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autoCompressPictures="0"/>
  <mc:AlternateContent xmlns:mc="http://schemas.openxmlformats.org/markup-compatibility/2006">
    <mc:Choice Requires="x15">
      <x15ac:absPath xmlns:x15ac="http://schemas.microsoft.com/office/spreadsheetml/2010/11/ac" url="D:\Development 2\GitHub Projects\Ultrahack Policy Advisor\COVID-19-Data-Driven-Policy-Advisor-Tool\data\"/>
    </mc:Choice>
  </mc:AlternateContent>
  <xr:revisionPtr revIDLastSave="0" documentId="8_{A1EE1D03-7E22-48AA-B07C-B7ECB9D85B78}" xr6:coauthVersionLast="45" xr6:coauthVersionMax="45" xr10:uidLastSave="{00000000-0000-0000-0000-000000000000}"/>
  <bookViews>
    <workbookView xWindow="1170" yWindow="1170" windowWidth="21600" windowHeight="11835" tabRatio="894" activeTab="6" xr2:uid="{00000000-000D-0000-FFFF-FFFF00000000}"/>
  </bookViews>
  <sheets>
    <sheet name="Home" sheetId="73" r:id="rId1"/>
    <sheet name="Table of Contents" sheetId="72" r:id="rId2"/>
    <sheet name="INFORM COVID-19 RISK 2020 (a-z)" sheetId="5" r:id="rId3"/>
    <sheet name="Hazard &amp; Exposure" sheetId="75" r:id="rId4"/>
    <sheet name="Vulnerability" sheetId="3" r:id="rId5"/>
    <sheet name="Lack of Coping Capacity" sheetId="4" r:id="rId6"/>
    <sheet name="Indicator Data" sheetId="74" r:id="rId7"/>
    <sheet name="Indicator Date hidden" sheetId="81" state="hidden" r:id="rId8"/>
    <sheet name="Indicator Date hidden2" sheetId="82" state="hidden" r:id="rId9"/>
    <sheet name="Indicator Source" sheetId="80" state="hidden" r:id="rId10"/>
    <sheet name="Indicator Data imputation" sheetId="79" state="hidden" r:id="rId11"/>
    <sheet name="Imputed and missing data hidden" sheetId="83" state="hidden" r:id="rId12"/>
    <sheet name="Indicator Metadata" sheetId="84" r:id="rId13"/>
    <sheet name="Regions" sheetId="77" r:id="rId14"/>
  </sheets>
  <definedNames>
    <definedName name="_2012.06.11___GFM_Indicator_List" localSheetId="12">'Indicator Metadata'!$E$12:$N$51</definedName>
    <definedName name="_xlnm._FilterDatabase" localSheetId="3" hidden="1">'Hazard &amp; Exposure'!$A$2:$N$194</definedName>
    <definedName name="_xlnm._FilterDatabase" localSheetId="2">'INFORM COVID-19 RISK 2020 (a-z)'!$A$3:$AK$3</definedName>
    <definedName name="_xlnm._FilterDatabase" localSheetId="13" hidden="1">Regions!$A$2:$F$193</definedName>
    <definedName name="_xlnm._FilterDatabase" localSheetId="4" hidden="1">Vulnerability!$A$2:$AI$193</definedName>
    <definedName name="_Key1" localSheetId="3" hidden="1">#REF!</definedName>
    <definedName name="_Key1" localSheetId="10" hidden="1">#REF!</definedName>
    <definedName name="_Key1" localSheetId="7" hidden="1">#REF!</definedName>
    <definedName name="_Key1" localSheetId="12" hidden="1">#REF!</definedName>
    <definedName name="_Key1" localSheetId="9" hidden="1">#REF!</definedName>
    <definedName name="_Key1" hidden="1">#REF!</definedName>
    <definedName name="_Order1" hidden="1">255</definedName>
    <definedName name="_Sort" localSheetId="3" hidden="1">#REF!</definedName>
    <definedName name="_Sort" localSheetId="10" hidden="1">#REF!</definedName>
    <definedName name="_Sort" localSheetId="7" hidden="1">#REF!</definedName>
    <definedName name="_Sort" localSheetId="12" hidden="1">#REF!</definedName>
    <definedName name="_Sort" localSheetId="9" hidden="1">#REF!</definedName>
    <definedName name="_Sort" hidden="1">#REF!</definedName>
    <definedName name="aa" localSheetId="7" hidden="1">#REF!</definedName>
    <definedName name="aa" localSheetId="12" hidden="1">#REF!</definedName>
    <definedName name="aa" hidden="1">#REF!</definedName>
    <definedName name="AgeCutOff">#REF!</definedName>
    <definedName name="_xlnm.Print_Area" localSheetId="11">'Imputed and missing data hidden'!$A$1:$BZ$194</definedName>
    <definedName name="_xlnm.Print_Area" localSheetId="2">'INFORM COVID-19 RISK 2020 (a-z)'!$A$1:$AF$194</definedName>
    <definedName name="_xlnm.Print_Titles" localSheetId="11">'Imputed and missing data hidden'!$1:$1</definedName>
    <definedName name="_xlnm.Print_Titles" localSheetId="2">'INFORM COVID-19 RISK 2020 (a-z)'!$2:$2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Y169" i="3" l="1"/>
  <c r="AG4" i="3" l="1"/>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3" i="3"/>
  <c r="AF4" i="3"/>
  <c r="AH4" i="3" s="1"/>
  <c r="AF5" i="3"/>
  <c r="AH5" i="3" s="1"/>
  <c r="AF6" i="3"/>
  <c r="AH6" i="3" s="1"/>
  <c r="AF7" i="3"/>
  <c r="AH7" i="3" s="1"/>
  <c r="AF8" i="3"/>
  <c r="AH8" i="3" s="1"/>
  <c r="AF9" i="3"/>
  <c r="AH9" i="3" s="1"/>
  <c r="AF10" i="3"/>
  <c r="AH10" i="3" s="1"/>
  <c r="AF11" i="3"/>
  <c r="AH11" i="3" s="1"/>
  <c r="AF12" i="3"/>
  <c r="AH12" i="3" s="1"/>
  <c r="AF13" i="3"/>
  <c r="AH13" i="3" s="1"/>
  <c r="AF14" i="3"/>
  <c r="AH14" i="3" s="1"/>
  <c r="AF15" i="3"/>
  <c r="AH15" i="3" s="1"/>
  <c r="AF16" i="3"/>
  <c r="AH16" i="3" s="1"/>
  <c r="AF17" i="3"/>
  <c r="AH17" i="3" s="1"/>
  <c r="AF18" i="3"/>
  <c r="AH18" i="3" s="1"/>
  <c r="AF19" i="3"/>
  <c r="AH19" i="3" s="1"/>
  <c r="AF20" i="3"/>
  <c r="AH20" i="3" s="1"/>
  <c r="AF21" i="3"/>
  <c r="AH21" i="3" s="1"/>
  <c r="AF22" i="3"/>
  <c r="AH22" i="3" s="1"/>
  <c r="AF23" i="3"/>
  <c r="AH23" i="3" s="1"/>
  <c r="AF24" i="3"/>
  <c r="AH24" i="3" s="1"/>
  <c r="AF25" i="3"/>
  <c r="AH25" i="3" s="1"/>
  <c r="AF26" i="3"/>
  <c r="AH26" i="3" s="1"/>
  <c r="AF27" i="3"/>
  <c r="AH27" i="3" s="1"/>
  <c r="AF28" i="3"/>
  <c r="AH28" i="3" s="1"/>
  <c r="AF29" i="3"/>
  <c r="AH29" i="3" s="1"/>
  <c r="AF30" i="3"/>
  <c r="AH30" i="3" s="1"/>
  <c r="AF31" i="3"/>
  <c r="AH31" i="3" s="1"/>
  <c r="AF32" i="3"/>
  <c r="AH32" i="3" s="1"/>
  <c r="AF33" i="3"/>
  <c r="AH33" i="3" s="1"/>
  <c r="AF34" i="3"/>
  <c r="AH34" i="3" s="1"/>
  <c r="AF35" i="3"/>
  <c r="AH35" i="3" s="1"/>
  <c r="AF36" i="3"/>
  <c r="AH36" i="3" s="1"/>
  <c r="AF37" i="3"/>
  <c r="AH37" i="3" s="1"/>
  <c r="AF38" i="3"/>
  <c r="AH38" i="3" s="1"/>
  <c r="AF39" i="3"/>
  <c r="AH39" i="3" s="1"/>
  <c r="AF40" i="3"/>
  <c r="AH40" i="3" s="1"/>
  <c r="AF41" i="3"/>
  <c r="AH41" i="3" s="1"/>
  <c r="AF42" i="3"/>
  <c r="AH42" i="3" s="1"/>
  <c r="AF43" i="3"/>
  <c r="AH43" i="3" s="1"/>
  <c r="AF44" i="3"/>
  <c r="AH44" i="3" s="1"/>
  <c r="AF45" i="3"/>
  <c r="AH45" i="3" s="1"/>
  <c r="AF46" i="3"/>
  <c r="AH46" i="3" s="1"/>
  <c r="AF47" i="3"/>
  <c r="AH47" i="3" s="1"/>
  <c r="AF48" i="3"/>
  <c r="AH48" i="3" s="1"/>
  <c r="AF49" i="3"/>
  <c r="AH49" i="3" s="1"/>
  <c r="AF50" i="3"/>
  <c r="AH50" i="3" s="1"/>
  <c r="AF51" i="3"/>
  <c r="AH51" i="3" s="1"/>
  <c r="AF52" i="3"/>
  <c r="AH52" i="3" s="1"/>
  <c r="AF53" i="3"/>
  <c r="AH53" i="3" s="1"/>
  <c r="AF54" i="3"/>
  <c r="AH54" i="3" s="1"/>
  <c r="AF55" i="3"/>
  <c r="AH55" i="3" s="1"/>
  <c r="AF56" i="3"/>
  <c r="AH56" i="3" s="1"/>
  <c r="AF57" i="3"/>
  <c r="AH57" i="3" s="1"/>
  <c r="AF58" i="3"/>
  <c r="AH58" i="3" s="1"/>
  <c r="AF59" i="3"/>
  <c r="AH59" i="3" s="1"/>
  <c r="AF60" i="3"/>
  <c r="AH60" i="3" s="1"/>
  <c r="AF61" i="3"/>
  <c r="AH61" i="3" s="1"/>
  <c r="AF62" i="3"/>
  <c r="AH62" i="3" s="1"/>
  <c r="AF63" i="3"/>
  <c r="AH63" i="3" s="1"/>
  <c r="AF64" i="3"/>
  <c r="AH64" i="3" s="1"/>
  <c r="AF65" i="3"/>
  <c r="AH65" i="3" s="1"/>
  <c r="AF66" i="3"/>
  <c r="AH66" i="3" s="1"/>
  <c r="AF67" i="3"/>
  <c r="AH67" i="3" s="1"/>
  <c r="AF68" i="3"/>
  <c r="AH68" i="3" s="1"/>
  <c r="AF69" i="3"/>
  <c r="AH69" i="3" s="1"/>
  <c r="AF70" i="3"/>
  <c r="AH70" i="3" s="1"/>
  <c r="AF71" i="3"/>
  <c r="AH71" i="3" s="1"/>
  <c r="AF72" i="3"/>
  <c r="AH72" i="3" s="1"/>
  <c r="AF73" i="3"/>
  <c r="AH73" i="3" s="1"/>
  <c r="AF74" i="3"/>
  <c r="AH74" i="3" s="1"/>
  <c r="AF75" i="3"/>
  <c r="AH75" i="3" s="1"/>
  <c r="AF76" i="3"/>
  <c r="AH76" i="3" s="1"/>
  <c r="AF77" i="3"/>
  <c r="AH77" i="3" s="1"/>
  <c r="AF78" i="3"/>
  <c r="AH78" i="3" s="1"/>
  <c r="AF79" i="3"/>
  <c r="AH79" i="3" s="1"/>
  <c r="AF80" i="3"/>
  <c r="AH80" i="3" s="1"/>
  <c r="AF81" i="3"/>
  <c r="AH81" i="3" s="1"/>
  <c r="AF82" i="3"/>
  <c r="AH82" i="3" s="1"/>
  <c r="AF83" i="3"/>
  <c r="AH83" i="3" s="1"/>
  <c r="AF84" i="3"/>
  <c r="AH84" i="3" s="1"/>
  <c r="AF85" i="3"/>
  <c r="AH85" i="3" s="1"/>
  <c r="AF86" i="3"/>
  <c r="AH86" i="3" s="1"/>
  <c r="AF87" i="3"/>
  <c r="AH87" i="3" s="1"/>
  <c r="AF88" i="3"/>
  <c r="AH88" i="3" s="1"/>
  <c r="AF89" i="3"/>
  <c r="AH89" i="3" s="1"/>
  <c r="AF90" i="3"/>
  <c r="AH90" i="3" s="1"/>
  <c r="AF91" i="3"/>
  <c r="AH91" i="3" s="1"/>
  <c r="AF92" i="3"/>
  <c r="AH92" i="3" s="1"/>
  <c r="AF93" i="3"/>
  <c r="AH93" i="3" s="1"/>
  <c r="AF94" i="3"/>
  <c r="AH94" i="3" s="1"/>
  <c r="AF95" i="3"/>
  <c r="AH95" i="3" s="1"/>
  <c r="AF96" i="3"/>
  <c r="AH96" i="3" s="1"/>
  <c r="AF97" i="3"/>
  <c r="AH97" i="3" s="1"/>
  <c r="AF98" i="3"/>
  <c r="AH98" i="3" s="1"/>
  <c r="AF99" i="3"/>
  <c r="AH99" i="3" s="1"/>
  <c r="AF100" i="3"/>
  <c r="AH100" i="3" s="1"/>
  <c r="AF101" i="3"/>
  <c r="AH101" i="3" s="1"/>
  <c r="AF102" i="3"/>
  <c r="AH102" i="3" s="1"/>
  <c r="AF103" i="3"/>
  <c r="AH103" i="3" s="1"/>
  <c r="AF104" i="3"/>
  <c r="AH104" i="3" s="1"/>
  <c r="AF105" i="3"/>
  <c r="AH105" i="3" s="1"/>
  <c r="AF106" i="3"/>
  <c r="AH106" i="3" s="1"/>
  <c r="AF107" i="3"/>
  <c r="AH107" i="3" s="1"/>
  <c r="AF108" i="3"/>
  <c r="AH108" i="3" s="1"/>
  <c r="AF109" i="3"/>
  <c r="AH109" i="3" s="1"/>
  <c r="AF110" i="3"/>
  <c r="AH110" i="3" s="1"/>
  <c r="AF111" i="3"/>
  <c r="AH111" i="3" s="1"/>
  <c r="AF112" i="3"/>
  <c r="AH112" i="3" s="1"/>
  <c r="AF113" i="3"/>
  <c r="AH113" i="3" s="1"/>
  <c r="AF114" i="3"/>
  <c r="AH114" i="3" s="1"/>
  <c r="AF115" i="3"/>
  <c r="AH115" i="3" s="1"/>
  <c r="AF116" i="3"/>
  <c r="AH116" i="3" s="1"/>
  <c r="AF117" i="3"/>
  <c r="AH117" i="3" s="1"/>
  <c r="AF118" i="3"/>
  <c r="AH118" i="3" s="1"/>
  <c r="AF119" i="3"/>
  <c r="AH119" i="3" s="1"/>
  <c r="AF120" i="3"/>
  <c r="AH120" i="3" s="1"/>
  <c r="AF121" i="3"/>
  <c r="AH121" i="3" s="1"/>
  <c r="AF122" i="3"/>
  <c r="AH122" i="3" s="1"/>
  <c r="AF123" i="3"/>
  <c r="AH123" i="3" s="1"/>
  <c r="AF124" i="3"/>
  <c r="AH124" i="3" s="1"/>
  <c r="AF125" i="3"/>
  <c r="AH125" i="3" s="1"/>
  <c r="AF126" i="3"/>
  <c r="AH126" i="3" s="1"/>
  <c r="AF127" i="3"/>
  <c r="AH127" i="3" s="1"/>
  <c r="AF128" i="3"/>
  <c r="AH128" i="3" s="1"/>
  <c r="AF129" i="3"/>
  <c r="AH129" i="3" s="1"/>
  <c r="AF130" i="3"/>
  <c r="AH130" i="3" s="1"/>
  <c r="AF131" i="3"/>
  <c r="AH131" i="3" s="1"/>
  <c r="AF132" i="3"/>
  <c r="AH132" i="3" s="1"/>
  <c r="AF133" i="3"/>
  <c r="AH133" i="3" s="1"/>
  <c r="AF134" i="3"/>
  <c r="AH134" i="3" s="1"/>
  <c r="AF135" i="3"/>
  <c r="AH135" i="3" s="1"/>
  <c r="AF136" i="3"/>
  <c r="AH136" i="3" s="1"/>
  <c r="AF137" i="3"/>
  <c r="AH137" i="3" s="1"/>
  <c r="AF138" i="3"/>
  <c r="AH138" i="3" s="1"/>
  <c r="AF139" i="3"/>
  <c r="AH139" i="3" s="1"/>
  <c r="AF140" i="3"/>
  <c r="AH140" i="3" s="1"/>
  <c r="AF141" i="3"/>
  <c r="AH141" i="3" s="1"/>
  <c r="AF142" i="3"/>
  <c r="AH142" i="3" s="1"/>
  <c r="AF143" i="3"/>
  <c r="AH143" i="3" s="1"/>
  <c r="AF144" i="3"/>
  <c r="AH144" i="3" s="1"/>
  <c r="AF145" i="3"/>
  <c r="AH145" i="3" s="1"/>
  <c r="AF146" i="3"/>
  <c r="AH146" i="3" s="1"/>
  <c r="AF147" i="3"/>
  <c r="AH147" i="3" s="1"/>
  <c r="AF148" i="3"/>
  <c r="AH148" i="3" s="1"/>
  <c r="AF149" i="3"/>
  <c r="AH149" i="3" s="1"/>
  <c r="AF150" i="3"/>
  <c r="AH150" i="3" s="1"/>
  <c r="AF151" i="3"/>
  <c r="AH151" i="3" s="1"/>
  <c r="AF152" i="3"/>
  <c r="AH152" i="3" s="1"/>
  <c r="AF153" i="3"/>
  <c r="AH153" i="3" s="1"/>
  <c r="AF154" i="3"/>
  <c r="AH154" i="3" s="1"/>
  <c r="AF155" i="3"/>
  <c r="AH155" i="3" s="1"/>
  <c r="AF156" i="3"/>
  <c r="AH156" i="3" s="1"/>
  <c r="AF157" i="3"/>
  <c r="AH157" i="3" s="1"/>
  <c r="AF158" i="3"/>
  <c r="AH158" i="3" s="1"/>
  <c r="AF159" i="3"/>
  <c r="AH159" i="3" s="1"/>
  <c r="AF160" i="3"/>
  <c r="AH160" i="3" s="1"/>
  <c r="AF161" i="3"/>
  <c r="AH161" i="3" s="1"/>
  <c r="AF162" i="3"/>
  <c r="AH162" i="3" s="1"/>
  <c r="AF163" i="3"/>
  <c r="AH163" i="3" s="1"/>
  <c r="AF164" i="3"/>
  <c r="AH164" i="3" s="1"/>
  <c r="AF165" i="3"/>
  <c r="AH165" i="3" s="1"/>
  <c r="AF166" i="3"/>
  <c r="AH166" i="3" s="1"/>
  <c r="AF167" i="3"/>
  <c r="AH167" i="3" s="1"/>
  <c r="AF168" i="3"/>
  <c r="AH168" i="3" s="1"/>
  <c r="AF169" i="3"/>
  <c r="AH169" i="3" s="1"/>
  <c r="AF170" i="3"/>
  <c r="AH170" i="3" s="1"/>
  <c r="AF171" i="3"/>
  <c r="AH171" i="3" s="1"/>
  <c r="AF172" i="3"/>
  <c r="AH172" i="3" s="1"/>
  <c r="AF173" i="3"/>
  <c r="AH173" i="3" s="1"/>
  <c r="AF174" i="3"/>
  <c r="AH174" i="3" s="1"/>
  <c r="AF175" i="3"/>
  <c r="AH175" i="3" s="1"/>
  <c r="AF176" i="3"/>
  <c r="AH176" i="3" s="1"/>
  <c r="AF177" i="3"/>
  <c r="AH177" i="3" s="1"/>
  <c r="AF178" i="3"/>
  <c r="AH178" i="3" s="1"/>
  <c r="AF179" i="3"/>
  <c r="AH179" i="3" s="1"/>
  <c r="AF180" i="3"/>
  <c r="AH180" i="3" s="1"/>
  <c r="AF181" i="3"/>
  <c r="AH181" i="3" s="1"/>
  <c r="AF182" i="3"/>
  <c r="AH182" i="3" s="1"/>
  <c r="AF183" i="3"/>
  <c r="AH183" i="3" s="1"/>
  <c r="AF184" i="3"/>
  <c r="AH184" i="3" s="1"/>
  <c r="AF185" i="3"/>
  <c r="AH185" i="3" s="1"/>
  <c r="AF186" i="3"/>
  <c r="AH186" i="3" s="1"/>
  <c r="AF187" i="3"/>
  <c r="AH187" i="3" s="1"/>
  <c r="AF188" i="3"/>
  <c r="AH188" i="3" s="1"/>
  <c r="AF189" i="3"/>
  <c r="AH189" i="3" s="1"/>
  <c r="AF190" i="3"/>
  <c r="AH190" i="3" s="1"/>
  <c r="AF191" i="3"/>
  <c r="AH191" i="3" s="1"/>
  <c r="AF192" i="3"/>
  <c r="AH192" i="3" s="1"/>
  <c r="AF193" i="3"/>
  <c r="AH193" i="3" s="1"/>
  <c r="AF3" i="3"/>
  <c r="AH3" i="3" s="1"/>
  <c r="N5" i="5" l="1"/>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4" i="5"/>
  <c r="AW4" i="3" l="1"/>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3" i="3"/>
  <c r="J4" i="75" l="1"/>
  <c r="J5" i="75"/>
  <c r="J6" i="75"/>
  <c r="J7" i="75"/>
  <c r="J8" i="75"/>
  <c r="J9" i="75"/>
  <c r="J10" i="75"/>
  <c r="J11" i="75"/>
  <c r="J12" i="75"/>
  <c r="J13" i="75"/>
  <c r="J14" i="75"/>
  <c r="J15" i="75"/>
  <c r="J16" i="75"/>
  <c r="J17" i="75"/>
  <c r="J18" i="75"/>
  <c r="J19" i="75"/>
  <c r="J20" i="75"/>
  <c r="J21" i="75"/>
  <c r="J22" i="75"/>
  <c r="J23" i="75"/>
  <c r="J24" i="75"/>
  <c r="J25" i="75"/>
  <c r="J26" i="75"/>
  <c r="J27" i="75"/>
  <c r="J28" i="75"/>
  <c r="J29" i="75"/>
  <c r="J30" i="75"/>
  <c r="J31" i="75"/>
  <c r="J32" i="75"/>
  <c r="J33" i="75"/>
  <c r="J34" i="75"/>
  <c r="J35" i="75"/>
  <c r="J36" i="75"/>
  <c r="J37" i="75"/>
  <c r="J38" i="75"/>
  <c r="J39" i="75"/>
  <c r="J40" i="75"/>
  <c r="J41" i="75"/>
  <c r="J42" i="75"/>
  <c r="J43" i="75"/>
  <c r="J44" i="75"/>
  <c r="J45" i="75"/>
  <c r="J46" i="75"/>
  <c r="J47" i="75"/>
  <c r="J48" i="75"/>
  <c r="J49" i="75"/>
  <c r="J50" i="75"/>
  <c r="J51" i="75"/>
  <c r="J52" i="75"/>
  <c r="J53" i="75"/>
  <c r="J54" i="75"/>
  <c r="J55" i="75"/>
  <c r="J56" i="75"/>
  <c r="J57" i="75"/>
  <c r="J58" i="75"/>
  <c r="J59" i="75"/>
  <c r="J60" i="75"/>
  <c r="J61" i="75"/>
  <c r="J62" i="75"/>
  <c r="J63" i="75"/>
  <c r="J64" i="75"/>
  <c r="J65" i="75"/>
  <c r="J66" i="75"/>
  <c r="J67" i="75"/>
  <c r="J68" i="75"/>
  <c r="J69" i="75"/>
  <c r="J70" i="75"/>
  <c r="J71" i="75"/>
  <c r="J72" i="75"/>
  <c r="J73" i="75"/>
  <c r="J74" i="75"/>
  <c r="J75" i="75"/>
  <c r="J76" i="75"/>
  <c r="J77" i="75"/>
  <c r="J78" i="75"/>
  <c r="J79" i="75"/>
  <c r="J80" i="75"/>
  <c r="J81" i="75"/>
  <c r="J82" i="75"/>
  <c r="J83" i="75"/>
  <c r="J84" i="75"/>
  <c r="J85" i="75"/>
  <c r="J86" i="75"/>
  <c r="J87" i="75"/>
  <c r="J88" i="75"/>
  <c r="J89" i="75"/>
  <c r="J90" i="75"/>
  <c r="J91" i="75"/>
  <c r="J92" i="75"/>
  <c r="J93" i="75"/>
  <c r="J94" i="75"/>
  <c r="J95" i="75"/>
  <c r="J96" i="75"/>
  <c r="J97" i="75"/>
  <c r="J98" i="75"/>
  <c r="J99" i="75"/>
  <c r="J100" i="75"/>
  <c r="J101" i="75"/>
  <c r="J102" i="75"/>
  <c r="J103" i="75"/>
  <c r="J104" i="75"/>
  <c r="J105" i="75"/>
  <c r="J106" i="75"/>
  <c r="J107" i="75"/>
  <c r="J108" i="75"/>
  <c r="J109" i="75"/>
  <c r="J110" i="75"/>
  <c r="J111" i="75"/>
  <c r="J112" i="75"/>
  <c r="J113" i="75"/>
  <c r="J114" i="75"/>
  <c r="J115" i="75"/>
  <c r="J116" i="75"/>
  <c r="J117" i="75"/>
  <c r="J118" i="75"/>
  <c r="J119" i="75"/>
  <c r="J120" i="75"/>
  <c r="J121" i="75"/>
  <c r="J122" i="75"/>
  <c r="J123" i="75"/>
  <c r="J124" i="75"/>
  <c r="J125" i="75"/>
  <c r="J126" i="75"/>
  <c r="J127" i="75"/>
  <c r="J128" i="75"/>
  <c r="J129" i="75"/>
  <c r="J130" i="75"/>
  <c r="J131" i="75"/>
  <c r="J132" i="75"/>
  <c r="J133" i="75"/>
  <c r="J134" i="75"/>
  <c r="J135" i="75"/>
  <c r="J136" i="75"/>
  <c r="J137" i="75"/>
  <c r="J138" i="75"/>
  <c r="J139" i="75"/>
  <c r="J140" i="75"/>
  <c r="J141" i="75"/>
  <c r="J142" i="75"/>
  <c r="J143" i="75"/>
  <c r="J144" i="75"/>
  <c r="J145" i="75"/>
  <c r="J146" i="75"/>
  <c r="J147" i="75"/>
  <c r="J148" i="75"/>
  <c r="J149" i="75"/>
  <c r="J150" i="75"/>
  <c r="J151" i="75"/>
  <c r="J152" i="75"/>
  <c r="J153" i="75"/>
  <c r="J154" i="75"/>
  <c r="J155" i="75"/>
  <c r="J156" i="75"/>
  <c r="J157" i="75"/>
  <c r="J158" i="75"/>
  <c r="J159" i="75"/>
  <c r="J160" i="75"/>
  <c r="J161" i="75"/>
  <c r="J162" i="75"/>
  <c r="J163" i="75"/>
  <c r="J164" i="75"/>
  <c r="J165" i="75"/>
  <c r="J166" i="75"/>
  <c r="J167" i="75"/>
  <c r="J168" i="75"/>
  <c r="J169" i="75"/>
  <c r="J170" i="75"/>
  <c r="J171" i="75"/>
  <c r="J172" i="75"/>
  <c r="J173" i="75"/>
  <c r="J174" i="75"/>
  <c r="J175" i="75"/>
  <c r="J176" i="75"/>
  <c r="J177" i="75"/>
  <c r="J178" i="75"/>
  <c r="J179" i="75"/>
  <c r="J180" i="75"/>
  <c r="J181" i="75"/>
  <c r="J182" i="75"/>
  <c r="J183" i="75"/>
  <c r="J184" i="75"/>
  <c r="J185" i="75"/>
  <c r="J186" i="75"/>
  <c r="J187" i="75"/>
  <c r="J188" i="75"/>
  <c r="J189" i="75"/>
  <c r="J190" i="75"/>
  <c r="J191" i="75"/>
  <c r="J192" i="75"/>
  <c r="J193" i="75"/>
  <c r="J3" i="75"/>
  <c r="AY4" i="3" l="1"/>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3" i="3"/>
  <c r="S4" i="4" l="1"/>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3" i="4"/>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4" i="5"/>
  <c r="AO4" i="3"/>
  <c r="AP4" i="3" s="1"/>
  <c r="AO5" i="3"/>
  <c r="AP5" i="3" s="1"/>
  <c r="AO6" i="3"/>
  <c r="AP6" i="3" s="1"/>
  <c r="AO7" i="3"/>
  <c r="AP7" i="3" s="1"/>
  <c r="AO8" i="3"/>
  <c r="AP8" i="3" s="1"/>
  <c r="AO9" i="3"/>
  <c r="AP9" i="3" s="1"/>
  <c r="AO10" i="3"/>
  <c r="AP10" i="3" s="1"/>
  <c r="AO11" i="3"/>
  <c r="AP11" i="3" s="1"/>
  <c r="AO12" i="3"/>
  <c r="AP12" i="3" s="1"/>
  <c r="AO13" i="3"/>
  <c r="AP13" i="3" s="1"/>
  <c r="AO14" i="3"/>
  <c r="AP14" i="3" s="1"/>
  <c r="AO15" i="3"/>
  <c r="AP15" i="3" s="1"/>
  <c r="AO16" i="3"/>
  <c r="AP16" i="3" s="1"/>
  <c r="AO17" i="3"/>
  <c r="AP17" i="3" s="1"/>
  <c r="AO18" i="3"/>
  <c r="AP18" i="3" s="1"/>
  <c r="AO19" i="3"/>
  <c r="AP19" i="3" s="1"/>
  <c r="AO20" i="3"/>
  <c r="AP20" i="3" s="1"/>
  <c r="AO21" i="3"/>
  <c r="AP21" i="3" s="1"/>
  <c r="AO22" i="3"/>
  <c r="AP22" i="3" s="1"/>
  <c r="AO23" i="3"/>
  <c r="AP23" i="3" s="1"/>
  <c r="AO24" i="3"/>
  <c r="AP24" i="3" s="1"/>
  <c r="AO25" i="3"/>
  <c r="AP25" i="3" s="1"/>
  <c r="AO26" i="3"/>
  <c r="AP26" i="3" s="1"/>
  <c r="AO27" i="3"/>
  <c r="AP27" i="3" s="1"/>
  <c r="AO28" i="3"/>
  <c r="AP28" i="3" s="1"/>
  <c r="AO29" i="3"/>
  <c r="AP29" i="3" s="1"/>
  <c r="AO30" i="3"/>
  <c r="AP30" i="3" s="1"/>
  <c r="AO31" i="3"/>
  <c r="AP31" i="3" s="1"/>
  <c r="AO32" i="3"/>
  <c r="AP32" i="3" s="1"/>
  <c r="AO33" i="3"/>
  <c r="AP33" i="3" s="1"/>
  <c r="AO34" i="3"/>
  <c r="AP34" i="3" s="1"/>
  <c r="AO35" i="3"/>
  <c r="AP35" i="3" s="1"/>
  <c r="AO36" i="3"/>
  <c r="AP36" i="3" s="1"/>
  <c r="AO37" i="3"/>
  <c r="AP37" i="3" s="1"/>
  <c r="AO38" i="3"/>
  <c r="AP38" i="3" s="1"/>
  <c r="AO39" i="3"/>
  <c r="AP39" i="3" s="1"/>
  <c r="AO40" i="3"/>
  <c r="AP40" i="3" s="1"/>
  <c r="AO41" i="3"/>
  <c r="AP41" i="3" s="1"/>
  <c r="AO42" i="3"/>
  <c r="AP42" i="3" s="1"/>
  <c r="AO43" i="3"/>
  <c r="AP43" i="3" s="1"/>
  <c r="AO44" i="3"/>
  <c r="AP44" i="3" s="1"/>
  <c r="AO45" i="3"/>
  <c r="AP45" i="3" s="1"/>
  <c r="AO46" i="3"/>
  <c r="AP46" i="3" s="1"/>
  <c r="AO47" i="3"/>
  <c r="AP47" i="3" s="1"/>
  <c r="AO48" i="3"/>
  <c r="AP48" i="3" s="1"/>
  <c r="AO49" i="3"/>
  <c r="AP49" i="3" s="1"/>
  <c r="AO50" i="3"/>
  <c r="AP50" i="3" s="1"/>
  <c r="AO51" i="3"/>
  <c r="AP51" i="3" s="1"/>
  <c r="AO52" i="3"/>
  <c r="AP52" i="3" s="1"/>
  <c r="AO53" i="3"/>
  <c r="AP53" i="3" s="1"/>
  <c r="AO54" i="3"/>
  <c r="AP54" i="3" s="1"/>
  <c r="AO55" i="3"/>
  <c r="AP55" i="3" s="1"/>
  <c r="AO56" i="3"/>
  <c r="AP56" i="3" s="1"/>
  <c r="AO57" i="3"/>
  <c r="AP57" i="3" s="1"/>
  <c r="AO58" i="3"/>
  <c r="AP58" i="3" s="1"/>
  <c r="AO59" i="3"/>
  <c r="AP59" i="3" s="1"/>
  <c r="AO60" i="3"/>
  <c r="AP60" i="3" s="1"/>
  <c r="AO61" i="3"/>
  <c r="AP61" i="3" s="1"/>
  <c r="AO62" i="3"/>
  <c r="AP62" i="3" s="1"/>
  <c r="AO63" i="3"/>
  <c r="AP63" i="3" s="1"/>
  <c r="AO64" i="3"/>
  <c r="AP64" i="3" s="1"/>
  <c r="AO65" i="3"/>
  <c r="AP65" i="3" s="1"/>
  <c r="AO66" i="3"/>
  <c r="AP66" i="3" s="1"/>
  <c r="AO67" i="3"/>
  <c r="AP67" i="3" s="1"/>
  <c r="AO68" i="3"/>
  <c r="AP68" i="3" s="1"/>
  <c r="AO69" i="3"/>
  <c r="AP69" i="3" s="1"/>
  <c r="AO70" i="3"/>
  <c r="AP70" i="3" s="1"/>
  <c r="AO71" i="3"/>
  <c r="AP71" i="3" s="1"/>
  <c r="AO72" i="3"/>
  <c r="AP72" i="3" s="1"/>
  <c r="AO73" i="3"/>
  <c r="AP73" i="3" s="1"/>
  <c r="AO74" i="3"/>
  <c r="AP74" i="3" s="1"/>
  <c r="AO75" i="3"/>
  <c r="AP75" i="3" s="1"/>
  <c r="AO76" i="3"/>
  <c r="AP76" i="3" s="1"/>
  <c r="AO77" i="3"/>
  <c r="AP77" i="3" s="1"/>
  <c r="AO78" i="3"/>
  <c r="AP78" i="3" s="1"/>
  <c r="AO79" i="3"/>
  <c r="AP79" i="3" s="1"/>
  <c r="AO80" i="3"/>
  <c r="AP80" i="3" s="1"/>
  <c r="AO81" i="3"/>
  <c r="AP81" i="3" s="1"/>
  <c r="AO82" i="3"/>
  <c r="AP82" i="3" s="1"/>
  <c r="AO83" i="3"/>
  <c r="AP83" i="3" s="1"/>
  <c r="AO84" i="3"/>
  <c r="AP84" i="3" s="1"/>
  <c r="AO85" i="3"/>
  <c r="AP85" i="3" s="1"/>
  <c r="AO86" i="3"/>
  <c r="AP86" i="3" s="1"/>
  <c r="AO87" i="3"/>
  <c r="AP87" i="3" s="1"/>
  <c r="AO88" i="3"/>
  <c r="AP88" i="3" s="1"/>
  <c r="AO89" i="3"/>
  <c r="AP89" i="3" s="1"/>
  <c r="AO90" i="3"/>
  <c r="AP90" i="3" s="1"/>
  <c r="AO91" i="3"/>
  <c r="AP91" i="3" s="1"/>
  <c r="AO92" i="3"/>
  <c r="AP92" i="3" s="1"/>
  <c r="AO93" i="3"/>
  <c r="AP93" i="3" s="1"/>
  <c r="AO94" i="3"/>
  <c r="AP94" i="3" s="1"/>
  <c r="AO95" i="3"/>
  <c r="AP95" i="3" s="1"/>
  <c r="AO96" i="3"/>
  <c r="AP96" i="3" s="1"/>
  <c r="AO97" i="3"/>
  <c r="AP97" i="3" s="1"/>
  <c r="AO98" i="3"/>
  <c r="AP98" i="3" s="1"/>
  <c r="AO99" i="3"/>
  <c r="AP99" i="3" s="1"/>
  <c r="AO100" i="3"/>
  <c r="AP100" i="3" s="1"/>
  <c r="AO101" i="3"/>
  <c r="AP101" i="3" s="1"/>
  <c r="AO102" i="3"/>
  <c r="AP102" i="3" s="1"/>
  <c r="AO103" i="3"/>
  <c r="AP103" i="3" s="1"/>
  <c r="AO104" i="3"/>
  <c r="AP104" i="3" s="1"/>
  <c r="AO105" i="3"/>
  <c r="AP105" i="3" s="1"/>
  <c r="AO106" i="3"/>
  <c r="AP106" i="3" s="1"/>
  <c r="AO107" i="3"/>
  <c r="AP107" i="3" s="1"/>
  <c r="AO108" i="3"/>
  <c r="AP108" i="3" s="1"/>
  <c r="AO109" i="3"/>
  <c r="AP109" i="3" s="1"/>
  <c r="AO110" i="3"/>
  <c r="AP110" i="3" s="1"/>
  <c r="AO111" i="3"/>
  <c r="AP111" i="3" s="1"/>
  <c r="AO112" i="3"/>
  <c r="AP112" i="3" s="1"/>
  <c r="AO113" i="3"/>
  <c r="AP113" i="3" s="1"/>
  <c r="AO114" i="3"/>
  <c r="AP114" i="3" s="1"/>
  <c r="AO115" i="3"/>
  <c r="AP115" i="3" s="1"/>
  <c r="AO116" i="3"/>
  <c r="AP116" i="3" s="1"/>
  <c r="AO117" i="3"/>
  <c r="AP117" i="3" s="1"/>
  <c r="AO118" i="3"/>
  <c r="AP118" i="3" s="1"/>
  <c r="AO119" i="3"/>
  <c r="AP119" i="3" s="1"/>
  <c r="AO120" i="3"/>
  <c r="AP120" i="3" s="1"/>
  <c r="AO121" i="3"/>
  <c r="AP121" i="3" s="1"/>
  <c r="AO122" i="3"/>
  <c r="AP122" i="3" s="1"/>
  <c r="AO123" i="3"/>
  <c r="AP123" i="3" s="1"/>
  <c r="AO124" i="3"/>
  <c r="AP124" i="3" s="1"/>
  <c r="AO125" i="3"/>
  <c r="AP125" i="3" s="1"/>
  <c r="AO126" i="3"/>
  <c r="AP126" i="3" s="1"/>
  <c r="AO127" i="3"/>
  <c r="AP127" i="3" s="1"/>
  <c r="AO128" i="3"/>
  <c r="AP128" i="3" s="1"/>
  <c r="AO129" i="3"/>
  <c r="AP129" i="3" s="1"/>
  <c r="AO130" i="3"/>
  <c r="AP130" i="3" s="1"/>
  <c r="AO131" i="3"/>
  <c r="AP131" i="3" s="1"/>
  <c r="AO132" i="3"/>
  <c r="AP132" i="3" s="1"/>
  <c r="AO133" i="3"/>
  <c r="AP133" i="3" s="1"/>
  <c r="AO134" i="3"/>
  <c r="AP134" i="3" s="1"/>
  <c r="AO135" i="3"/>
  <c r="AP135" i="3" s="1"/>
  <c r="AO136" i="3"/>
  <c r="AP136" i="3" s="1"/>
  <c r="AO137" i="3"/>
  <c r="AP137" i="3" s="1"/>
  <c r="AO138" i="3"/>
  <c r="AP138" i="3" s="1"/>
  <c r="AO139" i="3"/>
  <c r="AP139" i="3" s="1"/>
  <c r="AO140" i="3"/>
  <c r="AP140" i="3" s="1"/>
  <c r="AO141" i="3"/>
  <c r="AP141" i="3" s="1"/>
  <c r="AO142" i="3"/>
  <c r="AP142" i="3" s="1"/>
  <c r="AO143" i="3"/>
  <c r="AP143" i="3" s="1"/>
  <c r="AO144" i="3"/>
  <c r="AP144" i="3" s="1"/>
  <c r="AO145" i="3"/>
  <c r="AP145" i="3" s="1"/>
  <c r="AO146" i="3"/>
  <c r="AP146" i="3" s="1"/>
  <c r="AO147" i="3"/>
  <c r="AP147" i="3" s="1"/>
  <c r="AO148" i="3"/>
  <c r="AP148" i="3" s="1"/>
  <c r="AO149" i="3"/>
  <c r="AP149" i="3" s="1"/>
  <c r="AO150" i="3"/>
  <c r="AP150" i="3" s="1"/>
  <c r="AO151" i="3"/>
  <c r="AP151" i="3" s="1"/>
  <c r="AO152" i="3"/>
  <c r="AP152" i="3" s="1"/>
  <c r="AO153" i="3"/>
  <c r="AP153" i="3" s="1"/>
  <c r="AO154" i="3"/>
  <c r="AP154" i="3" s="1"/>
  <c r="AO155" i="3"/>
  <c r="AP155" i="3" s="1"/>
  <c r="AO156" i="3"/>
  <c r="AP156" i="3" s="1"/>
  <c r="AO157" i="3"/>
  <c r="AP157" i="3" s="1"/>
  <c r="AO158" i="3"/>
  <c r="AP158" i="3" s="1"/>
  <c r="AO159" i="3"/>
  <c r="AP159" i="3" s="1"/>
  <c r="AO160" i="3"/>
  <c r="AP160" i="3" s="1"/>
  <c r="AO161" i="3"/>
  <c r="AP161" i="3" s="1"/>
  <c r="AO162" i="3"/>
  <c r="AP162" i="3" s="1"/>
  <c r="AO163" i="3"/>
  <c r="AP163" i="3" s="1"/>
  <c r="AO164" i="3"/>
  <c r="AP164" i="3" s="1"/>
  <c r="AO165" i="3"/>
  <c r="AP165" i="3" s="1"/>
  <c r="AO166" i="3"/>
  <c r="AP166" i="3" s="1"/>
  <c r="AO167" i="3"/>
  <c r="AP167" i="3" s="1"/>
  <c r="AO168" i="3"/>
  <c r="AP168" i="3" s="1"/>
  <c r="AO169" i="3"/>
  <c r="AP169" i="3" s="1"/>
  <c r="AO170" i="3"/>
  <c r="AP170" i="3" s="1"/>
  <c r="AO171" i="3"/>
  <c r="AP171" i="3" s="1"/>
  <c r="AO172" i="3"/>
  <c r="AP172" i="3" s="1"/>
  <c r="AO173" i="3"/>
  <c r="AP173" i="3" s="1"/>
  <c r="AO174" i="3"/>
  <c r="AP174" i="3" s="1"/>
  <c r="AO175" i="3"/>
  <c r="AP175" i="3" s="1"/>
  <c r="AO176" i="3"/>
  <c r="AP176" i="3" s="1"/>
  <c r="AO177" i="3"/>
  <c r="AP177" i="3" s="1"/>
  <c r="AO178" i="3"/>
  <c r="AP178" i="3" s="1"/>
  <c r="AO179" i="3"/>
  <c r="AP179" i="3" s="1"/>
  <c r="AO180" i="3"/>
  <c r="AP180" i="3" s="1"/>
  <c r="AO181" i="3"/>
  <c r="AP181" i="3" s="1"/>
  <c r="AO182" i="3"/>
  <c r="AP182" i="3" s="1"/>
  <c r="AO183" i="3"/>
  <c r="AP183" i="3" s="1"/>
  <c r="AO184" i="3"/>
  <c r="AP184" i="3" s="1"/>
  <c r="AO185" i="3"/>
  <c r="AP185" i="3" s="1"/>
  <c r="AO186" i="3"/>
  <c r="AP186" i="3" s="1"/>
  <c r="AO187" i="3"/>
  <c r="AP187" i="3" s="1"/>
  <c r="AO188" i="3"/>
  <c r="AP188" i="3" s="1"/>
  <c r="AO189" i="3"/>
  <c r="AP189" i="3" s="1"/>
  <c r="AO190" i="3"/>
  <c r="AP190" i="3" s="1"/>
  <c r="AO191" i="3"/>
  <c r="AP191" i="3" s="1"/>
  <c r="AO192" i="3"/>
  <c r="AP192" i="3" s="1"/>
  <c r="AO193" i="3"/>
  <c r="AP193" i="3" s="1"/>
  <c r="AO3" i="3"/>
  <c r="AP3" i="3" s="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3" i="3"/>
  <c r="P4" i="3" l="1"/>
  <c r="Q4" i="3" s="1"/>
  <c r="U4" i="3"/>
  <c r="V4" i="3"/>
  <c r="X4" i="3"/>
  <c r="Y4" i="3"/>
  <c r="Z4" i="3"/>
  <c r="AA4" i="3" s="1"/>
  <c r="AD4" i="3"/>
  <c r="AC4" i="3"/>
  <c r="P5" i="3"/>
  <c r="U5" i="3"/>
  <c r="V5" i="3"/>
  <c r="X5" i="3"/>
  <c r="Y5" i="3"/>
  <c r="Z5" i="3"/>
  <c r="AA5" i="3" s="1"/>
  <c r="AD5" i="3"/>
  <c r="AC5" i="3"/>
  <c r="P6" i="3"/>
  <c r="U6" i="3"/>
  <c r="V6" i="3"/>
  <c r="X6" i="3"/>
  <c r="Y6" i="3"/>
  <c r="Z6" i="3"/>
  <c r="AA6" i="3" s="1"/>
  <c r="AD6" i="3"/>
  <c r="AC6" i="3"/>
  <c r="P7" i="3"/>
  <c r="Q7" i="3" s="1"/>
  <c r="U7" i="3"/>
  <c r="V7" i="3"/>
  <c r="X7" i="3"/>
  <c r="Y7" i="3"/>
  <c r="Z7" i="3"/>
  <c r="AA7" i="3" s="1"/>
  <c r="AD7" i="3"/>
  <c r="AC7" i="3"/>
  <c r="P8" i="3"/>
  <c r="U8" i="3"/>
  <c r="V8" i="3"/>
  <c r="X8" i="3"/>
  <c r="Y8" i="3"/>
  <c r="Z8" i="3"/>
  <c r="AA8" i="3" s="1"/>
  <c r="AD8" i="3"/>
  <c r="AC8" i="3"/>
  <c r="P9" i="3"/>
  <c r="U9" i="3"/>
  <c r="V9" i="3"/>
  <c r="X9" i="3"/>
  <c r="Y9" i="3"/>
  <c r="Z9" i="3"/>
  <c r="AA9" i="3" s="1"/>
  <c r="AD9" i="3"/>
  <c r="AC9" i="3"/>
  <c r="P10" i="3"/>
  <c r="U10" i="3"/>
  <c r="V10" i="3"/>
  <c r="X10" i="3"/>
  <c r="Y10" i="3"/>
  <c r="Z10" i="3"/>
  <c r="AA10" i="3" s="1"/>
  <c r="AD10" i="3"/>
  <c r="AC10" i="3"/>
  <c r="P11" i="3"/>
  <c r="Q11" i="3" s="1"/>
  <c r="U11" i="3"/>
  <c r="V11" i="3"/>
  <c r="X11" i="3"/>
  <c r="Y11" i="3"/>
  <c r="Z11" i="3"/>
  <c r="AA11" i="3" s="1"/>
  <c r="AD11" i="3"/>
  <c r="AC11" i="3"/>
  <c r="P12" i="3"/>
  <c r="R12" i="3" s="1"/>
  <c r="S12" i="3" s="1"/>
  <c r="U12" i="3"/>
  <c r="V12" i="3"/>
  <c r="X12" i="3"/>
  <c r="Y12" i="3"/>
  <c r="Z12" i="3"/>
  <c r="AA12" i="3" s="1"/>
  <c r="AD12" i="3"/>
  <c r="AC12" i="3"/>
  <c r="P13" i="3"/>
  <c r="Q13" i="3" s="1"/>
  <c r="U13" i="3"/>
  <c r="V13" i="3"/>
  <c r="X13" i="3"/>
  <c r="Y13" i="3"/>
  <c r="Z13" i="3"/>
  <c r="AA13" i="3" s="1"/>
  <c r="AD13" i="3"/>
  <c r="AC13" i="3"/>
  <c r="P14" i="3"/>
  <c r="U14" i="3"/>
  <c r="V14" i="3"/>
  <c r="X14" i="3"/>
  <c r="Y14" i="3"/>
  <c r="Z14" i="3"/>
  <c r="AA14" i="3" s="1"/>
  <c r="AD14" i="3"/>
  <c r="AC14" i="3"/>
  <c r="P15" i="3"/>
  <c r="U15" i="3"/>
  <c r="V15" i="3"/>
  <c r="X15" i="3"/>
  <c r="Y15" i="3"/>
  <c r="Z15" i="3"/>
  <c r="AA15" i="3" s="1"/>
  <c r="AD15" i="3"/>
  <c r="AC15" i="3"/>
  <c r="P16" i="3"/>
  <c r="R16" i="3" s="1"/>
  <c r="S16" i="3" s="1"/>
  <c r="U16" i="3"/>
  <c r="V16" i="3"/>
  <c r="X16" i="3"/>
  <c r="Y16" i="3"/>
  <c r="Z16" i="3"/>
  <c r="AA16" i="3" s="1"/>
  <c r="AD16" i="3"/>
  <c r="AC16" i="3"/>
  <c r="P17" i="3"/>
  <c r="U17" i="3"/>
  <c r="V17" i="3"/>
  <c r="X17" i="3"/>
  <c r="Y17" i="3"/>
  <c r="Z17" i="3"/>
  <c r="AA17" i="3" s="1"/>
  <c r="AD17" i="3"/>
  <c r="AC17" i="3"/>
  <c r="P18" i="3"/>
  <c r="U18" i="3"/>
  <c r="V18" i="3"/>
  <c r="X18" i="3"/>
  <c r="Y18" i="3"/>
  <c r="Z18" i="3"/>
  <c r="AA18" i="3" s="1"/>
  <c r="AD18" i="3"/>
  <c r="AC18" i="3"/>
  <c r="P19" i="3"/>
  <c r="Q19" i="3" s="1"/>
  <c r="U19" i="3"/>
  <c r="V19" i="3"/>
  <c r="X19" i="3"/>
  <c r="Y19" i="3"/>
  <c r="Z19" i="3"/>
  <c r="AA19" i="3" s="1"/>
  <c r="AD19" i="3"/>
  <c r="AC19" i="3"/>
  <c r="P20" i="3"/>
  <c r="U20" i="3"/>
  <c r="V20" i="3"/>
  <c r="X20" i="3"/>
  <c r="Y20" i="3"/>
  <c r="Z20" i="3"/>
  <c r="AA20" i="3" s="1"/>
  <c r="AD20" i="3"/>
  <c r="AC20" i="3"/>
  <c r="P21" i="3"/>
  <c r="Q21" i="3" s="1"/>
  <c r="U21" i="3"/>
  <c r="V21" i="3"/>
  <c r="X21" i="3"/>
  <c r="Y21" i="3"/>
  <c r="Z21" i="3"/>
  <c r="AA21" i="3" s="1"/>
  <c r="AD21" i="3"/>
  <c r="AC21" i="3"/>
  <c r="P22" i="3"/>
  <c r="Q22" i="3" s="1"/>
  <c r="U22" i="3"/>
  <c r="V22" i="3"/>
  <c r="X22" i="3"/>
  <c r="Y22" i="3"/>
  <c r="Z22" i="3"/>
  <c r="AA22" i="3" s="1"/>
  <c r="AD22" i="3"/>
  <c r="AC22" i="3"/>
  <c r="P23" i="3"/>
  <c r="U23" i="3"/>
  <c r="V23" i="3"/>
  <c r="X23" i="3"/>
  <c r="Y23" i="3"/>
  <c r="Z23" i="3"/>
  <c r="AA23" i="3" s="1"/>
  <c r="AD23" i="3"/>
  <c r="AC23" i="3"/>
  <c r="P24" i="3"/>
  <c r="U24" i="3"/>
  <c r="V24" i="3"/>
  <c r="X24" i="3"/>
  <c r="Y24" i="3"/>
  <c r="Z24" i="3"/>
  <c r="AA24" i="3" s="1"/>
  <c r="AD24" i="3"/>
  <c r="AC24" i="3"/>
  <c r="P25" i="3"/>
  <c r="U25" i="3"/>
  <c r="V25" i="3"/>
  <c r="X25" i="3"/>
  <c r="Y25" i="3"/>
  <c r="Z25" i="3"/>
  <c r="AA25" i="3" s="1"/>
  <c r="AD25" i="3"/>
  <c r="AC25" i="3"/>
  <c r="P26" i="3"/>
  <c r="Q26" i="3" s="1"/>
  <c r="U26" i="3"/>
  <c r="V26" i="3"/>
  <c r="X26" i="3"/>
  <c r="Y26" i="3"/>
  <c r="Z26" i="3"/>
  <c r="AA26" i="3" s="1"/>
  <c r="AD26" i="3"/>
  <c r="AC26" i="3"/>
  <c r="P27" i="3"/>
  <c r="U27" i="3"/>
  <c r="V27" i="3"/>
  <c r="X27" i="3"/>
  <c r="Y27" i="3"/>
  <c r="Z27" i="3"/>
  <c r="AA27" i="3" s="1"/>
  <c r="AD27" i="3"/>
  <c r="AC27" i="3"/>
  <c r="P28" i="3"/>
  <c r="U28" i="3"/>
  <c r="V28" i="3"/>
  <c r="X28" i="3"/>
  <c r="Y28" i="3"/>
  <c r="Z28" i="3"/>
  <c r="AA28" i="3" s="1"/>
  <c r="AD28" i="3"/>
  <c r="AC28" i="3"/>
  <c r="P29" i="3"/>
  <c r="U29" i="3"/>
  <c r="V29" i="3"/>
  <c r="X29" i="3"/>
  <c r="Y29" i="3"/>
  <c r="Z29" i="3"/>
  <c r="AA29" i="3" s="1"/>
  <c r="AD29" i="3"/>
  <c r="AC29" i="3"/>
  <c r="P30" i="3"/>
  <c r="U30" i="3"/>
  <c r="V30" i="3"/>
  <c r="X30" i="3"/>
  <c r="Y30" i="3"/>
  <c r="Z30" i="3"/>
  <c r="AA30" i="3" s="1"/>
  <c r="AD30" i="3"/>
  <c r="AC30" i="3"/>
  <c r="P31" i="3"/>
  <c r="Q31" i="3" s="1"/>
  <c r="U31" i="3"/>
  <c r="V31" i="3"/>
  <c r="X31" i="3"/>
  <c r="Y31" i="3"/>
  <c r="Z31" i="3"/>
  <c r="AA31" i="3" s="1"/>
  <c r="AD31" i="3"/>
  <c r="AC31" i="3"/>
  <c r="P32" i="3"/>
  <c r="U32" i="3"/>
  <c r="V32" i="3"/>
  <c r="X32" i="3"/>
  <c r="Y32" i="3"/>
  <c r="Z32" i="3"/>
  <c r="AA32" i="3" s="1"/>
  <c r="AD32" i="3"/>
  <c r="AC32" i="3"/>
  <c r="P33" i="3"/>
  <c r="U33" i="3"/>
  <c r="V33" i="3"/>
  <c r="X33" i="3"/>
  <c r="Y33" i="3"/>
  <c r="Z33" i="3"/>
  <c r="AA33" i="3" s="1"/>
  <c r="AD33" i="3"/>
  <c r="AC33" i="3"/>
  <c r="P34" i="3"/>
  <c r="U34" i="3"/>
  <c r="V34" i="3"/>
  <c r="X34" i="3"/>
  <c r="Y34" i="3"/>
  <c r="Z34" i="3"/>
  <c r="AA34" i="3" s="1"/>
  <c r="AD34" i="3"/>
  <c r="AC34" i="3"/>
  <c r="P35" i="3"/>
  <c r="Q35" i="3" s="1"/>
  <c r="U35" i="3"/>
  <c r="V35" i="3"/>
  <c r="X35" i="3"/>
  <c r="Y35" i="3"/>
  <c r="Z35" i="3"/>
  <c r="AA35" i="3" s="1"/>
  <c r="AD35" i="3"/>
  <c r="AC35" i="3"/>
  <c r="P36" i="3"/>
  <c r="U36" i="3"/>
  <c r="V36" i="3"/>
  <c r="X36" i="3"/>
  <c r="Y36" i="3"/>
  <c r="Z36" i="3"/>
  <c r="AA36" i="3" s="1"/>
  <c r="AD36" i="3"/>
  <c r="AC36" i="3"/>
  <c r="P37" i="3"/>
  <c r="U37" i="3"/>
  <c r="V37" i="3"/>
  <c r="X37" i="3"/>
  <c r="Y37" i="3"/>
  <c r="Z37" i="3"/>
  <c r="AA37" i="3" s="1"/>
  <c r="AD37" i="3"/>
  <c r="AC37" i="3"/>
  <c r="P38" i="3"/>
  <c r="U38" i="3"/>
  <c r="V38" i="3"/>
  <c r="X38" i="3"/>
  <c r="Y38" i="3"/>
  <c r="Z38" i="3"/>
  <c r="AA38" i="3" s="1"/>
  <c r="AD38" i="3"/>
  <c r="AC38" i="3"/>
  <c r="P39" i="3"/>
  <c r="U39" i="3"/>
  <c r="V39" i="3"/>
  <c r="X39" i="3"/>
  <c r="Y39" i="3"/>
  <c r="Z39" i="3"/>
  <c r="AA39" i="3" s="1"/>
  <c r="AD39" i="3"/>
  <c r="AC39" i="3"/>
  <c r="P40" i="3"/>
  <c r="U40" i="3"/>
  <c r="V40" i="3"/>
  <c r="X40" i="3"/>
  <c r="Y40" i="3"/>
  <c r="Z40" i="3"/>
  <c r="AA40" i="3" s="1"/>
  <c r="AD40" i="3"/>
  <c r="AC40" i="3"/>
  <c r="P41" i="3"/>
  <c r="U41" i="3"/>
  <c r="V41" i="3"/>
  <c r="X41" i="3"/>
  <c r="Y41" i="3"/>
  <c r="Z41" i="3"/>
  <c r="AA41" i="3" s="1"/>
  <c r="AD41" i="3"/>
  <c r="AC41" i="3"/>
  <c r="P42" i="3"/>
  <c r="U42" i="3"/>
  <c r="V42" i="3"/>
  <c r="X42" i="3"/>
  <c r="Y42" i="3"/>
  <c r="Z42" i="3"/>
  <c r="AA42" i="3" s="1"/>
  <c r="AD42" i="3"/>
  <c r="AC42" i="3"/>
  <c r="P43" i="3"/>
  <c r="Q43" i="3" s="1"/>
  <c r="U43" i="3"/>
  <c r="V43" i="3"/>
  <c r="X43" i="3"/>
  <c r="Y43" i="3"/>
  <c r="Z43" i="3"/>
  <c r="AA43" i="3" s="1"/>
  <c r="AD43" i="3"/>
  <c r="AC43" i="3"/>
  <c r="P44" i="3"/>
  <c r="R44" i="3" s="1"/>
  <c r="S44" i="3" s="1"/>
  <c r="U44" i="3"/>
  <c r="V44" i="3"/>
  <c r="X44" i="3"/>
  <c r="Y44" i="3"/>
  <c r="Z44" i="3"/>
  <c r="AA44" i="3" s="1"/>
  <c r="AD44" i="3"/>
  <c r="AC44" i="3"/>
  <c r="P45" i="3"/>
  <c r="U45" i="3"/>
  <c r="V45" i="3"/>
  <c r="X45" i="3"/>
  <c r="Y45" i="3"/>
  <c r="Z45" i="3"/>
  <c r="AA45" i="3" s="1"/>
  <c r="AD45" i="3"/>
  <c r="AC45" i="3"/>
  <c r="P46" i="3"/>
  <c r="R46" i="3" s="1"/>
  <c r="S46" i="3" s="1"/>
  <c r="U46" i="3"/>
  <c r="V46" i="3"/>
  <c r="X46" i="3"/>
  <c r="Y46" i="3"/>
  <c r="Z46" i="3"/>
  <c r="AA46" i="3" s="1"/>
  <c r="AD46" i="3"/>
  <c r="AC46" i="3"/>
  <c r="P47" i="3"/>
  <c r="U47" i="3"/>
  <c r="V47" i="3"/>
  <c r="X47" i="3"/>
  <c r="Y47" i="3"/>
  <c r="Z47" i="3"/>
  <c r="AA47" i="3" s="1"/>
  <c r="AD47" i="3"/>
  <c r="AC47" i="3"/>
  <c r="P48" i="3"/>
  <c r="R48" i="3" s="1"/>
  <c r="S48" i="3" s="1"/>
  <c r="U48" i="3"/>
  <c r="V48" i="3"/>
  <c r="X48" i="3"/>
  <c r="Y48" i="3"/>
  <c r="Z48" i="3"/>
  <c r="AA48" i="3" s="1"/>
  <c r="AD48" i="3"/>
  <c r="AC48" i="3"/>
  <c r="P49" i="3"/>
  <c r="U49" i="3"/>
  <c r="V49" i="3"/>
  <c r="X49" i="3"/>
  <c r="Y49" i="3"/>
  <c r="Z49" i="3"/>
  <c r="AA49" i="3" s="1"/>
  <c r="AD49" i="3"/>
  <c r="AC49" i="3"/>
  <c r="P50" i="3"/>
  <c r="Q50" i="3" s="1"/>
  <c r="U50" i="3"/>
  <c r="V50" i="3"/>
  <c r="X50" i="3"/>
  <c r="Y50" i="3"/>
  <c r="Z50" i="3"/>
  <c r="AA50" i="3" s="1"/>
  <c r="AD50" i="3"/>
  <c r="AC50" i="3"/>
  <c r="P51" i="3"/>
  <c r="U51" i="3"/>
  <c r="V51" i="3"/>
  <c r="X51" i="3"/>
  <c r="Y51" i="3"/>
  <c r="Z51" i="3"/>
  <c r="AA51" i="3" s="1"/>
  <c r="AD51" i="3"/>
  <c r="AC51" i="3"/>
  <c r="P52" i="3"/>
  <c r="R52" i="3" s="1"/>
  <c r="S52" i="3" s="1"/>
  <c r="U52" i="3"/>
  <c r="V52" i="3"/>
  <c r="X52" i="3"/>
  <c r="Y52" i="3"/>
  <c r="Z52" i="3"/>
  <c r="AA52" i="3" s="1"/>
  <c r="AD52" i="3"/>
  <c r="AC52" i="3"/>
  <c r="P53" i="3"/>
  <c r="U53" i="3"/>
  <c r="V53" i="3"/>
  <c r="X53" i="3"/>
  <c r="Y53" i="3"/>
  <c r="Z53" i="3"/>
  <c r="AA53" i="3" s="1"/>
  <c r="AD53" i="3"/>
  <c r="AC53" i="3"/>
  <c r="P54" i="3"/>
  <c r="U54" i="3"/>
  <c r="V54" i="3"/>
  <c r="X54" i="3"/>
  <c r="Y54" i="3"/>
  <c r="Z54" i="3"/>
  <c r="AA54" i="3" s="1"/>
  <c r="AD54" i="3"/>
  <c r="AC54" i="3"/>
  <c r="P55" i="3"/>
  <c r="U55" i="3"/>
  <c r="V55" i="3"/>
  <c r="X55" i="3"/>
  <c r="Y55" i="3"/>
  <c r="Z55" i="3"/>
  <c r="AA55" i="3" s="1"/>
  <c r="AD55" i="3"/>
  <c r="AC55" i="3"/>
  <c r="P56" i="3"/>
  <c r="R56" i="3" s="1"/>
  <c r="S56" i="3" s="1"/>
  <c r="U56" i="3"/>
  <c r="V56" i="3"/>
  <c r="X56" i="3"/>
  <c r="Y56" i="3"/>
  <c r="Z56" i="3"/>
  <c r="AA56" i="3" s="1"/>
  <c r="AD56" i="3"/>
  <c r="AC56" i="3"/>
  <c r="P57" i="3"/>
  <c r="U57" i="3"/>
  <c r="V57" i="3"/>
  <c r="X57" i="3"/>
  <c r="Y57" i="3"/>
  <c r="Z57" i="3"/>
  <c r="AA57" i="3" s="1"/>
  <c r="AD57" i="3"/>
  <c r="AC57" i="3"/>
  <c r="P58" i="3"/>
  <c r="U58" i="3"/>
  <c r="V58" i="3"/>
  <c r="X58" i="3"/>
  <c r="Y58" i="3"/>
  <c r="Z58" i="3"/>
  <c r="AA58" i="3" s="1"/>
  <c r="AD58" i="3"/>
  <c r="AC58" i="3"/>
  <c r="P59" i="3"/>
  <c r="U59" i="3"/>
  <c r="V59" i="3"/>
  <c r="X59" i="3"/>
  <c r="Y59" i="3"/>
  <c r="Z59" i="3"/>
  <c r="AA59" i="3" s="1"/>
  <c r="AD59" i="3"/>
  <c r="AC59" i="3"/>
  <c r="P60" i="3"/>
  <c r="R60" i="3" s="1"/>
  <c r="S60" i="3" s="1"/>
  <c r="U60" i="3"/>
  <c r="V60" i="3"/>
  <c r="X60" i="3"/>
  <c r="Y60" i="3"/>
  <c r="Z60" i="3"/>
  <c r="AA60" i="3" s="1"/>
  <c r="AD60" i="3"/>
  <c r="AC60" i="3"/>
  <c r="P61" i="3"/>
  <c r="U61" i="3"/>
  <c r="V61" i="3"/>
  <c r="X61" i="3"/>
  <c r="Y61" i="3"/>
  <c r="Z61" i="3"/>
  <c r="AA61" i="3" s="1"/>
  <c r="AD61" i="3"/>
  <c r="AC61" i="3"/>
  <c r="P62" i="3"/>
  <c r="U62" i="3"/>
  <c r="V62" i="3"/>
  <c r="X62" i="3"/>
  <c r="Y62" i="3"/>
  <c r="Z62" i="3"/>
  <c r="AA62" i="3" s="1"/>
  <c r="AD62" i="3"/>
  <c r="AC62" i="3"/>
  <c r="P63" i="3"/>
  <c r="U63" i="3"/>
  <c r="V63" i="3"/>
  <c r="X63" i="3"/>
  <c r="Y63" i="3"/>
  <c r="Z63" i="3"/>
  <c r="AA63" i="3" s="1"/>
  <c r="AD63" i="3"/>
  <c r="AC63" i="3"/>
  <c r="P64" i="3"/>
  <c r="R64" i="3" s="1"/>
  <c r="S64" i="3" s="1"/>
  <c r="U64" i="3"/>
  <c r="V64" i="3"/>
  <c r="X64" i="3"/>
  <c r="Y64" i="3"/>
  <c r="Z64" i="3"/>
  <c r="AA64" i="3" s="1"/>
  <c r="AD64" i="3"/>
  <c r="AC64" i="3"/>
  <c r="P65" i="3"/>
  <c r="Q65" i="3" s="1"/>
  <c r="U65" i="3"/>
  <c r="V65" i="3"/>
  <c r="X65" i="3"/>
  <c r="Y65" i="3"/>
  <c r="Z65" i="3"/>
  <c r="AA65" i="3" s="1"/>
  <c r="AD65" i="3"/>
  <c r="AC65" i="3"/>
  <c r="P66" i="3"/>
  <c r="U66" i="3"/>
  <c r="V66" i="3"/>
  <c r="X66" i="3"/>
  <c r="Y66" i="3"/>
  <c r="Z66" i="3"/>
  <c r="AA66" i="3" s="1"/>
  <c r="AD66" i="3"/>
  <c r="AC66" i="3"/>
  <c r="P67" i="3"/>
  <c r="U67" i="3"/>
  <c r="V67" i="3"/>
  <c r="X67" i="3"/>
  <c r="Y67" i="3"/>
  <c r="Z67" i="3"/>
  <c r="AA67" i="3" s="1"/>
  <c r="AD67" i="3"/>
  <c r="AC67" i="3"/>
  <c r="P68" i="3"/>
  <c r="U68" i="3"/>
  <c r="V68" i="3"/>
  <c r="X68" i="3"/>
  <c r="Y68" i="3"/>
  <c r="Z68" i="3"/>
  <c r="AA68" i="3" s="1"/>
  <c r="AD68" i="3"/>
  <c r="AC68" i="3"/>
  <c r="P69" i="3"/>
  <c r="U69" i="3"/>
  <c r="V69" i="3"/>
  <c r="X69" i="3"/>
  <c r="Y69" i="3"/>
  <c r="Z69" i="3"/>
  <c r="AA69" i="3" s="1"/>
  <c r="AD69" i="3"/>
  <c r="AC69" i="3"/>
  <c r="P70" i="3"/>
  <c r="Q70" i="3" s="1"/>
  <c r="U70" i="3"/>
  <c r="V70" i="3"/>
  <c r="X70" i="3"/>
  <c r="Y70" i="3"/>
  <c r="Z70" i="3"/>
  <c r="AA70" i="3" s="1"/>
  <c r="AD70" i="3"/>
  <c r="AC70" i="3"/>
  <c r="P71" i="3"/>
  <c r="U71" i="3"/>
  <c r="V71" i="3"/>
  <c r="X71" i="3"/>
  <c r="Y71" i="3"/>
  <c r="Z71" i="3"/>
  <c r="AA71" i="3" s="1"/>
  <c r="AD71" i="3"/>
  <c r="AC71" i="3"/>
  <c r="P72" i="3"/>
  <c r="U72" i="3"/>
  <c r="V72" i="3"/>
  <c r="X72" i="3"/>
  <c r="Y72" i="3"/>
  <c r="Z72" i="3"/>
  <c r="AA72" i="3" s="1"/>
  <c r="AD72" i="3"/>
  <c r="AC72" i="3"/>
  <c r="P73" i="3"/>
  <c r="U73" i="3"/>
  <c r="V73" i="3"/>
  <c r="X73" i="3"/>
  <c r="Y73" i="3"/>
  <c r="Z73" i="3"/>
  <c r="AA73" i="3" s="1"/>
  <c r="AD73" i="3"/>
  <c r="AC73" i="3"/>
  <c r="P74" i="3"/>
  <c r="U74" i="3"/>
  <c r="V74" i="3"/>
  <c r="X74" i="3"/>
  <c r="Y74" i="3"/>
  <c r="Z74" i="3"/>
  <c r="AA74" i="3" s="1"/>
  <c r="AD74" i="3"/>
  <c r="AC74" i="3"/>
  <c r="P75" i="3"/>
  <c r="Q75" i="3" s="1"/>
  <c r="U75" i="3"/>
  <c r="V75" i="3"/>
  <c r="X75" i="3"/>
  <c r="Y75" i="3"/>
  <c r="Z75" i="3"/>
  <c r="AA75" i="3" s="1"/>
  <c r="AD75" i="3"/>
  <c r="AC75" i="3"/>
  <c r="P76" i="3"/>
  <c r="R76" i="3" s="1"/>
  <c r="S76" i="3" s="1"/>
  <c r="U76" i="3"/>
  <c r="V76" i="3"/>
  <c r="X76" i="3"/>
  <c r="Y76" i="3"/>
  <c r="Z76" i="3"/>
  <c r="AA76" i="3" s="1"/>
  <c r="AD76" i="3"/>
  <c r="AC76" i="3"/>
  <c r="P77" i="3"/>
  <c r="Q77" i="3" s="1"/>
  <c r="U77" i="3"/>
  <c r="V77" i="3"/>
  <c r="X77" i="3"/>
  <c r="Y77" i="3"/>
  <c r="Z77" i="3"/>
  <c r="AA77" i="3" s="1"/>
  <c r="AD77" i="3"/>
  <c r="AC77" i="3"/>
  <c r="P78" i="3"/>
  <c r="U78" i="3"/>
  <c r="V78" i="3"/>
  <c r="X78" i="3"/>
  <c r="Y78" i="3"/>
  <c r="Z78" i="3"/>
  <c r="AA78" i="3" s="1"/>
  <c r="AD78" i="3"/>
  <c r="AC78" i="3"/>
  <c r="P79" i="3"/>
  <c r="U79" i="3"/>
  <c r="V79" i="3"/>
  <c r="X79" i="3"/>
  <c r="Y79" i="3"/>
  <c r="Z79" i="3"/>
  <c r="AA79" i="3" s="1"/>
  <c r="AD79" i="3"/>
  <c r="AC79" i="3"/>
  <c r="P80" i="3"/>
  <c r="R80" i="3" s="1"/>
  <c r="S80" i="3" s="1"/>
  <c r="U80" i="3"/>
  <c r="V80" i="3"/>
  <c r="X80" i="3"/>
  <c r="Y80" i="3"/>
  <c r="Z80" i="3"/>
  <c r="AA80" i="3" s="1"/>
  <c r="AD80" i="3"/>
  <c r="AC80" i="3"/>
  <c r="P81" i="3"/>
  <c r="Q81" i="3" s="1"/>
  <c r="U81" i="3"/>
  <c r="V81" i="3"/>
  <c r="X81" i="3"/>
  <c r="Y81" i="3"/>
  <c r="Z81" i="3"/>
  <c r="AA81" i="3" s="1"/>
  <c r="AD81" i="3"/>
  <c r="AC81" i="3"/>
  <c r="P82" i="3"/>
  <c r="U82" i="3"/>
  <c r="V82" i="3"/>
  <c r="X82" i="3"/>
  <c r="Y82" i="3"/>
  <c r="Z82" i="3"/>
  <c r="AA82" i="3" s="1"/>
  <c r="AD82" i="3"/>
  <c r="AC82" i="3"/>
  <c r="P83" i="3"/>
  <c r="R83" i="3" s="1"/>
  <c r="S83" i="3" s="1"/>
  <c r="U83" i="3"/>
  <c r="V83" i="3"/>
  <c r="X83" i="3"/>
  <c r="Y83" i="3"/>
  <c r="Z83" i="3"/>
  <c r="AA83" i="3" s="1"/>
  <c r="AD83" i="3"/>
  <c r="AC83" i="3"/>
  <c r="P84" i="3"/>
  <c r="U84" i="3"/>
  <c r="V84" i="3"/>
  <c r="X84" i="3"/>
  <c r="Y84" i="3"/>
  <c r="Z84" i="3"/>
  <c r="AA84" i="3" s="1"/>
  <c r="AD84" i="3"/>
  <c r="AC84" i="3"/>
  <c r="P85" i="3"/>
  <c r="U85" i="3"/>
  <c r="V85" i="3"/>
  <c r="X85" i="3"/>
  <c r="Y85" i="3"/>
  <c r="Z85" i="3"/>
  <c r="AA85" i="3" s="1"/>
  <c r="AD85" i="3"/>
  <c r="AC85" i="3"/>
  <c r="P86" i="3"/>
  <c r="U86" i="3"/>
  <c r="V86" i="3"/>
  <c r="X86" i="3"/>
  <c r="Y86" i="3"/>
  <c r="Z86" i="3"/>
  <c r="AA86" i="3" s="1"/>
  <c r="AD86" i="3"/>
  <c r="AC86" i="3"/>
  <c r="P87" i="3"/>
  <c r="U87" i="3"/>
  <c r="V87" i="3"/>
  <c r="X87" i="3"/>
  <c r="Y87" i="3"/>
  <c r="Z87" i="3"/>
  <c r="AA87" i="3" s="1"/>
  <c r="AD87" i="3"/>
  <c r="AC87" i="3"/>
  <c r="P88" i="3"/>
  <c r="U88" i="3"/>
  <c r="V88" i="3"/>
  <c r="X88" i="3"/>
  <c r="Y88" i="3"/>
  <c r="Z88" i="3"/>
  <c r="AA88" i="3" s="1"/>
  <c r="AD88" i="3"/>
  <c r="AC88" i="3"/>
  <c r="P89" i="3"/>
  <c r="R89" i="3" s="1"/>
  <c r="S89" i="3" s="1"/>
  <c r="U89" i="3"/>
  <c r="V89" i="3"/>
  <c r="X89" i="3"/>
  <c r="Y89" i="3"/>
  <c r="Z89" i="3"/>
  <c r="AA89" i="3" s="1"/>
  <c r="AD89" i="3"/>
  <c r="AC89" i="3"/>
  <c r="P90" i="3"/>
  <c r="U90" i="3"/>
  <c r="V90" i="3"/>
  <c r="X90" i="3"/>
  <c r="Y90" i="3"/>
  <c r="Z90" i="3"/>
  <c r="AA90" i="3" s="1"/>
  <c r="AD90" i="3"/>
  <c r="AC90" i="3"/>
  <c r="P91" i="3"/>
  <c r="Q91" i="3" s="1"/>
  <c r="U91" i="3"/>
  <c r="V91" i="3"/>
  <c r="X91" i="3"/>
  <c r="Y91" i="3"/>
  <c r="Z91" i="3"/>
  <c r="AA91" i="3" s="1"/>
  <c r="AD91" i="3"/>
  <c r="AC91" i="3"/>
  <c r="P92" i="3"/>
  <c r="U92" i="3"/>
  <c r="V92" i="3"/>
  <c r="X92" i="3"/>
  <c r="Y92" i="3"/>
  <c r="Z92" i="3"/>
  <c r="AA92" i="3" s="1"/>
  <c r="AD92" i="3"/>
  <c r="AC92" i="3"/>
  <c r="P93" i="3"/>
  <c r="R93" i="3" s="1"/>
  <c r="S93" i="3" s="1"/>
  <c r="U93" i="3"/>
  <c r="V93" i="3"/>
  <c r="X93" i="3"/>
  <c r="Y93" i="3"/>
  <c r="Z93" i="3"/>
  <c r="AA93" i="3" s="1"/>
  <c r="AD93" i="3"/>
  <c r="AC93" i="3"/>
  <c r="P94" i="3"/>
  <c r="U94" i="3"/>
  <c r="V94" i="3"/>
  <c r="X94" i="3"/>
  <c r="Y94" i="3"/>
  <c r="Z94" i="3"/>
  <c r="AA94" i="3" s="1"/>
  <c r="AD94" i="3"/>
  <c r="AC94" i="3"/>
  <c r="P95" i="3"/>
  <c r="U95" i="3"/>
  <c r="V95" i="3"/>
  <c r="X95" i="3"/>
  <c r="Y95" i="3"/>
  <c r="Z95" i="3"/>
  <c r="AA95" i="3" s="1"/>
  <c r="AD95" i="3"/>
  <c r="AC95" i="3"/>
  <c r="P96" i="3"/>
  <c r="U96" i="3"/>
  <c r="V96" i="3"/>
  <c r="X96" i="3"/>
  <c r="Y96" i="3"/>
  <c r="Z96" i="3"/>
  <c r="AA96" i="3" s="1"/>
  <c r="AD96" i="3"/>
  <c r="AC96" i="3"/>
  <c r="P97" i="3"/>
  <c r="U97" i="3"/>
  <c r="V97" i="3"/>
  <c r="X97" i="3"/>
  <c r="Y97" i="3"/>
  <c r="Z97" i="3"/>
  <c r="AA97" i="3" s="1"/>
  <c r="AD97" i="3"/>
  <c r="AC97" i="3"/>
  <c r="P98" i="3"/>
  <c r="Q98" i="3" s="1"/>
  <c r="U98" i="3"/>
  <c r="V98" i="3"/>
  <c r="X98" i="3"/>
  <c r="Y98" i="3"/>
  <c r="Z98" i="3"/>
  <c r="AA98" i="3" s="1"/>
  <c r="AD98" i="3"/>
  <c r="AC98" i="3"/>
  <c r="P99" i="3"/>
  <c r="U99" i="3"/>
  <c r="V99" i="3"/>
  <c r="X99" i="3"/>
  <c r="Y99" i="3"/>
  <c r="Z99" i="3"/>
  <c r="AA99" i="3" s="1"/>
  <c r="AD99" i="3"/>
  <c r="AC99" i="3"/>
  <c r="P100" i="3"/>
  <c r="U100" i="3"/>
  <c r="V100" i="3"/>
  <c r="X100" i="3"/>
  <c r="Y100" i="3"/>
  <c r="Z100" i="3"/>
  <c r="AA100" i="3" s="1"/>
  <c r="AD100" i="3"/>
  <c r="AC100" i="3"/>
  <c r="P101" i="3"/>
  <c r="R101" i="3" s="1"/>
  <c r="S101" i="3" s="1"/>
  <c r="U101" i="3"/>
  <c r="V101" i="3"/>
  <c r="X101" i="3"/>
  <c r="Y101" i="3"/>
  <c r="Z101" i="3"/>
  <c r="AA101" i="3" s="1"/>
  <c r="AD101" i="3"/>
  <c r="AC101" i="3"/>
  <c r="P102" i="3"/>
  <c r="U102" i="3"/>
  <c r="V102" i="3"/>
  <c r="X102" i="3"/>
  <c r="Y102" i="3"/>
  <c r="Z102" i="3"/>
  <c r="AA102" i="3" s="1"/>
  <c r="AD102" i="3"/>
  <c r="AC102" i="3"/>
  <c r="P103" i="3"/>
  <c r="R103" i="3" s="1"/>
  <c r="S103" i="3" s="1"/>
  <c r="U103" i="3"/>
  <c r="V103" i="3"/>
  <c r="X103" i="3"/>
  <c r="Y103" i="3"/>
  <c r="Z103" i="3"/>
  <c r="AA103" i="3" s="1"/>
  <c r="AD103" i="3"/>
  <c r="AC103" i="3"/>
  <c r="P104" i="3"/>
  <c r="U104" i="3"/>
  <c r="V104" i="3"/>
  <c r="X104" i="3"/>
  <c r="Y104" i="3"/>
  <c r="Z104" i="3"/>
  <c r="AA104" i="3" s="1"/>
  <c r="AD104" i="3"/>
  <c r="AC104" i="3"/>
  <c r="P105" i="3"/>
  <c r="U105" i="3"/>
  <c r="V105" i="3"/>
  <c r="X105" i="3"/>
  <c r="Y105" i="3"/>
  <c r="Z105" i="3"/>
  <c r="AA105" i="3" s="1"/>
  <c r="AD105" i="3"/>
  <c r="AC105" i="3"/>
  <c r="P106" i="3"/>
  <c r="U106" i="3"/>
  <c r="V106" i="3"/>
  <c r="X106" i="3"/>
  <c r="Y106" i="3"/>
  <c r="Z106" i="3"/>
  <c r="AA106" i="3" s="1"/>
  <c r="AD106" i="3"/>
  <c r="AC106" i="3"/>
  <c r="P107" i="3"/>
  <c r="R107" i="3" s="1"/>
  <c r="S107" i="3" s="1"/>
  <c r="U107" i="3"/>
  <c r="V107" i="3"/>
  <c r="X107" i="3"/>
  <c r="Y107" i="3"/>
  <c r="Z107" i="3"/>
  <c r="AA107" i="3" s="1"/>
  <c r="AD107" i="3"/>
  <c r="AC107" i="3"/>
  <c r="P108" i="3"/>
  <c r="U108" i="3"/>
  <c r="V108" i="3"/>
  <c r="X108" i="3"/>
  <c r="Y108" i="3"/>
  <c r="Z108" i="3"/>
  <c r="AA108" i="3" s="1"/>
  <c r="AD108" i="3"/>
  <c r="AC108" i="3"/>
  <c r="P109" i="3"/>
  <c r="R109" i="3" s="1"/>
  <c r="S109" i="3" s="1"/>
  <c r="U109" i="3"/>
  <c r="V109" i="3"/>
  <c r="X109" i="3"/>
  <c r="Y109" i="3"/>
  <c r="Z109" i="3"/>
  <c r="AA109" i="3" s="1"/>
  <c r="AD109" i="3"/>
  <c r="AC109" i="3"/>
  <c r="P110" i="3"/>
  <c r="U110" i="3"/>
  <c r="V110" i="3"/>
  <c r="X110" i="3"/>
  <c r="Y110" i="3"/>
  <c r="Z110" i="3"/>
  <c r="AA110" i="3" s="1"/>
  <c r="AD110" i="3"/>
  <c r="AC110" i="3"/>
  <c r="P111" i="3"/>
  <c r="U111" i="3"/>
  <c r="V111" i="3"/>
  <c r="X111" i="3"/>
  <c r="Y111" i="3"/>
  <c r="Z111" i="3"/>
  <c r="AA111" i="3" s="1"/>
  <c r="AD111" i="3"/>
  <c r="AC111" i="3"/>
  <c r="P112" i="3"/>
  <c r="U112" i="3"/>
  <c r="V112" i="3"/>
  <c r="X112" i="3"/>
  <c r="Y112" i="3"/>
  <c r="Z112" i="3"/>
  <c r="AA112" i="3" s="1"/>
  <c r="AD112" i="3"/>
  <c r="AC112" i="3"/>
  <c r="P113" i="3"/>
  <c r="U113" i="3"/>
  <c r="V113" i="3"/>
  <c r="X113" i="3"/>
  <c r="Y113" i="3"/>
  <c r="Z113" i="3"/>
  <c r="AA113" i="3" s="1"/>
  <c r="AD113" i="3"/>
  <c r="AC113" i="3"/>
  <c r="P114" i="3"/>
  <c r="U114" i="3"/>
  <c r="V114" i="3"/>
  <c r="X114" i="3"/>
  <c r="Y114" i="3"/>
  <c r="Z114" i="3"/>
  <c r="AA114" i="3" s="1"/>
  <c r="AD114" i="3"/>
  <c r="AC114" i="3"/>
  <c r="P115" i="3"/>
  <c r="Q115" i="3" s="1"/>
  <c r="U115" i="3"/>
  <c r="V115" i="3"/>
  <c r="X115" i="3"/>
  <c r="Y115" i="3"/>
  <c r="Z115" i="3"/>
  <c r="AA115" i="3" s="1"/>
  <c r="AD115" i="3"/>
  <c r="AC115" i="3"/>
  <c r="P116" i="3"/>
  <c r="U116" i="3"/>
  <c r="V116" i="3"/>
  <c r="X116" i="3"/>
  <c r="Y116" i="3"/>
  <c r="Z116" i="3"/>
  <c r="AA116" i="3" s="1"/>
  <c r="AD116" i="3"/>
  <c r="AC116" i="3"/>
  <c r="P117" i="3"/>
  <c r="U117" i="3"/>
  <c r="V117" i="3"/>
  <c r="X117" i="3"/>
  <c r="Y117" i="3"/>
  <c r="Z117" i="3"/>
  <c r="AA117" i="3" s="1"/>
  <c r="AD117" i="3"/>
  <c r="AC117" i="3"/>
  <c r="P118" i="3"/>
  <c r="U118" i="3"/>
  <c r="V118" i="3"/>
  <c r="X118" i="3"/>
  <c r="Y118" i="3"/>
  <c r="Z118" i="3"/>
  <c r="AA118" i="3" s="1"/>
  <c r="AD118" i="3"/>
  <c r="AC118" i="3"/>
  <c r="P119" i="3"/>
  <c r="R119" i="3" s="1"/>
  <c r="S119" i="3" s="1"/>
  <c r="U119" i="3"/>
  <c r="V119" i="3"/>
  <c r="X119" i="3"/>
  <c r="Y119" i="3"/>
  <c r="Z119" i="3"/>
  <c r="AA119" i="3" s="1"/>
  <c r="AD119" i="3"/>
  <c r="AC119" i="3"/>
  <c r="P120" i="3"/>
  <c r="Q120" i="3" s="1"/>
  <c r="U120" i="3"/>
  <c r="V120" i="3"/>
  <c r="X120" i="3"/>
  <c r="Y120" i="3"/>
  <c r="Z120" i="3"/>
  <c r="AA120" i="3" s="1"/>
  <c r="AD120" i="3"/>
  <c r="AC120" i="3"/>
  <c r="P121" i="3"/>
  <c r="U121" i="3"/>
  <c r="V121" i="3"/>
  <c r="X121" i="3"/>
  <c r="Y121" i="3"/>
  <c r="Z121" i="3"/>
  <c r="AA121" i="3" s="1"/>
  <c r="AD121" i="3"/>
  <c r="AC121" i="3"/>
  <c r="P122" i="3"/>
  <c r="U122" i="3"/>
  <c r="V122" i="3"/>
  <c r="X122" i="3"/>
  <c r="Y122" i="3"/>
  <c r="Z122" i="3"/>
  <c r="AA122" i="3" s="1"/>
  <c r="AD122" i="3"/>
  <c r="AC122" i="3"/>
  <c r="P123" i="3"/>
  <c r="Q123" i="3" s="1"/>
  <c r="U123" i="3"/>
  <c r="V123" i="3"/>
  <c r="X123" i="3"/>
  <c r="Y123" i="3"/>
  <c r="Z123" i="3"/>
  <c r="AA123" i="3" s="1"/>
  <c r="AD123" i="3"/>
  <c r="AC123" i="3"/>
  <c r="P124" i="3"/>
  <c r="U124" i="3"/>
  <c r="V124" i="3"/>
  <c r="X124" i="3"/>
  <c r="Y124" i="3"/>
  <c r="Z124" i="3"/>
  <c r="AA124" i="3" s="1"/>
  <c r="AD124" i="3"/>
  <c r="AC124" i="3"/>
  <c r="P125" i="3"/>
  <c r="U125" i="3"/>
  <c r="V125" i="3"/>
  <c r="X125" i="3"/>
  <c r="Y125" i="3"/>
  <c r="Z125" i="3"/>
  <c r="AA125" i="3" s="1"/>
  <c r="AD125" i="3"/>
  <c r="AC125" i="3"/>
  <c r="P126" i="3"/>
  <c r="U126" i="3"/>
  <c r="V126" i="3"/>
  <c r="X126" i="3"/>
  <c r="Y126" i="3"/>
  <c r="Z126" i="3"/>
  <c r="AA126" i="3" s="1"/>
  <c r="AD126" i="3"/>
  <c r="AC126" i="3"/>
  <c r="P127" i="3"/>
  <c r="U127" i="3"/>
  <c r="V127" i="3"/>
  <c r="X127" i="3"/>
  <c r="Y127" i="3"/>
  <c r="Z127" i="3"/>
  <c r="AA127" i="3" s="1"/>
  <c r="AD127" i="3"/>
  <c r="AC127" i="3"/>
  <c r="P128" i="3"/>
  <c r="Q128" i="3" s="1"/>
  <c r="U128" i="3"/>
  <c r="V128" i="3"/>
  <c r="X128" i="3"/>
  <c r="Y128" i="3"/>
  <c r="Z128" i="3"/>
  <c r="AA128" i="3" s="1"/>
  <c r="AD128" i="3"/>
  <c r="AC128" i="3"/>
  <c r="P129" i="3"/>
  <c r="U129" i="3"/>
  <c r="V129" i="3"/>
  <c r="X129" i="3"/>
  <c r="Y129" i="3"/>
  <c r="Z129" i="3"/>
  <c r="AA129" i="3" s="1"/>
  <c r="AD129" i="3"/>
  <c r="AC129" i="3"/>
  <c r="P130" i="3"/>
  <c r="U130" i="3"/>
  <c r="V130" i="3"/>
  <c r="X130" i="3"/>
  <c r="Y130" i="3"/>
  <c r="Z130" i="3"/>
  <c r="AA130" i="3" s="1"/>
  <c r="AD130" i="3"/>
  <c r="AC130" i="3"/>
  <c r="P131" i="3"/>
  <c r="Q131" i="3" s="1"/>
  <c r="U131" i="3"/>
  <c r="V131" i="3"/>
  <c r="X131" i="3"/>
  <c r="Y131" i="3"/>
  <c r="Z131" i="3"/>
  <c r="AA131" i="3" s="1"/>
  <c r="AD131" i="3"/>
  <c r="AC131" i="3"/>
  <c r="P132" i="3"/>
  <c r="U132" i="3"/>
  <c r="V132" i="3"/>
  <c r="X132" i="3"/>
  <c r="Y132" i="3"/>
  <c r="Z132" i="3"/>
  <c r="AA132" i="3" s="1"/>
  <c r="AD132" i="3"/>
  <c r="AC132" i="3"/>
  <c r="P133" i="3"/>
  <c r="U133" i="3"/>
  <c r="V133" i="3"/>
  <c r="X133" i="3"/>
  <c r="Y133" i="3"/>
  <c r="Z133" i="3"/>
  <c r="AA133" i="3" s="1"/>
  <c r="AD133" i="3"/>
  <c r="AC133" i="3"/>
  <c r="P134" i="3"/>
  <c r="Q134" i="3" s="1"/>
  <c r="U134" i="3"/>
  <c r="V134" i="3"/>
  <c r="X134" i="3"/>
  <c r="Y134" i="3"/>
  <c r="Z134" i="3"/>
  <c r="AA134" i="3" s="1"/>
  <c r="AD134" i="3"/>
  <c r="AC134" i="3"/>
  <c r="P135" i="3"/>
  <c r="U135" i="3"/>
  <c r="V135" i="3"/>
  <c r="X135" i="3"/>
  <c r="Y135" i="3"/>
  <c r="Z135" i="3"/>
  <c r="AA135" i="3" s="1"/>
  <c r="AD135" i="3"/>
  <c r="AC135" i="3"/>
  <c r="P136" i="3"/>
  <c r="U136" i="3"/>
  <c r="V136" i="3"/>
  <c r="X136" i="3"/>
  <c r="Y136" i="3"/>
  <c r="Z136" i="3"/>
  <c r="AA136" i="3" s="1"/>
  <c r="AD136" i="3"/>
  <c r="AC136" i="3"/>
  <c r="P137" i="3"/>
  <c r="U137" i="3"/>
  <c r="V137" i="3"/>
  <c r="X137" i="3"/>
  <c r="Y137" i="3"/>
  <c r="Z137" i="3"/>
  <c r="AA137" i="3" s="1"/>
  <c r="AD137" i="3"/>
  <c r="AC137" i="3"/>
  <c r="P138" i="3"/>
  <c r="Q138" i="3" s="1"/>
  <c r="U138" i="3"/>
  <c r="V138" i="3"/>
  <c r="X138" i="3"/>
  <c r="Y138" i="3"/>
  <c r="Z138" i="3"/>
  <c r="AA138" i="3" s="1"/>
  <c r="AD138" i="3"/>
  <c r="AC138" i="3"/>
  <c r="P139" i="3"/>
  <c r="Q139" i="3" s="1"/>
  <c r="U139" i="3"/>
  <c r="V139" i="3"/>
  <c r="X139" i="3"/>
  <c r="Y139" i="3"/>
  <c r="Z139" i="3"/>
  <c r="AA139" i="3" s="1"/>
  <c r="AD139" i="3"/>
  <c r="AC139" i="3"/>
  <c r="P140" i="3"/>
  <c r="R140" i="3" s="1"/>
  <c r="S140" i="3" s="1"/>
  <c r="U140" i="3"/>
  <c r="V140" i="3"/>
  <c r="X140" i="3"/>
  <c r="Y140" i="3"/>
  <c r="Z140" i="3"/>
  <c r="AA140" i="3" s="1"/>
  <c r="AD140" i="3"/>
  <c r="AC140" i="3"/>
  <c r="P141" i="3"/>
  <c r="U141" i="3"/>
  <c r="V141" i="3"/>
  <c r="X141" i="3"/>
  <c r="Y141" i="3"/>
  <c r="Z141" i="3"/>
  <c r="AA141" i="3" s="1"/>
  <c r="AD141" i="3"/>
  <c r="AC141" i="3"/>
  <c r="P142" i="3"/>
  <c r="U142" i="3"/>
  <c r="V142" i="3"/>
  <c r="X142" i="3"/>
  <c r="Y142" i="3"/>
  <c r="Z142" i="3"/>
  <c r="AA142" i="3" s="1"/>
  <c r="AD142" i="3"/>
  <c r="AC142" i="3"/>
  <c r="P143" i="3"/>
  <c r="U143" i="3"/>
  <c r="V143" i="3"/>
  <c r="X143" i="3"/>
  <c r="Y143" i="3"/>
  <c r="Z143" i="3"/>
  <c r="AA143" i="3" s="1"/>
  <c r="AD143" i="3"/>
  <c r="AC143" i="3"/>
  <c r="P144" i="3"/>
  <c r="U144" i="3"/>
  <c r="V144" i="3"/>
  <c r="X144" i="3"/>
  <c r="Y144" i="3"/>
  <c r="Z144" i="3"/>
  <c r="AA144" i="3" s="1"/>
  <c r="AD144" i="3"/>
  <c r="AC144" i="3"/>
  <c r="P145" i="3"/>
  <c r="U145" i="3"/>
  <c r="V145" i="3"/>
  <c r="X145" i="3"/>
  <c r="Y145" i="3"/>
  <c r="Z145" i="3"/>
  <c r="AA145" i="3" s="1"/>
  <c r="AD145" i="3"/>
  <c r="AC145" i="3"/>
  <c r="P146" i="3"/>
  <c r="U146" i="3"/>
  <c r="V146" i="3"/>
  <c r="X146" i="3"/>
  <c r="Y146" i="3"/>
  <c r="Z146" i="3"/>
  <c r="AA146" i="3" s="1"/>
  <c r="AD146" i="3"/>
  <c r="AC146" i="3"/>
  <c r="P147" i="3"/>
  <c r="R147" i="3" s="1"/>
  <c r="S147" i="3" s="1"/>
  <c r="U147" i="3"/>
  <c r="V147" i="3"/>
  <c r="X147" i="3"/>
  <c r="Y147" i="3"/>
  <c r="Z147" i="3"/>
  <c r="AA147" i="3" s="1"/>
  <c r="AD147" i="3"/>
  <c r="AC147" i="3"/>
  <c r="P148" i="3"/>
  <c r="U148" i="3"/>
  <c r="V148" i="3"/>
  <c r="X148" i="3"/>
  <c r="Y148" i="3"/>
  <c r="Z148" i="3"/>
  <c r="AA148" i="3" s="1"/>
  <c r="AD148" i="3"/>
  <c r="AC148" i="3"/>
  <c r="P149" i="3"/>
  <c r="U149" i="3"/>
  <c r="V149" i="3"/>
  <c r="X149" i="3"/>
  <c r="Y149" i="3"/>
  <c r="Z149" i="3"/>
  <c r="AA149" i="3" s="1"/>
  <c r="AD149" i="3"/>
  <c r="AC149" i="3"/>
  <c r="P150" i="3"/>
  <c r="U150" i="3"/>
  <c r="V150" i="3"/>
  <c r="X150" i="3"/>
  <c r="Y150" i="3"/>
  <c r="Z150" i="3"/>
  <c r="AA150" i="3" s="1"/>
  <c r="AD150" i="3"/>
  <c r="AC150" i="3"/>
  <c r="P151" i="3"/>
  <c r="U151" i="3"/>
  <c r="V151" i="3"/>
  <c r="X151" i="3"/>
  <c r="Y151" i="3"/>
  <c r="Z151" i="3"/>
  <c r="AA151" i="3" s="1"/>
  <c r="AD151" i="3"/>
  <c r="AC151" i="3"/>
  <c r="P152" i="3"/>
  <c r="U152" i="3"/>
  <c r="V152" i="3"/>
  <c r="X152" i="3"/>
  <c r="Y152" i="3"/>
  <c r="Z152" i="3"/>
  <c r="AA152" i="3" s="1"/>
  <c r="AD152" i="3"/>
  <c r="AC152" i="3"/>
  <c r="P153" i="3"/>
  <c r="U153" i="3"/>
  <c r="V153" i="3"/>
  <c r="X153" i="3"/>
  <c r="Y153" i="3"/>
  <c r="Z153" i="3"/>
  <c r="AA153" i="3" s="1"/>
  <c r="AD153" i="3"/>
  <c r="AC153" i="3"/>
  <c r="P154" i="3"/>
  <c r="U154" i="3"/>
  <c r="V154" i="3"/>
  <c r="X154" i="3"/>
  <c r="Y154" i="3"/>
  <c r="Z154" i="3"/>
  <c r="AA154" i="3" s="1"/>
  <c r="AD154" i="3"/>
  <c r="AC154" i="3"/>
  <c r="P155" i="3"/>
  <c r="Q155" i="3" s="1"/>
  <c r="U155" i="3"/>
  <c r="V155" i="3"/>
  <c r="X155" i="3"/>
  <c r="Y155" i="3"/>
  <c r="Z155" i="3"/>
  <c r="AA155" i="3" s="1"/>
  <c r="AD155" i="3"/>
  <c r="AC155" i="3"/>
  <c r="P156" i="3"/>
  <c r="U156" i="3"/>
  <c r="V156" i="3"/>
  <c r="X156" i="3"/>
  <c r="Y156" i="3"/>
  <c r="Z156" i="3"/>
  <c r="AA156" i="3" s="1"/>
  <c r="AD156" i="3"/>
  <c r="AC156" i="3"/>
  <c r="P157" i="3"/>
  <c r="U157" i="3"/>
  <c r="V157" i="3"/>
  <c r="X157" i="3"/>
  <c r="Y157" i="3"/>
  <c r="Z157" i="3"/>
  <c r="AA157" i="3" s="1"/>
  <c r="AD157" i="3"/>
  <c r="AC157" i="3"/>
  <c r="P158" i="3"/>
  <c r="U158" i="3"/>
  <c r="V158" i="3"/>
  <c r="X158" i="3"/>
  <c r="Y158" i="3"/>
  <c r="Z158" i="3"/>
  <c r="AA158" i="3" s="1"/>
  <c r="AD158" i="3"/>
  <c r="AC158" i="3"/>
  <c r="P159" i="3"/>
  <c r="Q159" i="3" s="1"/>
  <c r="U159" i="3"/>
  <c r="V159" i="3"/>
  <c r="X159" i="3"/>
  <c r="Y159" i="3"/>
  <c r="Z159" i="3"/>
  <c r="AA159" i="3" s="1"/>
  <c r="AD159" i="3"/>
  <c r="AC159" i="3"/>
  <c r="P160" i="3"/>
  <c r="Q160" i="3" s="1"/>
  <c r="U160" i="3"/>
  <c r="V160" i="3"/>
  <c r="X160" i="3"/>
  <c r="Y160" i="3"/>
  <c r="Z160" i="3"/>
  <c r="AA160" i="3" s="1"/>
  <c r="AD160" i="3"/>
  <c r="AC160" i="3"/>
  <c r="P161" i="3"/>
  <c r="U161" i="3"/>
  <c r="V161" i="3"/>
  <c r="X161" i="3"/>
  <c r="Y161" i="3"/>
  <c r="Z161" i="3"/>
  <c r="AA161" i="3" s="1"/>
  <c r="AD161" i="3"/>
  <c r="AC161" i="3"/>
  <c r="P162" i="3"/>
  <c r="U162" i="3"/>
  <c r="V162" i="3"/>
  <c r="X162" i="3"/>
  <c r="Y162" i="3"/>
  <c r="Z162" i="3"/>
  <c r="AA162" i="3" s="1"/>
  <c r="AD162" i="3"/>
  <c r="AC162" i="3"/>
  <c r="P163" i="3"/>
  <c r="Q163" i="3" s="1"/>
  <c r="U163" i="3"/>
  <c r="V163" i="3"/>
  <c r="X163" i="3"/>
  <c r="Y163" i="3"/>
  <c r="Z163" i="3"/>
  <c r="AA163" i="3" s="1"/>
  <c r="AD163" i="3"/>
  <c r="AC163" i="3"/>
  <c r="P164" i="3"/>
  <c r="U164" i="3"/>
  <c r="V164" i="3"/>
  <c r="X164" i="3"/>
  <c r="Y164" i="3"/>
  <c r="Z164" i="3"/>
  <c r="AA164" i="3" s="1"/>
  <c r="AD164" i="3"/>
  <c r="AC164" i="3"/>
  <c r="P165" i="3"/>
  <c r="U165" i="3"/>
  <c r="V165" i="3"/>
  <c r="X165" i="3"/>
  <c r="Y165" i="3"/>
  <c r="Z165" i="3"/>
  <c r="AA165" i="3" s="1"/>
  <c r="AD165" i="3"/>
  <c r="AC165" i="3"/>
  <c r="P166" i="3"/>
  <c r="U166" i="3"/>
  <c r="V166" i="3"/>
  <c r="X166" i="3"/>
  <c r="Y166" i="3"/>
  <c r="Z166" i="3"/>
  <c r="AA166" i="3" s="1"/>
  <c r="AD166" i="3"/>
  <c r="AC166" i="3"/>
  <c r="P167" i="3"/>
  <c r="U167" i="3"/>
  <c r="V167" i="3"/>
  <c r="X167" i="3"/>
  <c r="Y167" i="3"/>
  <c r="Z167" i="3"/>
  <c r="AA167" i="3" s="1"/>
  <c r="AD167" i="3"/>
  <c r="AC167" i="3"/>
  <c r="P168" i="3"/>
  <c r="U168" i="3"/>
  <c r="V168" i="3"/>
  <c r="X168" i="3"/>
  <c r="Y168" i="3"/>
  <c r="Z168" i="3"/>
  <c r="AA168" i="3" s="1"/>
  <c r="AD168" i="3"/>
  <c r="AC168" i="3"/>
  <c r="P169" i="3"/>
  <c r="U169" i="3"/>
  <c r="V169" i="3"/>
  <c r="X169" i="3"/>
  <c r="Y169" i="3"/>
  <c r="Z169" i="3"/>
  <c r="AA169" i="3" s="1"/>
  <c r="AD169" i="3"/>
  <c r="AC169" i="3"/>
  <c r="P170" i="3"/>
  <c r="U170" i="3"/>
  <c r="V170" i="3"/>
  <c r="X170" i="3"/>
  <c r="Y170" i="3"/>
  <c r="Z170" i="3"/>
  <c r="AA170" i="3" s="1"/>
  <c r="AD170" i="3"/>
  <c r="AC170" i="3"/>
  <c r="P171" i="3"/>
  <c r="U171" i="3"/>
  <c r="V171" i="3"/>
  <c r="X171" i="3"/>
  <c r="Y171" i="3"/>
  <c r="Z171" i="3"/>
  <c r="AA171" i="3" s="1"/>
  <c r="AD171" i="3"/>
  <c r="AC171" i="3"/>
  <c r="P172" i="3"/>
  <c r="R172" i="3" s="1"/>
  <c r="S172" i="3" s="1"/>
  <c r="U172" i="3"/>
  <c r="V172" i="3"/>
  <c r="X172" i="3"/>
  <c r="Y172" i="3"/>
  <c r="Z172" i="3"/>
  <c r="AA172" i="3" s="1"/>
  <c r="AD172" i="3"/>
  <c r="AC172" i="3"/>
  <c r="P173" i="3"/>
  <c r="U173" i="3"/>
  <c r="V173" i="3"/>
  <c r="X173" i="3"/>
  <c r="Y173" i="3"/>
  <c r="Z173" i="3"/>
  <c r="AA173" i="3" s="1"/>
  <c r="AD173" i="3"/>
  <c r="AC173" i="3"/>
  <c r="P174" i="3"/>
  <c r="U174" i="3"/>
  <c r="V174" i="3"/>
  <c r="X174" i="3"/>
  <c r="Y174" i="3"/>
  <c r="Z174" i="3"/>
  <c r="AA174" i="3" s="1"/>
  <c r="AD174" i="3"/>
  <c r="AC174" i="3"/>
  <c r="P175" i="3"/>
  <c r="Q175" i="3" s="1"/>
  <c r="U175" i="3"/>
  <c r="V175" i="3"/>
  <c r="X175" i="3"/>
  <c r="Y175" i="3"/>
  <c r="Z175" i="3"/>
  <c r="AA175" i="3" s="1"/>
  <c r="AD175" i="3"/>
  <c r="AC175" i="3"/>
  <c r="P176" i="3"/>
  <c r="U176" i="3"/>
  <c r="V176" i="3"/>
  <c r="X176" i="3"/>
  <c r="Y176" i="3"/>
  <c r="Z176" i="3"/>
  <c r="AA176" i="3" s="1"/>
  <c r="AD176" i="3"/>
  <c r="AC176" i="3"/>
  <c r="P177" i="3"/>
  <c r="U177" i="3"/>
  <c r="V177" i="3"/>
  <c r="X177" i="3"/>
  <c r="Y177" i="3"/>
  <c r="Z177" i="3"/>
  <c r="AA177" i="3" s="1"/>
  <c r="AD177" i="3"/>
  <c r="AC177" i="3"/>
  <c r="P178" i="3"/>
  <c r="U178" i="3"/>
  <c r="V178" i="3"/>
  <c r="X178" i="3"/>
  <c r="Y178" i="3"/>
  <c r="Z178" i="3"/>
  <c r="AA178" i="3" s="1"/>
  <c r="AD178" i="3"/>
  <c r="AC178" i="3"/>
  <c r="P179" i="3"/>
  <c r="U179" i="3"/>
  <c r="V179" i="3"/>
  <c r="X179" i="3"/>
  <c r="Y179" i="3"/>
  <c r="Z179" i="3"/>
  <c r="AA179" i="3" s="1"/>
  <c r="AD179" i="3"/>
  <c r="AC179" i="3"/>
  <c r="P180" i="3"/>
  <c r="U180" i="3"/>
  <c r="V180" i="3"/>
  <c r="X180" i="3"/>
  <c r="Y180" i="3"/>
  <c r="Z180" i="3"/>
  <c r="AA180" i="3" s="1"/>
  <c r="AD180" i="3"/>
  <c r="AC180" i="3"/>
  <c r="P181" i="3"/>
  <c r="R181" i="3" s="1"/>
  <c r="S181" i="3" s="1"/>
  <c r="U181" i="3"/>
  <c r="V181" i="3"/>
  <c r="X181" i="3"/>
  <c r="Y181" i="3"/>
  <c r="Z181" i="3"/>
  <c r="AA181" i="3" s="1"/>
  <c r="AD181" i="3"/>
  <c r="AC181" i="3"/>
  <c r="P182" i="3"/>
  <c r="U182" i="3"/>
  <c r="V182" i="3"/>
  <c r="X182" i="3"/>
  <c r="Y182" i="3"/>
  <c r="Z182" i="3"/>
  <c r="AA182" i="3" s="1"/>
  <c r="AD182" i="3"/>
  <c r="AC182" i="3"/>
  <c r="P183" i="3"/>
  <c r="U183" i="3"/>
  <c r="V183" i="3"/>
  <c r="X183" i="3"/>
  <c r="Y183" i="3"/>
  <c r="Z183" i="3"/>
  <c r="AA183" i="3" s="1"/>
  <c r="AD183" i="3"/>
  <c r="AC183" i="3"/>
  <c r="P184" i="3"/>
  <c r="U184" i="3"/>
  <c r="V184" i="3"/>
  <c r="X184" i="3"/>
  <c r="Y184" i="3"/>
  <c r="Z184" i="3"/>
  <c r="AA184" i="3" s="1"/>
  <c r="AD184" i="3"/>
  <c r="AC184" i="3"/>
  <c r="P185" i="3"/>
  <c r="Q185" i="3" s="1"/>
  <c r="U185" i="3"/>
  <c r="V185" i="3"/>
  <c r="X185" i="3"/>
  <c r="Y185" i="3"/>
  <c r="Z185" i="3"/>
  <c r="AA185" i="3" s="1"/>
  <c r="AD185" i="3"/>
  <c r="AC185" i="3"/>
  <c r="P186" i="3"/>
  <c r="U186" i="3"/>
  <c r="V186" i="3"/>
  <c r="X186" i="3"/>
  <c r="Y186" i="3"/>
  <c r="Z186" i="3"/>
  <c r="AA186" i="3" s="1"/>
  <c r="AD186" i="3"/>
  <c r="AC186" i="3"/>
  <c r="P187" i="3"/>
  <c r="U187" i="3"/>
  <c r="V187" i="3"/>
  <c r="X187" i="3"/>
  <c r="Y187" i="3"/>
  <c r="Z187" i="3"/>
  <c r="AA187" i="3" s="1"/>
  <c r="AD187" i="3"/>
  <c r="AC187" i="3"/>
  <c r="P188" i="3"/>
  <c r="R188" i="3" s="1"/>
  <c r="S188" i="3" s="1"/>
  <c r="U188" i="3"/>
  <c r="V188" i="3"/>
  <c r="X188" i="3"/>
  <c r="Y188" i="3"/>
  <c r="Z188" i="3"/>
  <c r="AA188" i="3" s="1"/>
  <c r="AD188" i="3"/>
  <c r="AC188" i="3"/>
  <c r="P189" i="3"/>
  <c r="U189" i="3"/>
  <c r="V189" i="3"/>
  <c r="X189" i="3"/>
  <c r="Y189" i="3"/>
  <c r="Z189" i="3"/>
  <c r="AA189" i="3" s="1"/>
  <c r="AD189" i="3"/>
  <c r="AC189" i="3"/>
  <c r="P190" i="3"/>
  <c r="R190" i="3" s="1"/>
  <c r="S190" i="3" s="1"/>
  <c r="U190" i="3"/>
  <c r="V190" i="3"/>
  <c r="X190" i="3"/>
  <c r="Y190" i="3"/>
  <c r="Z190" i="3"/>
  <c r="AA190" i="3" s="1"/>
  <c r="AD190" i="3"/>
  <c r="AC190" i="3"/>
  <c r="P191" i="3"/>
  <c r="Q191" i="3" s="1"/>
  <c r="U191" i="3"/>
  <c r="V191" i="3"/>
  <c r="X191" i="3"/>
  <c r="Y191" i="3"/>
  <c r="Z191" i="3"/>
  <c r="AA191" i="3" s="1"/>
  <c r="AD191" i="3"/>
  <c r="AC191" i="3"/>
  <c r="P192" i="3"/>
  <c r="U192" i="3"/>
  <c r="V192" i="3"/>
  <c r="X192" i="3"/>
  <c r="Y192" i="3"/>
  <c r="Z192" i="3"/>
  <c r="AA192" i="3" s="1"/>
  <c r="AD192" i="3"/>
  <c r="AC192" i="3"/>
  <c r="P193" i="3"/>
  <c r="R193" i="3" s="1"/>
  <c r="S193" i="3" s="1"/>
  <c r="U193" i="3"/>
  <c r="V193" i="3"/>
  <c r="X193" i="3"/>
  <c r="Y193" i="3"/>
  <c r="Z193" i="3"/>
  <c r="AA193" i="3" s="1"/>
  <c r="AD193" i="3"/>
  <c r="AC193" i="3"/>
  <c r="P3" i="3"/>
  <c r="U3" i="3"/>
  <c r="V3" i="3"/>
  <c r="X3" i="3"/>
  <c r="Y3" i="3"/>
  <c r="Z3" i="3"/>
  <c r="AA3" i="3" s="1"/>
  <c r="AD3" i="3"/>
  <c r="AC3" i="3"/>
  <c r="L4" i="5"/>
  <c r="L5" i="5"/>
  <c r="L6" i="5"/>
  <c r="L7" i="5"/>
  <c r="L8" i="5"/>
  <c r="L9" i="5"/>
  <c r="L10" i="5"/>
  <c r="L11" i="5"/>
  <c r="L12" i="5"/>
  <c r="L13" i="5"/>
  <c r="L14" i="5"/>
  <c r="L16" i="5"/>
  <c r="L17" i="5"/>
  <c r="L18" i="5"/>
  <c r="L19" i="5"/>
  <c r="L21" i="5"/>
  <c r="L22" i="5"/>
  <c r="L23" i="5"/>
  <c r="L25" i="5"/>
  <c r="L27" i="5"/>
  <c r="L29" i="5"/>
  <c r="L30" i="5"/>
  <c r="L31" i="5"/>
  <c r="L33" i="5"/>
  <c r="L34" i="5"/>
  <c r="L35" i="5"/>
  <c r="L37" i="5"/>
  <c r="L38" i="5"/>
  <c r="L39" i="5"/>
  <c r="L41" i="5"/>
  <c r="L42" i="5"/>
  <c r="L43" i="5"/>
  <c r="L45" i="5"/>
  <c r="L47" i="5"/>
  <c r="L49" i="5"/>
  <c r="L50" i="5"/>
  <c r="L51" i="5"/>
  <c r="L53" i="5"/>
  <c r="L54" i="5"/>
  <c r="L55" i="5"/>
  <c r="L56" i="5"/>
  <c r="L57" i="5"/>
  <c r="L58" i="5"/>
  <c r="L61" i="5"/>
  <c r="L62" i="5"/>
  <c r="L63" i="5"/>
  <c r="L65" i="5"/>
  <c r="L66" i="5"/>
  <c r="L67" i="5"/>
  <c r="L69" i="5"/>
  <c r="L70" i="5"/>
  <c r="L71" i="5"/>
  <c r="L73" i="5"/>
  <c r="L74" i="5"/>
  <c r="L77" i="5"/>
  <c r="L78" i="5"/>
  <c r="L79" i="5"/>
  <c r="L81" i="5"/>
  <c r="L83" i="5"/>
  <c r="L85" i="5"/>
  <c r="L86" i="5"/>
  <c r="L87" i="5"/>
  <c r="L89" i="5"/>
  <c r="L90" i="5"/>
  <c r="L91" i="5"/>
  <c r="L93" i="5"/>
  <c r="L94" i="5"/>
  <c r="L95" i="5"/>
  <c r="L97" i="5"/>
  <c r="L99" i="5"/>
  <c r="L101" i="5"/>
  <c r="L102" i="5"/>
  <c r="L103" i="5"/>
  <c r="L105" i="5"/>
  <c r="L106" i="5"/>
  <c r="L107" i="5"/>
  <c r="L109" i="5"/>
  <c r="L110" i="5"/>
  <c r="L113" i="5"/>
  <c r="L115" i="5"/>
  <c r="L117" i="5"/>
  <c r="L118" i="5"/>
  <c r="L119" i="5"/>
  <c r="L121" i="5"/>
  <c r="L122" i="5"/>
  <c r="L123" i="5"/>
  <c r="L125" i="5"/>
  <c r="L127" i="5"/>
  <c r="L128" i="5"/>
  <c r="L129" i="5"/>
  <c r="L130" i="5"/>
  <c r="L133" i="5"/>
  <c r="L134" i="5"/>
  <c r="L136" i="5"/>
  <c r="L137" i="5"/>
  <c r="L138" i="5"/>
  <c r="L140" i="5"/>
  <c r="L141" i="5"/>
  <c r="L142" i="5"/>
  <c r="L145" i="5"/>
  <c r="L146" i="5"/>
  <c r="L149" i="5"/>
  <c r="L152" i="5"/>
  <c r="L153" i="5"/>
  <c r="L154" i="5"/>
  <c r="L156" i="5"/>
  <c r="L157" i="5"/>
  <c r="L160" i="5"/>
  <c r="L161" i="5"/>
  <c r="L162" i="5"/>
  <c r="L163" i="5"/>
  <c r="L164" i="5"/>
  <c r="L165" i="5"/>
  <c r="L166" i="5"/>
  <c r="L167" i="5"/>
  <c r="L169" i="5"/>
  <c r="L170" i="5"/>
  <c r="L172" i="5"/>
  <c r="L173" i="5"/>
  <c r="L175" i="5"/>
  <c r="L176" i="5"/>
  <c r="L177" i="5"/>
  <c r="L180" i="5"/>
  <c r="L181" i="5"/>
  <c r="L185" i="5"/>
  <c r="L186" i="5"/>
  <c r="L188" i="5"/>
  <c r="L189" i="5"/>
  <c r="L191" i="5"/>
  <c r="L192" i="5"/>
  <c r="L193" i="5"/>
  <c r="L194" i="5"/>
  <c r="G4" i="4"/>
  <c r="I4" i="4" s="1"/>
  <c r="J4" i="4"/>
  <c r="K4" i="4"/>
  <c r="L4" i="4"/>
  <c r="N4" i="4"/>
  <c r="O4" i="4"/>
  <c r="G5" i="4"/>
  <c r="I5" i="4" s="1"/>
  <c r="J5" i="4"/>
  <c r="K5" i="4"/>
  <c r="L5" i="4"/>
  <c r="N5" i="4"/>
  <c r="O5" i="4"/>
  <c r="G6" i="4"/>
  <c r="I6" i="4" s="1"/>
  <c r="J6" i="4"/>
  <c r="K6" i="4"/>
  <c r="L6" i="4"/>
  <c r="N6" i="4"/>
  <c r="O6" i="4"/>
  <c r="G7" i="4"/>
  <c r="I7" i="4" s="1"/>
  <c r="J7" i="4"/>
  <c r="K7" i="4"/>
  <c r="L7" i="4"/>
  <c r="N7" i="4"/>
  <c r="O7" i="4"/>
  <c r="G8" i="4"/>
  <c r="I8" i="4" s="1"/>
  <c r="J8" i="4"/>
  <c r="K8" i="4"/>
  <c r="L8" i="4"/>
  <c r="N8" i="4"/>
  <c r="O8" i="4"/>
  <c r="G9" i="4"/>
  <c r="I9" i="4" s="1"/>
  <c r="J9" i="4"/>
  <c r="K9" i="4"/>
  <c r="L9" i="4"/>
  <c r="N9" i="4"/>
  <c r="O9" i="4"/>
  <c r="G10" i="4"/>
  <c r="I10" i="4" s="1"/>
  <c r="J10" i="4"/>
  <c r="K10" i="4"/>
  <c r="L10" i="4"/>
  <c r="N10" i="4"/>
  <c r="O10" i="4"/>
  <c r="G11" i="4"/>
  <c r="I11" i="4" s="1"/>
  <c r="J11" i="4"/>
  <c r="K11" i="4"/>
  <c r="L11" i="4"/>
  <c r="N11" i="4"/>
  <c r="O11" i="4"/>
  <c r="G12" i="4"/>
  <c r="I12" i="4" s="1"/>
  <c r="J12" i="4"/>
  <c r="K12" i="4"/>
  <c r="L12" i="4"/>
  <c r="N12" i="4"/>
  <c r="O12" i="4"/>
  <c r="G13" i="4"/>
  <c r="I13" i="4" s="1"/>
  <c r="J13" i="4"/>
  <c r="K13" i="4"/>
  <c r="L13" i="4"/>
  <c r="N13" i="4"/>
  <c r="O13" i="4"/>
  <c r="G14" i="4"/>
  <c r="I14" i="4" s="1"/>
  <c r="J14" i="4"/>
  <c r="K14" i="4"/>
  <c r="L14" i="4"/>
  <c r="N14" i="4"/>
  <c r="O14" i="4"/>
  <c r="G15" i="4"/>
  <c r="I15" i="4" s="1"/>
  <c r="J15" i="4"/>
  <c r="K15" i="4"/>
  <c r="L15" i="4"/>
  <c r="N15" i="4"/>
  <c r="O15" i="4"/>
  <c r="G16" i="4"/>
  <c r="I16" i="4" s="1"/>
  <c r="J16" i="4"/>
  <c r="K16" i="4"/>
  <c r="L16" i="4"/>
  <c r="N16" i="4"/>
  <c r="O16" i="4"/>
  <c r="G17" i="4"/>
  <c r="I17" i="4" s="1"/>
  <c r="J17" i="4"/>
  <c r="K17" i="4"/>
  <c r="L17" i="4"/>
  <c r="N17" i="4"/>
  <c r="O17" i="4"/>
  <c r="G18" i="4"/>
  <c r="I18" i="4" s="1"/>
  <c r="J18" i="4"/>
  <c r="K18" i="4"/>
  <c r="L18" i="4"/>
  <c r="N18" i="4"/>
  <c r="O18" i="4"/>
  <c r="G19" i="4"/>
  <c r="I19" i="4" s="1"/>
  <c r="J19" i="4"/>
  <c r="K19" i="4"/>
  <c r="L19" i="4"/>
  <c r="N19" i="4"/>
  <c r="O19" i="4"/>
  <c r="G20" i="4"/>
  <c r="I20" i="4" s="1"/>
  <c r="J20" i="4"/>
  <c r="K20" i="4"/>
  <c r="L20" i="4"/>
  <c r="N20" i="4"/>
  <c r="O20" i="4"/>
  <c r="G21" i="4"/>
  <c r="I21" i="4" s="1"/>
  <c r="J21" i="4"/>
  <c r="K21" i="4"/>
  <c r="L21" i="4"/>
  <c r="N21" i="4"/>
  <c r="O21" i="4"/>
  <c r="G22" i="4"/>
  <c r="I22" i="4" s="1"/>
  <c r="J22" i="4"/>
  <c r="K22" i="4"/>
  <c r="L22" i="4"/>
  <c r="N22" i="4"/>
  <c r="O22" i="4"/>
  <c r="G23" i="4"/>
  <c r="I23" i="4" s="1"/>
  <c r="J23" i="4"/>
  <c r="K23" i="4"/>
  <c r="L23" i="4"/>
  <c r="N23" i="4"/>
  <c r="O23" i="4"/>
  <c r="G24" i="4"/>
  <c r="I24" i="4" s="1"/>
  <c r="J24" i="4"/>
  <c r="K24" i="4"/>
  <c r="L24" i="4"/>
  <c r="N24" i="4"/>
  <c r="O24" i="4"/>
  <c r="G25" i="4"/>
  <c r="I25" i="4" s="1"/>
  <c r="J25" i="4"/>
  <c r="K25" i="4"/>
  <c r="L25" i="4"/>
  <c r="N25" i="4"/>
  <c r="O25" i="4"/>
  <c r="G26" i="4"/>
  <c r="I26" i="4" s="1"/>
  <c r="J26" i="4"/>
  <c r="K26" i="4"/>
  <c r="L26" i="4"/>
  <c r="N26" i="4"/>
  <c r="O26" i="4"/>
  <c r="G27" i="4"/>
  <c r="I27" i="4" s="1"/>
  <c r="J27" i="4"/>
  <c r="K27" i="4"/>
  <c r="L27" i="4"/>
  <c r="N27" i="4"/>
  <c r="O27" i="4"/>
  <c r="G28" i="4"/>
  <c r="I28" i="4" s="1"/>
  <c r="J28" i="4"/>
  <c r="K28" i="4"/>
  <c r="L28" i="4"/>
  <c r="N28" i="4"/>
  <c r="O28" i="4"/>
  <c r="G29" i="4"/>
  <c r="I29" i="4" s="1"/>
  <c r="J29" i="4"/>
  <c r="K29" i="4"/>
  <c r="L29" i="4"/>
  <c r="N29" i="4"/>
  <c r="O29" i="4"/>
  <c r="G30" i="4"/>
  <c r="I30" i="4" s="1"/>
  <c r="J30" i="4"/>
  <c r="K30" i="4"/>
  <c r="L30" i="4"/>
  <c r="N30" i="4"/>
  <c r="O30" i="4"/>
  <c r="G31" i="4"/>
  <c r="I31" i="4" s="1"/>
  <c r="J31" i="4"/>
  <c r="K31" i="4"/>
  <c r="L31" i="4"/>
  <c r="N31" i="4"/>
  <c r="O31" i="4"/>
  <c r="G32" i="4"/>
  <c r="I32" i="4" s="1"/>
  <c r="J32" i="4"/>
  <c r="K32" i="4"/>
  <c r="L32" i="4"/>
  <c r="N32" i="4"/>
  <c r="O32" i="4"/>
  <c r="G33" i="4"/>
  <c r="I33" i="4" s="1"/>
  <c r="J33" i="4"/>
  <c r="K33" i="4"/>
  <c r="L33" i="4"/>
  <c r="N33" i="4"/>
  <c r="O33" i="4"/>
  <c r="G34" i="4"/>
  <c r="I34" i="4" s="1"/>
  <c r="J34" i="4"/>
  <c r="K34" i="4"/>
  <c r="L34" i="4"/>
  <c r="N34" i="4"/>
  <c r="O34" i="4"/>
  <c r="G35" i="4"/>
  <c r="I35" i="4" s="1"/>
  <c r="J35" i="4"/>
  <c r="K35" i="4"/>
  <c r="L35" i="4"/>
  <c r="N35" i="4"/>
  <c r="O35" i="4"/>
  <c r="G36" i="4"/>
  <c r="I36" i="4" s="1"/>
  <c r="J36" i="4"/>
  <c r="K36" i="4"/>
  <c r="L36" i="4"/>
  <c r="N36" i="4"/>
  <c r="O36" i="4"/>
  <c r="G37" i="4"/>
  <c r="I37" i="4" s="1"/>
  <c r="J37" i="4"/>
  <c r="K37" i="4"/>
  <c r="L37" i="4"/>
  <c r="N37" i="4"/>
  <c r="O37" i="4"/>
  <c r="G38" i="4"/>
  <c r="I38" i="4" s="1"/>
  <c r="J38" i="4"/>
  <c r="K38" i="4"/>
  <c r="L38" i="4"/>
  <c r="N38" i="4"/>
  <c r="O38" i="4"/>
  <c r="G39" i="4"/>
  <c r="I39" i="4" s="1"/>
  <c r="J39" i="4"/>
  <c r="K39" i="4"/>
  <c r="L39" i="4"/>
  <c r="N39" i="4"/>
  <c r="O39" i="4"/>
  <c r="G40" i="4"/>
  <c r="I40" i="4" s="1"/>
  <c r="J40" i="4"/>
  <c r="K40" i="4"/>
  <c r="L40" i="4"/>
  <c r="N40" i="4"/>
  <c r="O40" i="4"/>
  <c r="G41" i="4"/>
  <c r="I41" i="4" s="1"/>
  <c r="J41" i="4"/>
  <c r="K41" i="4"/>
  <c r="L41" i="4"/>
  <c r="N41" i="4"/>
  <c r="O41" i="4"/>
  <c r="G42" i="4"/>
  <c r="I42" i="4" s="1"/>
  <c r="J42" i="4"/>
  <c r="K42" i="4"/>
  <c r="L42" i="4"/>
  <c r="N42" i="4"/>
  <c r="O42" i="4"/>
  <c r="G43" i="4"/>
  <c r="I43" i="4" s="1"/>
  <c r="J43" i="4"/>
  <c r="K43" i="4"/>
  <c r="L43" i="4"/>
  <c r="N43" i="4"/>
  <c r="O43" i="4"/>
  <c r="G44" i="4"/>
  <c r="I44" i="4" s="1"/>
  <c r="J44" i="4"/>
  <c r="K44" i="4"/>
  <c r="L44" i="4"/>
  <c r="N44" i="4"/>
  <c r="O44" i="4"/>
  <c r="G45" i="4"/>
  <c r="I45" i="4" s="1"/>
  <c r="J45" i="4"/>
  <c r="K45" i="4"/>
  <c r="L45" i="4"/>
  <c r="N45" i="4"/>
  <c r="O45" i="4"/>
  <c r="G46" i="4"/>
  <c r="I46" i="4" s="1"/>
  <c r="J46" i="4"/>
  <c r="K46" i="4"/>
  <c r="L46" i="4"/>
  <c r="N46" i="4"/>
  <c r="O46" i="4"/>
  <c r="G47" i="4"/>
  <c r="I47" i="4" s="1"/>
  <c r="J47" i="4"/>
  <c r="K47" i="4"/>
  <c r="L47" i="4"/>
  <c r="N47" i="4"/>
  <c r="O47" i="4"/>
  <c r="G48" i="4"/>
  <c r="I48" i="4" s="1"/>
  <c r="J48" i="4"/>
  <c r="K48" i="4"/>
  <c r="L48" i="4"/>
  <c r="N48" i="4"/>
  <c r="O48" i="4"/>
  <c r="G49" i="4"/>
  <c r="I49" i="4" s="1"/>
  <c r="J49" i="4"/>
  <c r="K49" i="4"/>
  <c r="L49" i="4"/>
  <c r="N49" i="4"/>
  <c r="O49" i="4"/>
  <c r="G50" i="4"/>
  <c r="I50" i="4" s="1"/>
  <c r="J50" i="4"/>
  <c r="K50" i="4"/>
  <c r="L50" i="4"/>
  <c r="N50" i="4"/>
  <c r="O50" i="4"/>
  <c r="G51" i="4"/>
  <c r="I51" i="4" s="1"/>
  <c r="J51" i="4"/>
  <c r="K51" i="4"/>
  <c r="L51" i="4"/>
  <c r="N51" i="4"/>
  <c r="O51" i="4"/>
  <c r="G52" i="4"/>
  <c r="I52" i="4" s="1"/>
  <c r="J52" i="4"/>
  <c r="K52" i="4"/>
  <c r="L52" i="4"/>
  <c r="N52" i="4"/>
  <c r="O52" i="4"/>
  <c r="G53" i="4"/>
  <c r="I53" i="4" s="1"/>
  <c r="J53" i="4"/>
  <c r="K53" i="4"/>
  <c r="L53" i="4"/>
  <c r="N53" i="4"/>
  <c r="O53" i="4"/>
  <c r="G54" i="4"/>
  <c r="I54" i="4" s="1"/>
  <c r="J54" i="4"/>
  <c r="K54" i="4"/>
  <c r="L54" i="4"/>
  <c r="N54" i="4"/>
  <c r="O54" i="4"/>
  <c r="G55" i="4"/>
  <c r="I55" i="4" s="1"/>
  <c r="J55" i="4"/>
  <c r="K55" i="4"/>
  <c r="L55" i="4"/>
  <c r="N55" i="4"/>
  <c r="O55" i="4"/>
  <c r="G56" i="4"/>
  <c r="I56" i="4" s="1"/>
  <c r="J56" i="4"/>
  <c r="K56" i="4"/>
  <c r="L56" i="4"/>
  <c r="N56" i="4"/>
  <c r="O56" i="4"/>
  <c r="G57" i="4"/>
  <c r="I57" i="4" s="1"/>
  <c r="J57" i="4"/>
  <c r="K57" i="4"/>
  <c r="L57" i="4"/>
  <c r="N57" i="4"/>
  <c r="O57" i="4"/>
  <c r="G58" i="4"/>
  <c r="I58" i="4" s="1"/>
  <c r="J58" i="4"/>
  <c r="K58" i="4"/>
  <c r="L58" i="4"/>
  <c r="N58" i="4"/>
  <c r="O58" i="4"/>
  <c r="G59" i="4"/>
  <c r="I59" i="4" s="1"/>
  <c r="J59" i="4"/>
  <c r="K59" i="4"/>
  <c r="L59" i="4"/>
  <c r="N59" i="4"/>
  <c r="O59" i="4"/>
  <c r="G60" i="4"/>
  <c r="I60" i="4" s="1"/>
  <c r="J60" i="4"/>
  <c r="K60" i="4"/>
  <c r="L60" i="4"/>
  <c r="N60" i="4"/>
  <c r="O60" i="4"/>
  <c r="G61" i="4"/>
  <c r="I61" i="4" s="1"/>
  <c r="J61" i="4"/>
  <c r="K61" i="4"/>
  <c r="L61" i="4"/>
  <c r="N61" i="4"/>
  <c r="O61" i="4"/>
  <c r="G62" i="4"/>
  <c r="I62" i="4" s="1"/>
  <c r="J62" i="4"/>
  <c r="K62" i="4"/>
  <c r="L62" i="4"/>
  <c r="N62" i="4"/>
  <c r="O62" i="4"/>
  <c r="G63" i="4"/>
  <c r="I63" i="4" s="1"/>
  <c r="J63" i="4"/>
  <c r="K63" i="4"/>
  <c r="L63" i="4"/>
  <c r="N63" i="4"/>
  <c r="O63" i="4"/>
  <c r="G64" i="4"/>
  <c r="I64" i="4" s="1"/>
  <c r="J64" i="4"/>
  <c r="K64" i="4"/>
  <c r="L64" i="4"/>
  <c r="N64" i="4"/>
  <c r="O64" i="4"/>
  <c r="G65" i="4"/>
  <c r="I65" i="4" s="1"/>
  <c r="J65" i="4"/>
  <c r="K65" i="4"/>
  <c r="L65" i="4"/>
  <c r="N65" i="4"/>
  <c r="O65" i="4"/>
  <c r="G66" i="4"/>
  <c r="I66" i="4" s="1"/>
  <c r="J66" i="4"/>
  <c r="K66" i="4"/>
  <c r="L66" i="4"/>
  <c r="N66" i="4"/>
  <c r="O66" i="4"/>
  <c r="G67" i="4"/>
  <c r="I67" i="4" s="1"/>
  <c r="J67" i="4"/>
  <c r="K67" i="4"/>
  <c r="L67" i="4"/>
  <c r="N67" i="4"/>
  <c r="O67" i="4"/>
  <c r="G68" i="4"/>
  <c r="I68" i="4" s="1"/>
  <c r="J68" i="4"/>
  <c r="K68" i="4"/>
  <c r="L68" i="4"/>
  <c r="N68" i="4"/>
  <c r="O68" i="4"/>
  <c r="G69" i="4"/>
  <c r="I69" i="4" s="1"/>
  <c r="J69" i="4"/>
  <c r="K69" i="4"/>
  <c r="L69" i="4"/>
  <c r="N69" i="4"/>
  <c r="O69" i="4"/>
  <c r="G70" i="4"/>
  <c r="I70" i="4" s="1"/>
  <c r="J70" i="4"/>
  <c r="K70" i="4"/>
  <c r="L70" i="4"/>
  <c r="N70" i="4"/>
  <c r="O70" i="4"/>
  <c r="G71" i="4"/>
  <c r="I71" i="4" s="1"/>
  <c r="J71" i="4"/>
  <c r="K71" i="4"/>
  <c r="L71" i="4"/>
  <c r="N71" i="4"/>
  <c r="O71" i="4"/>
  <c r="G72" i="4"/>
  <c r="I72" i="4" s="1"/>
  <c r="J72" i="4"/>
  <c r="K72" i="4"/>
  <c r="L72" i="4"/>
  <c r="N72" i="4"/>
  <c r="O72" i="4"/>
  <c r="G73" i="4"/>
  <c r="I73" i="4" s="1"/>
  <c r="J73" i="4"/>
  <c r="K73" i="4"/>
  <c r="L73" i="4"/>
  <c r="N73" i="4"/>
  <c r="O73" i="4"/>
  <c r="G74" i="4"/>
  <c r="I74" i="4" s="1"/>
  <c r="J74" i="4"/>
  <c r="K74" i="4"/>
  <c r="L74" i="4"/>
  <c r="N74" i="4"/>
  <c r="O74" i="4"/>
  <c r="G75" i="4"/>
  <c r="I75" i="4" s="1"/>
  <c r="J75" i="4"/>
  <c r="K75" i="4"/>
  <c r="L75" i="4"/>
  <c r="N75" i="4"/>
  <c r="O75" i="4"/>
  <c r="G76" i="4"/>
  <c r="I76" i="4" s="1"/>
  <c r="J76" i="4"/>
  <c r="K76" i="4"/>
  <c r="L76" i="4"/>
  <c r="N76" i="4"/>
  <c r="O76" i="4"/>
  <c r="G77" i="4"/>
  <c r="I77" i="4" s="1"/>
  <c r="J77" i="4"/>
  <c r="K77" i="4"/>
  <c r="L77" i="4"/>
  <c r="N77" i="4"/>
  <c r="O77" i="4"/>
  <c r="G78" i="4"/>
  <c r="I78" i="4" s="1"/>
  <c r="J78" i="4"/>
  <c r="K78" i="4"/>
  <c r="L78" i="4"/>
  <c r="N78" i="4"/>
  <c r="O78" i="4"/>
  <c r="G79" i="4"/>
  <c r="I79" i="4" s="1"/>
  <c r="J79" i="4"/>
  <c r="K79" i="4"/>
  <c r="L79" i="4"/>
  <c r="N79" i="4"/>
  <c r="O79" i="4"/>
  <c r="G80" i="4"/>
  <c r="I80" i="4" s="1"/>
  <c r="J80" i="4"/>
  <c r="K80" i="4"/>
  <c r="L80" i="4"/>
  <c r="N80" i="4"/>
  <c r="O80" i="4"/>
  <c r="G81" i="4"/>
  <c r="I81" i="4" s="1"/>
  <c r="J81" i="4"/>
  <c r="K81" i="4"/>
  <c r="L81" i="4"/>
  <c r="N81" i="4"/>
  <c r="O81" i="4"/>
  <c r="G82" i="4"/>
  <c r="I82" i="4" s="1"/>
  <c r="J82" i="4"/>
  <c r="K82" i="4"/>
  <c r="L82" i="4"/>
  <c r="N82" i="4"/>
  <c r="O82" i="4"/>
  <c r="G83" i="4"/>
  <c r="I83" i="4" s="1"/>
  <c r="J83" i="4"/>
  <c r="K83" i="4"/>
  <c r="L83" i="4"/>
  <c r="N83" i="4"/>
  <c r="O83" i="4"/>
  <c r="G84" i="4"/>
  <c r="I84" i="4" s="1"/>
  <c r="J84" i="4"/>
  <c r="K84" i="4"/>
  <c r="L84" i="4"/>
  <c r="N84" i="4"/>
  <c r="O84" i="4"/>
  <c r="G85" i="4"/>
  <c r="I85" i="4" s="1"/>
  <c r="J85" i="4"/>
  <c r="K85" i="4"/>
  <c r="L85" i="4"/>
  <c r="N85" i="4"/>
  <c r="O85" i="4"/>
  <c r="G86" i="4"/>
  <c r="I86" i="4" s="1"/>
  <c r="J86" i="4"/>
  <c r="K86" i="4"/>
  <c r="L86" i="4"/>
  <c r="N86" i="4"/>
  <c r="O86" i="4"/>
  <c r="G87" i="4"/>
  <c r="I87" i="4" s="1"/>
  <c r="J87" i="4"/>
  <c r="K87" i="4"/>
  <c r="L87" i="4"/>
  <c r="N87" i="4"/>
  <c r="O87" i="4"/>
  <c r="G88" i="4"/>
  <c r="I88" i="4" s="1"/>
  <c r="J88" i="4"/>
  <c r="K88" i="4"/>
  <c r="L88" i="4"/>
  <c r="N88" i="4"/>
  <c r="O88" i="4"/>
  <c r="G89" i="4"/>
  <c r="I89" i="4" s="1"/>
  <c r="J89" i="4"/>
  <c r="K89" i="4"/>
  <c r="L89" i="4"/>
  <c r="N89" i="4"/>
  <c r="O89" i="4"/>
  <c r="G90" i="4"/>
  <c r="I90" i="4" s="1"/>
  <c r="J90" i="4"/>
  <c r="K90" i="4"/>
  <c r="L90" i="4"/>
  <c r="N90" i="4"/>
  <c r="O90" i="4"/>
  <c r="G91" i="4"/>
  <c r="I91" i="4" s="1"/>
  <c r="J91" i="4"/>
  <c r="K91" i="4"/>
  <c r="L91" i="4"/>
  <c r="N91" i="4"/>
  <c r="O91" i="4"/>
  <c r="G92" i="4"/>
  <c r="I92" i="4" s="1"/>
  <c r="J92" i="4"/>
  <c r="K92" i="4"/>
  <c r="L92" i="4"/>
  <c r="N92" i="4"/>
  <c r="O92" i="4"/>
  <c r="G93" i="4"/>
  <c r="I93" i="4" s="1"/>
  <c r="J93" i="4"/>
  <c r="K93" i="4"/>
  <c r="L93" i="4"/>
  <c r="N93" i="4"/>
  <c r="O93" i="4"/>
  <c r="G94" i="4"/>
  <c r="I94" i="4" s="1"/>
  <c r="J94" i="4"/>
  <c r="K94" i="4"/>
  <c r="L94" i="4"/>
  <c r="N94" i="4"/>
  <c r="O94" i="4"/>
  <c r="G95" i="4"/>
  <c r="I95" i="4" s="1"/>
  <c r="J95" i="4"/>
  <c r="K95" i="4"/>
  <c r="L95" i="4"/>
  <c r="N95" i="4"/>
  <c r="O95" i="4"/>
  <c r="G96" i="4"/>
  <c r="I96" i="4" s="1"/>
  <c r="J96" i="4"/>
  <c r="K96" i="4"/>
  <c r="L96" i="4"/>
  <c r="N96" i="4"/>
  <c r="O96" i="4"/>
  <c r="G97" i="4"/>
  <c r="I97" i="4" s="1"/>
  <c r="J97" i="4"/>
  <c r="K97" i="4"/>
  <c r="L97" i="4"/>
  <c r="N97" i="4"/>
  <c r="O97" i="4"/>
  <c r="G98" i="4"/>
  <c r="I98" i="4" s="1"/>
  <c r="J98" i="4"/>
  <c r="K98" i="4"/>
  <c r="L98" i="4"/>
  <c r="N98" i="4"/>
  <c r="O98" i="4"/>
  <c r="G99" i="4"/>
  <c r="I99" i="4" s="1"/>
  <c r="J99" i="4"/>
  <c r="K99" i="4"/>
  <c r="L99" i="4"/>
  <c r="N99" i="4"/>
  <c r="O99" i="4"/>
  <c r="G100" i="4"/>
  <c r="I100" i="4" s="1"/>
  <c r="J100" i="4"/>
  <c r="K100" i="4"/>
  <c r="L100" i="4"/>
  <c r="N100" i="4"/>
  <c r="O100" i="4"/>
  <c r="G101" i="4"/>
  <c r="I101" i="4" s="1"/>
  <c r="J101" i="4"/>
  <c r="K101" i="4"/>
  <c r="L101" i="4"/>
  <c r="N101" i="4"/>
  <c r="O101" i="4"/>
  <c r="G102" i="4"/>
  <c r="I102" i="4" s="1"/>
  <c r="J102" i="4"/>
  <c r="K102" i="4"/>
  <c r="L102" i="4"/>
  <c r="N102" i="4"/>
  <c r="O102" i="4"/>
  <c r="G103" i="4"/>
  <c r="I103" i="4" s="1"/>
  <c r="J103" i="4"/>
  <c r="K103" i="4"/>
  <c r="L103" i="4"/>
  <c r="N103" i="4"/>
  <c r="O103" i="4"/>
  <c r="G104" i="4"/>
  <c r="I104" i="4" s="1"/>
  <c r="J104" i="4"/>
  <c r="K104" i="4"/>
  <c r="L104" i="4"/>
  <c r="N104" i="4"/>
  <c r="O104" i="4"/>
  <c r="G105" i="4"/>
  <c r="I105" i="4" s="1"/>
  <c r="J105" i="4"/>
  <c r="K105" i="4"/>
  <c r="L105" i="4"/>
  <c r="N105" i="4"/>
  <c r="O105" i="4"/>
  <c r="G106" i="4"/>
  <c r="I106" i="4" s="1"/>
  <c r="J106" i="4"/>
  <c r="K106" i="4"/>
  <c r="L106" i="4"/>
  <c r="N106" i="4"/>
  <c r="O106" i="4"/>
  <c r="G107" i="4"/>
  <c r="I107" i="4" s="1"/>
  <c r="J107" i="4"/>
  <c r="K107" i="4"/>
  <c r="L107" i="4"/>
  <c r="N107" i="4"/>
  <c r="O107" i="4"/>
  <c r="G108" i="4"/>
  <c r="I108" i="4" s="1"/>
  <c r="J108" i="4"/>
  <c r="K108" i="4"/>
  <c r="L108" i="4"/>
  <c r="N108" i="4"/>
  <c r="O108" i="4"/>
  <c r="G109" i="4"/>
  <c r="I109" i="4" s="1"/>
  <c r="J109" i="4"/>
  <c r="K109" i="4"/>
  <c r="L109" i="4"/>
  <c r="N109" i="4"/>
  <c r="O109" i="4"/>
  <c r="G110" i="4"/>
  <c r="I110" i="4" s="1"/>
  <c r="J110" i="4"/>
  <c r="K110" i="4"/>
  <c r="L110" i="4"/>
  <c r="N110" i="4"/>
  <c r="O110" i="4"/>
  <c r="G111" i="4"/>
  <c r="I111" i="4" s="1"/>
  <c r="J111" i="4"/>
  <c r="K111" i="4"/>
  <c r="L111" i="4"/>
  <c r="N111" i="4"/>
  <c r="O111" i="4"/>
  <c r="G112" i="4"/>
  <c r="I112" i="4" s="1"/>
  <c r="J112" i="4"/>
  <c r="K112" i="4"/>
  <c r="L112" i="4"/>
  <c r="N112" i="4"/>
  <c r="O112" i="4"/>
  <c r="G113" i="4"/>
  <c r="I113" i="4" s="1"/>
  <c r="J113" i="4"/>
  <c r="K113" i="4"/>
  <c r="L113" i="4"/>
  <c r="N113" i="4"/>
  <c r="O113" i="4"/>
  <c r="G114" i="4"/>
  <c r="I114" i="4" s="1"/>
  <c r="J114" i="4"/>
  <c r="K114" i="4"/>
  <c r="L114" i="4"/>
  <c r="N114" i="4"/>
  <c r="O114" i="4"/>
  <c r="G115" i="4"/>
  <c r="I115" i="4" s="1"/>
  <c r="J115" i="4"/>
  <c r="K115" i="4"/>
  <c r="L115" i="4"/>
  <c r="N115" i="4"/>
  <c r="O115" i="4"/>
  <c r="G116" i="4"/>
  <c r="I116" i="4" s="1"/>
  <c r="J116" i="4"/>
  <c r="K116" i="4"/>
  <c r="L116" i="4"/>
  <c r="N116" i="4"/>
  <c r="O116" i="4"/>
  <c r="G117" i="4"/>
  <c r="I117" i="4" s="1"/>
  <c r="J117" i="4"/>
  <c r="K117" i="4"/>
  <c r="L117" i="4"/>
  <c r="N117" i="4"/>
  <c r="O117" i="4"/>
  <c r="G118" i="4"/>
  <c r="I118" i="4" s="1"/>
  <c r="J118" i="4"/>
  <c r="K118" i="4"/>
  <c r="L118" i="4"/>
  <c r="N118" i="4"/>
  <c r="O118" i="4"/>
  <c r="G119" i="4"/>
  <c r="I119" i="4" s="1"/>
  <c r="J119" i="4"/>
  <c r="K119" i="4"/>
  <c r="L119" i="4"/>
  <c r="N119" i="4"/>
  <c r="O119" i="4"/>
  <c r="G120" i="4"/>
  <c r="I120" i="4" s="1"/>
  <c r="J120" i="4"/>
  <c r="K120" i="4"/>
  <c r="L120" i="4"/>
  <c r="N120" i="4"/>
  <c r="O120" i="4"/>
  <c r="G121" i="4"/>
  <c r="I121" i="4" s="1"/>
  <c r="J121" i="4"/>
  <c r="K121" i="4"/>
  <c r="L121" i="4"/>
  <c r="N121" i="4"/>
  <c r="O121" i="4"/>
  <c r="G122" i="4"/>
  <c r="I122" i="4" s="1"/>
  <c r="J122" i="4"/>
  <c r="K122" i="4"/>
  <c r="L122" i="4"/>
  <c r="N122" i="4"/>
  <c r="O122" i="4"/>
  <c r="G123" i="4"/>
  <c r="I123" i="4" s="1"/>
  <c r="J123" i="4"/>
  <c r="K123" i="4"/>
  <c r="L123" i="4"/>
  <c r="N123" i="4"/>
  <c r="O123" i="4"/>
  <c r="G124" i="4"/>
  <c r="I124" i="4" s="1"/>
  <c r="J124" i="4"/>
  <c r="K124" i="4"/>
  <c r="L124" i="4"/>
  <c r="N124" i="4"/>
  <c r="O124" i="4"/>
  <c r="G125" i="4"/>
  <c r="I125" i="4" s="1"/>
  <c r="J125" i="4"/>
  <c r="K125" i="4"/>
  <c r="L125" i="4"/>
  <c r="N125" i="4"/>
  <c r="O125" i="4"/>
  <c r="G126" i="4"/>
  <c r="I126" i="4" s="1"/>
  <c r="J126" i="4"/>
  <c r="K126" i="4"/>
  <c r="L126" i="4"/>
  <c r="N126" i="4"/>
  <c r="O126" i="4"/>
  <c r="G127" i="4"/>
  <c r="I127" i="4" s="1"/>
  <c r="J127" i="4"/>
  <c r="K127" i="4"/>
  <c r="L127" i="4"/>
  <c r="N127" i="4"/>
  <c r="O127" i="4"/>
  <c r="G128" i="4"/>
  <c r="I128" i="4" s="1"/>
  <c r="J128" i="4"/>
  <c r="K128" i="4"/>
  <c r="L128" i="4"/>
  <c r="N128" i="4"/>
  <c r="O128" i="4"/>
  <c r="G129" i="4"/>
  <c r="I129" i="4" s="1"/>
  <c r="J129" i="4"/>
  <c r="K129" i="4"/>
  <c r="L129" i="4"/>
  <c r="N129" i="4"/>
  <c r="O129" i="4"/>
  <c r="G130" i="4"/>
  <c r="I130" i="4" s="1"/>
  <c r="J130" i="4"/>
  <c r="K130" i="4"/>
  <c r="L130" i="4"/>
  <c r="N130" i="4"/>
  <c r="O130" i="4"/>
  <c r="G131" i="4"/>
  <c r="I131" i="4" s="1"/>
  <c r="J131" i="4"/>
  <c r="K131" i="4"/>
  <c r="L131" i="4"/>
  <c r="N131" i="4"/>
  <c r="O131" i="4"/>
  <c r="G132" i="4"/>
  <c r="I132" i="4" s="1"/>
  <c r="J132" i="4"/>
  <c r="K132" i="4"/>
  <c r="L132" i="4"/>
  <c r="N132" i="4"/>
  <c r="O132" i="4"/>
  <c r="G133" i="4"/>
  <c r="I133" i="4" s="1"/>
  <c r="J133" i="4"/>
  <c r="K133" i="4"/>
  <c r="L133" i="4"/>
  <c r="N133" i="4"/>
  <c r="O133" i="4"/>
  <c r="G134" i="4"/>
  <c r="I134" i="4" s="1"/>
  <c r="J134" i="4"/>
  <c r="K134" i="4"/>
  <c r="L134" i="4"/>
  <c r="N134" i="4"/>
  <c r="O134" i="4"/>
  <c r="G135" i="4"/>
  <c r="I135" i="4" s="1"/>
  <c r="J135" i="4"/>
  <c r="K135" i="4"/>
  <c r="L135" i="4"/>
  <c r="N135" i="4"/>
  <c r="O135" i="4"/>
  <c r="G136" i="4"/>
  <c r="I136" i="4" s="1"/>
  <c r="J136" i="4"/>
  <c r="K136" i="4"/>
  <c r="L136" i="4"/>
  <c r="N136" i="4"/>
  <c r="O136" i="4"/>
  <c r="G137" i="4"/>
  <c r="I137" i="4" s="1"/>
  <c r="J137" i="4"/>
  <c r="K137" i="4"/>
  <c r="L137" i="4"/>
  <c r="N137" i="4"/>
  <c r="O137" i="4"/>
  <c r="G138" i="4"/>
  <c r="I138" i="4" s="1"/>
  <c r="J138" i="4"/>
  <c r="K138" i="4"/>
  <c r="L138" i="4"/>
  <c r="N138" i="4"/>
  <c r="O138" i="4"/>
  <c r="G139" i="4"/>
  <c r="I139" i="4" s="1"/>
  <c r="J139" i="4"/>
  <c r="K139" i="4"/>
  <c r="L139" i="4"/>
  <c r="N139" i="4"/>
  <c r="O139" i="4"/>
  <c r="G140" i="4"/>
  <c r="I140" i="4" s="1"/>
  <c r="J140" i="4"/>
  <c r="K140" i="4"/>
  <c r="L140" i="4"/>
  <c r="N140" i="4"/>
  <c r="O140" i="4"/>
  <c r="G141" i="4"/>
  <c r="I141" i="4" s="1"/>
  <c r="J141" i="4"/>
  <c r="K141" i="4"/>
  <c r="L141" i="4"/>
  <c r="N141" i="4"/>
  <c r="O141" i="4"/>
  <c r="G142" i="4"/>
  <c r="I142" i="4" s="1"/>
  <c r="J142" i="4"/>
  <c r="K142" i="4"/>
  <c r="L142" i="4"/>
  <c r="N142" i="4"/>
  <c r="O142" i="4"/>
  <c r="G143" i="4"/>
  <c r="I143" i="4" s="1"/>
  <c r="J143" i="4"/>
  <c r="K143" i="4"/>
  <c r="L143" i="4"/>
  <c r="N143" i="4"/>
  <c r="O143" i="4"/>
  <c r="G144" i="4"/>
  <c r="I144" i="4" s="1"/>
  <c r="J144" i="4"/>
  <c r="K144" i="4"/>
  <c r="L144" i="4"/>
  <c r="N144" i="4"/>
  <c r="O144" i="4"/>
  <c r="G145" i="4"/>
  <c r="I145" i="4" s="1"/>
  <c r="J145" i="4"/>
  <c r="K145" i="4"/>
  <c r="L145" i="4"/>
  <c r="N145" i="4"/>
  <c r="O145" i="4"/>
  <c r="G146" i="4"/>
  <c r="I146" i="4" s="1"/>
  <c r="J146" i="4"/>
  <c r="K146" i="4"/>
  <c r="L146" i="4"/>
  <c r="N146" i="4"/>
  <c r="O146" i="4"/>
  <c r="G147" i="4"/>
  <c r="I147" i="4" s="1"/>
  <c r="J147" i="4"/>
  <c r="K147" i="4"/>
  <c r="L147" i="4"/>
  <c r="N147" i="4"/>
  <c r="O147" i="4"/>
  <c r="G148" i="4"/>
  <c r="I148" i="4" s="1"/>
  <c r="J148" i="4"/>
  <c r="K148" i="4"/>
  <c r="L148" i="4"/>
  <c r="N148" i="4"/>
  <c r="O148" i="4"/>
  <c r="G149" i="4"/>
  <c r="I149" i="4" s="1"/>
  <c r="J149" i="4"/>
  <c r="K149" i="4"/>
  <c r="L149" i="4"/>
  <c r="N149" i="4"/>
  <c r="O149" i="4"/>
  <c r="G150" i="4"/>
  <c r="I150" i="4" s="1"/>
  <c r="J150" i="4"/>
  <c r="K150" i="4"/>
  <c r="L150" i="4"/>
  <c r="N150" i="4"/>
  <c r="O150" i="4"/>
  <c r="G151" i="4"/>
  <c r="I151" i="4" s="1"/>
  <c r="J151" i="4"/>
  <c r="K151" i="4"/>
  <c r="L151" i="4"/>
  <c r="N151" i="4"/>
  <c r="O151" i="4"/>
  <c r="G152" i="4"/>
  <c r="I152" i="4" s="1"/>
  <c r="J152" i="4"/>
  <c r="K152" i="4"/>
  <c r="L152" i="4"/>
  <c r="N152" i="4"/>
  <c r="O152" i="4"/>
  <c r="G153" i="4"/>
  <c r="I153" i="4" s="1"/>
  <c r="J153" i="4"/>
  <c r="K153" i="4"/>
  <c r="L153" i="4"/>
  <c r="N153" i="4"/>
  <c r="O153" i="4"/>
  <c r="G154" i="4"/>
  <c r="I154" i="4" s="1"/>
  <c r="J154" i="4"/>
  <c r="K154" i="4"/>
  <c r="L154" i="4"/>
  <c r="N154" i="4"/>
  <c r="O154" i="4"/>
  <c r="G155" i="4"/>
  <c r="I155" i="4" s="1"/>
  <c r="J155" i="4"/>
  <c r="K155" i="4"/>
  <c r="L155" i="4"/>
  <c r="N155" i="4"/>
  <c r="O155" i="4"/>
  <c r="G156" i="4"/>
  <c r="I156" i="4" s="1"/>
  <c r="J156" i="4"/>
  <c r="K156" i="4"/>
  <c r="L156" i="4"/>
  <c r="N156" i="4"/>
  <c r="O156" i="4"/>
  <c r="G157" i="4"/>
  <c r="I157" i="4" s="1"/>
  <c r="J157" i="4"/>
  <c r="K157" i="4"/>
  <c r="L157" i="4"/>
  <c r="N157" i="4"/>
  <c r="O157" i="4"/>
  <c r="G158" i="4"/>
  <c r="I158" i="4" s="1"/>
  <c r="J158" i="4"/>
  <c r="K158" i="4"/>
  <c r="L158" i="4"/>
  <c r="N158" i="4"/>
  <c r="O158" i="4"/>
  <c r="G159" i="4"/>
  <c r="I159" i="4" s="1"/>
  <c r="J159" i="4"/>
  <c r="K159" i="4"/>
  <c r="L159" i="4"/>
  <c r="N159" i="4"/>
  <c r="O159" i="4"/>
  <c r="G160" i="4"/>
  <c r="I160" i="4" s="1"/>
  <c r="J160" i="4"/>
  <c r="K160" i="4"/>
  <c r="L160" i="4"/>
  <c r="N160" i="4"/>
  <c r="O160" i="4"/>
  <c r="G161" i="4"/>
  <c r="I161" i="4" s="1"/>
  <c r="J161" i="4"/>
  <c r="K161" i="4"/>
  <c r="L161" i="4"/>
  <c r="N161" i="4"/>
  <c r="O161" i="4"/>
  <c r="G162" i="4"/>
  <c r="I162" i="4" s="1"/>
  <c r="J162" i="4"/>
  <c r="K162" i="4"/>
  <c r="L162" i="4"/>
  <c r="N162" i="4"/>
  <c r="O162" i="4"/>
  <c r="G163" i="4"/>
  <c r="I163" i="4" s="1"/>
  <c r="J163" i="4"/>
  <c r="K163" i="4"/>
  <c r="L163" i="4"/>
  <c r="N163" i="4"/>
  <c r="O163" i="4"/>
  <c r="G164" i="4"/>
  <c r="I164" i="4" s="1"/>
  <c r="J164" i="4"/>
  <c r="K164" i="4"/>
  <c r="L164" i="4"/>
  <c r="N164" i="4"/>
  <c r="O164" i="4"/>
  <c r="G165" i="4"/>
  <c r="I165" i="4" s="1"/>
  <c r="J165" i="4"/>
  <c r="K165" i="4"/>
  <c r="L165" i="4"/>
  <c r="N165" i="4"/>
  <c r="O165" i="4"/>
  <c r="G166" i="4"/>
  <c r="I166" i="4" s="1"/>
  <c r="J166" i="4"/>
  <c r="K166" i="4"/>
  <c r="L166" i="4"/>
  <c r="N166" i="4"/>
  <c r="O166" i="4"/>
  <c r="G167" i="4"/>
  <c r="I167" i="4" s="1"/>
  <c r="J167" i="4"/>
  <c r="K167" i="4"/>
  <c r="L167" i="4"/>
  <c r="N167" i="4"/>
  <c r="O167" i="4"/>
  <c r="G168" i="4"/>
  <c r="I168" i="4" s="1"/>
  <c r="J168" i="4"/>
  <c r="K168" i="4"/>
  <c r="L168" i="4"/>
  <c r="N168" i="4"/>
  <c r="O168" i="4"/>
  <c r="G169" i="4"/>
  <c r="I169" i="4" s="1"/>
  <c r="J169" i="4"/>
  <c r="K169" i="4"/>
  <c r="L169" i="4"/>
  <c r="N169" i="4"/>
  <c r="O169" i="4"/>
  <c r="G170" i="4"/>
  <c r="I170" i="4" s="1"/>
  <c r="J170" i="4"/>
  <c r="K170" i="4"/>
  <c r="L170" i="4"/>
  <c r="N170" i="4"/>
  <c r="O170" i="4"/>
  <c r="G171" i="4"/>
  <c r="I171" i="4" s="1"/>
  <c r="J171" i="4"/>
  <c r="K171" i="4"/>
  <c r="L171" i="4"/>
  <c r="N171" i="4"/>
  <c r="O171" i="4"/>
  <c r="G172" i="4"/>
  <c r="I172" i="4" s="1"/>
  <c r="J172" i="4"/>
  <c r="K172" i="4"/>
  <c r="L172" i="4"/>
  <c r="N172" i="4"/>
  <c r="O172" i="4"/>
  <c r="G173" i="4"/>
  <c r="I173" i="4" s="1"/>
  <c r="J173" i="4"/>
  <c r="K173" i="4"/>
  <c r="L173" i="4"/>
  <c r="N173" i="4"/>
  <c r="O173" i="4"/>
  <c r="G174" i="4"/>
  <c r="I174" i="4" s="1"/>
  <c r="J174" i="4"/>
  <c r="K174" i="4"/>
  <c r="L174" i="4"/>
  <c r="N174" i="4"/>
  <c r="O174" i="4"/>
  <c r="G175" i="4"/>
  <c r="I175" i="4" s="1"/>
  <c r="J175" i="4"/>
  <c r="K175" i="4"/>
  <c r="L175" i="4"/>
  <c r="N175" i="4"/>
  <c r="O175" i="4"/>
  <c r="G176" i="4"/>
  <c r="I176" i="4" s="1"/>
  <c r="J176" i="4"/>
  <c r="K176" i="4"/>
  <c r="L176" i="4"/>
  <c r="N176" i="4"/>
  <c r="O176" i="4"/>
  <c r="G177" i="4"/>
  <c r="I177" i="4" s="1"/>
  <c r="J177" i="4"/>
  <c r="K177" i="4"/>
  <c r="L177" i="4"/>
  <c r="N177" i="4"/>
  <c r="O177" i="4"/>
  <c r="G178" i="4"/>
  <c r="I178" i="4" s="1"/>
  <c r="J178" i="4"/>
  <c r="K178" i="4"/>
  <c r="L178" i="4"/>
  <c r="N178" i="4"/>
  <c r="O178" i="4"/>
  <c r="G179" i="4"/>
  <c r="I179" i="4" s="1"/>
  <c r="J179" i="4"/>
  <c r="K179" i="4"/>
  <c r="L179" i="4"/>
  <c r="N179" i="4"/>
  <c r="O179" i="4"/>
  <c r="G180" i="4"/>
  <c r="I180" i="4" s="1"/>
  <c r="J180" i="4"/>
  <c r="K180" i="4"/>
  <c r="L180" i="4"/>
  <c r="N180" i="4"/>
  <c r="O180" i="4"/>
  <c r="G181" i="4"/>
  <c r="I181" i="4" s="1"/>
  <c r="J181" i="4"/>
  <c r="K181" i="4"/>
  <c r="L181" i="4"/>
  <c r="N181" i="4"/>
  <c r="O181" i="4"/>
  <c r="G182" i="4"/>
  <c r="I182" i="4" s="1"/>
  <c r="J182" i="4"/>
  <c r="K182" i="4"/>
  <c r="L182" i="4"/>
  <c r="N182" i="4"/>
  <c r="O182" i="4"/>
  <c r="G183" i="4"/>
  <c r="I183" i="4" s="1"/>
  <c r="J183" i="4"/>
  <c r="K183" i="4"/>
  <c r="L183" i="4"/>
  <c r="N183" i="4"/>
  <c r="O183" i="4"/>
  <c r="G184" i="4"/>
  <c r="I184" i="4" s="1"/>
  <c r="J184" i="4"/>
  <c r="K184" i="4"/>
  <c r="L184" i="4"/>
  <c r="N184" i="4"/>
  <c r="O184" i="4"/>
  <c r="G185" i="4"/>
  <c r="I185" i="4" s="1"/>
  <c r="J185" i="4"/>
  <c r="K185" i="4"/>
  <c r="L185" i="4"/>
  <c r="N185" i="4"/>
  <c r="O185" i="4"/>
  <c r="G186" i="4"/>
  <c r="I186" i="4" s="1"/>
  <c r="J186" i="4"/>
  <c r="K186" i="4"/>
  <c r="L186" i="4"/>
  <c r="N186" i="4"/>
  <c r="O186" i="4"/>
  <c r="G187" i="4"/>
  <c r="I187" i="4" s="1"/>
  <c r="J187" i="4"/>
  <c r="K187" i="4"/>
  <c r="L187" i="4"/>
  <c r="N187" i="4"/>
  <c r="O187" i="4"/>
  <c r="G188" i="4"/>
  <c r="I188" i="4" s="1"/>
  <c r="J188" i="4"/>
  <c r="K188" i="4"/>
  <c r="L188" i="4"/>
  <c r="N188" i="4"/>
  <c r="O188" i="4"/>
  <c r="G189" i="4"/>
  <c r="I189" i="4" s="1"/>
  <c r="J189" i="4"/>
  <c r="K189" i="4"/>
  <c r="L189" i="4"/>
  <c r="N189" i="4"/>
  <c r="O189" i="4"/>
  <c r="G190" i="4"/>
  <c r="I190" i="4" s="1"/>
  <c r="J190" i="4"/>
  <c r="K190" i="4"/>
  <c r="L190" i="4"/>
  <c r="N190" i="4"/>
  <c r="O190" i="4"/>
  <c r="G191" i="4"/>
  <c r="I191" i="4" s="1"/>
  <c r="J191" i="4"/>
  <c r="K191" i="4"/>
  <c r="L191" i="4"/>
  <c r="N191" i="4"/>
  <c r="O191" i="4"/>
  <c r="G192" i="4"/>
  <c r="I192" i="4" s="1"/>
  <c r="J192" i="4"/>
  <c r="K192" i="4"/>
  <c r="L192" i="4"/>
  <c r="N192" i="4"/>
  <c r="O192" i="4"/>
  <c r="G193" i="4"/>
  <c r="I193" i="4" s="1"/>
  <c r="J193" i="4"/>
  <c r="K193" i="4"/>
  <c r="L193" i="4"/>
  <c r="N193" i="4"/>
  <c r="O193" i="4"/>
  <c r="G3" i="4"/>
  <c r="I3" i="4" s="1"/>
  <c r="J3" i="4"/>
  <c r="K3" i="4"/>
  <c r="L3" i="4"/>
  <c r="N3" i="4"/>
  <c r="O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C175" i="4"/>
  <c r="D175" i="4"/>
  <c r="C176" i="4"/>
  <c r="D176"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3" i="4"/>
  <c r="D3" i="4"/>
  <c r="R4" i="4"/>
  <c r="T4" i="4" s="1"/>
  <c r="U4" i="4" s="1"/>
  <c r="AD5" i="5" s="1"/>
  <c r="R5" i="4"/>
  <c r="T5" i="4" s="1"/>
  <c r="U5" i="4" s="1"/>
  <c r="AD6" i="5" s="1"/>
  <c r="R6" i="4"/>
  <c r="T6" i="4" s="1"/>
  <c r="U6" i="4" s="1"/>
  <c r="AD7" i="5" s="1"/>
  <c r="R7" i="4"/>
  <c r="T7" i="4" s="1"/>
  <c r="U7" i="4" s="1"/>
  <c r="AD8" i="5" s="1"/>
  <c r="R8" i="4"/>
  <c r="T8" i="4" s="1"/>
  <c r="U8" i="4" s="1"/>
  <c r="AD9" i="5" s="1"/>
  <c r="R9" i="4"/>
  <c r="T9" i="4" s="1"/>
  <c r="U9" i="4" s="1"/>
  <c r="AD10" i="5" s="1"/>
  <c r="R10" i="4"/>
  <c r="T10" i="4" s="1"/>
  <c r="U10" i="4" s="1"/>
  <c r="AD11" i="5" s="1"/>
  <c r="R11" i="4"/>
  <c r="T11" i="4" s="1"/>
  <c r="U11" i="4" s="1"/>
  <c r="AD12" i="5" s="1"/>
  <c r="R12" i="4"/>
  <c r="T12" i="4" s="1"/>
  <c r="U12" i="4" s="1"/>
  <c r="AD13" i="5" s="1"/>
  <c r="R13" i="4"/>
  <c r="T13" i="4" s="1"/>
  <c r="U13" i="4" s="1"/>
  <c r="AD14" i="5" s="1"/>
  <c r="R14" i="4"/>
  <c r="T14" i="4" s="1"/>
  <c r="U14" i="4" s="1"/>
  <c r="AD15" i="5" s="1"/>
  <c r="R15" i="4"/>
  <c r="T15" i="4" s="1"/>
  <c r="U15" i="4" s="1"/>
  <c r="AD16" i="5" s="1"/>
  <c r="R16" i="4"/>
  <c r="T16" i="4" s="1"/>
  <c r="U16" i="4" s="1"/>
  <c r="AD17" i="5" s="1"/>
  <c r="R17" i="4"/>
  <c r="T17" i="4" s="1"/>
  <c r="U17" i="4" s="1"/>
  <c r="AD18" i="5" s="1"/>
  <c r="R18" i="4"/>
  <c r="T18" i="4" s="1"/>
  <c r="U18" i="4" s="1"/>
  <c r="AD19" i="5" s="1"/>
  <c r="R19" i="4"/>
  <c r="T19" i="4" s="1"/>
  <c r="U19" i="4" s="1"/>
  <c r="AD20" i="5" s="1"/>
  <c r="R20" i="4"/>
  <c r="T20" i="4" s="1"/>
  <c r="U20" i="4" s="1"/>
  <c r="AD21" i="5" s="1"/>
  <c r="R21" i="4"/>
  <c r="T21" i="4" s="1"/>
  <c r="U21" i="4" s="1"/>
  <c r="AD22" i="5" s="1"/>
  <c r="R22" i="4"/>
  <c r="T22" i="4" s="1"/>
  <c r="U22" i="4" s="1"/>
  <c r="AD23" i="5" s="1"/>
  <c r="R23" i="4"/>
  <c r="T23" i="4" s="1"/>
  <c r="U23" i="4" s="1"/>
  <c r="AD24" i="5" s="1"/>
  <c r="R24" i="4"/>
  <c r="T24" i="4" s="1"/>
  <c r="U24" i="4" s="1"/>
  <c r="AD25" i="5" s="1"/>
  <c r="R25" i="4"/>
  <c r="T25" i="4" s="1"/>
  <c r="U25" i="4" s="1"/>
  <c r="AD26" i="5" s="1"/>
  <c r="R26" i="4"/>
  <c r="T26" i="4" s="1"/>
  <c r="U26" i="4" s="1"/>
  <c r="AD27" i="5" s="1"/>
  <c r="R27" i="4"/>
  <c r="T27" i="4" s="1"/>
  <c r="U27" i="4" s="1"/>
  <c r="AD28" i="5" s="1"/>
  <c r="R28" i="4"/>
  <c r="T28" i="4" s="1"/>
  <c r="U28" i="4" s="1"/>
  <c r="AD29" i="5" s="1"/>
  <c r="R29" i="4"/>
  <c r="T29" i="4" s="1"/>
  <c r="U29" i="4" s="1"/>
  <c r="AD30" i="5" s="1"/>
  <c r="R30" i="4"/>
  <c r="T30" i="4" s="1"/>
  <c r="U30" i="4" s="1"/>
  <c r="AD31" i="5" s="1"/>
  <c r="R31" i="4"/>
  <c r="T31" i="4" s="1"/>
  <c r="U31" i="4" s="1"/>
  <c r="AD32" i="5" s="1"/>
  <c r="R32" i="4"/>
  <c r="T32" i="4" s="1"/>
  <c r="U32" i="4" s="1"/>
  <c r="AD33" i="5" s="1"/>
  <c r="R33" i="4"/>
  <c r="T33" i="4" s="1"/>
  <c r="U33" i="4" s="1"/>
  <c r="AD34" i="5" s="1"/>
  <c r="R34" i="4"/>
  <c r="T34" i="4" s="1"/>
  <c r="U34" i="4" s="1"/>
  <c r="AD35" i="5" s="1"/>
  <c r="R35" i="4"/>
  <c r="T35" i="4" s="1"/>
  <c r="U35" i="4" s="1"/>
  <c r="AD36" i="5" s="1"/>
  <c r="R36" i="4"/>
  <c r="T36" i="4" s="1"/>
  <c r="U36" i="4" s="1"/>
  <c r="AD37" i="5" s="1"/>
  <c r="R37" i="4"/>
  <c r="T37" i="4" s="1"/>
  <c r="U37" i="4" s="1"/>
  <c r="AD38" i="5" s="1"/>
  <c r="R38" i="4"/>
  <c r="T38" i="4" s="1"/>
  <c r="U38" i="4" s="1"/>
  <c r="AD39" i="5" s="1"/>
  <c r="R39" i="4"/>
  <c r="T39" i="4" s="1"/>
  <c r="U39" i="4" s="1"/>
  <c r="AD40" i="5" s="1"/>
  <c r="R40" i="4"/>
  <c r="T40" i="4" s="1"/>
  <c r="U40" i="4" s="1"/>
  <c r="AD41" i="5" s="1"/>
  <c r="R41" i="4"/>
  <c r="T41" i="4" s="1"/>
  <c r="U41" i="4" s="1"/>
  <c r="AD42" i="5" s="1"/>
  <c r="R42" i="4"/>
  <c r="T42" i="4" s="1"/>
  <c r="U42" i="4" s="1"/>
  <c r="AD43" i="5" s="1"/>
  <c r="R43" i="4"/>
  <c r="T43" i="4" s="1"/>
  <c r="U43" i="4" s="1"/>
  <c r="AD44" i="5" s="1"/>
  <c r="R44" i="4"/>
  <c r="T44" i="4" s="1"/>
  <c r="U44" i="4" s="1"/>
  <c r="AD45" i="5" s="1"/>
  <c r="R45" i="4"/>
  <c r="T45" i="4" s="1"/>
  <c r="U45" i="4" s="1"/>
  <c r="AD46" i="5" s="1"/>
  <c r="R46" i="4"/>
  <c r="T46" i="4" s="1"/>
  <c r="U46" i="4" s="1"/>
  <c r="AD47" i="5" s="1"/>
  <c r="R47" i="4"/>
  <c r="T47" i="4" s="1"/>
  <c r="U47" i="4" s="1"/>
  <c r="AD48" i="5" s="1"/>
  <c r="R48" i="4"/>
  <c r="T48" i="4" s="1"/>
  <c r="U48" i="4" s="1"/>
  <c r="AD49" i="5" s="1"/>
  <c r="R49" i="4"/>
  <c r="T49" i="4" s="1"/>
  <c r="U49" i="4" s="1"/>
  <c r="AD50" i="5" s="1"/>
  <c r="R50" i="4"/>
  <c r="T50" i="4" s="1"/>
  <c r="U50" i="4" s="1"/>
  <c r="AD51" i="5" s="1"/>
  <c r="R51" i="4"/>
  <c r="T51" i="4" s="1"/>
  <c r="U51" i="4" s="1"/>
  <c r="AD52" i="5" s="1"/>
  <c r="R52" i="4"/>
  <c r="T52" i="4" s="1"/>
  <c r="U52" i="4" s="1"/>
  <c r="AD53" i="5" s="1"/>
  <c r="R53" i="4"/>
  <c r="T53" i="4" s="1"/>
  <c r="U53" i="4" s="1"/>
  <c r="AD54" i="5" s="1"/>
  <c r="R54" i="4"/>
  <c r="T54" i="4" s="1"/>
  <c r="U54" i="4" s="1"/>
  <c r="AD55" i="5" s="1"/>
  <c r="R55" i="4"/>
  <c r="T55" i="4" s="1"/>
  <c r="U55" i="4" s="1"/>
  <c r="AD56" i="5" s="1"/>
  <c r="R56" i="4"/>
  <c r="T56" i="4" s="1"/>
  <c r="U56" i="4" s="1"/>
  <c r="AD57" i="5" s="1"/>
  <c r="R57" i="4"/>
  <c r="T57" i="4" s="1"/>
  <c r="U57" i="4" s="1"/>
  <c r="AD58" i="5" s="1"/>
  <c r="R58" i="4"/>
  <c r="T58" i="4" s="1"/>
  <c r="U58" i="4" s="1"/>
  <c r="AD59" i="5" s="1"/>
  <c r="R59" i="4"/>
  <c r="T59" i="4" s="1"/>
  <c r="U59" i="4" s="1"/>
  <c r="AD60" i="5" s="1"/>
  <c r="R60" i="4"/>
  <c r="T60" i="4" s="1"/>
  <c r="U60" i="4" s="1"/>
  <c r="AD61" i="5" s="1"/>
  <c r="R61" i="4"/>
  <c r="T61" i="4" s="1"/>
  <c r="U61" i="4" s="1"/>
  <c r="AD62" i="5" s="1"/>
  <c r="R62" i="4"/>
  <c r="T62" i="4" s="1"/>
  <c r="U62" i="4" s="1"/>
  <c r="AD63" i="5" s="1"/>
  <c r="R63" i="4"/>
  <c r="T63" i="4" s="1"/>
  <c r="U63" i="4" s="1"/>
  <c r="AD64" i="5" s="1"/>
  <c r="R64" i="4"/>
  <c r="T64" i="4" s="1"/>
  <c r="U64" i="4" s="1"/>
  <c r="AD65" i="5" s="1"/>
  <c r="R65" i="4"/>
  <c r="T65" i="4" s="1"/>
  <c r="U65" i="4" s="1"/>
  <c r="AD66" i="5" s="1"/>
  <c r="R66" i="4"/>
  <c r="T66" i="4" s="1"/>
  <c r="U66" i="4" s="1"/>
  <c r="AD67" i="5" s="1"/>
  <c r="R67" i="4"/>
  <c r="T67" i="4" s="1"/>
  <c r="U67" i="4" s="1"/>
  <c r="AD68" i="5" s="1"/>
  <c r="R68" i="4"/>
  <c r="T68" i="4" s="1"/>
  <c r="U68" i="4" s="1"/>
  <c r="AD69" i="5" s="1"/>
  <c r="R69" i="4"/>
  <c r="T69" i="4" s="1"/>
  <c r="U69" i="4" s="1"/>
  <c r="AD70" i="5" s="1"/>
  <c r="R70" i="4"/>
  <c r="T70" i="4" s="1"/>
  <c r="U70" i="4" s="1"/>
  <c r="AD71" i="5" s="1"/>
  <c r="R71" i="4"/>
  <c r="T71" i="4" s="1"/>
  <c r="U71" i="4" s="1"/>
  <c r="AD72" i="5" s="1"/>
  <c r="R72" i="4"/>
  <c r="T72" i="4" s="1"/>
  <c r="U72" i="4" s="1"/>
  <c r="AD73" i="5" s="1"/>
  <c r="R73" i="4"/>
  <c r="T73" i="4" s="1"/>
  <c r="U73" i="4" s="1"/>
  <c r="AD74" i="5" s="1"/>
  <c r="R74" i="4"/>
  <c r="T74" i="4" s="1"/>
  <c r="U74" i="4" s="1"/>
  <c r="AD75" i="5" s="1"/>
  <c r="R75" i="4"/>
  <c r="T75" i="4" s="1"/>
  <c r="U75" i="4" s="1"/>
  <c r="AD76" i="5" s="1"/>
  <c r="R76" i="4"/>
  <c r="T76" i="4" s="1"/>
  <c r="U76" i="4" s="1"/>
  <c r="AD77" i="5" s="1"/>
  <c r="R77" i="4"/>
  <c r="T77" i="4" s="1"/>
  <c r="U77" i="4" s="1"/>
  <c r="AD78" i="5" s="1"/>
  <c r="R78" i="4"/>
  <c r="T78" i="4" s="1"/>
  <c r="U78" i="4" s="1"/>
  <c r="AD79" i="5" s="1"/>
  <c r="R79" i="4"/>
  <c r="T79" i="4" s="1"/>
  <c r="U79" i="4" s="1"/>
  <c r="AD80" i="5" s="1"/>
  <c r="R80" i="4"/>
  <c r="T80" i="4" s="1"/>
  <c r="U80" i="4" s="1"/>
  <c r="AD81" i="5" s="1"/>
  <c r="R81" i="4"/>
  <c r="T81" i="4" s="1"/>
  <c r="U81" i="4" s="1"/>
  <c r="AD82" i="5" s="1"/>
  <c r="R82" i="4"/>
  <c r="T82" i="4" s="1"/>
  <c r="U82" i="4" s="1"/>
  <c r="AD83" i="5" s="1"/>
  <c r="R83" i="4"/>
  <c r="T83" i="4" s="1"/>
  <c r="U83" i="4" s="1"/>
  <c r="AD84" i="5" s="1"/>
  <c r="R84" i="4"/>
  <c r="T84" i="4" s="1"/>
  <c r="U84" i="4" s="1"/>
  <c r="AD85" i="5" s="1"/>
  <c r="R85" i="4"/>
  <c r="T85" i="4" s="1"/>
  <c r="U85" i="4" s="1"/>
  <c r="AD86" i="5" s="1"/>
  <c r="R86" i="4"/>
  <c r="T86" i="4" s="1"/>
  <c r="U86" i="4" s="1"/>
  <c r="AD87" i="5" s="1"/>
  <c r="R87" i="4"/>
  <c r="T87" i="4" s="1"/>
  <c r="U87" i="4" s="1"/>
  <c r="AD88" i="5" s="1"/>
  <c r="R88" i="4"/>
  <c r="T88" i="4" s="1"/>
  <c r="U88" i="4" s="1"/>
  <c r="AD89" i="5" s="1"/>
  <c r="R89" i="4"/>
  <c r="T89" i="4" s="1"/>
  <c r="U89" i="4" s="1"/>
  <c r="AD90" i="5" s="1"/>
  <c r="R90" i="4"/>
  <c r="T90" i="4" s="1"/>
  <c r="U90" i="4" s="1"/>
  <c r="AD91" i="5" s="1"/>
  <c r="R91" i="4"/>
  <c r="T91" i="4" s="1"/>
  <c r="U91" i="4" s="1"/>
  <c r="AD92" i="5" s="1"/>
  <c r="R92" i="4"/>
  <c r="T92" i="4" s="1"/>
  <c r="U92" i="4" s="1"/>
  <c r="AD93" i="5" s="1"/>
  <c r="R93" i="4"/>
  <c r="T93" i="4" s="1"/>
  <c r="U93" i="4" s="1"/>
  <c r="AD94" i="5" s="1"/>
  <c r="R94" i="4"/>
  <c r="T94" i="4" s="1"/>
  <c r="U94" i="4" s="1"/>
  <c r="AD95" i="5" s="1"/>
  <c r="R95" i="4"/>
  <c r="T95" i="4" s="1"/>
  <c r="U95" i="4" s="1"/>
  <c r="AD96" i="5" s="1"/>
  <c r="R96" i="4"/>
  <c r="T96" i="4" s="1"/>
  <c r="U96" i="4" s="1"/>
  <c r="AD97" i="5" s="1"/>
  <c r="R97" i="4"/>
  <c r="T97" i="4" s="1"/>
  <c r="U97" i="4" s="1"/>
  <c r="AD98" i="5" s="1"/>
  <c r="R98" i="4"/>
  <c r="T98" i="4" s="1"/>
  <c r="U98" i="4" s="1"/>
  <c r="AD99" i="5" s="1"/>
  <c r="R99" i="4"/>
  <c r="T99" i="4" s="1"/>
  <c r="U99" i="4" s="1"/>
  <c r="AD100" i="5" s="1"/>
  <c r="R100" i="4"/>
  <c r="T100" i="4" s="1"/>
  <c r="U100" i="4" s="1"/>
  <c r="AD101" i="5" s="1"/>
  <c r="R101" i="4"/>
  <c r="T101" i="4" s="1"/>
  <c r="U101" i="4" s="1"/>
  <c r="AD102" i="5" s="1"/>
  <c r="R102" i="4"/>
  <c r="T102" i="4" s="1"/>
  <c r="U102" i="4" s="1"/>
  <c r="AD103" i="5" s="1"/>
  <c r="R103" i="4"/>
  <c r="T103" i="4" s="1"/>
  <c r="U103" i="4" s="1"/>
  <c r="AD104" i="5" s="1"/>
  <c r="R104" i="4"/>
  <c r="T104" i="4" s="1"/>
  <c r="U104" i="4" s="1"/>
  <c r="AD105" i="5" s="1"/>
  <c r="R105" i="4"/>
  <c r="T105" i="4" s="1"/>
  <c r="U105" i="4" s="1"/>
  <c r="AD106" i="5" s="1"/>
  <c r="R106" i="4"/>
  <c r="T106" i="4" s="1"/>
  <c r="U106" i="4" s="1"/>
  <c r="AD107" i="5" s="1"/>
  <c r="R107" i="4"/>
  <c r="T107" i="4" s="1"/>
  <c r="U107" i="4" s="1"/>
  <c r="AD108" i="5" s="1"/>
  <c r="R108" i="4"/>
  <c r="T108" i="4" s="1"/>
  <c r="U108" i="4" s="1"/>
  <c r="AD109" i="5" s="1"/>
  <c r="R109" i="4"/>
  <c r="T109" i="4" s="1"/>
  <c r="U109" i="4" s="1"/>
  <c r="AD110" i="5" s="1"/>
  <c r="R110" i="4"/>
  <c r="T110" i="4" s="1"/>
  <c r="U110" i="4" s="1"/>
  <c r="AD111" i="5" s="1"/>
  <c r="R111" i="4"/>
  <c r="T111" i="4" s="1"/>
  <c r="U111" i="4" s="1"/>
  <c r="AD112" i="5" s="1"/>
  <c r="R112" i="4"/>
  <c r="T112" i="4" s="1"/>
  <c r="U112" i="4" s="1"/>
  <c r="AD113" i="5" s="1"/>
  <c r="R113" i="4"/>
  <c r="T113" i="4" s="1"/>
  <c r="U113" i="4" s="1"/>
  <c r="AD114" i="5" s="1"/>
  <c r="R114" i="4"/>
  <c r="T114" i="4" s="1"/>
  <c r="U114" i="4" s="1"/>
  <c r="AD115" i="5" s="1"/>
  <c r="R115" i="4"/>
  <c r="T115" i="4" s="1"/>
  <c r="U115" i="4" s="1"/>
  <c r="AD116" i="5" s="1"/>
  <c r="R116" i="4"/>
  <c r="T116" i="4" s="1"/>
  <c r="U116" i="4" s="1"/>
  <c r="AD117" i="5" s="1"/>
  <c r="R117" i="4"/>
  <c r="T117" i="4" s="1"/>
  <c r="U117" i="4" s="1"/>
  <c r="AD118" i="5" s="1"/>
  <c r="R118" i="4"/>
  <c r="T118" i="4" s="1"/>
  <c r="U118" i="4" s="1"/>
  <c r="AD119" i="5" s="1"/>
  <c r="R119" i="4"/>
  <c r="T119" i="4" s="1"/>
  <c r="U119" i="4" s="1"/>
  <c r="AD120" i="5" s="1"/>
  <c r="R120" i="4"/>
  <c r="T120" i="4" s="1"/>
  <c r="U120" i="4" s="1"/>
  <c r="AD121" i="5" s="1"/>
  <c r="R121" i="4"/>
  <c r="T121" i="4" s="1"/>
  <c r="U121" i="4" s="1"/>
  <c r="AD122" i="5" s="1"/>
  <c r="R122" i="4"/>
  <c r="T122" i="4" s="1"/>
  <c r="U122" i="4" s="1"/>
  <c r="AD123" i="5" s="1"/>
  <c r="R123" i="4"/>
  <c r="T123" i="4" s="1"/>
  <c r="U123" i="4" s="1"/>
  <c r="AD124" i="5" s="1"/>
  <c r="R124" i="4"/>
  <c r="T124" i="4" s="1"/>
  <c r="U124" i="4" s="1"/>
  <c r="AD125" i="5" s="1"/>
  <c r="R125" i="4"/>
  <c r="T125" i="4" s="1"/>
  <c r="U125" i="4" s="1"/>
  <c r="AD126" i="5" s="1"/>
  <c r="R126" i="4"/>
  <c r="T126" i="4" s="1"/>
  <c r="U126" i="4" s="1"/>
  <c r="AD127" i="5" s="1"/>
  <c r="R127" i="4"/>
  <c r="T127" i="4" s="1"/>
  <c r="U127" i="4" s="1"/>
  <c r="AD128" i="5" s="1"/>
  <c r="R128" i="4"/>
  <c r="T128" i="4" s="1"/>
  <c r="U128" i="4" s="1"/>
  <c r="AD129" i="5" s="1"/>
  <c r="R129" i="4"/>
  <c r="T129" i="4" s="1"/>
  <c r="U129" i="4" s="1"/>
  <c r="AD130" i="5" s="1"/>
  <c r="R130" i="4"/>
  <c r="T130" i="4" s="1"/>
  <c r="U130" i="4" s="1"/>
  <c r="AD131" i="5" s="1"/>
  <c r="R131" i="4"/>
  <c r="T131" i="4" s="1"/>
  <c r="U131" i="4" s="1"/>
  <c r="AD132" i="5" s="1"/>
  <c r="R132" i="4"/>
  <c r="T132" i="4" s="1"/>
  <c r="U132" i="4" s="1"/>
  <c r="AD133" i="5" s="1"/>
  <c r="R133" i="4"/>
  <c r="T133" i="4" s="1"/>
  <c r="U133" i="4" s="1"/>
  <c r="AD134" i="5" s="1"/>
  <c r="R134" i="4"/>
  <c r="T134" i="4" s="1"/>
  <c r="U134" i="4" s="1"/>
  <c r="AD135" i="5" s="1"/>
  <c r="R135" i="4"/>
  <c r="T135" i="4" s="1"/>
  <c r="U135" i="4" s="1"/>
  <c r="AD136" i="5" s="1"/>
  <c r="R136" i="4"/>
  <c r="T136" i="4" s="1"/>
  <c r="U136" i="4" s="1"/>
  <c r="AD137" i="5" s="1"/>
  <c r="R137" i="4"/>
  <c r="T137" i="4" s="1"/>
  <c r="U137" i="4" s="1"/>
  <c r="AD138" i="5" s="1"/>
  <c r="R138" i="4"/>
  <c r="T138" i="4" s="1"/>
  <c r="U138" i="4" s="1"/>
  <c r="AD139" i="5" s="1"/>
  <c r="R139" i="4"/>
  <c r="T139" i="4" s="1"/>
  <c r="U139" i="4" s="1"/>
  <c r="AD140" i="5" s="1"/>
  <c r="R140" i="4"/>
  <c r="T140" i="4" s="1"/>
  <c r="U140" i="4" s="1"/>
  <c r="AD141" i="5" s="1"/>
  <c r="R141" i="4"/>
  <c r="T141" i="4" s="1"/>
  <c r="U141" i="4" s="1"/>
  <c r="AD142" i="5" s="1"/>
  <c r="R142" i="4"/>
  <c r="T142" i="4" s="1"/>
  <c r="U142" i="4" s="1"/>
  <c r="AD143" i="5" s="1"/>
  <c r="R143" i="4"/>
  <c r="T143" i="4" s="1"/>
  <c r="U143" i="4" s="1"/>
  <c r="AD144" i="5" s="1"/>
  <c r="R144" i="4"/>
  <c r="T144" i="4" s="1"/>
  <c r="U144" i="4" s="1"/>
  <c r="AD145" i="5" s="1"/>
  <c r="R145" i="4"/>
  <c r="T145" i="4" s="1"/>
  <c r="U145" i="4" s="1"/>
  <c r="AD146" i="5" s="1"/>
  <c r="R146" i="4"/>
  <c r="T146" i="4" s="1"/>
  <c r="U146" i="4" s="1"/>
  <c r="AD147" i="5" s="1"/>
  <c r="R147" i="4"/>
  <c r="T147" i="4" s="1"/>
  <c r="U147" i="4" s="1"/>
  <c r="AD148" i="5" s="1"/>
  <c r="R148" i="4"/>
  <c r="T148" i="4" s="1"/>
  <c r="U148" i="4" s="1"/>
  <c r="AD149" i="5" s="1"/>
  <c r="R149" i="4"/>
  <c r="T149" i="4" s="1"/>
  <c r="U149" i="4" s="1"/>
  <c r="AD150" i="5" s="1"/>
  <c r="R150" i="4"/>
  <c r="T150" i="4" s="1"/>
  <c r="U150" i="4" s="1"/>
  <c r="AD151" i="5" s="1"/>
  <c r="R151" i="4"/>
  <c r="T151" i="4" s="1"/>
  <c r="U151" i="4" s="1"/>
  <c r="AD152" i="5" s="1"/>
  <c r="R152" i="4"/>
  <c r="T152" i="4" s="1"/>
  <c r="U152" i="4" s="1"/>
  <c r="AD153" i="5" s="1"/>
  <c r="R153" i="4"/>
  <c r="T153" i="4" s="1"/>
  <c r="U153" i="4" s="1"/>
  <c r="AD154" i="5" s="1"/>
  <c r="R154" i="4"/>
  <c r="T154" i="4" s="1"/>
  <c r="U154" i="4" s="1"/>
  <c r="AD155" i="5" s="1"/>
  <c r="R155" i="4"/>
  <c r="T155" i="4" s="1"/>
  <c r="U155" i="4" s="1"/>
  <c r="AD156" i="5" s="1"/>
  <c r="R156" i="4"/>
  <c r="T156" i="4" s="1"/>
  <c r="U156" i="4" s="1"/>
  <c r="AD157" i="5" s="1"/>
  <c r="R157" i="4"/>
  <c r="T157" i="4" s="1"/>
  <c r="U157" i="4" s="1"/>
  <c r="AD158" i="5" s="1"/>
  <c r="R158" i="4"/>
  <c r="T158" i="4" s="1"/>
  <c r="U158" i="4" s="1"/>
  <c r="AD159" i="5" s="1"/>
  <c r="R159" i="4"/>
  <c r="T159" i="4" s="1"/>
  <c r="U159" i="4" s="1"/>
  <c r="AD160" i="5" s="1"/>
  <c r="R160" i="4"/>
  <c r="T160" i="4" s="1"/>
  <c r="U160" i="4" s="1"/>
  <c r="AD161" i="5" s="1"/>
  <c r="R161" i="4"/>
  <c r="T161" i="4" s="1"/>
  <c r="U161" i="4" s="1"/>
  <c r="AD162" i="5" s="1"/>
  <c r="R162" i="4"/>
  <c r="T162" i="4" s="1"/>
  <c r="U162" i="4" s="1"/>
  <c r="AD163" i="5" s="1"/>
  <c r="R163" i="4"/>
  <c r="T163" i="4" s="1"/>
  <c r="U163" i="4" s="1"/>
  <c r="AD164" i="5" s="1"/>
  <c r="R164" i="4"/>
  <c r="T164" i="4" s="1"/>
  <c r="U164" i="4" s="1"/>
  <c r="AD165" i="5" s="1"/>
  <c r="R165" i="4"/>
  <c r="T165" i="4" s="1"/>
  <c r="U165" i="4" s="1"/>
  <c r="AD166" i="5" s="1"/>
  <c r="R166" i="4"/>
  <c r="T166" i="4" s="1"/>
  <c r="U166" i="4" s="1"/>
  <c r="AD167" i="5" s="1"/>
  <c r="R167" i="4"/>
  <c r="T167" i="4" s="1"/>
  <c r="U167" i="4" s="1"/>
  <c r="AD168" i="5" s="1"/>
  <c r="R168" i="4"/>
  <c r="T168" i="4" s="1"/>
  <c r="U168" i="4" s="1"/>
  <c r="AD169" i="5" s="1"/>
  <c r="R169" i="4"/>
  <c r="T169" i="4" s="1"/>
  <c r="U169" i="4" s="1"/>
  <c r="AD170" i="5" s="1"/>
  <c r="R170" i="4"/>
  <c r="T170" i="4" s="1"/>
  <c r="U170" i="4" s="1"/>
  <c r="AD171" i="5" s="1"/>
  <c r="R171" i="4"/>
  <c r="T171" i="4" s="1"/>
  <c r="U171" i="4" s="1"/>
  <c r="AD172" i="5" s="1"/>
  <c r="R172" i="4"/>
  <c r="T172" i="4" s="1"/>
  <c r="U172" i="4" s="1"/>
  <c r="AD173" i="5" s="1"/>
  <c r="R173" i="4"/>
  <c r="T173" i="4" s="1"/>
  <c r="U173" i="4" s="1"/>
  <c r="AD174" i="5" s="1"/>
  <c r="R174" i="4"/>
  <c r="T174" i="4" s="1"/>
  <c r="U174" i="4" s="1"/>
  <c r="AD175" i="5" s="1"/>
  <c r="R175" i="4"/>
  <c r="T175" i="4" s="1"/>
  <c r="U175" i="4" s="1"/>
  <c r="AD176" i="5" s="1"/>
  <c r="R176" i="4"/>
  <c r="T176" i="4" s="1"/>
  <c r="U176" i="4" s="1"/>
  <c r="AD177" i="5" s="1"/>
  <c r="R177" i="4"/>
  <c r="T177" i="4" s="1"/>
  <c r="U177" i="4" s="1"/>
  <c r="AD178" i="5" s="1"/>
  <c r="R178" i="4"/>
  <c r="T178" i="4" s="1"/>
  <c r="U178" i="4" s="1"/>
  <c r="AD179" i="5" s="1"/>
  <c r="R179" i="4"/>
  <c r="T179" i="4" s="1"/>
  <c r="U179" i="4" s="1"/>
  <c r="AD180" i="5" s="1"/>
  <c r="R180" i="4"/>
  <c r="T180" i="4" s="1"/>
  <c r="U180" i="4" s="1"/>
  <c r="AD181" i="5" s="1"/>
  <c r="R181" i="4"/>
  <c r="T181" i="4" s="1"/>
  <c r="U181" i="4" s="1"/>
  <c r="AD182" i="5" s="1"/>
  <c r="R182" i="4"/>
  <c r="T182" i="4" s="1"/>
  <c r="U182" i="4" s="1"/>
  <c r="AD183" i="5" s="1"/>
  <c r="R183" i="4"/>
  <c r="T183" i="4" s="1"/>
  <c r="U183" i="4" s="1"/>
  <c r="AD184" i="5" s="1"/>
  <c r="R184" i="4"/>
  <c r="T184" i="4" s="1"/>
  <c r="U184" i="4" s="1"/>
  <c r="AD185" i="5" s="1"/>
  <c r="R185" i="4"/>
  <c r="T185" i="4" s="1"/>
  <c r="U185" i="4" s="1"/>
  <c r="AD186" i="5" s="1"/>
  <c r="R186" i="4"/>
  <c r="T186" i="4" s="1"/>
  <c r="U186" i="4" s="1"/>
  <c r="AD187" i="5" s="1"/>
  <c r="R187" i="4"/>
  <c r="T187" i="4" s="1"/>
  <c r="U187" i="4" s="1"/>
  <c r="AD188" i="5" s="1"/>
  <c r="R188" i="4"/>
  <c r="T188" i="4" s="1"/>
  <c r="U188" i="4" s="1"/>
  <c r="AD189" i="5" s="1"/>
  <c r="R189" i="4"/>
  <c r="T189" i="4" s="1"/>
  <c r="U189" i="4" s="1"/>
  <c r="AD190" i="5" s="1"/>
  <c r="R190" i="4"/>
  <c r="T190" i="4" s="1"/>
  <c r="U190" i="4" s="1"/>
  <c r="AD191" i="5" s="1"/>
  <c r="R191" i="4"/>
  <c r="T191" i="4" s="1"/>
  <c r="U191" i="4" s="1"/>
  <c r="AD192" i="5" s="1"/>
  <c r="R192" i="4"/>
  <c r="T192" i="4" s="1"/>
  <c r="U192" i="4" s="1"/>
  <c r="AD193" i="5" s="1"/>
  <c r="R193" i="4"/>
  <c r="T193" i="4" s="1"/>
  <c r="U193" i="4" s="1"/>
  <c r="AD194" i="5" s="1"/>
  <c r="R3" i="4"/>
  <c r="T3" i="4" s="1"/>
  <c r="U3" i="4" s="1"/>
  <c r="AD4" i="5" s="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T4" i="3"/>
  <c r="AU4" i="3"/>
  <c r="AT5" i="3"/>
  <c r="AU5" i="3"/>
  <c r="AT6" i="3"/>
  <c r="AU6" i="3"/>
  <c r="AT7" i="3"/>
  <c r="AU7" i="3"/>
  <c r="AT8" i="3"/>
  <c r="AU8" i="3"/>
  <c r="AT9" i="3"/>
  <c r="AU9" i="3"/>
  <c r="AT10" i="3"/>
  <c r="AU10" i="3"/>
  <c r="AT11" i="3"/>
  <c r="AU11" i="3"/>
  <c r="AT12" i="3"/>
  <c r="AU12" i="3"/>
  <c r="AT13" i="3"/>
  <c r="AU13" i="3"/>
  <c r="AT14" i="3"/>
  <c r="AU14" i="3"/>
  <c r="AT15" i="3"/>
  <c r="AU15" i="3"/>
  <c r="AT16" i="3"/>
  <c r="AU16" i="3"/>
  <c r="AT17" i="3"/>
  <c r="AU17" i="3"/>
  <c r="AT18" i="3"/>
  <c r="AU18" i="3"/>
  <c r="AT19" i="3"/>
  <c r="AU19" i="3"/>
  <c r="AT20" i="3"/>
  <c r="AU20" i="3"/>
  <c r="AT21" i="3"/>
  <c r="AU21" i="3"/>
  <c r="AT22" i="3"/>
  <c r="AU22" i="3"/>
  <c r="AT23" i="3"/>
  <c r="AU23" i="3"/>
  <c r="AT24" i="3"/>
  <c r="AU24" i="3"/>
  <c r="AT25" i="3"/>
  <c r="AU25" i="3"/>
  <c r="AT26" i="3"/>
  <c r="AU26" i="3"/>
  <c r="AT27" i="3"/>
  <c r="AU27" i="3"/>
  <c r="AT28" i="3"/>
  <c r="AU28" i="3"/>
  <c r="AT29" i="3"/>
  <c r="AU29" i="3"/>
  <c r="AT30" i="3"/>
  <c r="AU30" i="3"/>
  <c r="AT31" i="3"/>
  <c r="AU31" i="3"/>
  <c r="AT32" i="3"/>
  <c r="AU32" i="3"/>
  <c r="AT33" i="3"/>
  <c r="AU33" i="3"/>
  <c r="AT34" i="3"/>
  <c r="AU34" i="3"/>
  <c r="AT35" i="3"/>
  <c r="AU35" i="3"/>
  <c r="AT36" i="3"/>
  <c r="AU36" i="3"/>
  <c r="AT37" i="3"/>
  <c r="AU37" i="3"/>
  <c r="AT38" i="3"/>
  <c r="AU38" i="3"/>
  <c r="AT39" i="3"/>
  <c r="AU39" i="3"/>
  <c r="AT40" i="3"/>
  <c r="AU40" i="3"/>
  <c r="AT41" i="3"/>
  <c r="AU41" i="3"/>
  <c r="AT42" i="3"/>
  <c r="AU42" i="3"/>
  <c r="AT43" i="3"/>
  <c r="AU43" i="3"/>
  <c r="AT44" i="3"/>
  <c r="AU44" i="3"/>
  <c r="AT45" i="3"/>
  <c r="AU45" i="3"/>
  <c r="AT46" i="3"/>
  <c r="AU46" i="3"/>
  <c r="AT47" i="3"/>
  <c r="AU47" i="3"/>
  <c r="AT48" i="3"/>
  <c r="AU48" i="3"/>
  <c r="AT49" i="3"/>
  <c r="AU49" i="3"/>
  <c r="AT50" i="3"/>
  <c r="AU50" i="3"/>
  <c r="AT51" i="3"/>
  <c r="AU51" i="3"/>
  <c r="AT52" i="3"/>
  <c r="AU52" i="3"/>
  <c r="AT53" i="3"/>
  <c r="AU53" i="3"/>
  <c r="AT54" i="3"/>
  <c r="AU54" i="3"/>
  <c r="AT55" i="3"/>
  <c r="AU55" i="3"/>
  <c r="AT56" i="3"/>
  <c r="AU56" i="3"/>
  <c r="AT57" i="3"/>
  <c r="AU57" i="3"/>
  <c r="AT58" i="3"/>
  <c r="AU58" i="3"/>
  <c r="AT59" i="3"/>
  <c r="AU59" i="3"/>
  <c r="AT60" i="3"/>
  <c r="AU60" i="3"/>
  <c r="AT61" i="3"/>
  <c r="AU61" i="3"/>
  <c r="AT62" i="3"/>
  <c r="AU62" i="3"/>
  <c r="AT63" i="3"/>
  <c r="AU63" i="3"/>
  <c r="AT64" i="3"/>
  <c r="AU64" i="3"/>
  <c r="AT65" i="3"/>
  <c r="AU65" i="3"/>
  <c r="AT66" i="3"/>
  <c r="AU66" i="3"/>
  <c r="AT67" i="3"/>
  <c r="AU67" i="3"/>
  <c r="AT68" i="3"/>
  <c r="AU68" i="3"/>
  <c r="AT69" i="3"/>
  <c r="AU69" i="3"/>
  <c r="AT70" i="3"/>
  <c r="AU70" i="3"/>
  <c r="AT71" i="3"/>
  <c r="AU71" i="3"/>
  <c r="AT72" i="3"/>
  <c r="AU72" i="3"/>
  <c r="AT73" i="3"/>
  <c r="AU73" i="3"/>
  <c r="AT74" i="3"/>
  <c r="AU74" i="3"/>
  <c r="AT75" i="3"/>
  <c r="AU75" i="3"/>
  <c r="AT76" i="3"/>
  <c r="AU76" i="3"/>
  <c r="AT77" i="3"/>
  <c r="AU77" i="3"/>
  <c r="AT78" i="3"/>
  <c r="AU78" i="3"/>
  <c r="AT79" i="3"/>
  <c r="AU79" i="3"/>
  <c r="AT80" i="3"/>
  <c r="AU80" i="3"/>
  <c r="AT81" i="3"/>
  <c r="AU81" i="3"/>
  <c r="AT82" i="3"/>
  <c r="AU82" i="3"/>
  <c r="AT83" i="3"/>
  <c r="AU83" i="3"/>
  <c r="AT84" i="3"/>
  <c r="AU84" i="3"/>
  <c r="AT85" i="3"/>
  <c r="AU85" i="3"/>
  <c r="AT86" i="3"/>
  <c r="AU86" i="3"/>
  <c r="AT87" i="3"/>
  <c r="AU87" i="3"/>
  <c r="AT88" i="3"/>
  <c r="AU88" i="3"/>
  <c r="AT89" i="3"/>
  <c r="AU89" i="3"/>
  <c r="AT90" i="3"/>
  <c r="AU90" i="3"/>
  <c r="AT91" i="3"/>
  <c r="AU91" i="3"/>
  <c r="AT92" i="3"/>
  <c r="AU92" i="3"/>
  <c r="AT93" i="3"/>
  <c r="AU93" i="3"/>
  <c r="AT94" i="3"/>
  <c r="AU94" i="3"/>
  <c r="AT95" i="3"/>
  <c r="AU95" i="3"/>
  <c r="AT96" i="3"/>
  <c r="AU96" i="3"/>
  <c r="AT97" i="3"/>
  <c r="AU97" i="3"/>
  <c r="AT98" i="3"/>
  <c r="AU98" i="3"/>
  <c r="AT99" i="3"/>
  <c r="AU99" i="3"/>
  <c r="AT100" i="3"/>
  <c r="AU100" i="3"/>
  <c r="AT101" i="3"/>
  <c r="AU101" i="3"/>
  <c r="AT102" i="3"/>
  <c r="AU102" i="3"/>
  <c r="AT103" i="3"/>
  <c r="AU103" i="3"/>
  <c r="AT104" i="3"/>
  <c r="AU104" i="3"/>
  <c r="AT105" i="3"/>
  <c r="AU105" i="3"/>
  <c r="AT106" i="3"/>
  <c r="AU106" i="3"/>
  <c r="AT107" i="3"/>
  <c r="AU107" i="3"/>
  <c r="AT108" i="3"/>
  <c r="AU108" i="3"/>
  <c r="AT109" i="3"/>
  <c r="AU109" i="3"/>
  <c r="AT110" i="3"/>
  <c r="AU110" i="3"/>
  <c r="AT111" i="3"/>
  <c r="AU111" i="3"/>
  <c r="AT112" i="3"/>
  <c r="AU112" i="3"/>
  <c r="AT113" i="3"/>
  <c r="AU113" i="3"/>
  <c r="AT114" i="3"/>
  <c r="AU114" i="3"/>
  <c r="AT115" i="3"/>
  <c r="AU115" i="3"/>
  <c r="AT116" i="3"/>
  <c r="AU116" i="3"/>
  <c r="AT117" i="3"/>
  <c r="AU117" i="3"/>
  <c r="AT118" i="3"/>
  <c r="AU118" i="3"/>
  <c r="AT119" i="3"/>
  <c r="AU119" i="3"/>
  <c r="AT120" i="3"/>
  <c r="AU120" i="3"/>
  <c r="AT121" i="3"/>
  <c r="AU121" i="3"/>
  <c r="AT122" i="3"/>
  <c r="AU122" i="3"/>
  <c r="AT123" i="3"/>
  <c r="AU123" i="3"/>
  <c r="AT124" i="3"/>
  <c r="AU124" i="3"/>
  <c r="AT125" i="3"/>
  <c r="AU125" i="3"/>
  <c r="AT126" i="3"/>
  <c r="AU126" i="3"/>
  <c r="AT127" i="3"/>
  <c r="AU127" i="3"/>
  <c r="AT128" i="3"/>
  <c r="AU128" i="3"/>
  <c r="AT129" i="3"/>
  <c r="AU129" i="3"/>
  <c r="AT130" i="3"/>
  <c r="AU130" i="3"/>
  <c r="AT131" i="3"/>
  <c r="AU131" i="3"/>
  <c r="AT132" i="3"/>
  <c r="AU132" i="3"/>
  <c r="AT133" i="3"/>
  <c r="AU133" i="3"/>
  <c r="AT134" i="3"/>
  <c r="AU134" i="3"/>
  <c r="AT135" i="3"/>
  <c r="AU135" i="3"/>
  <c r="AT136" i="3"/>
  <c r="AU136" i="3"/>
  <c r="AT137" i="3"/>
  <c r="AU137" i="3"/>
  <c r="AT138" i="3"/>
  <c r="AU138" i="3"/>
  <c r="AT139" i="3"/>
  <c r="AU139" i="3"/>
  <c r="AT140" i="3"/>
  <c r="AU140" i="3"/>
  <c r="AT141" i="3"/>
  <c r="AU141" i="3"/>
  <c r="AT142" i="3"/>
  <c r="AU142" i="3"/>
  <c r="AT143" i="3"/>
  <c r="AU143" i="3"/>
  <c r="AT144" i="3"/>
  <c r="AU144" i="3"/>
  <c r="AT145" i="3"/>
  <c r="AU145" i="3"/>
  <c r="AT146" i="3"/>
  <c r="AU146" i="3"/>
  <c r="AT147" i="3"/>
  <c r="AU147" i="3"/>
  <c r="AT148" i="3"/>
  <c r="AU148" i="3"/>
  <c r="AT149" i="3"/>
  <c r="AU149" i="3"/>
  <c r="AT150" i="3"/>
  <c r="AU150" i="3"/>
  <c r="AT151" i="3"/>
  <c r="AU151" i="3"/>
  <c r="AT152" i="3"/>
  <c r="AU152" i="3"/>
  <c r="AT153" i="3"/>
  <c r="AU153" i="3"/>
  <c r="AT154" i="3"/>
  <c r="AU154" i="3"/>
  <c r="AT155" i="3"/>
  <c r="AU155" i="3"/>
  <c r="AT156" i="3"/>
  <c r="AU156" i="3"/>
  <c r="AT157" i="3"/>
  <c r="AU157" i="3"/>
  <c r="AT158" i="3"/>
  <c r="AU158" i="3"/>
  <c r="AT159" i="3"/>
  <c r="AU159" i="3"/>
  <c r="AT160" i="3"/>
  <c r="AU160" i="3"/>
  <c r="AT161" i="3"/>
  <c r="AU161" i="3"/>
  <c r="AT162" i="3"/>
  <c r="AU162" i="3"/>
  <c r="AT163" i="3"/>
  <c r="AU163" i="3"/>
  <c r="AT164" i="3"/>
  <c r="AU164" i="3"/>
  <c r="AT165" i="3"/>
  <c r="AU165" i="3"/>
  <c r="AT166" i="3"/>
  <c r="AU166" i="3"/>
  <c r="AT167" i="3"/>
  <c r="AU167" i="3"/>
  <c r="AT168" i="3"/>
  <c r="AU168" i="3"/>
  <c r="AT169" i="3"/>
  <c r="AU169" i="3"/>
  <c r="AT170" i="3"/>
  <c r="AU170" i="3"/>
  <c r="AT171" i="3"/>
  <c r="AU171" i="3"/>
  <c r="AT172" i="3"/>
  <c r="AU172" i="3"/>
  <c r="AT173" i="3"/>
  <c r="AU173" i="3"/>
  <c r="AT174" i="3"/>
  <c r="AU174" i="3"/>
  <c r="AT175" i="3"/>
  <c r="AU175" i="3"/>
  <c r="AT176" i="3"/>
  <c r="AU176" i="3"/>
  <c r="AT177" i="3"/>
  <c r="AU177" i="3"/>
  <c r="AT178" i="3"/>
  <c r="AU178" i="3"/>
  <c r="AT179" i="3"/>
  <c r="AU179" i="3"/>
  <c r="AT180" i="3"/>
  <c r="AU180" i="3"/>
  <c r="AT181" i="3"/>
  <c r="AU181" i="3"/>
  <c r="AT182" i="3"/>
  <c r="AU182" i="3"/>
  <c r="AT183" i="3"/>
  <c r="AU183" i="3"/>
  <c r="AT184" i="3"/>
  <c r="AU184" i="3"/>
  <c r="AT185" i="3"/>
  <c r="AU185" i="3"/>
  <c r="AT186" i="3"/>
  <c r="AU186" i="3"/>
  <c r="AT187" i="3"/>
  <c r="AU187" i="3"/>
  <c r="AT188" i="3"/>
  <c r="AU188" i="3"/>
  <c r="AT189" i="3"/>
  <c r="AU189" i="3"/>
  <c r="AT190" i="3"/>
  <c r="AU190" i="3"/>
  <c r="AT191" i="3"/>
  <c r="AU191" i="3"/>
  <c r="AT192" i="3"/>
  <c r="AU192" i="3"/>
  <c r="AT193" i="3"/>
  <c r="AU193" i="3"/>
  <c r="AU3" i="3"/>
  <c r="AT3" i="3"/>
  <c r="AS3" i="3"/>
  <c r="AN4" i="3"/>
  <c r="AQ4" i="3" s="1"/>
  <c r="AN5" i="3"/>
  <c r="AN6" i="3"/>
  <c r="AN7" i="3"/>
  <c r="AN8" i="3"/>
  <c r="AQ8" i="3" s="1"/>
  <c r="AN9" i="3"/>
  <c r="AN10" i="3"/>
  <c r="AN11" i="3"/>
  <c r="AN12" i="3"/>
  <c r="AQ12" i="3" s="1"/>
  <c r="AN13" i="3"/>
  <c r="AN14" i="3"/>
  <c r="AN15" i="3"/>
  <c r="AN16" i="3"/>
  <c r="AQ16" i="3" s="1"/>
  <c r="AN17" i="3"/>
  <c r="AN18" i="3"/>
  <c r="AN19" i="3"/>
  <c r="AN20" i="3"/>
  <c r="AQ20" i="3" s="1"/>
  <c r="AN21" i="3"/>
  <c r="AN22" i="3"/>
  <c r="AN23" i="3"/>
  <c r="AN24" i="3"/>
  <c r="AQ24" i="3" s="1"/>
  <c r="AN25" i="3"/>
  <c r="AN26" i="3"/>
  <c r="AN27" i="3"/>
  <c r="AN28" i="3"/>
  <c r="AQ28" i="3" s="1"/>
  <c r="AN29" i="3"/>
  <c r="AN30" i="3"/>
  <c r="AN31" i="3"/>
  <c r="AN32" i="3"/>
  <c r="AQ32" i="3" s="1"/>
  <c r="AN33" i="3"/>
  <c r="AN34" i="3"/>
  <c r="AN35" i="3"/>
  <c r="AN36" i="3"/>
  <c r="AQ36" i="3" s="1"/>
  <c r="AN37" i="3"/>
  <c r="AN38" i="3"/>
  <c r="AN39" i="3"/>
  <c r="AN40" i="3"/>
  <c r="AQ40" i="3" s="1"/>
  <c r="AN41" i="3"/>
  <c r="AN42" i="3"/>
  <c r="AN43" i="3"/>
  <c r="AN44" i="3"/>
  <c r="AQ44" i="3" s="1"/>
  <c r="AN45" i="3"/>
  <c r="AN46" i="3"/>
  <c r="AN47" i="3"/>
  <c r="AN48" i="3"/>
  <c r="AQ48" i="3" s="1"/>
  <c r="AN49" i="3"/>
  <c r="AN50" i="3"/>
  <c r="AN51" i="3"/>
  <c r="AN52" i="3"/>
  <c r="AQ52" i="3" s="1"/>
  <c r="AN53" i="3"/>
  <c r="AN54" i="3"/>
  <c r="AN55" i="3"/>
  <c r="AN56" i="3"/>
  <c r="AQ56" i="3" s="1"/>
  <c r="AN57" i="3"/>
  <c r="AN58" i="3"/>
  <c r="AN59" i="3"/>
  <c r="AN60" i="3"/>
  <c r="AQ60" i="3" s="1"/>
  <c r="AN61" i="3"/>
  <c r="AN62" i="3"/>
  <c r="AN63" i="3"/>
  <c r="AN64" i="3"/>
  <c r="AQ64" i="3" s="1"/>
  <c r="AN65" i="3"/>
  <c r="AN66" i="3"/>
  <c r="AN67" i="3"/>
  <c r="AN68" i="3"/>
  <c r="AQ68" i="3" s="1"/>
  <c r="AN69" i="3"/>
  <c r="AN70" i="3"/>
  <c r="AN71" i="3"/>
  <c r="AN72" i="3"/>
  <c r="AQ72" i="3" s="1"/>
  <c r="AN73" i="3"/>
  <c r="AN74" i="3"/>
  <c r="AN75" i="3"/>
  <c r="AN76" i="3"/>
  <c r="AQ76" i="3" s="1"/>
  <c r="AN77" i="3"/>
  <c r="AN78" i="3"/>
  <c r="AN79" i="3"/>
  <c r="AN80" i="3"/>
  <c r="AQ80" i="3" s="1"/>
  <c r="AN81" i="3"/>
  <c r="AN82" i="3"/>
  <c r="AN83" i="3"/>
  <c r="AN84" i="3"/>
  <c r="AQ84" i="3" s="1"/>
  <c r="AN85" i="3"/>
  <c r="AN86" i="3"/>
  <c r="AN87" i="3"/>
  <c r="AN88" i="3"/>
  <c r="AQ88" i="3" s="1"/>
  <c r="AN89" i="3"/>
  <c r="AN90" i="3"/>
  <c r="AN91" i="3"/>
  <c r="AN92" i="3"/>
  <c r="AQ92" i="3" s="1"/>
  <c r="AN93" i="3"/>
  <c r="AN94" i="3"/>
  <c r="AN95" i="3"/>
  <c r="AN96" i="3"/>
  <c r="AQ96" i="3" s="1"/>
  <c r="AN97" i="3"/>
  <c r="AN98" i="3"/>
  <c r="AN99" i="3"/>
  <c r="AN100" i="3"/>
  <c r="AQ100" i="3" s="1"/>
  <c r="AN101" i="3"/>
  <c r="AN102" i="3"/>
  <c r="AN103" i="3"/>
  <c r="AN104" i="3"/>
  <c r="AQ104" i="3" s="1"/>
  <c r="AN105" i="3"/>
  <c r="AN106" i="3"/>
  <c r="AN107" i="3"/>
  <c r="AN108" i="3"/>
  <c r="AQ108" i="3" s="1"/>
  <c r="AN109" i="3"/>
  <c r="AN110" i="3"/>
  <c r="AN111" i="3"/>
  <c r="AN112" i="3"/>
  <c r="AQ112" i="3" s="1"/>
  <c r="AN113" i="3"/>
  <c r="AN114" i="3"/>
  <c r="AN115" i="3"/>
  <c r="AN116" i="3"/>
  <c r="AQ116" i="3" s="1"/>
  <c r="AN117" i="3"/>
  <c r="AN118" i="3"/>
  <c r="AN119" i="3"/>
  <c r="AN120" i="3"/>
  <c r="AQ120" i="3" s="1"/>
  <c r="AN121" i="3"/>
  <c r="AN122" i="3"/>
  <c r="AN123" i="3"/>
  <c r="AN124" i="3"/>
  <c r="AQ124" i="3" s="1"/>
  <c r="AN125" i="3"/>
  <c r="AN126" i="3"/>
  <c r="AN127" i="3"/>
  <c r="AN128" i="3"/>
  <c r="AQ128" i="3" s="1"/>
  <c r="AN129" i="3"/>
  <c r="AN130" i="3"/>
  <c r="AN131" i="3"/>
  <c r="AN132" i="3"/>
  <c r="AQ132" i="3" s="1"/>
  <c r="AN133" i="3"/>
  <c r="AN134" i="3"/>
  <c r="AN135" i="3"/>
  <c r="AN136" i="3"/>
  <c r="AQ136" i="3" s="1"/>
  <c r="AN137" i="3"/>
  <c r="AN138" i="3"/>
  <c r="AN139" i="3"/>
  <c r="AN140" i="3"/>
  <c r="AQ140" i="3" s="1"/>
  <c r="AN141" i="3"/>
  <c r="AN142" i="3"/>
  <c r="AN143" i="3"/>
  <c r="AN144" i="3"/>
  <c r="AQ144" i="3" s="1"/>
  <c r="AN145" i="3"/>
  <c r="AN146" i="3"/>
  <c r="AN147" i="3"/>
  <c r="AN148" i="3"/>
  <c r="AQ148" i="3" s="1"/>
  <c r="AN149" i="3"/>
  <c r="AN150" i="3"/>
  <c r="AN151" i="3"/>
  <c r="AN152" i="3"/>
  <c r="AQ152" i="3" s="1"/>
  <c r="AN153" i="3"/>
  <c r="AN154" i="3"/>
  <c r="AN155" i="3"/>
  <c r="AN156" i="3"/>
  <c r="AQ156" i="3" s="1"/>
  <c r="AN157" i="3"/>
  <c r="AN158" i="3"/>
  <c r="AN159" i="3"/>
  <c r="AN160" i="3"/>
  <c r="AQ160" i="3" s="1"/>
  <c r="AN161" i="3"/>
  <c r="AN162" i="3"/>
  <c r="AN163" i="3"/>
  <c r="AN164" i="3"/>
  <c r="AQ164" i="3" s="1"/>
  <c r="AN165" i="3"/>
  <c r="AN166" i="3"/>
  <c r="AN167" i="3"/>
  <c r="AN168" i="3"/>
  <c r="AQ168" i="3" s="1"/>
  <c r="AN169" i="3"/>
  <c r="AN170" i="3"/>
  <c r="AN171" i="3"/>
  <c r="AN172" i="3"/>
  <c r="AQ172" i="3" s="1"/>
  <c r="AN173" i="3"/>
  <c r="AN174" i="3"/>
  <c r="AN175" i="3"/>
  <c r="AN176" i="3"/>
  <c r="AQ176" i="3" s="1"/>
  <c r="AN177" i="3"/>
  <c r="AN178" i="3"/>
  <c r="AN179" i="3"/>
  <c r="AN180" i="3"/>
  <c r="AQ180" i="3" s="1"/>
  <c r="AN181" i="3"/>
  <c r="AN182" i="3"/>
  <c r="AN183" i="3"/>
  <c r="AN184" i="3"/>
  <c r="AQ184" i="3" s="1"/>
  <c r="AN185" i="3"/>
  <c r="AN186" i="3"/>
  <c r="AN187" i="3"/>
  <c r="AN188" i="3"/>
  <c r="AQ188" i="3" s="1"/>
  <c r="AN189" i="3"/>
  <c r="AN190" i="3"/>
  <c r="AN191" i="3"/>
  <c r="AN192" i="3"/>
  <c r="AQ192" i="3" s="1"/>
  <c r="AN193" i="3"/>
  <c r="AN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J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3" i="3"/>
  <c r="AJ4" i="3"/>
  <c r="AM4" i="3" s="1"/>
  <c r="AJ5" i="3"/>
  <c r="AM5" i="3" s="1"/>
  <c r="AJ6" i="3"/>
  <c r="AM6" i="3" s="1"/>
  <c r="AJ7" i="3"/>
  <c r="AM7" i="3" s="1"/>
  <c r="AJ8" i="3"/>
  <c r="AM8" i="3" s="1"/>
  <c r="AJ9" i="3"/>
  <c r="AM9" i="3" s="1"/>
  <c r="AJ10" i="3"/>
  <c r="AM10" i="3" s="1"/>
  <c r="AJ11" i="3"/>
  <c r="AM11" i="3" s="1"/>
  <c r="AJ12" i="3"/>
  <c r="AM12" i="3" s="1"/>
  <c r="AJ13" i="3"/>
  <c r="AM13" i="3" s="1"/>
  <c r="AJ14" i="3"/>
  <c r="AM14" i="3" s="1"/>
  <c r="AJ15" i="3"/>
  <c r="AM15" i="3" s="1"/>
  <c r="AJ16" i="3"/>
  <c r="AM16" i="3" s="1"/>
  <c r="AJ17" i="3"/>
  <c r="AM17" i="3" s="1"/>
  <c r="AJ18" i="3"/>
  <c r="AM18" i="3" s="1"/>
  <c r="AJ19" i="3"/>
  <c r="AM19" i="3" s="1"/>
  <c r="AJ20" i="3"/>
  <c r="AM20" i="3" s="1"/>
  <c r="AJ21" i="3"/>
  <c r="AM21" i="3" s="1"/>
  <c r="AJ22" i="3"/>
  <c r="AM22" i="3" s="1"/>
  <c r="AJ23" i="3"/>
  <c r="AM23" i="3" s="1"/>
  <c r="AJ24" i="3"/>
  <c r="AM24" i="3" s="1"/>
  <c r="AJ25" i="3"/>
  <c r="AM25" i="3" s="1"/>
  <c r="AJ26" i="3"/>
  <c r="AM26" i="3" s="1"/>
  <c r="AJ27" i="3"/>
  <c r="AM27" i="3" s="1"/>
  <c r="AJ28" i="3"/>
  <c r="AM28" i="3" s="1"/>
  <c r="AJ29" i="3"/>
  <c r="AM29" i="3" s="1"/>
  <c r="AJ30" i="3"/>
  <c r="AM30" i="3" s="1"/>
  <c r="AJ31" i="3"/>
  <c r="AM31" i="3" s="1"/>
  <c r="AJ32" i="3"/>
  <c r="AM32" i="3" s="1"/>
  <c r="AJ33" i="3"/>
  <c r="AM33" i="3" s="1"/>
  <c r="AJ34" i="3"/>
  <c r="AM34" i="3" s="1"/>
  <c r="AJ35" i="3"/>
  <c r="AM35" i="3" s="1"/>
  <c r="AJ36" i="3"/>
  <c r="AM36" i="3" s="1"/>
  <c r="AJ37" i="3"/>
  <c r="AM37" i="3" s="1"/>
  <c r="AJ38" i="3"/>
  <c r="AM38" i="3" s="1"/>
  <c r="AJ39" i="3"/>
  <c r="AM39" i="3" s="1"/>
  <c r="AJ40" i="3"/>
  <c r="AM40" i="3" s="1"/>
  <c r="AJ41" i="3"/>
  <c r="AM41" i="3" s="1"/>
  <c r="AJ42" i="3"/>
  <c r="AM42" i="3" s="1"/>
  <c r="AJ43" i="3"/>
  <c r="AM43" i="3" s="1"/>
  <c r="AJ44" i="3"/>
  <c r="AM44" i="3" s="1"/>
  <c r="AJ45" i="3"/>
  <c r="AM45" i="3" s="1"/>
  <c r="AJ46" i="3"/>
  <c r="AM46" i="3" s="1"/>
  <c r="AJ47" i="3"/>
  <c r="AM47" i="3" s="1"/>
  <c r="AJ48" i="3"/>
  <c r="AM48" i="3" s="1"/>
  <c r="AJ49" i="3"/>
  <c r="AM49" i="3" s="1"/>
  <c r="AJ50" i="3"/>
  <c r="AM50" i="3" s="1"/>
  <c r="AJ51" i="3"/>
  <c r="AM51" i="3" s="1"/>
  <c r="AJ52" i="3"/>
  <c r="AM52" i="3" s="1"/>
  <c r="AJ53" i="3"/>
  <c r="AM53" i="3" s="1"/>
  <c r="AJ54" i="3"/>
  <c r="AM54" i="3" s="1"/>
  <c r="AJ55" i="3"/>
  <c r="AM55" i="3" s="1"/>
  <c r="AJ56" i="3"/>
  <c r="AM56" i="3" s="1"/>
  <c r="AJ57" i="3"/>
  <c r="AM57" i="3" s="1"/>
  <c r="AJ58" i="3"/>
  <c r="AM58" i="3" s="1"/>
  <c r="AJ59" i="3"/>
  <c r="AM59" i="3" s="1"/>
  <c r="AJ60" i="3"/>
  <c r="AM60" i="3" s="1"/>
  <c r="AJ61" i="3"/>
  <c r="AM61" i="3" s="1"/>
  <c r="AJ62" i="3"/>
  <c r="AM62" i="3" s="1"/>
  <c r="AJ63" i="3"/>
  <c r="AM63" i="3" s="1"/>
  <c r="AJ64" i="3"/>
  <c r="AM64" i="3" s="1"/>
  <c r="AJ65" i="3"/>
  <c r="AM65" i="3" s="1"/>
  <c r="AJ66" i="3"/>
  <c r="AM66" i="3" s="1"/>
  <c r="AJ67" i="3"/>
  <c r="AM67" i="3" s="1"/>
  <c r="AJ68" i="3"/>
  <c r="AM68" i="3" s="1"/>
  <c r="AJ69" i="3"/>
  <c r="AM69" i="3" s="1"/>
  <c r="AJ70" i="3"/>
  <c r="AM70" i="3" s="1"/>
  <c r="AJ71" i="3"/>
  <c r="AM71" i="3" s="1"/>
  <c r="AJ72" i="3"/>
  <c r="AM72" i="3" s="1"/>
  <c r="AJ73" i="3"/>
  <c r="AM73" i="3" s="1"/>
  <c r="AJ74" i="3"/>
  <c r="AM74" i="3" s="1"/>
  <c r="AJ75" i="3"/>
  <c r="AM75" i="3" s="1"/>
  <c r="AJ76" i="3"/>
  <c r="AM76" i="3" s="1"/>
  <c r="AJ77" i="3"/>
  <c r="AM77" i="3" s="1"/>
  <c r="AJ78" i="3"/>
  <c r="AM78" i="3" s="1"/>
  <c r="AJ79" i="3"/>
  <c r="AM79" i="3" s="1"/>
  <c r="AJ80" i="3"/>
  <c r="AM80" i="3" s="1"/>
  <c r="AJ81" i="3"/>
  <c r="AM81" i="3" s="1"/>
  <c r="AJ82" i="3"/>
  <c r="AM82" i="3" s="1"/>
  <c r="AJ83" i="3"/>
  <c r="AM83" i="3" s="1"/>
  <c r="AJ84" i="3"/>
  <c r="AM84" i="3" s="1"/>
  <c r="AJ85" i="3"/>
  <c r="AM85" i="3" s="1"/>
  <c r="AJ86" i="3"/>
  <c r="AM86" i="3" s="1"/>
  <c r="AJ87" i="3"/>
  <c r="AM87" i="3" s="1"/>
  <c r="AJ88" i="3"/>
  <c r="AM88" i="3" s="1"/>
  <c r="AJ89" i="3"/>
  <c r="AM89" i="3" s="1"/>
  <c r="AJ90" i="3"/>
  <c r="AM90" i="3" s="1"/>
  <c r="AJ91" i="3"/>
  <c r="AM91" i="3" s="1"/>
  <c r="AJ92" i="3"/>
  <c r="AM92" i="3" s="1"/>
  <c r="AJ93" i="3"/>
  <c r="AM93" i="3" s="1"/>
  <c r="AJ94" i="3"/>
  <c r="AM94" i="3" s="1"/>
  <c r="AJ95" i="3"/>
  <c r="AM95" i="3" s="1"/>
  <c r="AJ96" i="3"/>
  <c r="AM96" i="3" s="1"/>
  <c r="AJ97" i="3"/>
  <c r="AM97" i="3" s="1"/>
  <c r="AJ98" i="3"/>
  <c r="AM98" i="3" s="1"/>
  <c r="AJ99" i="3"/>
  <c r="AM99" i="3" s="1"/>
  <c r="AJ100" i="3"/>
  <c r="AM100" i="3" s="1"/>
  <c r="AJ101" i="3"/>
  <c r="AM101" i="3" s="1"/>
  <c r="AJ102" i="3"/>
  <c r="AM102" i="3" s="1"/>
  <c r="AJ103" i="3"/>
  <c r="AM103" i="3" s="1"/>
  <c r="AJ104" i="3"/>
  <c r="AM104" i="3" s="1"/>
  <c r="AJ105" i="3"/>
  <c r="AM105" i="3" s="1"/>
  <c r="AJ106" i="3"/>
  <c r="AM106" i="3" s="1"/>
  <c r="AJ107" i="3"/>
  <c r="AM107" i="3" s="1"/>
  <c r="AJ108" i="3"/>
  <c r="AM108" i="3" s="1"/>
  <c r="AJ109" i="3"/>
  <c r="AM109" i="3" s="1"/>
  <c r="AJ110" i="3"/>
  <c r="AM110" i="3" s="1"/>
  <c r="AJ111" i="3"/>
  <c r="AM111" i="3" s="1"/>
  <c r="AJ112" i="3"/>
  <c r="AM112" i="3" s="1"/>
  <c r="AJ113" i="3"/>
  <c r="AM113" i="3" s="1"/>
  <c r="AJ114" i="3"/>
  <c r="AM114" i="3" s="1"/>
  <c r="AJ115" i="3"/>
  <c r="AM115" i="3" s="1"/>
  <c r="AJ116" i="3"/>
  <c r="AM116" i="3" s="1"/>
  <c r="AJ117" i="3"/>
  <c r="AM117" i="3" s="1"/>
  <c r="AJ118" i="3"/>
  <c r="AM118" i="3" s="1"/>
  <c r="AJ119" i="3"/>
  <c r="AM119" i="3" s="1"/>
  <c r="AJ120" i="3"/>
  <c r="AM120" i="3" s="1"/>
  <c r="AJ121" i="3"/>
  <c r="AM121" i="3" s="1"/>
  <c r="AJ122" i="3"/>
  <c r="AM122" i="3" s="1"/>
  <c r="AJ123" i="3"/>
  <c r="AM123" i="3" s="1"/>
  <c r="AJ124" i="3"/>
  <c r="AM124" i="3" s="1"/>
  <c r="AJ125" i="3"/>
  <c r="AM125" i="3" s="1"/>
  <c r="AJ126" i="3"/>
  <c r="AM126" i="3" s="1"/>
  <c r="AJ127" i="3"/>
  <c r="AM127" i="3" s="1"/>
  <c r="AJ128" i="3"/>
  <c r="AM128" i="3" s="1"/>
  <c r="AJ129" i="3"/>
  <c r="AM129" i="3" s="1"/>
  <c r="AJ130" i="3"/>
  <c r="AM130" i="3" s="1"/>
  <c r="AJ131" i="3"/>
  <c r="AM131" i="3" s="1"/>
  <c r="AJ132" i="3"/>
  <c r="AM132" i="3" s="1"/>
  <c r="AJ133" i="3"/>
  <c r="AM133" i="3" s="1"/>
  <c r="AJ134" i="3"/>
  <c r="AM134" i="3" s="1"/>
  <c r="AJ135" i="3"/>
  <c r="AM135" i="3" s="1"/>
  <c r="AJ136" i="3"/>
  <c r="AM136" i="3" s="1"/>
  <c r="AJ137" i="3"/>
  <c r="AM137" i="3" s="1"/>
  <c r="AJ138" i="3"/>
  <c r="AM138" i="3" s="1"/>
  <c r="AJ139" i="3"/>
  <c r="AM139" i="3" s="1"/>
  <c r="AJ140" i="3"/>
  <c r="AM140" i="3" s="1"/>
  <c r="AJ141" i="3"/>
  <c r="AM141" i="3" s="1"/>
  <c r="AJ142" i="3"/>
  <c r="AM142" i="3" s="1"/>
  <c r="AJ143" i="3"/>
  <c r="AM143" i="3" s="1"/>
  <c r="AJ144" i="3"/>
  <c r="AM144" i="3" s="1"/>
  <c r="AJ145" i="3"/>
  <c r="AM145" i="3" s="1"/>
  <c r="AJ146" i="3"/>
  <c r="AM146" i="3" s="1"/>
  <c r="AJ147" i="3"/>
  <c r="AM147" i="3" s="1"/>
  <c r="AJ148" i="3"/>
  <c r="AM148" i="3" s="1"/>
  <c r="AJ149" i="3"/>
  <c r="AM149" i="3" s="1"/>
  <c r="AJ150" i="3"/>
  <c r="AM150" i="3" s="1"/>
  <c r="AJ151" i="3"/>
  <c r="AM151" i="3" s="1"/>
  <c r="AJ152" i="3"/>
  <c r="AM152" i="3" s="1"/>
  <c r="AJ153" i="3"/>
  <c r="AM153" i="3" s="1"/>
  <c r="AJ154" i="3"/>
  <c r="AM154" i="3" s="1"/>
  <c r="AJ155" i="3"/>
  <c r="AM155" i="3" s="1"/>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3" i="3"/>
  <c r="C2" i="83"/>
  <c r="D2" i="83"/>
  <c r="E2" i="83"/>
  <c r="E193" i="83" s="1"/>
  <c r="E194" i="83" s="1"/>
  <c r="F2" i="83"/>
  <c r="F193" i="83" s="1"/>
  <c r="F194" i="83" s="1"/>
  <c r="G2" i="83"/>
  <c r="G193" i="83" s="1"/>
  <c r="G194" i="83" s="1"/>
  <c r="H2" i="83"/>
  <c r="I2" i="83"/>
  <c r="I193" i="83" s="1"/>
  <c r="I194" i="83" s="1"/>
  <c r="J2" i="83"/>
  <c r="J193" i="83" s="1"/>
  <c r="J194" i="83" s="1"/>
  <c r="K2" i="83"/>
  <c r="K193" i="83" s="1"/>
  <c r="K194" i="83" s="1"/>
  <c r="L2" i="83"/>
  <c r="M2" i="83"/>
  <c r="M193" i="83" s="1"/>
  <c r="M194" i="83" s="1"/>
  <c r="N2" i="83"/>
  <c r="N193" i="83" s="1"/>
  <c r="N194" i="83" s="1"/>
  <c r="O2" i="83"/>
  <c r="P2" i="83"/>
  <c r="Q2" i="83"/>
  <c r="Q193" i="83" s="1"/>
  <c r="Q194" i="83" s="1"/>
  <c r="R2" i="83"/>
  <c r="R193" i="83" s="1"/>
  <c r="R194" i="83" s="1"/>
  <c r="S2" i="83"/>
  <c r="T2" i="83"/>
  <c r="U2" i="83"/>
  <c r="U193" i="83" s="1"/>
  <c r="U194" i="83" s="1"/>
  <c r="V2" i="83"/>
  <c r="V193" i="83" s="1"/>
  <c r="V194" i="83" s="1"/>
  <c r="W2" i="83"/>
  <c r="X2" i="83"/>
  <c r="Y2" i="83"/>
  <c r="Z2" i="83"/>
  <c r="AA2" i="83"/>
  <c r="AB2" i="83"/>
  <c r="AC2" i="83"/>
  <c r="AC193" i="83" s="1"/>
  <c r="AC194" i="83" s="1"/>
  <c r="AD2" i="83"/>
  <c r="AD193" i="83" s="1"/>
  <c r="AD194" i="83" s="1"/>
  <c r="AE2" i="83"/>
  <c r="AF2" i="83"/>
  <c r="AG2" i="83"/>
  <c r="AG193" i="83" s="1"/>
  <c r="AG194" i="83" s="1"/>
  <c r="AH2" i="83"/>
  <c r="AH193" i="83" s="1"/>
  <c r="AH194" i="83" s="1"/>
  <c r="AI2" i="83"/>
  <c r="AJ2" i="83"/>
  <c r="AL2" i="83"/>
  <c r="AM2" i="83"/>
  <c r="AN2" i="83"/>
  <c r="AO2" i="83"/>
  <c r="AP2" i="83"/>
  <c r="AQ2" i="83"/>
  <c r="AR2" i="83"/>
  <c r="AS2" i="83"/>
  <c r="AT2" i="83"/>
  <c r="AU2" i="83"/>
  <c r="AV2" i="83"/>
  <c r="AW2" i="83"/>
  <c r="AX2" i="83"/>
  <c r="AY2" i="83"/>
  <c r="AZ2" i="83"/>
  <c r="BA2" i="83"/>
  <c r="BB2" i="83"/>
  <c r="BC2" i="83"/>
  <c r="BD2" i="83"/>
  <c r="BE2" i="83"/>
  <c r="BF2" i="83"/>
  <c r="BG2" i="83"/>
  <c r="BH2" i="83"/>
  <c r="BI2" i="83"/>
  <c r="BJ2" i="83"/>
  <c r="BK2" i="83"/>
  <c r="BL2" i="83"/>
  <c r="BM2" i="83"/>
  <c r="BN2" i="83"/>
  <c r="BO2" i="83"/>
  <c r="BP2" i="83"/>
  <c r="BQ2" i="83"/>
  <c r="BR2" i="83"/>
  <c r="BS2" i="83"/>
  <c r="BT2" i="83"/>
  <c r="BU2" i="83"/>
  <c r="BV2" i="83"/>
  <c r="BW2" i="83"/>
  <c r="BX2" i="83"/>
  <c r="C3" i="83"/>
  <c r="D3" i="83"/>
  <c r="E3" i="83"/>
  <c r="F3" i="83"/>
  <c r="G3" i="83"/>
  <c r="H3" i="83"/>
  <c r="I3" i="83"/>
  <c r="J3" i="83"/>
  <c r="K3" i="83"/>
  <c r="L3" i="83"/>
  <c r="M3" i="83"/>
  <c r="N3" i="83"/>
  <c r="O3" i="83"/>
  <c r="P3" i="83"/>
  <c r="Q3" i="83"/>
  <c r="R3" i="83"/>
  <c r="S3" i="83"/>
  <c r="T3" i="83"/>
  <c r="U3" i="83"/>
  <c r="V3" i="83"/>
  <c r="W3" i="83"/>
  <c r="X3" i="83"/>
  <c r="Y3" i="83"/>
  <c r="Z3" i="83"/>
  <c r="AA3" i="83"/>
  <c r="AB3" i="83"/>
  <c r="AC3" i="83"/>
  <c r="AD3" i="83"/>
  <c r="AE3" i="83"/>
  <c r="AF3" i="83"/>
  <c r="AG3" i="83"/>
  <c r="AH3" i="83"/>
  <c r="AI3" i="83"/>
  <c r="AJ3" i="83"/>
  <c r="AL3" i="83"/>
  <c r="AM3" i="83"/>
  <c r="AN3" i="83"/>
  <c r="AO3" i="83"/>
  <c r="AP3" i="83"/>
  <c r="AQ3" i="83"/>
  <c r="AR3" i="83"/>
  <c r="AS3" i="83"/>
  <c r="AT3" i="83"/>
  <c r="AU3" i="83"/>
  <c r="AV3" i="83"/>
  <c r="AW3" i="83"/>
  <c r="AX3" i="83"/>
  <c r="AY3" i="83"/>
  <c r="AZ3" i="83"/>
  <c r="BA3" i="83"/>
  <c r="BB3" i="83"/>
  <c r="BC3" i="83"/>
  <c r="BD3" i="83"/>
  <c r="BE3" i="83"/>
  <c r="BF3" i="83"/>
  <c r="BG3" i="83"/>
  <c r="BH3" i="83"/>
  <c r="BI3" i="83"/>
  <c r="BJ3" i="83"/>
  <c r="BK3" i="83"/>
  <c r="BL3" i="83"/>
  <c r="BM3" i="83"/>
  <c r="BN3" i="83"/>
  <c r="BO3" i="83"/>
  <c r="BP3" i="83"/>
  <c r="BQ3" i="83"/>
  <c r="BR3" i="83"/>
  <c r="BS3" i="83"/>
  <c r="BT3" i="83"/>
  <c r="BU3" i="83"/>
  <c r="BV3" i="83"/>
  <c r="BW3" i="83"/>
  <c r="BX3" i="83"/>
  <c r="C4" i="83"/>
  <c r="D4" i="83"/>
  <c r="E4" i="83"/>
  <c r="F4" i="83"/>
  <c r="G4" i="83"/>
  <c r="H4" i="83"/>
  <c r="I4" i="83"/>
  <c r="J4" i="83"/>
  <c r="K4" i="83"/>
  <c r="L4" i="83"/>
  <c r="M4" i="83"/>
  <c r="N4" i="83"/>
  <c r="O4" i="83"/>
  <c r="P4" i="83"/>
  <c r="Q4" i="83"/>
  <c r="R4" i="83"/>
  <c r="S4" i="83"/>
  <c r="T4" i="83"/>
  <c r="U4" i="83"/>
  <c r="V4" i="83"/>
  <c r="W4" i="83"/>
  <c r="X4" i="83"/>
  <c r="Y4" i="83"/>
  <c r="Z4" i="83"/>
  <c r="AA4" i="83"/>
  <c r="AB4" i="83"/>
  <c r="AC4" i="83"/>
  <c r="AD4" i="83"/>
  <c r="AE4" i="83"/>
  <c r="AF4" i="83"/>
  <c r="AG4" i="83"/>
  <c r="AH4" i="83"/>
  <c r="AI4" i="83"/>
  <c r="AJ4" i="83"/>
  <c r="AL4" i="83"/>
  <c r="AM4" i="83"/>
  <c r="AN4" i="83"/>
  <c r="AO4" i="83"/>
  <c r="AP4" i="83"/>
  <c r="AQ4" i="83"/>
  <c r="AR4" i="83"/>
  <c r="AS4" i="83"/>
  <c r="AT4" i="83"/>
  <c r="AU4" i="83"/>
  <c r="AV4" i="83"/>
  <c r="AW4" i="83"/>
  <c r="AX4" i="83"/>
  <c r="AY4" i="83"/>
  <c r="AZ4" i="83"/>
  <c r="BA4" i="83"/>
  <c r="BB4" i="83"/>
  <c r="BC4" i="83"/>
  <c r="BD4" i="83"/>
  <c r="BE4" i="83"/>
  <c r="BF4" i="83"/>
  <c r="BG4" i="83"/>
  <c r="BH4" i="83"/>
  <c r="BI4" i="83"/>
  <c r="BJ4" i="83"/>
  <c r="BK4" i="83"/>
  <c r="BL4" i="83"/>
  <c r="BM4" i="83"/>
  <c r="BN4" i="83"/>
  <c r="BO4" i="83"/>
  <c r="BP4" i="83"/>
  <c r="BQ4" i="83"/>
  <c r="BR4" i="83"/>
  <c r="BS4" i="83"/>
  <c r="BT4" i="83"/>
  <c r="BU4" i="83"/>
  <c r="BV4" i="83"/>
  <c r="BW4" i="83"/>
  <c r="BX4" i="83"/>
  <c r="C5" i="83"/>
  <c r="D5" i="83"/>
  <c r="E5" i="83"/>
  <c r="F5" i="83"/>
  <c r="G5" i="83"/>
  <c r="H5" i="83"/>
  <c r="I5" i="83"/>
  <c r="J5" i="83"/>
  <c r="K5" i="83"/>
  <c r="L5" i="83"/>
  <c r="M5" i="83"/>
  <c r="N5" i="83"/>
  <c r="O5" i="83"/>
  <c r="P5" i="83"/>
  <c r="Q5" i="83"/>
  <c r="R5" i="83"/>
  <c r="S5" i="83"/>
  <c r="T5" i="83"/>
  <c r="U5" i="83"/>
  <c r="V5" i="83"/>
  <c r="W5" i="83"/>
  <c r="X5" i="83"/>
  <c r="Y5" i="83"/>
  <c r="Z5" i="83"/>
  <c r="AA5" i="83"/>
  <c r="AB5" i="83"/>
  <c r="AC5" i="83"/>
  <c r="AD5" i="83"/>
  <c r="AE5" i="83"/>
  <c r="AF5" i="83"/>
  <c r="AG5" i="83"/>
  <c r="AH5" i="83"/>
  <c r="AI5" i="83"/>
  <c r="AJ5" i="83"/>
  <c r="AL5" i="83"/>
  <c r="AM5" i="83"/>
  <c r="AN5" i="83"/>
  <c r="AO5" i="83"/>
  <c r="AP5" i="83"/>
  <c r="AQ5" i="83"/>
  <c r="AR5" i="83"/>
  <c r="AS5" i="83"/>
  <c r="AT5" i="83"/>
  <c r="AU5" i="83"/>
  <c r="AV5" i="83"/>
  <c r="AW5" i="83"/>
  <c r="AX5" i="83"/>
  <c r="AY5" i="83"/>
  <c r="AZ5" i="83"/>
  <c r="BA5" i="83"/>
  <c r="BB5" i="83"/>
  <c r="BC5" i="83"/>
  <c r="BD5" i="83"/>
  <c r="BE5" i="83"/>
  <c r="BF5" i="83"/>
  <c r="BG5" i="83"/>
  <c r="BH5" i="83"/>
  <c r="BI5" i="83"/>
  <c r="BJ5" i="83"/>
  <c r="BK5" i="83"/>
  <c r="BL5" i="83"/>
  <c r="BM5" i="83"/>
  <c r="BN5" i="83"/>
  <c r="BO5" i="83"/>
  <c r="BP5" i="83"/>
  <c r="BQ5" i="83"/>
  <c r="BR5" i="83"/>
  <c r="BS5" i="83"/>
  <c r="BT5" i="83"/>
  <c r="BU5" i="83"/>
  <c r="BV5" i="83"/>
  <c r="BW5" i="83"/>
  <c r="BX5" i="83"/>
  <c r="C6" i="83"/>
  <c r="D6" i="83"/>
  <c r="E6" i="83"/>
  <c r="F6" i="83"/>
  <c r="G6" i="83"/>
  <c r="H6" i="83"/>
  <c r="I6" i="83"/>
  <c r="J6" i="83"/>
  <c r="K6" i="83"/>
  <c r="L6" i="83"/>
  <c r="M6" i="83"/>
  <c r="N6" i="83"/>
  <c r="O6" i="83"/>
  <c r="P6" i="83"/>
  <c r="Q6" i="83"/>
  <c r="R6" i="83"/>
  <c r="S6" i="83"/>
  <c r="T6" i="83"/>
  <c r="U6" i="83"/>
  <c r="V6" i="83"/>
  <c r="W6" i="83"/>
  <c r="X6" i="83"/>
  <c r="Y6" i="83"/>
  <c r="Z6" i="83"/>
  <c r="AA6" i="83"/>
  <c r="AB6" i="83"/>
  <c r="AC6" i="83"/>
  <c r="AD6" i="83"/>
  <c r="AE6" i="83"/>
  <c r="AF6" i="83"/>
  <c r="AG6" i="83"/>
  <c r="AH6" i="83"/>
  <c r="AI6" i="83"/>
  <c r="AJ6" i="83"/>
  <c r="AL6" i="83"/>
  <c r="AM6" i="83"/>
  <c r="AN6" i="83"/>
  <c r="AO6" i="83"/>
  <c r="AP6" i="83"/>
  <c r="AQ6" i="83"/>
  <c r="AR6" i="83"/>
  <c r="AS6" i="83"/>
  <c r="AT6" i="83"/>
  <c r="AU6" i="83"/>
  <c r="AV6" i="83"/>
  <c r="AW6" i="83"/>
  <c r="AX6" i="83"/>
  <c r="AY6" i="83"/>
  <c r="AZ6" i="83"/>
  <c r="BA6" i="83"/>
  <c r="BB6" i="83"/>
  <c r="BC6" i="83"/>
  <c r="BD6" i="83"/>
  <c r="BE6" i="83"/>
  <c r="BF6" i="83"/>
  <c r="BG6" i="83"/>
  <c r="BH6" i="83"/>
  <c r="BI6" i="83"/>
  <c r="BJ6" i="83"/>
  <c r="BK6" i="83"/>
  <c r="BL6" i="83"/>
  <c r="BM6" i="83"/>
  <c r="BN6" i="83"/>
  <c r="BO6" i="83"/>
  <c r="BP6" i="83"/>
  <c r="BQ6" i="83"/>
  <c r="BR6" i="83"/>
  <c r="BS6" i="83"/>
  <c r="BT6" i="83"/>
  <c r="BU6" i="83"/>
  <c r="BV6" i="83"/>
  <c r="BW6" i="83"/>
  <c r="BX6" i="83"/>
  <c r="C7" i="83"/>
  <c r="D7" i="83"/>
  <c r="E7" i="83"/>
  <c r="F7" i="83"/>
  <c r="G7" i="83"/>
  <c r="H7" i="83"/>
  <c r="I7" i="83"/>
  <c r="J7" i="83"/>
  <c r="K7" i="83"/>
  <c r="L7" i="83"/>
  <c r="M7" i="83"/>
  <c r="N7" i="83"/>
  <c r="O7" i="83"/>
  <c r="P7" i="83"/>
  <c r="Q7" i="83"/>
  <c r="R7" i="83"/>
  <c r="S7" i="83"/>
  <c r="T7" i="83"/>
  <c r="U7" i="83"/>
  <c r="V7" i="83"/>
  <c r="W7" i="83"/>
  <c r="X7" i="83"/>
  <c r="Y7" i="83"/>
  <c r="Z7" i="83"/>
  <c r="AA7" i="83"/>
  <c r="AB7" i="83"/>
  <c r="AC7" i="83"/>
  <c r="AD7" i="83"/>
  <c r="AE7" i="83"/>
  <c r="AF7" i="83"/>
  <c r="AG7" i="83"/>
  <c r="AH7" i="83"/>
  <c r="AI7" i="83"/>
  <c r="AJ7" i="83"/>
  <c r="AL7" i="83"/>
  <c r="AM7" i="83"/>
  <c r="AN7" i="83"/>
  <c r="AO7" i="83"/>
  <c r="AP7" i="83"/>
  <c r="AQ7" i="83"/>
  <c r="AR7" i="83"/>
  <c r="AS7" i="83"/>
  <c r="AT7" i="83"/>
  <c r="AU7" i="83"/>
  <c r="AV7" i="83"/>
  <c r="AW7" i="83"/>
  <c r="AX7" i="83"/>
  <c r="AY7" i="83"/>
  <c r="AZ7" i="83"/>
  <c r="BA7" i="83"/>
  <c r="BB7" i="83"/>
  <c r="BC7" i="83"/>
  <c r="BD7" i="83"/>
  <c r="BE7" i="83"/>
  <c r="BF7" i="83"/>
  <c r="BG7" i="83"/>
  <c r="BH7" i="83"/>
  <c r="BI7" i="83"/>
  <c r="BJ7" i="83"/>
  <c r="BK7" i="83"/>
  <c r="BL7" i="83"/>
  <c r="BM7" i="83"/>
  <c r="BN7" i="83"/>
  <c r="BO7" i="83"/>
  <c r="BP7" i="83"/>
  <c r="BQ7" i="83"/>
  <c r="BR7" i="83"/>
  <c r="BS7" i="83"/>
  <c r="BT7" i="83"/>
  <c r="BU7" i="83"/>
  <c r="BV7" i="83"/>
  <c r="BW7" i="83"/>
  <c r="BX7" i="83"/>
  <c r="C8" i="83"/>
  <c r="D8" i="83"/>
  <c r="E8" i="83"/>
  <c r="F8" i="83"/>
  <c r="G8" i="83"/>
  <c r="H8" i="83"/>
  <c r="I8" i="83"/>
  <c r="J8" i="83"/>
  <c r="K8" i="83"/>
  <c r="L8" i="83"/>
  <c r="M8" i="83"/>
  <c r="N8" i="83"/>
  <c r="O8" i="83"/>
  <c r="P8" i="83"/>
  <c r="Q8" i="83"/>
  <c r="R8" i="83"/>
  <c r="S8" i="83"/>
  <c r="T8" i="83"/>
  <c r="U8" i="83"/>
  <c r="V8" i="83"/>
  <c r="W8" i="83"/>
  <c r="X8" i="83"/>
  <c r="Y8" i="83"/>
  <c r="Z8" i="83"/>
  <c r="AA8" i="83"/>
  <c r="AB8" i="83"/>
  <c r="AC8" i="83"/>
  <c r="AD8" i="83"/>
  <c r="AE8" i="83"/>
  <c r="AF8" i="83"/>
  <c r="AG8" i="83"/>
  <c r="AH8" i="83"/>
  <c r="AI8" i="83"/>
  <c r="AJ8" i="83"/>
  <c r="AL8" i="83"/>
  <c r="AM8" i="83"/>
  <c r="AN8" i="83"/>
  <c r="AO8" i="83"/>
  <c r="AP8" i="83"/>
  <c r="AQ8" i="83"/>
  <c r="AR8" i="83"/>
  <c r="AS8" i="83"/>
  <c r="AT8" i="83"/>
  <c r="AU8" i="83"/>
  <c r="AV8" i="83"/>
  <c r="AW8" i="83"/>
  <c r="AX8" i="83"/>
  <c r="AY8" i="83"/>
  <c r="AZ8" i="83"/>
  <c r="BA8" i="83"/>
  <c r="BB8" i="83"/>
  <c r="BC8" i="83"/>
  <c r="BD8" i="83"/>
  <c r="BE8" i="83"/>
  <c r="BF8" i="83"/>
  <c r="BG8" i="83"/>
  <c r="BH8" i="83"/>
  <c r="BI8" i="83"/>
  <c r="BJ8" i="83"/>
  <c r="BK8" i="83"/>
  <c r="BL8" i="83"/>
  <c r="BM8" i="83"/>
  <c r="BN8" i="83"/>
  <c r="BO8" i="83"/>
  <c r="BP8" i="83"/>
  <c r="BQ8" i="83"/>
  <c r="BR8" i="83"/>
  <c r="BS8" i="83"/>
  <c r="BT8" i="83"/>
  <c r="BU8" i="83"/>
  <c r="BV8" i="83"/>
  <c r="BW8" i="83"/>
  <c r="BX8" i="83"/>
  <c r="C9" i="83"/>
  <c r="D9" i="83"/>
  <c r="E9" i="83"/>
  <c r="F9" i="83"/>
  <c r="G9" i="83"/>
  <c r="H9" i="83"/>
  <c r="I9" i="83"/>
  <c r="J9" i="83"/>
  <c r="K9" i="83"/>
  <c r="L9" i="83"/>
  <c r="M9" i="83"/>
  <c r="N9" i="83"/>
  <c r="O9" i="83"/>
  <c r="P9" i="83"/>
  <c r="Q9" i="83"/>
  <c r="R9" i="83"/>
  <c r="S9" i="83"/>
  <c r="T9" i="83"/>
  <c r="U9" i="83"/>
  <c r="V9" i="83"/>
  <c r="W9" i="83"/>
  <c r="X9" i="83"/>
  <c r="Y9" i="83"/>
  <c r="Z9" i="83"/>
  <c r="AA9" i="83"/>
  <c r="AB9" i="83"/>
  <c r="AC9" i="83"/>
  <c r="AD9" i="83"/>
  <c r="AE9" i="83"/>
  <c r="AF9" i="83"/>
  <c r="AG9" i="83"/>
  <c r="AH9" i="83"/>
  <c r="AI9" i="83"/>
  <c r="AJ9" i="83"/>
  <c r="AL9" i="83"/>
  <c r="AM9" i="83"/>
  <c r="AN9" i="83"/>
  <c r="AO9" i="83"/>
  <c r="AP9" i="83"/>
  <c r="AQ9" i="83"/>
  <c r="AR9" i="83"/>
  <c r="AS9" i="83"/>
  <c r="AT9" i="83"/>
  <c r="AU9" i="83"/>
  <c r="AV9" i="83"/>
  <c r="AW9" i="83"/>
  <c r="AX9" i="83"/>
  <c r="AY9" i="83"/>
  <c r="AZ9" i="83"/>
  <c r="BA9" i="83"/>
  <c r="BB9" i="83"/>
  <c r="BC9" i="83"/>
  <c r="BD9" i="83"/>
  <c r="BE9" i="83"/>
  <c r="BF9" i="83"/>
  <c r="BG9" i="83"/>
  <c r="BH9" i="83"/>
  <c r="BI9" i="83"/>
  <c r="BJ9" i="83"/>
  <c r="BK9" i="83"/>
  <c r="BL9" i="83"/>
  <c r="BM9" i="83"/>
  <c r="BN9" i="83"/>
  <c r="BO9" i="83"/>
  <c r="BP9" i="83"/>
  <c r="BQ9" i="83"/>
  <c r="BR9" i="83"/>
  <c r="BS9" i="83"/>
  <c r="BT9" i="83"/>
  <c r="BU9" i="83"/>
  <c r="BV9" i="83"/>
  <c r="BW9" i="83"/>
  <c r="BX9" i="83"/>
  <c r="C10" i="83"/>
  <c r="D10" i="83"/>
  <c r="E10" i="83"/>
  <c r="F10" i="83"/>
  <c r="G10" i="83"/>
  <c r="H10" i="83"/>
  <c r="I10" i="83"/>
  <c r="J10" i="83"/>
  <c r="K10" i="83"/>
  <c r="L10" i="83"/>
  <c r="M10" i="83"/>
  <c r="N10" i="83"/>
  <c r="O10" i="83"/>
  <c r="P10" i="83"/>
  <c r="Q10" i="83"/>
  <c r="R10" i="83"/>
  <c r="S10" i="83"/>
  <c r="T10" i="83"/>
  <c r="U10" i="83"/>
  <c r="V10" i="83"/>
  <c r="W10" i="83"/>
  <c r="X10" i="83"/>
  <c r="Y10" i="83"/>
  <c r="Z10" i="83"/>
  <c r="AA10" i="83"/>
  <c r="AB10" i="83"/>
  <c r="AC10" i="83"/>
  <c r="AD10" i="83"/>
  <c r="AE10" i="83"/>
  <c r="AF10" i="83"/>
  <c r="AG10" i="83"/>
  <c r="AH10" i="83"/>
  <c r="AI10" i="83"/>
  <c r="AJ10" i="83"/>
  <c r="AL10" i="83"/>
  <c r="AM10" i="83"/>
  <c r="AN10" i="83"/>
  <c r="AO10" i="83"/>
  <c r="AP10" i="83"/>
  <c r="AQ10" i="83"/>
  <c r="AR10" i="83"/>
  <c r="AS10" i="83"/>
  <c r="AT10" i="83"/>
  <c r="AU10" i="83"/>
  <c r="AV10" i="83"/>
  <c r="AW10" i="83"/>
  <c r="AX10" i="83"/>
  <c r="AY10" i="83"/>
  <c r="AZ10" i="83"/>
  <c r="BA10" i="83"/>
  <c r="BB10" i="83"/>
  <c r="BC10" i="83"/>
  <c r="BD10" i="83"/>
  <c r="BE10" i="83"/>
  <c r="BF10" i="83"/>
  <c r="BG10" i="83"/>
  <c r="BH10" i="83"/>
  <c r="BI10" i="83"/>
  <c r="BJ10" i="83"/>
  <c r="BK10" i="83"/>
  <c r="BL10" i="83"/>
  <c r="BM10" i="83"/>
  <c r="BN10" i="83"/>
  <c r="BO10" i="83"/>
  <c r="BP10" i="83"/>
  <c r="BQ10" i="83"/>
  <c r="BR10" i="83"/>
  <c r="BS10" i="83"/>
  <c r="BT10" i="83"/>
  <c r="BU10" i="83"/>
  <c r="BV10" i="83"/>
  <c r="BW10" i="83"/>
  <c r="BX10" i="83"/>
  <c r="C11" i="83"/>
  <c r="D11" i="83"/>
  <c r="E11" i="83"/>
  <c r="F11" i="83"/>
  <c r="G11" i="83"/>
  <c r="H11" i="83"/>
  <c r="I11" i="83"/>
  <c r="J11" i="83"/>
  <c r="K11" i="83"/>
  <c r="L11" i="83"/>
  <c r="M11" i="83"/>
  <c r="N11" i="83"/>
  <c r="O11" i="83"/>
  <c r="P11" i="83"/>
  <c r="Q11" i="83"/>
  <c r="R11" i="83"/>
  <c r="S11" i="83"/>
  <c r="T11" i="83"/>
  <c r="U11" i="83"/>
  <c r="V11" i="83"/>
  <c r="W11" i="83"/>
  <c r="X11" i="83"/>
  <c r="Y11" i="83"/>
  <c r="Z11" i="83"/>
  <c r="AA11" i="83"/>
  <c r="AB11" i="83"/>
  <c r="AC11" i="83"/>
  <c r="AD11" i="83"/>
  <c r="AE11" i="83"/>
  <c r="AF11" i="83"/>
  <c r="AG11" i="83"/>
  <c r="AH11" i="83"/>
  <c r="AI11" i="83"/>
  <c r="AJ11" i="83"/>
  <c r="AL11" i="83"/>
  <c r="AM11" i="83"/>
  <c r="AN11" i="83"/>
  <c r="AO11" i="83"/>
  <c r="AP11" i="83"/>
  <c r="AQ11" i="83"/>
  <c r="AR11" i="83"/>
  <c r="AS11" i="83"/>
  <c r="AT11" i="83"/>
  <c r="AU11" i="83"/>
  <c r="AV11" i="83"/>
  <c r="AW11" i="83"/>
  <c r="AX11" i="83"/>
  <c r="AY11" i="83"/>
  <c r="AZ11" i="83"/>
  <c r="BA11" i="83"/>
  <c r="BB11" i="83"/>
  <c r="BC11" i="83"/>
  <c r="BD11" i="83"/>
  <c r="BE11" i="83"/>
  <c r="BF11" i="83"/>
  <c r="BG11" i="83"/>
  <c r="BH11" i="83"/>
  <c r="BI11" i="83"/>
  <c r="BJ11" i="83"/>
  <c r="BK11" i="83"/>
  <c r="BL11" i="83"/>
  <c r="BM11" i="83"/>
  <c r="BN11" i="83"/>
  <c r="BO11" i="83"/>
  <c r="BP11" i="83"/>
  <c r="BQ11" i="83"/>
  <c r="BR11" i="83"/>
  <c r="BS11" i="83"/>
  <c r="BT11" i="83"/>
  <c r="BU11" i="83"/>
  <c r="BV11" i="83"/>
  <c r="BW11" i="83"/>
  <c r="BX11" i="83"/>
  <c r="C12" i="83"/>
  <c r="D12" i="83"/>
  <c r="E12" i="83"/>
  <c r="F12" i="83"/>
  <c r="G12" i="83"/>
  <c r="H12" i="83"/>
  <c r="I12" i="83"/>
  <c r="J12" i="83"/>
  <c r="K12" i="83"/>
  <c r="L12" i="83"/>
  <c r="M12" i="83"/>
  <c r="N12" i="83"/>
  <c r="O12" i="83"/>
  <c r="P12" i="83"/>
  <c r="Q12" i="83"/>
  <c r="R12" i="83"/>
  <c r="S12" i="83"/>
  <c r="T12" i="83"/>
  <c r="U12" i="83"/>
  <c r="V12" i="83"/>
  <c r="W12" i="83"/>
  <c r="X12" i="83"/>
  <c r="Y12" i="83"/>
  <c r="Z12" i="83"/>
  <c r="AA12" i="83"/>
  <c r="AB12" i="83"/>
  <c r="AC12" i="83"/>
  <c r="AD12" i="83"/>
  <c r="AE12" i="83"/>
  <c r="AF12" i="83"/>
  <c r="AG12" i="83"/>
  <c r="AH12" i="83"/>
  <c r="AI12" i="83"/>
  <c r="AJ12" i="83"/>
  <c r="AL12" i="83"/>
  <c r="AM12" i="83"/>
  <c r="AN12" i="83"/>
  <c r="AO12" i="83"/>
  <c r="AP12" i="83"/>
  <c r="AQ12" i="83"/>
  <c r="AR12" i="83"/>
  <c r="AS12" i="83"/>
  <c r="AT12" i="83"/>
  <c r="AU12" i="83"/>
  <c r="AV12" i="83"/>
  <c r="AW12" i="83"/>
  <c r="AX12" i="83"/>
  <c r="AY12" i="83"/>
  <c r="AZ12" i="83"/>
  <c r="BA12" i="83"/>
  <c r="BB12" i="83"/>
  <c r="BC12" i="83"/>
  <c r="BD12" i="83"/>
  <c r="BE12" i="83"/>
  <c r="BF12" i="83"/>
  <c r="BG12" i="83"/>
  <c r="BH12" i="83"/>
  <c r="BI12" i="83"/>
  <c r="BJ12" i="83"/>
  <c r="BK12" i="83"/>
  <c r="BL12" i="83"/>
  <c r="BM12" i="83"/>
  <c r="BN12" i="83"/>
  <c r="BO12" i="83"/>
  <c r="BP12" i="83"/>
  <c r="BQ12" i="83"/>
  <c r="BR12" i="83"/>
  <c r="BS12" i="83"/>
  <c r="BT12" i="83"/>
  <c r="BU12" i="83"/>
  <c r="BV12" i="83"/>
  <c r="BW12" i="83"/>
  <c r="BX12" i="83"/>
  <c r="C13" i="83"/>
  <c r="D13" i="83"/>
  <c r="E13" i="83"/>
  <c r="F13" i="83"/>
  <c r="G13" i="83"/>
  <c r="H13" i="83"/>
  <c r="I13" i="83"/>
  <c r="J13" i="83"/>
  <c r="K13" i="83"/>
  <c r="L13" i="83"/>
  <c r="M13" i="83"/>
  <c r="N13" i="83"/>
  <c r="O13" i="83"/>
  <c r="P13" i="83"/>
  <c r="Q13" i="83"/>
  <c r="R13" i="83"/>
  <c r="S13" i="83"/>
  <c r="T13" i="83"/>
  <c r="U13" i="83"/>
  <c r="V13" i="83"/>
  <c r="W13" i="83"/>
  <c r="X13" i="83"/>
  <c r="Y13" i="83"/>
  <c r="Z13" i="83"/>
  <c r="AA13" i="83"/>
  <c r="AB13" i="83"/>
  <c r="AC13" i="83"/>
  <c r="AD13" i="83"/>
  <c r="AE13" i="83"/>
  <c r="AF13" i="83"/>
  <c r="AG13" i="83"/>
  <c r="AH13" i="83"/>
  <c r="AI13" i="83"/>
  <c r="AJ13" i="83"/>
  <c r="AL13" i="83"/>
  <c r="AM13" i="83"/>
  <c r="AN13" i="83"/>
  <c r="AO13" i="83"/>
  <c r="AP13" i="83"/>
  <c r="AQ13" i="83"/>
  <c r="AR13" i="83"/>
  <c r="AS13" i="83"/>
  <c r="AT13" i="83"/>
  <c r="AU13" i="83"/>
  <c r="AV13" i="83"/>
  <c r="AW13" i="83"/>
  <c r="AX13" i="83"/>
  <c r="AY13" i="83"/>
  <c r="AZ13" i="83"/>
  <c r="BA13" i="83"/>
  <c r="BB13" i="83"/>
  <c r="BC13" i="83"/>
  <c r="BD13" i="83"/>
  <c r="BE13" i="83"/>
  <c r="BF13" i="83"/>
  <c r="BG13" i="83"/>
  <c r="BH13" i="83"/>
  <c r="BI13" i="83"/>
  <c r="BJ13" i="83"/>
  <c r="BK13" i="83"/>
  <c r="BL13" i="83"/>
  <c r="BM13" i="83"/>
  <c r="BN13" i="83"/>
  <c r="BO13" i="83"/>
  <c r="BP13" i="83"/>
  <c r="BQ13" i="83"/>
  <c r="BR13" i="83"/>
  <c r="BS13" i="83"/>
  <c r="BT13" i="83"/>
  <c r="BU13" i="83"/>
  <c r="BV13" i="83"/>
  <c r="BW13" i="83"/>
  <c r="BX13" i="83"/>
  <c r="C14" i="83"/>
  <c r="D14" i="83"/>
  <c r="E14" i="83"/>
  <c r="F14" i="83"/>
  <c r="G14" i="83"/>
  <c r="H14" i="83"/>
  <c r="I14" i="83"/>
  <c r="J14" i="83"/>
  <c r="K14" i="83"/>
  <c r="L14" i="83"/>
  <c r="M14" i="83"/>
  <c r="N14" i="83"/>
  <c r="O14" i="83"/>
  <c r="P14" i="83"/>
  <c r="Q14" i="83"/>
  <c r="R14" i="83"/>
  <c r="S14" i="83"/>
  <c r="T14" i="83"/>
  <c r="U14" i="83"/>
  <c r="V14" i="83"/>
  <c r="W14" i="83"/>
  <c r="X14" i="83"/>
  <c r="Y14" i="83"/>
  <c r="Z14" i="83"/>
  <c r="AA14" i="83"/>
  <c r="AB14" i="83"/>
  <c r="AC14" i="83"/>
  <c r="AD14" i="83"/>
  <c r="AE14" i="83"/>
  <c r="AF14" i="83"/>
  <c r="AG14" i="83"/>
  <c r="AH14" i="83"/>
  <c r="AI14" i="83"/>
  <c r="AJ14" i="83"/>
  <c r="AL14" i="83"/>
  <c r="AM14" i="83"/>
  <c r="AN14" i="83"/>
  <c r="AO14" i="83"/>
  <c r="AP14" i="83"/>
  <c r="AQ14" i="83"/>
  <c r="AR14" i="83"/>
  <c r="AS14" i="83"/>
  <c r="AT14" i="83"/>
  <c r="AU14" i="83"/>
  <c r="AV14" i="83"/>
  <c r="AW14" i="83"/>
  <c r="AX14" i="83"/>
  <c r="AY14" i="83"/>
  <c r="AZ14" i="83"/>
  <c r="BA14" i="83"/>
  <c r="BB14" i="83"/>
  <c r="BC14" i="83"/>
  <c r="BD14" i="83"/>
  <c r="BE14" i="83"/>
  <c r="BF14" i="83"/>
  <c r="BG14" i="83"/>
  <c r="BH14" i="83"/>
  <c r="BI14" i="83"/>
  <c r="BJ14" i="83"/>
  <c r="BK14" i="83"/>
  <c r="BL14" i="83"/>
  <c r="BM14" i="83"/>
  <c r="BN14" i="83"/>
  <c r="BO14" i="83"/>
  <c r="BP14" i="83"/>
  <c r="BQ14" i="83"/>
  <c r="BR14" i="83"/>
  <c r="BS14" i="83"/>
  <c r="BT14" i="83"/>
  <c r="BU14" i="83"/>
  <c r="BV14" i="83"/>
  <c r="BW14" i="83"/>
  <c r="BX14" i="83"/>
  <c r="C15" i="83"/>
  <c r="D15" i="83"/>
  <c r="E15" i="83"/>
  <c r="F15" i="83"/>
  <c r="G15" i="83"/>
  <c r="H15" i="83"/>
  <c r="I15" i="83"/>
  <c r="J15" i="83"/>
  <c r="K15" i="83"/>
  <c r="L15" i="83"/>
  <c r="M15" i="83"/>
  <c r="N15" i="83"/>
  <c r="O15" i="83"/>
  <c r="P15" i="83"/>
  <c r="Q15" i="83"/>
  <c r="R15" i="83"/>
  <c r="S15" i="83"/>
  <c r="T15" i="83"/>
  <c r="U15" i="83"/>
  <c r="V15" i="83"/>
  <c r="W15" i="83"/>
  <c r="X15" i="83"/>
  <c r="Y15" i="83"/>
  <c r="Z15" i="83"/>
  <c r="AA15" i="83"/>
  <c r="AB15" i="83"/>
  <c r="AC15" i="83"/>
  <c r="AD15" i="83"/>
  <c r="AE15" i="83"/>
  <c r="AF15" i="83"/>
  <c r="AG15" i="83"/>
  <c r="AH15" i="83"/>
  <c r="AI15" i="83"/>
  <c r="AJ15" i="83"/>
  <c r="AL15" i="83"/>
  <c r="AM15" i="83"/>
  <c r="AN15" i="83"/>
  <c r="AO15" i="83"/>
  <c r="AP15" i="83"/>
  <c r="AQ15" i="83"/>
  <c r="AR15" i="83"/>
  <c r="AS15" i="83"/>
  <c r="AT15" i="83"/>
  <c r="AU15" i="83"/>
  <c r="AV15" i="83"/>
  <c r="AW15" i="83"/>
  <c r="AX15" i="83"/>
  <c r="AY15" i="83"/>
  <c r="AZ15" i="83"/>
  <c r="BA15" i="83"/>
  <c r="BB15" i="83"/>
  <c r="BC15" i="83"/>
  <c r="BD15" i="83"/>
  <c r="BE15" i="83"/>
  <c r="BF15" i="83"/>
  <c r="BG15" i="83"/>
  <c r="BH15" i="83"/>
  <c r="BI15" i="83"/>
  <c r="BJ15" i="83"/>
  <c r="BK15" i="83"/>
  <c r="BL15" i="83"/>
  <c r="BM15" i="83"/>
  <c r="BN15" i="83"/>
  <c r="BO15" i="83"/>
  <c r="BP15" i="83"/>
  <c r="BQ15" i="83"/>
  <c r="BR15" i="83"/>
  <c r="BS15" i="83"/>
  <c r="BT15" i="83"/>
  <c r="BU15" i="83"/>
  <c r="BV15" i="83"/>
  <c r="BW15" i="83"/>
  <c r="BX15" i="83"/>
  <c r="C16" i="83"/>
  <c r="D16" i="83"/>
  <c r="E16" i="83"/>
  <c r="F16" i="83"/>
  <c r="G16" i="83"/>
  <c r="H16" i="83"/>
  <c r="I16" i="83"/>
  <c r="J16" i="83"/>
  <c r="K16" i="83"/>
  <c r="L16" i="83"/>
  <c r="M16" i="83"/>
  <c r="N16" i="83"/>
  <c r="O16" i="83"/>
  <c r="P16" i="83"/>
  <c r="Q16" i="83"/>
  <c r="R16" i="83"/>
  <c r="S16" i="83"/>
  <c r="T16" i="83"/>
  <c r="U16" i="83"/>
  <c r="V16" i="83"/>
  <c r="W16" i="83"/>
  <c r="X16" i="83"/>
  <c r="Y16" i="83"/>
  <c r="Z16" i="83"/>
  <c r="AA16" i="83"/>
  <c r="AB16" i="83"/>
  <c r="AC16" i="83"/>
  <c r="AD16" i="83"/>
  <c r="AE16" i="83"/>
  <c r="AF16" i="83"/>
  <c r="AG16" i="83"/>
  <c r="AH16" i="83"/>
  <c r="AI16" i="83"/>
  <c r="AJ16" i="83"/>
  <c r="AL16" i="83"/>
  <c r="AM16" i="83"/>
  <c r="AN16" i="83"/>
  <c r="AO16" i="83"/>
  <c r="AP16" i="83"/>
  <c r="AQ16" i="83"/>
  <c r="AR16" i="83"/>
  <c r="AS16" i="83"/>
  <c r="AT16" i="83"/>
  <c r="AU16" i="83"/>
  <c r="AV16" i="83"/>
  <c r="AW16" i="83"/>
  <c r="AX16" i="83"/>
  <c r="AY16" i="83"/>
  <c r="AZ16" i="83"/>
  <c r="BA16" i="83"/>
  <c r="BB16" i="83"/>
  <c r="BC16" i="83"/>
  <c r="BD16" i="83"/>
  <c r="BE16" i="83"/>
  <c r="BF16" i="83"/>
  <c r="BG16" i="83"/>
  <c r="BH16" i="83"/>
  <c r="BI16" i="83"/>
  <c r="BJ16" i="83"/>
  <c r="BK16" i="83"/>
  <c r="BL16" i="83"/>
  <c r="BM16" i="83"/>
  <c r="BN16" i="83"/>
  <c r="BO16" i="83"/>
  <c r="BP16" i="83"/>
  <c r="BQ16" i="83"/>
  <c r="BR16" i="83"/>
  <c r="BS16" i="83"/>
  <c r="BT16" i="83"/>
  <c r="BU16" i="83"/>
  <c r="BV16" i="83"/>
  <c r="BW16" i="83"/>
  <c r="BX16" i="83"/>
  <c r="C17" i="83"/>
  <c r="D17" i="83"/>
  <c r="E17" i="83"/>
  <c r="F17" i="83"/>
  <c r="G17" i="83"/>
  <c r="H17" i="83"/>
  <c r="I17" i="83"/>
  <c r="J17" i="83"/>
  <c r="K17" i="83"/>
  <c r="L17" i="83"/>
  <c r="M17" i="83"/>
  <c r="N17" i="83"/>
  <c r="O17" i="83"/>
  <c r="P17" i="83"/>
  <c r="Q17" i="83"/>
  <c r="R17" i="83"/>
  <c r="S17" i="83"/>
  <c r="T17" i="83"/>
  <c r="U17" i="83"/>
  <c r="V17" i="83"/>
  <c r="W17" i="83"/>
  <c r="X17" i="83"/>
  <c r="Y17" i="83"/>
  <c r="Z17" i="83"/>
  <c r="AA17" i="83"/>
  <c r="AB17" i="83"/>
  <c r="AC17" i="83"/>
  <c r="AD17" i="83"/>
  <c r="AE17" i="83"/>
  <c r="AF17" i="83"/>
  <c r="AG17" i="83"/>
  <c r="AH17" i="83"/>
  <c r="AI17" i="83"/>
  <c r="AJ17" i="83"/>
  <c r="AL17" i="83"/>
  <c r="AM17" i="83"/>
  <c r="AN17" i="83"/>
  <c r="AO17" i="83"/>
  <c r="AP17" i="83"/>
  <c r="AQ17" i="83"/>
  <c r="AR17" i="83"/>
  <c r="AS17" i="83"/>
  <c r="AT17" i="83"/>
  <c r="AU17" i="83"/>
  <c r="AV17" i="83"/>
  <c r="AW17" i="83"/>
  <c r="AX17" i="83"/>
  <c r="AY17" i="83"/>
  <c r="AZ17" i="83"/>
  <c r="BA17" i="83"/>
  <c r="BB17" i="83"/>
  <c r="BC17" i="83"/>
  <c r="BD17" i="83"/>
  <c r="BE17" i="83"/>
  <c r="BF17" i="83"/>
  <c r="BG17" i="83"/>
  <c r="BH17" i="83"/>
  <c r="BI17" i="83"/>
  <c r="BJ17" i="83"/>
  <c r="BK17" i="83"/>
  <c r="BL17" i="83"/>
  <c r="BM17" i="83"/>
  <c r="BN17" i="83"/>
  <c r="BO17" i="83"/>
  <c r="BP17" i="83"/>
  <c r="BQ17" i="83"/>
  <c r="BR17" i="83"/>
  <c r="BS17" i="83"/>
  <c r="BT17" i="83"/>
  <c r="BU17" i="83"/>
  <c r="BV17" i="83"/>
  <c r="BW17" i="83"/>
  <c r="BX17" i="83"/>
  <c r="C18" i="83"/>
  <c r="D18" i="83"/>
  <c r="E18" i="83"/>
  <c r="F18" i="83"/>
  <c r="G18" i="83"/>
  <c r="H18" i="83"/>
  <c r="I18" i="83"/>
  <c r="J18" i="83"/>
  <c r="K18" i="83"/>
  <c r="L18" i="83"/>
  <c r="M18" i="83"/>
  <c r="N18" i="83"/>
  <c r="O18" i="83"/>
  <c r="P18" i="83"/>
  <c r="Q18" i="83"/>
  <c r="R18" i="83"/>
  <c r="S18" i="83"/>
  <c r="T18" i="83"/>
  <c r="U18" i="83"/>
  <c r="V18" i="83"/>
  <c r="W18" i="83"/>
  <c r="X18" i="83"/>
  <c r="Y18" i="83"/>
  <c r="Z18" i="83"/>
  <c r="AA18" i="83"/>
  <c r="AB18" i="83"/>
  <c r="AC18" i="83"/>
  <c r="AD18" i="83"/>
  <c r="AE18" i="83"/>
  <c r="AF18" i="83"/>
  <c r="AG18" i="83"/>
  <c r="AH18" i="83"/>
  <c r="AI18" i="83"/>
  <c r="AJ18" i="83"/>
  <c r="AL18" i="83"/>
  <c r="AM18" i="83"/>
  <c r="AN18" i="83"/>
  <c r="AO18" i="83"/>
  <c r="AP18" i="83"/>
  <c r="AQ18" i="83"/>
  <c r="AR18" i="83"/>
  <c r="AS18" i="83"/>
  <c r="AT18" i="83"/>
  <c r="AU18" i="83"/>
  <c r="AV18" i="83"/>
  <c r="AW18" i="83"/>
  <c r="AX18" i="83"/>
  <c r="AY18" i="83"/>
  <c r="AZ18" i="83"/>
  <c r="BA18" i="83"/>
  <c r="BB18" i="83"/>
  <c r="BC18" i="83"/>
  <c r="BD18" i="83"/>
  <c r="BE18" i="83"/>
  <c r="BF18" i="83"/>
  <c r="BG18" i="83"/>
  <c r="BH18" i="83"/>
  <c r="BI18" i="83"/>
  <c r="BJ18" i="83"/>
  <c r="BK18" i="83"/>
  <c r="BL18" i="83"/>
  <c r="BM18" i="83"/>
  <c r="BN18" i="83"/>
  <c r="BO18" i="83"/>
  <c r="BP18" i="83"/>
  <c r="BQ18" i="83"/>
  <c r="BR18" i="83"/>
  <c r="BS18" i="83"/>
  <c r="BT18" i="83"/>
  <c r="BU18" i="83"/>
  <c r="BV18" i="83"/>
  <c r="BW18" i="83"/>
  <c r="BX18" i="83"/>
  <c r="C19" i="83"/>
  <c r="D19" i="83"/>
  <c r="E19" i="83"/>
  <c r="F19" i="83"/>
  <c r="G19" i="83"/>
  <c r="H19" i="83"/>
  <c r="I19" i="83"/>
  <c r="J19" i="83"/>
  <c r="K19" i="83"/>
  <c r="L19" i="83"/>
  <c r="M19" i="83"/>
  <c r="N19" i="83"/>
  <c r="O19" i="83"/>
  <c r="P19" i="83"/>
  <c r="Q19" i="83"/>
  <c r="R19" i="83"/>
  <c r="S19" i="83"/>
  <c r="T19" i="83"/>
  <c r="U19" i="83"/>
  <c r="V19" i="83"/>
  <c r="W19" i="83"/>
  <c r="X19" i="83"/>
  <c r="Y19" i="83"/>
  <c r="Z19" i="83"/>
  <c r="AA19" i="83"/>
  <c r="AB19" i="83"/>
  <c r="AC19" i="83"/>
  <c r="AD19" i="83"/>
  <c r="AE19" i="83"/>
  <c r="AF19" i="83"/>
  <c r="AG19" i="83"/>
  <c r="AH19" i="83"/>
  <c r="AI19" i="83"/>
  <c r="AJ19" i="83"/>
  <c r="AL19" i="83"/>
  <c r="AM19" i="83"/>
  <c r="AN19" i="83"/>
  <c r="AO19" i="83"/>
  <c r="AP19" i="83"/>
  <c r="AQ19" i="83"/>
  <c r="AR19" i="83"/>
  <c r="AS19" i="83"/>
  <c r="AT19" i="83"/>
  <c r="AU19" i="83"/>
  <c r="AV19" i="83"/>
  <c r="AW19" i="83"/>
  <c r="AX19" i="83"/>
  <c r="AY19" i="83"/>
  <c r="AZ19" i="83"/>
  <c r="BA19" i="83"/>
  <c r="BB19" i="83"/>
  <c r="BC19" i="83"/>
  <c r="BD19" i="83"/>
  <c r="BE19" i="83"/>
  <c r="BF19" i="83"/>
  <c r="BG19" i="83"/>
  <c r="BH19" i="83"/>
  <c r="BI19" i="83"/>
  <c r="BJ19" i="83"/>
  <c r="BK19" i="83"/>
  <c r="BL19" i="83"/>
  <c r="BM19" i="83"/>
  <c r="BN19" i="83"/>
  <c r="BO19" i="83"/>
  <c r="BP19" i="83"/>
  <c r="BQ19" i="83"/>
  <c r="BR19" i="83"/>
  <c r="BS19" i="83"/>
  <c r="BT19" i="83"/>
  <c r="BU19" i="83"/>
  <c r="BV19" i="83"/>
  <c r="BW19" i="83"/>
  <c r="BX19" i="83"/>
  <c r="C20" i="83"/>
  <c r="D20" i="83"/>
  <c r="E20" i="83"/>
  <c r="F20" i="83"/>
  <c r="G20" i="83"/>
  <c r="H20" i="83"/>
  <c r="I20" i="83"/>
  <c r="J20" i="83"/>
  <c r="K20" i="83"/>
  <c r="L20" i="83"/>
  <c r="M20" i="83"/>
  <c r="N20" i="83"/>
  <c r="O20" i="83"/>
  <c r="P20" i="83"/>
  <c r="Q20" i="83"/>
  <c r="R20" i="83"/>
  <c r="S20" i="83"/>
  <c r="T20" i="83"/>
  <c r="U20" i="83"/>
  <c r="V20" i="83"/>
  <c r="W20" i="83"/>
  <c r="X20" i="83"/>
  <c r="Y20" i="83"/>
  <c r="Z20" i="83"/>
  <c r="AA20" i="83"/>
  <c r="AB20" i="83"/>
  <c r="AC20" i="83"/>
  <c r="AD20" i="83"/>
  <c r="AE20" i="83"/>
  <c r="AF20" i="83"/>
  <c r="AG20" i="83"/>
  <c r="AH20" i="83"/>
  <c r="AI20" i="83"/>
  <c r="AJ20" i="83"/>
  <c r="AL20" i="83"/>
  <c r="AM20" i="83"/>
  <c r="AN20" i="83"/>
  <c r="AO20" i="83"/>
  <c r="AP20" i="83"/>
  <c r="AQ20" i="83"/>
  <c r="AR20" i="83"/>
  <c r="AS20" i="83"/>
  <c r="AT20" i="83"/>
  <c r="AU20" i="83"/>
  <c r="AV20" i="83"/>
  <c r="AW20" i="83"/>
  <c r="AX20" i="83"/>
  <c r="AY20" i="83"/>
  <c r="AZ20" i="83"/>
  <c r="BA20" i="83"/>
  <c r="BB20" i="83"/>
  <c r="BC20" i="83"/>
  <c r="BD20" i="83"/>
  <c r="BE20" i="83"/>
  <c r="BF20" i="83"/>
  <c r="BG20" i="83"/>
  <c r="BH20" i="83"/>
  <c r="BI20" i="83"/>
  <c r="BJ20" i="83"/>
  <c r="BK20" i="83"/>
  <c r="BL20" i="83"/>
  <c r="BM20" i="83"/>
  <c r="BN20" i="83"/>
  <c r="BO20" i="83"/>
  <c r="BP20" i="83"/>
  <c r="BQ20" i="83"/>
  <c r="BR20" i="83"/>
  <c r="BS20" i="83"/>
  <c r="BT20" i="83"/>
  <c r="BU20" i="83"/>
  <c r="BV20" i="83"/>
  <c r="BW20" i="83"/>
  <c r="BX20" i="83"/>
  <c r="C21" i="83"/>
  <c r="D21" i="83"/>
  <c r="E21" i="83"/>
  <c r="F21" i="83"/>
  <c r="G21" i="83"/>
  <c r="H21" i="83"/>
  <c r="I21" i="83"/>
  <c r="J21" i="83"/>
  <c r="K21" i="83"/>
  <c r="L21" i="83"/>
  <c r="M21" i="83"/>
  <c r="N21" i="83"/>
  <c r="O21" i="83"/>
  <c r="P21" i="83"/>
  <c r="Q21" i="83"/>
  <c r="R21" i="83"/>
  <c r="S21" i="83"/>
  <c r="T21" i="83"/>
  <c r="U21" i="83"/>
  <c r="V21" i="83"/>
  <c r="W21" i="83"/>
  <c r="X21" i="83"/>
  <c r="Y21" i="83"/>
  <c r="Z21" i="83"/>
  <c r="AA21" i="83"/>
  <c r="AB21" i="83"/>
  <c r="AC21" i="83"/>
  <c r="AD21" i="83"/>
  <c r="AE21" i="83"/>
  <c r="AF21" i="83"/>
  <c r="AG21" i="83"/>
  <c r="AH21" i="83"/>
  <c r="AI21" i="83"/>
  <c r="AJ21" i="83"/>
  <c r="AL21" i="83"/>
  <c r="AM21" i="83"/>
  <c r="AN21" i="83"/>
  <c r="AO21" i="83"/>
  <c r="AP21" i="83"/>
  <c r="AQ21" i="83"/>
  <c r="AR21" i="83"/>
  <c r="AS21" i="83"/>
  <c r="AT21" i="83"/>
  <c r="AU21" i="83"/>
  <c r="AV21" i="83"/>
  <c r="AW21" i="83"/>
  <c r="AX21" i="83"/>
  <c r="AY21" i="83"/>
  <c r="AZ21" i="83"/>
  <c r="BA21" i="83"/>
  <c r="BB21" i="83"/>
  <c r="BC21" i="83"/>
  <c r="BD21" i="83"/>
  <c r="BE21" i="83"/>
  <c r="BF21" i="83"/>
  <c r="BG21" i="83"/>
  <c r="BH21" i="83"/>
  <c r="BI21" i="83"/>
  <c r="BJ21" i="83"/>
  <c r="BK21" i="83"/>
  <c r="BL21" i="83"/>
  <c r="BM21" i="83"/>
  <c r="BN21" i="83"/>
  <c r="BO21" i="83"/>
  <c r="BP21" i="83"/>
  <c r="BQ21" i="83"/>
  <c r="BR21" i="83"/>
  <c r="BS21" i="83"/>
  <c r="BT21" i="83"/>
  <c r="BU21" i="83"/>
  <c r="BV21" i="83"/>
  <c r="BW21" i="83"/>
  <c r="BX21" i="83"/>
  <c r="C22" i="83"/>
  <c r="D22" i="83"/>
  <c r="E22" i="83"/>
  <c r="F22" i="83"/>
  <c r="G22" i="83"/>
  <c r="H22" i="83"/>
  <c r="I22" i="83"/>
  <c r="J22" i="83"/>
  <c r="K22" i="83"/>
  <c r="L22" i="83"/>
  <c r="M22" i="83"/>
  <c r="N22" i="83"/>
  <c r="O22" i="83"/>
  <c r="P22" i="83"/>
  <c r="Q22" i="83"/>
  <c r="R22" i="83"/>
  <c r="S22" i="83"/>
  <c r="T22" i="83"/>
  <c r="U22" i="83"/>
  <c r="V22" i="83"/>
  <c r="W22" i="83"/>
  <c r="X22" i="83"/>
  <c r="Y22" i="83"/>
  <c r="Z22" i="83"/>
  <c r="AA22" i="83"/>
  <c r="AB22" i="83"/>
  <c r="AC22" i="83"/>
  <c r="AD22" i="83"/>
  <c r="AE22" i="83"/>
  <c r="AF22" i="83"/>
  <c r="AG22" i="83"/>
  <c r="AH22" i="83"/>
  <c r="AI22" i="83"/>
  <c r="AJ22" i="83"/>
  <c r="AL22" i="83"/>
  <c r="AM22" i="83"/>
  <c r="AN22" i="83"/>
  <c r="AO22" i="83"/>
  <c r="AP22" i="83"/>
  <c r="AQ22" i="83"/>
  <c r="AR22" i="83"/>
  <c r="AS22" i="83"/>
  <c r="AT22" i="83"/>
  <c r="AU22" i="83"/>
  <c r="AV22" i="83"/>
  <c r="AW22" i="83"/>
  <c r="AX22" i="83"/>
  <c r="AY22" i="83"/>
  <c r="AZ22" i="83"/>
  <c r="BA22" i="83"/>
  <c r="BB22" i="83"/>
  <c r="BC22" i="83"/>
  <c r="BD22" i="83"/>
  <c r="BE22" i="83"/>
  <c r="BF22" i="83"/>
  <c r="BG22" i="83"/>
  <c r="BH22" i="83"/>
  <c r="BI22" i="83"/>
  <c r="BJ22" i="83"/>
  <c r="BK22" i="83"/>
  <c r="BL22" i="83"/>
  <c r="BM22" i="83"/>
  <c r="BN22" i="83"/>
  <c r="BO22" i="83"/>
  <c r="BP22" i="83"/>
  <c r="BQ22" i="83"/>
  <c r="BR22" i="83"/>
  <c r="BS22" i="83"/>
  <c r="BT22" i="83"/>
  <c r="BU22" i="83"/>
  <c r="BV22" i="83"/>
  <c r="BW22" i="83"/>
  <c r="BX22" i="83"/>
  <c r="C23" i="83"/>
  <c r="D23" i="83"/>
  <c r="E23" i="83"/>
  <c r="F23" i="83"/>
  <c r="G23" i="83"/>
  <c r="H23" i="83"/>
  <c r="I23" i="83"/>
  <c r="J23" i="83"/>
  <c r="K23" i="83"/>
  <c r="L23" i="83"/>
  <c r="M23" i="83"/>
  <c r="N23" i="83"/>
  <c r="O23" i="83"/>
  <c r="P23" i="83"/>
  <c r="Q23" i="83"/>
  <c r="R23" i="83"/>
  <c r="S23" i="83"/>
  <c r="T23" i="83"/>
  <c r="U23" i="83"/>
  <c r="V23" i="83"/>
  <c r="W23" i="83"/>
  <c r="X23" i="83"/>
  <c r="Y23" i="83"/>
  <c r="Z23" i="83"/>
  <c r="AA23" i="83"/>
  <c r="AB23" i="83"/>
  <c r="AC23" i="83"/>
  <c r="AD23" i="83"/>
  <c r="AE23" i="83"/>
  <c r="AF23" i="83"/>
  <c r="AG23" i="83"/>
  <c r="AH23" i="83"/>
  <c r="AI23" i="83"/>
  <c r="AJ23" i="83"/>
  <c r="AL23" i="83"/>
  <c r="AM23" i="83"/>
  <c r="AN23" i="83"/>
  <c r="AO23" i="83"/>
  <c r="AP23" i="83"/>
  <c r="AQ23" i="83"/>
  <c r="AR23" i="83"/>
  <c r="AS23" i="83"/>
  <c r="AT23" i="83"/>
  <c r="AU23" i="83"/>
  <c r="AV23" i="83"/>
  <c r="AW23" i="83"/>
  <c r="AX23" i="83"/>
  <c r="AY23" i="83"/>
  <c r="AZ23" i="83"/>
  <c r="BA23" i="83"/>
  <c r="BB23" i="83"/>
  <c r="BC23" i="83"/>
  <c r="BD23" i="83"/>
  <c r="BE23" i="83"/>
  <c r="BF23" i="83"/>
  <c r="BG23" i="83"/>
  <c r="BH23" i="83"/>
  <c r="BI23" i="83"/>
  <c r="BJ23" i="83"/>
  <c r="BK23" i="83"/>
  <c r="BL23" i="83"/>
  <c r="BM23" i="83"/>
  <c r="BN23" i="83"/>
  <c r="BO23" i="83"/>
  <c r="BP23" i="83"/>
  <c r="BQ23" i="83"/>
  <c r="BR23" i="83"/>
  <c r="BS23" i="83"/>
  <c r="BT23" i="83"/>
  <c r="BU23" i="83"/>
  <c r="BV23" i="83"/>
  <c r="BW23" i="83"/>
  <c r="BX23" i="83"/>
  <c r="C24" i="83"/>
  <c r="D24" i="83"/>
  <c r="E24" i="83"/>
  <c r="F24" i="83"/>
  <c r="G24" i="83"/>
  <c r="H24" i="83"/>
  <c r="I24" i="83"/>
  <c r="J24" i="83"/>
  <c r="K24" i="83"/>
  <c r="L24" i="83"/>
  <c r="M24" i="83"/>
  <c r="N24" i="83"/>
  <c r="O24" i="83"/>
  <c r="P24" i="83"/>
  <c r="Q24" i="83"/>
  <c r="R24" i="83"/>
  <c r="S24" i="83"/>
  <c r="T24" i="83"/>
  <c r="U24" i="83"/>
  <c r="V24" i="83"/>
  <c r="W24" i="83"/>
  <c r="X24" i="83"/>
  <c r="Y24" i="83"/>
  <c r="Z24" i="83"/>
  <c r="AA24" i="83"/>
  <c r="AB24" i="83"/>
  <c r="AC24" i="83"/>
  <c r="AD24" i="83"/>
  <c r="AE24" i="83"/>
  <c r="AF24" i="83"/>
  <c r="AG24" i="83"/>
  <c r="AH24" i="83"/>
  <c r="AI24" i="83"/>
  <c r="AJ24" i="83"/>
  <c r="AL24" i="83"/>
  <c r="AM24" i="83"/>
  <c r="AN24" i="83"/>
  <c r="AO24" i="83"/>
  <c r="AP24" i="83"/>
  <c r="AQ24" i="83"/>
  <c r="AR24" i="83"/>
  <c r="AS24" i="83"/>
  <c r="AT24" i="83"/>
  <c r="AU24" i="83"/>
  <c r="AV24" i="83"/>
  <c r="AW24" i="83"/>
  <c r="AX24" i="83"/>
  <c r="AY24" i="83"/>
  <c r="AZ24" i="83"/>
  <c r="BA24" i="83"/>
  <c r="BB24" i="83"/>
  <c r="BC24" i="83"/>
  <c r="BD24" i="83"/>
  <c r="BE24" i="83"/>
  <c r="BF24" i="83"/>
  <c r="BG24" i="83"/>
  <c r="BH24" i="83"/>
  <c r="BI24" i="83"/>
  <c r="BJ24" i="83"/>
  <c r="BK24" i="83"/>
  <c r="BL24" i="83"/>
  <c r="BM24" i="83"/>
  <c r="BN24" i="83"/>
  <c r="BO24" i="83"/>
  <c r="BP24" i="83"/>
  <c r="BQ24" i="83"/>
  <c r="BR24" i="83"/>
  <c r="BS24" i="83"/>
  <c r="BT24" i="83"/>
  <c r="BU24" i="83"/>
  <c r="BV24" i="83"/>
  <c r="BW24" i="83"/>
  <c r="BX24" i="83"/>
  <c r="C25" i="83"/>
  <c r="D25" i="83"/>
  <c r="E25" i="83"/>
  <c r="F25" i="83"/>
  <c r="G25" i="83"/>
  <c r="H25" i="83"/>
  <c r="I25" i="83"/>
  <c r="J25" i="83"/>
  <c r="K25" i="83"/>
  <c r="L25" i="83"/>
  <c r="M25" i="83"/>
  <c r="N25" i="83"/>
  <c r="O25" i="83"/>
  <c r="P25" i="83"/>
  <c r="Q25" i="83"/>
  <c r="R25" i="83"/>
  <c r="S25" i="83"/>
  <c r="T25" i="83"/>
  <c r="U25" i="83"/>
  <c r="V25" i="83"/>
  <c r="W25" i="83"/>
  <c r="X25" i="83"/>
  <c r="Y25" i="83"/>
  <c r="Z25" i="83"/>
  <c r="AA25" i="83"/>
  <c r="AB25" i="83"/>
  <c r="AC25" i="83"/>
  <c r="AD25" i="83"/>
  <c r="AE25" i="83"/>
  <c r="AF25" i="83"/>
  <c r="AG25" i="83"/>
  <c r="AH25" i="83"/>
  <c r="AI25" i="83"/>
  <c r="AJ25" i="83"/>
  <c r="AL25" i="83"/>
  <c r="AM25" i="83"/>
  <c r="AN25" i="83"/>
  <c r="AO25" i="83"/>
  <c r="AP25" i="83"/>
  <c r="AQ25" i="83"/>
  <c r="AR25" i="83"/>
  <c r="AS25" i="83"/>
  <c r="AT25" i="83"/>
  <c r="AU25" i="83"/>
  <c r="AV25" i="83"/>
  <c r="AW25" i="83"/>
  <c r="AX25" i="83"/>
  <c r="AY25" i="83"/>
  <c r="AZ25" i="83"/>
  <c r="BA25" i="83"/>
  <c r="BB25" i="83"/>
  <c r="BC25" i="83"/>
  <c r="BD25" i="83"/>
  <c r="BE25" i="83"/>
  <c r="BF25" i="83"/>
  <c r="BG25" i="83"/>
  <c r="BH25" i="83"/>
  <c r="BI25" i="83"/>
  <c r="BJ25" i="83"/>
  <c r="BK25" i="83"/>
  <c r="BL25" i="83"/>
  <c r="BM25" i="83"/>
  <c r="BN25" i="83"/>
  <c r="BO25" i="83"/>
  <c r="BP25" i="83"/>
  <c r="BQ25" i="83"/>
  <c r="BR25" i="83"/>
  <c r="BS25" i="83"/>
  <c r="BT25" i="83"/>
  <c r="BU25" i="83"/>
  <c r="BV25" i="83"/>
  <c r="BW25" i="83"/>
  <c r="BX25" i="83"/>
  <c r="C26" i="83"/>
  <c r="D26" i="83"/>
  <c r="E26" i="83"/>
  <c r="F26" i="83"/>
  <c r="G26" i="83"/>
  <c r="H26" i="83"/>
  <c r="I26" i="83"/>
  <c r="J26" i="83"/>
  <c r="K26" i="83"/>
  <c r="L26" i="83"/>
  <c r="M26" i="83"/>
  <c r="N26" i="83"/>
  <c r="O26" i="83"/>
  <c r="P26" i="83"/>
  <c r="Q26" i="83"/>
  <c r="R26" i="83"/>
  <c r="S26" i="83"/>
  <c r="T26" i="83"/>
  <c r="U26" i="83"/>
  <c r="V26" i="83"/>
  <c r="W26" i="83"/>
  <c r="X26" i="83"/>
  <c r="Y26" i="83"/>
  <c r="Z26" i="83"/>
  <c r="AA26" i="83"/>
  <c r="AB26" i="83"/>
  <c r="AC26" i="83"/>
  <c r="AD26" i="83"/>
  <c r="AE26" i="83"/>
  <c r="AF26" i="83"/>
  <c r="AG26" i="83"/>
  <c r="AH26" i="83"/>
  <c r="AI26" i="83"/>
  <c r="AJ26" i="83"/>
  <c r="AL26" i="83"/>
  <c r="AM26" i="83"/>
  <c r="AN26" i="83"/>
  <c r="AO26" i="83"/>
  <c r="AP26" i="83"/>
  <c r="AQ26" i="83"/>
  <c r="AR26" i="83"/>
  <c r="AS26" i="83"/>
  <c r="AT26" i="83"/>
  <c r="AU26" i="83"/>
  <c r="AV26" i="83"/>
  <c r="AW26" i="83"/>
  <c r="AX26" i="83"/>
  <c r="AY26" i="83"/>
  <c r="AZ26" i="83"/>
  <c r="BA26" i="83"/>
  <c r="BB26" i="83"/>
  <c r="BC26" i="83"/>
  <c r="BD26" i="83"/>
  <c r="BE26" i="83"/>
  <c r="BF26" i="83"/>
  <c r="BG26" i="83"/>
  <c r="BH26" i="83"/>
  <c r="BI26" i="83"/>
  <c r="BJ26" i="83"/>
  <c r="BK26" i="83"/>
  <c r="BL26" i="83"/>
  <c r="BM26" i="83"/>
  <c r="BN26" i="83"/>
  <c r="BO26" i="83"/>
  <c r="BP26" i="83"/>
  <c r="BQ26" i="83"/>
  <c r="BR26" i="83"/>
  <c r="BS26" i="83"/>
  <c r="BT26" i="83"/>
  <c r="BU26" i="83"/>
  <c r="BV26" i="83"/>
  <c r="BW26" i="83"/>
  <c r="BX26" i="83"/>
  <c r="C27" i="83"/>
  <c r="D27" i="83"/>
  <c r="E27" i="83"/>
  <c r="F27" i="83"/>
  <c r="G27" i="83"/>
  <c r="H27" i="83"/>
  <c r="I27" i="83"/>
  <c r="J27" i="83"/>
  <c r="K27" i="83"/>
  <c r="L27" i="83"/>
  <c r="M27" i="83"/>
  <c r="N27" i="83"/>
  <c r="O27" i="83"/>
  <c r="P27" i="83"/>
  <c r="Q27" i="83"/>
  <c r="R27" i="83"/>
  <c r="S27" i="83"/>
  <c r="T27" i="83"/>
  <c r="U27" i="83"/>
  <c r="V27" i="83"/>
  <c r="W27" i="83"/>
  <c r="X27" i="83"/>
  <c r="Y27" i="83"/>
  <c r="Z27" i="83"/>
  <c r="AA27" i="83"/>
  <c r="AB27" i="83"/>
  <c r="AC27" i="83"/>
  <c r="AD27" i="83"/>
  <c r="AE27" i="83"/>
  <c r="AF27" i="83"/>
  <c r="AG27" i="83"/>
  <c r="AH27" i="83"/>
  <c r="AI27" i="83"/>
  <c r="AJ27" i="83"/>
  <c r="AL27" i="83"/>
  <c r="AM27" i="83"/>
  <c r="AN27" i="83"/>
  <c r="AO27" i="83"/>
  <c r="AP27" i="83"/>
  <c r="AQ27" i="83"/>
  <c r="AR27" i="83"/>
  <c r="AS27" i="83"/>
  <c r="AT27" i="83"/>
  <c r="AU27" i="83"/>
  <c r="AV27" i="83"/>
  <c r="AW27" i="83"/>
  <c r="AX27" i="83"/>
  <c r="AY27" i="83"/>
  <c r="AZ27" i="83"/>
  <c r="BA27" i="83"/>
  <c r="BB27" i="83"/>
  <c r="BC27" i="83"/>
  <c r="BD27" i="83"/>
  <c r="BE27" i="83"/>
  <c r="BF27" i="83"/>
  <c r="BG27" i="83"/>
  <c r="BH27" i="83"/>
  <c r="BI27" i="83"/>
  <c r="BJ27" i="83"/>
  <c r="BK27" i="83"/>
  <c r="BL27" i="83"/>
  <c r="BM27" i="83"/>
  <c r="BN27" i="83"/>
  <c r="BO27" i="83"/>
  <c r="BP27" i="83"/>
  <c r="BQ27" i="83"/>
  <c r="BR27" i="83"/>
  <c r="BS27" i="83"/>
  <c r="BT27" i="83"/>
  <c r="BU27" i="83"/>
  <c r="BV27" i="83"/>
  <c r="BW27" i="83"/>
  <c r="BX27" i="83"/>
  <c r="C28" i="83"/>
  <c r="D28" i="83"/>
  <c r="E28" i="83"/>
  <c r="F28" i="83"/>
  <c r="G28" i="83"/>
  <c r="H28" i="83"/>
  <c r="I28" i="83"/>
  <c r="J28" i="83"/>
  <c r="K28" i="83"/>
  <c r="L28" i="83"/>
  <c r="M28" i="83"/>
  <c r="N28" i="83"/>
  <c r="O28" i="83"/>
  <c r="P28" i="83"/>
  <c r="Q28" i="83"/>
  <c r="R28" i="83"/>
  <c r="S28" i="83"/>
  <c r="T28" i="83"/>
  <c r="U28" i="83"/>
  <c r="V28" i="83"/>
  <c r="W28" i="83"/>
  <c r="X28" i="83"/>
  <c r="Y28" i="83"/>
  <c r="Z28" i="83"/>
  <c r="AA28" i="83"/>
  <c r="AB28" i="83"/>
  <c r="AC28" i="83"/>
  <c r="AD28" i="83"/>
  <c r="AE28" i="83"/>
  <c r="AF28" i="83"/>
  <c r="AG28" i="83"/>
  <c r="AH28" i="83"/>
  <c r="AI28" i="83"/>
  <c r="AJ28" i="83"/>
  <c r="AL28" i="83"/>
  <c r="AM28" i="83"/>
  <c r="AN28" i="83"/>
  <c r="AO28" i="83"/>
  <c r="AP28" i="83"/>
  <c r="AQ28" i="83"/>
  <c r="AR28" i="83"/>
  <c r="AS28" i="83"/>
  <c r="AT28" i="83"/>
  <c r="AU28" i="83"/>
  <c r="AV28" i="83"/>
  <c r="AW28" i="83"/>
  <c r="AX28" i="83"/>
  <c r="AY28" i="83"/>
  <c r="AZ28" i="83"/>
  <c r="BA28" i="83"/>
  <c r="BB28" i="83"/>
  <c r="BC28" i="83"/>
  <c r="BD28" i="83"/>
  <c r="BE28" i="83"/>
  <c r="BF28" i="83"/>
  <c r="BG28" i="83"/>
  <c r="BH28" i="83"/>
  <c r="BI28" i="83"/>
  <c r="BJ28" i="83"/>
  <c r="BK28" i="83"/>
  <c r="BL28" i="83"/>
  <c r="BM28" i="83"/>
  <c r="BN28" i="83"/>
  <c r="BO28" i="83"/>
  <c r="BP28" i="83"/>
  <c r="BQ28" i="83"/>
  <c r="BR28" i="83"/>
  <c r="BS28" i="83"/>
  <c r="BT28" i="83"/>
  <c r="BU28" i="83"/>
  <c r="BV28" i="83"/>
  <c r="BW28" i="83"/>
  <c r="BX28" i="83"/>
  <c r="C29" i="83"/>
  <c r="D29" i="83"/>
  <c r="E29" i="83"/>
  <c r="F29" i="83"/>
  <c r="G29" i="83"/>
  <c r="H29" i="83"/>
  <c r="I29" i="83"/>
  <c r="J29" i="83"/>
  <c r="K29" i="83"/>
  <c r="L29" i="83"/>
  <c r="M29" i="83"/>
  <c r="N29" i="83"/>
  <c r="O29" i="83"/>
  <c r="P29" i="83"/>
  <c r="Q29" i="83"/>
  <c r="R29" i="83"/>
  <c r="S29" i="83"/>
  <c r="T29" i="83"/>
  <c r="U29" i="83"/>
  <c r="V29" i="83"/>
  <c r="W29" i="83"/>
  <c r="X29" i="83"/>
  <c r="Y29" i="83"/>
  <c r="Z29" i="83"/>
  <c r="AA29" i="83"/>
  <c r="AB29" i="83"/>
  <c r="AC29" i="83"/>
  <c r="AD29" i="83"/>
  <c r="AE29" i="83"/>
  <c r="AF29" i="83"/>
  <c r="AG29" i="83"/>
  <c r="AH29" i="83"/>
  <c r="AI29" i="83"/>
  <c r="AJ29" i="83"/>
  <c r="AL29" i="83"/>
  <c r="AM29" i="83"/>
  <c r="AN29" i="83"/>
  <c r="AO29" i="83"/>
  <c r="AP29" i="83"/>
  <c r="AQ29" i="83"/>
  <c r="AR29" i="83"/>
  <c r="AS29" i="83"/>
  <c r="AT29" i="83"/>
  <c r="AU29" i="83"/>
  <c r="AV29" i="83"/>
  <c r="AW29" i="83"/>
  <c r="AX29" i="83"/>
  <c r="AY29" i="83"/>
  <c r="AZ29" i="83"/>
  <c r="BA29" i="83"/>
  <c r="BB29" i="83"/>
  <c r="BC29" i="83"/>
  <c r="BD29" i="83"/>
  <c r="BE29" i="83"/>
  <c r="BF29" i="83"/>
  <c r="BG29" i="83"/>
  <c r="BH29" i="83"/>
  <c r="BI29" i="83"/>
  <c r="BJ29" i="83"/>
  <c r="BK29" i="83"/>
  <c r="BL29" i="83"/>
  <c r="BM29" i="83"/>
  <c r="BN29" i="83"/>
  <c r="BO29" i="83"/>
  <c r="BP29" i="83"/>
  <c r="BQ29" i="83"/>
  <c r="BR29" i="83"/>
  <c r="BS29" i="83"/>
  <c r="BT29" i="83"/>
  <c r="BU29" i="83"/>
  <c r="BV29" i="83"/>
  <c r="BW29" i="83"/>
  <c r="BX29" i="83"/>
  <c r="C30" i="83"/>
  <c r="D30" i="83"/>
  <c r="E30" i="83"/>
  <c r="F30" i="83"/>
  <c r="G30" i="83"/>
  <c r="H30" i="83"/>
  <c r="I30" i="83"/>
  <c r="J30" i="83"/>
  <c r="K30" i="83"/>
  <c r="L30" i="83"/>
  <c r="M30" i="83"/>
  <c r="N30" i="83"/>
  <c r="O30" i="83"/>
  <c r="P30" i="83"/>
  <c r="Q30" i="83"/>
  <c r="R30" i="83"/>
  <c r="S30" i="83"/>
  <c r="T30" i="83"/>
  <c r="U30" i="83"/>
  <c r="V30" i="83"/>
  <c r="W30" i="83"/>
  <c r="X30" i="83"/>
  <c r="Y30" i="83"/>
  <c r="Z30" i="83"/>
  <c r="AA30" i="83"/>
  <c r="AB30" i="83"/>
  <c r="AC30" i="83"/>
  <c r="AD30" i="83"/>
  <c r="AE30" i="83"/>
  <c r="AF30" i="83"/>
  <c r="AG30" i="83"/>
  <c r="AH30" i="83"/>
  <c r="AI30" i="83"/>
  <c r="AJ30" i="83"/>
  <c r="AL30" i="83"/>
  <c r="AM30" i="83"/>
  <c r="AN30" i="83"/>
  <c r="AO30" i="83"/>
  <c r="AP30" i="83"/>
  <c r="AQ30" i="83"/>
  <c r="AR30" i="83"/>
  <c r="AS30" i="83"/>
  <c r="AT30" i="83"/>
  <c r="AU30" i="83"/>
  <c r="AV30" i="83"/>
  <c r="AW30" i="83"/>
  <c r="AX30" i="83"/>
  <c r="AY30" i="83"/>
  <c r="AZ30" i="83"/>
  <c r="BA30" i="83"/>
  <c r="BB30" i="83"/>
  <c r="BC30" i="83"/>
  <c r="BD30" i="83"/>
  <c r="BE30" i="83"/>
  <c r="BF30" i="83"/>
  <c r="BG30" i="83"/>
  <c r="BH30" i="83"/>
  <c r="BI30" i="83"/>
  <c r="BJ30" i="83"/>
  <c r="BK30" i="83"/>
  <c r="BL30" i="83"/>
  <c r="BM30" i="83"/>
  <c r="BN30" i="83"/>
  <c r="BO30" i="83"/>
  <c r="BP30" i="83"/>
  <c r="BQ30" i="83"/>
  <c r="BR30" i="83"/>
  <c r="BS30" i="83"/>
  <c r="BT30" i="83"/>
  <c r="BU30" i="83"/>
  <c r="BV30" i="83"/>
  <c r="BW30" i="83"/>
  <c r="BX30" i="83"/>
  <c r="C31" i="83"/>
  <c r="D31" i="83"/>
  <c r="E31" i="83"/>
  <c r="F31" i="83"/>
  <c r="G31" i="83"/>
  <c r="H31" i="83"/>
  <c r="I31" i="83"/>
  <c r="J31" i="83"/>
  <c r="K31" i="83"/>
  <c r="L31" i="83"/>
  <c r="M31" i="83"/>
  <c r="N31" i="83"/>
  <c r="O31" i="83"/>
  <c r="P31" i="83"/>
  <c r="Q31" i="83"/>
  <c r="R31" i="83"/>
  <c r="S31" i="83"/>
  <c r="T31" i="83"/>
  <c r="U31" i="83"/>
  <c r="V31" i="83"/>
  <c r="W31" i="83"/>
  <c r="X31" i="83"/>
  <c r="Y31" i="83"/>
  <c r="Z31" i="83"/>
  <c r="AA31" i="83"/>
  <c r="AB31" i="83"/>
  <c r="AC31" i="83"/>
  <c r="AD31" i="83"/>
  <c r="AE31" i="83"/>
  <c r="AF31" i="83"/>
  <c r="AG31" i="83"/>
  <c r="AH31" i="83"/>
  <c r="AI31" i="83"/>
  <c r="AJ31" i="83"/>
  <c r="AL31" i="83"/>
  <c r="AM31" i="83"/>
  <c r="AN31" i="83"/>
  <c r="AO31" i="83"/>
  <c r="AP31" i="83"/>
  <c r="AQ31" i="83"/>
  <c r="AR31" i="83"/>
  <c r="AS31" i="83"/>
  <c r="AT31" i="83"/>
  <c r="AU31" i="83"/>
  <c r="AV31" i="83"/>
  <c r="AW31" i="83"/>
  <c r="AX31" i="83"/>
  <c r="AY31" i="83"/>
  <c r="AZ31" i="83"/>
  <c r="BA31" i="83"/>
  <c r="BB31" i="83"/>
  <c r="BC31" i="83"/>
  <c r="BD31" i="83"/>
  <c r="BE31" i="83"/>
  <c r="BF31" i="83"/>
  <c r="BG31" i="83"/>
  <c r="BH31" i="83"/>
  <c r="BI31" i="83"/>
  <c r="BJ31" i="83"/>
  <c r="BK31" i="83"/>
  <c r="BL31" i="83"/>
  <c r="BM31" i="83"/>
  <c r="BN31" i="83"/>
  <c r="BO31" i="83"/>
  <c r="BP31" i="83"/>
  <c r="BQ31" i="83"/>
  <c r="BR31" i="83"/>
  <c r="BS31" i="83"/>
  <c r="BT31" i="83"/>
  <c r="BU31" i="83"/>
  <c r="BV31" i="83"/>
  <c r="BW31" i="83"/>
  <c r="BX31" i="83"/>
  <c r="C32" i="83"/>
  <c r="D32" i="83"/>
  <c r="E32" i="83"/>
  <c r="F32" i="83"/>
  <c r="G32" i="83"/>
  <c r="H32" i="83"/>
  <c r="I32" i="83"/>
  <c r="J32" i="83"/>
  <c r="K32" i="83"/>
  <c r="L32" i="83"/>
  <c r="M32" i="83"/>
  <c r="N32" i="83"/>
  <c r="O32" i="83"/>
  <c r="P32" i="83"/>
  <c r="Q32" i="83"/>
  <c r="R32" i="83"/>
  <c r="S32" i="83"/>
  <c r="T32" i="83"/>
  <c r="U32" i="83"/>
  <c r="V32" i="83"/>
  <c r="W32" i="83"/>
  <c r="X32" i="83"/>
  <c r="Y32" i="83"/>
  <c r="Z32" i="83"/>
  <c r="AA32" i="83"/>
  <c r="AB32" i="83"/>
  <c r="AC32" i="83"/>
  <c r="AD32" i="83"/>
  <c r="AE32" i="83"/>
  <c r="AF32" i="83"/>
  <c r="AG32" i="83"/>
  <c r="AH32" i="83"/>
  <c r="AI32" i="83"/>
  <c r="AJ32" i="83"/>
  <c r="AL32" i="83"/>
  <c r="AM32" i="83"/>
  <c r="AN32" i="83"/>
  <c r="AO32" i="83"/>
  <c r="AP32" i="83"/>
  <c r="AQ32" i="83"/>
  <c r="AR32" i="83"/>
  <c r="AS32" i="83"/>
  <c r="AT32" i="83"/>
  <c r="AU32" i="83"/>
  <c r="AV32" i="83"/>
  <c r="AW32" i="83"/>
  <c r="AX32" i="83"/>
  <c r="AY32" i="83"/>
  <c r="AZ32" i="83"/>
  <c r="BA32" i="83"/>
  <c r="BB32" i="83"/>
  <c r="BC32" i="83"/>
  <c r="BD32" i="83"/>
  <c r="BE32" i="83"/>
  <c r="BF32" i="83"/>
  <c r="BG32" i="83"/>
  <c r="BH32" i="83"/>
  <c r="BI32" i="83"/>
  <c r="BJ32" i="83"/>
  <c r="BK32" i="83"/>
  <c r="BL32" i="83"/>
  <c r="BM32" i="83"/>
  <c r="BN32" i="83"/>
  <c r="BO32" i="83"/>
  <c r="BP32" i="83"/>
  <c r="BQ32" i="83"/>
  <c r="BR32" i="83"/>
  <c r="BS32" i="83"/>
  <c r="BT32" i="83"/>
  <c r="BU32" i="83"/>
  <c r="BV32" i="83"/>
  <c r="BW32" i="83"/>
  <c r="BX32" i="83"/>
  <c r="C33" i="83"/>
  <c r="D33" i="83"/>
  <c r="E33" i="83"/>
  <c r="F33" i="83"/>
  <c r="G33" i="83"/>
  <c r="H33" i="83"/>
  <c r="I33" i="83"/>
  <c r="J33" i="83"/>
  <c r="K33" i="83"/>
  <c r="L33" i="83"/>
  <c r="M33" i="83"/>
  <c r="N33" i="83"/>
  <c r="O33" i="83"/>
  <c r="P33" i="83"/>
  <c r="Q33" i="83"/>
  <c r="R33" i="83"/>
  <c r="S33" i="83"/>
  <c r="T33" i="83"/>
  <c r="U33" i="83"/>
  <c r="V33" i="83"/>
  <c r="W33" i="83"/>
  <c r="X33" i="83"/>
  <c r="Y33" i="83"/>
  <c r="Z33" i="83"/>
  <c r="AA33" i="83"/>
  <c r="AB33" i="83"/>
  <c r="AC33" i="83"/>
  <c r="AD33" i="83"/>
  <c r="AE33" i="83"/>
  <c r="AF33" i="83"/>
  <c r="AG33" i="83"/>
  <c r="AH33" i="83"/>
  <c r="AI33" i="83"/>
  <c r="AJ33" i="83"/>
  <c r="AL33" i="83"/>
  <c r="AM33" i="83"/>
  <c r="AN33" i="83"/>
  <c r="AO33" i="83"/>
  <c r="AP33" i="83"/>
  <c r="AQ33" i="83"/>
  <c r="AR33" i="83"/>
  <c r="AS33" i="83"/>
  <c r="AT33" i="83"/>
  <c r="AU33" i="83"/>
  <c r="AV33" i="83"/>
  <c r="AW33" i="83"/>
  <c r="AX33" i="83"/>
  <c r="AY33" i="83"/>
  <c r="AZ33" i="83"/>
  <c r="BA33" i="83"/>
  <c r="BB33" i="83"/>
  <c r="BC33" i="83"/>
  <c r="BD33" i="83"/>
  <c r="BE33" i="83"/>
  <c r="BF33" i="83"/>
  <c r="BG33" i="83"/>
  <c r="BH33" i="83"/>
  <c r="BI33" i="83"/>
  <c r="BJ33" i="83"/>
  <c r="BK33" i="83"/>
  <c r="BL33" i="83"/>
  <c r="BM33" i="83"/>
  <c r="BN33" i="83"/>
  <c r="BO33" i="83"/>
  <c r="BP33" i="83"/>
  <c r="BQ33" i="83"/>
  <c r="BR33" i="83"/>
  <c r="BS33" i="83"/>
  <c r="BT33" i="83"/>
  <c r="BU33" i="83"/>
  <c r="BV33" i="83"/>
  <c r="BW33" i="83"/>
  <c r="BX33" i="83"/>
  <c r="C34" i="83"/>
  <c r="D34" i="83"/>
  <c r="E34" i="83"/>
  <c r="F34" i="83"/>
  <c r="G34" i="83"/>
  <c r="H34" i="83"/>
  <c r="I34" i="83"/>
  <c r="J34" i="83"/>
  <c r="K34" i="83"/>
  <c r="L34" i="83"/>
  <c r="M34" i="83"/>
  <c r="N34" i="83"/>
  <c r="O34" i="83"/>
  <c r="P34" i="83"/>
  <c r="Q34" i="83"/>
  <c r="R34" i="83"/>
  <c r="S34" i="83"/>
  <c r="T34" i="83"/>
  <c r="U34" i="83"/>
  <c r="V34" i="83"/>
  <c r="W34" i="83"/>
  <c r="X34" i="83"/>
  <c r="Y34" i="83"/>
  <c r="Z34" i="83"/>
  <c r="AA34" i="83"/>
  <c r="AB34" i="83"/>
  <c r="AC34" i="83"/>
  <c r="AD34" i="83"/>
  <c r="AE34" i="83"/>
  <c r="AF34" i="83"/>
  <c r="AG34" i="83"/>
  <c r="AH34" i="83"/>
  <c r="AI34" i="83"/>
  <c r="AJ34" i="83"/>
  <c r="AL34" i="83"/>
  <c r="AM34" i="83"/>
  <c r="AN34" i="83"/>
  <c r="AO34" i="83"/>
  <c r="AP34" i="83"/>
  <c r="AQ34" i="83"/>
  <c r="AR34" i="83"/>
  <c r="AS34" i="83"/>
  <c r="AT34" i="83"/>
  <c r="AU34" i="83"/>
  <c r="AV34" i="83"/>
  <c r="AW34" i="83"/>
  <c r="AX34" i="83"/>
  <c r="AY34" i="83"/>
  <c r="AZ34" i="83"/>
  <c r="BA34" i="83"/>
  <c r="BB34" i="83"/>
  <c r="BC34" i="83"/>
  <c r="BD34" i="83"/>
  <c r="BE34" i="83"/>
  <c r="BF34" i="83"/>
  <c r="BG34" i="83"/>
  <c r="BH34" i="83"/>
  <c r="BI34" i="83"/>
  <c r="BJ34" i="83"/>
  <c r="BK34" i="83"/>
  <c r="BL34" i="83"/>
  <c r="BM34" i="83"/>
  <c r="BN34" i="83"/>
  <c r="BO34" i="83"/>
  <c r="BP34" i="83"/>
  <c r="BQ34" i="83"/>
  <c r="BR34" i="83"/>
  <c r="BS34" i="83"/>
  <c r="BT34" i="83"/>
  <c r="BU34" i="83"/>
  <c r="BV34" i="83"/>
  <c r="BW34" i="83"/>
  <c r="BX34" i="83"/>
  <c r="C35" i="83"/>
  <c r="D35" i="83"/>
  <c r="E35" i="83"/>
  <c r="F35" i="83"/>
  <c r="G35" i="83"/>
  <c r="H35" i="83"/>
  <c r="I35" i="83"/>
  <c r="J35" i="83"/>
  <c r="K35" i="83"/>
  <c r="L35" i="83"/>
  <c r="M35" i="83"/>
  <c r="N35" i="83"/>
  <c r="O35" i="83"/>
  <c r="P35" i="83"/>
  <c r="Q35" i="83"/>
  <c r="R35" i="83"/>
  <c r="S35" i="83"/>
  <c r="T35" i="83"/>
  <c r="U35" i="83"/>
  <c r="V35" i="83"/>
  <c r="W35" i="83"/>
  <c r="X35" i="83"/>
  <c r="Y35" i="83"/>
  <c r="Z35" i="83"/>
  <c r="AA35" i="83"/>
  <c r="AB35" i="83"/>
  <c r="AC35" i="83"/>
  <c r="AD35" i="83"/>
  <c r="AE35" i="83"/>
  <c r="AF35" i="83"/>
  <c r="AG35" i="83"/>
  <c r="AH35" i="83"/>
  <c r="AI35" i="83"/>
  <c r="AJ35" i="83"/>
  <c r="AL35" i="83"/>
  <c r="AM35" i="83"/>
  <c r="AN35" i="83"/>
  <c r="AO35" i="83"/>
  <c r="AP35" i="83"/>
  <c r="AQ35" i="83"/>
  <c r="AR35" i="83"/>
  <c r="AS35" i="83"/>
  <c r="AT35" i="83"/>
  <c r="AU35" i="83"/>
  <c r="AV35" i="83"/>
  <c r="AW35" i="83"/>
  <c r="AX35" i="83"/>
  <c r="AY35" i="83"/>
  <c r="AZ35" i="83"/>
  <c r="BA35" i="83"/>
  <c r="BB35" i="83"/>
  <c r="BC35" i="83"/>
  <c r="BD35" i="83"/>
  <c r="BE35" i="83"/>
  <c r="BF35" i="83"/>
  <c r="BG35" i="83"/>
  <c r="BH35" i="83"/>
  <c r="BI35" i="83"/>
  <c r="BJ35" i="83"/>
  <c r="BK35" i="83"/>
  <c r="BL35" i="83"/>
  <c r="BM35" i="83"/>
  <c r="BN35" i="83"/>
  <c r="BO35" i="83"/>
  <c r="BP35" i="83"/>
  <c r="BQ35" i="83"/>
  <c r="BR35" i="83"/>
  <c r="BS35" i="83"/>
  <c r="BT35" i="83"/>
  <c r="BU35" i="83"/>
  <c r="BV35" i="83"/>
  <c r="BW35" i="83"/>
  <c r="BX35" i="83"/>
  <c r="C36" i="83"/>
  <c r="D36" i="83"/>
  <c r="E36" i="83"/>
  <c r="F36" i="83"/>
  <c r="G36" i="83"/>
  <c r="H36" i="83"/>
  <c r="I36" i="83"/>
  <c r="J36" i="83"/>
  <c r="K36" i="83"/>
  <c r="L36" i="83"/>
  <c r="M36" i="83"/>
  <c r="N36" i="83"/>
  <c r="O36" i="83"/>
  <c r="P36" i="83"/>
  <c r="Q36" i="83"/>
  <c r="R36" i="83"/>
  <c r="S36" i="83"/>
  <c r="T36" i="83"/>
  <c r="U36" i="83"/>
  <c r="V36" i="83"/>
  <c r="W36" i="83"/>
  <c r="X36" i="83"/>
  <c r="Y36" i="83"/>
  <c r="Z36" i="83"/>
  <c r="AA36" i="83"/>
  <c r="AB36" i="83"/>
  <c r="AC36" i="83"/>
  <c r="AD36" i="83"/>
  <c r="AE36" i="83"/>
  <c r="AF36" i="83"/>
  <c r="AG36" i="83"/>
  <c r="AH36" i="83"/>
  <c r="AI36" i="83"/>
  <c r="AJ36" i="83"/>
  <c r="AL36" i="83"/>
  <c r="AM36" i="83"/>
  <c r="AN36" i="83"/>
  <c r="AO36" i="83"/>
  <c r="AP36" i="83"/>
  <c r="AQ36" i="83"/>
  <c r="AR36" i="83"/>
  <c r="AS36" i="83"/>
  <c r="AT36" i="83"/>
  <c r="AU36" i="83"/>
  <c r="AV36" i="83"/>
  <c r="AW36" i="83"/>
  <c r="AX36" i="83"/>
  <c r="AY36" i="83"/>
  <c r="AZ36" i="83"/>
  <c r="BA36" i="83"/>
  <c r="BB36" i="83"/>
  <c r="BC36" i="83"/>
  <c r="BD36" i="83"/>
  <c r="BE36" i="83"/>
  <c r="BF36" i="83"/>
  <c r="BG36" i="83"/>
  <c r="BH36" i="83"/>
  <c r="BI36" i="83"/>
  <c r="BJ36" i="83"/>
  <c r="BK36" i="83"/>
  <c r="BL36" i="83"/>
  <c r="BM36" i="83"/>
  <c r="BN36" i="83"/>
  <c r="BO36" i="83"/>
  <c r="BP36" i="83"/>
  <c r="BQ36" i="83"/>
  <c r="BR36" i="83"/>
  <c r="BS36" i="83"/>
  <c r="BT36" i="83"/>
  <c r="BU36" i="83"/>
  <c r="BV36" i="83"/>
  <c r="BW36" i="83"/>
  <c r="BX36" i="83"/>
  <c r="C37" i="83"/>
  <c r="D37" i="83"/>
  <c r="E37" i="83"/>
  <c r="F37" i="83"/>
  <c r="G37" i="83"/>
  <c r="H37" i="83"/>
  <c r="I37" i="83"/>
  <c r="J37" i="83"/>
  <c r="K37" i="83"/>
  <c r="L37" i="83"/>
  <c r="M37" i="83"/>
  <c r="N37" i="83"/>
  <c r="O37" i="83"/>
  <c r="P37" i="83"/>
  <c r="Q37" i="83"/>
  <c r="R37" i="83"/>
  <c r="S37" i="83"/>
  <c r="T37" i="83"/>
  <c r="U37" i="83"/>
  <c r="V37" i="83"/>
  <c r="W37" i="83"/>
  <c r="X37" i="83"/>
  <c r="Y37" i="83"/>
  <c r="Z37" i="83"/>
  <c r="AA37" i="83"/>
  <c r="AB37" i="83"/>
  <c r="AC37" i="83"/>
  <c r="AD37" i="83"/>
  <c r="AE37" i="83"/>
  <c r="AF37" i="83"/>
  <c r="AG37" i="83"/>
  <c r="AH37" i="83"/>
  <c r="AI37" i="83"/>
  <c r="AJ37" i="83"/>
  <c r="AL37" i="83"/>
  <c r="AM37" i="83"/>
  <c r="AN37" i="83"/>
  <c r="AO37" i="83"/>
  <c r="AP37" i="83"/>
  <c r="AQ37" i="83"/>
  <c r="AR37" i="83"/>
  <c r="AS37" i="83"/>
  <c r="AT37" i="83"/>
  <c r="AU37" i="83"/>
  <c r="AV37" i="83"/>
  <c r="AW37" i="83"/>
  <c r="AX37" i="83"/>
  <c r="AY37" i="83"/>
  <c r="AZ37" i="83"/>
  <c r="BA37" i="83"/>
  <c r="BB37" i="83"/>
  <c r="BC37" i="83"/>
  <c r="BD37" i="83"/>
  <c r="BE37" i="83"/>
  <c r="BF37" i="83"/>
  <c r="BG37" i="83"/>
  <c r="BH37" i="83"/>
  <c r="BI37" i="83"/>
  <c r="BJ37" i="83"/>
  <c r="BK37" i="83"/>
  <c r="BL37" i="83"/>
  <c r="BM37" i="83"/>
  <c r="BN37" i="83"/>
  <c r="BO37" i="83"/>
  <c r="BP37" i="83"/>
  <c r="BQ37" i="83"/>
  <c r="BR37" i="83"/>
  <c r="BS37" i="83"/>
  <c r="BT37" i="83"/>
  <c r="BU37" i="83"/>
  <c r="BV37" i="83"/>
  <c r="BW37" i="83"/>
  <c r="BX37" i="83"/>
  <c r="C38" i="83"/>
  <c r="D38" i="83"/>
  <c r="E38" i="83"/>
  <c r="F38" i="83"/>
  <c r="G38" i="83"/>
  <c r="H38" i="83"/>
  <c r="I38" i="83"/>
  <c r="J38" i="83"/>
  <c r="K38" i="83"/>
  <c r="L38" i="83"/>
  <c r="M38" i="83"/>
  <c r="N38" i="83"/>
  <c r="O38" i="83"/>
  <c r="P38" i="83"/>
  <c r="Q38" i="83"/>
  <c r="R38" i="83"/>
  <c r="S38" i="83"/>
  <c r="T38" i="83"/>
  <c r="U38" i="83"/>
  <c r="V38" i="83"/>
  <c r="W38" i="83"/>
  <c r="X38" i="83"/>
  <c r="Y38" i="83"/>
  <c r="Z38" i="83"/>
  <c r="AA38" i="83"/>
  <c r="AB38" i="83"/>
  <c r="AC38" i="83"/>
  <c r="AD38" i="83"/>
  <c r="AE38" i="83"/>
  <c r="AF38" i="83"/>
  <c r="AG38" i="83"/>
  <c r="AH38" i="83"/>
  <c r="AI38" i="83"/>
  <c r="AJ38" i="83"/>
  <c r="AL38" i="83"/>
  <c r="AM38" i="83"/>
  <c r="AN38" i="83"/>
  <c r="AO38" i="83"/>
  <c r="AP38" i="83"/>
  <c r="AQ38" i="83"/>
  <c r="AR38" i="83"/>
  <c r="AS38" i="83"/>
  <c r="AT38" i="83"/>
  <c r="AU38" i="83"/>
  <c r="AV38" i="83"/>
  <c r="AW38" i="83"/>
  <c r="AX38" i="83"/>
  <c r="AY38" i="83"/>
  <c r="AZ38" i="83"/>
  <c r="BA38" i="83"/>
  <c r="BB38" i="83"/>
  <c r="BC38" i="83"/>
  <c r="BD38" i="83"/>
  <c r="BE38" i="83"/>
  <c r="BF38" i="83"/>
  <c r="BG38" i="83"/>
  <c r="BH38" i="83"/>
  <c r="BI38" i="83"/>
  <c r="BJ38" i="83"/>
  <c r="BK38" i="83"/>
  <c r="BL38" i="83"/>
  <c r="BM38" i="83"/>
  <c r="BN38" i="83"/>
  <c r="BO38" i="83"/>
  <c r="BP38" i="83"/>
  <c r="BQ38" i="83"/>
  <c r="BR38" i="83"/>
  <c r="BS38" i="83"/>
  <c r="BT38" i="83"/>
  <c r="BU38" i="83"/>
  <c r="BV38" i="83"/>
  <c r="BW38" i="83"/>
  <c r="BX38" i="83"/>
  <c r="C39" i="83"/>
  <c r="D39" i="83"/>
  <c r="E39" i="83"/>
  <c r="F39" i="83"/>
  <c r="G39" i="83"/>
  <c r="H39" i="83"/>
  <c r="I39" i="83"/>
  <c r="J39" i="83"/>
  <c r="K39" i="83"/>
  <c r="L39" i="83"/>
  <c r="M39" i="83"/>
  <c r="N39" i="83"/>
  <c r="O39" i="83"/>
  <c r="P39" i="83"/>
  <c r="Q39" i="83"/>
  <c r="R39" i="83"/>
  <c r="S39" i="83"/>
  <c r="T39" i="83"/>
  <c r="U39" i="83"/>
  <c r="V39" i="83"/>
  <c r="W39" i="83"/>
  <c r="X39" i="83"/>
  <c r="Y39" i="83"/>
  <c r="Z39" i="83"/>
  <c r="AA39" i="83"/>
  <c r="AB39" i="83"/>
  <c r="AC39" i="83"/>
  <c r="AD39" i="83"/>
  <c r="AE39" i="83"/>
  <c r="AF39" i="83"/>
  <c r="AG39" i="83"/>
  <c r="AH39" i="83"/>
  <c r="AI39" i="83"/>
  <c r="AJ39" i="83"/>
  <c r="AL39" i="83"/>
  <c r="AM39" i="83"/>
  <c r="AN39" i="83"/>
  <c r="AO39" i="83"/>
  <c r="AP39" i="83"/>
  <c r="AQ39" i="83"/>
  <c r="AR39" i="83"/>
  <c r="AS39" i="83"/>
  <c r="AT39" i="83"/>
  <c r="AU39" i="83"/>
  <c r="AV39" i="83"/>
  <c r="AW39" i="83"/>
  <c r="AX39" i="83"/>
  <c r="AY39" i="83"/>
  <c r="AZ39" i="83"/>
  <c r="BA39" i="83"/>
  <c r="BB39" i="83"/>
  <c r="BC39" i="83"/>
  <c r="BD39" i="83"/>
  <c r="BE39" i="83"/>
  <c r="BF39" i="83"/>
  <c r="BG39" i="83"/>
  <c r="BH39" i="83"/>
  <c r="BI39" i="83"/>
  <c r="BJ39" i="83"/>
  <c r="BK39" i="83"/>
  <c r="BL39" i="83"/>
  <c r="BM39" i="83"/>
  <c r="BN39" i="83"/>
  <c r="BO39" i="83"/>
  <c r="BP39" i="83"/>
  <c r="BQ39" i="83"/>
  <c r="BR39" i="83"/>
  <c r="BS39" i="83"/>
  <c r="BT39" i="83"/>
  <c r="BU39" i="83"/>
  <c r="BV39" i="83"/>
  <c r="BW39" i="83"/>
  <c r="BX39" i="83"/>
  <c r="C40" i="83"/>
  <c r="D40" i="83"/>
  <c r="E40" i="83"/>
  <c r="F40" i="83"/>
  <c r="G40" i="83"/>
  <c r="H40" i="83"/>
  <c r="I40" i="83"/>
  <c r="J40" i="83"/>
  <c r="K40" i="83"/>
  <c r="L40" i="83"/>
  <c r="M40" i="83"/>
  <c r="N40" i="83"/>
  <c r="O40" i="83"/>
  <c r="P40" i="83"/>
  <c r="Q40" i="83"/>
  <c r="R40" i="83"/>
  <c r="S40" i="83"/>
  <c r="T40" i="83"/>
  <c r="U40" i="83"/>
  <c r="V40" i="83"/>
  <c r="W40" i="83"/>
  <c r="X40" i="83"/>
  <c r="Y40" i="83"/>
  <c r="Z40" i="83"/>
  <c r="AA40" i="83"/>
  <c r="AB40" i="83"/>
  <c r="AC40" i="83"/>
  <c r="AD40" i="83"/>
  <c r="AE40" i="83"/>
  <c r="AF40" i="83"/>
  <c r="AG40" i="83"/>
  <c r="AH40" i="83"/>
  <c r="AI40" i="83"/>
  <c r="AJ40" i="83"/>
  <c r="AL40" i="83"/>
  <c r="AM40" i="83"/>
  <c r="AN40" i="83"/>
  <c r="AO40" i="83"/>
  <c r="AP40" i="83"/>
  <c r="AQ40" i="83"/>
  <c r="AR40" i="83"/>
  <c r="AS40" i="83"/>
  <c r="AT40" i="83"/>
  <c r="AU40" i="83"/>
  <c r="AV40" i="83"/>
  <c r="AW40" i="83"/>
  <c r="AX40" i="83"/>
  <c r="AY40" i="83"/>
  <c r="AZ40" i="83"/>
  <c r="BA40" i="83"/>
  <c r="BB40" i="83"/>
  <c r="BC40" i="83"/>
  <c r="BD40" i="83"/>
  <c r="BE40" i="83"/>
  <c r="BF40" i="83"/>
  <c r="BG40" i="83"/>
  <c r="BH40" i="83"/>
  <c r="BI40" i="83"/>
  <c r="BJ40" i="83"/>
  <c r="BK40" i="83"/>
  <c r="BL40" i="83"/>
  <c r="BM40" i="83"/>
  <c r="BN40" i="83"/>
  <c r="BO40" i="83"/>
  <c r="BP40" i="83"/>
  <c r="BQ40" i="83"/>
  <c r="BR40" i="83"/>
  <c r="BS40" i="83"/>
  <c r="BT40" i="83"/>
  <c r="BU40" i="83"/>
  <c r="BV40" i="83"/>
  <c r="BW40" i="83"/>
  <c r="BX40" i="83"/>
  <c r="C41" i="83"/>
  <c r="D41" i="83"/>
  <c r="E41" i="83"/>
  <c r="F41" i="83"/>
  <c r="G41" i="83"/>
  <c r="H41" i="83"/>
  <c r="I41" i="83"/>
  <c r="J41" i="83"/>
  <c r="K41" i="83"/>
  <c r="L41" i="83"/>
  <c r="M41" i="83"/>
  <c r="N41" i="83"/>
  <c r="O41" i="83"/>
  <c r="P41" i="83"/>
  <c r="Q41" i="83"/>
  <c r="R41" i="83"/>
  <c r="S41" i="83"/>
  <c r="T41" i="83"/>
  <c r="U41" i="83"/>
  <c r="V41" i="83"/>
  <c r="W41" i="83"/>
  <c r="X41" i="83"/>
  <c r="Y41" i="83"/>
  <c r="Z41" i="83"/>
  <c r="AA41" i="83"/>
  <c r="AB41" i="83"/>
  <c r="AC41" i="83"/>
  <c r="AD41" i="83"/>
  <c r="AE41" i="83"/>
  <c r="AF41" i="83"/>
  <c r="AG41" i="83"/>
  <c r="AH41" i="83"/>
  <c r="AI41" i="83"/>
  <c r="AJ41" i="83"/>
  <c r="AL41" i="83"/>
  <c r="AM41" i="83"/>
  <c r="AN41" i="83"/>
  <c r="AO41" i="83"/>
  <c r="AP41" i="83"/>
  <c r="AQ41" i="83"/>
  <c r="AR41" i="83"/>
  <c r="AS41" i="83"/>
  <c r="AT41" i="83"/>
  <c r="AU41" i="83"/>
  <c r="AV41" i="83"/>
  <c r="AW41" i="83"/>
  <c r="AX41" i="83"/>
  <c r="AY41" i="83"/>
  <c r="AZ41" i="83"/>
  <c r="BA41" i="83"/>
  <c r="BB41" i="83"/>
  <c r="BC41" i="83"/>
  <c r="BD41" i="83"/>
  <c r="BE41" i="83"/>
  <c r="BF41" i="83"/>
  <c r="BG41" i="83"/>
  <c r="BH41" i="83"/>
  <c r="BI41" i="83"/>
  <c r="BJ41" i="83"/>
  <c r="BK41" i="83"/>
  <c r="BL41" i="83"/>
  <c r="BM41" i="83"/>
  <c r="BN41" i="83"/>
  <c r="BO41" i="83"/>
  <c r="BP41" i="83"/>
  <c r="BQ41" i="83"/>
  <c r="BR41" i="83"/>
  <c r="BS41" i="83"/>
  <c r="BT41" i="83"/>
  <c r="BU41" i="83"/>
  <c r="BV41" i="83"/>
  <c r="BW41" i="83"/>
  <c r="BX41" i="83"/>
  <c r="C42" i="83"/>
  <c r="D42" i="83"/>
  <c r="E42" i="83"/>
  <c r="F42" i="83"/>
  <c r="G42" i="83"/>
  <c r="H42" i="83"/>
  <c r="I42" i="83"/>
  <c r="J42" i="83"/>
  <c r="K42" i="83"/>
  <c r="L42" i="83"/>
  <c r="M42" i="83"/>
  <c r="N42" i="83"/>
  <c r="O42" i="83"/>
  <c r="P42" i="83"/>
  <c r="Q42" i="83"/>
  <c r="R42" i="83"/>
  <c r="S42" i="83"/>
  <c r="T42" i="83"/>
  <c r="U42" i="83"/>
  <c r="V42" i="83"/>
  <c r="W42" i="83"/>
  <c r="X42" i="83"/>
  <c r="Y42" i="83"/>
  <c r="Z42" i="83"/>
  <c r="AA42" i="83"/>
  <c r="AB42" i="83"/>
  <c r="AC42" i="83"/>
  <c r="AD42" i="83"/>
  <c r="AE42" i="83"/>
  <c r="AF42" i="83"/>
  <c r="AG42" i="83"/>
  <c r="AH42" i="83"/>
  <c r="AI42" i="83"/>
  <c r="AJ42" i="83"/>
  <c r="AL42" i="83"/>
  <c r="AM42" i="83"/>
  <c r="AN42" i="83"/>
  <c r="AO42" i="83"/>
  <c r="AP42" i="83"/>
  <c r="AQ42" i="83"/>
  <c r="AR42" i="83"/>
  <c r="AS42" i="83"/>
  <c r="AT42" i="83"/>
  <c r="AU42" i="83"/>
  <c r="AV42" i="83"/>
  <c r="AW42" i="83"/>
  <c r="AX42" i="83"/>
  <c r="AY42" i="83"/>
  <c r="AZ42" i="83"/>
  <c r="BA42" i="83"/>
  <c r="BB42" i="83"/>
  <c r="BC42" i="83"/>
  <c r="BD42" i="83"/>
  <c r="BE42" i="83"/>
  <c r="BF42" i="83"/>
  <c r="BG42" i="83"/>
  <c r="BH42" i="83"/>
  <c r="BI42" i="83"/>
  <c r="BJ42" i="83"/>
  <c r="BK42" i="83"/>
  <c r="BL42" i="83"/>
  <c r="BM42" i="83"/>
  <c r="BN42" i="83"/>
  <c r="BO42" i="83"/>
  <c r="BP42" i="83"/>
  <c r="BQ42" i="83"/>
  <c r="BR42" i="83"/>
  <c r="BS42" i="83"/>
  <c r="BT42" i="83"/>
  <c r="BU42" i="83"/>
  <c r="BV42" i="83"/>
  <c r="BW42" i="83"/>
  <c r="BX42" i="83"/>
  <c r="C43" i="83"/>
  <c r="D43" i="83"/>
  <c r="E43" i="83"/>
  <c r="F43" i="83"/>
  <c r="G43" i="83"/>
  <c r="H43" i="83"/>
  <c r="I43" i="83"/>
  <c r="J43" i="83"/>
  <c r="K43" i="83"/>
  <c r="L43" i="83"/>
  <c r="M43" i="83"/>
  <c r="N43" i="83"/>
  <c r="O43" i="83"/>
  <c r="P43" i="83"/>
  <c r="Q43" i="83"/>
  <c r="R43" i="83"/>
  <c r="S43" i="83"/>
  <c r="T43" i="83"/>
  <c r="U43" i="83"/>
  <c r="V43" i="83"/>
  <c r="W43" i="83"/>
  <c r="X43" i="83"/>
  <c r="Y43" i="83"/>
  <c r="Z43" i="83"/>
  <c r="AA43" i="83"/>
  <c r="AB43" i="83"/>
  <c r="AC43" i="83"/>
  <c r="AD43" i="83"/>
  <c r="AE43" i="83"/>
  <c r="AF43" i="83"/>
  <c r="AG43" i="83"/>
  <c r="AH43" i="83"/>
  <c r="AI43" i="83"/>
  <c r="AJ43" i="83"/>
  <c r="AL43" i="83"/>
  <c r="AM43" i="83"/>
  <c r="AN43" i="83"/>
  <c r="AO43" i="83"/>
  <c r="AP43" i="83"/>
  <c r="AQ43" i="83"/>
  <c r="AR43" i="83"/>
  <c r="AS43" i="83"/>
  <c r="AT43" i="83"/>
  <c r="AU43" i="83"/>
  <c r="AV43" i="83"/>
  <c r="AW43" i="83"/>
  <c r="AX43" i="83"/>
  <c r="AY43" i="83"/>
  <c r="AZ43" i="83"/>
  <c r="BA43" i="83"/>
  <c r="BB43" i="83"/>
  <c r="BC43" i="83"/>
  <c r="BD43" i="83"/>
  <c r="BE43" i="83"/>
  <c r="BF43" i="83"/>
  <c r="BG43" i="83"/>
  <c r="BH43" i="83"/>
  <c r="BI43" i="83"/>
  <c r="BJ43" i="83"/>
  <c r="BK43" i="83"/>
  <c r="BL43" i="83"/>
  <c r="BM43" i="83"/>
  <c r="BN43" i="83"/>
  <c r="BO43" i="83"/>
  <c r="BP43" i="83"/>
  <c r="BQ43" i="83"/>
  <c r="BR43" i="83"/>
  <c r="BS43" i="83"/>
  <c r="BT43" i="83"/>
  <c r="BU43" i="83"/>
  <c r="BV43" i="83"/>
  <c r="BW43" i="83"/>
  <c r="BX43" i="83"/>
  <c r="C44" i="83"/>
  <c r="D44" i="83"/>
  <c r="E44" i="83"/>
  <c r="F44" i="83"/>
  <c r="G44" i="83"/>
  <c r="H44" i="83"/>
  <c r="I44" i="83"/>
  <c r="J44" i="83"/>
  <c r="K44" i="83"/>
  <c r="L44" i="83"/>
  <c r="M44" i="83"/>
  <c r="N44" i="83"/>
  <c r="O44" i="83"/>
  <c r="P44" i="83"/>
  <c r="Q44" i="83"/>
  <c r="R44" i="83"/>
  <c r="S44" i="83"/>
  <c r="T44" i="83"/>
  <c r="U44" i="83"/>
  <c r="V44" i="83"/>
  <c r="W44" i="83"/>
  <c r="X44" i="83"/>
  <c r="Y44" i="83"/>
  <c r="Z44" i="83"/>
  <c r="AA44" i="83"/>
  <c r="AB44" i="83"/>
  <c r="AC44" i="83"/>
  <c r="AD44" i="83"/>
  <c r="AE44" i="83"/>
  <c r="AF44" i="83"/>
  <c r="AG44" i="83"/>
  <c r="AH44" i="83"/>
  <c r="AI44" i="83"/>
  <c r="AJ44" i="83"/>
  <c r="AL44" i="83"/>
  <c r="AM44" i="83"/>
  <c r="AN44" i="83"/>
  <c r="AO44" i="83"/>
  <c r="AP44" i="83"/>
  <c r="AQ44" i="83"/>
  <c r="AR44" i="83"/>
  <c r="AS44" i="83"/>
  <c r="AT44" i="83"/>
  <c r="AU44" i="83"/>
  <c r="AV44" i="83"/>
  <c r="AW44" i="83"/>
  <c r="AX44" i="83"/>
  <c r="AY44" i="83"/>
  <c r="AZ44" i="83"/>
  <c r="BA44" i="83"/>
  <c r="BB44" i="83"/>
  <c r="BC44" i="83"/>
  <c r="BD44" i="83"/>
  <c r="BE44" i="83"/>
  <c r="BF44" i="83"/>
  <c r="BG44" i="83"/>
  <c r="BH44" i="83"/>
  <c r="BI44" i="83"/>
  <c r="BJ44" i="83"/>
  <c r="BK44" i="83"/>
  <c r="BL44" i="83"/>
  <c r="BM44" i="83"/>
  <c r="BN44" i="83"/>
  <c r="BO44" i="83"/>
  <c r="BP44" i="83"/>
  <c r="BQ44" i="83"/>
  <c r="BR44" i="83"/>
  <c r="BS44" i="83"/>
  <c r="BT44" i="83"/>
  <c r="BU44" i="83"/>
  <c r="BV44" i="83"/>
  <c r="BW44" i="83"/>
  <c r="BX44" i="83"/>
  <c r="C45" i="83"/>
  <c r="D45" i="83"/>
  <c r="E45" i="83"/>
  <c r="F45" i="83"/>
  <c r="G45" i="83"/>
  <c r="H45" i="83"/>
  <c r="I45" i="83"/>
  <c r="J45" i="83"/>
  <c r="K45" i="83"/>
  <c r="L45" i="83"/>
  <c r="M45" i="83"/>
  <c r="N45" i="83"/>
  <c r="O45" i="83"/>
  <c r="P45" i="83"/>
  <c r="Q45" i="83"/>
  <c r="R45" i="83"/>
  <c r="S45" i="83"/>
  <c r="T45" i="83"/>
  <c r="U45" i="83"/>
  <c r="V45" i="83"/>
  <c r="W45" i="83"/>
  <c r="X45" i="83"/>
  <c r="Y45" i="83"/>
  <c r="Z45" i="83"/>
  <c r="AA45" i="83"/>
  <c r="AB45" i="83"/>
  <c r="AC45" i="83"/>
  <c r="AD45" i="83"/>
  <c r="AE45" i="83"/>
  <c r="AF45" i="83"/>
  <c r="AG45" i="83"/>
  <c r="AH45" i="83"/>
  <c r="AI45" i="83"/>
  <c r="AJ45" i="83"/>
  <c r="AL45" i="83"/>
  <c r="AM45" i="83"/>
  <c r="AN45" i="83"/>
  <c r="AO45" i="83"/>
  <c r="AP45" i="83"/>
  <c r="AQ45" i="83"/>
  <c r="AR45" i="83"/>
  <c r="AS45" i="83"/>
  <c r="AT45" i="83"/>
  <c r="AU45" i="83"/>
  <c r="AV45" i="83"/>
  <c r="AW45" i="83"/>
  <c r="AX45" i="83"/>
  <c r="AY45" i="83"/>
  <c r="AZ45" i="83"/>
  <c r="BA45" i="83"/>
  <c r="BB45" i="83"/>
  <c r="BC45" i="83"/>
  <c r="BD45" i="83"/>
  <c r="BE45" i="83"/>
  <c r="BF45" i="83"/>
  <c r="BG45" i="83"/>
  <c r="BH45" i="83"/>
  <c r="BI45" i="83"/>
  <c r="BJ45" i="83"/>
  <c r="BK45" i="83"/>
  <c r="BL45" i="83"/>
  <c r="BM45" i="83"/>
  <c r="BN45" i="83"/>
  <c r="BO45" i="83"/>
  <c r="BP45" i="83"/>
  <c r="BQ45" i="83"/>
  <c r="BR45" i="83"/>
  <c r="BS45" i="83"/>
  <c r="BT45" i="83"/>
  <c r="BU45" i="83"/>
  <c r="BV45" i="83"/>
  <c r="BW45" i="83"/>
  <c r="BX45" i="83"/>
  <c r="C46" i="83"/>
  <c r="D46" i="83"/>
  <c r="E46" i="83"/>
  <c r="F46" i="83"/>
  <c r="G46" i="83"/>
  <c r="H46" i="83"/>
  <c r="I46" i="83"/>
  <c r="J46" i="83"/>
  <c r="K46" i="83"/>
  <c r="L46" i="83"/>
  <c r="M46" i="83"/>
  <c r="N46" i="83"/>
  <c r="O46" i="83"/>
  <c r="P46" i="83"/>
  <c r="Q46" i="83"/>
  <c r="R46" i="83"/>
  <c r="S46" i="83"/>
  <c r="T46" i="83"/>
  <c r="U46" i="83"/>
  <c r="V46" i="83"/>
  <c r="W46" i="83"/>
  <c r="X46" i="83"/>
  <c r="Y46" i="83"/>
  <c r="Z46" i="83"/>
  <c r="AA46" i="83"/>
  <c r="AB46" i="83"/>
  <c r="AC46" i="83"/>
  <c r="AD46" i="83"/>
  <c r="AE46" i="83"/>
  <c r="AF46" i="83"/>
  <c r="AG46" i="83"/>
  <c r="AH46" i="83"/>
  <c r="AI46" i="83"/>
  <c r="AJ46" i="83"/>
  <c r="AL46" i="83"/>
  <c r="AM46" i="83"/>
  <c r="AN46" i="83"/>
  <c r="AO46" i="83"/>
  <c r="AP46" i="83"/>
  <c r="AQ46" i="83"/>
  <c r="AR46" i="83"/>
  <c r="AS46" i="83"/>
  <c r="AT46" i="83"/>
  <c r="AU46" i="83"/>
  <c r="AV46" i="83"/>
  <c r="AW46" i="83"/>
  <c r="AX46" i="83"/>
  <c r="AY46" i="83"/>
  <c r="AZ46" i="83"/>
  <c r="BA46" i="83"/>
  <c r="BB46" i="83"/>
  <c r="BC46" i="83"/>
  <c r="BD46" i="83"/>
  <c r="BE46" i="83"/>
  <c r="BF46" i="83"/>
  <c r="BG46" i="83"/>
  <c r="BH46" i="83"/>
  <c r="BI46" i="83"/>
  <c r="BJ46" i="83"/>
  <c r="BK46" i="83"/>
  <c r="BL46" i="83"/>
  <c r="BM46" i="83"/>
  <c r="BN46" i="83"/>
  <c r="BO46" i="83"/>
  <c r="BP46" i="83"/>
  <c r="BQ46" i="83"/>
  <c r="BR46" i="83"/>
  <c r="BS46" i="83"/>
  <c r="BT46" i="83"/>
  <c r="BU46" i="83"/>
  <c r="BV46" i="83"/>
  <c r="BW46" i="83"/>
  <c r="BX46" i="83"/>
  <c r="C47" i="83"/>
  <c r="D47" i="83"/>
  <c r="E47" i="83"/>
  <c r="F47" i="83"/>
  <c r="G47" i="83"/>
  <c r="H47" i="83"/>
  <c r="I47" i="83"/>
  <c r="J47" i="83"/>
  <c r="K47" i="83"/>
  <c r="L47" i="83"/>
  <c r="M47" i="83"/>
  <c r="N47" i="83"/>
  <c r="O47" i="83"/>
  <c r="P47" i="83"/>
  <c r="Q47" i="83"/>
  <c r="R47" i="83"/>
  <c r="S47" i="83"/>
  <c r="T47" i="83"/>
  <c r="U47" i="83"/>
  <c r="V47" i="83"/>
  <c r="W47" i="83"/>
  <c r="X47" i="83"/>
  <c r="Y47" i="83"/>
  <c r="Z47" i="83"/>
  <c r="AA47" i="83"/>
  <c r="AB47" i="83"/>
  <c r="AC47" i="83"/>
  <c r="AD47" i="83"/>
  <c r="AE47" i="83"/>
  <c r="AF47" i="83"/>
  <c r="AG47" i="83"/>
  <c r="AH47" i="83"/>
  <c r="AI47" i="83"/>
  <c r="AJ47" i="83"/>
  <c r="AL47" i="83"/>
  <c r="AM47" i="83"/>
  <c r="AN47" i="83"/>
  <c r="AO47" i="83"/>
  <c r="AP47" i="83"/>
  <c r="AQ47" i="83"/>
  <c r="AR47" i="83"/>
  <c r="AS47" i="83"/>
  <c r="AT47" i="83"/>
  <c r="AU47" i="83"/>
  <c r="AV47" i="83"/>
  <c r="AW47" i="83"/>
  <c r="AX47" i="83"/>
  <c r="AY47" i="83"/>
  <c r="AZ47" i="83"/>
  <c r="BA47" i="83"/>
  <c r="BB47" i="83"/>
  <c r="BC47" i="83"/>
  <c r="BD47" i="83"/>
  <c r="BE47" i="83"/>
  <c r="BF47" i="83"/>
  <c r="BG47" i="83"/>
  <c r="BH47" i="83"/>
  <c r="BI47" i="83"/>
  <c r="BJ47" i="83"/>
  <c r="BK47" i="83"/>
  <c r="BL47" i="83"/>
  <c r="BM47" i="83"/>
  <c r="BN47" i="83"/>
  <c r="BO47" i="83"/>
  <c r="BP47" i="83"/>
  <c r="BQ47" i="83"/>
  <c r="BR47" i="83"/>
  <c r="BS47" i="83"/>
  <c r="BT47" i="83"/>
  <c r="BU47" i="83"/>
  <c r="BV47" i="83"/>
  <c r="BW47" i="83"/>
  <c r="BX47" i="83"/>
  <c r="C48" i="83"/>
  <c r="D48" i="83"/>
  <c r="E48" i="83"/>
  <c r="F48" i="83"/>
  <c r="G48" i="83"/>
  <c r="H48" i="83"/>
  <c r="I48" i="83"/>
  <c r="J48" i="83"/>
  <c r="K48" i="83"/>
  <c r="L48" i="83"/>
  <c r="M48" i="83"/>
  <c r="N48" i="83"/>
  <c r="O48" i="83"/>
  <c r="P48" i="83"/>
  <c r="Q48" i="83"/>
  <c r="R48" i="83"/>
  <c r="S48" i="83"/>
  <c r="T48" i="83"/>
  <c r="U48" i="83"/>
  <c r="V48" i="83"/>
  <c r="W48" i="83"/>
  <c r="X48" i="83"/>
  <c r="Y48" i="83"/>
  <c r="Z48" i="83"/>
  <c r="AA48" i="83"/>
  <c r="AB48" i="83"/>
  <c r="AC48" i="83"/>
  <c r="AD48" i="83"/>
  <c r="AE48" i="83"/>
  <c r="AF48" i="83"/>
  <c r="AG48" i="83"/>
  <c r="AH48" i="83"/>
  <c r="AI48" i="83"/>
  <c r="AJ48" i="83"/>
  <c r="AL48" i="83"/>
  <c r="AM48" i="83"/>
  <c r="AN48" i="83"/>
  <c r="AO48" i="83"/>
  <c r="AP48" i="83"/>
  <c r="AQ48" i="83"/>
  <c r="AR48" i="83"/>
  <c r="AS48" i="83"/>
  <c r="AT48" i="83"/>
  <c r="AU48" i="83"/>
  <c r="AV48" i="83"/>
  <c r="AW48" i="83"/>
  <c r="AX48" i="83"/>
  <c r="AY48" i="83"/>
  <c r="AZ48" i="83"/>
  <c r="BA48" i="83"/>
  <c r="BB48" i="83"/>
  <c r="BC48" i="83"/>
  <c r="BD48" i="83"/>
  <c r="BE48" i="83"/>
  <c r="BF48" i="83"/>
  <c r="BG48" i="83"/>
  <c r="BH48" i="83"/>
  <c r="BI48" i="83"/>
  <c r="BJ48" i="83"/>
  <c r="BK48" i="83"/>
  <c r="BL48" i="83"/>
  <c r="BM48" i="83"/>
  <c r="BN48" i="83"/>
  <c r="BO48" i="83"/>
  <c r="BP48" i="83"/>
  <c r="BQ48" i="83"/>
  <c r="BR48" i="83"/>
  <c r="BS48" i="83"/>
  <c r="BT48" i="83"/>
  <c r="BU48" i="83"/>
  <c r="BV48" i="83"/>
  <c r="BW48" i="83"/>
  <c r="BX48" i="83"/>
  <c r="C49" i="83"/>
  <c r="D49" i="83"/>
  <c r="E49" i="83"/>
  <c r="F49" i="83"/>
  <c r="G49" i="83"/>
  <c r="H49" i="83"/>
  <c r="I49" i="83"/>
  <c r="J49" i="83"/>
  <c r="K49" i="83"/>
  <c r="L49" i="83"/>
  <c r="M49" i="83"/>
  <c r="N49" i="83"/>
  <c r="O49" i="83"/>
  <c r="P49" i="83"/>
  <c r="Q49" i="83"/>
  <c r="R49" i="83"/>
  <c r="S49" i="83"/>
  <c r="T49" i="83"/>
  <c r="U49" i="83"/>
  <c r="V49" i="83"/>
  <c r="W49" i="83"/>
  <c r="X49" i="83"/>
  <c r="Y49" i="83"/>
  <c r="Z49" i="83"/>
  <c r="AA49" i="83"/>
  <c r="AB49" i="83"/>
  <c r="AC49" i="83"/>
  <c r="AD49" i="83"/>
  <c r="AE49" i="83"/>
  <c r="AF49" i="83"/>
  <c r="AG49" i="83"/>
  <c r="AH49" i="83"/>
  <c r="AI49" i="83"/>
  <c r="AJ49" i="83"/>
  <c r="AL49" i="83"/>
  <c r="AM49" i="83"/>
  <c r="AN49" i="83"/>
  <c r="AO49" i="83"/>
  <c r="AP49" i="83"/>
  <c r="AQ49" i="83"/>
  <c r="AR49" i="83"/>
  <c r="AS49" i="83"/>
  <c r="AT49" i="83"/>
  <c r="AU49" i="83"/>
  <c r="AV49" i="83"/>
  <c r="AW49" i="83"/>
  <c r="AX49" i="83"/>
  <c r="AY49" i="83"/>
  <c r="AZ49" i="83"/>
  <c r="BA49" i="83"/>
  <c r="BB49" i="83"/>
  <c r="BC49" i="83"/>
  <c r="BD49" i="83"/>
  <c r="BE49" i="83"/>
  <c r="BF49" i="83"/>
  <c r="BG49" i="83"/>
  <c r="BH49" i="83"/>
  <c r="BI49" i="83"/>
  <c r="BJ49" i="83"/>
  <c r="BK49" i="83"/>
  <c r="BL49" i="83"/>
  <c r="BM49" i="83"/>
  <c r="BN49" i="83"/>
  <c r="BO49" i="83"/>
  <c r="BP49" i="83"/>
  <c r="BQ49" i="83"/>
  <c r="BR49" i="83"/>
  <c r="BS49" i="83"/>
  <c r="BT49" i="83"/>
  <c r="BU49" i="83"/>
  <c r="BV49" i="83"/>
  <c r="BW49" i="83"/>
  <c r="BX49" i="83"/>
  <c r="C50" i="83"/>
  <c r="D50" i="83"/>
  <c r="E50" i="83"/>
  <c r="F50" i="83"/>
  <c r="G50" i="83"/>
  <c r="H50" i="83"/>
  <c r="I50" i="83"/>
  <c r="J50" i="83"/>
  <c r="K50" i="83"/>
  <c r="L50" i="83"/>
  <c r="M50" i="83"/>
  <c r="N50" i="83"/>
  <c r="O50" i="83"/>
  <c r="P50" i="83"/>
  <c r="Q50" i="83"/>
  <c r="R50" i="83"/>
  <c r="S50" i="83"/>
  <c r="T50" i="83"/>
  <c r="U50" i="83"/>
  <c r="V50" i="83"/>
  <c r="W50" i="83"/>
  <c r="X50" i="83"/>
  <c r="Y50" i="83"/>
  <c r="Z50" i="83"/>
  <c r="AA50" i="83"/>
  <c r="AB50" i="83"/>
  <c r="AC50" i="83"/>
  <c r="AD50" i="83"/>
  <c r="AE50" i="83"/>
  <c r="AF50" i="83"/>
  <c r="AG50" i="83"/>
  <c r="AH50" i="83"/>
  <c r="AI50" i="83"/>
  <c r="AJ50" i="83"/>
  <c r="AL50" i="83"/>
  <c r="AM50" i="83"/>
  <c r="AN50" i="83"/>
  <c r="AO50" i="83"/>
  <c r="AP50" i="83"/>
  <c r="AQ50" i="83"/>
  <c r="AR50" i="83"/>
  <c r="AS50" i="83"/>
  <c r="AT50" i="83"/>
  <c r="AU50" i="83"/>
  <c r="AV50" i="83"/>
  <c r="AW50" i="83"/>
  <c r="AX50" i="83"/>
  <c r="AY50" i="83"/>
  <c r="AZ50" i="83"/>
  <c r="BA50" i="83"/>
  <c r="BB50" i="83"/>
  <c r="BC50" i="83"/>
  <c r="BD50" i="83"/>
  <c r="BE50" i="83"/>
  <c r="BF50" i="83"/>
  <c r="BG50" i="83"/>
  <c r="BH50" i="83"/>
  <c r="BI50" i="83"/>
  <c r="BJ50" i="83"/>
  <c r="BK50" i="83"/>
  <c r="BL50" i="83"/>
  <c r="BM50" i="83"/>
  <c r="BN50" i="83"/>
  <c r="BO50" i="83"/>
  <c r="BP50" i="83"/>
  <c r="BQ50" i="83"/>
  <c r="BR50" i="83"/>
  <c r="BS50" i="83"/>
  <c r="BT50" i="83"/>
  <c r="BU50" i="83"/>
  <c r="BV50" i="83"/>
  <c r="BW50" i="83"/>
  <c r="BX50" i="83"/>
  <c r="C51" i="83"/>
  <c r="D51" i="83"/>
  <c r="E51" i="83"/>
  <c r="F51" i="83"/>
  <c r="G51" i="83"/>
  <c r="H51" i="83"/>
  <c r="I51" i="83"/>
  <c r="J51" i="83"/>
  <c r="K51" i="83"/>
  <c r="L51" i="83"/>
  <c r="M51" i="83"/>
  <c r="N51" i="83"/>
  <c r="O51" i="83"/>
  <c r="P51" i="83"/>
  <c r="Q51" i="83"/>
  <c r="R51" i="83"/>
  <c r="S51" i="83"/>
  <c r="T51" i="83"/>
  <c r="U51" i="83"/>
  <c r="V51" i="83"/>
  <c r="W51" i="83"/>
  <c r="X51" i="83"/>
  <c r="Y51" i="83"/>
  <c r="Z51" i="83"/>
  <c r="AA51" i="83"/>
  <c r="AB51" i="83"/>
  <c r="AC51" i="83"/>
  <c r="AD51" i="83"/>
  <c r="AE51" i="83"/>
  <c r="AF51" i="83"/>
  <c r="AG51" i="83"/>
  <c r="AH51" i="83"/>
  <c r="AI51" i="83"/>
  <c r="AJ51" i="83"/>
  <c r="AL51" i="83"/>
  <c r="AM51" i="83"/>
  <c r="AN51" i="83"/>
  <c r="AO51" i="83"/>
  <c r="AP51" i="83"/>
  <c r="AQ51" i="83"/>
  <c r="AR51" i="83"/>
  <c r="AS51" i="83"/>
  <c r="AT51" i="83"/>
  <c r="AU51" i="83"/>
  <c r="AV51" i="83"/>
  <c r="AW51" i="83"/>
  <c r="AX51" i="83"/>
  <c r="AY51" i="83"/>
  <c r="AZ51" i="83"/>
  <c r="BA51" i="83"/>
  <c r="BB51" i="83"/>
  <c r="BC51" i="83"/>
  <c r="BD51" i="83"/>
  <c r="BE51" i="83"/>
  <c r="BF51" i="83"/>
  <c r="BG51" i="83"/>
  <c r="BH51" i="83"/>
  <c r="BI51" i="83"/>
  <c r="BJ51" i="83"/>
  <c r="BK51" i="83"/>
  <c r="BL51" i="83"/>
  <c r="BM51" i="83"/>
  <c r="BN51" i="83"/>
  <c r="BO51" i="83"/>
  <c r="BP51" i="83"/>
  <c r="BQ51" i="83"/>
  <c r="BR51" i="83"/>
  <c r="BS51" i="83"/>
  <c r="BT51" i="83"/>
  <c r="BU51" i="83"/>
  <c r="BV51" i="83"/>
  <c r="BW51" i="83"/>
  <c r="BX51" i="83"/>
  <c r="C52" i="83"/>
  <c r="D52" i="83"/>
  <c r="E52" i="83"/>
  <c r="F52" i="83"/>
  <c r="G52" i="83"/>
  <c r="H52" i="83"/>
  <c r="I52" i="83"/>
  <c r="J52" i="83"/>
  <c r="K52" i="83"/>
  <c r="L52" i="83"/>
  <c r="M52" i="83"/>
  <c r="N52" i="83"/>
  <c r="O52" i="83"/>
  <c r="P52" i="83"/>
  <c r="Q52" i="83"/>
  <c r="R52" i="83"/>
  <c r="S52" i="83"/>
  <c r="T52" i="83"/>
  <c r="U52" i="83"/>
  <c r="V52" i="83"/>
  <c r="W52" i="83"/>
  <c r="X52" i="83"/>
  <c r="Y52" i="83"/>
  <c r="Z52" i="83"/>
  <c r="AA52" i="83"/>
  <c r="AB52" i="83"/>
  <c r="AC52" i="83"/>
  <c r="AD52" i="83"/>
  <c r="AE52" i="83"/>
  <c r="AF52" i="83"/>
  <c r="AG52" i="83"/>
  <c r="AH52" i="83"/>
  <c r="AI52" i="83"/>
  <c r="AJ52" i="83"/>
  <c r="AL52" i="83"/>
  <c r="AM52" i="83"/>
  <c r="AN52" i="83"/>
  <c r="AO52" i="83"/>
  <c r="AP52" i="83"/>
  <c r="AQ52" i="83"/>
  <c r="AR52" i="83"/>
  <c r="AS52" i="83"/>
  <c r="AT52" i="83"/>
  <c r="AU52" i="83"/>
  <c r="AV52" i="83"/>
  <c r="AW52" i="83"/>
  <c r="AX52" i="83"/>
  <c r="AY52" i="83"/>
  <c r="AZ52" i="83"/>
  <c r="BA52" i="83"/>
  <c r="BB52" i="83"/>
  <c r="BC52" i="83"/>
  <c r="BD52" i="83"/>
  <c r="BE52" i="83"/>
  <c r="BF52" i="83"/>
  <c r="BG52" i="83"/>
  <c r="BH52" i="83"/>
  <c r="BI52" i="83"/>
  <c r="BJ52" i="83"/>
  <c r="BK52" i="83"/>
  <c r="BL52" i="83"/>
  <c r="BM52" i="83"/>
  <c r="BN52" i="83"/>
  <c r="BO52" i="83"/>
  <c r="BP52" i="83"/>
  <c r="BQ52" i="83"/>
  <c r="BR52" i="83"/>
  <c r="BS52" i="83"/>
  <c r="BT52" i="83"/>
  <c r="BU52" i="83"/>
  <c r="BV52" i="83"/>
  <c r="BW52" i="83"/>
  <c r="BX52" i="83"/>
  <c r="C53" i="83"/>
  <c r="D53" i="83"/>
  <c r="E53" i="83"/>
  <c r="F53" i="83"/>
  <c r="G53" i="83"/>
  <c r="H53" i="83"/>
  <c r="I53" i="83"/>
  <c r="J53" i="83"/>
  <c r="K53" i="83"/>
  <c r="L53" i="83"/>
  <c r="M53" i="83"/>
  <c r="N53" i="83"/>
  <c r="O53" i="83"/>
  <c r="P53" i="83"/>
  <c r="Q53" i="83"/>
  <c r="R53" i="83"/>
  <c r="S53" i="83"/>
  <c r="T53" i="83"/>
  <c r="U53" i="83"/>
  <c r="V53" i="83"/>
  <c r="W53" i="83"/>
  <c r="X53" i="83"/>
  <c r="Y53" i="83"/>
  <c r="Z53" i="83"/>
  <c r="AA53" i="83"/>
  <c r="AB53" i="83"/>
  <c r="AC53" i="83"/>
  <c r="AD53" i="83"/>
  <c r="AE53" i="83"/>
  <c r="AF53" i="83"/>
  <c r="AG53" i="83"/>
  <c r="AH53" i="83"/>
  <c r="AI53" i="83"/>
  <c r="AJ53" i="83"/>
  <c r="AL53" i="83"/>
  <c r="AM53" i="83"/>
  <c r="AN53" i="83"/>
  <c r="AO53" i="83"/>
  <c r="AP53" i="83"/>
  <c r="AQ53" i="83"/>
  <c r="AR53" i="83"/>
  <c r="AS53" i="83"/>
  <c r="AT53" i="83"/>
  <c r="AU53" i="83"/>
  <c r="AV53" i="83"/>
  <c r="AW53" i="83"/>
  <c r="AX53" i="83"/>
  <c r="AY53" i="83"/>
  <c r="AZ53" i="83"/>
  <c r="BA53" i="83"/>
  <c r="BB53" i="83"/>
  <c r="BC53" i="83"/>
  <c r="BD53" i="83"/>
  <c r="BE53" i="83"/>
  <c r="BF53" i="83"/>
  <c r="BG53" i="83"/>
  <c r="BH53" i="83"/>
  <c r="BI53" i="83"/>
  <c r="BJ53" i="83"/>
  <c r="BK53" i="83"/>
  <c r="BL53" i="83"/>
  <c r="BM53" i="83"/>
  <c r="BN53" i="83"/>
  <c r="BO53" i="83"/>
  <c r="BP53" i="83"/>
  <c r="BQ53" i="83"/>
  <c r="BR53" i="83"/>
  <c r="BS53" i="83"/>
  <c r="BT53" i="83"/>
  <c r="BU53" i="83"/>
  <c r="BV53" i="83"/>
  <c r="BW53" i="83"/>
  <c r="BX53" i="83"/>
  <c r="C54" i="83"/>
  <c r="D54" i="83"/>
  <c r="E54" i="83"/>
  <c r="F54" i="83"/>
  <c r="G54" i="83"/>
  <c r="H54" i="83"/>
  <c r="I54" i="83"/>
  <c r="J54" i="83"/>
  <c r="K54" i="83"/>
  <c r="L54" i="83"/>
  <c r="M54" i="83"/>
  <c r="N54" i="83"/>
  <c r="O54" i="83"/>
  <c r="P54" i="83"/>
  <c r="Q54" i="83"/>
  <c r="R54" i="83"/>
  <c r="S54" i="83"/>
  <c r="T54" i="83"/>
  <c r="U54" i="83"/>
  <c r="V54" i="83"/>
  <c r="W54" i="83"/>
  <c r="X54" i="83"/>
  <c r="Y54" i="83"/>
  <c r="Z54" i="83"/>
  <c r="AA54" i="83"/>
  <c r="AB54" i="83"/>
  <c r="AC54" i="83"/>
  <c r="AD54" i="83"/>
  <c r="AE54" i="83"/>
  <c r="AF54" i="83"/>
  <c r="AG54" i="83"/>
  <c r="AH54" i="83"/>
  <c r="AI54" i="83"/>
  <c r="AJ54" i="83"/>
  <c r="AL54" i="83"/>
  <c r="AM54" i="83"/>
  <c r="AN54" i="83"/>
  <c r="AO54" i="83"/>
  <c r="AP54" i="83"/>
  <c r="AQ54" i="83"/>
  <c r="AR54" i="83"/>
  <c r="AS54" i="83"/>
  <c r="AT54" i="83"/>
  <c r="AU54" i="83"/>
  <c r="AV54" i="83"/>
  <c r="AW54" i="83"/>
  <c r="AX54" i="83"/>
  <c r="AY54" i="83"/>
  <c r="AZ54" i="83"/>
  <c r="BA54" i="83"/>
  <c r="BB54" i="83"/>
  <c r="BC54" i="83"/>
  <c r="BD54" i="83"/>
  <c r="BE54" i="83"/>
  <c r="BF54" i="83"/>
  <c r="BG54" i="83"/>
  <c r="BH54" i="83"/>
  <c r="BI54" i="83"/>
  <c r="BJ54" i="83"/>
  <c r="BK54" i="83"/>
  <c r="BL54" i="83"/>
  <c r="BM54" i="83"/>
  <c r="BN54" i="83"/>
  <c r="BO54" i="83"/>
  <c r="BP54" i="83"/>
  <c r="BQ54" i="83"/>
  <c r="BR54" i="83"/>
  <c r="BS54" i="83"/>
  <c r="BT54" i="83"/>
  <c r="BU54" i="83"/>
  <c r="BV54" i="83"/>
  <c r="BW54" i="83"/>
  <c r="BX54" i="83"/>
  <c r="C55" i="83"/>
  <c r="D55" i="83"/>
  <c r="E55" i="83"/>
  <c r="F55" i="83"/>
  <c r="G55" i="83"/>
  <c r="H55" i="83"/>
  <c r="I55" i="83"/>
  <c r="J55" i="83"/>
  <c r="K55" i="83"/>
  <c r="L55" i="83"/>
  <c r="M55" i="83"/>
  <c r="N55" i="83"/>
  <c r="O55" i="83"/>
  <c r="P55" i="83"/>
  <c r="Q55" i="83"/>
  <c r="R55" i="83"/>
  <c r="S55" i="83"/>
  <c r="T55" i="83"/>
  <c r="U55" i="83"/>
  <c r="V55" i="83"/>
  <c r="X55" i="83"/>
  <c r="Y55" i="83"/>
  <c r="Z55" i="83"/>
  <c r="AA55" i="83"/>
  <c r="AB55" i="83"/>
  <c r="AC55" i="83"/>
  <c r="AD55" i="83"/>
  <c r="AE55" i="83"/>
  <c r="AF55" i="83"/>
  <c r="AG55" i="83"/>
  <c r="AH55" i="83"/>
  <c r="AI55" i="83"/>
  <c r="AJ55" i="83"/>
  <c r="AL55" i="83"/>
  <c r="AM55" i="83"/>
  <c r="AN55" i="83"/>
  <c r="AO55" i="83"/>
  <c r="AP55" i="83"/>
  <c r="AQ55" i="83"/>
  <c r="AR55" i="83"/>
  <c r="AS55" i="83"/>
  <c r="AT55" i="83"/>
  <c r="AU55" i="83"/>
  <c r="AV55" i="83"/>
  <c r="AW55" i="83"/>
  <c r="AX55" i="83"/>
  <c r="AY55" i="83"/>
  <c r="AZ55" i="83"/>
  <c r="BA55" i="83"/>
  <c r="BB55" i="83"/>
  <c r="BC55" i="83"/>
  <c r="BD55" i="83"/>
  <c r="BE55" i="83"/>
  <c r="BF55" i="83"/>
  <c r="BG55" i="83"/>
  <c r="BH55" i="83"/>
  <c r="BI55" i="83"/>
  <c r="BJ55" i="83"/>
  <c r="BK55" i="83"/>
  <c r="BL55" i="83"/>
  <c r="BM55" i="83"/>
  <c r="BN55" i="83"/>
  <c r="BO55" i="83"/>
  <c r="BP55" i="83"/>
  <c r="BQ55" i="83"/>
  <c r="BR55" i="83"/>
  <c r="BS55" i="83"/>
  <c r="BT55" i="83"/>
  <c r="BU55" i="83"/>
  <c r="BV55" i="83"/>
  <c r="BW55" i="83"/>
  <c r="BX55" i="83"/>
  <c r="C56" i="83"/>
  <c r="D56" i="83"/>
  <c r="E56" i="83"/>
  <c r="F56" i="83"/>
  <c r="G56" i="83"/>
  <c r="H56" i="83"/>
  <c r="I56" i="83"/>
  <c r="J56" i="83"/>
  <c r="K56" i="83"/>
  <c r="L56" i="83"/>
  <c r="M56" i="83"/>
  <c r="N56" i="83"/>
  <c r="O56" i="83"/>
  <c r="P56" i="83"/>
  <c r="Q56" i="83"/>
  <c r="R56" i="83"/>
  <c r="S56" i="83"/>
  <c r="T56" i="83"/>
  <c r="U56" i="83"/>
  <c r="V56" i="83"/>
  <c r="W56" i="83"/>
  <c r="X56" i="83"/>
  <c r="Y56" i="83"/>
  <c r="Z56" i="83"/>
  <c r="AA56" i="83"/>
  <c r="AB56" i="83"/>
  <c r="AC56" i="83"/>
  <c r="AD56" i="83"/>
  <c r="AE56" i="83"/>
  <c r="AF56" i="83"/>
  <c r="AG56" i="83"/>
  <c r="AH56" i="83"/>
  <c r="AI56" i="83"/>
  <c r="AJ56" i="83"/>
  <c r="AL56" i="83"/>
  <c r="AM56" i="83"/>
  <c r="AN56" i="83"/>
  <c r="AO56" i="83"/>
  <c r="AP56" i="83"/>
  <c r="AQ56" i="83"/>
  <c r="AR56" i="83"/>
  <c r="AS56" i="83"/>
  <c r="AT56" i="83"/>
  <c r="AU56" i="83"/>
  <c r="AV56" i="83"/>
  <c r="AW56" i="83"/>
  <c r="AX56" i="83"/>
  <c r="AY56" i="83"/>
  <c r="AZ56" i="83"/>
  <c r="BA56" i="83"/>
  <c r="BB56" i="83"/>
  <c r="BC56" i="83"/>
  <c r="BD56" i="83"/>
  <c r="BE56" i="83"/>
  <c r="BF56" i="83"/>
  <c r="BG56" i="83"/>
  <c r="BH56" i="83"/>
  <c r="BI56" i="83"/>
  <c r="BJ56" i="83"/>
  <c r="BK56" i="83"/>
  <c r="BL56" i="83"/>
  <c r="BM56" i="83"/>
  <c r="BN56" i="83"/>
  <c r="BO56" i="83"/>
  <c r="BP56" i="83"/>
  <c r="BQ56" i="83"/>
  <c r="BR56" i="83"/>
  <c r="BS56" i="83"/>
  <c r="BT56" i="83"/>
  <c r="BU56" i="83"/>
  <c r="BV56" i="83"/>
  <c r="BW56" i="83"/>
  <c r="BX56" i="83"/>
  <c r="C57" i="83"/>
  <c r="D57" i="83"/>
  <c r="E57" i="83"/>
  <c r="F57" i="83"/>
  <c r="G57" i="83"/>
  <c r="H57" i="83"/>
  <c r="I57" i="83"/>
  <c r="J57" i="83"/>
  <c r="K57" i="83"/>
  <c r="L57" i="83"/>
  <c r="M57" i="83"/>
  <c r="N57" i="83"/>
  <c r="O57" i="83"/>
  <c r="P57" i="83"/>
  <c r="Q57" i="83"/>
  <c r="R57" i="83"/>
  <c r="S57" i="83"/>
  <c r="T57" i="83"/>
  <c r="U57" i="83"/>
  <c r="V57" i="83"/>
  <c r="W57" i="83"/>
  <c r="X57" i="83"/>
  <c r="Y57" i="83"/>
  <c r="Z57" i="83"/>
  <c r="AA57" i="83"/>
  <c r="AB57" i="83"/>
  <c r="AC57" i="83"/>
  <c r="AD57" i="83"/>
  <c r="AE57" i="83"/>
  <c r="AF57" i="83"/>
  <c r="AG57" i="83"/>
  <c r="AH57" i="83"/>
  <c r="AI57" i="83"/>
  <c r="AJ57" i="83"/>
  <c r="AL57" i="83"/>
  <c r="AM57" i="83"/>
  <c r="AN57" i="83"/>
  <c r="AO57" i="83"/>
  <c r="AP57" i="83"/>
  <c r="AQ57" i="83"/>
  <c r="AR57" i="83"/>
  <c r="AS57" i="83"/>
  <c r="AT57" i="83"/>
  <c r="AU57" i="83"/>
  <c r="AV57" i="83"/>
  <c r="AW57" i="83"/>
  <c r="AX57" i="83"/>
  <c r="AY57" i="83"/>
  <c r="AZ57" i="83"/>
  <c r="BA57" i="83"/>
  <c r="BB57" i="83"/>
  <c r="BC57" i="83"/>
  <c r="BD57" i="83"/>
  <c r="BE57" i="83"/>
  <c r="BF57" i="83"/>
  <c r="BG57" i="83"/>
  <c r="BH57" i="83"/>
  <c r="BI57" i="83"/>
  <c r="BJ57" i="83"/>
  <c r="BK57" i="83"/>
  <c r="BL57" i="83"/>
  <c r="BM57" i="83"/>
  <c r="BN57" i="83"/>
  <c r="BO57" i="83"/>
  <c r="BP57" i="83"/>
  <c r="BQ57" i="83"/>
  <c r="BR57" i="83"/>
  <c r="BS57" i="83"/>
  <c r="BT57" i="83"/>
  <c r="BU57" i="83"/>
  <c r="BV57" i="83"/>
  <c r="BW57" i="83"/>
  <c r="BX57" i="83"/>
  <c r="C58" i="83"/>
  <c r="D58" i="83"/>
  <c r="E58" i="83"/>
  <c r="F58" i="83"/>
  <c r="G58" i="83"/>
  <c r="H58" i="83"/>
  <c r="I58" i="83"/>
  <c r="J58" i="83"/>
  <c r="K58" i="83"/>
  <c r="L58" i="83"/>
  <c r="M58" i="83"/>
  <c r="N58" i="83"/>
  <c r="O58" i="83"/>
  <c r="P58" i="83"/>
  <c r="Q58" i="83"/>
  <c r="R58" i="83"/>
  <c r="S58" i="83"/>
  <c r="T58" i="83"/>
  <c r="U58" i="83"/>
  <c r="V58" i="83"/>
  <c r="W58" i="83"/>
  <c r="X58" i="83"/>
  <c r="Y58" i="83"/>
  <c r="Z58" i="83"/>
  <c r="AA58" i="83"/>
  <c r="AB58" i="83"/>
  <c r="AC58" i="83"/>
  <c r="AD58" i="83"/>
  <c r="AE58" i="83"/>
  <c r="AF58" i="83"/>
  <c r="AG58" i="83"/>
  <c r="AH58" i="83"/>
  <c r="AI58" i="83"/>
  <c r="AJ58" i="83"/>
  <c r="AL58" i="83"/>
  <c r="AM58" i="83"/>
  <c r="AN58" i="83"/>
  <c r="AO58" i="83"/>
  <c r="AP58" i="83"/>
  <c r="AQ58" i="83"/>
  <c r="AR58" i="83"/>
  <c r="AS58" i="83"/>
  <c r="AT58" i="83"/>
  <c r="AU58" i="83"/>
  <c r="AV58" i="83"/>
  <c r="AW58" i="83"/>
  <c r="AX58" i="83"/>
  <c r="AY58" i="83"/>
  <c r="AZ58" i="83"/>
  <c r="BA58" i="83"/>
  <c r="BB58" i="83"/>
  <c r="BC58" i="83"/>
  <c r="BD58" i="83"/>
  <c r="BE58" i="83"/>
  <c r="BF58" i="83"/>
  <c r="BG58" i="83"/>
  <c r="BH58" i="83"/>
  <c r="BI58" i="83"/>
  <c r="BJ58" i="83"/>
  <c r="BK58" i="83"/>
  <c r="BL58" i="83"/>
  <c r="BM58" i="83"/>
  <c r="BN58" i="83"/>
  <c r="BO58" i="83"/>
  <c r="BP58" i="83"/>
  <c r="BQ58" i="83"/>
  <c r="BR58" i="83"/>
  <c r="BS58" i="83"/>
  <c r="BT58" i="83"/>
  <c r="BU58" i="83"/>
  <c r="BV58" i="83"/>
  <c r="BW58" i="83"/>
  <c r="BX58" i="83"/>
  <c r="C59" i="83"/>
  <c r="D59" i="83"/>
  <c r="E59" i="83"/>
  <c r="F59" i="83"/>
  <c r="G59" i="83"/>
  <c r="H59" i="83"/>
  <c r="I59" i="83"/>
  <c r="J59" i="83"/>
  <c r="K59" i="83"/>
  <c r="L59" i="83"/>
  <c r="M59" i="83"/>
  <c r="N59" i="83"/>
  <c r="O59" i="83"/>
  <c r="P59" i="83"/>
  <c r="Q59" i="83"/>
  <c r="R59" i="83"/>
  <c r="S59" i="83"/>
  <c r="T59" i="83"/>
  <c r="U59" i="83"/>
  <c r="V59" i="83"/>
  <c r="W59" i="83"/>
  <c r="X59" i="83"/>
  <c r="Y59" i="83"/>
  <c r="Z59" i="83"/>
  <c r="AA59" i="83"/>
  <c r="AB59" i="83"/>
  <c r="AC59" i="83"/>
  <c r="AD59" i="83"/>
  <c r="AE59" i="83"/>
  <c r="AF59" i="83"/>
  <c r="AG59" i="83"/>
  <c r="AH59" i="83"/>
  <c r="AI59" i="83"/>
  <c r="AJ59" i="83"/>
  <c r="AL59" i="83"/>
  <c r="AM59" i="83"/>
  <c r="AN59" i="83"/>
  <c r="AO59" i="83"/>
  <c r="AP59" i="83"/>
  <c r="AQ59" i="83"/>
  <c r="AR59" i="83"/>
  <c r="AS59" i="83"/>
  <c r="AT59" i="83"/>
  <c r="AU59" i="83"/>
  <c r="AV59" i="83"/>
  <c r="AW59" i="83"/>
  <c r="AX59" i="83"/>
  <c r="AY59" i="83"/>
  <c r="AZ59" i="83"/>
  <c r="BA59" i="83"/>
  <c r="BB59" i="83"/>
  <c r="BC59" i="83"/>
  <c r="BD59" i="83"/>
  <c r="BE59" i="83"/>
  <c r="BF59" i="83"/>
  <c r="BG59" i="83"/>
  <c r="BH59" i="83"/>
  <c r="BI59" i="83"/>
  <c r="BJ59" i="83"/>
  <c r="BK59" i="83"/>
  <c r="BL59" i="83"/>
  <c r="BM59" i="83"/>
  <c r="BN59" i="83"/>
  <c r="BO59" i="83"/>
  <c r="BP59" i="83"/>
  <c r="BQ59" i="83"/>
  <c r="BR59" i="83"/>
  <c r="BS59" i="83"/>
  <c r="BT59" i="83"/>
  <c r="BU59" i="83"/>
  <c r="BV59" i="83"/>
  <c r="BW59" i="83"/>
  <c r="BX59" i="83"/>
  <c r="C60" i="83"/>
  <c r="D60" i="83"/>
  <c r="E60" i="83"/>
  <c r="F60" i="83"/>
  <c r="G60" i="83"/>
  <c r="H60" i="83"/>
  <c r="I60" i="83"/>
  <c r="J60" i="83"/>
  <c r="K60" i="83"/>
  <c r="L60" i="83"/>
  <c r="M60" i="83"/>
  <c r="N60" i="83"/>
  <c r="O60" i="83"/>
  <c r="P60" i="83"/>
  <c r="Q60" i="83"/>
  <c r="R60" i="83"/>
  <c r="S60" i="83"/>
  <c r="T60" i="83"/>
  <c r="U60" i="83"/>
  <c r="V60" i="83"/>
  <c r="W60" i="83"/>
  <c r="X60" i="83"/>
  <c r="Y60" i="83"/>
  <c r="Z60" i="83"/>
  <c r="AA60" i="83"/>
  <c r="AB60" i="83"/>
  <c r="AC60" i="83"/>
  <c r="AD60" i="83"/>
  <c r="AE60" i="83"/>
  <c r="AF60" i="83"/>
  <c r="AG60" i="83"/>
  <c r="AH60" i="83"/>
  <c r="AI60" i="83"/>
  <c r="AJ60" i="83"/>
  <c r="AL60" i="83"/>
  <c r="AM60" i="83"/>
  <c r="AN60" i="83"/>
  <c r="AO60" i="83"/>
  <c r="AP60" i="83"/>
  <c r="AQ60" i="83"/>
  <c r="AR60" i="83"/>
  <c r="AS60" i="83"/>
  <c r="AT60" i="83"/>
  <c r="AU60" i="83"/>
  <c r="AV60" i="83"/>
  <c r="AW60" i="83"/>
  <c r="AX60" i="83"/>
  <c r="AY60" i="83"/>
  <c r="AZ60" i="83"/>
  <c r="BA60" i="83"/>
  <c r="BB60" i="83"/>
  <c r="BC60" i="83"/>
  <c r="BD60" i="83"/>
  <c r="BE60" i="83"/>
  <c r="BF60" i="83"/>
  <c r="BG60" i="83"/>
  <c r="BH60" i="83"/>
  <c r="BI60" i="83"/>
  <c r="BJ60" i="83"/>
  <c r="BK60" i="83"/>
  <c r="BL60" i="83"/>
  <c r="BM60" i="83"/>
  <c r="BN60" i="83"/>
  <c r="BO60" i="83"/>
  <c r="BP60" i="83"/>
  <c r="BQ60" i="83"/>
  <c r="BR60" i="83"/>
  <c r="BS60" i="83"/>
  <c r="BT60" i="83"/>
  <c r="BU60" i="83"/>
  <c r="BV60" i="83"/>
  <c r="BW60" i="83"/>
  <c r="BX60" i="83"/>
  <c r="C61" i="83"/>
  <c r="D61" i="83"/>
  <c r="E61" i="83"/>
  <c r="F61" i="83"/>
  <c r="G61" i="83"/>
  <c r="H61" i="83"/>
  <c r="I61" i="83"/>
  <c r="J61" i="83"/>
  <c r="K61" i="83"/>
  <c r="L61" i="83"/>
  <c r="M61" i="83"/>
  <c r="N61" i="83"/>
  <c r="O61" i="83"/>
  <c r="P61" i="83"/>
  <c r="Q61" i="83"/>
  <c r="R61" i="83"/>
  <c r="S61" i="83"/>
  <c r="T61" i="83"/>
  <c r="U61" i="83"/>
  <c r="V61" i="83"/>
  <c r="W61" i="83"/>
  <c r="X61" i="83"/>
  <c r="Y61" i="83"/>
  <c r="Z61" i="83"/>
  <c r="AA61" i="83"/>
  <c r="AB61" i="83"/>
  <c r="AC61" i="83"/>
  <c r="AD61" i="83"/>
  <c r="AE61" i="83"/>
  <c r="AF61" i="83"/>
  <c r="AG61" i="83"/>
  <c r="AH61" i="83"/>
  <c r="AI61" i="83"/>
  <c r="AJ61" i="83"/>
  <c r="AL61" i="83"/>
  <c r="AM61" i="83"/>
  <c r="AN61" i="83"/>
  <c r="AO61" i="83"/>
  <c r="AP61" i="83"/>
  <c r="AQ61" i="83"/>
  <c r="AR61" i="83"/>
  <c r="AS61" i="83"/>
  <c r="AT61" i="83"/>
  <c r="AU61" i="83"/>
  <c r="AV61" i="83"/>
  <c r="AW61" i="83"/>
  <c r="AX61" i="83"/>
  <c r="AY61" i="83"/>
  <c r="AZ61" i="83"/>
  <c r="BA61" i="83"/>
  <c r="BB61" i="83"/>
  <c r="BC61" i="83"/>
  <c r="BD61" i="83"/>
  <c r="BE61" i="83"/>
  <c r="BF61" i="83"/>
  <c r="BG61" i="83"/>
  <c r="BH61" i="83"/>
  <c r="BI61" i="83"/>
  <c r="BJ61" i="83"/>
  <c r="BK61" i="83"/>
  <c r="BL61" i="83"/>
  <c r="BM61" i="83"/>
  <c r="BN61" i="83"/>
  <c r="BO61" i="83"/>
  <c r="BP61" i="83"/>
  <c r="BQ61" i="83"/>
  <c r="BR61" i="83"/>
  <c r="BS61" i="83"/>
  <c r="BT61" i="83"/>
  <c r="BU61" i="83"/>
  <c r="BV61" i="83"/>
  <c r="BW61" i="83"/>
  <c r="BX61" i="83"/>
  <c r="C62" i="83"/>
  <c r="D62" i="83"/>
  <c r="E62" i="83"/>
  <c r="F62" i="83"/>
  <c r="G62" i="83"/>
  <c r="H62" i="83"/>
  <c r="I62" i="83"/>
  <c r="J62" i="83"/>
  <c r="K62" i="83"/>
  <c r="L62" i="83"/>
  <c r="M62" i="83"/>
  <c r="N62" i="83"/>
  <c r="O62" i="83"/>
  <c r="P62" i="83"/>
  <c r="Q62" i="83"/>
  <c r="R62" i="83"/>
  <c r="S62" i="83"/>
  <c r="T62" i="83"/>
  <c r="U62" i="83"/>
  <c r="V62" i="83"/>
  <c r="W62" i="83"/>
  <c r="X62" i="83"/>
  <c r="Y62" i="83"/>
  <c r="Z62" i="83"/>
  <c r="AA62" i="83"/>
  <c r="AB62" i="83"/>
  <c r="AC62" i="83"/>
  <c r="AD62" i="83"/>
  <c r="AE62" i="83"/>
  <c r="AF62" i="83"/>
  <c r="AG62" i="83"/>
  <c r="AH62" i="83"/>
  <c r="AI62" i="83"/>
  <c r="AJ62" i="83"/>
  <c r="AL62" i="83"/>
  <c r="AM62" i="83"/>
  <c r="AN62" i="83"/>
  <c r="AO62" i="83"/>
  <c r="AP62" i="83"/>
  <c r="AQ62" i="83"/>
  <c r="AR62" i="83"/>
  <c r="AS62" i="83"/>
  <c r="AT62" i="83"/>
  <c r="AU62" i="83"/>
  <c r="AV62" i="83"/>
  <c r="AW62" i="83"/>
  <c r="AX62" i="83"/>
  <c r="AY62" i="83"/>
  <c r="AZ62" i="83"/>
  <c r="BA62" i="83"/>
  <c r="BB62" i="83"/>
  <c r="BC62" i="83"/>
  <c r="BD62" i="83"/>
  <c r="BE62" i="83"/>
  <c r="BF62" i="83"/>
  <c r="BG62" i="83"/>
  <c r="BH62" i="83"/>
  <c r="BI62" i="83"/>
  <c r="BJ62" i="83"/>
  <c r="BK62" i="83"/>
  <c r="BL62" i="83"/>
  <c r="BM62" i="83"/>
  <c r="BN62" i="83"/>
  <c r="BO62" i="83"/>
  <c r="BP62" i="83"/>
  <c r="BQ62" i="83"/>
  <c r="BR62" i="83"/>
  <c r="BS62" i="83"/>
  <c r="BT62" i="83"/>
  <c r="BU62" i="83"/>
  <c r="BV62" i="83"/>
  <c r="BW62" i="83"/>
  <c r="BX62" i="83"/>
  <c r="C63" i="83"/>
  <c r="D63" i="83"/>
  <c r="E63" i="83"/>
  <c r="F63" i="83"/>
  <c r="G63" i="83"/>
  <c r="H63" i="83"/>
  <c r="I63" i="83"/>
  <c r="J63" i="83"/>
  <c r="K63" i="83"/>
  <c r="L63" i="83"/>
  <c r="M63" i="83"/>
  <c r="N63" i="83"/>
  <c r="O63" i="83"/>
  <c r="P63" i="83"/>
  <c r="Q63" i="83"/>
  <c r="R63" i="83"/>
  <c r="S63" i="83"/>
  <c r="T63" i="83"/>
  <c r="U63" i="83"/>
  <c r="V63" i="83"/>
  <c r="W63" i="83"/>
  <c r="X63" i="83"/>
  <c r="Y63" i="83"/>
  <c r="Z63" i="83"/>
  <c r="AA63" i="83"/>
  <c r="AB63" i="83"/>
  <c r="AC63" i="83"/>
  <c r="AD63" i="83"/>
  <c r="AE63" i="83"/>
  <c r="AF63" i="83"/>
  <c r="AG63" i="83"/>
  <c r="AH63" i="83"/>
  <c r="AI63" i="83"/>
  <c r="AJ63" i="83"/>
  <c r="AL63" i="83"/>
  <c r="AM63" i="83"/>
  <c r="AN63" i="83"/>
  <c r="AO63" i="83"/>
  <c r="AP63" i="83"/>
  <c r="AQ63" i="83"/>
  <c r="AR63" i="83"/>
  <c r="AS63" i="83"/>
  <c r="AT63" i="83"/>
  <c r="AU63" i="83"/>
  <c r="AV63" i="83"/>
  <c r="AW63" i="83"/>
  <c r="AX63" i="83"/>
  <c r="AY63" i="83"/>
  <c r="AZ63" i="83"/>
  <c r="BA63" i="83"/>
  <c r="BB63" i="83"/>
  <c r="BC63" i="83"/>
  <c r="BD63" i="83"/>
  <c r="BE63" i="83"/>
  <c r="BF63" i="83"/>
  <c r="BG63" i="83"/>
  <c r="BH63" i="83"/>
  <c r="BI63" i="83"/>
  <c r="BJ63" i="83"/>
  <c r="BK63" i="83"/>
  <c r="BL63" i="83"/>
  <c r="BM63" i="83"/>
  <c r="BN63" i="83"/>
  <c r="BO63" i="83"/>
  <c r="BP63" i="83"/>
  <c r="BQ63" i="83"/>
  <c r="BR63" i="83"/>
  <c r="BS63" i="83"/>
  <c r="BT63" i="83"/>
  <c r="BU63" i="83"/>
  <c r="BV63" i="83"/>
  <c r="BW63" i="83"/>
  <c r="BX63" i="83"/>
  <c r="C64" i="83"/>
  <c r="D64" i="83"/>
  <c r="E64" i="83"/>
  <c r="F64" i="83"/>
  <c r="G64" i="83"/>
  <c r="H64" i="83"/>
  <c r="I64" i="83"/>
  <c r="J64" i="83"/>
  <c r="K64" i="83"/>
  <c r="L64" i="83"/>
  <c r="M64" i="83"/>
  <c r="N64" i="83"/>
  <c r="O64" i="83"/>
  <c r="P64" i="83"/>
  <c r="Q64" i="83"/>
  <c r="R64" i="83"/>
  <c r="S64" i="83"/>
  <c r="T64" i="83"/>
  <c r="U64" i="83"/>
  <c r="V64" i="83"/>
  <c r="W64" i="83"/>
  <c r="X64" i="83"/>
  <c r="Y64" i="83"/>
  <c r="Z64" i="83"/>
  <c r="AA64" i="83"/>
  <c r="AB64" i="83"/>
  <c r="AC64" i="83"/>
  <c r="AD64" i="83"/>
  <c r="AE64" i="83"/>
  <c r="AF64" i="83"/>
  <c r="AG64" i="83"/>
  <c r="AH64" i="83"/>
  <c r="AI64" i="83"/>
  <c r="AJ64" i="83"/>
  <c r="AL64" i="83"/>
  <c r="AM64" i="83"/>
  <c r="AN64" i="83"/>
  <c r="AO64" i="83"/>
  <c r="AP64" i="83"/>
  <c r="AQ64" i="83"/>
  <c r="AR64" i="83"/>
  <c r="AS64" i="83"/>
  <c r="AT64" i="83"/>
  <c r="AU64" i="83"/>
  <c r="AV64" i="83"/>
  <c r="AW64" i="83"/>
  <c r="AX64" i="83"/>
  <c r="AY64" i="83"/>
  <c r="AZ64" i="83"/>
  <c r="BA64" i="83"/>
  <c r="BB64" i="83"/>
  <c r="BC64" i="83"/>
  <c r="BD64" i="83"/>
  <c r="BE64" i="83"/>
  <c r="BF64" i="83"/>
  <c r="BG64" i="83"/>
  <c r="BH64" i="83"/>
  <c r="BI64" i="83"/>
  <c r="BJ64" i="83"/>
  <c r="BK64" i="83"/>
  <c r="BL64" i="83"/>
  <c r="BM64" i="83"/>
  <c r="BN64" i="83"/>
  <c r="BO64" i="83"/>
  <c r="BP64" i="83"/>
  <c r="BQ64" i="83"/>
  <c r="BR64" i="83"/>
  <c r="BS64" i="83"/>
  <c r="BT64" i="83"/>
  <c r="BU64" i="83"/>
  <c r="BV64" i="83"/>
  <c r="BW64" i="83"/>
  <c r="BX64" i="83"/>
  <c r="C65" i="83"/>
  <c r="D65" i="83"/>
  <c r="E65" i="83"/>
  <c r="F65" i="83"/>
  <c r="G65" i="83"/>
  <c r="H65" i="83"/>
  <c r="I65" i="83"/>
  <c r="J65" i="83"/>
  <c r="K65" i="83"/>
  <c r="L65" i="83"/>
  <c r="M65" i="83"/>
  <c r="N65" i="83"/>
  <c r="O65" i="83"/>
  <c r="P65" i="83"/>
  <c r="Q65" i="83"/>
  <c r="R65" i="83"/>
  <c r="S65" i="83"/>
  <c r="T65" i="83"/>
  <c r="U65" i="83"/>
  <c r="V65" i="83"/>
  <c r="W65" i="83"/>
  <c r="X65" i="83"/>
  <c r="Y65" i="83"/>
  <c r="Z65" i="83"/>
  <c r="AA65" i="83"/>
  <c r="AB65" i="83"/>
  <c r="AC65" i="83"/>
  <c r="AD65" i="83"/>
  <c r="AE65" i="83"/>
  <c r="AF65" i="83"/>
  <c r="AG65" i="83"/>
  <c r="AH65" i="83"/>
  <c r="AI65" i="83"/>
  <c r="AJ65" i="83"/>
  <c r="AL65" i="83"/>
  <c r="AM65" i="83"/>
  <c r="AN65" i="83"/>
  <c r="AO65" i="83"/>
  <c r="AP65" i="83"/>
  <c r="AQ65" i="83"/>
  <c r="AR65" i="83"/>
  <c r="AS65" i="83"/>
  <c r="AT65" i="83"/>
  <c r="AU65" i="83"/>
  <c r="AV65" i="83"/>
  <c r="AW65" i="83"/>
  <c r="AX65" i="83"/>
  <c r="AY65" i="83"/>
  <c r="AZ65" i="83"/>
  <c r="BA65" i="83"/>
  <c r="BB65" i="83"/>
  <c r="BC65" i="83"/>
  <c r="BD65" i="83"/>
  <c r="BE65" i="83"/>
  <c r="BF65" i="83"/>
  <c r="BG65" i="83"/>
  <c r="BH65" i="83"/>
  <c r="BI65" i="83"/>
  <c r="BJ65" i="83"/>
  <c r="BK65" i="83"/>
  <c r="BL65" i="83"/>
  <c r="BM65" i="83"/>
  <c r="BN65" i="83"/>
  <c r="BO65" i="83"/>
  <c r="BP65" i="83"/>
  <c r="BQ65" i="83"/>
  <c r="BR65" i="83"/>
  <c r="BS65" i="83"/>
  <c r="BT65" i="83"/>
  <c r="BU65" i="83"/>
  <c r="BV65" i="83"/>
  <c r="BW65" i="83"/>
  <c r="BX65" i="83"/>
  <c r="C66" i="83"/>
  <c r="D66" i="83"/>
  <c r="E66" i="83"/>
  <c r="F66" i="83"/>
  <c r="G66" i="83"/>
  <c r="H66" i="83"/>
  <c r="I66" i="83"/>
  <c r="J66" i="83"/>
  <c r="K66" i="83"/>
  <c r="L66" i="83"/>
  <c r="M66" i="83"/>
  <c r="N66" i="83"/>
  <c r="O66" i="83"/>
  <c r="P66" i="83"/>
  <c r="Q66" i="83"/>
  <c r="R66" i="83"/>
  <c r="S66" i="83"/>
  <c r="T66" i="83"/>
  <c r="U66" i="83"/>
  <c r="V66" i="83"/>
  <c r="W66" i="83"/>
  <c r="X66" i="83"/>
  <c r="Y66" i="83"/>
  <c r="Z66" i="83"/>
  <c r="AA66" i="83"/>
  <c r="AB66" i="83"/>
  <c r="AC66" i="83"/>
  <c r="AD66" i="83"/>
  <c r="AE66" i="83"/>
  <c r="AF66" i="83"/>
  <c r="AG66" i="83"/>
  <c r="AH66" i="83"/>
  <c r="AI66" i="83"/>
  <c r="AJ66" i="83"/>
  <c r="AL66" i="83"/>
  <c r="AM66" i="83"/>
  <c r="AN66" i="83"/>
  <c r="AO66" i="83"/>
  <c r="AP66" i="83"/>
  <c r="AQ66" i="83"/>
  <c r="AR66" i="83"/>
  <c r="AS66" i="83"/>
  <c r="AT66" i="83"/>
  <c r="AU66" i="83"/>
  <c r="AV66" i="83"/>
  <c r="AW66" i="83"/>
  <c r="AX66" i="83"/>
  <c r="AY66" i="83"/>
  <c r="AZ66" i="83"/>
  <c r="BA66" i="83"/>
  <c r="BB66" i="83"/>
  <c r="BC66" i="83"/>
  <c r="BD66" i="83"/>
  <c r="BE66" i="83"/>
  <c r="BF66" i="83"/>
  <c r="BG66" i="83"/>
  <c r="BH66" i="83"/>
  <c r="BI66" i="83"/>
  <c r="BJ66" i="83"/>
  <c r="BK66" i="83"/>
  <c r="BL66" i="83"/>
  <c r="BM66" i="83"/>
  <c r="BN66" i="83"/>
  <c r="BO66" i="83"/>
  <c r="BP66" i="83"/>
  <c r="BQ66" i="83"/>
  <c r="BR66" i="83"/>
  <c r="BS66" i="83"/>
  <c r="BT66" i="83"/>
  <c r="BU66" i="83"/>
  <c r="BV66" i="83"/>
  <c r="BW66" i="83"/>
  <c r="BX66" i="83"/>
  <c r="C67" i="83"/>
  <c r="D67" i="83"/>
  <c r="E67" i="83"/>
  <c r="F67" i="83"/>
  <c r="G67" i="83"/>
  <c r="H67" i="83"/>
  <c r="I67" i="83"/>
  <c r="J67" i="83"/>
  <c r="K67" i="83"/>
  <c r="L67" i="83"/>
  <c r="M67" i="83"/>
  <c r="N67" i="83"/>
  <c r="O67" i="83"/>
  <c r="P67" i="83"/>
  <c r="Q67" i="83"/>
  <c r="R67" i="83"/>
  <c r="S67" i="83"/>
  <c r="T67" i="83"/>
  <c r="U67" i="83"/>
  <c r="V67" i="83"/>
  <c r="W67" i="83"/>
  <c r="X67" i="83"/>
  <c r="Y67" i="83"/>
  <c r="Z67" i="83"/>
  <c r="AA67" i="83"/>
  <c r="AB67" i="83"/>
  <c r="AC67" i="83"/>
  <c r="AD67" i="83"/>
  <c r="AE67" i="83"/>
  <c r="AF67" i="83"/>
  <c r="AG67" i="83"/>
  <c r="AH67" i="83"/>
  <c r="AI67" i="83"/>
  <c r="AJ67" i="83"/>
  <c r="AL67" i="83"/>
  <c r="AM67" i="83"/>
  <c r="AN67" i="83"/>
  <c r="AO67" i="83"/>
  <c r="AP67" i="83"/>
  <c r="AQ67" i="83"/>
  <c r="AR67" i="83"/>
  <c r="AS67" i="83"/>
  <c r="AT67" i="83"/>
  <c r="AU67" i="83"/>
  <c r="AV67" i="83"/>
  <c r="AW67" i="83"/>
  <c r="AX67" i="83"/>
  <c r="AY67" i="83"/>
  <c r="AZ67" i="83"/>
  <c r="BA67" i="83"/>
  <c r="BB67" i="83"/>
  <c r="BC67" i="83"/>
  <c r="BD67" i="83"/>
  <c r="BE67" i="83"/>
  <c r="BF67" i="83"/>
  <c r="BG67" i="83"/>
  <c r="BH67" i="83"/>
  <c r="BI67" i="83"/>
  <c r="BJ67" i="83"/>
  <c r="BK67" i="83"/>
  <c r="BL67" i="83"/>
  <c r="BM67" i="83"/>
  <c r="BN67" i="83"/>
  <c r="BO67" i="83"/>
  <c r="BP67" i="83"/>
  <c r="BQ67" i="83"/>
  <c r="BR67" i="83"/>
  <c r="BS67" i="83"/>
  <c r="BT67" i="83"/>
  <c r="BU67" i="83"/>
  <c r="BV67" i="83"/>
  <c r="BW67" i="83"/>
  <c r="BX67" i="83"/>
  <c r="C68" i="83"/>
  <c r="D68" i="83"/>
  <c r="E68" i="83"/>
  <c r="F68" i="83"/>
  <c r="G68" i="83"/>
  <c r="H68" i="83"/>
  <c r="I68" i="83"/>
  <c r="J68" i="83"/>
  <c r="K68" i="83"/>
  <c r="L68" i="83"/>
  <c r="M68" i="83"/>
  <c r="N68" i="83"/>
  <c r="O68" i="83"/>
  <c r="P68" i="83"/>
  <c r="Q68" i="83"/>
  <c r="R68" i="83"/>
  <c r="S68" i="83"/>
  <c r="T68" i="83"/>
  <c r="U68" i="83"/>
  <c r="V68" i="83"/>
  <c r="W68" i="83"/>
  <c r="X68" i="83"/>
  <c r="Y68" i="83"/>
  <c r="Z68" i="83"/>
  <c r="AA68" i="83"/>
  <c r="AB68" i="83"/>
  <c r="AC68" i="83"/>
  <c r="AD68" i="83"/>
  <c r="AE68" i="83"/>
  <c r="AF68" i="83"/>
  <c r="AG68" i="83"/>
  <c r="AH68" i="83"/>
  <c r="AI68" i="83"/>
  <c r="AJ68" i="83"/>
  <c r="AL68" i="83"/>
  <c r="AM68" i="83"/>
  <c r="AN68" i="83"/>
  <c r="AO68" i="83"/>
  <c r="AP68" i="83"/>
  <c r="AQ68" i="83"/>
  <c r="AR68" i="83"/>
  <c r="AS68" i="83"/>
  <c r="AT68" i="83"/>
  <c r="AU68" i="83"/>
  <c r="AV68" i="83"/>
  <c r="AW68" i="83"/>
  <c r="AX68" i="83"/>
  <c r="AY68" i="83"/>
  <c r="AZ68" i="83"/>
  <c r="BA68" i="83"/>
  <c r="BB68" i="83"/>
  <c r="BC68" i="83"/>
  <c r="BD68" i="83"/>
  <c r="BE68" i="83"/>
  <c r="BF68" i="83"/>
  <c r="BG68" i="83"/>
  <c r="BH68" i="83"/>
  <c r="BI68" i="83"/>
  <c r="BJ68" i="83"/>
  <c r="BK68" i="83"/>
  <c r="BL68" i="83"/>
  <c r="BM68" i="83"/>
  <c r="BN68" i="83"/>
  <c r="BO68" i="83"/>
  <c r="BP68" i="83"/>
  <c r="BQ68" i="83"/>
  <c r="BR68" i="83"/>
  <c r="BS68" i="83"/>
  <c r="BT68" i="83"/>
  <c r="BU68" i="83"/>
  <c r="BV68" i="83"/>
  <c r="BW68" i="83"/>
  <c r="BX68" i="83"/>
  <c r="C69" i="83"/>
  <c r="D69" i="83"/>
  <c r="E69" i="83"/>
  <c r="F69" i="83"/>
  <c r="G69" i="83"/>
  <c r="H69" i="83"/>
  <c r="I69" i="83"/>
  <c r="J69" i="83"/>
  <c r="K69" i="83"/>
  <c r="L69" i="83"/>
  <c r="M69" i="83"/>
  <c r="N69" i="83"/>
  <c r="O69" i="83"/>
  <c r="P69" i="83"/>
  <c r="Q69" i="83"/>
  <c r="R69" i="83"/>
  <c r="S69" i="83"/>
  <c r="T69" i="83"/>
  <c r="U69" i="83"/>
  <c r="V69" i="83"/>
  <c r="W69" i="83"/>
  <c r="X69" i="83"/>
  <c r="Y69" i="83"/>
  <c r="Z69" i="83"/>
  <c r="AA69" i="83"/>
  <c r="AB69" i="83"/>
  <c r="AC69" i="83"/>
  <c r="AD69" i="83"/>
  <c r="AE69" i="83"/>
  <c r="AF69" i="83"/>
  <c r="AG69" i="83"/>
  <c r="AH69" i="83"/>
  <c r="AI69" i="83"/>
  <c r="AJ69" i="83"/>
  <c r="AL69" i="83"/>
  <c r="AM69" i="83"/>
  <c r="AN69" i="83"/>
  <c r="AO69" i="83"/>
  <c r="AP69" i="83"/>
  <c r="AQ69" i="83"/>
  <c r="AR69" i="83"/>
  <c r="AS69" i="83"/>
  <c r="AT69" i="83"/>
  <c r="AU69" i="83"/>
  <c r="AV69" i="83"/>
  <c r="AW69" i="83"/>
  <c r="AX69" i="83"/>
  <c r="AY69" i="83"/>
  <c r="AZ69" i="83"/>
  <c r="BA69" i="83"/>
  <c r="BB69" i="83"/>
  <c r="BC69" i="83"/>
  <c r="BD69" i="83"/>
  <c r="BE69" i="83"/>
  <c r="BF69" i="83"/>
  <c r="BG69" i="83"/>
  <c r="BH69" i="83"/>
  <c r="BI69" i="83"/>
  <c r="BJ69" i="83"/>
  <c r="BK69" i="83"/>
  <c r="BL69" i="83"/>
  <c r="BM69" i="83"/>
  <c r="BN69" i="83"/>
  <c r="BO69" i="83"/>
  <c r="BP69" i="83"/>
  <c r="BQ69" i="83"/>
  <c r="BR69" i="83"/>
  <c r="BS69" i="83"/>
  <c r="BT69" i="83"/>
  <c r="BU69" i="83"/>
  <c r="BV69" i="83"/>
  <c r="BW69" i="83"/>
  <c r="BX69" i="83"/>
  <c r="C70" i="83"/>
  <c r="D70" i="83"/>
  <c r="E70" i="83"/>
  <c r="F70" i="83"/>
  <c r="G70" i="83"/>
  <c r="H70" i="83"/>
  <c r="I70" i="83"/>
  <c r="J70" i="83"/>
  <c r="K70" i="83"/>
  <c r="L70" i="83"/>
  <c r="M70" i="83"/>
  <c r="N70" i="83"/>
  <c r="O70" i="83"/>
  <c r="P70" i="83"/>
  <c r="Q70" i="83"/>
  <c r="R70" i="83"/>
  <c r="S70" i="83"/>
  <c r="T70" i="83"/>
  <c r="U70" i="83"/>
  <c r="V70" i="83"/>
  <c r="W70" i="83"/>
  <c r="X70" i="83"/>
  <c r="Y70" i="83"/>
  <c r="Z70" i="83"/>
  <c r="AA70" i="83"/>
  <c r="AB70" i="83"/>
  <c r="AC70" i="83"/>
  <c r="AD70" i="83"/>
  <c r="AE70" i="83"/>
  <c r="AF70" i="83"/>
  <c r="AG70" i="83"/>
  <c r="AH70" i="83"/>
  <c r="AI70" i="83"/>
  <c r="AJ70" i="83"/>
  <c r="AL70" i="83"/>
  <c r="AM70" i="83"/>
  <c r="AN70" i="83"/>
  <c r="AO70" i="83"/>
  <c r="AP70" i="83"/>
  <c r="AQ70" i="83"/>
  <c r="AR70" i="83"/>
  <c r="AS70" i="83"/>
  <c r="AT70" i="83"/>
  <c r="AU70" i="83"/>
  <c r="AV70" i="83"/>
  <c r="AW70" i="83"/>
  <c r="AX70" i="83"/>
  <c r="AY70" i="83"/>
  <c r="AZ70" i="83"/>
  <c r="BA70" i="83"/>
  <c r="BB70" i="83"/>
  <c r="BC70" i="83"/>
  <c r="BD70" i="83"/>
  <c r="BE70" i="83"/>
  <c r="BF70" i="83"/>
  <c r="BG70" i="83"/>
  <c r="BH70" i="83"/>
  <c r="BI70" i="83"/>
  <c r="BJ70" i="83"/>
  <c r="BK70" i="83"/>
  <c r="BL70" i="83"/>
  <c r="BM70" i="83"/>
  <c r="BN70" i="83"/>
  <c r="BO70" i="83"/>
  <c r="BP70" i="83"/>
  <c r="BQ70" i="83"/>
  <c r="BR70" i="83"/>
  <c r="BS70" i="83"/>
  <c r="BT70" i="83"/>
  <c r="BU70" i="83"/>
  <c r="BV70" i="83"/>
  <c r="BW70" i="83"/>
  <c r="BX70" i="83"/>
  <c r="C71" i="83"/>
  <c r="D71" i="83"/>
  <c r="E71" i="83"/>
  <c r="F71" i="83"/>
  <c r="G71" i="83"/>
  <c r="H71" i="83"/>
  <c r="I71" i="83"/>
  <c r="J71" i="83"/>
  <c r="K71" i="83"/>
  <c r="L71" i="83"/>
  <c r="M71" i="83"/>
  <c r="N71" i="83"/>
  <c r="O71" i="83"/>
  <c r="P71" i="83"/>
  <c r="Q71" i="83"/>
  <c r="R71" i="83"/>
  <c r="S71" i="83"/>
  <c r="T71" i="83"/>
  <c r="U71" i="83"/>
  <c r="V71" i="83"/>
  <c r="W71" i="83"/>
  <c r="X71" i="83"/>
  <c r="Y71" i="83"/>
  <c r="Z71" i="83"/>
  <c r="AA71" i="83"/>
  <c r="AB71" i="83"/>
  <c r="AC71" i="83"/>
  <c r="AD71" i="83"/>
  <c r="AE71" i="83"/>
  <c r="AF71" i="83"/>
  <c r="AG71" i="83"/>
  <c r="AH71" i="83"/>
  <c r="AI71" i="83"/>
  <c r="AJ71" i="83"/>
  <c r="AL71" i="83"/>
  <c r="AM71" i="83"/>
  <c r="AN71" i="83"/>
  <c r="AO71" i="83"/>
  <c r="AP71" i="83"/>
  <c r="AQ71" i="83"/>
  <c r="AR71" i="83"/>
  <c r="AS71" i="83"/>
  <c r="AT71" i="83"/>
  <c r="AU71" i="83"/>
  <c r="AV71" i="83"/>
  <c r="AW71" i="83"/>
  <c r="AX71" i="83"/>
  <c r="AY71" i="83"/>
  <c r="AZ71" i="83"/>
  <c r="BA71" i="83"/>
  <c r="BB71" i="83"/>
  <c r="BC71" i="83"/>
  <c r="BD71" i="83"/>
  <c r="BE71" i="83"/>
  <c r="BF71" i="83"/>
  <c r="BG71" i="83"/>
  <c r="BH71" i="83"/>
  <c r="BI71" i="83"/>
  <c r="BJ71" i="83"/>
  <c r="BK71" i="83"/>
  <c r="BL71" i="83"/>
  <c r="BM71" i="83"/>
  <c r="BN71" i="83"/>
  <c r="BO71" i="83"/>
  <c r="BP71" i="83"/>
  <c r="BQ71" i="83"/>
  <c r="BR71" i="83"/>
  <c r="BS71" i="83"/>
  <c r="BT71" i="83"/>
  <c r="BU71" i="83"/>
  <c r="BV71" i="83"/>
  <c r="BW71" i="83"/>
  <c r="BX71" i="83"/>
  <c r="C72" i="83"/>
  <c r="D72" i="83"/>
  <c r="E72" i="83"/>
  <c r="F72" i="83"/>
  <c r="G72" i="83"/>
  <c r="H72" i="83"/>
  <c r="I72" i="83"/>
  <c r="J72" i="83"/>
  <c r="K72" i="83"/>
  <c r="L72" i="83"/>
  <c r="M72" i="83"/>
  <c r="N72" i="83"/>
  <c r="O72" i="83"/>
  <c r="P72" i="83"/>
  <c r="Q72" i="83"/>
  <c r="R72" i="83"/>
  <c r="S72" i="83"/>
  <c r="T72" i="83"/>
  <c r="U72" i="83"/>
  <c r="V72" i="83"/>
  <c r="W72" i="83"/>
  <c r="X72" i="83"/>
  <c r="Y72" i="83"/>
  <c r="Z72" i="83"/>
  <c r="AA72" i="83"/>
  <c r="AB72" i="83"/>
  <c r="AC72" i="83"/>
  <c r="AD72" i="83"/>
  <c r="AE72" i="83"/>
  <c r="AF72" i="83"/>
  <c r="AG72" i="83"/>
  <c r="AH72" i="83"/>
  <c r="AI72" i="83"/>
  <c r="AJ72" i="83"/>
  <c r="AL72" i="83"/>
  <c r="AM72" i="83"/>
  <c r="AN72" i="83"/>
  <c r="AO72" i="83"/>
  <c r="AP72" i="83"/>
  <c r="AQ72" i="83"/>
  <c r="AR72" i="83"/>
  <c r="AS72" i="83"/>
  <c r="AT72" i="83"/>
  <c r="AU72" i="83"/>
  <c r="AV72" i="83"/>
  <c r="AW72" i="83"/>
  <c r="AX72" i="83"/>
  <c r="AY72" i="83"/>
  <c r="AZ72" i="83"/>
  <c r="BA72" i="83"/>
  <c r="BB72" i="83"/>
  <c r="BC72" i="83"/>
  <c r="BD72" i="83"/>
  <c r="BE72" i="83"/>
  <c r="BF72" i="83"/>
  <c r="BG72" i="83"/>
  <c r="BH72" i="83"/>
  <c r="BI72" i="83"/>
  <c r="BJ72" i="83"/>
  <c r="BK72" i="83"/>
  <c r="BL72" i="83"/>
  <c r="BM72" i="83"/>
  <c r="BN72" i="83"/>
  <c r="BO72" i="83"/>
  <c r="BP72" i="83"/>
  <c r="BQ72" i="83"/>
  <c r="BR72" i="83"/>
  <c r="BS72" i="83"/>
  <c r="BT72" i="83"/>
  <c r="BU72" i="83"/>
  <c r="BV72" i="83"/>
  <c r="BW72" i="83"/>
  <c r="BX72" i="83"/>
  <c r="C73" i="83"/>
  <c r="D73" i="83"/>
  <c r="E73" i="83"/>
  <c r="F73" i="83"/>
  <c r="G73" i="83"/>
  <c r="H73" i="83"/>
  <c r="I73" i="83"/>
  <c r="J73" i="83"/>
  <c r="K73" i="83"/>
  <c r="L73" i="83"/>
  <c r="M73" i="83"/>
  <c r="N73" i="83"/>
  <c r="O73" i="83"/>
  <c r="P73" i="83"/>
  <c r="Q73" i="83"/>
  <c r="R73" i="83"/>
  <c r="S73" i="83"/>
  <c r="T73" i="83"/>
  <c r="U73" i="83"/>
  <c r="V73" i="83"/>
  <c r="W73" i="83"/>
  <c r="X73" i="83"/>
  <c r="Y73" i="83"/>
  <c r="Z73" i="83"/>
  <c r="AA73" i="83"/>
  <c r="AB73" i="83"/>
  <c r="AC73" i="83"/>
  <c r="AD73" i="83"/>
  <c r="AE73" i="83"/>
  <c r="AF73" i="83"/>
  <c r="AG73" i="83"/>
  <c r="AH73" i="83"/>
  <c r="AI73" i="83"/>
  <c r="AJ73" i="83"/>
  <c r="AL73" i="83"/>
  <c r="AM73" i="83"/>
  <c r="AN73" i="83"/>
  <c r="AO73" i="83"/>
  <c r="AP73" i="83"/>
  <c r="AQ73" i="83"/>
  <c r="AR73" i="83"/>
  <c r="AS73" i="83"/>
  <c r="AT73" i="83"/>
  <c r="AU73" i="83"/>
  <c r="AV73" i="83"/>
  <c r="AW73" i="83"/>
  <c r="AX73" i="83"/>
  <c r="AY73" i="83"/>
  <c r="AZ73" i="83"/>
  <c r="BA73" i="83"/>
  <c r="BB73" i="83"/>
  <c r="BC73" i="83"/>
  <c r="BD73" i="83"/>
  <c r="BE73" i="83"/>
  <c r="BF73" i="83"/>
  <c r="BG73" i="83"/>
  <c r="BH73" i="83"/>
  <c r="BI73" i="83"/>
  <c r="BJ73" i="83"/>
  <c r="BK73" i="83"/>
  <c r="BL73" i="83"/>
  <c r="BM73" i="83"/>
  <c r="BN73" i="83"/>
  <c r="BO73" i="83"/>
  <c r="BP73" i="83"/>
  <c r="BQ73" i="83"/>
  <c r="BR73" i="83"/>
  <c r="BS73" i="83"/>
  <c r="BT73" i="83"/>
  <c r="BU73" i="83"/>
  <c r="BV73" i="83"/>
  <c r="BW73" i="83"/>
  <c r="BX73" i="83"/>
  <c r="C74" i="83"/>
  <c r="D74" i="83"/>
  <c r="E74" i="83"/>
  <c r="F74" i="83"/>
  <c r="G74" i="83"/>
  <c r="H74" i="83"/>
  <c r="I74" i="83"/>
  <c r="J74" i="83"/>
  <c r="K74" i="83"/>
  <c r="L74" i="83"/>
  <c r="M74" i="83"/>
  <c r="N74" i="83"/>
  <c r="O74" i="83"/>
  <c r="P74" i="83"/>
  <c r="Q74" i="83"/>
  <c r="R74" i="83"/>
  <c r="S74" i="83"/>
  <c r="T74" i="83"/>
  <c r="U74" i="83"/>
  <c r="V74" i="83"/>
  <c r="W74" i="83"/>
  <c r="X74" i="83"/>
  <c r="Y74" i="83"/>
  <c r="Z74" i="83"/>
  <c r="AA74" i="83"/>
  <c r="AB74" i="83"/>
  <c r="AC74" i="83"/>
  <c r="AD74" i="83"/>
  <c r="AE74" i="83"/>
  <c r="AF74" i="83"/>
  <c r="AG74" i="83"/>
  <c r="AH74" i="83"/>
  <c r="AI74" i="83"/>
  <c r="AJ74" i="83"/>
  <c r="AL74" i="83"/>
  <c r="AM74" i="83"/>
  <c r="AN74" i="83"/>
  <c r="AO74" i="83"/>
  <c r="AP74" i="83"/>
  <c r="AQ74" i="83"/>
  <c r="AR74" i="83"/>
  <c r="AS74" i="83"/>
  <c r="AT74" i="83"/>
  <c r="AU74" i="83"/>
  <c r="AV74" i="83"/>
  <c r="AW74" i="83"/>
  <c r="AX74" i="83"/>
  <c r="AY74" i="83"/>
  <c r="AZ74" i="83"/>
  <c r="BA74" i="83"/>
  <c r="BB74" i="83"/>
  <c r="BC74" i="83"/>
  <c r="BD74" i="83"/>
  <c r="BE74" i="83"/>
  <c r="BF74" i="83"/>
  <c r="BG74" i="83"/>
  <c r="BH74" i="83"/>
  <c r="BI74" i="83"/>
  <c r="BJ74" i="83"/>
  <c r="BK74" i="83"/>
  <c r="BL74" i="83"/>
  <c r="BM74" i="83"/>
  <c r="BN74" i="83"/>
  <c r="BO74" i="83"/>
  <c r="BP74" i="83"/>
  <c r="BQ74" i="83"/>
  <c r="BR74" i="83"/>
  <c r="BS74" i="83"/>
  <c r="BT74" i="83"/>
  <c r="BU74" i="83"/>
  <c r="BV74" i="83"/>
  <c r="BW74" i="83"/>
  <c r="BX74" i="83"/>
  <c r="C75" i="83"/>
  <c r="D75" i="83"/>
  <c r="E75" i="83"/>
  <c r="F75" i="83"/>
  <c r="G75" i="83"/>
  <c r="H75" i="83"/>
  <c r="I75" i="83"/>
  <c r="J75" i="83"/>
  <c r="K75" i="83"/>
  <c r="L75" i="83"/>
  <c r="M75" i="83"/>
  <c r="N75" i="83"/>
  <c r="O75" i="83"/>
  <c r="P75" i="83"/>
  <c r="Q75" i="83"/>
  <c r="R75" i="83"/>
  <c r="S75" i="83"/>
  <c r="T75" i="83"/>
  <c r="U75" i="83"/>
  <c r="V75" i="83"/>
  <c r="W75" i="83"/>
  <c r="X75" i="83"/>
  <c r="Y75" i="83"/>
  <c r="Z75" i="83"/>
  <c r="AA75" i="83"/>
  <c r="AB75" i="83"/>
  <c r="AC75" i="83"/>
  <c r="AD75" i="83"/>
  <c r="AE75" i="83"/>
  <c r="AF75" i="83"/>
  <c r="AG75" i="83"/>
  <c r="AH75" i="83"/>
  <c r="AI75" i="83"/>
  <c r="AJ75" i="83"/>
  <c r="AL75" i="83"/>
  <c r="AM75" i="83"/>
  <c r="AN75" i="83"/>
  <c r="AO75" i="83"/>
  <c r="AP75" i="83"/>
  <c r="AQ75" i="83"/>
  <c r="AR75" i="83"/>
  <c r="AS75" i="83"/>
  <c r="AT75" i="83"/>
  <c r="AU75" i="83"/>
  <c r="AV75" i="83"/>
  <c r="AW75" i="83"/>
  <c r="AX75" i="83"/>
  <c r="AY75" i="83"/>
  <c r="AZ75" i="83"/>
  <c r="BA75" i="83"/>
  <c r="BB75" i="83"/>
  <c r="BC75" i="83"/>
  <c r="BD75" i="83"/>
  <c r="BE75" i="83"/>
  <c r="BF75" i="83"/>
  <c r="BG75" i="83"/>
  <c r="BH75" i="83"/>
  <c r="BI75" i="83"/>
  <c r="BJ75" i="83"/>
  <c r="BK75" i="83"/>
  <c r="BL75" i="83"/>
  <c r="BM75" i="83"/>
  <c r="BN75" i="83"/>
  <c r="BO75" i="83"/>
  <c r="BP75" i="83"/>
  <c r="BQ75" i="83"/>
  <c r="BR75" i="83"/>
  <c r="BS75" i="83"/>
  <c r="BT75" i="83"/>
  <c r="BU75" i="83"/>
  <c r="BV75" i="83"/>
  <c r="BW75" i="83"/>
  <c r="BX75" i="83"/>
  <c r="C76" i="83"/>
  <c r="D76" i="83"/>
  <c r="E76" i="83"/>
  <c r="F76" i="83"/>
  <c r="G76" i="83"/>
  <c r="H76" i="83"/>
  <c r="I76" i="83"/>
  <c r="J76" i="83"/>
  <c r="K76" i="83"/>
  <c r="L76" i="83"/>
  <c r="M76" i="83"/>
  <c r="N76" i="83"/>
  <c r="O76" i="83"/>
  <c r="P76" i="83"/>
  <c r="Q76" i="83"/>
  <c r="R76" i="83"/>
  <c r="S76" i="83"/>
  <c r="T76" i="83"/>
  <c r="U76" i="83"/>
  <c r="V76" i="83"/>
  <c r="W76" i="83"/>
  <c r="X76" i="83"/>
  <c r="Y76" i="83"/>
  <c r="Z76" i="83"/>
  <c r="AA76" i="83"/>
  <c r="AB76" i="83"/>
  <c r="AC76" i="83"/>
  <c r="AD76" i="83"/>
  <c r="AE76" i="83"/>
  <c r="AF76" i="83"/>
  <c r="AG76" i="83"/>
  <c r="AH76" i="83"/>
  <c r="AI76" i="83"/>
  <c r="AJ76" i="83"/>
  <c r="AL76" i="83"/>
  <c r="AM76" i="83"/>
  <c r="AN76" i="83"/>
  <c r="AO76" i="83"/>
  <c r="AP76" i="83"/>
  <c r="AQ76" i="83"/>
  <c r="AR76" i="83"/>
  <c r="AS76" i="83"/>
  <c r="AT76" i="83"/>
  <c r="AU76" i="83"/>
  <c r="AV76" i="83"/>
  <c r="AW76" i="83"/>
  <c r="AX76" i="83"/>
  <c r="AY76" i="83"/>
  <c r="AZ76" i="83"/>
  <c r="BA76" i="83"/>
  <c r="BB76" i="83"/>
  <c r="BC76" i="83"/>
  <c r="BD76" i="83"/>
  <c r="BE76" i="83"/>
  <c r="BF76" i="83"/>
  <c r="BG76" i="83"/>
  <c r="BH76" i="83"/>
  <c r="BI76" i="83"/>
  <c r="BJ76" i="83"/>
  <c r="BK76" i="83"/>
  <c r="BL76" i="83"/>
  <c r="BM76" i="83"/>
  <c r="BN76" i="83"/>
  <c r="BO76" i="83"/>
  <c r="BP76" i="83"/>
  <c r="BQ76" i="83"/>
  <c r="BR76" i="83"/>
  <c r="BS76" i="83"/>
  <c r="BT76" i="83"/>
  <c r="BU76" i="83"/>
  <c r="BV76" i="83"/>
  <c r="BW76" i="83"/>
  <c r="BX76" i="83"/>
  <c r="C77" i="83"/>
  <c r="D77" i="83"/>
  <c r="E77" i="83"/>
  <c r="F77" i="83"/>
  <c r="G77" i="83"/>
  <c r="H77" i="83"/>
  <c r="I77" i="83"/>
  <c r="J77" i="83"/>
  <c r="K77" i="83"/>
  <c r="L77" i="83"/>
  <c r="M77" i="83"/>
  <c r="N77" i="83"/>
  <c r="O77" i="83"/>
  <c r="P77" i="83"/>
  <c r="Q77" i="83"/>
  <c r="R77" i="83"/>
  <c r="S77" i="83"/>
  <c r="T77" i="83"/>
  <c r="U77" i="83"/>
  <c r="V77" i="83"/>
  <c r="W77" i="83"/>
  <c r="X77" i="83"/>
  <c r="Y77" i="83"/>
  <c r="Z77" i="83"/>
  <c r="AA77" i="83"/>
  <c r="AB77" i="83"/>
  <c r="AC77" i="83"/>
  <c r="AD77" i="83"/>
  <c r="AE77" i="83"/>
  <c r="AF77" i="83"/>
  <c r="AG77" i="83"/>
  <c r="AH77" i="83"/>
  <c r="AI77" i="83"/>
  <c r="AJ77" i="83"/>
  <c r="AL77" i="83"/>
  <c r="AM77" i="83"/>
  <c r="AN77" i="83"/>
  <c r="AO77" i="83"/>
  <c r="AP77" i="83"/>
  <c r="AQ77" i="83"/>
  <c r="AR77" i="83"/>
  <c r="AS77" i="83"/>
  <c r="AT77" i="83"/>
  <c r="AU77" i="83"/>
  <c r="AV77" i="83"/>
  <c r="AW77" i="83"/>
  <c r="AX77" i="83"/>
  <c r="AY77" i="83"/>
  <c r="AZ77" i="83"/>
  <c r="BA77" i="83"/>
  <c r="BB77" i="83"/>
  <c r="BC77" i="83"/>
  <c r="BD77" i="83"/>
  <c r="BE77" i="83"/>
  <c r="BF77" i="83"/>
  <c r="BG77" i="83"/>
  <c r="BH77" i="83"/>
  <c r="BI77" i="83"/>
  <c r="BJ77" i="83"/>
  <c r="BK77" i="83"/>
  <c r="BL77" i="83"/>
  <c r="BM77" i="83"/>
  <c r="BN77" i="83"/>
  <c r="BO77" i="83"/>
  <c r="BP77" i="83"/>
  <c r="BQ77" i="83"/>
  <c r="BR77" i="83"/>
  <c r="BS77" i="83"/>
  <c r="BT77" i="83"/>
  <c r="BU77" i="83"/>
  <c r="BV77" i="83"/>
  <c r="BW77" i="83"/>
  <c r="BX77" i="83"/>
  <c r="C78" i="83"/>
  <c r="D78" i="83"/>
  <c r="E78" i="83"/>
  <c r="F78" i="83"/>
  <c r="G78" i="83"/>
  <c r="H78" i="83"/>
  <c r="I78" i="83"/>
  <c r="J78" i="83"/>
  <c r="K78" i="83"/>
  <c r="L78" i="83"/>
  <c r="M78" i="83"/>
  <c r="N78" i="83"/>
  <c r="O78" i="83"/>
  <c r="P78" i="83"/>
  <c r="Q78" i="83"/>
  <c r="R78" i="83"/>
  <c r="S78" i="83"/>
  <c r="T78" i="83"/>
  <c r="U78" i="83"/>
  <c r="V78" i="83"/>
  <c r="W78" i="83"/>
  <c r="X78" i="83"/>
  <c r="Y78" i="83"/>
  <c r="Z78" i="83"/>
  <c r="AA78" i="83"/>
  <c r="AB78" i="83"/>
  <c r="AC78" i="83"/>
  <c r="AD78" i="83"/>
  <c r="AE78" i="83"/>
  <c r="AF78" i="83"/>
  <c r="AG78" i="83"/>
  <c r="AH78" i="83"/>
  <c r="AI78" i="83"/>
  <c r="AJ78" i="83"/>
  <c r="AL78" i="83"/>
  <c r="AM78" i="83"/>
  <c r="AN78" i="83"/>
  <c r="AO78" i="83"/>
  <c r="AP78" i="83"/>
  <c r="AQ78" i="83"/>
  <c r="AR78" i="83"/>
  <c r="AS78" i="83"/>
  <c r="AT78" i="83"/>
  <c r="AU78" i="83"/>
  <c r="AV78" i="83"/>
  <c r="AW78" i="83"/>
  <c r="AX78" i="83"/>
  <c r="AY78" i="83"/>
  <c r="AZ78" i="83"/>
  <c r="BA78" i="83"/>
  <c r="BB78" i="83"/>
  <c r="BC78" i="83"/>
  <c r="BD78" i="83"/>
  <c r="BE78" i="83"/>
  <c r="BF78" i="83"/>
  <c r="BG78" i="83"/>
  <c r="BH78" i="83"/>
  <c r="BI78" i="83"/>
  <c r="BJ78" i="83"/>
  <c r="BK78" i="83"/>
  <c r="BL78" i="83"/>
  <c r="BM78" i="83"/>
  <c r="BN78" i="83"/>
  <c r="BO78" i="83"/>
  <c r="BP78" i="83"/>
  <c r="BQ78" i="83"/>
  <c r="BR78" i="83"/>
  <c r="BS78" i="83"/>
  <c r="BT78" i="83"/>
  <c r="BU78" i="83"/>
  <c r="BV78" i="83"/>
  <c r="BW78" i="83"/>
  <c r="BX78" i="83"/>
  <c r="C79" i="83"/>
  <c r="D79" i="83"/>
  <c r="E79" i="83"/>
  <c r="F79" i="83"/>
  <c r="G79" i="83"/>
  <c r="H79" i="83"/>
  <c r="I79" i="83"/>
  <c r="J79" i="83"/>
  <c r="K79" i="83"/>
  <c r="L79" i="83"/>
  <c r="M79" i="83"/>
  <c r="N79" i="83"/>
  <c r="O79" i="83"/>
  <c r="P79" i="83"/>
  <c r="Q79" i="83"/>
  <c r="R79" i="83"/>
  <c r="S79" i="83"/>
  <c r="T79" i="83"/>
  <c r="U79" i="83"/>
  <c r="V79" i="83"/>
  <c r="W79" i="83"/>
  <c r="X79" i="83"/>
  <c r="Y79" i="83"/>
  <c r="Z79" i="83"/>
  <c r="AA79" i="83"/>
  <c r="AB79" i="83"/>
  <c r="AC79" i="83"/>
  <c r="AD79" i="83"/>
  <c r="AE79" i="83"/>
  <c r="AF79" i="83"/>
  <c r="AG79" i="83"/>
  <c r="AH79" i="83"/>
  <c r="AI79" i="83"/>
  <c r="AJ79" i="83"/>
  <c r="AL79" i="83"/>
  <c r="AM79" i="83"/>
  <c r="AN79" i="83"/>
  <c r="AO79" i="83"/>
  <c r="AP79" i="83"/>
  <c r="AQ79" i="83"/>
  <c r="AR79" i="83"/>
  <c r="AS79" i="83"/>
  <c r="AT79" i="83"/>
  <c r="AU79" i="83"/>
  <c r="AV79" i="83"/>
  <c r="AW79" i="83"/>
  <c r="AX79" i="83"/>
  <c r="AY79" i="83"/>
  <c r="AZ79" i="83"/>
  <c r="BA79" i="83"/>
  <c r="BB79" i="83"/>
  <c r="BC79" i="83"/>
  <c r="BD79" i="83"/>
  <c r="BE79" i="83"/>
  <c r="BF79" i="83"/>
  <c r="BG79" i="83"/>
  <c r="BH79" i="83"/>
  <c r="BI79" i="83"/>
  <c r="BJ79" i="83"/>
  <c r="BK79" i="83"/>
  <c r="BL79" i="83"/>
  <c r="BM79" i="83"/>
  <c r="BN79" i="83"/>
  <c r="BO79" i="83"/>
  <c r="BP79" i="83"/>
  <c r="BQ79" i="83"/>
  <c r="BR79" i="83"/>
  <c r="BS79" i="83"/>
  <c r="BT79" i="83"/>
  <c r="BU79" i="83"/>
  <c r="BV79" i="83"/>
  <c r="BW79" i="83"/>
  <c r="BX79" i="83"/>
  <c r="C80" i="83"/>
  <c r="D80" i="83"/>
  <c r="E80" i="83"/>
  <c r="F80" i="83"/>
  <c r="G80" i="83"/>
  <c r="H80" i="83"/>
  <c r="I80" i="83"/>
  <c r="J80" i="83"/>
  <c r="K80" i="83"/>
  <c r="L80" i="83"/>
  <c r="M80" i="83"/>
  <c r="N80" i="83"/>
  <c r="O80" i="83"/>
  <c r="P80" i="83"/>
  <c r="Q80" i="83"/>
  <c r="R80" i="83"/>
  <c r="S80" i="83"/>
  <c r="T80" i="83"/>
  <c r="U80" i="83"/>
  <c r="V80" i="83"/>
  <c r="W80" i="83"/>
  <c r="X80" i="83"/>
  <c r="Y80" i="83"/>
  <c r="Z80" i="83"/>
  <c r="AA80" i="83"/>
  <c r="AB80" i="83"/>
  <c r="AC80" i="83"/>
  <c r="AD80" i="83"/>
  <c r="AE80" i="83"/>
  <c r="AF80" i="83"/>
  <c r="AG80" i="83"/>
  <c r="AH80" i="83"/>
  <c r="AI80" i="83"/>
  <c r="AJ80" i="83"/>
  <c r="AL80" i="83"/>
  <c r="AM80" i="83"/>
  <c r="AN80" i="83"/>
  <c r="AO80" i="83"/>
  <c r="AP80" i="83"/>
  <c r="AQ80" i="83"/>
  <c r="AR80" i="83"/>
  <c r="AS80" i="83"/>
  <c r="AT80" i="83"/>
  <c r="AU80" i="83"/>
  <c r="AV80" i="83"/>
  <c r="AW80" i="83"/>
  <c r="AX80" i="83"/>
  <c r="AY80" i="83"/>
  <c r="AZ80" i="83"/>
  <c r="BA80" i="83"/>
  <c r="BB80" i="83"/>
  <c r="BC80" i="83"/>
  <c r="BD80" i="83"/>
  <c r="BE80" i="83"/>
  <c r="BF80" i="83"/>
  <c r="BG80" i="83"/>
  <c r="BH80" i="83"/>
  <c r="BI80" i="83"/>
  <c r="BJ80" i="83"/>
  <c r="BK80" i="83"/>
  <c r="BL80" i="83"/>
  <c r="BM80" i="83"/>
  <c r="BN80" i="83"/>
  <c r="BO80" i="83"/>
  <c r="BP80" i="83"/>
  <c r="BQ80" i="83"/>
  <c r="BR80" i="83"/>
  <c r="BS80" i="83"/>
  <c r="BT80" i="83"/>
  <c r="BU80" i="83"/>
  <c r="BV80" i="83"/>
  <c r="BW80" i="83"/>
  <c r="BX80" i="83"/>
  <c r="C81" i="83"/>
  <c r="D81" i="83"/>
  <c r="E81" i="83"/>
  <c r="F81" i="83"/>
  <c r="G81" i="83"/>
  <c r="H81" i="83"/>
  <c r="I81" i="83"/>
  <c r="J81" i="83"/>
  <c r="K81" i="83"/>
  <c r="L81" i="83"/>
  <c r="M81" i="83"/>
  <c r="N81" i="83"/>
  <c r="O81" i="83"/>
  <c r="P81" i="83"/>
  <c r="Q81" i="83"/>
  <c r="R81" i="83"/>
  <c r="S81" i="83"/>
  <c r="T81" i="83"/>
  <c r="U81" i="83"/>
  <c r="V81" i="83"/>
  <c r="W81" i="83"/>
  <c r="X81" i="83"/>
  <c r="Y81" i="83"/>
  <c r="Z81" i="83"/>
  <c r="AA81" i="83"/>
  <c r="AB81" i="83"/>
  <c r="AC81" i="83"/>
  <c r="AD81" i="83"/>
  <c r="AE81" i="83"/>
  <c r="AF81" i="83"/>
  <c r="AG81" i="83"/>
  <c r="AH81" i="83"/>
  <c r="AI81" i="83"/>
  <c r="AJ81" i="83"/>
  <c r="AL81" i="83"/>
  <c r="AM81" i="83"/>
  <c r="AN81" i="83"/>
  <c r="AO81" i="83"/>
  <c r="AP81" i="83"/>
  <c r="AQ81" i="83"/>
  <c r="AR81" i="83"/>
  <c r="AS81" i="83"/>
  <c r="AT81" i="83"/>
  <c r="AU81" i="83"/>
  <c r="AV81" i="83"/>
  <c r="AW81" i="83"/>
  <c r="AX81" i="83"/>
  <c r="AY81" i="83"/>
  <c r="AZ81" i="83"/>
  <c r="BA81" i="83"/>
  <c r="BB81" i="83"/>
  <c r="BC81" i="83"/>
  <c r="BD81" i="83"/>
  <c r="BE81" i="83"/>
  <c r="BF81" i="83"/>
  <c r="BG81" i="83"/>
  <c r="BH81" i="83"/>
  <c r="BI81" i="83"/>
  <c r="BJ81" i="83"/>
  <c r="BK81" i="83"/>
  <c r="BL81" i="83"/>
  <c r="BM81" i="83"/>
  <c r="BN81" i="83"/>
  <c r="BO81" i="83"/>
  <c r="BP81" i="83"/>
  <c r="BQ81" i="83"/>
  <c r="BR81" i="83"/>
  <c r="BS81" i="83"/>
  <c r="BT81" i="83"/>
  <c r="BU81" i="83"/>
  <c r="BV81" i="83"/>
  <c r="BW81" i="83"/>
  <c r="BX81" i="83"/>
  <c r="C82" i="83"/>
  <c r="D82" i="83"/>
  <c r="E82" i="83"/>
  <c r="F82" i="83"/>
  <c r="G82" i="83"/>
  <c r="H82" i="83"/>
  <c r="I82" i="83"/>
  <c r="J82" i="83"/>
  <c r="K82" i="83"/>
  <c r="L82" i="83"/>
  <c r="M82" i="83"/>
  <c r="N82" i="83"/>
  <c r="O82" i="83"/>
  <c r="P82" i="83"/>
  <c r="Q82" i="83"/>
  <c r="R82" i="83"/>
  <c r="S82" i="83"/>
  <c r="T82" i="83"/>
  <c r="U82" i="83"/>
  <c r="V82" i="83"/>
  <c r="W82" i="83"/>
  <c r="X82" i="83"/>
  <c r="Y82" i="83"/>
  <c r="Z82" i="83"/>
  <c r="AA82" i="83"/>
  <c r="AB82" i="83"/>
  <c r="AC82" i="83"/>
  <c r="AD82" i="83"/>
  <c r="AE82" i="83"/>
  <c r="AF82" i="83"/>
  <c r="AG82" i="83"/>
  <c r="AH82" i="83"/>
  <c r="AI82" i="83"/>
  <c r="AJ82" i="83"/>
  <c r="AL82" i="83"/>
  <c r="AM82" i="83"/>
  <c r="AN82" i="83"/>
  <c r="AO82" i="83"/>
  <c r="AP82" i="83"/>
  <c r="AQ82" i="83"/>
  <c r="AR82" i="83"/>
  <c r="AS82" i="83"/>
  <c r="AT82" i="83"/>
  <c r="AU82" i="83"/>
  <c r="AV82" i="83"/>
  <c r="AW82" i="83"/>
  <c r="AX82" i="83"/>
  <c r="AY82" i="83"/>
  <c r="AZ82" i="83"/>
  <c r="BA82" i="83"/>
  <c r="BB82" i="83"/>
  <c r="BC82" i="83"/>
  <c r="BD82" i="83"/>
  <c r="BE82" i="83"/>
  <c r="BF82" i="83"/>
  <c r="BG82" i="83"/>
  <c r="BH82" i="83"/>
  <c r="BI82" i="83"/>
  <c r="BJ82" i="83"/>
  <c r="BK82" i="83"/>
  <c r="BL82" i="83"/>
  <c r="BM82" i="83"/>
  <c r="BN82" i="83"/>
  <c r="BO82" i="83"/>
  <c r="BP82" i="83"/>
  <c r="BQ82" i="83"/>
  <c r="BR82" i="83"/>
  <c r="BS82" i="83"/>
  <c r="BT82" i="83"/>
  <c r="BU82" i="83"/>
  <c r="BV82" i="83"/>
  <c r="BW82" i="83"/>
  <c r="BX82" i="83"/>
  <c r="C83" i="83"/>
  <c r="D83" i="83"/>
  <c r="E83" i="83"/>
  <c r="F83" i="83"/>
  <c r="G83" i="83"/>
  <c r="H83" i="83"/>
  <c r="I83" i="83"/>
  <c r="J83" i="83"/>
  <c r="K83" i="83"/>
  <c r="L83" i="83"/>
  <c r="M83" i="83"/>
  <c r="N83" i="83"/>
  <c r="O83" i="83"/>
  <c r="P83" i="83"/>
  <c r="Q83" i="83"/>
  <c r="R83" i="83"/>
  <c r="S83" i="83"/>
  <c r="T83" i="83"/>
  <c r="U83" i="83"/>
  <c r="V83" i="83"/>
  <c r="W83" i="83"/>
  <c r="X83" i="83"/>
  <c r="Y83" i="83"/>
  <c r="Z83" i="83"/>
  <c r="AA83" i="83"/>
  <c r="AB83" i="83"/>
  <c r="AC83" i="83"/>
  <c r="AD83" i="83"/>
  <c r="AE83" i="83"/>
  <c r="AF83" i="83"/>
  <c r="AG83" i="83"/>
  <c r="AH83" i="83"/>
  <c r="AI83" i="83"/>
  <c r="AJ83" i="83"/>
  <c r="AL83" i="83"/>
  <c r="AM83" i="83"/>
  <c r="AN83" i="83"/>
  <c r="AO83" i="83"/>
  <c r="AP83" i="83"/>
  <c r="AQ83" i="83"/>
  <c r="AR83" i="83"/>
  <c r="AS83" i="83"/>
  <c r="AT83" i="83"/>
  <c r="AU83" i="83"/>
  <c r="AV83" i="83"/>
  <c r="AW83" i="83"/>
  <c r="AX83" i="83"/>
  <c r="AY83" i="83"/>
  <c r="AZ83" i="83"/>
  <c r="BA83" i="83"/>
  <c r="BB83" i="83"/>
  <c r="BC83" i="83"/>
  <c r="BD83" i="83"/>
  <c r="BE83" i="83"/>
  <c r="BF83" i="83"/>
  <c r="BG83" i="83"/>
  <c r="BH83" i="83"/>
  <c r="BI83" i="83"/>
  <c r="BJ83" i="83"/>
  <c r="BK83" i="83"/>
  <c r="BL83" i="83"/>
  <c r="BM83" i="83"/>
  <c r="BN83" i="83"/>
  <c r="BO83" i="83"/>
  <c r="BP83" i="83"/>
  <c r="BQ83" i="83"/>
  <c r="BR83" i="83"/>
  <c r="BS83" i="83"/>
  <c r="BT83" i="83"/>
  <c r="BU83" i="83"/>
  <c r="BV83" i="83"/>
  <c r="BW83" i="83"/>
  <c r="BX83" i="83"/>
  <c r="C84" i="83"/>
  <c r="D84" i="83"/>
  <c r="E84" i="83"/>
  <c r="F84" i="83"/>
  <c r="G84" i="83"/>
  <c r="H84" i="83"/>
  <c r="I84" i="83"/>
  <c r="J84" i="83"/>
  <c r="K84" i="83"/>
  <c r="L84" i="83"/>
  <c r="M84" i="83"/>
  <c r="N84" i="83"/>
  <c r="O84" i="83"/>
  <c r="P84" i="83"/>
  <c r="Q84" i="83"/>
  <c r="R84" i="83"/>
  <c r="S84" i="83"/>
  <c r="T84" i="83"/>
  <c r="U84" i="83"/>
  <c r="V84" i="83"/>
  <c r="W84" i="83"/>
  <c r="X84" i="83"/>
  <c r="Y84" i="83"/>
  <c r="Z84" i="83"/>
  <c r="AA84" i="83"/>
  <c r="AB84" i="83"/>
  <c r="AC84" i="83"/>
  <c r="AD84" i="83"/>
  <c r="AE84" i="83"/>
  <c r="AF84" i="83"/>
  <c r="AG84" i="83"/>
  <c r="AH84" i="83"/>
  <c r="AI84" i="83"/>
  <c r="AJ84" i="83"/>
  <c r="AL84" i="83"/>
  <c r="AM84" i="83"/>
  <c r="AN84" i="83"/>
  <c r="AO84" i="83"/>
  <c r="AP84" i="83"/>
  <c r="AQ84" i="83"/>
  <c r="AR84" i="83"/>
  <c r="AS84" i="83"/>
  <c r="AT84" i="83"/>
  <c r="AU84" i="83"/>
  <c r="AV84" i="83"/>
  <c r="AW84" i="83"/>
  <c r="AX84" i="83"/>
  <c r="AY84" i="83"/>
  <c r="AZ84" i="83"/>
  <c r="BA84" i="83"/>
  <c r="BB84" i="83"/>
  <c r="BC84" i="83"/>
  <c r="BD84" i="83"/>
  <c r="BE84" i="83"/>
  <c r="BF84" i="83"/>
  <c r="BG84" i="83"/>
  <c r="BH84" i="83"/>
  <c r="BI84" i="83"/>
  <c r="BJ84" i="83"/>
  <c r="BK84" i="83"/>
  <c r="BL84" i="83"/>
  <c r="BM84" i="83"/>
  <c r="BN84" i="83"/>
  <c r="BO84" i="83"/>
  <c r="BP84" i="83"/>
  <c r="BQ84" i="83"/>
  <c r="BR84" i="83"/>
  <c r="BS84" i="83"/>
  <c r="BT84" i="83"/>
  <c r="BU84" i="83"/>
  <c r="BV84" i="83"/>
  <c r="BW84" i="83"/>
  <c r="BX84" i="83"/>
  <c r="C85" i="83"/>
  <c r="D85" i="83"/>
  <c r="E85" i="83"/>
  <c r="F85" i="83"/>
  <c r="G85" i="83"/>
  <c r="H85" i="83"/>
  <c r="I85" i="83"/>
  <c r="J85" i="83"/>
  <c r="K85" i="83"/>
  <c r="L85" i="83"/>
  <c r="M85" i="83"/>
  <c r="N85" i="83"/>
  <c r="O85" i="83"/>
  <c r="P85" i="83"/>
  <c r="Q85" i="83"/>
  <c r="R85" i="83"/>
  <c r="S85" i="83"/>
  <c r="T85" i="83"/>
  <c r="U85" i="83"/>
  <c r="V85" i="83"/>
  <c r="W85" i="83"/>
  <c r="X85" i="83"/>
  <c r="Y85" i="83"/>
  <c r="Z85" i="83"/>
  <c r="AA85" i="83"/>
  <c r="AB85" i="83"/>
  <c r="AC85" i="83"/>
  <c r="AD85" i="83"/>
  <c r="AE85" i="83"/>
  <c r="AF85" i="83"/>
  <c r="AG85" i="83"/>
  <c r="AH85" i="83"/>
  <c r="AI85" i="83"/>
  <c r="AJ85" i="83"/>
  <c r="AL85" i="83"/>
  <c r="AM85" i="83"/>
  <c r="AN85" i="83"/>
  <c r="AO85" i="83"/>
  <c r="AP85" i="83"/>
  <c r="AQ85" i="83"/>
  <c r="AR85" i="83"/>
  <c r="AS85" i="83"/>
  <c r="AT85" i="83"/>
  <c r="AU85" i="83"/>
  <c r="AV85" i="83"/>
  <c r="AW85" i="83"/>
  <c r="AX85" i="83"/>
  <c r="AY85" i="83"/>
  <c r="AZ85" i="83"/>
  <c r="BA85" i="83"/>
  <c r="BB85" i="83"/>
  <c r="BC85" i="83"/>
  <c r="BD85" i="83"/>
  <c r="BE85" i="83"/>
  <c r="BF85" i="83"/>
  <c r="BG85" i="83"/>
  <c r="BH85" i="83"/>
  <c r="BI85" i="83"/>
  <c r="BJ85" i="83"/>
  <c r="BK85" i="83"/>
  <c r="BL85" i="83"/>
  <c r="BM85" i="83"/>
  <c r="BN85" i="83"/>
  <c r="BO85" i="83"/>
  <c r="BP85" i="83"/>
  <c r="BQ85" i="83"/>
  <c r="BR85" i="83"/>
  <c r="BS85" i="83"/>
  <c r="BT85" i="83"/>
  <c r="BU85" i="83"/>
  <c r="BV85" i="83"/>
  <c r="BW85" i="83"/>
  <c r="BX85" i="83"/>
  <c r="C86" i="83"/>
  <c r="D86" i="83"/>
  <c r="E86" i="83"/>
  <c r="F86" i="83"/>
  <c r="G86" i="83"/>
  <c r="H86" i="83"/>
  <c r="I86" i="83"/>
  <c r="J86" i="83"/>
  <c r="K86" i="83"/>
  <c r="L86" i="83"/>
  <c r="M86" i="83"/>
  <c r="N86" i="83"/>
  <c r="O86" i="83"/>
  <c r="P86" i="83"/>
  <c r="Q86" i="83"/>
  <c r="R86" i="83"/>
  <c r="S86" i="83"/>
  <c r="T86" i="83"/>
  <c r="U86" i="83"/>
  <c r="V86" i="83"/>
  <c r="W86" i="83"/>
  <c r="X86" i="83"/>
  <c r="Y86" i="83"/>
  <c r="Z86" i="83"/>
  <c r="AA86" i="83"/>
  <c r="AB86" i="83"/>
  <c r="AC86" i="83"/>
  <c r="AD86" i="83"/>
  <c r="AE86" i="83"/>
  <c r="AF86" i="83"/>
  <c r="AG86" i="83"/>
  <c r="AH86" i="83"/>
  <c r="AI86" i="83"/>
  <c r="AJ86" i="83"/>
  <c r="AL86" i="83"/>
  <c r="AM86" i="83"/>
  <c r="AN86" i="83"/>
  <c r="AO86" i="83"/>
  <c r="AP86" i="83"/>
  <c r="AQ86" i="83"/>
  <c r="AR86" i="83"/>
  <c r="AS86" i="83"/>
  <c r="AT86" i="83"/>
  <c r="AU86" i="83"/>
  <c r="AV86" i="83"/>
  <c r="AW86" i="83"/>
  <c r="AX86" i="83"/>
  <c r="AY86" i="83"/>
  <c r="AZ86" i="83"/>
  <c r="BA86" i="83"/>
  <c r="BB86" i="83"/>
  <c r="BC86" i="83"/>
  <c r="BD86" i="83"/>
  <c r="BE86" i="83"/>
  <c r="BF86" i="83"/>
  <c r="BG86" i="83"/>
  <c r="BH86" i="83"/>
  <c r="BI86" i="83"/>
  <c r="BJ86" i="83"/>
  <c r="BK86" i="83"/>
  <c r="BL86" i="83"/>
  <c r="BM86" i="83"/>
  <c r="BN86" i="83"/>
  <c r="BO86" i="83"/>
  <c r="BP86" i="83"/>
  <c r="BQ86" i="83"/>
  <c r="BR86" i="83"/>
  <c r="BS86" i="83"/>
  <c r="BT86" i="83"/>
  <c r="BU86" i="83"/>
  <c r="BV86" i="83"/>
  <c r="BW86" i="83"/>
  <c r="BX86" i="83"/>
  <c r="C87" i="83"/>
  <c r="D87" i="83"/>
  <c r="E87" i="83"/>
  <c r="F87" i="83"/>
  <c r="G87" i="83"/>
  <c r="H87" i="83"/>
  <c r="I87" i="83"/>
  <c r="J87" i="83"/>
  <c r="K87" i="83"/>
  <c r="L87" i="83"/>
  <c r="M87" i="83"/>
  <c r="N87" i="83"/>
  <c r="O87" i="83"/>
  <c r="P87" i="83"/>
  <c r="Q87" i="83"/>
  <c r="R87" i="83"/>
  <c r="S87" i="83"/>
  <c r="T87" i="83"/>
  <c r="U87" i="83"/>
  <c r="V87" i="83"/>
  <c r="W87" i="83"/>
  <c r="X87" i="83"/>
  <c r="Y87" i="83"/>
  <c r="Z87" i="83"/>
  <c r="AA87" i="83"/>
  <c r="AB87" i="83"/>
  <c r="AC87" i="83"/>
  <c r="AD87" i="83"/>
  <c r="AE87" i="83"/>
  <c r="AF87" i="83"/>
  <c r="AG87" i="83"/>
  <c r="AH87" i="83"/>
  <c r="AI87" i="83"/>
  <c r="AJ87" i="83"/>
  <c r="AL87" i="83"/>
  <c r="AM87" i="83"/>
  <c r="AN87" i="83"/>
  <c r="AO87" i="83"/>
  <c r="AP87" i="83"/>
  <c r="AQ87" i="83"/>
  <c r="AR87" i="83"/>
  <c r="AS87" i="83"/>
  <c r="AT87" i="83"/>
  <c r="AU87" i="83"/>
  <c r="AV87" i="83"/>
  <c r="AW87" i="83"/>
  <c r="AX87" i="83"/>
  <c r="AY87" i="83"/>
  <c r="AZ87" i="83"/>
  <c r="BA87" i="83"/>
  <c r="BB87" i="83"/>
  <c r="BC87" i="83"/>
  <c r="BD87" i="83"/>
  <c r="BE87" i="83"/>
  <c r="BF87" i="83"/>
  <c r="BG87" i="83"/>
  <c r="BH87" i="83"/>
  <c r="BI87" i="83"/>
  <c r="BJ87" i="83"/>
  <c r="BK87" i="83"/>
  <c r="BL87" i="83"/>
  <c r="BM87" i="83"/>
  <c r="BN87" i="83"/>
  <c r="BO87" i="83"/>
  <c r="BP87" i="83"/>
  <c r="BQ87" i="83"/>
  <c r="BR87" i="83"/>
  <c r="BS87" i="83"/>
  <c r="BT87" i="83"/>
  <c r="BU87" i="83"/>
  <c r="BV87" i="83"/>
  <c r="BW87" i="83"/>
  <c r="BX87" i="83"/>
  <c r="C88" i="83"/>
  <c r="D88" i="83"/>
  <c r="E88" i="83"/>
  <c r="F88" i="83"/>
  <c r="G88" i="83"/>
  <c r="H88" i="83"/>
  <c r="I88" i="83"/>
  <c r="J88" i="83"/>
  <c r="K88" i="83"/>
  <c r="L88" i="83"/>
  <c r="M88" i="83"/>
  <c r="N88" i="83"/>
  <c r="O88" i="83"/>
  <c r="P88" i="83"/>
  <c r="Q88" i="83"/>
  <c r="R88" i="83"/>
  <c r="S88" i="83"/>
  <c r="T88" i="83"/>
  <c r="U88" i="83"/>
  <c r="V88" i="83"/>
  <c r="W88" i="83"/>
  <c r="X88" i="83"/>
  <c r="Y88" i="83"/>
  <c r="Z88" i="83"/>
  <c r="AA88" i="83"/>
  <c r="AB88" i="83"/>
  <c r="AC88" i="83"/>
  <c r="AD88" i="83"/>
  <c r="AE88" i="83"/>
  <c r="AF88" i="83"/>
  <c r="AG88" i="83"/>
  <c r="AH88" i="83"/>
  <c r="AI88" i="83"/>
  <c r="AJ88" i="83"/>
  <c r="AL88" i="83"/>
  <c r="AM88" i="83"/>
  <c r="AN88" i="83"/>
  <c r="AO88" i="83"/>
  <c r="AP88" i="83"/>
  <c r="AQ88" i="83"/>
  <c r="AR88" i="83"/>
  <c r="AS88" i="83"/>
  <c r="AT88" i="83"/>
  <c r="AU88" i="83"/>
  <c r="AV88" i="83"/>
  <c r="AW88" i="83"/>
  <c r="AX88" i="83"/>
  <c r="AY88" i="83"/>
  <c r="AZ88" i="83"/>
  <c r="BA88" i="83"/>
  <c r="BB88" i="83"/>
  <c r="BC88" i="83"/>
  <c r="BD88" i="83"/>
  <c r="BE88" i="83"/>
  <c r="BF88" i="83"/>
  <c r="BG88" i="83"/>
  <c r="BH88" i="83"/>
  <c r="BI88" i="83"/>
  <c r="BJ88" i="83"/>
  <c r="BK88" i="83"/>
  <c r="BL88" i="83"/>
  <c r="BM88" i="83"/>
  <c r="BN88" i="83"/>
  <c r="BO88" i="83"/>
  <c r="BP88" i="83"/>
  <c r="BQ88" i="83"/>
  <c r="BR88" i="83"/>
  <c r="BS88" i="83"/>
  <c r="BT88" i="83"/>
  <c r="BU88" i="83"/>
  <c r="BV88" i="83"/>
  <c r="BW88" i="83"/>
  <c r="BX88" i="83"/>
  <c r="C89" i="83"/>
  <c r="D89" i="83"/>
  <c r="E89" i="83"/>
  <c r="F89" i="83"/>
  <c r="G89" i="83"/>
  <c r="H89" i="83"/>
  <c r="I89" i="83"/>
  <c r="J89" i="83"/>
  <c r="K89" i="83"/>
  <c r="L89" i="83"/>
  <c r="M89" i="83"/>
  <c r="N89" i="83"/>
  <c r="O89" i="83"/>
  <c r="P89" i="83"/>
  <c r="Q89" i="83"/>
  <c r="R89" i="83"/>
  <c r="S89" i="83"/>
  <c r="T89" i="83"/>
  <c r="U89" i="83"/>
  <c r="V89" i="83"/>
  <c r="W89" i="83"/>
  <c r="X89" i="83"/>
  <c r="Y89" i="83"/>
  <c r="Z89" i="83"/>
  <c r="AA89" i="83"/>
  <c r="AB89" i="83"/>
  <c r="AC89" i="83"/>
  <c r="AD89" i="83"/>
  <c r="AE89" i="83"/>
  <c r="AF89" i="83"/>
  <c r="AG89" i="83"/>
  <c r="AH89" i="83"/>
  <c r="AI89" i="83"/>
  <c r="AJ89" i="83"/>
  <c r="AL89" i="83"/>
  <c r="AM89" i="83"/>
  <c r="AN89" i="83"/>
  <c r="AO89" i="83"/>
  <c r="AP89" i="83"/>
  <c r="AQ89" i="83"/>
  <c r="AR89" i="83"/>
  <c r="AS89" i="83"/>
  <c r="AT89" i="83"/>
  <c r="AU89" i="83"/>
  <c r="AV89" i="83"/>
  <c r="AW89" i="83"/>
  <c r="AX89" i="83"/>
  <c r="AY89" i="83"/>
  <c r="AZ89" i="83"/>
  <c r="BA89" i="83"/>
  <c r="BB89" i="83"/>
  <c r="BC89" i="83"/>
  <c r="BD89" i="83"/>
  <c r="BE89" i="83"/>
  <c r="BF89" i="83"/>
  <c r="BG89" i="83"/>
  <c r="BH89" i="83"/>
  <c r="BI89" i="83"/>
  <c r="BJ89" i="83"/>
  <c r="BK89" i="83"/>
  <c r="BL89" i="83"/>
  <c r="BM89" i="83"/>
  <c r="BN89" i="83"/>
  <c r="BO89" i="83"/>
  <c r="BP89" i="83"/>
  <c r="BQ89" i="83"/>
  <c r="BR89" i="83"/>
  <c r="BS89" i="83"/>
  <c r="BT89" i="83"/>
  <c r="BU89" i="83"/>
  <c r="BV89" i="83"/>
  <c r="BW89" i="83"/>
  <c r="BX89" i="83"/>
  <c r="C90" i="83"/>
  <c r="D90" i="83"/>
  <c r="E90" i="83"/>
  <c r="F90" i="83"/>
  <c r="G90" i="83"/>
  <c r="H90" i="83"/>
  <c r="I90" i="83"/>
  <c r="J90" i="83"/>
  <c r="K90" i="83"/>
  <c r="L90" i="83"/>
  <c r="M90" i="83"/>
  <c r="N90" i="83"/>
  <c r="O90" i="83"/>
  <c r="P90" i="83"/>
  <c r="Q90" i="83"/>
  <c r="R90" i="83"/>
  <c r="S90" i="83"/>
  <c r="T90" i="83"/>
  <c r="U90" i="83"/>
  <c r="V90" i="83"/>
  <c r="W90" i="83"/>
  <c r="X90" i="83"/>
  <c r="Y90" i="83"/>
  <c r="Z90" i="83"/>
  <c r="AA90" i="83"/>
  <c r="AB90" i="83"/>
  <c r="AC90" i="83"/>
  <c r="AD90" i="83"/>
  <c r="AE90" i="83"/>
  <c r="AF90" i="83"/>
  <c r="AG90" i="83"/>
  <c r="AH90" i="83"/>
  <c r="AI90" i="83"/>
  <c r="AJ90" i="83"/>
  <c r="AK90" i="83"/>
  <c r="AL90" i="83"/>
  <c r="AM90" i="83"/>
  <c r="AN90" i="83"/>
  <c r="AO90" i="83"/>
  <c r="AP90" i="83"/>
  <c r="AQ90" i="83"/>
  <c r="AR90" i="83"/>
  <c r="AS90" i="83"/>
  <c r="AT90" i="83"/>
  <c r="AU90" i="83"/>
  <c r="AV90" i="83"/>
  <c r="AW90" i="83"/>
  <c r="AX90" i="83"/>
  <c r="AY90" i="83"/>
  <c r="AZ90" i="83"/>
  <c r="BA90" i="83"/>
  <c r="BB90" i="83"/>
  <c r="BC90" i="83"/>
  <c r="BD90" i="83"/>
  <c r="BE90" i="83"/>
  <c r="BF90" i="83"/>
  <c r="BG90" i="83"/>
  <c r="BH90" i="83"/>
  <c r="BI90" i="83"/>
  <c r="BJ90" i="83"/>
  <c r="BK90" i="83"/>
  <c r="BL90" i="83"/>
  <c r="BM90" i="83"/>
  <c r="BN90" i="83"/>
  <c r="BO90" i="83"/>
  <c r="BP90" i="83"/>
  <c r="BQ90" i="83"/>
  <c r="BR90" i="83"/>
  <c r="BS90" i="83"/>
  <c r="BT90" i="83"/>
  <c r="BU90" i="83"/>
  <c r="BV90" i="83"/>
  <c r="BW90" i="83"/>
  <c r="BX90" i="83"/>
  <c r="C91" i="83"/>
  <c r="D91" i="83"/>
  <c r="E91" i="83"/>
  <c r="F91" i="83"/>
  <c r="G91" i="83"/>
  <c r="H91" i="83"/>
  <c r="I91" i="83"/>
  <c r="J91" i="83"/>
  <c r="K91" i="83"/>
  <c r="L91" i="83"/>
  <c r="M91" i="83"/>
  <c r="N91" i="83"/>
  <c r="O91" i="83"/>
  <c r="P91" i="83"/>
  <c r="Q91" i="83"/>
  <c r="R91" i="83"/>
  <c r="S91" i="83"/>
  <c r="T91" i="83"/>
  <c r="U91" i="83"/>
  <c r="V91" i="83"/>
  <c r="W91" i="83"/>
  <c r="X91" i="83"/>
  <c r="Y91" i="83"/>
  <c r="Z91" i="83"/>
  <c r="AA91" i="83"/>
  <c r="AB91" i="83"/>
  <c r="AC91" i="83"/>
  <c r="AD91" i="83"/>
  <c r="AE91" i="83"/>
  <c r="AF91" i="83"/>
  <c r="AG91" i="83"/>
  <c r="AH91" i="83"/>
  <c r="AI91" i="83"/>
  <c r="AJ91" i="83"/>
  <c r="AL91" i="83"/>
  <c r="AM91" i="83"/>
  <c r="AN91" i="83"/>
  <c r="AO91" i="83"/>
  <c r="AP91" i="83"/>
  <c r="AQ91" i="83"/>
  <c r="AR91" i="83"/>
  <c r="AS91" i="83"/>
  <c r="AT91" i="83"/>
  <c r="AU91" i="83"/>
  <c r="AV91" i="83"/>
  <c r="AW91" i="83"/>
  <c r="AX91" i="83"/>
  <c r="AY91" i="83"/>
  <c r="AZ91" i="83"/>
  <c r="BA91" i="83"/>
  <c r="BB91" i="83"/>
  <c r="BC91" i="83"/>
  <c r="BD91" i="83"/>
  <c r="BE91" i="83"/>
  <c r="BF91" i="83"/>
  <c r="BG91" i="83"/>
  <c r="BH91" i="83"/>
  <c r="BI91" i="83"/>
  <c r="BJ91" i="83"/>
  <c r="BK91" i="83"/>
  <c r="BL91" i="83"/>
  <c r="BM91" i="83"/>
  <c r="BN91" i="83"/>
  <c r="BO91" i="83"/>
  <c r="BP91" i="83"/>
  <c r="BQ91" i="83"/>
  <c r="BR91" i="83"/>
  <c r="BS91" i="83"/>
  <c r="BT91" i="83"/>
  <c r="BU91" i="83"/>
  <c r="BV91" i="83"/>
  <c r="BW91" i="83"/>
  <c r="BX91" i="83"/>
  <c r="C92" i="83"/>
  <c r="D92" i="83"/>
  <c r="E92" i="83"/>
  <c r="F92" i="83"/>
  <c r="G92" i="83"/>
  <c r="H92" i="83"/>
  <c r="I92" i="83"/>
  <c r="J92" i="83"/>
  <c r="K92" i="83"/>
  <c r="L92" i="83"/>
  <c r="M92" i="83"/>
  <c r="N92" i="83"/>
  <c r="O92" i="83"/>
  <c r="P92" i="83"/>
  <c r="Q92" i="83"/>
  <c r="R92" i="83"/>
  <c r="S92" i="83"/>
  <c r="T92" i="83"/>
  <c r="U92" i="83"/>
  <c r="V92" i="83"/>
  <c r="W92" i="83"/>
  <c r="X92" i="83"/>
  <c r="Y92" i="83"/>
  <c r="Z92" i="83"/>
  <c r="AA92" i="83"/>
  <c r="AB92" i="83"/>
  <c r="AC92" i="83"/>
  <c r="AD92" i="83"/>
  <c r="AE92" i="83"/>
  <c r="AF92" i="83"/>
  <c r="AG92" i="83"/>
  <c r="AH92" i="83"/>
  <c r="AI92" i="83"/>
  <c r="AJ92" i="83"/>
  <c r="AL92" i="83"/>
  <c r="AM92" i="83"/>
  <c r="AN92" i="83"/>
  <c r="AO92" i="83"/>
  <c r="AP92" i="83"/>
  <c r="AQ92" i="83"/>
  <c r="AR92" i="83"/>
  <c r="AS92" i="83"/>
  <c r="AT92" i="83"/>
  <c r="AU92" i="83"/>
  <c r="AV92" i="83"/>
  <c r="AW92" i="83"/>
  <c r="AX92" i="83"/>
  <c r="AY92" i="83"/>
  <c r="AZ92" i="83"/>
  <c r="BA92" i="83"/>
  <c r="BB92" i="83"/>
  <c r="BC92" i="83"/>
  <c r="BD92" i="83"/>
  <c r="BE92" i="83"/>
  <c r="BF92" i="83"/>
  <c r="BG92" i="83"/>
  <c r="BH92" i="83"/>
  <c r="BI92" i="83"/>
  <c r="BJ92" i="83"/>
  <c r="BK92" i="83"/>
  <c r="BL92" i="83"/>
  <c r="BM92" i="83"/>
  <c r="BN92" i="83"/>
  <c r="BO92" i="83"/>
  <c r="BP92" i="83"/>
  <c r="BQ92" i="83"/>
  <c r="BR92" i="83"/>
  <c r="BS92" i="83"/>
  <c r="BT92" i="83"/>
  <c r="BU92" i="83"/>
  <c r="BV92" i="83"/>
  <c r="BW92" i="83"/>
  <c r="BX92" i="83"/>
  <c r="C93" i="83"/>
  <c r="D93" i="83"/>
  <c r="E93" i="83"/>
  <c r="F93" i="83"/>
  <c r="G93" i="83"/>
  <c r="H93" i="83"/>
  <c r="I93" i="83"/>
  <c r="J93" i="83"/>
  <c r="K93" i="83"/>
  <c r="L93" i="83"/>
  <c r="M93" i="83"/>
  <c r="N93" i="83"/>
  <c r="O93" i="83"/>
  <c r="P93" i="83"/>
  <c r="Q93" i="83"/>
  <c r="R93" i="83"/>
  <c r="S93" i="83"/>
  <c r="T93" i="83"/>
  <c r="U93" i="83"/>
  <c r="V93" i="83"/>
  <c r="W93" i="83"/>
  <c r="X93" i="83"/>
  <c r="Y93" i="83"/>
  <c r="Z93" i="83"/>
  <c r="AA93" i="83"/>
  <c r="AB93" i="83"/>
  <c r="AC93" i="83"/>
  <c r="AD93" i="83"/>
  <c r="AE93" i="83"/>
  <c r="AF93" i="83"/>
  <c r="AG93" i="83"/>
  <c r="AH93" i="83"/>
  <c r="AI93" i="83"/>
  <c r="AJ93" i="83"/>
  <c r="AL93" i="83"/>
  <c r="AM93" i="83"/>
  <c r="AN93" i="83"/>
  <c r="AO93" i="83"/>
  <c r="AP93" i="83"/>
  <c r="AQ93" i="83"/>
  <c r="AR93" i="83"/>
  <c r="AS93" i="83"/>
  <c r="AT93" i="83"/>
  <c r="AU93" i="83"/>
  <c r="AV93" i="83"/>
  <c r="AW93" i="83"/>
  <c r="AX93" i="83"/>
  <c r="AY93" i="83"/>
  <c r="AZ93" i="83"/>
  <c r="BA93" i="83"/>
  <c r="BB93" i="83"/>
  <c r="BC93" i="83"/>
  <c r="BD93" i="83"/>
  <c r="BE93" i="83"/>
  <c r="BF93" i="83"/>
  <c r="BG93" i="83"/>
  <c r="BH93" i="83"/>
  <c r="BI93" i="83"/>
  <c r="BJ93" i="83"/>
  <c r="BK93" i="83"/>
  <c r="BL93" i="83"/>
  <c r="BM93" i="83"/>
  <c r="BN93" i="83"/>
  <c r="BO93" i="83"/>
  <c r="BP93" i="83"/>
  <c r="BQ93" i="83"/>
  <c r="BR93" i="83"/>
  <c r="BS93" i="83"/>
  <c r="BT93" i="83"/>
  <c r="BU93" i="83"/>
  <c r="BV93" i="83"/>
  <c r="BW93" i="83"/>
  <c r="BX93" i="83"/>
  <c r="C94" i="83"/>
  <c r="D94" i="83"/>
  <c r="E94" i="83"/>
  <c r="F94" i="83"/>
  <c r="G94" i="83"/>
  <c r="H94" i="83"/>
  <c r="I94" i="83"/>
  <c r="J94" i="83"/>
  <c r="K94" i="83"/>
  <c r="L94" i="83"/>
  <c r="M94" i="83"/>
  <c r="N94" i="83"/>
  <c r="O94" i="83"/>
  <c r="P94" i="83"/>
  <c r="Q94" i="83"/>
  <c r="R94" i="83"/>
  <c r="S94" i="83"/>
  <c r="T94" i="83"/>
  <c r="U94" i="83"/>
  <c r="V94" i="83"/>
  <c r="W94" i="83"/>
  <c r="X94" i="83"/>
  <c r="Y94" i="83"/>
  <c r="Z94" i="83"/>
  <c r="AA94" i="83"/>
  <c r="AB94" i="83"/>
  <c r="AC94" i="83"/>
  <c r="AD94" i="83"/>
  <c r="AE94" i="83"/>
  <c r="AF94" i="83"/>
  <c r="AG94" i="83"/>
  <c r="AH94" i="83"/>
  <c r="AI94" i="83"/>
  <c r="AJ94" i="83"/>
  <c r="AL94" i="83"/>
  <c r="AM94" i="83"/>
  <c r="AN94" i="83"/>
  <c r="AO94" i="83"/>
  <c r="AP94" i="83"/>
  <c r="AQ94" i="83"/>
  <c r="AR94" i="83"/>
  <c r="AS94" i="83"/>
  <c r="AT94" i="83"/>
  <c r="AU94" i="83"/>
  <c r="AV94" i="83"/>
  <c r="AW94" i="83"/>
  <c r="AX94" i="83"/>
  <c r="AY94" i="83"/>
  <c r="AZ94" i="83"/>
  <c r="BA94" i="83"/>
  <c r="BB94" i="83"/>
  <c r="BC94" i="83"/>
  <c r="BD94" i="83"/>
  <c r="BE94" i="83"/>
  <c r="BF94" i="83"/>
  <c r="BG94" i="83"/>
  <c r="BH94" i="83"/>
  <c r="BI94" i="83"/>
  <c r="BJ94" i="83"/>
  <c r="BK94" i="83"/>
  <c r="BL94" i="83"/>
  <c r="BM94" i="83"/>
  <c r="BN94" i="83"/>
  <c r="BO94" i="83"/>
  <c r="BP94" i="83"/>
  <c r="BQ94" i="83"/>
  <c r="BR94" i="83"/>
  <c r="BS94" i="83"/>
  <c r="BT94" i="83"/>
  <c r="BU94" i="83"/>
  <c r="BV94" i="83"/>
  <c r="BW94" i="83"/>
  <c r="BX94" i="83"/>
  <c r="C95" i="83"/>
  <c r="D95" i="83"/>
  <c r="E95" i="83"/>
  <c r="F95" i="83"/>
  <c r="G95" i="83"/>
  <c r="H95" i="83"/>
  <c r="I95" i="83"/>
  <c r="J95" i="83"/>
  <c r="K95" i="83"/>
  <c r="L95" i="83"/>
  <c r="M95" i="83"/>
  <c r="N95" i="83"/>
  <c r="O95" i="83"/>
  <c r="P95" i="83"/>
  <c r="Q95" i="83"/>
  <c r="R95" i="83"/>
  <c r="S95" i="83"/>
  <c r="T95" i="83"/>
  <c r="U95" i="83"/>
  <c r="V95" i="83"/>
  <c r="W95" i="83"/>
  <c r="X95" i="83"/>
  <c r="Y95" i="83"/>
  <c r="Z95" i="83"/>
  <c r="AA95" i="83"/>
  <c r="AB95" i="83"/>
  <c r="AC95" i="83"/>
  <c r="AD95" i="83"/>
  <c r="AE95" i="83"/>
  <c r="AF95" i="83"/>
  <c r="AG95" i="83"/>
  <c r="AH95" i="83"/>
  <c r="AI95" i="83"/>
  <c r="AJ95" i="83"/>
  <c r="AL95" i="83"/>
  <c r="AM95" i="83"/>
  <c r="AN95" i="83"/>
  <c r="AO95" i="83"/>
  <c r="AP95" i="83"/>
  <c r="AQ95" i="83"/>
  <c r="AR95" i="83"/>
  <c r="AS95" i="83"/>
  <c r="AT95" i="83"/>
  <c r="AU95" i="83"/>
  <c r="AV95" i="83"/>
  <c r="AW95" i="83"/>
  <c r="AX95" i="83"/>
  <c r="AY95" i="83"/>
  <c r="AZ95" i="83"/>
  <c r="BA95" i="83"/>
  <c r="BB95" i="83"/>
  <c r="BC95" i="83"/>
  <c r="BD95" i="83"/>
  <c r="BE95" i="83"/>
  <c r="BF95" i="83"/>
  <c r="BG95" i="83"/>
  <c r="BH95" i="83"/>
  <c r="BI95" i="83"/>
  <c r="BJ95" i="83"/>
  <c r="BK95" i="83"/>
  <c r="BL95" i="83"/>
  <c r="BM95" i="83"/>
  <c r="BN95" i="83"/>
  <c r="BO95" i="83"/>
  <c r="BP95" i="83"/>
  <c r="BQ95" i="83"/>
  <c r="BR95" i="83"/>
  <c r="BS95" i="83"/>
  <c r="BT95" i="83"/>
  <c r="BU95" i="83"/>
  <c r="BV95" i="83"/>
  <c r="BW95" i="83"/>
  <c r="BX95" i="83"/>
  <c r="C96" i="83"/>
  <c r="D96" i="83"/>
  <c r="E96" i="83"/>
  <c r="F96" i="83"/>
  <c r="G96" i="83"/>
  <c r="H96" i="83"/>
  <c r="I96" i="83"/>
  <c r="J96" i="83"/>
  <c r="K96" i="83"/>
  <c r="L96" i="83"/>
  <c r="M96" i="83"/>
  <c r="N96" i="83"/>
  <c r="O96" i="83"/>
  <c r="P96" i="83"/>
  <c r="Q96" i="83"/>
  <c r="R96" i="83"/>
  <c r="S96" i="83"/>
  <c r="T96" i="83"/>
  <c r="U96" i="83"/>
  <c r="V96" i="83"/>
  <c r="W96" i="83"/>
  <c r="X96" i="83"/>
  <c r="Y96" i="83"/>
  <c r="Z96" i="83"/>
  <c r="AA96" i="83"/>
  <c r="AB96" i="83"/>
  <c r="AC96" i="83"/>
  <c r="AD96" i="83"/>
  <c r="AE96" i="83"/>
  <c r="AF96" i="83"/>
  <c r="AG96" i="83"/>
  <c r="AH96" i="83"/>
  <c r="AI96" i="83"/>
  <c r="AJ96" i="83"/>
  <c r="AL96" i="83"/>
  <c r="AM96" i="83"/>
  <c r="AN96" i="83"/>
  <c r="AO96" i="83"/>
  <c r="AP96" i="83"/>
  <c r="AQ96" i="83"/>
  <c r="AR96" i="83"/>
  <c r="AS96" i="83"/>
  <c r="AT96" i="83"/>
  <c r="AU96" i="83"/>
  <c r="AV96" i="83"/>
  <c r="AW96" i="83"/>
  <c r="AX96" i="83"/>
  <c r="AY96" i="83"/>
  <c r="AZ96" i="83"/>
  <c r="BA96" i="83"/>
  <c r="BB96" i="83"/>
  <c r="BC96" i="83"/>
  <c r="BD96" i="83"/>
  <c r="BE96" i="83"/>
  <c r="BF96" i="83"/>
  <c r="BG96" i="83"/>
  <c r="BH96" i="83"/>
  <c r="BI96" i="83"/>
  <c r="BJ96" i="83"/>
  <c r="BK96" i="83"/>
  <c r="BL96" i="83"/>
  <c r="BM96" i="83"/>
  <c r="BN96" i="83"/>
  <c r="BO96" i="83"/>
  <c r="BP96" i="83"/>
  <c r="BQ96" i="83"/>
  <c r="BR96" i="83"/>
  <c r="BS96" i="83"/>
  <c r="BT96" i="83"/>
  <c r="BU96" i="83"/>
  <c r="BV96" i="83"/>
  <c r="BW96" i="83"/>
  <c r="BX96" i="83"/>
  <c r="C97" i="83"/>
  <c r="D97" i="83"/>
  <c r="E97" i="83"/>
  <c r="F97" i="83"/>
  <c r="G97" i="83"/>
  <c r="H97" i="83"/>
  <c r="I97" i="83"/>
  <c r="J97" i="83"/>
  <c r="K97" i="83"/>
  <c r="L97" i="83"/>
  <c r="M97" i="83"/>
  <c r="N97" i="83"/>
  <c r="O97" i="83"/>
  <c r="P97" i="83"/>
  <c r="Q97" i="83"/>
  <c r="R97" i="83"/>
  <c r="S97" i="83"/>
  <c r="T97" i="83"/>
  <c r="U97" i="83"/>
  <c r="V97" i="83"/>
  <c r="W97" i="83"/>
  <c r="X97" i="83"/>
  <c r="Y97" i="83"/>
  <c r="Z97" i="83"/>
  <c r="AA97" i="83"/>
  <c r="AB97" i="83"/>
  <c r="AC97" i="83"/>
  <c r="AD97" i="83"/>
  <c r="AE97" i="83"/>
  <c r="AF97" i="83"/>
  <c r="AG97" i="83"/>
  <c r="AH97" i="83"/>
  <c r="AI97" i="83"/>
  <c r="AJ97" i="83"/>
  <c r="AL97" i="83"/>
  <c r="AM97" i="83"/>
  <c r="AN97" i="83"/>
  <c r="AO97" i="83"/>
  <c r="AP97" i="83"/>
  <c r="AQ97" i="83"/>
  <c r="AR97" i="83"/>
  <c r="AS97" i="83"/>
  <c r="AT97" i="83"/>
  <c r="AU97" i="83"/>
  <c r="AV97" i="83"/>
  <c r="AW97" i="83"/>
  <c r="AX97" i="83"/>
  <c r="AY97" i="83"/>
  <c r="AZ97" i="83"/>
  <c r="BA97" i="83"/>
  <c r="BB97" i="83"/>
  <c r="BC97" i="83"/>
  <c r="BD97" i="83"/>
  <c r="BE97" i="83"/>
  <c r="BF97" i="83"/>
  <c r="BG97" i="83"/>
  <c r="BH97" i="83"/>
  <c r="BI97" i="83"/>
  <c r="BJ97" i="83"/>
  <c r="BK97" i="83"/>
  <c r="BL97" i="83"/>
  <c r="BM97" i="83"/>
  <c r="BN97" i="83"/>
  <c r="BO97" i="83"/>
  <c r="BP97" i="83"/>
  <c r="BQ97" i="83"/>
  <c r="BR97" i="83"/>
  <c r="BS97" i="83"/>
  <c r="BT97" i="83"/>
  <c r="BU97" i="83"/>
  <c r="BV97" i="83"/>
  <c r="BW97" i="83"/>
  <c r="BX97" i="83"/>
  <c r="C98" i="83"/>
  <c r="D98" i="83"/>
  <c r="E98" i="83"/>
  <c r="F98" i="83"/>
  <c r="G98" i="83"/>
  <c r="H98" i="83"/>
  <c r="I98" i="83"/>
  <c r="J98" i="83"/>
  <c r="K98" i="83"/>
  <c r="L98" i="83"/>
  <c r="M98" i="83"/>
  <c r="N98" i="83"/>
  <c r="O98" i="83"/>
  <c r="P98" i="83"/>
  <c r="Q98" i="83"/>
  <c r="R98" i="83"/>
  <c r="S98" i="83"/>
  <c r="T98" i="83"/>
  <c r="U98" i="83"/>
  <c r="V98" i="83"/>
  <c r="W98" i="83"/>
  <c r="X98" i="83"/>
  <c r="Y98" i="83"/>
  <c r="Z98" i="83"/>
  <c r="AA98" i="83"/>
  <c r="AB98" i="83"/>
  <c r="AC98" i="83"/>
  <c r="AD98" i="83"/>
  <c r="AE98" i="83"/>
  <c r="AF98" i="83"/>
  <c r="AG98" i="83"/>
  <c r="AH98" i="83"/>
  <c r="AI98" i="83"/>
  <c r="AJ98" i="83"/>
  <c r="AL98" i="83"/>
  <c r="AM98" i="83"/>
  <c r="AN98" i="83"/>
  <c r="AO98" i="83"/>
  <c r="AP98" i="83"/>
  <c r="AQ98" i="83"/>
  <c r="AR98" i="83"/>
  <c r="AS98" i="83"/>
  <c r="AT98" i="83"/>
  <c r="AU98" i="83"/>
  <c r="AV98" i="83"/>
  <c r="AW98" i="83"/>
  <c r="AX98" i="83"/>
  <c r="AY98" i="83"/>
  <c r="AZ98" i="83"/>
  <c r="BA98" i="83"/>
  <c r="BB98" i="83"/>
  <c r="BC98" i="83"/>
  <c r="BD98" i="83"/>
  <c r="BE98" i="83"/>
  <c r="BF98" i="83"/>
  <c r="BG98" i="83"/>
  <c r="BH98" i="83"/>
  <c r="BI98" i="83"/>
  <c r="BJ98" i="83"/>
  <c r="BK98" i="83"/>
  <c r="BL98" i="83"/>
  <c r="BM98" i="83"/>
  <c r="BN98" i="83"/>
  <c r="BO98" i="83"/>
  <c r="BP98" i="83"/>
  <c r="BQ98" i="83"/>
  <c r="BR98" i="83"/>
  <c r="BS98" i="83"/>
  <c r="BT98" i="83"/>
  <c r="BU98" i="83"/>
  <c r="BV98" i="83"/>
  <c r="BW98" i="83"/>
  <c r="BX98" i="83"/>
  <c r="C99" i="83"/>
  <c r="D99" i="83"/>
  <c r="E99" i="83"/>
  <c r="F99" i="83"/>
  <c r="G99" i="83"/>
  <c r="H99" i="83"/>
  <c r="I99" i="83"/>
  <c r="J99" i="83"/>
  <c r="K99" i="83"/>
  <c r="L99" i="83"/>
  <c r="M99" i="83"/>
  <c r="N99" i="83"/>
  <c r="O99" i="83"/>
  <c r="P99" i="83"/>
  <c r="Q99" i="83"/>
  <c r="R99" i="83"/>
  <c r="S99" i="83"/>
  <c r="T99" i="83"/>
  <c r="U99" i="83"/>
  <c r="V99" i="83"/>
  <c r="W99" i="83"/>
  <c r="X99" i="83"/>
  <c r="Y99" i="83"/>
  <c r="Z99" i="83"/>
  <c r="AA99" i="83"/>
  <c r="AB99" i="83"/>
  <c r="AC99" i="83"/>
  <c r="AD99" i="83"/>
  <c r="AE99" i="83"/>
  <c r="AF99" i="83"/>
  <c r="AG99" i="83"/>
  <c r="AH99" i="83"/>
  <c r="AI99" i="83"/>
  <c r="AJ99" i="83"/>
  <c r="AL99" i="83"/>
  <c r="AM99" i="83"/>
  <c r="AN99" i="83"/>
  <c r="AO99" i="83"/>
  <c r="AP99" i="83"/>
  <c r="AQ99" i="83"/>
  <c r="AR99" i="83"/>
  <c r="AS99" i="83"/>
  <c r="AT99" i="83"/>
  <c r="AU99" i="83"/>
  <c r="AV99" i="83"/>
  <c r="AW99" i="83"/>
  <c r="AX99" i="83"/>
  <c r="AY99" i="83"/>
  <c r="AZ99" i="83"/>
  <c r="BA99" i="83"/>
  <c r="BB99" i="83"/>
  <c r="BC99" i="83"/>
  <c r="BD99" i="83"/>
  <c r="BE99" i="83"/>
  <c r="BF99" i="83"/>
  <c r="BG99" i="83"/>
  <c r="BH99" i="83"/>
  <c r="BI99" i="83"/>
  <c r="BJ99" i="83"/>
  <c r="BK99" i="83"/>
  <c r="BL99" i="83"/>
  <c r="BM99" i="83"/>
  <c r="BN99" i="83"/>
  <c r="BO99" i="83"/>
  <c r="BP99" i="83"/>
  <c r="BQ99" i="83"/>
  <c r="BR99" i="83"/>
  <c r="BS99" i="83"/>
  <c r="BT99" i="83"/>
  <c r="BU99" i="83"/>
  <c r="BV99" i="83"/>
  <c r="BW99" i="83"/>
  <c r="BX99" i="83"/>
  <c r="C100" i="83"/>
  <c r="D100" i="83"/>
  <c r="E100" i="83"/>
  <c r="F100" i="83"/>
  <c r="G100" i="83"/>
  <c r="H100" i="83"/>
  <c r="I100" i="83"/>
  <c r="J100" i="83"/>
  <c r="K100" i="83"/>
  <c r="L100" i="83"/>
  <c r="M100" i="83"/>
  <c r="N100" i="83"/>
  <c r="O100" i="83"/>
  <c r="P100" i="83"/>
  <c r="Q100" i="83"/>
  <c r="R100" i="83"/>
  <c r="S100" i="83"/>
  <c r="T100" i="83"/>
  <c r="U100" i="83"/>
  <c r="V100" i="83"/>
  <c r="W100" i="83"/>
  <c r="X100" i="83"/>
  <c r="Y100" i="83"/>
  <c r="Z100" i="83"/>
  <c r="AA100" i="83"/>
  <c r="AB100" i="83"/>
  <c r="AC100" i="83"/>
  <c r="AD100" i="83"/>
  <c r="AE100" i="83"/>
  <c r="AF100" i="83"/>
  <c r="AG100" i="83"/>
  <c r="AH100" i="83"/>
  <c r="AI100" i="83"/>
  <c r="AJ100" i="83"/>
  <c r="AL100" i="83"/>
  <c r="AM100" i="83"/>
  <c r="AN100" i="83"/>
  <c r="AO100" i="83"/>
  <c r="AP100" i="83"/>
  <c r="AQ100" i="83"/>
  <c r="AR100" i="83"/>
  <c r="AS100" i="83"/>
  <c r="AT100" i="83"/>
  <c r="AU100" i="83"/>
  <c r="AV100" i="83"/>
  <c r="AW100" i="83"/>
  <c r="AX100" i="83"/>
  <c r="AY100" i="83"/>
  <c r="AZ100" i="83"/>
  <c r="BA100" i="83"/>
  <c r="BB100" i="83"/>
  <c r="BC100" i="83"/>
  <c r="BD100" i="83"/>
  <c r="BE100" i="83"/>
  <c r="BF100" i="83"/>
  <c r="BG100" i="83"/>
  <c r="BH100" i="83"/>
  <c r="BI100" i="83"/>
  <c r="BJ100" i="83"/>
  <c r="BK100" i="83"/>
  <c r="BL100" i="83"/>
  <c r="BM100" i="83"/>
  <c r="BN100" i="83"/>
  <c r="BO100" i="83"/>
  <c r="BP100" i="83"/>
  <c r="BQ100" i="83"/>
  <c r="BR100" i="83"/>
  <c r="BS100" i="83"/>
  <c r="BT100" i="83"/>
  <c r="BU100" i="83"/>
  <c r="BV100" i="83"/>
  <c r="BW100" i="83"/>
  <c r="BX100" i="83"/>
  <c r="C101" i="83"/>
  <c r="D101" i="83"/>
  <c r="E101" i="83"/>
  <c r="F101" i="83"/>
  <c r="G101" i="83"/>
  <c r="H101" i="83"/>
  <c r="I101" i="83"/>
  <c r="J101" i="83"/>
  <c r="K101" i="83"/>
  <c r="L101" i="83"/>
  <c r="M101" i="83"/>
  <c r="N101" i="83"/>
  <c r="O101" i="83"/>
  <c r="P101" i="83"/>
  <c r="Q101" i="83"/>
  <c r="R101" i="83"/>
  <c r="S101" i="83"/>
  <c r="T101" i="83"/>
  <c r="U101" i="83"/>
  <c r="V101" i="83"/>
  <c r="W101" i="83"/>
  <c r="X101" i="83"/>
  <c r="Y101" i="83"/>
  <c r="Z101" i="83"/>
  <c r="AA101" i="83"/>
  <c r="AB101" i="83"/>
  <c r="AC101" i="83"/>
  <c r="AD101" i="83"/>
  <c r="AE101" i="83"/>
  <c r="AF101" i="83"/>
  <c r="AG101" i="83"/>
  <c r="AH101" i="83"/>
  <c r="AI101" i="83"/>
  <c r="AJ101" i="83"/>
  <c r="AL101" i="83"/>
  <c r="AM101" i="83"/>
  <c r="AN101" i="83"/>
  <c r="AO101" i="83"/>
  <c r="AP101" i="83"/>
  <c r="AQ101" i="83"/>
  <c r="AR101" i="83"/>
  <c r="AS101" i="83"/>
  <c r="AT101" i="83"/>
  <c r="AU101" i="83"/>
  <c r="AV101" i="83"/>
  <c r="AW101" i="83"/>
  <c r="AX101" i="83"/>
  <c r="AY101" i="83"/>
  <c r="AZ101" i="83"/>
  <c r="BA101" i="83"/>
  <c r="BB101" i="83"/>
  <c r="BC101" i="83"/>
  <c r="BD101" i="83"/>
  <c r="BE101" i="83"/>
  <c r="BF101" i="83"/>
  <c r="BG101" i="83"/>
  <c r="BH101" i="83"/>
  <c r="BI101" i="83"/>
  <c r="BJ101" i="83"/>
  <c r="BK101" i="83"/>
  <c r="BL101" i="83"/>
  <c r="BM101" i="83"/>
  <c r="BN101" i="83"/>
  <c r="BO101" i="83"/>
  <c r="BP101" i="83"/>
  <c r="BQ101" i="83"/>
  <c r="BR101" i="83"/>
  <c r="BS101" i="83"/>
  <c r="BT101" i="83"/>
  <c r="BU101" i="83"/>
  <c r="BV101" i="83"/>
  <c r="BW101" i="83"/>
  <c r="BX101" i="83"/>
  <c r="C102" i="83"/>
  <c r="D102" i="83"/>
  <c r="E102" i="83"/>
  <c r="F102" i="83"/>
  <c r="G102" i="83"/>
  <c r="H102" i="83"/>
  <c r="I102" i="83"/>
  <c r="J102" i="83"/>
  <c r="K102" i="83"/>
  <c r="L102" i="83"/>
  <c r="M102" i="83"/>
  <c r="N102" i="83"/>
  <c r="O102" i="83"/>
  <c r="P102" i="83"/>
  <c r="Q102" i="83"/>
  <c r="R102" i="83"/>
  <c r="S102" i="83"/>
  <c r="T102" i="83"/>
  <c r="U102" i="83"/>
  <c r="V102" i="83"/>
  <c r="W102" i="83"/>
  <c r="X102" i="83"/>
  <c r="Y102" i="83"/>
  <c r="Z102" i="83"/>
  <c r="AA102" i="83"/>
  <c r="AB102" i="83"/>
  <c r="AC102" i="83"/>
  <c r="AD102" i="83"/>
  <c r="AE102" i="83"/>
  <c r="AF102" i="83"/>
  <c r="AG102" i="83"/>
  <c r="AH102" i="83"/>
  <c r="AI102" i="83"/>
  <c r="AJ102" i="83"/>
  <c r="AL102" i="83"/>
  <c r="AM102" i="83"/>
  <c r="AN102" i="83"/>
  <c r="AO102" i="83"/>
  <c r="AP102" i="83"/>
  <c r="AQ102" i="83"/>
  <c r="AR102" i="83"/>
  <c r="AS102" i="83"/>
  <c r="AT102" i="83"/>
  <c r="AU102" i="83"/>
  <c r="AV102" i="83"/>
  <c r="AW102" i="83"/>
  <c r="AX102" i="83"/>
  <c r="AY102" i="83"/>
  <c r="AZ102" i="83"/>
  <c r="BA102" i="83"/>
  <c r="BB102" i="83"/>
  <c r="BC102" i="83"/>
  <c r="BD102" i="83"/>
  <c r="BE102" i="83"/>
  <c r="BF102" i="83"/>
  <c r="BG102" i="83"/>
  <c r="BH102" i="83"/>
  <c r="BI102" i="83"/>
  <c r="BJ102" i="83"/>
  <c r="BK102" i="83"/>
  <c r="BL102" i="83"/>
  <c r="BM102" i="83"/>
  <c r="BN102" i="83"/>
  <c r="BO102" i="83"/>
  <c r="BP102" i="83"/>
  <c r="BQ102" i="83"/>
  <c r="BR102" i="83"/>
  <c r="BS102" i="83"/>
  <c r="BT102" i="83"/>
  <c r="BU102" i="83"/>
  <c r="BV102" i="83"/>
  <c r="BW102" i="83"/>
  <c r="BX102" i="83"/>
  <c r="C103" i="83"/>
  <c r="D103" i="83"/>
  <c r="E103" i="83"/>
  <c r="F103" i="83"/>
  <c r="G103" i="83"/>
  <c r="H103" i="83"/>
  <c r="I103" i="83"/>
  <c r="J103" i="83"/>
  <c r="K103" i="83"/>
  <c r="L103" i="83"/>
  <c r="M103" i="83"/>
  <c r="N103" i="83"/>
  <c r="O103" i="83"/>
  <c r="P103" i="83"/>
  <c r="Q103" i="83"/>
  <c r="R103" i="83"/>
  <c r="S103" i="83"/>
  <c r="T103" i="83"/>
  <c r="U103" i="83"/>
  <c r="V103" i="83"/>
  <c r="W103" i="83"/>
  <c r="X103" i="83"/>
  <c r="Y103" i="83"/>
  <c r="Z103" i="83"/>
  <c r="AA103" i="83"/>
  <c r="AB103" i="83"/>
  <c r="AC103" i="83"/>
  <c r="AD103" i="83"/>
  <c r="AE103" i="83"/>
  <c r="AF103" i="83"/>
  <c r="AG103" i="83"/>
  <c r="AH103" i="83"/>
  <c r="AI103" i="83"/>
  <c r="AJ103" i="83"/>
  <c r="AL103" i="83"/>
  <c r="AM103" i="83"/>
  <c r="AN103" i="83"/>
  <c r="AO103" i="83"/>
  <c r="AP103" i="83"/>
  <c r="AQ103" i="83"/>
  <c r="AR103" i="83"/>
  <c r="AS103" i="83"/>
  <c r="AT103" i="83"/>
  <c r="AU103" i="83"/>
  <c r="AV103" i="83"/>
  <c r="AW103" i="83"/>
  <c r="AX103" i="83"/>
  <c r="AY103" i="83"/>
  <c r="AZ103" i="83"/>
  <c r="BA103" i="83"/>
  <c r="BB103" i="83"/>
  <c r="BC103" i="83"/>
  <c r="BD103" i="83"/>
  <c r="BE103" i="83"/>
  <c r="BF103" i="83"/>
  <c r="BG103" i="83"/>
  <c r="BH103" i="83"/>
  <c r="BI103" i="83"/>
  <c r="BJ103" i="83"/>
  <c r="BK103" i="83"/>
  <c r="BL103" i="83"/>
  <c r="BM103" i="83"/>
  <c r="BN103" i="83"/>
  <c r="BO103" i="83"/>
  <c r="BP103" i="83"/>
  <c r="BQ103" i="83"/>
  <c r="BR103" i="83"/>
  <c r="BS103" i="83"/>
  <c r="BT103" i="83"/>
  <c r="BU103" i="83"/>
  <c r="BV103" i="83"/>
  <c r="BW103" i="83"/>
  <c r="BX103" i="83"/>
  <c r="C104" i="83"/>
  <c r="D104" i="83"/>
  <c r="E104" i="83"/>
  <c r="F104" i="83"/>
  <c r="G104" i="83"/>
  <c r="H104" i="83"/>
  <c r="I104" i="83"/>
  <c r="J104" i="83"/>
  <c r="K104" i="83"/>
  <c r="L104" i="83"/>
  <c r="M104" i="83"/>
  <c r="N104" i="83"/>
  <c r="O104" i="83"/>
  <c r="P104" i="83"/>
  <c r="Q104" i="83"/>
  <c r="R104" i="83"/>
  <c r="S104" i="83"/>
  <c r="T104" i="83"/>
  <c r="U104" i="83"/>
  <c r="V104" i="83"/>
  <c r="W104" i="83"/>
  <c r="X104" i="83"/>
  <c r="Y104" i="83"/>
  <c r="Z104" i="83"/>
  <c r="AA104" i="83"/>
  <c r="AB104" i="83"/>
  <c r="AC104" i="83"/>
  <c r="AD104" i="83"/>
  <c r="AE104" i="83"/>
  <c r="AF104" i="83"/>
  <c r="AG104" i="83"/>
  <c r="AH104" i="83"/>
  <c r="AI104" i="83"/>
  <c r="AJ104" i="83"/>
  <c r="AL104" i="83"/>
  <c r="AM104" i="83"/>
  <c r="AN104" i="83"/>
  <c r="AO104" i="83"/>
  <c r="AP104" i="83"/>
  <c r="AQ104" i="83"/>
  <c r="AR104" i="83"/>
  <c r="AS104" i="83"/>
  <c r="AT104" i="83"/>
  <c r="AU104" i="83"/>
  <c r="AV104" i="83"/>
  <c r="AW104" i="83"/>
  <c r="AX104" i="83"/>
  <c r="AY104" i="83"/>
  <c r="AZ104" i="83"/>
  <c r="BA104" i="83"/>
  <c r="BB104" i="83"/>
  <c r="BC104" i="83"/>
  <c r="BD104" i="83"/>
  <c r="BE104" i="83"/>
  <c r="BF104" i="83"/>
  <c r="BG104" i="83"/>
  <c r="BH104" i="83"/>
  <c r="BI104" i="83"/>
  <c r="BJ104" i="83"/>
  <c r="BK104" i="83"/>
  <c r="BL104" i="83"/>
  <c r="BM104" i="83"/>
  <c r="BN104" i="83"/>
  <c r="BO104" i="83"/>
  <c r="BP104" i="83"/>
  <c r="BQ104" i="83"/>
  <c r="BR104" i="83"/>
  <c r="BS104" i="83"/>
  <c r="BT104" i="83"/>
  <c r="BU104" i="83"/>
  <c r="BV104" i="83"/>
  <c r="BW104" i="83"/>
  <c r="BX104" i="83"/>
  <c r="C105" i="83"/>
  <c r="D105" i="83"/>
  <c r="E105" i="83"/>
  <c r="F105" i="83"/>
  <c r="G105" i="83"/>
  <c r="H105" i="83"/>
  <c r="I105" i="83"/>
  <c r="J105" i="83"/>
  <c r="K105" i="83"/>
  <c r="L105" i="83"/>
  <c r="M105" i="83"/>
  <c r="N105" i="83"/>
  <c r="O105" i="83"/>
  <c r="P105" i="83"/>
  <c r="Q105" i="83"/>
  <c r="R105" i="83"/>
  <c r="S105" i="83"/>
  <c r="T105" i="83"/>
  <c r="U105" i="83"/>
  <c r="V105" i="83"/>
  <c r="W105" i="83"/>
  <c r="X105" i="83"/>
  <c r="Y105" i="83"/>
  <c r="Z105" i="83"/>
  <c r="AA105" i="83"/>
  <c r="AB105" i="83"/>
  <c r="AC105" i="83"/>
  <c r="AD105" i="83"/>
  <c r="AE105" i="83"/>
  <c r="AF105" i="83"/>
  <c r="AG105" i="83"/>
  <c r="AH105" i="83"/>
  <c r="AI105" i="83"/>
  <c r="AJ105" i="83"/>
  <c r="AL105" i="83"/>
  <c r="AM105" i="83"/>
  <c r="AN105" i="83"/>
  <c r="AO105" i="83"/>
  <c r="AP105" i="83"/>
  <c r="AQ105" i="83"/>
  <c r="AR105" i="83"/>
  <c r="AS105" i="83"/>
  <c r="AT105" i="83"/>
  <c r="AU105" i="83"/>
  <c r="AV105" i="83"/>
  <c r="AW105" i="83"/>
  <c r="AX105" i="83"/>
  <c r="AY105" i="83"/>
  <c r="AZ105" i="83"/>
  <c r="BA105" i="83"/>
  <c r="BB105" i="83"/>
  <c r="BC105" i="83"/>
  <c r="BD105" i="83"/>
  <c r="BE105" i="83"/>
  <c r="BF105" i="83"/>
  <c r="BG105" i="83"/>
  <c r="BH105" i="83"/>
  <c r="BI105" i="83"/>
  <c r="BJ105" i="83"/>
  <c r="BK105" i="83"/>
  <c r="BL105" i="83"/>
  <c r="BM105" i="83"/>
  <c r="BN105" i="83"/>
  <c r="BO105" i="83"/>
  <c r="BP105" i="83"/>
  <c r="BQ105" i="83"/>
  <c r="BR105" i="83"/>
  <c r="BS105" i="83"/>
  <c r="BT105" i="83"/>
  <c r="BU105" i="83"/>
  <c r="BV105" i="83"/>
  <c r="BW105" i="83"/>
  <c r="BX105" i="83"/>
  <c r="C106" i="83"/>
  <c r="D106" i="83"/>
  <c r="E106" i="83"/>
  <c r="F106" i="83"/>
  <c r="G106" i="83"/>
  <c r="H106" i="83"/>
  <c r="I106" i="83"/>
  <c r="J106" i="83"/>
  <c r="K106" i="83"/>
  <c r="L106" i="83"/>
  <c r="M106" i="83"/>
  <c r="N106" i="83"/>
  <c r="O106" i="83"/>
  <c r="P106" i="83"/>
  <c r="Q106" i="83"/>
  <c r="R106" i="83"/>
  <c r="S106" i="83"/>
  <c r="T106" i="83"/>
  <c r="U106" i="83"/>
  <c r="V106" i="83"/>
  <c r="W106" i="83"/>
  <c r="X106" i="83"/>
  <c r="Y106" i="83"/>
  <c r="Z106" i="83"/>
  <c r="AA106" i="83"/>
  <c r="AB106" i="83"/>
  <c r="AC106" i="83"/>
  <c r="AD106" i="83"/>
  <c r="AE106" i="83"/>
  <c r="AF106" i="83"/>
  <c r="AG106" i="83"/>
  <c r="AH106" i="83"/>
  <c r="AI106" i="83"/>
  <c r="AJ106" i="83"/>
  <c r="AL106" i="83"/>
  <c r="AM106" i="83"/>
  <c r="AN106" i="83"/>
  <c r="AO106" i="83"/>
  <c r="AP106" i="83"/>
  <c r="AQ106" i="83"/>
  <c r="AR106" i="83"/>
  <c r="AS106" i="83"/>
  <c r="AT106" i="83"/>
  <c r="AU106" i="83"/>
  <c r="AV106" i="83"/>
  <c r="AW106" i="83"/>
  <c r="AX106" i="83"/>
  <c r="AY106" i="83"/>
  <c r="AZ106" i="83"/>
  <c r="BA106" i="83"/>
  <c r="BB106" i="83"/>
  <c r="BC106" i="83"/>
  <c r="BD106" i="83"/>
  <c r="BE106" i="83"/>
  <c r="BF106" i="83"/>
  <c r="BG106" i="83"/>
  <c r="BH106" i="83"/>
  <c r="BI106" i="83"/>
  <c r="BJ106" i="83"/>
  <c r="BK106" i="83"/>
  <c r="BL106" i="83"/>
  <c r="BM106" i="83"/>
  <c r="BN106" i="83"/>
  <c r="BO106" i="83"/>
  <c r="BP106" i="83"/>
  <c r="BQ106" i="83"/>
  <c r="BR106" i="83"/>
  <c r="BS106" i="83"/>
  <c r="BT106" i="83"/>
  <c r="BU106" i="83"/>
  <c r="BV106" i="83"/>
  <c r="BW106" i="83"/>
  <c r="BX106" i="83"/>
  <c r="C107" i="83"/>
  <c r="D107" i="83"/>
  <c r="E107" i="83"/>
  <c r="F107" i="83"/>
  <c r="G107" i="83"/>
  <c r="H107" i="83"/>
  <c r="I107" i="83"/>
  <c r="J107" i="83"/>
  <c r="K107" i="83"/>
  <c r="L107" i="83"/>
  <c r="M107" i="83"/>
  <c r="N107" i="83"/>
  <c r="O107" i="83"/>
  <c r="P107" i="83"/>
  <c r="Q107" i="83"/>
  <c r="R107" i="83"/>
  <c r="S107" i="83"/>
  <c r="T107" i="83"/>
  <c r="U107" i="83"/>
  <c r="V107" i="83"/>
  <c r="W107" i="83"/>
  <c r="X107" i="83"/>
  <c r="Y107" i="83"/>
  <c r="Z107" i="83"/>
  <c r="AA107" i="83"/>
  <c r="AB107" i="83"/>
  <c r="AC107" i="83"/>
  <c r="AD107" i="83"/>
  <c r="AE107" i="83"/>
  <c r="AF107" i="83"/>
  <c r="AG107" i="83"/>
  <c r="AH107" i="83"/>
  <c r="AI107" i="83"/>
  <c r="AJ107" i="83"/>
  <c r="AL107" i="83"/>
  <c r="AM107" i="83"/>
  <c r="AN107" i="83"/>
  <c r="AO107" i="83"/>
  <c r="AP107" i="83"/>
  <c r="AQ107" i="83"/>
  <c r="AR107" i="83"/>
  <c r="AS107" i="83"/>
  <c r="AT107" i="83"/>
  <c r="AU107" i="83"/>
  <c r="AV107" i="83"/>
  <c r="AW107" i="83"/>
  <c r="AX107" i="83"/>
  <c r="AY107" i="83"/>
  <c r="AZ107" i="83"/>
  <c r="BA107" i="83"/>
  <c r="BB107" i="83"/>
  <c r="BC107" i="83"/>
  <c r="BD107" i="83"/>
  <c r="BE107" i="83"/>
  <c r="BF107" i="83"/>
  <c r="BG107" i="83"/>
  <c r="BH107" i="83"/>
  <c r="BI107" i="83"/>
  <c r="BJ107" i="83"/>
  <c r="BK107" i="83"/>
  <c r="BL107" i="83"/>
  <c r="BM107" i="83"/>
  <c r="BN107" i="83"/>
  <c r="BO107" i="83"/>
  <c r="BP107" i="83"/>
  <c r="BQ107" i="83"/>
  <c r="BR107" i="83"/>
  <c r="BS107" i="83"/>
  <c r="BT107" i="83"/>
  <c r="BU107" i="83"/>
  <c r="BV107" i="83"/>
  <c r="BW107" i="83"/>
  <c r="BX107" i="83"/>
  <c r="C108" i="83"/>
  <c r="D108" i="83"/>
  <c r="E108" i="83"/>
  <c r="F108" i="83"/>
  <c r="G108" i="83"/>
  <c r="H108" i="83"/>
  <c r="I108" i="83"/>
  <c r="J108" i="83"/>
  <c r="K108" i="83"/>
  <c r="L108" i="83"/>
  <c r="M108" i="83"/>
  <c r="N108" i="83"/>
  <c r="O108" i="83"/>
  <c r="P108" i="83"/>
  <c r="Q108" i="83"/>
  <c r="R108" i="83"/>
  <c r="S108" i="83"/>
  <c r="T108" i="83"/>
  <c r="U108" i="83"/>
  <c r="V108" i="83"/>
  <c r="W108" i="83"/>
  <c r="X108" i="83"/>
  <c r="Y108" i="83"/>
  <c r="Z108" i="83"/>
  <c r="AA108" i="83"/>
  <c r="AB108" i="83"/>
  <c r="AC108" i="83"/>
  <c r="AD108" i="83"/>
  <c r="AE108" i="83"/>
  <c r="AF108" i="83"/>
  <c r="AG108" i="83"/>
  <c r="AH108" i="83"/>
  <c r="AI108" i="83"/>
  <c r="AJ108" i="83"/>
  <c r="AL108" i="83"/>
  <c r="AM108" i="83"/>
  <c r="AN108" i="83"/>
  <c r="AO108" i="83"/>
  <c r="AP108" i="83"/>
  <c r="AQ108" i="83"/>
  <c r="AR108" i="83"/>
  <c r="AS108" i="83"/>
  <c r="AT108" i="83"/>
  <c r="AU108" i="83"/>
  <c r="AV108" i="83"/>
  <c r="AW108" i="83"/>
  <c r="AX108" i="83"/>
  <c r="AY108" i="83"/>
  <c r="AZ108" i="83"/>
  <c r="BA108" i="83"/>
  <c r="BB108" i="83"/>
  <c r="BC108" i="83"/>
  <c r="BD108" i="83"/>
  <c r="BE108" i="83"/>
  <c r="BF108" i="83"/>
  <c r="BG108" i="83"/>
  <c r="BH108" i="83"/>
  <c r="BI108" i="83"/>
  <c r="BJ108" i="83"/>
  <c r="BK108" i="83"/>
  <c r="BL108" i="83"/>
  <c r="BM108" i="83"/>
  <c r="BN108" i="83"/>
  <c r="BO108" i="83"/>
  <c r="BP108" i="83"/>
  <c r="BQ108" i="83"/>
  <c r="BR108" i="83"/>
  <c r="BS108" i="83"/>
  <c r="BT108" i="83"/>
  <c r="BU108" i="83"/>
  <c r="BV108" i="83"/>
  <c r="BW108" i="83"/>
  <c r="BX108" i="83"/>
  <c r="C109" i="83"/>
  <c r="D109" i="83"/>
  <c r="E109" i="83"/>
  <c r="F109" i="83"/>
  <c r="G109" i="83"/>
  <c r="H109" i="83"/>
  <c r="I109" i="83"/>
  <c r="J109" i="83"/>
  <c r="K109" i="83"/>
  <c r="L109" i="83"/>
  <c r="M109" i="83"/>
  <c r="N109" i="83"/>
  <c r="O109" i="83"/>
  <c r="P109" i="83"/>
  <c r="Q109" i="83"/>
  <c r="R109" i="83"/>
  <c r="S109" i="83"/>
  <c r="T109" i="83"/>
  <c r="U109" i="83"/>
  <c r="V109" i="83"/>
  <c r="W109" i="83"/>
  <c r="X109" i="83"/>
  <c r="Y109" i="83"/>
  <c r="Z109" i="83"/>
  <c r="AA109" i="83"/>
  <c r="AB109" i="83"/>
  <c r="AC109" i="83"/>
  <c r="AD109" i="83"/>
  <c r="AE109" i="83"/>
  <c r="AF109" i="83"/>
  <c r="AG109" i="83"/>
  <c r="AH109" i="83"/>
  <c r="AI109" i="83"/>
  <c r="AJ109" i="83"/>
  <c r="AL109" i="83"/>
  <c r="AM109" i="83"/>
  <c r="AN109" i="83"/>
  <c r="AO109" i="83"/>
  <c r="AP109" i="83"/>
  <c r="AQ109" i="83"/>
  <c r="AR109" i="83"/>
  <c r="AS109" i="83"/>
  <c r="AT109" i="83"/>
  <c r="AU109" i="83"/>
  <c r="AV109" i="83"/>
  <c r="AW109" i="83"/>
  <c r="AX109" i="83"/>
  <c r="AY109" i="83"/>
  <c r="AZ109" i="83"/>
  <c r="BA109" i="83"/>
  <c r="BB109" i="83"/>
  <c r="BC109" i="83"/>
  <c r="BD109" i="83"/>
  <c r="BE109" i="83"/>
  <c r="BF109" i="83"/>
  <c r="BG109" i="83"/>
  <c r="BH109" i="83"/>
  <c r="BI109" i="83"/>
  <c r="BJ109" i="83"/>
  <c r="BK109" i="83"/>
  <c r="BL109" i="83"/>
  <c r="BM109" i="83"/>
  <c r="BN109" i="83"/>
  <c r="BO109" i="83"/>
  <c r="BP109" i="83"/>
  <c r="BQ109" i="83"/>
  <c r="BR109" i="83"/>
  <c r="BS109" i="83"/>
  <c r="BT109" i="83"/>
  <c r="BU109" i="83"/>
  <c r="BV109" i="83"/>
  <c r="BW109" i="83"/>
  <c r="BX109" i="83"/>
  <c r="C110" i="83"/>
  <c r="D110" i="83"/>
  <c r="E110" i="83"/>
  <c r="F110" i="83"/>
  <c r="G110" i="83"/>
  <c r="H110" i="83"/>
  <c r="I110" i="83"/>
  <c r="J110" i="83"/>
  <c r="K110" i="83"/>
  <c r="L110" i="83"/>
  <c r="M110" i="83"/>
  <c r="N110" i="83"/>
  <c r="O110" i="83"/>
  <c r="P110" i="83"/>
  <c r="Q110" i="83"/>
  <c r="R110" i="83"/>
  <c r="S110" i="83"/>
  <c r="T110" i="83"/>
  <c r="U110" i="83"/>
  <c r="V110" i="83"/>
  <c r="W110" i="83"/>
  <c r="X110" i="83"/>
  <c r="Y110" i="83"/>
  <c r="Z110" i="83"/>
  <c r="AA110" i="83"/>
  <c r="AB110" i="83"/>
  <c r="AC110" i="83"/>
  <c r="AD110" i="83"/>
  <c r="AE110" i="83"/>
  <c r="AF110" i="83"/>
  <c r="AG110" i="83"/>
  <c r="AH110" i="83"/>
  <c r="AI110" i="83"/>
  <c r="AJ110" i="83"/>
  <c r="AL110" i="83"/>
  <c r="AM110" i="83"/>
  <c r="AN110" i="83"/>
  <c r="AO110" i="83"/>
  <c r="AP110" i="83"/>
  <c r="AQ110" i="83"/>
  <c r="AR110" i="83"/>
  <c r="AS110" i="83"/>
  <c r="AT110" i="83"/>
  <c r="AU110" i="83"/>
  <c r="AV110" i="83"/>
  <c r="AW110" i="83"/>
  <c r="AX110" i="83"/>
  <c r="AY110" i="83"/>
  <c r="AZ110" i="83"/>
  <c r="BA110" i="83"/>
  <c r="BB110" i="83"/>
  <c r="BC110" i="83"/>
  <c r="BD110" i="83"/>
  <c r="BE110" i="83"/>
  <c r="BF110" i="83"/>
  <c r="BG110" i="83"/>
  <c r="BH110" i="83"/>
  <c r="BI110" i="83"/>
  <c r="BJ110" i="83"/>
  <c r="BK110" i="83"/>
  <c r="BL110" i="83"/>
  <c r="BM110" i="83"/>
  <c r="BN110" i="83"/>
  <c r="BO110" i="83"/>
  <c r="BP110" i="83"/>
  <c r="BQ110" i="83"/>
  <c r="BR110" i="83"/>
  <c r="BS110" i="83"/>
  <c r="BT110" i="83"/>
  <c r="BU110" i="83"/>
  <c r="BV110" i="83"/>
  <c r="BW110" i="83"/>
  <c r="BX110" i="83"/>
  <c r="C111" i="83"/>
  <c r="D111" i="83"/>
  <c r="E111" i="83"/>
  <c r="F111" i="83"/>
  <c r="G111" i="83"/>
  <c r="H111" i="83"/>
  <c r="I111" i="83"/>
  <c r="J111" i="83"/>
  <c r="K111" i="83"/>
  <c r="L111" i="83"/>
  <c r="M111" i="83"/>
  <c r="N111" i="83"/>
  <c r="O111" i="83"/>
  <c r="P111" i="83"/>
  <c r="Q111" i="83"/>
  <c r="R111" i="83"/>
  <c r="S111" i="83"/>
  <c r="T111" i="83"/>
  <c r="U111" i="83"/>
  <c r="V111" i="83"/>
  <c r="W111" i="83"/>
  <c r="X111" i="83"/>
  <c r="Y111" i="83"/>
  <c r="Z111" i="83"/>
  <c r="AA111" i="83"/>
  <c r="AB111" i="83"/>
  <c r="AC111" i="83"/>
  <c r="AD111" i="83"/>
  <c r="AE111" i="83"/>
  <c r="AF111" i="83"/>
  <c r="AG111" i="83"/>
  <c r="AH111" i="83"/>
  <c r="AI111" i="83"/>
  <c r="AJ111" i="83"/>
  <c r="AL111" i="83"/>
  <c r="AM111" i="83"/>
  <c r="AN111" i="83"/>
  <c r="AO111" i="83"/>
  <c r="AP111" i="83"/>
  <c r="AQ111" i="83"/>
  <c r="AR111" i="83"/>
  <c r="AS111" i="83"/>
  <c r="AT111" i="83"/>
  <c r="AU111" i="83"/>
  <c r="AV111" i="83"/>
  <c r="AW111" i="83"/>
  <c r="AX111" i="83"/>
  <c r="AY111" i="83"/>
  <c r="AZ111" i="83"/>
  <c r="BA111" i="83"/>
  <c r="BB111" i="83"/>
  <c r="BC111" i="83"/>
  <c r="BD111" i="83"/>
  <c r="BE111" i="83"/>
  <c r="BF111" i="83"/>
  <c r="BG111" i="83"/>
  <c r="BH111" i="83"/>
  <c r="BI111" i="83"/>
  <c r="BJ111" i="83"/>
  <c r="BK111" i="83"/>
  <c r="BL111" i="83"/>
  <c r="BM111" i="83"/>
  <c r="BN111" i="83"/>
  <c r="BO111" i="83"/>
  <c r="BP111" i="83"/>
  <c r="BQ111" i="83"/>
  <c r="BR111" i="83"/>
  <c r="BS111" i="83"/>
  <c r="BT111" i="83"/>
  <c r="BU111" i="83"/>
  <c r="BV111" i="83"/>
  <c r="BW111" i="83"/>
  <c r="BX111" i="83"/>
  <c r="C112" i="83"/>
  <c r="D112" i="83"/>
  <c r="E112" i="83"/>
  <c r="F112" i="83"/>
  <c r="G112" i="83"/>
  <c r="H112" i="83"/>
  <c r="I112" i="83"/>
  <c r="J112" i="83"/>
  <c r="K112" i="83"/>
  <c r="L112" i="83"/>
  <c r="M112" i="83"/>
  <c r="N112" i="83"/>
  <c r="O112" i="83"/>
  <c r="P112" i="83"/>
  <c r="Q112" i="83"/>
  <c r="R112" i="83"/>
  <c r="S112" i="83"/>
  <c r="T112" i="83"/>
  <c r="U112" i="83"/>
  <c r="V112" i="83"/>
  <c r="W112" i="83"/>
  <c r="X112" i="83"/>
  <c r="Y112" i="83"/>
  <c r="Z112" i="83"/>
  <c r="AA112" i="83"/>
  <c r="AB112" i="83"/>
  <c r="AC112" i="83"/>
  <c r="AD112" i="83"/>
  <c r="AE112" i="83"/>
  <c r="AF112" i="83"/>
  <c r="AG112" i="83"/>
  <c r="AH112" i="83"/>
  <c r="AI112" i="83"/>
  <c r="AJ112" i="83"/>
  <c r="AL112" i="83"/>
  <c r="AM112" i="83"/>
  <c r="AN112" i="83"/>
  <c r="AO112" i="83"/>
  <c r="AP112" i="83"/>
  <c r="AQ112" i="83"/>
  <c r="AR112" i="83"/>
  <c r="AS112" i="83"/>
  <c r="AT112" i="83"/>
  <c r="AU112" i="83"/>
  <c r="AV112" i="83"/>
  <c r="AW112" i="83"/>
  <c r="AX112" i="83"/>
  <c r="AY112" i="83"/>
  <c r="AZ112" i="83"/>
  <c r="BA112" i="83"/>
  <c r="BB112" i="83"/>
  <c r="BC112" i="83"/>
  <c r="BD112" i="83"/>
  <c r="BE112" i="83"/>
  <c r="BF112" i="83"/>
  <c r="BG112" i="83"/>
  <c r="BH112" i="83"/>
  <c r="BI112" i="83"/>
  <c r="BJ112" i="83"/>
  <c r="BK112" i="83"/>
  <c r="BL112" i="83"/>
  <c r="BM112" i="83"/>
  <c r="BN112" i="83"/>
  <c r="BO112" i="83"/>
  <c r="BP112" i="83"/>
  <c r="BQ112" i="83"/>
  <c r="BR112" i="83"/>
  <c r="BS112" i="83"/>
  <c r="BT112" i="83"/>
  <c r="BU112" i="83"/>
  <c r="BV112" i="83"/>
  <c r="BW112" i="83"/>
  <c r="BX112" i="83"/>
  <c r="C113" i="83"/>
  <c r="D113" i="83"/>
  <c r="E113" i="83"/>
  <c r="F113" i="83"/>
  <c r="G113" i="83"/>
  <c r="H113" i="83"/>
  <c r="I113" i="83"/>
  <c r="J113" i="83"/>
  <c r="K113" i="83"/>
  <c r="L113" i="83"/>
  <c r="M113" i="83"/>
  <c r="N113" i="83"/>
  <c r="O113" i="83"/>
  <c r="P113" i="83"/>
  <c r="Q113" i="83"/>
  <c r="R113" i="83"/>
  <c r="S113" i="83"/>
  <c r="T113" i="83"/>
  <c r="U113" i="83"/>
  <c r="V113" i="83"/>
  <c r="W113" i="83"/>
  <c r="X113" i="83"/>
  <c r="Y113" i="83"/>
  <c r="Z113" i="83"/>
  <c r="AA113" i="83"/>
  <c r="AB113" i="83"/>
  <c r="AC113" i="83"/>
  <c r="AD113" i="83"/>
  <c r="AE113" i="83"/>
  <c r="AF113" i="83"/>
  <c r="AG113" i="83"/>
  <c r="AH113" i="83"/>
  <c r="AI113" i="83"/>
  <c r="AJ113" i="83"/>
  <c r="AL113" i="83"/>
  <c r="AM113" i="83"/>
  <c r="AN113" i="83"/>
  <c r="AO113" i="83"/>
  <c r="AP113" i="83"/>
  <c r="AQ113" i="83"/>
  <c r="AR113" i="83"/>
  <c r="AS113" i="83"/>
  <c r="AT113" i="83"/>
  <c r="AU113" i="83"/>
  <c r="AV113" i="83"/>
  <c r="AW113" i="83"/>
  <c r="AX113" i="83"/>
  <c r="AY113" i="83"/>
  <c r="AZ113" i="83"/>
  <c r="BA113" i="83"/>
  <c r="BB113" i="83"/>
  <c r="BC113" i="83"/>
  <c r="BD113" i="83"/>
  <c r="BE113" i="83"/>
  <c r="BF113" i="83"/>
  <c r="BG113" i="83"/>
  <c r="BH113" i="83"/>
  <c r="BI113" i="83"/>
  <c r="BJ113" i="83"/>
  <c r="BK113" i="83"/>
  <c r="BL113" i="83"/>
  <c r="BM113" i="83"/>
  <c r="BN113" i="83"/>
  <c r="BO113" i="83"/>
  <c r="BP113" i="83"/>
  <c r="BQ113" i="83"/>
  <c r="BR113" i="83"/>
  <c r="BS113" i="83"/>
  <c r="BT113" i="83"/>
  <c r="BU113" i="83"/>
  <c r="BV113" i="83"/>
  <c r="BW113" i="83"/>
  <c r="BX113" i="83"/>
  <c r="C114" i="83"/>
  <c r="D114" i="83"/>
  <c r="E114" i="83"/>
  <c r="F114" i="83"/>
  <c r="G114" i="83"/>
  <c r="H114" i="83"/>
  <c r="I114" i="83"/>
  <c r="J114" i="83"/>
  <c r="K114" i="83"/>
  <c r="L114" i="83"/>
  <c r="M114" i="83"/>
  <c r="N114" i="83"/>
  <c r="O114" i="83"/>
  <c r="P114" i="83"/>
  <c r="Q114" i="83"/>
  <c r="R114" i="83"/>
  <c r="S114" i="83"/>
  <c r="T114" i="83"/>
  <c r="U114" i="83"/>
  <c r="V114" i="83"/>
  <c r="W114" i="83"/>
  <c r="X114" i="83"/>
  <c r="Y114" i="83"/>
  <c r="Z114" i="83"/>
  <c r="AA114" i="83"/>
  <c r="AB114" i="83"/>
  <c r="AC114" i="83"/>
  <c r="AD114" i="83"/>
  <c r="AE114" i="83"/>
  <c r="AF114" i="83"/>
  <c r="AG114" i="83"/>
  <c r="AH114" i="83"/>
  <c r="AI114" i="83"/>
  <c r="AJ114" i="83"/>
  <c r="AL114" i="83"/>
  <c r="AM114" i="83"/>
  <c r="AN114" i="83"/>
  <c r="AO114" i="83"/>
  <c r="AP114" i="83"/>
  <c r="AQ114" i="83"/>
  <c r="AR114" i="83"/>
  <c r="AS114" i="83"/>
  <c r="AT114" i="83"/>
  <c r="AU114" i="83"/>
  <c r="AV114" i="83"/>
  <c r="AW114" i="83"/>
  <c r="AX114" i="83"/>
  <c r="AY114" i="83"/>
  <c r="AZ114" i="83"/>
  <c r="BA114" i="83"/>
  <c r="BB114" i="83"/>
  <c r="BC114" i="83"/>
  <c r="BD114" i="83"/>
  <c r="BE114" i="83"/>
  <c r="BF114" i="83"/>
  <c r="BG114" i="83"/>
  <c r="BH114" i="83"/>
  <c r="BI114" i="83"/>
  <c r="BJ114" i="83"/>
  <c r="BK114" i="83"/>
  <c r="BL114" i="83"/>
  <c r="BM114" i="83"/>
  <c r="BN114" i="83"/>
  <c r="BO114" i="83"/>
  <c r="BP114" i="83"/>
  <c r="BQ114" i="83"/>
  <c r="BR114" i="83"/>
  <c r="BS114" i="83"/>
  <c r="BT114" i="83"/>
  <c r="BU114" i="83"/>
  <c r="BV114" i="83"/>
  <c r="BW114" i="83"/>
  <c r="BX114" i="83"/>
  <c r="C115" i="83"/>
  <c r="D115" i="83"/>
  <c r="E115" i="83"/>
  <c r="F115" i="83"/>
  <c r="G115" i="83"/>
  <c r="H115" i="83"/>
  <c r="I115" i="83"/>
  <c r="J115" i="83"/>
  <c r="K115" i="83"/>
  <c r="L115" i="83"/>
  <c r="M115" i="83"/>
  <c r="N115" i="83"/>
  <c r="O115" i="83"/>
  <c r="P115" i="83"/>
  <c r="Q115" i="83"/>
  <c r="R115" i="83"/>
  <c r="S115" i="83"/>
  <c r="T115" i="83"/>
  <c r="U115" i="83"/>
  <c r="V115" i="83"/>
  <c r="W115" i="83"/>
  <c r="X115" i="83"/>
  <c r="Y115" i="83"/>
  <c r="Z115" i="83"/>
  <c r="AA115" i="83"/>
  <c r="AB115" i="83"/>
  <c r="AC115" i="83"/>
  <c r="AD115" i="83"/>
  <c r="AE115" i="83"/>
  <c r="AF115" i="83"/>
  <c r="AG115" i="83"/>
  <c r="AH115" i="83"/>
  <c r="AI115" i="83"/>
  <c r="AJ115" i="83"/>
  <c r="AL115" i="83"/>
  <c r="AM115" i="83"/>
  <c r="AN115" i="83"/>
  <c r="AO115" i="83"/>
  <c r="AP115" i="83"/>
  <c r="AQ115" i="83"/>
  <c r="AR115" i="83"/>
  <c r="AS115" i="83"/>
  <c r="AT115" i="83"/>
  <c r="AU115" i="83"/>
  <c r="AV115" i="83"/>
  <c r="AW115" i="83"/>
  <c r="AX115" i="83"/>
  <c r="AY115" i="83"/>
  <c r="AZ115" i="83"/>
  <c r="BA115" i="83"/>
  <c r="BB115" i="83"/>
  <c r="BC115" i="83"/>
  <c r="BD115" i="83"/>
  <c r="BE115" i="83"/>
  <c r="BF115" i="83"/>
  <c r="BG115" i="83"/>
  <c r="BH115" i="83"/>
  <c r="BI115" i="83"/>
  <c r="BJ115" i="83"/>
  <c r="BK115" i="83"/>
  <c r="BL115" i="83"/>
  <c r="BM115" i="83"/>
  <c r="BN115" i="83"/>
  <c r="BO115" i="83"/>
  <c r="BP115" i="83"/>
  <c r="BQ115" i="83"/>
  <c r="BR115" i="83"/>
  <c r="BS115" i="83"/>
  <c r="BT115" i="83"/>
  <c r="BU115" i="83"/>
  <c r="BV115" i="83"/>
  <c r="BW115" i="83"/>
  <c r="BX115" i="83"/>
  <c r="C116" i="83"/>
  <c r="D116" i="83"/>
  <c r="E116" i="83"/>
  <c r="F116" i="83"/>
  <c r="G116" i="83"/>
  <c r="H116" i="83"/>
  <c r="I116" i="83"/>
  <c r="J116" i="83"/>
  <c r="K116" i="83"/>
  <c r="L116" i="83"/>
  <c r="M116" i="83"/>
  <c r="N116" i="83"/>
  <c r="O116" i="83"/>
  <c r="P116" i="83"/>
  <c r="Q116" i="83"/>
  <c r="R116" i="83"/>
  <c r="S116" i="83"/>
  <c r="T116" i="83"/>
  <c r="U116" i="83"/>
  <c r="V116" i="83"/>
  <c r="W116" i="83"/>
  <c r="X116" i="83"/>
  <c r="Y116" i="83"/>
  <c r="Z116" i="83"/>
  <c r="AA116" i="83"/>
  <c r="AB116" i="83"/>
  <c r="AC116" i="83"/>
  <c r="AD116" i="83"/>
  <c r="AE116" i="83"/>
  <c r="AF116" i="83"/>
  <c r="AG116" i="83"/>
  <c r="AH116" i="83"/>
  <c r="AI116" i="83"/>
  <c r="AJ116" i="83"/>
  <c r="AL116" i="83"/>
  <c r="AM116" i="83"/>
  <c r="AN116" i="83"/>
  <c r="AO116" i="83"/>
  <c r="AP116" i="83"/>
  <c r="AQ116" i="83"/>
  <c r="AR116" i="83"/>
  <c r="AS116" i="83"/>
  <c r="AT116" i="83"/>
  <c r="AU116" i="83"/>
  <c r="AV116" i="83"/>
  <c r="AW116" i="83"/>
  <c r="AX116" i="83"/>
  <c r="AY116" i="83"/>
  <c r="AZ116" i="83"/>
  <c r="BA116" i="83"/>
  <c r="BB116" i="83"/>
  <c r="BC116" i="83"/>
  <c r="BD116" i="83"/>
  <c r="BE116" i="83"/>
  <c r="BF116" i="83"/>
  <c r="BG116" i="83"/>
  <c r="BH116" i="83"/>
  <c r="BI116" i="83"/>
  <c r="BJ116" i="83"/>
  <c r="BK116" i="83"/>
  <c r="BL116" i="83"/>
  <c r="BM116" i="83"/>
  <c r="BN116" i="83"/>
  <c r="BO116" i="83"/>
  <c r="BP116" i="83"/>
  <c r="BQ116" i="83"/>
  <c r="BR116" i="83"/>
  <c r="BS116" i="83"/>
  <c r="BT116" i="83"/>
  <c r="BU116" i="83"/>
  <c r="BV116" i="83"/>
  <c r="BW116" i="83"/>
  <c r="BX116" i="83"/>
  <c r="C117" i="83"/>
  <c r="D117" i="83"/>
  <c r="E117" i="83"/>
  <c r="F117" i="83"/>
  <c r="G117" i="83"/>
  <c r="H117" i="83"/>
  <c r="I117" i="83"/>
  <c r="J117" i="83"/>
  <c r="K117" i="83"/>
  <c r="L117" i="83"/>
  <c r="M117" i="83"/>
  <c r="N117" i="83"/>
  <c r="O117" i="83"/>
  <c r="P117" i="83"/>
  <c r="Q117" i="83"/>
  <c r="R117" i="83"/>
  <c r="S117" i="83"/>
  <c r="T117" i="83"/>
  <c r="U117" i="83"/>
  <c r="V117" i="83"/>
  <c r="W117" i="83"/>
  <c r="X117" i="83"/>
  <c r="Y117" i="83"/>
  <c r="Z117" i="83"/>
  <c r="AA117" i="83"/>
  <c r="AB117" i="83"/>
  <c r="AC117" i="83"/>
  <c r="AD117" i="83"/>
  <c r="AE117" i="83"/>
  <c r="AF117" i="83"/>
  <c r="AG117" i="83"/>
  <c r="AH117" i="83"/>
  <c r="AI117" i="83"/>
  <c r="AJ117" i="83"/>
  <c r="AL117" i="83"/>
  <c r="AM117" i="83"/>
  <c r="AN117" i="83"/>
  <c r="AO117" i="83"/>
  <c r="AP117" i="83"/>
  <c r="AQ117" i="83"/>
  <c r="AR117" i="83"/>
  <c r="AS117" i="83"/>
  <c r="AT117" i="83"/>
  <c r="AU117" i="83"/>
  <c r="AV117" i="83"/>
  <c r="AW117" i="83"/>
  <c r="AX117" i="83"/>
  <c r="AY117" i="83"/>
  <c r="AZ117" i="83"/>
  <c r="BA117" i="83"/>
  <c r="BB117" i="83"/>
  <c r="BC117" i="83"/>
  <c r="BD117" i="83"/>
  <c r="BE117" i="83"/>
  <c r="BF117" i="83"/>
  <c r="BG117" i="83"/>
  <c r="BH117" i="83"/>
  <c r="BI117" i="83"/>
  <c r="BJ117" i="83"/>
  <c r="BK117" i="83"/>
  <c r="BL117" i="83"/>
  <c r="BM117" i="83"/>
  <c r="BN117" i="83"/>
  <c r="BO117" i="83"/>
  <c r="BP117" i="83"/>
  <c r="BQ117" i="83"/>
  <c r="BR117" i="83"/>
  <c r="BS117" i="83"/>
  <c r="BT117" i="83"/>
  <c r="BU117" i="83"/>
  <c r="BV117" i="83"/>
  <c r="BW117" i="83"/>
  <c r="BX117" i="83"/>
  <c r="C118" i="83"/>
  <c r="D118" i="83"/>
  <c r="E118" i="83"/>
  <c r="F118" i="83"/>
  <c r="G118" i="83"/>
  <c r="H118" i="83"/>
  <c r="I118" i="83"/>
  <c r="J118" i="83"/>
  <c r="K118" i="83"/>
  <c r="L118" i="83"/>
  <c r="M118" i="83"/>
  <c r="N118" i="83"/>
  <c r="O118" i="83"/>
  <c r="P118" i="83"/>
  <c r="Q118" i="83"/>
  <c r="R118" i="83"/>
  <c r="S118" i="83"/>
  <c r="T118" i="83"/>
  <c r="U118" i="83"/>
  <c r="V118" i="83"/>
  <c r="W118" i="83"/>
  <c r="X118" i="83"/>
  <c r="Y118" i="83"/>
  <c r="Z118" i="83"/>
  <c r="AA118" i="83"/>
  <c r="AB118" i="83"/>
  <c r="AC118" i="83"/>
  <c r="AD118" i="83"/>
  <c r="AE118" i="83"/>
  <c r="AF118" i="83"/>
  <c r="AG118" i="83"/>
  <c r="AH118" i="83"/>
  <c r="AI118" i="83"/>
  <c r="AJ118" i="83"/>
  <c r="AL118" i="83"/>
  <c r="AM118" i="83"/>
  <c r="AN118" i="83"/>
  <c r="AO118" i="83"/>
  <c r="AP118" i="83"/>
  <c r="AQ118" i="83"/>
  <c r="AR118" i="83"/>
  <c r="AS118" i="83"/>
  <c r="AT118" i="83"/>
  <c r="AU118" i="83"/>
  <c r="AV118" i="83"/>
  <c r="AW118" i="83"/>
  <c r="AX118" i="83"/>
  <c r="AY118" i="83"/>
  <c r="AZ118" i="83"/>
  <c r="BA118" i="83"/>
  <c r="BB118" i="83"/>
  <c r="BC118" i="83"/>
  <c r="BD118" i="83"/>
  <c r="BE118" i="83"/>
  <c r="BF118" i="83"/>
  <c r="BG118" i="83"/>
  <c r="BH118" i="83"/>
  <c r="BI118" i="83"/>
  <c r="BJ118" i="83"/>
  <c r="BK118" i="83"/>
  <c r="BL118" i="83"/>
  <c r="BM118" i="83"/>
  <c r="BN118" i="83"/>
  <c r="BO118" i="83"/>
  <c r="BP118" i="83"/>
  <c r="BQ118" i="83"/>
  <c r="BR118" i="83"/>
  <c r="BS118" i="83"/>
  <c r="BT118" i="83"/>
  <c r="BU118" i="83"/>
  <c r="BV118" i="83"/>
  <c r="BW118" i="83"/>
  <c r="BX118" i="83"/>
  <c r="C119" i="83"/>
  <c r="D119" i="83"/>
  <c r="E119" i="83"/>
  <c r="F119" i="83"/>
  <c r="G119" i="83"/>
  <c r="H119" i="83"/>
  <c r="I119" i="83"/>
  <c r="J119" i="83"/>
  <c r="K119" i="83"/>
  <c r="L119" i="83"/>
  <c r="M119" i="83"/>
  <c r="N119" i="83"/>
  <c r="O119" i="83"/>
  <c r="P119" i="83"/>
  <c r="Q119" i="83"/>
  <c r="R119" i="83"/>
  <c r="S119" i="83"/>
  <c r="T119" i="83"/>
  <c r="U119" i="83"/>
  <c r="V119" i="83"/>
  <c r="W119" i="83"/>
  <c r="X119" i="83"/>
  <c r="Y119" i="83"/>
  <c r="Z119" i="83"/>
  <c r="AA119" i="83"/>
  <c r="AB119" i="83"/>
  <c r="AC119" i="83"/>
  <c r="AD119" i="83"/>
  <c r="AE119" i="83"/>
  <c r="AF119" i="83"/>
  <c r="AG119" i="83"/>
  <c r="AH119" i="83"/>
  <c r="AI119" i="83"/>
  <c r="AJ119" i="83"/>
  <c r="AL119" i="83"/>
  <c r="AM119" i="83"/>
  <c r="AN119" i="83"/>
  <c r="AO119" i="83"/>
  <c r="AP119" i="83"/>
  <c r="AQ119" i="83"/>
  <c r="AR119" i="83"/>
  <c r="AS119" i="83"/>
  <c r="AT119" i="83"/>
  <c r="AU119" i="83"/>
  <c r="AV119" i="83"/>
  <c r="AW119" i="83"/>
  <c r="AX119" i="83"/>
  <c r="AY119" i="83"/>
  <c r="AZ119" i="83"/>
  <c r="BA119" i="83"/>
  <c r="BB119" i="83"/>
  <c r="BC119" i="83"/>
  <c r="BD119" i="83"/>
  <c r="BE119" i="83"/>
  <c r="BF119" i="83"/>
  <c r="BG119" i="83"/>
  <c r="BH119" i="83"/>
  <c r="BI119" i="83"/>
  <c r="BJ119" i="83"/>
  <c r="BK119" i="83"/>
  <c r="BL119" i="83"/>
  <c r="BM119" i="83"/>
  <c r="BN119" i="83"/>
  <c r="BO119" i="83"/>
  <c r="BP119" i="83"/>
  <c r="BQ119" i="83"/>
  <c r="BR119" i="83"/>
  <c r="BS119" i="83"/>
  <c r="BT119" i="83"/>
  <c r="BU119" i="83"/>
  <c r="BV119" i="83"/>
  <c r="BW119" i="83"/>
  <c r="BX119" i="83"/>
  <c r="C120" i="83"/>
  <c r="D120" i="83"/>
  <c r="E120" i="83"/>
  <c r="F120" i="83"/>
  <c r="G120" i="83"/>
  <c r="H120" i="83"/>
  <c r="I120" i="83"/>
  <c r="J120" i="83"/>
  <c r="K120" i="83"/>
  <c r="L120" i="83"/>
  <c r="M120" i="83"/>
  <c r="N120" i="83"/>
  <c r="O120" i="83"/>
  <c r="P120" i="83"/>
  <c r="Q120" i="83"/>
  <c r="R120" i="83"/>
  <c r="S120" i="83"/>
  <c r="T120" i="83"/>
  <c r="U120" i="83"/>
  <c r="V120" i="83"/>
  <c r="W120" i="83"/>
  <c r="X120" i="83"/>
  <c r="Y120" i="83"/>
  <c r="Z120" i="83"/>
  <c r="AA120" i="83"/>
  <c r="AB120" i="83"/>
  <c r="AC120" i="83"/>
  <c r="AD120" i="83"/>
  <c r="AE120" i="83"/>
  <c r="AF120" i="83"/>
  <c r="AG120" i="83"/>
  <c r="AH120" i="83"/>
  <c r="AI120" i="83"/>
  <c r="AJ120" i="83"/>
  <c r="AL120" i="83"/>
  <c r="AM120" i="83"/>
  <c r="AN120" i="83"/>
  <c r="AO120" i="83"/>
  <c r="AP120" i="83"/>
  <c r="AQ120" i="83"/>
  <c r="AR120" i="83"/>
  <c r="AS120" i="83"/>
  <c r="AT120" i="83"/>
  <c r="AU120" i="83"/>
  <c r="AV120" i="83"/>
  <c r="AW120" i="83"/>
  <c r="AX120" i="83"/>
  <c r="AY120" i="83"/>
  <c r="AZ120" i="83"/>
  <c r="BA120" i="83"/>
  <c r="BB120" i="83"/>
  <c r="BC120" i="83"/>
  <c r="BD120" i="83"/>
  <c r="BE120" i="83"/>
  <c r="BF120" i="83"/>
  <c r="BG120" i="83"/>
  <c r="BH120" i="83"/>
  <c r="BI120" i="83"/>
  <c r="BJ120" i="83"/>
  <c r="BK120" i="83"/>
  <c r="BL120" i="83"/>
  <c r="BM120" i="83"/>
  <c r="BN120" i="83"/>
  <c r="BO120" i="83"/>
  <c r="BP120" i="83"/>
  <c r="BQ120" i="83"/>
  <c r="BR120" i="83"/>
  <c r="BS120" i="83"/>
  <c r="BT120" i="83"/>
  <c r="BU120" i="83"/>
  <c r="BV120" i="83"/>
  <c r="BW120" i="83"/>
  <c r="BX120" i="83"/>
  <c r="C121" i="83"/>
  <c r="D121" i="83"/>
  <c r="E121" i="83"/>
  <c r="F121" i="83"/>
  <c r="G121" i="83"/>
  <c r="H121" i="83"/>
  <c r="I121" i="83"/>
  <c r="J121" i="83"/>
  <c r="K121" i="83"/>
  <c r="L121" i="83"/>
  <c r="M121" i="83"/>
  <c r="N121" i="83"/>
  <c r="O121" i="83"/>
  <c r="P121" i="83"/>
  <c r="Q121" i="83"/>
  <c r="R121" i="83"/>
  <c r="S121" i="83"/>
  <c r="T121" i="83"/>
  <c r="U121" i="83"/>
  <c r="V121" i="83"/>
  <c r="W121" i="83"/>
  <c r="X121" i="83"/>
  <c r="Y121" i="83"/>
  <c r="Z121" i="83"/>
  <c r="AA121" i="83"/>
  <c r="AB121" i="83"/>
  <c r="AC121" i="83"/>
  <c r="AD121" i="83"/>
  <c r="AE121" i="83"/>
  <c r="AF121" i="83"/>
  <c r="AG121" i="83"/>
  <c r="AH121" i="83"/>
  <c r="AI121" i="83"/>
  <c r="AJ121" i="83"/>
  <c r="AK121" i="83"/>
  <c r="AL121" i="83"/>
  <c r="AM121" i="83"/>
  <c r="AN121" i="83"/>
  <c r="AO121" i="83"/>
  <c r="AP121" i="83"/>
  <c r="AQ121" i="83"/>
  <c r="AR121" i="83"/>
  <c r="AS121" i="83"/>
  <c r="AT121" i="83"/>
  <c r="AU121" i="83"/>
  <c r="AV121" i="83"/>
  <c r="AW121" i="83"/>
  <c r="AX121" i="83"/>
  <c r="AY121" i="83"/>
  <c r="AZ121" i="83"/>
  <c r="BA121" i="83"/>
  <c r="BB121" i="83"/>
  <c r="BC121" i="83"/>
  <c r="BD121" i="83"/>
  <c r="BE121" i="83"/>
  <c r="BF121" i="83"/>
  <c r="BG121" i="83"/>
  <c r="BH121" i="83"/>
  <c r="BI121" i="83"/>
  <c r="BJ121" i="83"/>
  <c r="BK121" i="83"/>
  <c r="BL121" i="83"/>
  <c r="BM121" i="83"/>
  <c r="BN121" i="83"/>
  <c r="BO121" i="83"/>
  <c r="BP121" i="83"/>
  <c r="BQ121" i="83"/>
  <c r="BR121" i="83"/>
  <c r="BS121" i="83"/>
  <c r="BT121" i="83"/>
  <c r="BU121" i="83"/>
  <c r="BV121" i="83"/>
  <c r="BW121" i="83"/>
  <c r="BX121" i="83"/>
  <c r="C122" i="83"/>
  <c r="D122" i="83"/>
  <c r="E122" i="83"/>
  <c r="F122" i="83"/>
  <c r="G122" i="83"/>
  <c r="H122" i="83"/>
  <c r="I122" i="83"/>
  <c r="J122" i="83"/>
  <c r="K122" i="83"/>
  <c r="L122" i="83"/>
  <c r="M122" i="83"/>
  <c r="N122" i="83"/>
  <c r="O122" i="83"/>
  <c r="P122" i="83"/>
  <c r="Q122" i="83"/>
  <c r="R122" i="83"/>
  <c r="S122" i="83"/>
  <c r="T122" i="83"/>
  <c r="U122" i="83"/>
  <c r="V122" i="83"/>
  <c r="W122" i="83"/>
  <c r="X122" i="83"/>
  <c r="Y122" i="83"/>
  <c r="Z122" i="83"/>
  <c r="AA122" i="83"/>
  <c r="AB122" i="83"/>
  <c r="AC122" i="83"/>
  <c r="AD122" i="83"/>
  <c r="AE122" i="83"/>
  <c r="AF122" i="83"/>
  <c r="AG122" i="83"/>
  <c r="AH122" i="83"/>
  <c r="AI122" i="83"/>
  <c r="AJ122" i="83"/>
  <c r="AL122" i="83"/>
  <c r="AM122" i="83"/>
  <c r="AN122" i="83"/>
  <c r="AO122" i="83"/>
  <c r="AP122" i="83"/>
  <c r="AQ122" i="83"/>
  <c r="AR122" i="83"/>
  <c r="AS122" i="83"/>
  <c r="AT122" i="83"/>
  <c r="AU122" i="83"/>
  <c r="AV122" i="83"/>
  <c r="AW122" i="83"/>
  <c r="AX122" i="83"/>
  <c r="AY122" i="83"/>
  <c r="AZ122" i="83"/>
  <c r="BA122" i="83"/>
  <c r="BB122" i="83"/>
  <c r="BC122" i="83"/>
  <c r="BD122" i="83"/>
  <c r="BE122" i="83"/>
  <c r="BF122" i="83"/>
  <c r="BG122" i="83"/>
  <c r="BH122" i="83"/>
  <c r="BI122" i="83"/>
  <c r="BJ122" i="83"/>
  <c r="BK122" i="83"/>
  <c r="BL122" i="83"/>
  <c r="BM122" i="83"/>
  <c r="BN122" i="83"/>
  <c r="BO122" i="83"/>
  <c r="BP122" i="83"/>
  <c r="BQ122" i="83"/>
  <c r="BR122" i="83"/>
  <c r="BS122" i="83"/>
  <c r="BT122" i="83"/>
  <c r="BU122" i="83"/>
  <c r="BV122" i="83"/>
  <c r="BW122" i="83"/>
  <c r="BX122" i="83"/>
  <c r="C123" i="83"/>
  <c r="D123" i="83"/>
  <c r="E123" i="83"/>
  <c r="F123" i="83"/>
  <c r="G123" i="83"/>
  <c r="H123" i="83"/>
  <c r="I123" i="83"/>
  <c r="J123" i="83"/>
  <c r="K123" i="83"/>
  <c r="L123" i="83"/>
  <c r="M123" i="83"/>
  <c r="N123" i="83"/>
  <c r="O123" i="83"/>
  <c r="P123" i="83"/>
  <c r="Q123" i="83"/>
  <c r="R123" i="83"/>
  <c r="S123" i="83"/>
  <c r="T123" i="83"/>
  <c r="U123" i="83"/>
  <c r="V123" i="83"/>
  <c r="W123" i="83"/>
  <c r="X123" i="83"/>
  <c r="Y123" i="83"/>
  <c r="Z123" i="83"/>
  <c r="AA123" i="83"/>
  <c r="AB123" i="83"/>
  <c r="AC123" i="83"/>
  <c r="AD123" i="83"/>
  <c r="AE123" i="83"/>
  <c r="AF123" i="83"/>
  <c r="AG123" i="83"/>
  <c r="AH123" i="83"/>
  <c r="AI123" i="83"/>
  <c r="AJ123" i="83"/>
  <c r="AL123" i="83"/>
  <c r="AM123" i="83"/>
  <c r="AN123" i="83"/>
  <c r="AO123" i="83"/>
  <c r="AP123" i="83"/>
  <c r="AQ123" i="83"/>
  <c r="AR123" i="83"/>
  <c r="AS123" i="83"/>
  <c r="AT123" i="83"/>
  <c r="AU123" i="83"/>
  <c r="AV123" i="83"/>
  <c r="AW123" i="83"/>
  <c r="AX123" i="83"/>
  <c r="AY123" i="83"/>
  <c r="AZ123" i="83"/>
  <c r="BA123" i="83"/>
  <c r="BB123" i="83"/>
  <c r="BC123" i="83"/>
  <c r="BD123" i="83"/>
  <c r="BE123" i="83"/>
  <c r="BF123" i="83"/>
  <c r="BG123" i="83"/>
  <c r="BH123" i="83"/>
  <c r="BI123" i="83"/>
  <c r="BJ123" i="83"/>
  <c r="BK123" i="83"/>
  <c r="BL123" i="83"/>
  <c r="BM123" i="83"/>
  <c r="BN123" i="83"/>
  <c r="BO123" i="83"/>
  <c r="BP123" i="83"/>
  <c r="BQ123" i="83"/>
  <c r="BR123" i="83"/>
  <c r="BS123" i="83"/>
  <c r="BT123" i="83"/>
  <c r="BU123" i="83"/>
  <c r="BV123" i="83"/>
  <c r="BW123" i="83"/>
  <c r="BX123" i="83"/>
  <c r="C124" i="83"/>
  <c r="D124" i="83"/>
  <c r="E124" i="83"/>
  <c r="F124" i="83"/>
  <c r="G124" i="83"/>
  <c r="H124" i="83"/>
  <c r="I124" i="83"/>
  <c r="J124" i="83"/>
  <c r="K124" i="83"/>
  <c r="L124" i="83"/>
  <c r="M124" i="83"/>
  <c r="N124" i="83"/>
  <c r="O124" i="83"/>
  <c r="P124" i="83"/>
  <c r="Q124" i="83"/>
  <c r="R124" i="83"/>
  <c r="S124" i="83"/>
  <c r="T124" i="83"/>
  <c r="U124" i="83"/>
  <c r="V124" i="83"/>
  <c r="W124" i="83"/>
  <c r="X124" i="83"/>
  <c r="Y124" i="83"/>
  <c r="Z124" i="83"/>
  <c r="AA124" i="83"/>
  <c r="AB124" i="83"/>
  <c r="AC124" i="83"/>
  <c r="AD124" i="83"/>
  <c r="AE124" i="83"/>
  <c r="AF124" i="83"/>
  <c r="AG124" i="83"/>
  <c r="AH124" i="83"/>
  <c r="AI124" i="83"/>
  <c r="AJ124" i="83"/>
  <c r="AL124" i="83"/>
  <c r="AM124" i="83"/>
  <c r="AN124" i="83"/>
  <c r="AO124" i="83"/>
  <c r="AP124" i="83"/>
  <c r="AQ124" i="83"/>
  <c r="AR124" i="83"/>
  <c r="AS124" i="83"/>
  <c r="AT124" i="83"/>
  <c r="AU124" i="83"/>
  <c r="AV124" i="83"/>
  <c r="AW124" i="83"/>
  <c r="AX124" i="83"/>
  <c r="AY124" i="83"/>
  <c r="AZ124" i="83"/>
  <c r="BA124" i="83"/>
  <c r="BB124" i="83"/>
  <c r="BC124" i="83"/>
  <c r="BD124" i="83"/>
  <c r="BE124" i="83"/>
  <c r="BF124" i="83"/>
  <c r="BG124" i="83"/>
  <c r="BH124" i="83"/>
  <c r="BI124" i="83"/>
  <c r="BJ124" i="83"/>
  <c r="BK124" i="83"/>
  <c r="BL124" i="83"/>
  <c r="BM124" i="83"/>
  <c r="BN124" i="83"/>
  <c r="BO124" i="83"/>
  <c r="BP124" i="83"/>
  <c r="BQ124" i="83"/>
  <c r="BR124" i="83"/>
  <c r="BS124" i="83"/>
  <c r="BT124" i="83"/>
  <c r="BU124" i="83"/>
  <c r="BV124" i="83"/>
  <c r="BW124" i="83"/>
  <c r="BX124" i="83"/>
  <c r="C125" i="83"/>
  <c r="D125" i="83"/>
  <c r="E125" i="83"/>
  <c r="F125" i="83"/>
  <c r="G125" i="83"/>
  <c r="H125" i="83"/>
  <c r="I125" i="83"/>
  <c r="J125" i="83"/>
  <c r="K125" i="83"/>
  <c r="L125" i="83"/>
  <c r="M125" i="83"/>
  <c r="N125" i="83"/>
  <c r="O125" i="83"/>
  <c r="P125" i="83"/>
  <c r="Q125" i="83"/>
  <c r="R125" i="83"/>
  <c r="S125" i="83"/>
  <c r="T125" i="83"/>
  <c r="U125" i="83"/>
  <c r="V125" i="83"/>
  <c r="W125" i="83"/>
  <c r="X125" i="83"/>
  <c r="Y125" i="83"/>
  <c r="Z125" i="83"/>
  <c r="AA125" i="83"/>
  <c r="AB125" i="83"/>
  <c r="AC125" i="83"/>
  <c r="AD125" i="83"/>
  <c r="AE125" i="83"/>
  <c r="AF125" i="83"/>
  <c r="AG125" i="83"/>
  <c r="AH125" i="83"/>
  <c r="AI125" i="83"/>
  <c r="AJ125" i="83"/>
  <c r="AL125" i="83"/>
  <c r="AM125" i="83"/>
  <c r="AN125" i="83"/>
  <c r="AO125" i="83"/>
  <c r="AP125" i="83"/>
  <c r="AQ125" i="83"/>
  <c r="AR125" i="83"/>
  <c r="AS125" i="83"/>
  <c r="AT125" i="83"/>
  <c r="AU125" i="83"/>
  <c r="AV125" i="83"/>
  <c r="AW125" i="83"/>
  <c r="AX125" i="83"/>
  <c r="AY125" i="83"/>
  <c r="AZ125" i="83"/>
  <c r="BA125" i="83"/>
  <c r="BB125" i="83"/>
  <c r="BC125" i="83"/>
  <c r="BD125" i="83"/>
  <c r="BE125" i="83"/>
  <c r="BF125" i="83"/>
  <c r="BG125" i="83"/>
  <c r="BH125" i="83"/>
  <c r="BI125" i="83"/>
  <c r="BJ125" i="83"/>
  <c r="BK125" i="83"/>
  <c r="BL125" i="83"/>
  <c r="BM125" i="83"/>
  <c r="BN125" i="83"/>
  <c r="BO125" i="83"/>
  <c r="BP125" i="83"/>
  <c r="BQ125" i="83"/>
  <c r="BR125" i="83"/>
  <c r="BS125" i="83"/>
  <c r="BT125" i="83"/>
  <c r="BU125" i="83"/>
  <c r="BV125" i="83"/>
  <c r="BW125" i="83"/>
  <c r="BX125" i="83"/>
  <c r="C126" i="83"/>
  <c r="D126" i="83"/>
  <c r="E126" i="83"/>
  <c r="F126" i="83"/>
  <c r="G126" i="83"/>
  <c r="H126" i="83"/>
  <c r="I126" i="83"/>
  <c r="J126" i="83"/>
  <c r="K126" i="83"/>
  <c r="L126" i="83"/>
  <c r="M126" i="83"/>
  <c r="N126" i="83"/>
  <c r="O126" i="83"/>
  <c r="P126" i="83"/>
  <c r="Q126" i="83"/>
  <c r="R126" i="83"/>
  <c r="S126" i="83"/>
  <c r="T126" i="83"/>
  <c r="U126" i="83"/>
  <c r="V126" i="83"/>
  <c r="W126" i="83"/>
  <c r="X126" i="83"/>
  <c r="Y126" i="83"/>
  <c r="Z126" i="83"/>
  <c r="AA126" i="83"/>
  <c r="AB126" i="83"/>
  <c r="AC126" i="83"/>
  <c r="AD126" i="83"/>
  <c r="AE126" i="83"/>
  <c r="AF126" i="83"/>
  <c r="AG126" i="83"/>
  <c r="AH126" i="83"/>
  <c r="AI126" i="83"/>
  <c r="AJ126" i="83"/>
  <c r="AL126" i="83"/>
  <c r="AM126" i="83"/>
  <c r="AN126" i="83"/>
  <c r="AO126" i="83"/>
  <c r="AP126" i="83"/>
  <c r="AQ126" i="83"/>
  <c r="AR126" i="83"/>
  <c r="AS126" i="83"/>
  <c r="AT126" i="83"/>
  <c r="AU126" i="83"/>
  <c r="AV126" i="83"/>
  <c r="AW126" i="83"/>
  <c r="AX126" i="83"/>
  <c r="AY126" i="83"/>
  <c r="AZ126" i="83"/>
  <c r="BA126" i="83"/>
  <c r="BB126" i="83"/>
  <c r="BC126" i="83"/>
  <c r="BD126" i="83"/>
  <c r="BE126" i="83"/>
  <c r="BF126" i="83"/>
  <c r="BG126" i="83"/>
  <c r="BH126" i="83"/>
  <c r="BI126" i="83"/>
  <c r="BJ126" i="83"/>
  <c r="BK126" i="83"/>
  <c r="BL126" i="83"/>
  <c r="BM126" i="83"/>
  <c r="BN126" i="83"/>
  <c r="BO126" i="83"/>
  <c r="BP126" i="83"/>
  <c r="BQ126" i="83"/>
  <c r="BR126" i="83"/>
  <c r="BS126" i="83"/>
  <c r="BT126" i="83"/>
  <c r="BU126" i="83"/>
  <c r="BV126" i="83"/>
  <c r="BW126" i="83"/>
  <c r="BX126" i="83"/>
  <c r="C127" i="83"/>
  <c r="D127" i="83"/>
  <c r="E127" i="83"/>
  <c r="F127" i="83"/>
  <c r="G127" i="83"/>
  <c r="H127" i="83"/>
  <c r="I127" i="83"/>
  <c r="J127" i="83"/>
  <c r="K127" i="83"/>
  <c r="L127" i="83"/>
  <c r="M127" i="83"/>
  <c r="N127" i="83"/>
  <c r="O127" i="83"/>
  <c r="P127" i="83"/>
  <c r="Q127" i="83"/>
  <c r="R127" i="83"/>
  <c r="S127" i="83"/>
  <c r="T127" i="83"/>
  <c r="U127" i="83"/>
  <c r="V127" i="83"/>
  <c r="W127" i="83"/>
  <c r="X127" i="83"/>
  <c r="Y127" i="83"/>
  <c r="Z127" i="83"/>
  <c r="AA127" i="83"/>
  <c r="AB127" i="83"/>
  <c r="AC127" i="83"/>
  <c r="AD127" i="83"/>
  <c r="AE127" i="83"/>
  <c r="AF127" i="83"/>
  <c r="AG127" i="83"/>
  <c r="AH127" i="83"/>
  <c r="AI127" i="83"/>
  <c r="AJ127" i="83"/>
  <c r="AL127" i="83"/>
  <c r="AM127" i="83"/>
  <c r="AN127" i="83"/>
  <c r="AO127" i="83"/>
  <c r="AP127" i="83"/>
  <c r="AQ127" i="83"/>
  <c r="AR127" i="83"/>
  <c r="AS127" i="83"/>
  <c r="AT127" i="83"/>
  <c r="AU127" i="83"/>
  <c r="AV127" i="83"/>
  <c r="AW127" i="83"/>
  <c r="AX127" i="83"/>
  <c r="AY127" i="83"/>
  <c r="AZ127" i="83"/>
  <c r="BA127" i="83"/>
  <c r="BB127" i="83"/>
  <c r="BC127" i="83"/>
  <c r="BD127" i="83"/>
  <c r="BE127" i="83"/>
  <c r="BF127" i="83"/>
  <c r="BG127" i="83"/>
  <c r="BH127" i="83"/>
  <c r="BI127" i="83"/>
  <c r="BJ127" i="83"/>
  <c r="BK127" i="83"/>
  <c r="BL127" i="83"/>
  <c r="BM127" i="83"/>
  <c r="BN127" i="83"/>
  <c r="BO127" i="83"/>
  <c r="BP127" i="83"/>
  <c r="BQ127" i="83"/>
  <c r="BR127" i="83"/>
  <c r="BS127" i="83"/>
  <c r="BT127" i="83"/>
  <c r="BU127" i="83"/>
  <c r="BV127" i="83"/>
  <c r="BW127" i="83"/>
  <c r="BX127" i="83"/>
  <c r="C128" i="83"/>
  <c r="D128" i="83"/>
  <c r="E128" i="83"/>
  <c r="F128" i="83"/>
  <c r="G128" i="83"/>
  <c r="H128" i="83"/>
  <c r="I128" i="83"/>
  <c r="J128" i="83"/>
  <c r="K128" i="83"/>
  <c r="L128" i="83"/>
  <c r="M128" i="83"/>
  <c r="N128" i="83"/>
  <c r="O128" i="83"/>
  <c r="P128" i="83"/>
  <c r="Q128" i="83"/>
  <c r="R128" i="83"/>
  <c r="S128" i="83"/>
  <c r="T128" i="83"/>
  <c r="U128" i="83"/>
  <c r="V128" i="83"/>
  <c r="W128" i="83"/>
  <c r="X128" i="83"/>
  <c r="Y128" i="83"/>
  <c r="Z128" i="83"/>
  <c r="AA128" i="83"/>
  <c r="AB128" i="83"/>
  <c r="AC128" i="83"/>
  <c r="AD128" i="83"/>
  <c r="AE128" i="83"/>
  <c r="AF128" i="83"/>
  <c r="AG128" i="83"/>
  <c r="AH128" i="83"/>
  <c r="AI128" i="83"/>
  <c r="AJ128" i="83"/>
  <c r="AL128" i="83"/>
  <c r="AM128" i="83"/>
  <c r="AN128" i="83"/>
  <c r="AO128" i="83"/>
  <c r="AP128" i="83"/>
  <c r="AQ128" i="83"/>
  <c r="AR128" i="83"/>
  <c r="AS128" i="83"/>
  <c r="AT128" i="83"/>
  <c r="AU128" i="83"/>
  <c r="AV128" i="83"/>
  <c r="AW128" i="83"/>
  <c r="AX128" i="83"/>
  <c r="AY128" i="83"/>
  <c r="AZ128" i="83"/>
  <c r="BA128" i="83"/>
  <c r="BB128" i="83"/>
  <c r="BC128" i="83"/>
  <c r="BD128" i="83"/>
  <c r="BE128" i="83"/>
  <c r="BF128" i="83"/>
  <c r="BG128" i="83"/>
  <c r="BH128" i="83"/>
  <c r="BI128" i="83"/>
  <c r="BJ128" i="83"/>
  <c r="BK128" i="83"/>
  <c r="BL128" i="83"/>
  <c r="BM128" i="83"/>
  <c r="BN128" i="83"/>
  <c r="BO128" i="83"/>
  <c r="BP128" i="83"/>
  <c r="BQ128" i="83"/>
  <c r="BR128" i="83"/>
  <c r="BS128" i="83"/>
  <c r="BT128" i="83"/>
  <c r="BU128" i="83"/>
  <c r="BV128" i="83"/>
  <c r="BW128" i="83"/>
  <c r="BX128" i="83"/>
  <c r="C129" i="83"/>
  <c r="D129" i="83"/>
  <c r="E129" i="83"/>
  <c r="F129" i="83"/>
  <c r="G129" i="83"/>
  <c r="H129" i="83"/>
  <c r="I129" i="83"/>
  <c r="J129" i="83"/>
  <c r="K129" i="83"/>
  <c r="L129" i="83"/>
  <c r="M129" i="83"/>
  <c r="N129" i="83"/>
  <c r="O129" i="83"/>
  <c r="P129" i="83"/>
  <c r="Q129" i="83"/>
  <c r="R129" i="83"/>
  <c r="S129" i="83"/>
  <c r="T129" i="83"/>
  <c r="U129" i="83"/>
  <c r="V129" i="83"/>
  <c r="W129" i="83"/>
  <c r="X129" i="83"/>
  <c r="Y129" i="83"/>
  <c r="Z129" i="83"/>
  <c r="AA129" i="83"/>
  <c r="AB129" i="83"/>
  <c r="AC129" i="83"/>
  <c r="AD129" i="83"/>
  <c r="AE129" i="83"/>
  <c r="AF129" i="83"/>
  <c r="AG129" i="83"/>
  <c r="AH129" i="83"/>
  <c r="AI129" i="83"/>
  <c r="AJ129" i="83"/>
  <c r="AL129" i="83"/>
  <c r="AM129" i="83"/>
  <c r="AN129" i="83"/>
  <c r="AO129" i="83"/>
  <c r="AP129" i="83"/>
  <c r="AQ129" i="83"/>
  <c r="AR129" i="83"/>
  <c r="AS129" i="83"/>
  <c r="AT129" i="83"/>
  <c r="AU129" i="83"/>
  <c r="AV129" i="83"/>
  <c r="AW129" i="83"/>
  <c r="AX129" i="83"/>
  <c r="AY129" i="83"/>
  <c r="AZ129" i="83"/>
  <c r="BA129" i="83"/>
  <c r="BB129" i="83"/>
  <c r="BC129" i="83"/>
  <c r="BD129" i="83"/>
  <c r="BE129" i="83"/>
  <c r="BF129" i="83"/>
  <c r="BG129" i="83"/>
  <c r="BH129" i="83"/>
  <c r="BI129" i="83"/>
  <c r="BJ129" i="83"/>
  <c r="BK129" i="83"/>
  <c r="BL129" i="83"/>
  <c r="BM129" i="83"/>
  <c r="BN129" i="83"/>
  <c r="BO129" i="83"/>
  <c r="BP129" i="83"/>
  <c r="BQ129" i="83"/>
  <c r="BR129" i="83"/>
  <c r="BS129" i="83"/>
  <c r="BT129" i="83"/>
  <c r="BU129" i="83"/>
  <c r="BV129" i="83"/>
  <c r="BW129" i="83"/>
  <c r="BX129" i="83"/>
  <c r="C130" i="83"/>
  <c r="D130" i="83"/>
  <c r="E130" i="83"/>
  <c r="F130" i="83"/>
  <c r="G130" i="83"/>
  <c r="H130" i="83"/>
  <c r="I130" i="83"/>
  <c r="J130" i="83"/>
  <c r="K130" i="83"/>
  <c r="L130" i="83"/>
  <c r="M130" i="83"/>
  <c r="N130" i="83"/>
  <c r="O130" i="83"/>
  <c r="P130" i="83"/>
  <c r="Q130" i="83"/>
  <c r="R130" i="83"/>
  <c r="S130" i="83"/>
  <c r="T130" i="83"/>
  <c r="U130" i="83"/>
  <c r="V130" i="83"/>
  <c r="W130" i="83"/>
  <c r="X130" i="83"/>
  <c r="Y130" i="83"/>
  <c r="Z130" i="83"/>
  <c r="AA130" i="83"/>
  <c r="AB130" i="83"/>
  <c r="AC130" i="83"/>
  <c r="AD130" i="83"/>
  <c r="AE130" i="83"/>
  <c r="AF130" i="83"/>
  <c r="AG130" i="83"/>
  <c r="AH130" i="83"/>
  <c r="AI130" i="83"/>
  <c r="AJ130" i="83"/>
  <c r="AL130" i="83"/>
  <c r="AM130" i="83"/>
  <c r="AN130" i="83"/>
  <c r="AO130" i="83"/>
  <c r="AP130" i="83"/>
  <c r="AQ130" i="83"/>
  <c r="AR130" i="83"/>
  <c r="AS130" i="83"/>
  <c r="AT130" i="83"/>
  <c r="AU130" i="83"/>
  <c r="AV130" i="83"/>
  <c r="AW130" i="83"/>
  <c r="AX130" i="83"/>
  <c r="AY130" i="83"/>
  <c r="AZ130" i="83"/>
  <c r="BA130" i="83"/>
  <c r="BB130" i="83"/>
  <c r="BC130" i="83"/>
  <c r="BD130" i="83"/>
  <c r="BE130" i="83"/>
  <c r="BF130" i="83"/>
  <c r="BG130" i="83"/>
  <c r="BH130" i="83"/>
  <c r="BI130" i="83"/>
  <c r="BJ130" i="83"/>
  <c r="BK130" i="83"/>
  <c r="BL130" i="83"/>
  <c r="BM130" i="83"/>
  <c r="BN130" i="83"/>
  <c r="BO130" i="83"/>
  <c r="BP130" i="83"/>
  <c r="BQ130" i="83"/>
  <c r="BR130" i="83"/>
  <c r="BS130" i="83"/>
  <c r="BT130" i="83"/>
  <c r="BU130" i="83"/>
  <c r="BV130" i="83"/>
  <c r="BW130" i="83"/>
  <c r="BX130" i="83"/>
  <c r="C131" i="83"/>
  <c r="D131" i="83"/>
  <c r="E131" i="83"/>
  <c r="F131" i="83"/>
  <c r="G131" i="83"/>
  <c r="H131" i="83"/>
  <c r="I131" i="83"/>
  <c r="J131" i="83"/>
  <c r="K131" i="83"/>
  <c r="L131" i="83"/>
  <c r="M131" i="83"/>
  <c r="N131" i="83"/>
  <c r="O131" i="83"/>
  <c r="P131" i="83"/>
  <c r="Q131" i="83"/>
  <c r="R131" i="83"/>
  <c r="S131" i="83"/>
  <c r="T131" i="83"/>
  <c r="U131" i="83"/>
  <c r="V131" i="83"/>
  <c r="W131" i="83"/>
  <c r="X131" i="83"/>
  <c r="Y131" i="83"/>
  <c r="Z131" i="83"/>
  <c r="AA131" i="83"/>
  <c r="AB131" i="83"/>
  <c r="AC131" i="83"/>
  <c r="AD131" i="83"/>
  <c r="AE131" i="83"/>
  <c r="AF131" i="83"/>
  <c r="AG131" i="83"/>
  <c r="AH131" i="83"/>
  <c r="AI131" i="83"/>
  <c r="AJ131" i="83"/>
  <c r="AL131" i="83"/>
  <c r="AM131" i="83"/>
  <c r="AN131" i="83"/>
  <c r="AO131" i="83"/>
  <c r="AP131" i="83"/>
  <c r="AQ131" i="83"/>
  <c r="AR131" i="83"/>
  <c r="AS131" i="83"/>
  <c r="AT131" i="83"/>
  <c r="AU131" i="83"/>
  <c r="AV131" i="83"/>
  <c r="AW131" i="83"/>
  <c r="AX131" i="83"/>
  <c r="AY131" i="83"/>
  <c r="AZ131" i="83"/>
  <c r="BA131" i="83"/>
  <c r="BB131" i="83"/>
  <c r="BC131" i="83"/>
  <c r="BD131" i="83"/>
  <c r="BE131" i="83"/>
  <c r="BF131" i="83"/>
  <c r="BG131" i="83"/>
  <c r="BH131" i="83"/>
  <c r="BI131" i="83"/>
  <c r="BJ131" i="83"/>
  <c r="BK131" i="83"/>
  <c r="BL131" i="83"/>
  <c r="BM131" i="83"/>
  <c r="BN131" i="83"/>
  <c r="BO131" i="83"/>
  <c r="BP131" i="83"/>
  <c r="BQ131" i="83"/>
  <c r="BR131" i="83"/>
  <c r="BS131" i="83"/>
  <c r="BT131" i="83"/>
  <c r="BU131" i="83"/>
  <c r="BV131" i="83"/>
  <c r="BW131" i="83"/>
  <c r="BX131" i="83"/>
  <c r="C132" i="83"/>
  <c r="D132" i="83"/>
  <c r="E132" i="83"/>
  <c r="F132" i="83"/>
  <c r="G132" i="83"/>
  <c r="H132" i="83"/>
  <c r="I132" i="83"/>
  <c r="J132" i="83"/>
  <c r="K132" i="83"/>
  <c r="L132" i="83"/>
  <c r="M132" i="83"/>
  <c r="N132" i="83"/>
  <c r="O132" i="83"/>
  <c r="P132" i="83"/>
  <c r="Q132" i="83"/>
  <c r="R132" i="83"/>
  <c r="S132" i="83"/>
  <c r="T132" i="83"/>
  <c r="U132" i="83"/>
  <c r="V132" i="83"/>
  <c r="W132" i="83"/>
  <c r="X132" i="83"/>
  <c r="Y132" i="83"/>
  <c r="Z132" i="83"/>
  <c r="AA132" i="83"/>
  <c r="AB132" i="83"/>
  <c r="AC132" i="83"/>
  <c r="AD132" i="83"/>
  <c r="AE132" i="83"/>
  <c r="AF132" i="83"/>
  <c r="AG132" i="83"/>
  <c r="AH132" i="83"/>
  <c r="AI132" i="83"/>
  <c r="AJ132" i="83"/>
  <c r="AL132" i="83"/>
  <c r="AM132" i="83"/>
  <c r="AN132" i="83"/>
  <c r="AO132" i="83"/>
  <c r="AP132" i="83"/>
  <c r="AQ132" i="83"/>
  <c r="AR132" i="83"/>
  <c r="AS132" i="83"/>
  <c r="AT132" i="83"/>
  <c r="AU132" i="83"/>
  <c r="AV132" i="83"/>
  <c r="AW132" i="83"/>
  <c r="AX132" i="83"/>
  <c r="AY132" i="83"/>
  <c r="AZ132" i="83"/>
  <c r="BA132" i="83"/>
  <c r="BB132" i="83"/>
  <c r="BC132" i="83"/>
  <c r="BD132" i="83"/>
  <c r="BE132" i="83"/>
  <c r="BF132" i="83"/>
  <c r="BG132" i="83"/>
  <c r="BH132" i="83"/>
  <c r="BI132" i="83"/>
  <c r="BJ132" i="83"/>
  <c r="BK132" i="83"/>
  <c r="BL132" i="83"/>
  <c r="BM132" i="83"/>
  <c r="BN132" i="83"/>
  <c r="BO132" i="83"/>
  <c r="BP132" i="83"/>
  <c r="BQ132" i="83"/>
  <c r="BR132" i="83"/>
  <c r="BS132" i="83"/>
  <c r="BT132" i="83"/>
  <c r="BU132" i="83"/>
  <c r="BV132" i="83"/>
  <c r="BW132" i="83"/>
  <c r="BX132" i="83"/>
  <c r="C133" i="83"/>
  <c r="D133" i="83"/>
  <c r="E133" i="83"/>
  <c r="F133" i="83"/>
  <c r="G133" i="83"/>
  <c r="H133" i="83"/>
  <c r="I133" i="83"/>
  <c r="J133" i="83"/>
  <c r="K133" i="83"/>
  <c r="L133" i="83"/>
  <c r="M133" i="83"/>
  <c r="N133" i="83"/>
  <c r="O133" i="83"/>
  <c r="P133" i="83"/>
  <c r="Q133" i="83"/>
  <c r="R133" i="83"/>
  <c r="S133" i="83"/>
  <c r="T133" i="83"/>
  <c r="U133" i="83"/>
  <c r="V133" i="83"/>
  <c r="W133" i="83"/>
  <c r="X133" i="83"/>
  <c r="Y133" i="83"/>
  <c r="Z133" i="83"/>
  <c r="AA133" i="83"/>
  <c r="AB133" i="83"/>
  <c r="AC133" i="83"/>
  <c r="AD133" i="83"/>
  <c r="AE133" i="83"/>
  <c r="AF133" i="83"/>
  <c r="AG133" i="83"/>
  <c r="AH133" i="83"/>
  <c r="AI133" i="83"/>
  <c r="AJ133" i="83"/>
  <c r="AL133" i="83"/>
  <c r="AM133" i="83"/>
  <c r="AN133" i="83"/>
  <c r="AO133" i="83"/>
  <c r="AP133" i="83"/>
  <c r="AQ133" i="83"/>
  <c r="AR133" i="83"/>
  <c r="AS133" i="83"/>
  <c r="AT133" i="83"/>
  <c r="AU133" i="83"/>
  <c r="AV133" i="83"/>
  <c r="AW133" i="83"/>
  <c r="AX133" i="83"/>
  <c r="AY133" i="83"/>
  <c r="AZ133" i="83"/>
  <c r="BA133" i="83"/>
  <c r="BB133" i="83"/>
  <c r="BC133" i="83"/>
  <c r="BD133" i="83"/>
  <c r="BE133" i="83"/>
  <c r="BF133" i="83"/>
  <c r="BG133" i="83"/>
  <c r="BH133" i="83"/>
  <c r="BI133" i="83"/>
  <c r="BJ133" i="83"/>
  <c r="BK133" i="83"/>
  <c r="BL133" i="83"/>
  <c r="BM133" i="83"/>
  <c r="BN133" i="83"/>
  <c r="BO133" i="83"/>
  <c r="BP133" i="83"/>
  <c r="BQ133" i="83"/>
  <c r="BR133" i="83"/>
  <c r="BS133" i="83"/>
  <c r="BT133" i="83"/>
  <c r="BU133" i="83"/>
  <c r="BV133" i="83"/>
  <c r="BW133" i="83"/>
  <c r="BX133" i="83"/>
  <c r="C134" i="83"/>
  <c r="D134" i="83"/>
  <c r="E134" i="83"/>
  <c r="F134" i="83"/>
  <c r="G134" i="83"/>
  <c r="H134" i="83"/>
  <c r="I134" i="83"/>
  <c r="J134" i="83"/>
  <c r="K134" i="83"/>
  <c r="L134" i="83"/>
  <c r="M134" i="83"/>
  <c r="N134" i="83"/>
  <c r="O134" i="83"/>
  <c r="P134" i="83"/>
  <c r="Q134" i="83"/>
  <c r="R134" i="83"/>
  <c r="S134" i="83"/>
  <c r="T134" i="83"/>
  <c r="U134" i="83"/>
  <c r="V134" i="83"/>
  <c r="W134" i="83"/>
  <c r="X134" i="83"/>
  <c r="Y134" i="83"/>
  <c r="Z134" i="83"/>
  <c r="AA134" i="83"/>
  <c r="AB134" i="83"/>
  <c r="AC134" i="83"/>
  <c r="AD134" i="83"/>
  <c r="AE134" i="83"/>
  <c r="AF134" i="83"/>
  <c r="AG134" i="83"/>
  <c r="AH134" i="83"/>
  <c r="AI134" i="83"/>
  <c r="AJ134" i="83"/>
  <c r="AL134" i="83"/>
  <c r="AM134" i="83"/>
  <c r="AN134" i="83"/>
  <c r="AO134" i="83"/>
  <c r="AP134" i="83"/>
  <c r="AQ134" i="83"/>
  <c r="AR134" i="83"/>
  <c r="AS134" i="83"/>
  <c r="AT134" i="83"/>
  <c r="AU134" i="83"/>
  <c r="AV134" i="83"/>
  <c r="AW134" i="83"/>
  <c r="AX134" i="83"/>
  <c r="AY134" i="83"/>
  <c r="AZ134" i="83"/>
  <c r="BA134" i="83"/>
  <c r="BB134" i="83"/>
  <c r="BC134" i="83"/>
  <c r="BD134" i="83"/>
  <c r="BE134" i="83"/>
  <c r="BF134" i="83"/>
  <c r="BG134" i="83"/>
  <c r="BH134" i="83"/>
  <c r="BI134" i="83"/>
  <c r="BJ134" i="83"/>
  <c r="BK134" i="83"/>
  <c r="BL134" i="83"/>
  <c r="BM134" i="83"/>
  <c r="BN134" i="83"/>
  <c r="BO134" i="83"/>
  <c r="BP134" i="83"/>
  <c r="BQ134" i="83"/>
  <c r="BR134" i="83"/>
  <c r="BS134" i="83"/>
  <c r="BT134" i="83"/>
  <c r="BU134" i="83"/>
  <c r="BV134" i="83"/>
  <c r="BW134" i="83"/>
  <c r="BX134" i="83"/>
  <c r="C135" i="83"/>
  <c r="D135" i="83"/>
  <c r="E135" i="83"/>
  <c r="F135" i="83"/>
  <c r="G135" i="83"/>
  <c r="H135" i="83"/>
  <c r="I135" i="83"/>
  <c r="J135" i="83"/>
  <c r="K135" i="83"/>
  <c r="L135" i="83"/>
  <c r="M135" i="83"/>
  <c r="N135" i="83"/>
  <c r="O135" i="83"/>
  <c r="P135" i="83"/>
  <c r="Q135" i="83"/>
  <c r="R135" i="83"/>
  <c r="S135" i="83"/>
  <c r="T135" i="83"/>
  <c r="U135" i="83"/>
  <c r="V135" i="83"/>
  <c r="W135" i="83"/>
  <c r="X135" i="83"/>
  <c r="Y135" i="83"/>
  <c r="Z135" i="83"/>
  <c r="AA135" i="83"/>
  <c r="AB135" i="83"/>
  <c r="AC135" i="83"/>
  <c r="AD135" i="83"/>
  <c r="AE135" i="83"/>
  <c r="AF135" i="83"/>
  <c r="AG135" i="83"/>
  <c r="AH135" i="83"/>
  <c r="AI135" i="83"/>
  <c r="AJ135" i="83"/>
  <c r="AL135" i="83"/>
  <c r="AM135" i="83"/>
  <c r="AN135" i="83"/>
  <c r="AO135" i="83"/>
  <c r="AP135" i="83"/>
  <c r="AQ135" i="83"/>
  <c r="AR135" i="83"/>
  <c r="AS135" i="83"/>
  <c r="AT135" i="83"/>
  <c r="AU135" i="83"/>
  <c r="AV135" i="83"/>
  <c r="AW135" i="83"/>
  <c r="AX135" i="83"/>
  <c r="AY135" i="83"/>
  <c r="AZ135" i="83"/>
  <c r="BA135" i="83"/>
  <c r="BB135" i="83"/>
  <c r="BC135" i="83"/>
  <c r="BD135" i="83"/>
  <c r="BE135" i="83"/>
  <c r="BF135" i="83"/>
  <c r="BG135" i="83"/>
  <c r="BH135" i="83"/>
  <c r="BI135" i="83"/>
  <c r="BJ135" i="83"/>
  <c r="BK135" i="83"/>
  <c r="BL135" i="83"/>
  <c r="BM135" i="83"/>
  <c r="BN135" i="83"/>
  <c r="BO135" i="83"/>
  <c r="BP135" i="83"/>
  <c r="BQ135" i="83"/>
  <c r="BR135" i="83"/>
  <c r="BS135" i="83"/>
  <c r="BT135" i="83"/>
  <c r="BU135" i="83"/>
  <c r="BV135" i="83"/>
  <c r="BW135" i="83"/>
  <c r="BX135" i="83"/>
  <c r="C136" i="83"/>
  <c r="D136" i="83"/>
  <c r="E136" i="83"/>
  <c r="F136" i="83"/>
  <c r="G136" i="83"/>
  <c r="H136" i="83"/>
  <c r="I136" i="83"/>
  <c r="J136" i="83"/>
  <c r="K136" i="83"/>
  <c r="L136" i="83"/>
  <c r="M136" i="83"/>
  <c r="N136" i="83"/>
  <c r="O136" i="83"/>
  <c r="P136" i="83"/>
  <c r="Q136" i="83"/>
  <c r="R136" i="83"/>
  <c r="S136" i="83"/>
  <c r="T136" i="83"/>
  <c r="U136" i="83"/>
  <c r="V136" i="83"/>
  <c r="W136" i="83"/>
  <c r="X136" i="83"/>
  <c r="Y136" i="83"/>
  <c r="Z136" i="83"/>
  <c r="AA136" i="83"/>
  <c r="AB136" i="83"/>
  <c r="AC136" i="83"/>
  <c r="AD136" i="83"/>
  <c r="AE136" i="83"/>
  <c r="AF136" i="83"/>
  <c r="AG136" i="83"/>
  <c r="AH136" i="83"/>
  <c r="AI136" i="83"/>
  <c r="AJ136" i="83"/>
  <c r="AL136" i="83"/>
  <c r="AM136" i="83"/>
  <c r="AN136" i="83"/>
  <c r="AO136" i="83"/>
  <c r="AP136" i="83"/>
  <c r="AQ136" i="83"/>
  <c r="AR136" i="83"/>
  <c r="AS136" i="83"/>
  <c r="AT136" i="83"/>
  <c r="AU136" i="83"/>
  <c r="AV136" i="83"/>
  <c r="AW136" i="83"/>
  <c r="AX136" i="83"/>
  <c r="AY136" i="83"/>
  <c r="AZ136" i="83"/>
  <c r="BA136" i="83"/>
  <c r="BB136" i="83"/>
  <c r="BC136" i="83"/>
  <c r="BD136" i="83"/>
  <c r="BE136" i="83"/>
  <c r="BF136" i="83"/>
  <c r="BG136" i="83"/>
  <c r="BH136" i="83"/>
  <c r="BI136" i="83"/>
  <c r="BJ136" i="83"/>
  <c r="BK136" i="83"/>
  <c r="BL136" i="83"/>
  <c r="BM136" i="83"/>
  <c r="BN136" i="83"/>
  <c r="BO136" i="83"/>
  <c r="BP136" i="83"/>
  <c r="BQ136" i="83"/>
  <c r="BR136" i="83"/>
  <c r="BS136" i="83"/>
  <c r="BT136" i="83"/>
  <c r="BU136" i="83"/>
  <c r="BV136" i="83"/>
  <c r="BW136" i="83"/>
  <c r="BX136" i="83"/>
  <c r="C137" i="83"/>
  <c r="D137" i="83"/>
  <c r="E137" i="83"/>
  <c r="F137" i="83"/>
  <c r="G137" i="83"/>
  <c r="H137" i="83"/>
  <c r="I137" i="83"/>
  <c r="J137" i="83"/>
  <c r="K137" i="83"/>
  <c r="L137" i="83"/>
  <c r="M137" i="83"/>
  <c r="N137" i="83"/>
  <c r="O137" i="83"/>
  <c r="P137" i="83"/>
  <c r="Q137" i="83"/>
  <c r="R137" i="83"/>
  <c r="S137" i="83"/>
  <c r="T137" i="83"/>
  <c r="U137" i="83"/>
  <c r="V137" i="83"/>
  <c r="W137" i="83"/>
  <c r="X137" i="83"/>
  <c r="Y137" i="83"/>
  <c r="Z137" i="83"/>
  <c r="AA137" i="83"/>
  <c r="AB137" i="83"/>
  <c r="AC137" i="83"/>
  <c r="AD137" i="83"/>
  <c r="AE137" i="83"/>
  <c r="AF137" i="83"/>
  <c r="AG137" i="83"/>
  <c r="AH137" i="83"/>
  <c r="AI137" i="83"/>
  <c r="AJ137" i="83"/>
  <c r="AL137" i="83"/>
  <c r="AM137" i="83"/>
  <c r="AN137" i="83"/>
  <c r="AO137" i="83"/>
  <c r="AP137" i="83"/>
  <c r="AQ137" i="83"/>
  <c r="AR137" i="83"/>
  <c r="AS137" i="83"/>
  <c r="AT137" i="83"/>
  <c r="AU137" i="83"/>
  <c r="AV137" i="83"/>
  <c r="AW137" i="83"/>
  <c r="AX137" i="83"/>
  <c r="AY137" i="83"/>
  <c r="AZ137" i="83"/>
  <c r="BA137" i="83"/>
  <c r="BB137" i="83"/>
  <c r="BC137" i="83"/>
  <c r="BD137" i="83"/>
  <c r="BE137" i="83"/>
  <c r="BF137" i="83"/>
  <c r="BG137" i="83"/>
  <c r="BH137" i="83"/>
  <c r="BI137" i="83"/>
  <c r="BJ137" i="83"/>
  <c r="BK137" i="83"/>
  <c r="BL137" i="83"/>
  <c r="BM137" i="83"/>
  <c r="BN137" i="83"/>
  <c r="BO137" i="83"/>
  <c r="BP137" i="83"/>
  <c r="BQ137" i="83"/>
  <c r="BR137" i="83"/>
  <c r="BS137" i="83"/>
  <c r="BT137" i="83"/>
  <c r="BU137" i="83"/>
  <c r="BV137" i="83"/>
  <c r="BW137" i="83"/>
  <c r="BX137" i="83"/>
  <c r="C138" i="83"/>
  <c r="D138" i="83"/>
  <c r="E138" i="83"/>
  <c r="F138" i="83"/>
  <c r="G138" i="83"/>
  <c r="H138" i="83"/>
  <c r="I138" i="83"/>
  <c r="J138" i="83"/>
  <c r="K138" i="83"/>
  <c r="L138" i="83"/>
  <c r="M138" i="83"/>
  <c r="N138" i="83"/>
  <c r="O138" i="83"/>
  <c r="P138" i="83"/>
  <c r="Q138" i="83"/>
  <c r="R138" i="83"/>
  <c r="S138" i="83"/>
  <c r="T138" i="83"/>
  <c r="U138" i="83"/>
  <c r="V138" i="83"/>
  <c r="W138" i="83"/>
  <c r="X138" i="83"/>
  <c r="Y138" i="83"/>
  <c r="Z138" i="83"/>
  <c r="AA138" i="83"/>
  <c r="AB138" i="83"/>
  <c r="AC138" i="83"/>
  <c r="AD138" i="83"/>
  <c r="AE138" i="83"/>
  <c r="AF138" i="83"/>
  <c r="AG138" i="83"/>
  <c r="AH138" i="83"/>
  <c r="AI138" i="83"/>
  <c r="AJ138" i="83"/>
  <c r="AL138" i="83"/>
  <c r="AM138" i="83"/>
  <c r="AN138" i="83"/>
  <c r="AO138" i="83"/>
  <c r="AP138" i="83"/>
  <c r="AQ138" i="83"/>
  <c r="AR138" i="83"/>
  <c r="AS138" i="83"/>
  <c r="AT138" i="83"/>
  <c r="AU138" i="83"/>
  <c r="AV138" i="83"/>
  <c r="AW138" i="83"/>
  <c r="AX138" i="83"/>
  <c r="AY138" i="83"/>
  <c r="AZ138" i="83"/>
  <c r="BA138" i="83"/>
  <c r="BB138" i="83"/>
  <c r="BC138" i="83"/>
  <c r="BD138" i="83"/>
  <c r="BE138" i="83"/>
  <c r="BF138" i="83"/>
  <c r="BG138" i="83"/>
  <c r="BH138" i="83"/>
  <c r="BI138" i="83"/>
  <c r="BJ138" i="83"/>
  <c r="BK138" i="83"/>
  <c r="BL138" i="83"/>
  <c r="BM138" i="83"/>
  <c r="BN138" i="83"/>
  <c r="BO138" i="83"/>
  <c r="BP138" i="83"/>
  <c r="BQ138" i="83"/>
  <c r="BR138" i="83"/>
  <c r="BS138" i="83"/>
  <c r="BT138" i="83"/>
  <c r="BU138" i="83"/>
  <c r="BV138" i="83"/>
  <c r="BW138" i="83"/>
  <c r="BX138" i="83"/>
  <c r="C139" i="83"/>
  <c r="D139" i="83"/>
  <c r="E139" i="83"/>
  <c r="F139" i="83"/>
  <c r="G139" i="83"/>
  <c r="H139" i="83"/>
  <c r="I139" i="83"/>
  <c r="J139" i="83"/>
  <c r="K139" i="83"/>
  <c r="L139" i="83"/>
  <c r="M139" i="83"/>
  <c r="N139" i="83"/>
  <c r="O139" i="83"/>
  <c r="P139" i="83"/>
  <c r="Q139" i="83"/>
  <c r="R139" i="83"/>
  <c r="S139" i="83"/>
  <c r="T139" i="83"/>
  <c r="U139" i="83"/>
  <c r="V139" i="83"/>
  <c r="W139" i="83"/>
  <c r="X139" i="83"/>
  <c r="Y139" i="83"/>
  <c r="Z139" i="83"/>
  <c r="AA139" i="83"/>
  <c r="AB139" i="83"/>
  <c r="AC139" i="83"/>
  <c r="AD139" i="83"/>
  <c r="AE139" i="83"/>
  <c r="AF139" i="83"/>
  <c r="AG139" i="83"/>
  <c r="AH139" i="83"/>
  <c r="AI139" i="83"/>
  <c r="AJ139" i="83"/>
  <c r="AL139" i="83"/>
  <c r="AM139" i="83"/>
  <c r="AN139" i="83"/>
  <c r="AO139" i="83"/>
  <c r="AP139" i="83"/>
  <c r="AQ139" i="83"/>
  <c r="AR139" i="83"/>
  <c r="AS139" i="83"/>
  <c r="AT139" i="83"/>
  <c r="AU139" i="83"/>
  <c r="AV139" i="83"/>
  <c r="AW139" i="83"/>
  <c r="AX139" i="83"/>
  <c r="AY139" i="83"/>
  <c r="AZ139" i="83"/>
  <c r="BA139" i="83"/>
  <c r="BB139" i="83"/>
  <c r="BC139" i="83"/>
  <c r="BD139" i="83"/>
  <c r="BE139" i="83"/>
  <c r="BF139" i="83"/>
  <c r="BG139" i="83"/>
  <c r="BH139" i="83"/>
  <c r="BI139" i="83"/>
  <c r="BJ139" i="83"/>
  <c r="BK139" i="83"/>
  <c r="BL139" i="83"/>
  <c r="BM139" i="83"/>
  <c r="BN139" i="83"/>
  <c r="BO139" i="83"/>
  <c r="BP139" i="83"/>
  <c r="BQ139" i="83"/>
  <c r="BR139" i="83"/>
  <c r="BS139" i="83"/>
  <c r="BT139" i="83"/>
  <c r="BU139" i="83"/>
  <c r="BV139" i="83"/>
  <c r="BW139" i="83"/>
  <c r="BX139" i="83"/>
  <c r="C140" i="83"/>
  <c r="D140" i="83"/>
  <c r="E140" i="83"/>
  <c r="F140" i="83"/>
  <c r="G140" i="83"/>
  <c r="H140" i="83"/>
  <c r="I140" i="83"/>
  <c r="J140" i="83"/>
  <c r="K140" i="83"/>
  <c r="L140" i="83"/>
  <c r="M140" i="83"/>
  <c r="N140" i="83"/>
  <c r="O140" i="83"/>
  <c r="P140" i="83"/>
  <c r="Q140" i="83"/>
  <c r="R140" i="83"/>
  <c r="S140" i="83"/>
  <c r="T140" i="83"/>
  <c r="U140" i="83"/>
  <c r="V140" i="83"/>
  <c r="W140" i="83"/>
  <c r="X140" i="83"/>
  <c r="Y140" i="83"/>
  <c r="Z140" i="83"/>
  <c r="AA140" i="83"/>
  <c r="AB140" i="83"/>
  <c r="AC140" i="83"/>
  <c r="AD140" i="83"/>
  <c r="AE140" i="83"/>
  <c r="AF140" i="83"/>
  <c r="AG140" i="83"/>
  <c r="AH140" i="83"/>
  <c r="AI140" i="83"/>
  <c r="AJ140" i="83"/>
  <c r="AL140" i="83"/>
  <c r="AM140" i="83"/>
  <c r="AN140" i="83"/>
  <c r="AO140" i="83"/>
  <c r="AP140" i="83"/>
  <c r="AQ140" i="83"/>
  <c r="AR140" i="83"/>
  <c r="AS140" i="83"/>
  <c r="AT140" i="83"/>
  <c r="AU140" i="83"/>
  <c r="AV140" i="83"/>
  <c r="AW140" i="83"/>
  <c r="AX140" i="83"/>
  <c r="AY140" i="83"/>
  <c r="AZ140" i="83"/>
  <c r="BA140" i="83"/>
  <c r="BB140" i="83"/>
  <c r="BC140" i="83"/>
  <c r="BD140" i="83"/>
  <c r="BE140" i="83"/>
  <c r="BF140" i="83"/>
  <c r="BG140" i="83"/>
  <c r="BH140" i="83"/>
  <c r="BI140" i="83"/>
  <c r="BJ140" i="83"/>
  <c r="BK140" i="83"/>
  <c r="BL140" i="83"/>
  <c r="BM140" i="83"/>
  <c r="BN140" i="83"/>
  <c r="BO140" i="83"/>
  <c r="BP140" i="83"/>
  <c r="BQ140" i="83"/>
  <c r="BR140" i="83"/>
  <c r="BS140" i="83"/>
  <c r="BT140" i="83"/>
  <c r="BU140" i="83"/>
  <c r="BV140" i="83"/>
  <c r="BW140" i="83"/>
  <c r="BX140" i="83"/>
  <c r="C141" i="83"/>
  <c r="D141" i="83"/>
  <c r="E141" i="83"/>
  <c r="F141" i="83"/>
  <c r="G141" i="83"/>
  <c r="H141" i="83"/>
  <c r="I141" i="83"/>
  <c r="J141" i="83"/>
  <c r="K141" i="83"/>
  <c r="L141" i="83"/>
  <c r="M141" i="83"/>
  <c r="N141" i="83"/>
  <c r="O141" i="83"/>
  <c r="P141" i="83"/>
  <c r="Q141" i="83"/>
  <c r="R141" i="83"/>
  <c r="S141" i="83"/>
  <c r="T141" i="83"/>
  <c r="U141" i="83"/>
  <c r="V141" i="83"/>
  <c r="W141" i="83"/>
  <c r="X141" i="83"/>
  <c r="Y141" i="83"/>
  <c r="Z141" i="83"/>
  <c r="AA141" i="83"/>
  <c r="AB141" i="83"/>
  <c r="AC141" i="83"/>
  <c r="AD141" i="83"/>
  <c r="AE141" i="83"/>
  <c r="AF141" i="83"/>
  <c r="AG141" i="83"/>
  <c r="AH141" i="83"/>
  <c r="AI141" i="83"/>
  <c r="AJ141" i="83"/>
  <c r="AL141" i="83"/>
  <c r="AM141" i="83"/>
  <c r="AN141" i="83"/>
  <c r="AO141" i="83"/>
  <c r="AP141" i="83"/>
  <c r="AQ141" i="83"/>
  <c r="AR141" i="83"/>
  <c r="AS141" i="83"/>
  <c r="AT141" i="83"/>
  <c r="AU141" i="83"/>
  <c r="AV141" i="83"/>
  <c r="AW141" i="83"/>
  <c r="AX141" i="83"/>
  <c r="AY141" i="83"/>
  <c r="AZ141" i="83"/>
  <c r="BA141" i="83"/>
  <c r="BB141" i="83"/>
  <c r="BC141" i="83"/>
  <c r="BD141" i="83"/>
  <c r="BE141" i="83"/>
  <c r="BF141" i="83"/>
  <c r="BG141" i="83"/>
  <c r="BH141" i="83"/>
  <c r="BI141" i="83"/>
  <c r="BJ141" i="83"/>
  <c r="BK141" i="83"/>
  <c r="BL141" i="83"/>
  <c r="BM141" i="83"/>
  <c r="BN141" i="83"/>
  <c r="BO141" i="83"/>
  <c r="BP141" i="83"/>
  <c r="BQ141" i="83"/>
  <c r="BR141" i="83"/>
  <c r="BS141" i="83"/>
  <c r="BT141" i="83"/>
  <c r="BU141" i="83"/>
  <c r="BV141" i="83"/>
  <c r="BW141" i="83"/>
  <c r="BX141" i="83"/>
  <c r="C142" i="83"/>
  <c r="D142" i="83"/>
  <c r="E142" i="83"/>
  <c r="F142" i="83"/>
  <c r="G142" i="83"/>
  <c r="H142" i="83"/>
  <c r="I142" i="83"/>
  <c r="J142" i="83"/>
  <c r="K142" i="83"/>
  <c r="L142" i="83"/>
  <c r="M142" i="83"/>
  <c r="N142" i="83"/>
  <c r="O142" i="83"/>
  <c r="P142" i="83"/>
  <c r="Q142" i="83"/>
  <c r="R142" i="83"/>
  <c r="S142" i="83"/>
  <c r="T142" i="83"/>
  <c r="U142" i="83"/>
  <c r="V142" i="83"/>
  <c r="W142" i="83"/>
  <c r="X142" i="83"/>
  <c r="Y142" i="83"/>
  <c r="Z142" i="83"/>
  <c r="AA142" i="83"/>
  <c r="AB142" i="83"/>
  <c r="AC142" i="83"/>
  <c r="AD142" i="83"/>
  <c r="AE142" i="83"/>
  <c r="AF142" i="83"/>
  <c r="AG142" i="83"/>
  <c r="AH142" i="83"/>
  <c r="AI142" i="83"/>
  <c r="AJ142" i="83"/>
  <c r="AL142" i="83"/>
  <c r="AM142" i="83"/>
  <c r="AN142" i="83"/>
  <c r="AO142" i="83"/>
  <c r="AP142" i="83"/>
  <c r="AQ142" i="83"/>
  <c r="AR142" i="83"/>
  <c r="AS142" i="83"/>
  <c r="AT142" i="83"/>
  <c r="AU142" i="83"/>
  <c r="AV142" i="83"/>
  <c r="AW142" i="83"/>
  <c r="AX142" i="83"/>
  <c r="AY142" i="83"/>
  <c r="AZ142" i="83"/>
  <c r="BA142" i="83"/>
  <c r="BB142" i="83"/>
  <c r="BC142" i="83"/>
  <c r="BD142" i="83"/>
  <c r="BE142" i="83"/>
  <c r="BF142" i="83"/>
  <c r="BG142" i="83"/>
  <c r="BH142" i="83"/>
  <c r="BI142" i="83"/>
  <c r="BJ142" i="83"/>
  <c r="BK142" i="83"/>
  <c r="BL142" i="83"/>
  <c r="BM142" i="83"/>
  <c r="BN142" i="83"/>
  <c r="BO142" i="83"/>
  <c r="BP142" i="83"/>
  <c r="BQ142" i="83"/>
  <c r="BR142" i="83"/>
  <c r="BS142" i="83"/>
  <c r="BT142" i="83"/>
  <c r="BU142" i="83"/>
  <c r="BV142" i="83"/>
  <c r="BW142" i="83"/>
  <c r="BX142" i="83"/>
  <c r="C143" i="83"/>
  <c r="D143" i="83"/>
  <c r="E143" i="83"/>
  <c r="F143" i="83"/>
  <c r="G143" i="83"/>
  <c r="H143" i="83"/>
  <c r="I143" i="83"/>
  <c r="J143" i="83"/>
  <c r="K143" i="83"/>
  <c r="L143" i="83"/>
  <c r="M143" i="83"/>
  <c r="N143" i="83"/>
  <c r="O143" i="83"/>
  <c r="P143" i="83"/>
  <c r="Q143" i="83"/>
  <c r="R143" i="83"/>
  <c r="S143" i="83"/>
  <c r="T143" i="83"/>
  <c r="U143" i="83"/>
  <c r="V143" i="83"/>
  <c r="W143" i="83"/>
  <c r="X143" i="83"/>
  <c r="Y143" i="83"/>
  <c r="Z143" i="83"/>
  <c r="AA143" i="83"/>
  <c r="AB143" i="83"/>
  <c r="AC143" i="83"/>
  <c r="AD143" i="83"/>
  <c r="AE143" i="83"/>
  <c r="AF143" i="83"/>
  <c r="AG143" i="83"/>
  <c r="AH143" i="83"/>
  <c r="AI143" i="83"/>
  <c r="AJ143" i="83"/>
  <c r="AL143" i="83"/>
  <c r="AM143" i="83"/>
  <c r="AN143" i="83"/>
  <c r="AO143" i="83"/>
  <c r="AP143" i="83"/>
  <c r="AQ143" i="83"/>
  <c r="AR143" i="83"/>
  <c r="AS143" i="83"/>
  <c r="AT143" i="83"/>
  <c r="AU143" i="83"/>
  <c r="AV143" i="83"/>
  <c r="AW143" i="83"/>
  <c r="AX143" i="83"/>
  <c r="AY143" i="83"/>
  <c r="AZ143" i="83"/>
  <c r="BA143" i="83"/>
  <c r="BB143" i="83"/>
  <c r="BC143" i="83"/>
  <c r="BD143" i="83"/>
  <c r="BE143" i="83"/>
  <c r="BF143" i="83"/>
  <c r="BG143" i="83"/>
  <c r="BH143" i="83"/>
  <c r="BI143" i="83"/>
  <c r="BJ143" i="83"/>
  <c r="BK143" i="83"/>
  <c r="BL143" i="83"/>
  <c r="BM143" i="83"/>
  <c r="BN143" i="83"/>
  <c r="BO143" i="83"/>
  <c r="BP143" i="83"/>
  <c r="BQ143" i="83"/>
  <c r="BR143" i="83"/>
  <c r="BS143" i="83"/>
  <c r="BT143" i="83"/>
  <c r="BU143" i="83"/>
  <c r="BV143" i="83"/>
  <c r="BW143" i="83"/>
  <c r="BX143" i="83"/>
  <c r="C144" i="83"/>
  <c r="D144" i="83"/>
  <c r="E144" i="83"/>
  <c r="F144" i="83"/>
  <c r="G144" i="83"/>
  <c r="H144" i="83"/>
  <c r="I144" i="83"/>
  <c r="J144" i="83"/>
  <c r="K144" i="83"/>
  <c r="L144" i="83"/>
  <c r="M144" i="83"/>
  <c r="N144" i="83"/>
  <c r="O144" i="83"/>
  <c r="P144" i="83"/>
  <c r="Q144" i="83"/>
  <c r="R144" i="83"/>
  <c r="S144" i="83"/>
  <c r="T144" i="83"/>
  <c r="U144" i="83"/>
  <c r="V144" i="83"/>
  <c r="W144" i="83"/>
  <c r="X144" i="83"/>
  <c r="Y144" i="83"/>
  <c r="Z144" i="83"/>
  <c r="AA144" i="83"/>
  <c r="AB144" i="83"/>
  <c r="AC144" i="83"/>
  <c r="AD144" i="83"/>
  <c r="AE144" i="83"/>
  <c r="AF144" i="83"/>
  <c r="AG144" i="83"/>
  <c r="AH144" i="83"/>
  <c r="AI144" i="83"/>
  <c r="AJ144" i="83"/>
  <c r="AL144" i="83"/>
  <c r="AM144" i="83"/>
  <c r="AN144" i="83"/>
  <c r="AO144" i="83"/>
  <c r="AP144" i="83"/>
  <c r="AQ144" i="83"/>
  <c r="AR144" i="83"/>
  <c r="AS144" i="83"/>
  <c r="AT144" i="83"/>
  <c r="AU144" i="83"/>
  <c r="AV144" i="83"/>
  <c r="AW144" i="83"/>
  <c r="AX144" i="83"/>
  <c r="AY144" i="83"/>
  <c r="AZ144" i="83"/>
  <c r="BA144" i="83"/>
  <c r="BB144" i="83"/>
  <c r="BC144" i="83"/>
  <c r="BD144" i="83"/>
  <c r="BE144" i="83"/>
  <c r="BF144" i="83"/>
  <c r="BG144" i="83"/>
  <c r="BH144" i="83"/>
  <c r="BI144" i="83"/>
  <c r="BJ144" i="83"/>
  <c r="BK144" i="83"/>
  <c r="BL144" i="83"/>
  <c r="BM144" i="83"/>
  <c r="BN144" i="83"/>
  <c r="BO144" i="83"/>
  <c r="BP144" i="83"/>
  <c r="BQ144" i="83"/>
  <c r="BR144" i="83"/>
  <c r="BS144" i="83"/>
  <c r="BT144" i="83"/>
  <c r="BU144" i="83"/>
  <c r="BV144" i="83"/>
  <c r="BW144" i="83"/>
  <c r="BX144" i="83"/>
  <c r="C145" i="83"/>
  <c r="D145" i="83"/>
  <c r="E145" i="83"/>
  <c r="F145" i="83"/>
  <c r="G145" i="83"/>
  <c r="H145" i="83"/>
  <c r="I145" i="83"/>
  <c r="J145" i="83"/>
  <c r="K145" i="83"/>
  <c r="L145" i="83"/>
  <c r="M145" i="83"/>
  <c r="N145" i="83"/>
  <c r="O145" i="83"/>
  <c r="P145" i="83"/>
  <c r="Q145" i="83"/>
  <c r="R145" i="83"/>
  <c r="S145" i="83"/>
  <c r="T145" i="83"/>
  <c r="U145" i="83"/>
  <c r="V145" i="83"/>
  <c r="W145" i="83"/>
  <c r="X145" i="83"/>
  <c r="Y145" i="83"/>
  <c r="Z145" i="83"/>
  <c r="AA145" i="83"/>
  <c r="AB145" i="83"/>
  <c r="AC145" i="83"/>
  <c r="AD145" i="83"/>
  <c r="AE145" i="83"/>
  <c r="AF145" i="83"/>
  <c r="AG145" i="83"/>
  <c r="AH145" i="83"/>
  <c r="AI145" i="83"/>
  <c r="AJ145" i="83"/>
  <c r="AL145" i="83"/>
  <c r="AM145" i="83"/>
  <c r="AN145" i="83"/>
  <c r="AO145" i="83"/>
  <c r="AP145" i="83"/>
  <c r="AQ145" i="83"/>
  <c r="AR145" i="83"/>
  <c r="AS145" i="83"/>
  <c r="AT145" i="83"/>
  <c r="AU145" i="83"/>
  <c r="AV145" i="83"/>
  <c r="AW145" i="83"/>
  <c r="AX145" i="83"/>
  <c r="AY145" i="83"/>
  <c r="AZ145" i="83"/>
  <c r="BA145" i="83"/>
  <c r="BB145" i="83"/>
  <c r="BC145" i="83"/>
  <c r="BD145" i="83"/>
  <c r="BE145" i="83"/>
  <c r="BF145" i="83"/>
  <c r="BG145" i="83"/>
  <c r="BH145" i="83"/>
  <c r="BI145" i="83"/>
  <c r="BJ145" i="83"/>
  <c r="BK145" i="83"/>
  <c r="BL145" i="83"/>
  <c r="BM145" i="83"/>
  <c r="BN145" i="83"/>
  <c r="BO145" i="83"/>
  <c r="BP145" i="83"/>
  <c r="BQ145" i="83"/>
  <c r="BR145" i="83"/>
  <c r="BS145" i="83"/>
  <c r="BT145" i="83"/>
  <c r="BU145" i="83"/>
  <c r="BV145" i="83"/>
  <c r="BW145" i="83"/>
  <c r="BX145" i="83"/>
  <c r="C146" i="83"/>
  <c r="D146" i="83"/>
  <c r="E146" i="83"/>
  <c r="F146" i="83"/>
  <c r="G146" i="83"/>
  <c r="H146" i="83"/>
  <c r="I146" i="83"/>
  <c r="J146" i="83"/>
  <c r="K146" i="83"/>
  <c r="L146" i="83"/>
  <c r="M146" i="83"/>
  <c r="N146" i="83"/>
  <c r="O146" i="83"/>
  <c r="P146" i="83"/>
  <c r="Q146" i="83"/>
  <c r="R146" i="83"/>
  <c r="S146" i="83"/>
  <c r="T146" i="83"/>
  <c r="U146" i="83"/>
  <c r="V146" i="83"/>
  <c r="W146" i="83"/>
  <c r="X146" i="83"/>
  <c r="Y146" i="83"/>
  <c r="Z146" i="83"/>
  <c r="AA146" i="83"/>
  <c r="AB146" i="83"/>
  <c r="AC146" i="83"/>
  <c r="AD146" i="83"/>
  <c r="AE146" i="83"/>
  <c r="AF146" i="83"/>
  <c r="AG146" i="83"/>
  <c r="AH146" i="83"/>
  <c r="AI146" i="83"/>
  <c r="AJ146" i="83"/>
  <c r="AL146" i="83"/>
  <c r="AM146" i="83"/>
  <c r="AN146" i="83"/>
  <c r="AO146" i="83"/>
  <c r="AP146" i="83"/>
  <c r="AQ146" i="83"/>
  <c r="AR146" i="83"/>
  <c r="AS146" i="83"/>
  <c r="AT146" i="83"/>
  <c r="AU146" i="83"/>
  <c r="AV146" i="83"/>
  <c r="AW146" i="83"/>
  <c r="AX146" i="83"/>
  <c r="AY146" i="83"/>
  <c r="AZ146" i="83"/>
  <c r="BA146" i="83"/>
  <c r="BB146" i="83"/>
  <c r="BC146" i="83"/>
  <c r="BD146" i="83"/>
  <c r="BE146" i="83"/>
  <c r="BF146" i="83"/>
  <c r="BG146" i="83"/>
  <c r="BH146" i="83"/>
  <c r="BI146" i="83"/>
  <c r="BJ146" i="83"/>
  <c r="BK146" i="83"/>
  <c r="BL146" i="83"/>
  <c r="BM146" i="83"/>
  <c r="BN146" i="83"/>
  <c r="BO146" i="83"/>
  <c r="BP146" i="83"/>
  <c r="BQ146" i="83"/>
  <c r="BR146" i="83"/>
  <c r="BS146" i="83"/>
  <c r="BT146" i="83"/>
  <c r="BU146" i="83"/>
  <c r="BV146" i="83"/>
  <c r="BW146" i="83"/>
  <c r="BX146" i="83"/>
  <c r="C147" i="83"/>
  <c r="D147" i="83"/>
  <c r="E147" i="83"/>
  <c r="F147" i="83"/>
  <c r="G147" i="83"/>
  <c r="H147" i="83"/>
  <c r="I147" i="83"/>
  <c r="J147" i="83"/>
  <c r="K147" i="83"/>
  <c r="L147" i="83"/>
  <c r="M147" i="83"/>
  <c r="N147" i="83"/>
  <c r="O147" i="83"/>
  <c r="P147" i="83"/>
  <c r="Q147" i="83"/>
  <c r="R147" i="83"/>
  <c r="S147" i="83"/>
  <c r="T147" i="83"/>
  <c r="U147" i="83"/>
  <c r="V147" i="83"/>
  <c r="W147" i="83"/>
  <c r="X147" i="83"/>
  <c r="Y147" i="83"/>
  <c r="Z147" i="83"/>
  <c r="AA147" i="83"/>
  <c r="AB147" i="83"/>
  <c r="AC147" i="83"/>
  <c r="AD147" i="83"/>
  <c r="AE147" i="83"/>
  <c r="AF147" i="83"/>
  <c r="AG147" i="83"/>
  <c r="AH147" i="83"/>
  <c r="AI147" i="83"/>
  <c r="AJ147" i="83"/>
  <c r="AL147" i="83"/>
  <c r="AM147" i="83"/>
  <c r="AN147" i="83"/>
  <c r="AO147" i="83"/>
  <c r="AP147" i="83"/>
  <c r="AQ147" i="83"/>
  <c r="AR147" i="83"/>
  <c r="AS147" i="83"/>
  <c r="AT147" i="83"/>
  <c r="AU147" i="83"/>
  <c r="AV147" i="83"/>
  <c r="AW147" i="83"/>
  <c r="AX147" i="83"/>
  <c r="AY147" i="83"/>
  <c r="AZ147" i="83"/>
  <c r="BA147" i="83"/>
  <c r="BB147" i="83"/>
  <c r="BC147" i="83"/>
  <c r="BD147" i="83"/>
  <c r="BE147" i="83"/>
  <c r="BF147" i="83"/>
  <c r="BG147" i="83"/>
  <c r="BH147" i="83"/>
  <c r="BI147" i="83"/>
  <c r="BJ147" i="83"/>
  <c r="BK147" i="83"/>
  <c r="BL147" i="83"/>
  <c r="BM147" i="83"/>
  <c r="BN147" i="83"/>
  <c r="BO147" i="83"/>
  <c r="BP147" i="83"/>
  <c r="BQ147" i="83"/>
  <c r="BR147" i="83"/>
  <c r="BS147" i="83"/>
  <c r="BT147" i="83"/>
  <c r="BU147" i="83"/>
  <c r="BV147" i="83"/>
  <c r="BW147" i="83"/>
  <c r="BX147" i="83"/>
  <c r="C148" i="83"/>
  <c r="D148" i="83"/>
  <c r="E148" i="83"/>
  <c r="F148" i="83"/>
  <c r="G148" i="83"/>
  <c r="H148" i="83"/>
  <c r="I148" i="83"/>
  <c r="J148" i="83"/>
  <c r="K148" i="83"/>
  <c r="L148" i="83"/>
  <c r="M148" i="83"/>
  <c r="N148" i="83"/>
  <c r="O148" i="83"/>
  <c r="P148" i="83"/>
  <c r="Q148" i="83"/>
  <c r="R148" i="83"/>
  <c r="S148" i="83"/>
  <c r="T148" i="83"/>
  <c r="U148" i="83"/>
  <c r="V148" i="83"/>
  <c r="W148" i="83"/>
  <c r="X148" i="83"/>
  <c r="Y148" i="83"/>
  <c r="Z148" i="83"/>
  <c r="AA148" i="83"/>
  <c r="AB148" i="83"/>
  <c r="AC148" i="83"/>
  <c r="AD148" i="83"/>
  <c r="AE148" i="83"/>
  <c r="AF148" i="83"/>
  <c r="AG148" i="83"/>
  <c r="AH148" i="83"/>
  <c r="AI148" i="83"/>
  <c r="AJ148" i="83"/>
  <c r="AL148" i="83"/>
  <c r="AM148" i="83"/>
  <c r="AN148" i="83"/>
  <c r="AO148" i="83"/>
  <c r="AP148" i="83"/>
  <c r="AQ148" i="83"/>
  <c r="AR148" i="83"/>
  <c r="AS148" i="83"/>
  <c r="AT148" i="83"/>
  <c r="AU148" i="83"/>
  <c r="AV148" i="83"/>
  <c r="AW148" i="83"/>
  <c r="AX148" i="83"/>
  <c r="AY148" i="83"/>
  <c r="AZ148" i="83"/>
  <c r="BA148" i="83"/>
  <c r="BB148" i="83"/>
  <c r="BC148" i="83"/>
  <c r="BD148" i="83"/>
  <c r="BE148" i="83"/>
  <c r="BF148" i="83"/>
  <c r="BG148" i="83"/>
  <c r="BH148" i="83"/>
  <c r="BI148" i="83"/>
  <c r="BJ148" i="83"/>
  <c r="BK148" i="83"/>
  <c r="BL148" i="83"/>
  <c r="BM148" i="83"/>
  <c r="BN148" i="83"/>
  <c r="BO148" i="83"/>
  <c r="BP148" i="83"/>
  <c r="BQ148" i="83"/>
  <c r="BR148" i="83"/>
  <c r="BS148" i="83"/>
  <c r="BT148" i="83"/>
  <c r="BU148" i="83"/>
  <c r="BV148" i="83"/>
  <c r="BW148" i="83"/>
  <c r="BX148" i="83"/>
  <c r="C149" i="83"/>
  <c r="D149" i="83"/>
  <c r="E149" i="83"/>
  <c r="F149" i="83"/>
  <c r="G149" i="83"/>
  <c r="H149" i="83"/>
  <c r="I149" i="83"/>
  <c r="J149" i="83"/>
  <c r="K149" i="83"/>
  <c r="L149" i="83"/>
  <c r="M149" i="83"/>
  <c r="N149" i="83"/>
  <c r="O149" i="83"/>
  <c r="P149" i="83"/>
  <c r="Q149" i="83"/>
  <c r="R149" i="83"/>
  <c r="S149" i="83"/>
  <c r="T149" i="83"/>
  <c r="U149" i="83"/>
  <c r="V149" i="83"/>
  <c r="W149" i="83"/>
  <c r="X149" i="83"/>
  <c r="Y149" i="83"/>
  <c r="Z149" i="83"/>
  <c r="AA149" i="83"/>
  <c r="AB149" i="83"/>
  <c r="AC149" i="83"/>
  <c r="AD149" i="83"/>
  <c r="AE149" i="83"/>
  <c r="AF149" i="83"/>
  <c r="AG149" i="83"/>
  <c r="AH149" i="83"/>
  <c r="AI149" i="83"/>
  <c r="AJ149" i="83"/>
  <c r="AL149" i="83"/>
  <c r="AM149" i="83"/>
  <c r="AN149" i="83"/>
  <c r="AO149" i="83"/>
  <c r="AP149" i="83"/>
  <c r="AQ149" i="83"/>
  <c r="AR149" i="83"/>
  <c r="AS149" i="83"/>
  <c r="AT149" i="83"/>
  <c r="AU149" i="83"/>
  <c r="AV149" i="83"/>
  <c r="AW149" i="83"/>
  <c r="AX149" i="83"/>
  <c r="AY149" i="83"/>
  <c r="AZ149" i="83"/>
  <c r="BA149" i="83"/>
  <c r="BB149" i="83"/>
  <c r="BC149" i="83"/>
  <c r="BD149" i="83"/>
  <c r="BE149" i="83"/>
  <c r="BF149" i="83"/>
  <c r="BG149" i="83"/>
  <c r="BH149" i="83"/>
  <c r="BI149" i="83"/>
  <c r="BJ149" i="83"/>
  <c r="BK149" i="83"/>
  <c r="BL149" i="83"/>
  <c r="BM149" i="83"/>
  <c r="BN149" i="83"/>
  <c r="BO149" i="83"/>
  <c r="BP149" i="83"/>
  <c r="BQ149" i="83"/>
  <c r="BR149" i="83"/>
  <c r="BS149" i="83"/>
  <c r="BT149" i="83"/>
  <c r="BU149" i="83"/>
  <c r="BV149" i="83"/>
  <c r="BW149" i="83"/>
  <c r="BX149" i="83"/>
  <c r="C150" i="83"/>
  <c r="D150" i="83"/>
  <c r="E150" i="83"/>
  <c r="F150" i="83"/>
  <c r="G150" i="83"/>
  <c r="H150" i="83"/>
  <c r="I150" i="83"/>
  <c r="J150" i="83"/>
  <c r="K150" i="83"/>
  <c r="L150" i="83"/>
  <c r="M150" i="83"/>
  <c r="N150" i="83"/>
  <c r="O150" i="83"/>
  <c r="P150" i="83"/>
  <c r="Q150" i="83"/>
  <c r="R150" i="83"/>
  <c r="S150" i="83"/>
  <c r="T150" i="83"/>
  <c r="U150" i="83"/>
  <c r="V150" i="83"/>
  <c r="W150" i="83"/>
  <c r="X150" i="83"/>
  <c r="Y150" i="83"/>
  <c r="Z150" i="83"/>
  <c r="AA150" i="83"/>
  <c r="AB150" i="83"/>
  <c r="AC150" i="83"/>
  <c r="AD150" i="83"/>
  <c r="AE150" i="83"/>
  <c r="AF150" i="83"/>
  <c r="AG150" i="83"/>
  <c r="AH150" i="83"/>
  <c r="AI150" i="83"/>
  <c r="AJ150" i="83"/>
  <c r="AL150" i="83"/>
  <c r="AM150" i="83"/>
  <c r="AN150" i="83"/>
  <c r="AO150" i="83"/>
  <c r="AP150" i="83"/>
  <c r="AQ150" i="83"/>
  <c r="AR150" i="83"/>
  <c r="AS150" i="83"/>
  <c r="AT150" i="83"/>
  <c r="AU150" i="83"/>
  <c r="AV150" i="83"/>
  <c r="AW150" i="83"/>
  <c r="AX150" i="83"/>
  <c r="AY150" i="83"/>
  <c r="AZ150" i="83"/>
  <c r="BA150" i="83"/>
  <c r="BB150" i="83"/>
  <c r="BC150" i="83"/>
  <c r="BD150" i="83"/>
  <c r="BE150" i="83"/>
  <c r="BF150" i="83"/>
  <c r="BG150" i="83"/>
  <c r="BH150" i="83"/>
  <c r="BI150" i="83"/>
  <c r="BJ150" i="83"/>
  <c r="BK150" i="83"/>
  <c r="BL150" i="83"/>
  <c r="BM150" i="83"/>
  <c r="BN150" i="83"/>
  <c r="BO150" i="83"/>
  <c r="BP150" i="83"/>
  <c r="BQ150" i="83"/>
  <c r="BR150" i="83"/>
  <c r="BS150" i="83"/>
  <c r="BT150" i="83"/>
  <c r="BU150" i="83"/>
  <c r="BV150" i="83"/>
  <c r="BW150" i="83"/>
  <c r="BX150" i="83"/>
  <c r="C151" i="83"/>
  <c r="D151" i="83"/>
  <c r="E151" i="83"/>
  <c r="F151" i="83"/>
  <c r="G151" i="83"/>
  <c r="H151" i="83"/>
  <c r="I151" i="83"/>
  <c r="J151" i="83"/>
  <c r="K151" i="83"/>
  <c r="L151" i="83"/>
  <c r="M151" i="83"/>
  <c r="N151" i="83"/>
  <c r="O151" i="83"/>
  <c r="P151" i="83"/>
  <c r="Q151" i="83"/>
  <c r="R151" i="83"/>
  <c r="S151" i="83"/>
  <c r="T151" i="83"/>
  <c r="U151" i="83"/>
  <c r="V151" i="83"/>
  <c r="W151" i="83"/>
  <c r="X151" i="83"/>
  <c r="Y151" i="83"/>
  <c r="Z151" i="83"/>
  <c r="AA151" i="83"/>
  <c r="AB151" i="83"/>
  <c r="AC151" i="83"/>
  <c r="AD151" i="83"/>
  <c r="AE151" i="83"/>
  <c r="AF151" i="83"/>
  <c r="AG151" i="83"/>
  <c r="AH151" i="83"/>
  <c r="AI151" i="83"/>
  <c r="AJ151" i="83"/>
  <c r="AL151" i="83"/>
  <c r="AM151" i="83"/>
  <c r="AN151" i="83"/>
  <c r="AO151" i="83"/>
  <c r="AP151" i="83"/>
  <c r="AQ151" i="83"/>
  <c r="AR151" i="83"/>
  <c r="AS151" i="83"/>
  <c r="AT151" i="83"/>
  <c r="AU151" i="83"/>
  <c r="AV151" i="83"/>
  <c r="AW151" i="83"/>
  <c r="AX151" i="83"/>
  <c r="AY151" i="83"/>
  <c r="AZ151" i="83"/>
  <c r="BA151" i="83"/>
  <c r="BB151" i="83"/>
  <c r="BC151" i="83"/>
  <c r="BD151" i="83"/>
  <c r="BE151" i="83"/>
  <c r="BF151" i="83"/>
  <c r="BG151" i="83"/>
  <c r="BH151" i="83"/>
  <c r="BI151" i="83"/>
  <c r="BJ151" i="83"/>
  <c r="BK151" i="83"/>
  <c r="BL151" i="83"/>
  <c r="BM151" i="83"/>
  <c r="BN151" i="83"/>
  <c r="BO151" i="83"/>
  <c r="BP151" i="83"/>
  <c r="BQ151" i="83"/>
  <c r="BR151" i="83"/>
  <c r="BS151" i="83"/>
  <c r="BT151" i="83"/>
  <c r="BU151" i="83"/>
  <c r="BV151" i="83"/>
  <c r="BW151" i="83"/>
  <c r="BX151" i="83"/>
  <c r="C152" i="83"/>
  <c r="D152" i="83"/>
  <c r="E152" i="83"/>
  <c r="F152" i="83"/>
  <c r="G152" i="83"/>
  <c r="H152" i="83"/>
  <c r="I152" i="83"/>
  <c r="J152" i="83"/>
  <c r="K152" i="83"/>
  <c r="L152" i="83"/>
  <c r="M152" i="83"/>
  <c r="N152" i="83"/>
  <c r="O152" i="83"/>
  <c r="P152" i="83"/>
  <c r="Q152" i="83"/>
  <c r="R152" i="83"/>
  <c r="S152" i="83"/>
  <c r="T152" i="83"/>
  <c r="U152" i="83"/>
  <c r="V152" i="83"/>
  <c r="W152" i="83"/>
  <c r="X152" i="83"/>
  <c r="Y152" i="83"/>
  <c r="Z152" i="83"/>
  <c r="AA152" i="83"/>
  <c r="AB152" i="83"/>
  <c r="AC152" i="83"/>
  <c r="AD152" i="83"/>
  <c r="AE152" i="83"/>
  <c r="AF152" i="83"/>
  <c r="AG152" i="83"/>
  <c r="AH152" i="83"/>
  <c r="AI152" i="83"/>
  <c r="AJ152" i="83"/>
  <c r="AL152" i="83"/>
  <c r="AM152" i="83"/>
  <c r="AN152" i="83"/>
  <c r="AO152" i="83"/>
  <c r="AP152" i="83"/>
  <c r="AQ152" i="83"/>
  <c r="AR152" i="83"/>
  <c r="AS152" i="83"/>
  <c r="AT152" i="83"/>
  <c r="AU152" i="83"/>
  <c r="AV152" i="83"/>
  <c r="AW152" i="83"/>
  <c r="AX152" i="83"/>
  <c r="AY152" i="83"/>
  <c r="AZ152" i="83"/>
  <c r="BA152" i="83"/>
  <c r="BB152" i="83"/>
  <c r="BC152" i="83"/>
  <c r="BD152" i="83"/>
  <c r="BE152" i="83"/>
  <c r="BF152" i="83"/>
  <c r="BG152" i="83"/>
  <c r="BH152" i="83"/>
  <c r="BI152" i="83"/>
  <c r="BJ152" i="83"/>
  <c r="BK152" i="83"/>
  <c r="BL152" i="83"/>
  <c r="BM152" i="83"/>
  <c r="BN152" i="83"/>
  <c r="BO152" i="83"/>
  <c r="BP152" i="83"/>
  <c r="BQ152" i="83"/>
  <c r="BR152" i="83"/>
  <c r="BS152" i="83"/>
  <c r="BT152" i="83"/>
  <c r="BU152" i="83"/>
  <c r="BV152" i="83"/>
  <c r="BW152" i="83"/>
  <c r="BX152" i="83"/>
  <c r="C153" i="83"/>
  <c r="D153" i="83"/>
  <c r="E153" i="83"/>
  <c r="F153" i="83"/>
  <c r="G153" i="83"/>
  <c r="H153" i="83"/>
  <c r="I153" i="83"/>
  <c r="J153" i="83"/>
  <c r="K153" i="83"/>
  <c r="L153" i="83"/>
  <c r="M153" i="83"/>
  <c r="N153" i="83"/>
  <c r="O153" i="83"/>
  <c r="P153" i="83"/>
  <c r="Q153" i="83"/>
  <c r="R153" i="83"/>
  <c r="S153" i="83"/>
  <c r="T153" i="83"/>
  <c r="U153" i="83"/>
  <c r="V153" i="83"/>
  <c r="W153" i="83"/>
  <c r="X153" i="83"/>
  <c r="Y153" i="83"/>
  <c r="Z153" i="83"/>
  <c r="AA153" i="83"/>
  <c r="AB153" i="83"/>
  <c r="AC153" i="83"/>
  <c r="AD153" i="83"/>
  <c r="AE153" i="83"/>
  <c r="AF153" i="83"/>
  <c r="AG153" i="83"/>
  <c r="AH153" i="83"/>
  <c r="AI153" i="83"/>
  <c r="AJ153" i="83"/>
  <c r="AL153" i="83"/>
  <c r="AM153" i="83"/>
  <c r="AN153" i="83"/>
  <c r="AO153" i="83"/>
  <c r="AP153" i="83"/>
  <c r="AQ153" i="83"/>
  <c r="AR153" i="83"/>
  <c r="AS153" i="83"/>
  <c r="AT153" i="83"/>
  <c r="AU153" i="83"/>
  <c r="AV153" i="83"/>
  <c r="AW153" i="83"/>
  <c r="AX153" i="83"/>
  <c r="AY153" i="83"/>
  <c r="AZ153" i="83"/>
  <c r="BA153" i="83"/>
  <c r="BB153" i="83"/>
  <c r="BC153" i="83"/>
  <c r="BD153" i="83"/>
  <c r="BE153" i="83"/>
  <c r="BF153" i="83"/>
  <c r="BG153" i="83"/>
  <c r="BH153" i="83"/>
  <c r="BI153" i="83"/>
  <c r="BJ153" i="83"/>
  <c r="BK153" i="83"/>
  <c r="BL153" i="83"/>
  <c r="BM153" i="83"/>
  <c r="BN153" i="83"/>
  <c r="BO153" i="83"/>
  <c r="BP153" i="83"/>
  <c r="BQ153" i="83"/>
  <c r="BR153" i="83"/>
  <c r="BS153" i="83"/>
  <c r="BT153" i="83"/>
  <c r="BU153" i="83"/>
  <c r="BV153" i="83"/>
  <c r="BW153" i="83"/>
  <c r="BX153" i="83"/>
  <c r="C154" i="83"/>
  <c r="D154" i="83"/>
  <c r="E154" i="83"/>
  <c r="F154" i="83"/>
  <c r="G154" i="83"/>
  <c r="H154" i="83"/>
  <c r="I154" i="83"/>
  <c r="J154" i="83"/>
  <c r="K154" i="83"/>
  <c r="L154" i="83"/>
  <c r="M154" i="83"/>
  <c r="N154" i="83"/>
  <c r="O154" i="83"/>
  <c r="P154" i="83"/>
  <c r="Q154" i="83"/>
  <c r="R154" i="83"/>
  <c r="S154" i="83"/>
  <c r="T154" i="83"/>
  <c r="U154" i="83"/>
  <c r="V154" i="83"/>
  <c r="W154" i="83"/>
  <c r="X154" i="83"/>
  <c r="Y154" i="83"/>
  <c r="Z154" i="83"/>
  <c r="AA154" i="83"/>
  <c r="AB154" i="83"/>
  <c r="AC154" i="83"/>
  <c r="AD154" i="83"/>
  <c r="AE154" i="83"/>
  <c r="AF154" i="83"/>
  <c r="AG154" i="83"/>
  <c r="AH154" i="83"/>
  <c r="AI154" i="83"/>
  <c r="AJ154" i="83"/>
  <c r="AL154" i="83"/>
  <c r="AM154" i="83"/>
  <c r="AN154" i="83"/>
  <c r="AO154" i="83"/>
  <c r="AP154" i="83"/>
  <c r="AQ154" i="83"/>
  <c r="AR154" i="83"/>
  <c r="AS154" i="83"/>
  <c r="AT154" i="83"/>
  <c r="AU154" i="83"/>
  <c r="AV154" i="83"/>
  <c r="AW154" i="83"/>
  <c r="AX154" i="83"/>
  <c r="AY154" i="83"/>
  <c r="AZ154" i="83"/>
  <c r="BA154" i="83"/>
  <c r="BB154" i="83"/>
  <c r="BC154" i="83"/>
  <c r="BD154" i="83"/>
  <c r="BE154" i="83"/>
  <c r="BF154" i="83"/>
  <c r="BG154" i="83"/>
  <c r="BH154" i="83"/>
  <c r="BI154" i="83"/>
  <c r="BJ154" i="83"/>
  <c r="BK154" i="83"/>
  <c r="BL154" i="83"/>
  <c r="BM154" i="83"/>
  <c r="BN154" i="83"/>
  <c r="BO154" i="83"/>
  <c r="BP154" i="83"/>
  <c r="BQ154" i="83"/>
  <c r="BR154" i="83"/>
  <c r="BS154" i="83"/>
  <c r="BT154" i="83"/>
  <c r="BU154" i="83"/>
  <c r="BV154" i="83"/>
  <c r="BW154" i="83"/>
  <c r="BX154" i="83"/>
  <c r="C155" i="83"/>
  <c r="D155" i="83"/>
  <c r="E155" i="83"/>
  <c r="F155" i="83"/>
  <c r="G155" i="83"/>
  <c r="H155" i="83"/>
  <c r="I155" i="83"/>
  <c r="J155" i="83"/>
  <c r="K155" i="83"/>
  <c r="L155" i="83"/>
  <c r="M155" i="83"/>
  <c r="N155" i="83"/>
  <c r="O155" i="83"/>
  <c r="P155" i="83"/>
  <c r="Q155" i="83"/>
  <c r="R155" i="83"/>
  <c r="S155" i="83"/>
  <c r="T155" i="83"/>
  <c r="U155" i="83"/>
  <c r="V155" i="83"/>
  <c r="W155" i="83"/>
  <c r="X155" i="83"/>
  <c r="Y155" i="83"/>
  <c r="Z155" i="83"/>
  <c r="AA155" i="83"/>
  <c r="AB155" i="83"/>
  <c r="AC155" i="83"/>
  <c r="AD155" i="83"/>
  <c r="AE155" i="83"/>
  <c r="AF155" i="83"/>
  <c r="AG155" i="83"/>
  <c r="AH155" i="83"/>
  <c r="AI155" i="83"/>
  <c r="AJ155" i="83"/>
  <c r="AL155" i="83"/>
  <c r="AM155" i="83"/>
  <c r="AN155" i="83"/>
  <c r="AO155" i="83"/>
  <c r="AP155" i="83"/>
  <c r="AQ155" i="83"/>
  <c r="AR155" i="83"/>
  <c r="AS155" i="83"/>
  <c r="AT155" i="83"/>
  <c r="AU155" i="83"/>
  <c r="AV155" i="83"/>
  <c r="AW155" i="83"/>
  <c r="AX155" i="83"/>
  <c r="AY155" i="83"/>
  <c r="AZ155" i="83"/>
  <c r="BA155" i="83"/>
  <c r="BB155" i="83"/>
  <c r="BC155" i="83"/>
  <c r="BD155" i="83"/>
  <c r="BE155" i="83"/>
  <c r="BF155" i="83"/>
  <c r="BG155" i="83"/>
  <c r="BH155" i="83"/>
  <c r="BI155" i="83"/>
  <c r="BJ155" i="83"/>
  <c r="BK155" i="83"/>
  <c r="BL155" i="83"/>
  <c r="BM155" i="83"/>
  <c r="BN155" i="83"/>
  <c r="BO155" i="83"/>
  <c r="BP155" i="83"/>
  <c r="BQ155" i="83"/>
  <c r="BR155" i="83"/>
  <c r="BS155" i="83"/>
  <c r="BT155" i="83"/>
  <c r="BU155" i="83"/>
  <c r="BV155" i="83"/>
  <c r="BW155" i="83"/>
  <c r="BX155" i="83"/>
  <c r="C156" i="83"/>
  <c r="D156" i="83"/>
  <c r="E156" i="83"/>
  <c r="F156" i="83"/>
  <c r="G156" i="83"/>
  <c r="H156" i="83"/>
  <c r="I156" i="83"/>
  <c r="J156" i="83"/>
  <c r="K156" i="83"/>
  <c r="L156" i="83"/>
  <c r="M156" i="83"/>
  <c r="N156" i="83"/>
  <c r="O156" i="83"/>
  <c r="P156" i="83"/>
  <c r="Q156" i="83"/>
  <c r="R156" i="83"/>
  <c r="S156" i="83"/>
  <c r="T156" i="83"/>
  <c r="U156" i="83"/>
  <c r="V156" i="83"/>
  <c r="W156" i="83"/>
  <c r="X156" i="83"/>
  <c r="Y156" i="83"/>
  <c r="Z156" i="83"/>
  <c r="AA156" i="83"/>
  <c r="AB156" i="83"/>
  <c r="AC156" i="83"/>
  <c r="AD156" i="83"/>
  <c r="AE156" i="83"/>
  <c r="AF156" i="83"/>
  <c r="AG156" i="83"/>
  <c r="AH156" i="83"/>
  <c r="AI156" i="83"/>
  <c r="AJ156" i="83"/>
  <c r="AL156" i="83"/>
  <c r="AM156" i="83"/>
  <c r="AN156" i="83"/>
  <c r="AO156" i="83"/>
  <c r="AP156" i="83"/>
  <c r="AQ156" i="83"/>
  <c r="AR156" i="83"/>
  <c r="AS156" i="83"/>
  <c r="AT156" i="83"/>
  <c r="AU156" i="83"/>
  <c r="AV156" i="83"/>
  <c r="AW156" i="83"/>
  <c r="AX156" i="83"/>
  <c r="AY156" i="83"/>
  <c r="AZ156" i="83"/>
  <c r="BA156" i="83"/>
  <c r="BB156" i="83"/>
  <c r="BC156" i="83"/>
  <c r="BD156" i="83"/>
  <c r="BE156" i="83"/>
  <c r="BF156" i="83"/>
  <c r="BG156" i="83"/>
  <c r="BH156" i="83"/>
  <c r="BI156" i="83"/>
  <c r="BJ156" i="83"/>
  <c r="BK156" i="83"/>
  <c r="BL156" i="83"/>
  <c r="BM156" i="83"/>
  <c r="BN156" i="83"/>
  <c r="BO156" i="83"/>
  <c r="BP156" i="83"/>
  <c r="BQ156" i="83"/>
  <c r="BR156" i="83"/>
  <c r="BS156" i="83"/>
  <c r="BT156" i="83"/>
  <c r="BU156" i="83"/>
  <c r="BV156" i="83"/>
  <c r="BW156" i="83"/>
  <c r="BX156" i="83"/>
  <c r="C157" i="83"/>
  <c r="D157" i="83"/>
  <c r="E157" i="83"/>
  <c r="F157" i="83"/>
  <c r="G157" i="83"/>
  <c r="H157" i="83"/>
  <c r="I157" i="83"/>
  <c r="J157" i="83"/>
  <c r="K157" i="83"/>
  <c r="L157" i="83"/>
  <c r="M157" i="83"/>
  <c r="N157" i="83"/>
  <c r="O157" i="83"/>
  <c r="P157" i="83"/>
  <c r="Q157" i="83"/>
  <c r="R157" i="83"/>
  <c r="S157" i="83"/>
  <c r="T157" i="83"/>
  <c r="U157" i="83"/>
  <c r="V157" i="83"/>
  <c r="W157" i="83"/>
  <c r="X157" i="83"/>
  <c r="Y157" i="83"/>
  <c r="Z157" i="83"/>
  <c r="AA157" i="83"/>
  <c r="AB157" i="83"/>
  <c r="AC157" i="83"/>
  <c r="AD157" i="83"/>
  <c r="AE157" i="83"/>
  <c r="AF157" i="83"/>
  <c r="AG157" i="83"/>
  <c r="AH157" i="83"/>
  <c r="AI157" i="83"/>
  <c r="AJ157" i="83"/>
  <c r="AL157" i="83"/>
  <c r="AM157" i="83"/>
  <c r="AN157" i="83"/>
  <c r="AO157" i="83"/>
  <c r="AP157" i="83"/>
  <c r="AQ157" i="83"/>
  <c r="AR157" i="83"/>
  <c r="AS157" i="83"/>
  <c r="AT157" i="83"/>
  <c r="AU157" i="83"/>
  <c r="AV157" i="83"/>
  <c r="AW157" i="83"/>
  <c r="AX157" i="83"/>
  <c r="AY157" i="83"/>
  <c r="AZ157" i="83"/>
  <c r="BA157" i="83"/>
  <c r="BB157" i="83"/>
  <c r="BC157" i="83"/>
  <c r="BD157" i="83"/>
  <c r="BE157" i="83"/>
  <c r="BF157" i="83"/>
  <c r="BG157" i="83"/>
  <c r="BH157" i="83"/>
  <c r="BI157" i="83"/>
  <c r="BJ157" i="83"/>
  <c r="BK157" i="83"/>
  <c r="BL157" i="83"/>
  <c r="BM157" i="83"/>
  <c r="BN157" i="83"/>
  <c r="BO157" i="83"/>
  <c r="BP157" i="83"/>
  <c r="BQ157" i="83"/>
  <c r="BR157" i="83"/>
  <c r="BS157" i="83"/>
  <c r="BT157" i="83"/>
  <c r="BU157" i="83"/>
  <c r="BV157" i="83"/>
  <c r="BW157" i="83"/>
  <c r="BX157" i="83"/>
  <c r="C158" i="83"/>
  <c r="D158" i="83"/>
  <c r="E158" i="83"/>
  <c r="F158" i="83"/>
  <c r="G158" i="83"/>
  <c r="H158" i="83"/>
  <c r="I158" i="83"/>
  <c r="J158" i="83"/>
  <c r="K158" i="83"/>
  <c r="L158" i="83"/>
  <c r="M158" i="83"/>
  <c r="N158" i="83"/>
  <c r="O158" i="83"/>
  <c r="P158" i="83"/>
  <c r="Q158" i="83"/>
  <c r="R158" i="83"/>
  <c r="S158" i="83"/>
  <c r="T158" i="83"/>
  <c r="U158" i="83"/>
  <c r="V158" i="83"/>
  <c r="W158" i="83"/>
  <c r="X158" i="83"/>
  <c r="Y158" i="83"/>
  <c r="Z158" i="83"/>
  <c r="AA158" i="83"/>
  <c r="AB158" i="83"/>
  <c r="AC158" i="83"/>
  <c r="AD158" i="83"/>
  <c r="AE158" i="83"/>
  <c r="AF158" i="83"/>
  <c r="AG158" i="83"/>
  <c r="AH158" i="83"/>
  <c r="AI158" i="83"/>
  <c r="AJ158" i="83"/>
  <c r="AL158" i="83"/>
  <c r="AM158" i="83"/>
  <c r="AN158" i="83"/>
  <c r="AO158" i="83"/>
  <c r="AP158" i="83"/>
  <c r="AQ158" i="83"/>
  <c r="AR158" i="83"/>
  <c r="AS158" i="83"/>
  <c r="AT158" i="83"/>
  <c r="AU158" i="83"/>
  <c r="AV158" i="83"/>
  <c r="AW158" i="83"/>
  <c r="AX158" i="83"/>
  <c r="AY158" i="83"/>
  <c r="AZ158" i="83"/>
  <c r="BA158" i="83"/>
  <c r="BB158" i="83"/>
  <c r="BC158" i="83"/>
  <c r="BD158" i="83"/>
  <c r="BE158" i="83"/>
  <c r="BF158" i="83"/>
  <c r="BG158" i="83"/>
  <c r="BH158" i="83"/>
  <c r="BI158" i="83"/>
  <c r="BJ158" i="83"/>
  <c r="BK158" i="83"/>
  <c r="BL158" i="83"/>
  <c r="BM158" i="83"/>
  <c r="BN158" i="83"/>
  <c r="BO158" i="83"/>
  <c r="BP158" i="83"/>
  <c r="BQ158" i="83"/>
  <c r="BR158" i="83"/>
  <c r="BS158" i="83"/>
  <c r="BT158" i="83"/>
  <c r="BU158" i="83"/>
  <c r="BV158" i="83"/>
  <c r="BW158" i="83"/>
  <c r="BX158" i="83"/>
  <c r="C159" i="83"/>
  <c r="D159" i="83"/>
  <c r="E159" i="83"/>
  <c r="F159" i="83"/>
  <c r="G159" i="83"/>
  <c r="H159" i="83"/>
  <c r="I159" i="83"/>
  <c r="J159" i="83"/>
  <c r="K159" i="83"/>
  <c r="L159" i="83"/>
  <c r="M159" i="83"/>
  <c r="N159" i="83"/>
  <c r="O159" i="83"/>
  <c r="P159" i="83"/>
  <c r="Q159" i="83"/>
  <c r="R159" i="83"/>
  <c r="S159" i="83"/>
  <c r="T159" i="83"/>
  <c r="U159" i="83"/>
  <c r="V159" i="83"/>
  <c r="W159" i="83"/>
  <c r="X159" i="83"/>
  <c r="Y159" i="83"/>
  <c r="Z159" i="83"/>
  <c r="AA159" i="83"/>
  <c r="AB159" i="83"/>
  <c r="AC159" i="83"/>
  <c r="AD159" i="83"/>
  <c r="AE159" i="83"/>
  <c r="AF159" i="83"/>
  <c r="AG159" i="83"/>
  <c r="AH159" i="83"/>
  <c r="AI159" i="83"/>
  <c r="AJ159" i="83"/>
  <c r="AK159" i="83"/>
  <c r="AL159" i="83"/>
  <c r="AM159" i="83"/>
  <c r="AN159" i="83"/>
  <c r="AO159" i="83"/>
  <c r="AP159" i="83"/>
  <c r="AQ159" i="83"/>
  <c r="AR159" i="83"/>
  <c r="AS159" i="83"/>
  <c r="AT159" i="83"/>
  <c r="AU159" i="83"/>
  <c r="AV159" i="83"/>
  <c r="AW159" i="83"/>
  <c r="AX159" i="83"/>
  <c r="AY159" i="83"/>
  <c r="AZ159" i="83"/>
  <c r="BA159" i="83"/>
  <c r="BB159" i="83"/>
  <c r="BC159" i="83"/>
  <c r="BD159" i="83"/>
  <c r="BE159" i="83"/>
  <c r="BF159" i="83"/>
  <c r="BG159" i="83"/>
  <c r="BH159" i="83"/>
  <c r="BI159" i="83"/>
  <c r="BJ159" i="83"/>
  <c r="BK159" i="83"/>
  <c r="BL159" i="83"/>
  <c r="BM159" i="83"/>
  <c r="BN159" i="83"/>
  <c r="BO159" i="83"/>
  <c r="BP159" i="83"/>
  <c r="BQ159" i="83"/>
  <c r="BR159" i="83"/>
  <c r="BS159" i="83"/>
  <c r="BT159" i="83"/>
  <c r="BU159" i="83"/>
  <c r="BV159" i="83"/>
  <c r="BW159" i="83"/>
  <c r="BX159" i="83"/>
  <c r="C160" i="83"/>
  <c r="D160" i="83"/>
  <c r="E160" i="83"/>
  <c r="F160" i="83"/>
  <c r="G160" i="83"/>
  <c r="H160" i="83"/>
  <c r="I160" i="83"/>
  <c r="J160" i="83"/>
  <c r="K160" i="83"/>
  <c r="L160" i="83"/>
  <c r="M160" i="83"/>
  <c r="N160" i="83"/>
  <c r="O160" i="83"/>
  <c r="P160" i="83"/>
  <c r="Q160" i="83"/>
  <c r="R160" i="83"/>
  <c r="S160" i="83"/>
  <c r="T160" i="83"/>
  <c r="U160" i="83"/>
  <c r="V160" i="83"/>
  <c r="W160" i="83"/>
  <c r="X160" i="83"/>
  <c r="Y160" i="83"/>
  <c r="Z160" i="83"/>
  <c r="AA160" i="83"/>
  <c r="AB160" i="83"/>
  <c r="AC160" i="83"/>
  <c r="AD160" i="83"/>
  <c r="AE160" i="83"/>
  <c r="AF160" i="83"/>
  <c r="AG160" i="83"/>
  <c r="AH160" i="83"/>
  <c r="AI160" i="83"/>
  <c r="AJ160" i="83"/>
  <c r="AL160" i="83"/>
  <c r="AM160" i="83"/>
  <c r="AN160" i="83"/>
  <c r="AO160" i="83"/>
  <c r="AP160" i="83"/>
  <c r="AQ160" i="83"/>
  <c r="AR160" i="83"/>
  <c r="AS160" i="83"/>
  <c r="AT160" i="83"/>
  <c r="AU160" i="83"/>
  <c r="AV160" i="83"/>
  <c r="AW160" i="83"/>
  <c r="AX160" i="83"/>
  <c r="AY160" i="83"/>
  <c r="AZ160" i="83"/>
  <c r="BA160" i="83"/>
  <c r="BB160" i="83"/>
  <c r="BC160" i="83"/>
  <c r="BD160" i="83"/>
  <c r="BE160" i="83"/>
  <c r="BF160" i="83"/>
  <c r="BG160" i="83"/>
  <c r="BH160" i="83"/>
  <c r="BI160" i="83"/>
  <c r="BJ160" i="83"/>
  <c r="BK160" i="83"/>
  <c r="BL160" i="83"/>
  <c r="BM160" i="83"/>
  <c r="BN160" i="83"/>
  <c r="BO160" i="83"/>
  <c r="BP160" i="83"/>
  <c r="BQ160" i="83"/>
  <c r="BR160" i="83"/>
  <c r="BS160" i="83"/>
  <c r="BT160" i="83"/>
  <c r="BU160" i="83"/>
  <c r="BV160" i="83"/>
  <c r="BW160" i="83"/>
  <c r="BX160" i="83"/>
  <c r="C161" i="83"/>
  <c r="D161" i="83"/>
  <c r="E161" i="83"/>
  <c r="F161" i="83"/>
  <c r="G161" i="83"/>
  <c r="H161" i="83"/>
  <c r="I161" i="83"/>
  <c r="J161" i="83"/>
  <c r="K161" i="83"/>
  <c r="L161" i="83"/>
  <c r="M161" i="83"/>
  <c r="N161" i="83"/>
  <c r="O161" i="83"/>
  <c r="P161" i="83"/>
  <c r="Q161" i="83"/>
  <c r="R161" i="83"/>
  <c r="S161" i="83"/>
  <c r="T161" i="83"/>
  <c r="U161" i="83"/>
  <c r="V161" i="83"/>
  <c r="X161" i="83"/>
  <c r="Y161" i="83"/>
  <c r="Z161" i="83"/>
  <c r="AA161" i="83"/>
  <c r="AB161" i="83"/>
  <c r="AC161" i="83"/>
  <c r="AD161" i="83"/>
  <c r="AE161" i="83"/>
  <c r="AF161" i="83"/>
  <c r="AG161" i="83"/>
  <c r="AH161" i="83"/>
  <c r="AI161" i="83"/>
  <c r="AJ161" i="83"/>
  <c r="AL161" i="83"/>
  <c r="AM161" i="83"/>
  <c r="AN161" i="83"/>
  <c r="AO161" i="83"/>
  <c r="AP161" i="83"/>
  <c r="AQ161" i="83"/>
  <c r="AR161" i="83"/>
  <c r="AS161" i="83"/>
  <c r="AT161" i="83"/>
  <c r="AU161" i="83"/>
  <c r="AV161" i="83"/>
  <c r="AW161" i="83"/>
  <c r="AX161" i="83"/>
  <c r="AY161" i="83"/>
  <c r="AZ161" i="83"/>
  <c r="BA161" i="83"/>
  <c r="BB161" i="83"/>
  <c r="BC161" i="83"/>
  <c r="BD161" i="83"/>
  <c r="BE161" i="83"/>
  <c r="BF161" i="83"/>
  <c r="BG161" i="83"/>
  <c r="BH161" i="83"/>
  <c r="BI161" i="83"/>
  <c r="BJ161" i="83"/>
  <c r="BK161" i="83"/>
  <c r="BL161" i="83"/>
  <c r="BM161" i="83"/>
  <c r="BN161" i="83"/>
  <c r="BO161" i="83"/>
  <c r="BP161" i="83"/>
  <c r="BQ161" i="83"/>
  <c r="BR161" i="83"/>
  <c r="BS161" i="83"/>
  <c r="BT161" i="83"/>
  <c r="BU161" i="83"/>
  <c r="BV161" i="83"/>
  <c r="BW161" i="83"/>
  <c r="BX161" i="83"/>
  <c r="C162" i="83"/>
  <c r="D162" i="83"/>
  <c r="E162" i="83"/>
  <c r="F162" i="83"/>
  <c r="G162" i="83"/>
  <c r="H162" i="83"/>
  <c r="I162" i="83"/>
  <c r="J162" i="83"/>
  <c r="K162" i="83"/>
  <c r="L162" i="83"/>
  <c r="M162" i="83"/>
  <c r="N162" i="83"/>
  <c r="O162" i="83"/>
  <c r="P162" i="83"/>
  <c r="Q162" i="83"/>
  <c r="R162" i="83"/>
  <c r="S162" i="83"/>
  <c r="T162" i="83"/>
  <c r="U162" i="83"/>
  <c r="V162" i="83"/>
  <c r="W162" i="83"/>
  <c r="X162" i="83"/>
  <c r="Y162" i="83"/>
  <c r="Z162" i="83"/>
  <c r="AA162" i="83"/>
  <c r="AB162" i="83"/>
  <c r="AC162" i="83"/>
  <c r="AD162" i="83"/>
  <c r="AE162" i="83"/>
  <c r="AF162" i="83"/>
  <c r="AG162" i="83"/>
  <c r="AH162" i="83"/>
  <c r="AI162" i="83"/>
  <c r="AJ162" i="83"/>
  <c r="AL162" i="83"/>
  <c r="AM162" i="83"/>
  <c r="AN162" i="83"/>
  <c r="AO162" i="83"/>
  <c r="AP162" i="83"/>
  <c r="AQ162" i="83"/>
  <c r="AR162" i="83"/>
  <c r="AS162" i="83"/>
  <c r="AT162" i="83"/>
  <c r="AU162" i="83"/>
  <c r="AV162" i="83"/>
  <c r="AW162" i="83"/>
  <c r="AX162" i="83"/>
  <c r="AY162" i="83"/>
  <c r="AZ162" i="83"/>
  <c r="BA162" i="83"/>
  <c r="BB162" i="83"/>
  <c r="BC162" i="83"/>
  <c r="BD162" i="83"/>
  <c r="BE162" i="83"/>
  <c r="BF162" i="83"/>
  <c r="BG162" i="83"/>
  <c r="BH162" i="83"/>
  <c r="BI162" i="83"/>
  <c r="BJ162" i="83"/>
  <c r="BK162" i="83"/>
  <c r="BL162" i="83"/>
  <c r="BM162" i="83"/>
  <c r="BN162" i="83"/>
  <c r="BO162" i="83"/>
  <c r="BP162" i="83"/>
  <c r="BQ162" i="83"/>
  <c r="BR162" i="83"/>
  <c r="BS162" i="83"/>
  <c r="BT162" i="83"/>
  <c r="BU162" i="83"/>
  <c r="BV162" i="83"/>
  <c r="BW162" i="83"/>
  <c r="BX162" i="83"/>
  <c r="C163" i="83"/>
  <c r="D163" i="83"/>
  <c r="E163" i="83"/>
  <c r="F163" i="83"/>
  <c r="G163" i="83"/>
  <c r="H163" i="83"/>
  <c r="I163" i="83"/>
  <c r="J163" i="83"/>
  <c r="K163" i="83"/>
  <c r="L163" i="83"/>
  <c r="M163" i="83"/>
  <c r="N163" i="83"/>
  <c r="O163" i="83"/>
  <c r="P163" i="83"/>
  <c r="Q163" i="83"/>
  <c r="R163" i="83"/>
  <c r="S163" i="83"/>
  <c r="T163" i="83"/>
  <c r="U163" i="83"/>
  <c r="V163" i="83"/>
  <c r="W163" i="83"/>
  <c r="X163" i="83"/>
  <c r="Y163" i="83"/>
  <c r="Z163" i="83"/>
  <c r="AA163" i="83"/>
  <c r="AB163" i="83"/>
  <c r="AC163" i="83"/>
  <c r="AD163" i="83"/>
  <c r="AE163" i="83"/>
  <c r="AF163" i="83"/>
  <c r="AG163" i="83"/>
  <c r="AH163" i="83"/>
  <c r="AI163" i="83"/>
  <c r="AJ163" i="83"/>
  <c r="AL163" i="83"/>
  <c r="AM163" i="83"/>
  <c r="AN163" i="83"/>
  <c r="AO163" i="83"/>
  <c r="AP163" i="83"/>
  <c r="AQ163" i="83"/>
  <c r="AR163" i="83"/>
  <c r="AS163" i="83"/>
  <c r="AT163" i="83"/>
  <c r="AU163" i="83"/>
  <c r="AV163" i="83"/>
  <c r="AW163" i="83"/>
  <c r="AX163" i="83"/>
  <c r="AY163" i="83"/>
  <c r="AZ163" i="83"/>
  <c r="BA163" i="83"/>
  <c r="BB163" i="83"/>
  <c r="BC163" i="83"/>
  <c r="BD163" i="83"/>
  <c r="BE163" i="83"/>
  <c r="BF163" i="83"/>
  <c r="BG163" i="83"/>
  <c r="BH163" i="83"/>
  <c r="BI163" i="83"/>
  <c r="BJ163" i="83"/>
  <c r="BK163" i="83"/>
  <c r="BL163" i="83"/>
  <c r="BM163" i="83"/>
  <c r="BN163" i="83"/>
  <c r="BO163" i="83"/>
  <c r="BP163" i="83"/>
  <c r="BQ163" i="83"/>
  <c r="BR163" i="83"/>
  <c r="BS163" i="83"/>
  <c r="BT163" i="83"/>
  <c r="BU163" i="83"/>
  <c r="BV163" i="83"/>
  <c r="BW163" i="83"/>
  <c r="BX163" i="83"/>
  <c r="C164" i="83"/>
  <c r="D164" i="83"/>
  <c r="E164" i="83"/>
  <c r="F164" i="83"/>
  <c r="G164" i="83"/>
  <c r="H164" i="83"/>
  <c r="I164" i="83"/>
  <c r="J164" i="83"/>
  <c r="K164" i="83"/>
  <c r="L164" i="83"/>
  <c r="M164" i="83"/>
  <c r="N164" i="83"/>
  <c r="O164" i="83"/>
  <c r="P164" i="83"/>
  <c r="Q164" i="83"/>
  <c r="R164" i="83"/>
  <c r="S164" i="83"/>
  <c r="T164" i="83"/>
  <c r="U164" i="83"/>
  <c r="V164" i="83"/>
  <c r="X164" i="83"/>
  <c r="Y164" i="83"/>
  <c r="Z164" i="83"/>
  <c r="AA164" i="83"/>
  <c r="AB164" i="83"/>
  <c r="AC164" i="83"/>
  <c r="AD164" i="83"/>
  <c r="AE164" i="83"/>
  <c r="AF164" i="83"/>
  <c r="AG164" i="83"/>
  <c r="AH164" i="83"/>
  <c r="AI164" i="83"/>
  <c r="AJ164" i="83"/>
  <c r="AL164" i="83"/>
  <c r="AM164" i="83"/>
  <c r="AN164" i="83"/>
  <c r="AO164" i="83"/>
  <c r="AP164" i="83"/>
  <c r="AQ164" i="83"/>
  <c r="AR164" i="83"/>
  <c r="AS164" i="83"/>
  <c r="AT164" i="83"/>
  <c r="AU164" i="83"/>
  <c r="AV164" i="83"/>
  <c r="AW164" i="83"/>
  <c r="AX164" i="83"/>
  <c r="AY164" i="83"/>
  <c r="AZ164" i="83"/>
  <c r="BA164" i="83"/>
  <c r="BB164" i="83"/>
  <c r="BC164" i="83"/>
  <c r="BD164" i="83"/>
  <c r="BE164" i="83"/>
  <c r="BF164" i="83"/>
  <c r="BG164" i="83"/>
  <c r="BH164" i="83"/>
  <c r="BI164" i="83"/>
  <c r="BJ164" i="83"/>
  <c r="BK164" i="83"/>
  <c r="BL164" i="83"/>
  <c r="BM164" i="83"/>
  <c r="BN164" i="83"/>
  <c r="BO164" i="83"/>
  <c r="BP164" i="83"/>
  <c r="BQ164" i="83"/>
  <c r="BR164" i="83"/>
  <c r="BS164" i="83"/>
  <c r="BT164" i="83"/>
  <c r="BU164" i="83"/>
  <c r="BV164" i="83"/>
  <c r="BW164" i="83"/>
  <c r="BX164" i="83"/>
  <c r="C165" i="83"/>
  <c r="D165" i="83"/>
  <c r="E165" i="83"/>
  <c r="F165" i="83"/>
  <c r="G165" i="83"/>
  <c r="H165" i="83"/>
  <c r="I165" i="83"/>
  <c r="J165" i="83"/>
  <c r="K165" i="83"/>
  <c r="L165" i="83"/>
  <c r="M165" i="83"/>
  <c r="N165" i="83"/>
  <c r="O165" i="83"/>
  <c r="P165" i="83"/>
  <c r="Q165" i="83"/>
  <c r="R165" i="83"/>
  <c r="S165" i="83"/>
  <c r="T165" i="83"/>
  <c r="U165" i="83"/>
  <c r="V165" i="83"/>
  <c r="W165" i="83"/>
  <c r="X165" i="83"/>
  <c r="Y165" i="83"/>
  <c r="Z165" i="83"/>
  <c r="AA165" i="83"/>
  <c r="AB165" i="83"/>
  <c r="AC165" i="83"/>
  <c r="AD165" i="83"/>
  <c r="AE165" i="83"/>
  <c r="AF165" i="83"/>
  <c r="AG165" i="83"/>
  <c r="AH165" i="83"/>
  <c r="AI165" i="83"/>
  <c r="AJ165" i="83"/>
  <c r="AL165" i="83"/>
  <c r="AM165" i="83"/>
  <c r="AN165" i="83"/>
  <c r="AO165" i="83"/>
  <c r="AP165" i="83"/>
  <c r="AQ165" i="83"/>
  <c r="AR165" i="83"/>
  <c r="AS165" i="83"/>
  <c r="AT165" i="83"/>
  <c r="AU165" i="83"/>
  <c r="AV165" i="83"/>
  <c r="AW165" i="83"/>
  <c r="AX165" i="83"/>
  <c r="AY165" i="83"/>
  <c r="AZ165" i="83"/>
  <c r="BA165" i="83"/>
  <c r="BB165" i="83"/>
  <c r="BC165" i="83"/>
  <c r="BD165" i="83"/>
  <c r="BE165" i="83"/>
  <c r="BF165" i="83"/>
  <c r="BG165" i="83"/>
  <c r="BH165" i="83"/>
  <c r="BI165" i="83"/>
  <c r="BJ165" i="83"/>
  <c r="BK165" i="83"/>
  <c r="BL165" i="83"/>
  <c r="BM165" i="83"/>
  <c r="BN165" i="83"/>
  <c r="BO165" i="83"/>
  <c r="BP165" i="83"/>
  <c r="BQ165" i="83"/>
  <c r="BR165" i="83"/>
  <c r="BS165" i="83"/>
  <c r="BT165" i="83"/>
  <c r="BU165" i="83"/>
  <c r="BV165" i="83"/>
  <c r="BW165" i="83"/>
  <c r="BX165" i="83"/>
  <c r="C166" i="83"/>
  <c r="D166" i="83"/>
  <c r="E166" i="83"/>
  <c r="F166" i="83"/>
  <c r="G166" i="83"/>
  <c r="H166" i="83"/>
  <c r="I166" i="83"/>
  <c r="J166" i="83"/>
  <c r="K166" i="83"/>
  <c r="L166" i="83"/>
  <c r="M166" i="83"/>
  <c r="N166" i="83"/>
  <c r="O166" i="83"/>
  <c r="P166" i="83"/>
  <c r="Q166" i="83"/>
  <c r="R166" i="83"/>
  <c r="S166" i="83"/>
  <c r="T166" i="83"/>
  <c r="U166" i="83"/>
  <c r="V166" i="83"/>
  <c r="W166" i="83"/>
  <c r="X166" i="83"/>
  <c r="Y166" i="83"/>
  <c r="Z166" i="83"/>
  <c r="AA166" i="83"/>
  <c r="AB166" i="83"/>
  <c r="AC166" i="83"/>
  <c r="AD166" i="83"/>
  <c r="AE166" i="83"/>
  <c r="AF166" i="83"/>
  <c r="AG166" i="83"/>
  <c r="AH166" i="83"/>
  <c r="AI166" i="83"/>
  <c r="AJ166" i="83"/>
  <c r="AL166" i="83"/>
  <c r="AM166" i="83"/>
  <c r="AN166" i="83"/>
  <c r="AO166" i="83"/>
  <c r="AP166" i="83"/>
  <c r="AQ166" i="83"/>
  <c r="AR166" i="83"/>
  <c r="AS166" i="83"/>
  <c r="AT166" i="83"/>
  <c r="AU166" i="83"/>
  <c r="AV166" i="83"/>
  <c r="AW166" i="83"/>
  <c r="AX166" i="83"/>
  <c r="AY166" i="83"/>
  <c r="AZ166" i="83"/>
  <c r="BA166" i="83"/>
  <c r="BB166" i="83"/>
  <c r="BC166" i="83"/>
  <c r="BD166" i="83"/>
  <c r="BE166" i="83"/>
  <c r="BF166" i="83"/>
  <c r="BG166" i="83"/>
  <c r="BH166" i="83"/>
  <c r="BI166" i="83"/>
  <c r="BJ166" i="83"/>
  <c r="BK166" i="83"/>
  <c r="BL166" i="83"/>
  <c r="BM166" i="83"/>
  <c r="BN166" i="83"/>
  <c r="BO166" i="83"/>
  <c r="BP166" i="83"/>
  <c r="BQ166" i="83"/>
  <c r="BR166" i="83"/>
  <c r="BS166" i="83"/>
  <c r="BT166" i="83"/>
  <c r="BU166" i="83"/>
  <c r="BV166" i="83"/>
  <c r="BW166" i="83"/>
  <c r="BX166" i="83"/>
  <c r="C167" i="83"/>
  <c r="D167" i="83"/>
  <c r="E167" i="83"/>
  <c r="F167" i="83"/>
  <c r="G167" i="83"/>
  <c r="H167" i="83"/>
  <c r="I167" i="83"/>
  <c r="J167" i="83"/>
  <c r="K167" i="83"/>
  <c r="L167" i="83"/>
  <c r="M167" i="83"/>
  <c r="N167" i="83"/>
  <c r="O167" i="83"/>
  <c r="P167" i="83"/>
  <c r="Q167" i="83"/>
  <c r="R167" i="83"/>
  <c r="S167" i="83"/>
  <c r="T167" i="83"/>
  <c r="U167" i="83"/>
  <c r="V167" i="83"/>
  <c r="W167" i="83"/>
  <c r="X167" i="83"/>
  <c r="Y167" i="83"/>
  <c r="Z167" i="83"/>
  <c r="AA167" i="83"/>
  <c r="AB167" i="83"/>
  <c r="AC167" i="83"/>
  <c r="AD167" i="83"/>
  <c r="AE167" i="83"/>
  <c r="AF167" i="83"/>
  <c r="AG167" i="83"/>
  <c r="AH167" i="83"/>
  <c r="AI167" i="83"/>
  <c r="AJ167" i="83"/>
  <c r="AL167" i="83"/>
  <c r="AM167" i="83"/>
  <c r="AN167" i="83"/>
  <c r="AO167" i="83"/>
  <c r="AP167" i="83"/>
  <c r="AQ167" i="83"/>
  <c r="AR167" i="83"/>
  <c r="AS167" i="83"/>
  <c r="AT167" i="83"/>
  <c r="AU167" i="83"/>
  <c r="AV167" i="83"/>
  <c r="AW167" i="83"/>
  <c r="AX167" i="83"/>
  <c r="AY167" i="83"/>
  <c r="AZ167" i="83"/>
  <c r="BA167" i="83"/>
  <c r="BB167" i="83"/>
  <c r="BC167" i="83"/>
  <c r="BD167" i="83"/>
  <c r="BE167" i="83"/>
  <c r="BF167" i="83"/>
  <c r="BG167" i="83"/>
  <c r="BH167" i="83"/>
  <c r="BI167" i="83"/>
  <c r="BJ167" i="83"/>
  <c r="BK167" i="83"/>
  <c r="BL167" i="83"/>
  <c r="BM167" i="83"/>
  <c r="BN167" i="83"/>
  <c r="BO167" i="83"/>
  <c r="BP167" i="83"/>
  <c r="BQ167" i="83"/>
  <c r="BR167" i="83"/>
  <c r="BS167" i="83"/>
  <c r="BT167" i="83"/>
  <c r="BU167" i="83"/>
  <c r="BV167" i="83"/>
  <c r="BW167" i="83"/>
  <c r="BX167" i="83"/>
  <c r="C168" i="83"/>
  <c r="D168" i="83"/>
  <c r="E168" i="83"/>
  <c r="F168" i="83"/>
  <c r="G168" i="83"/>
  <c r="H168" i="83"/>
  <c r="I168" i="83"/>
  <c r="J168" i="83"/>
  <c r="K168" i="83"/>
  <c r="L168" i="83"/>
  <c r="M168" i="83"/>
  <c r="N168" i="83"/>
  <c r="O168" i="83"/>
  <c r="P168" i="83"/>
  <c r="Q168" i="83"/>
  <c r="R168" i="83"/>
  <c r="S168" i="83"/>
  <c r="T168" i="83"/>
  <c r="U168" i="83"/>
  <c r="V168" i="83"/>
  <c r="W168" i="83"/>
  <c r="X168" i="83"/>
  <c r="Y168" i="83"/>
  <c r="Z168" i="83"/>
  <c r="AA168" i="83"/>
  <c r="AB168" i="83"/>
  <c r="AC168" i="83"/>
  <c r="AD168" i="83"/>
  <c r="AE168" i="83"/>
  <c r="AF168" i="83"/>
  <c r="AG168" i="83"/>
  <c r="AH168" i="83"/>
  <c r="AI168" i="83"/>
  <c r="AJ168" i="83"/>
  <c r="AL168" i="83"/>
  <c r="AM168" i="83"/>
  <c r="AN168" i="83"/>
  <c r="AO168" i="83"/>
  <c r="AP168" i="83"/>
  <c r="AQ168" i="83"/>
  <c r="AR168" i="83"/>
  <c r="AS168" i="83"/>
  <c r="AT168" i="83"/>
  <c r="AU168" i="83"/>
  <c r="AV168" i="83"/>
  <c r="AW168" i="83"/>
  <c r="AX168" i="83"/>
  <c r="AY168" i="83"/>
  <c r="AZ168" i="83"/>
  <c r="BA168" i="83"/>
  <c r="BB168" i="83"/>
  <c r="BC168" i="83"/>
  <c r="BD168" i="83"/>
  <c r="BE168" i="83"/>
  <c r="BF168" i="83"/>
  <c r="BG168" i="83"/>
  <c r="BH168" i="83"/>
  <c r="BI168" i="83"/>
  <c r="BJ168" i="83"/>
  <c r="BK168" i="83"/>
  <c r="BL168" i="83"/>
  <c r="BM168" i="83"/>
  <c r="BN168" i="83"/>
  <c r="BO168" i="83"/>
  <c r="BP168" i="83"/>
  <c r="BQ168" i="83"/>
  <c r="BR168" i="83"/>
  <c r="BS168" i="83"/>
  <c r="BT168" i="83"/>
  <c r="BU168" i="83"/>
  <c r="BV168" i="83"/>
  <c r="BW168" i="83"/>
  <c r="BX168" i="83"/>
  <c r="C169" i="83"/>
  <c r="D169" i="83"/>
  <c r="E169" i="83"/>
  <c r="F169" i="83"/>
  <c r="G169" i="83"/>
  <c r="H169" i="83"/>
  <c r="I169" i="83"/>
  <c r="J169" i="83"/>
  <c r="K169" i="83"/>
  <c r="L169" i="83"/>
  <c r="M169" i="83"/>
  <c r="N169" i="83"/>
  <c r="O169" i="83"/>
  <c r="P169" i="83"/>
  <c r="Q169" i="83"/>
  <c r="R169" i="83"/>
  <c r="S169" i="83"/>
  <c r="T169" i="83"/>
  <c r="U169" i="83"/>
  <c r="V169" i="83"/>
  <c r="W169" i="83"/>
  <c r="X169" i="83"/>
  <c r="Y169" i="83"/>
  <c r="Z169" i="83"/>
  <c r="AA169" i="83"/>
  <c r="AB169" i="83"/>
  <c r="AC169" i="83"/>
  <c r="AD169" i="83"/>
  <c r="AE169" i="83"/>
  <c r="AF169" i="83"/>
  <c r="AG169" i="83"/>
  <c r="AH169" i="83"/>
  <c r="AI169" i="83"/>
  <c r="AJ169" i="83"/>
  <c r="AL169" i="83"/>
  <c r="AM169" i="83"/>
  <c r="AN169" i="83"/>
  <c r="AO169" i="83"/>
  <c r="AP169" i="83"/>
  <c r="AQ169" i="83"/>
  <c r="AR169" i="83"/>
  <c r="AS169" i="83"/>
  <c r="AT169" i="83"/>
  <c r="AU169" i="83"/>
  <c r="AV169" i="83"/>
  <c r="AW169" i="83"/>
  <c r="AX169" i="83"/>
  <c r="AY169" i="83"/>
  <c r="AZ169" i="83"/>
  <c r="BA169" i="83"/>
  <c r="BB169" i="83"/>
  <c r="BC169" i="83"/>
  <c r="BD169" i="83"/>
  <c r="BE169" i="83"/>
  <c r="BF169" i="83"/>
  <c r="BG169" i="83"/>
  <c r="BH169" i="83"/>
  <c r="BI169" i="83"/>
  <c r="BJ169" i="83"/>
  <c r="BK169" i="83"/>
  <c r="BL169" i="83"/>
  <c r="BM169" i="83"/>
  <c r="BN169" i="83"/>
  <c r="BO169" i="83"/>
  <c r="BP169" i="83"/>
  <c r="BQ169" i="83"/>
  <c r="BR169" i="83"/>
  <c r="BS169" i="83"/>
  <c r="BT169" i="83"/>
  <c r="BU169" i="83"/>
  <c r="BV169" i="83"/>
  <c r="BW169" i="83"/>
  <c r="BX169" i="83"/>
  <c r="C170" i="83"/>
  <c r="D170" i="83"/>
  <c r="E170" i="83"/>
  <c r="F170" i="83"/>
  <c r="G170" i="83"/>
  <c r="H170" i="83"/>
  <c r="I170" i="83"/>
  <c r="J170" i="83"/>
  <c r="K170" i="83"/>
  <c r="L170" i="83"/>
  <c r="M170" i="83"/>
  <c r="N170" i="83"/>
  <c r="O170" i="83"/>
  <c r="P170" i="83"/>
  <c r="Q170" i="83"/>
  <c r="R170" i="83"/>
  <c r="S170" i="83"/>
  <c r="T170" i="83"/>
  <c r="U170" i="83"/>
  <c r="V170" i="83"/>
  <c r="W170" i="83"/>
  <c r="X170" i="83"/>
  <c r="Y170" i="83"/>
  <c r="Z170" i="83"/>
  <c r="AA170" i="83"/>
  <c r="AB170" i="83"/>
  <c r="AC170" i="83"/>
  <c r="AD170" i="83"/>
  <c r="AE170" i="83"/>
  <c r="AF170" i="83"/>
  <c r="AG170" i="83"/>
  <c r="AH170" i="83"/>
  <c r="AI170" i="83"/>
  <c r="AJ170" i="83"/>
  <c r="AL170" i="83"/>
  <c r="AM170" i="83"/>
  <c r="AN170" i="83"/>
  <c r="AO170" i="83"/>
  <c r="AP170" i="83"/>
  <c r="AQ170" i="83"/>
  <c r="AR170" i="83"/>
  <c r="AS170" i="83"/>
  <c r="AT170" i="83"/>
  <c r="AU170" i="83"/>
  <c r="AV170" i="83"/>
  <c r="AW170" i="83"/>
  <c r="AX170" i="83"/>
  <c r="AY170" i="83"/>
  <c r="AZ170" i="83"/>
  <c r="BA170" i="83"/>
  <c r="BB170" i="83"/>
  <c r="BC170" i="83"/>
  <c r="BD170" i="83"/>
  <c r="BE170" i="83"/>
  <c r="BF170" i="83"/>
  <c r="BG170" i="83"/>
  <c r="BH170" i="83"/>
  <c r="BI170" i="83"/>
  <c r="BJ170" i="83"/>
  <c r="BK170" i="83"/>
  <c r="BL170" i="83"/>
  <c r="BM170" i="83"/>
  <c r="BN170" i="83"/>
  <c r="BO170" i="83"/>
  <c r="BP170" i="83"/>
  <c r="BQ170" i="83"/>
  <c r="BR170" i="83"/>
  <c r="BS170" i="83"/>
  <c r="BT170" i="83"/>
  <c r="BU170" i="83"/>
  <c r="BV170" i="83"/>
  <c r="BW170" i="83"/>
  <c r="BX170" i="83"/>
  <c r="C171" i="83"/>
  <c r="D171" i="83"/>
  <c r="E171" i="83"/>
  <c r="F171" i="83"/>
  <c r="G171" i="83"/>
  <c r="H171" i="83"/>
  <c r="I171" i="83"/>
  <c r="J171" i="83"/>
  <c r="K171" i="83"/>
  <c r="L171" i="83"/>
  <c r="M171" i="83"/>
  <c r="N171" i="83"/>
  <c r="O171" i="83"/>
  <c r="P171" i="83"/>
  <c r="Q171" i="83"/>
  <c r="R171" i="83"/>
  <c r="S171" i="83"/>
  <c r="T171" i="83"/>
  <c r="U171" i="83"/>
  <c r="V171" i="83"/>
  <c r="W171" i="83"/>
  <c r="X171" i="83"/>
  <c r="Y171" i="83"/>
  <c r="Z171" i="83"/>
  <c r="AA171" i="83"/>
  <c r="AB171" i="83"/>
  <c r="AC171" i="83"/>
  <c r="AD171" i="83"/>
  <c r="AE171" i="83"/>
  <c r="AF171" i="83"/>
  <c r="AG171" i="83"/>
  <c r="AH171" i="83"/>
  <c r="AI171" i="83"/>
  <c r="AJ171" i="83"/>
  <c r="AL171" i="83"/>
  <c r="AM171" i="83"/>
  <c r="AN171" i="83"/>
  <c r="AO171" i="83"/>
  <c r="AP171" i="83"/>
  <c r="AQ171" i="83"/>
  <c r="AR171" i="83"/>
  <c r="AS171" i="83"/>
  <c r="AT171" i="83"/>
  <c r="AU171" i="83"/>
  <c r="AV171" i="83"/>
  <c r="AW171" i="83"/>
  <c r="AX171" i="83"/>
  <c r="AY171" i="83"/>
  <c r="AZ171" i="83"/>
  <c r="BA171" i="83"/>
  <c r="BB171" i="83"/>
  <c r="BC171" i="83"/>
  <c r="BD171" i="83"/>
  <c r="BE171" i="83"/>
  <c r="BF171" i="83"/>
  <c r="BG171" i="83"/>
  <c r="BH171" i="83"/>
  <c r="BI171" i="83"/>
  <c r="BJ171" i="83"/>
  <c r="BK171" i="83"/>
  <c r="BL171" i="83"/>
  <c r="BM171" i="83"/>
  <c r="BN171" i="83"/>
  <c r="BO171" i="83"/>
  <c r="BP171" i="83"/>
  <c r="BQ171" i="83"/>
  <c r="BR171" i="83"/>
  <c r="BS171" i="83"/>
  <c r="BT171" i="83"/>
  <c r="BU171" i="83"/>
  <c r="BV171" i="83"/>
  <c r="BW171" i="83"/>
  <c r="BX171" i="83"/>
  <c r="C172" i="83"/>
  <c r="D172" i="83"/>
  <c r="E172" i="83"/>
  <c r="F172" i="83"/>
  <c r="G172" i="83"/>
  <c r="H172" i="83"/>
  <c r="I172" i="83"/>
  <c r="J172" i="83"/>
  <c r="K172" i="83"/>
  <c r="L172" i="83"/>
  <c r="M172" i="83"/>
  <c r="N172" i="83"/>
  <c r="O172" i="83"/>
  <c r="P172" i="83"/>
  <c r="Q172" i="83"/>
  <c r="R172" i="83"/>
  <c r="S172" i="83"/>
  <c r="T172" i="83"/>
  <c r="U172" i="83"/>
  <c r="V172" i="83"/>
  <c r="W172" i="83"/>
  <c r="X172" i="83"/>
  <c r="Y172" i="83"/>
  <c r="Z172" i="83"/>
  <c r="AA172" i="83"/>
  <c r="AB172" i="83"/>
  <c r="AC172" i="83"/>
  <c r="AD172" i="83"/>
  <c r="AE172" i="83"/>
  <c r="AF172" i="83"/>
  <c r="AG172" i="83"/>
  <c r="AH172" i="83"/>
  <c r="AI172" i="83"/>
  <c r="AJ172" i="83"/>
  <c r="AL172" i="83"/>
  <c r="AM172" i="83"/>
  <c r="AN172" i="83"/>
  <c r="AO172" i="83"/>
  <c r="AP172" i="83"/>
  <c r="AQ172" i="83"/>
  <c r="AR172" i="83"/>
  <c r="AS172" i="83"/>
  <c r="AT172" i="83"/>
  <c r="AU172" i="83"/>
  <c r="AV172" i="83"/>
  <c r="AW172" i="83"/>
  <c r="AX172" i="83"/>
  <c r="AY172" i="83"/>
  <c r="AZ172" i="83"/>
  <c r="BA172" i="83"/>
  <c r="BB172" i="83"/>
  <c r="BC172" i="83"/>
  <c r="BD172" i="83"/>
  <c r="BE172" i="83"/>
  <c r="BF172" i="83"/>
  <c r="BG172" i="83"/>
  <c r="BH172" i="83"/>
  <c r="BI172" i="83"/>
  <c r="BJ172" i="83"/>
  <c r="BK172" i="83"/>
  <c r="BL172" i="83"/>
  <c r="BM172" i="83"/>
  <c r="BN172" i="83"/>
  <c r="BO172" i="83"/>
  <c r="BP172" i="83"/>
  <c r="BQ172" i="83"/>
  <c r="BR172" i="83"/>
  <c r="BS172" i="83"/>
  <c r="BT172" i="83"/>
  <c r="BU172" i="83"/>
  <c r="BV172" i="83"/>
  <c r="BW172" i="83"/>
  <c r="BX172" i="83"/>
  <c r="C173" i="83"/>
  <c r="D173" i="83"/>
  <c r="E173" i="83"/>
  <c r="F173" i="83"/>
  <c r="G173" i="83"/>
  <c r="H173" i="83"/>
  <c r="I173" i="83"/>
  <c r="J173" i="83"/>
  <c r="K173" i="83"/>
  <c r="L173" i="83"/>
  <c r="M173" i="83"/>
  <c r="N173" i="83"/>
  <c r="O173" i="83"/>
  <c r="P173" i="83"/>
  <c r="Q173" i="83"/>
  <c r="R173" i="83"/>
  <c r="S173" i="83"/>
  <c r="T173" i="83"/>
  <c r="U173" i="83"/>
  <c r="V173" i="83"/>
  <c r="W173" i="83"/>
  <c r="X173" i="83"/>
  <c r="Y173" i="83"/>
  <c r="Z173" i="83"/>
  <c r="AA173" i="83"/>
  <c r="AB173" i="83"/>
  <c r="AC173" i="83"/>
  <c r="AD173" i="83"/>
  <c r="AE173" i="83"/>
  <c r="AF173" i="83"/>
  <c r="AG173" i="83"/>
  <c r="AH173" i="83"/>
  <c r="AI173" i="83"/>
  <c r="AJ173" i="83"/>
  <c r="AL173" i="83"/>
  <c r="AM173" i="83"/>
  <c r="AN173" i="83"/>
  <c r="AO173" i="83"/>
  <c r="AP173" i="83"/>
  <c r="AQ173" i="83"/>
  <c r="AR173" i="83"/>
  <c r="AS173" i="83"/>
  <c r="AT173" i="83"/>
  <c r="AU173" i="83"/>
  <c r="AV173" i="83"/>
  <c r="AW173" i="83"/>
  <c r="AX173" i="83"/>
  <c r="AY173" i="83"/>
  <c r="AZ173" i="83"/>
  <c r="BA173" i="83"/>
  <c r="BB173" i="83"/>
  <c r="BC173" i="83"/>
  <c r="BD173" i="83"/>
  <c r="BE173" i="83"/>
  <c r="BF173" i="83"/>
  <c r="BG173" i="83"/>
  <c r="BH173" i="83"/>
  <c r="BI173" i="83"/>
  <c r="BJ173" i="83"/>
  <c r="BK173" i="83"/>
  <c r="BL173" i="83"/>
  <c r="BM173" i="83"/>
  <c r="BN173" i="83"/>
  <c r="BO173" i="83"/>
  <c r="BP173" i="83"/>
  <c r="BQ173" i="83"/>
  <c r="BR173" i="83"/>
  <c r="BS173" i="83"/>
  <c r="BT173" i="83"/>
  <c r="BU173" i="83"/>
  <c r="BV173" i="83"/>
  <c r="BW173" i="83"/>
  <c r="BX173" i="83"/>
  <c r="C174" i="83"/>
  <c r="D174" i="83"/>
  <c r="E174" i="83"/>
  <c r="F174" i="83"/>
  <c r="G174" i="83"/>
  <c r="H174" i="83"/>
  <c r="I174" i="83"/>
  <c r="J174" i="83"/>
  <c r="K174" i="83"/>
  <c r="L174" i="83"/>
  <c r="M174" i="83"/>
  <c r="N174" i="83"/>
  <c r="O174" i="83"/>
  <c r="P174" i="83"/>
  <c r="Q174" i="83"/>
  <c r="R174" i="83"/>
  <c r="S174" i="83"/>
  <c r="T174" i="83"/>
  <c r="U174" i="83"/>
  <c r="V174" i="83"/>
  <c r="W174" i="83"/>
  <c r="X174" i="83"/>
  <c r="Y174" i="83"/>
  <c r="Z174" i="83"/>
  <c r="AA174" i="83"/>
  <c r="AB174" i="83"/>
  <c r="AC174" i="83"/>
  <c r="AD174" i="83"/>
  <c r="AE174" i="83"/>
  <c r="AF174" i="83"/>
  <c r="AG174" i="83"/>
  <c r="AH174" i="83"/>
  <c r="AI174" i="83"/>
  <c r="AJ174" i="83"/>
  <c r="AL174" i="83"/>
  <c r="AM174" i="83"/>
  <c r="AN174" i="83"/>
  <c r="AO174" i="83"/>
  <c r="AP174" i="83"/>
  <c r="AQ174" i="83"/>
  <c r="AR174" i="83"/>
  <c r="AS174" i="83"/>
  <c r="AT174" i="83"/>
  <c r="AU174" i="83"/>
  <c r="AV174" i="83"/>
  <c r="AW174" i="83"/>
  <c r="AX174" i="83"/>
  <c r="AY174" i="83"/>
  <c r="AZ174" i="83"/>
  <c r="BA174" i="83"/>
  <c r="BB174" i="83"/>
  <c r="BC174" i="83"/>
  <c r="BD174" i="83"/>
  <c r="BE174" i="83"/>
  <c r="BF174" i="83"/>
  <c r="BG174" i="83"/>
  <c r="BH174" i="83"/>
  <c r="BI174" i="83"/>
  <c r="BJ174" i="83"/>
  <c r="BK174" i="83"/>
  <c r="BL174" i="83"/>
  <c r="BM174" i="83"/>
  <c r="BN174" i="83"/>
  <c r="BO174" i="83"/>
  <c r="BP174" i="83"/>
  <c r="BQ174" i="83"/>
  <c r="BR174" i="83"/>
  <c r="BS174" i="83"/>
  <c r="BT174" i="83"/>
  <c r="BU174" i="83"/>
  <c r="BV174" i="83"/>
  <c r="BW174" i="83"/>
  <c r="BX174" i="83"/>
  <c r="C175" i="83"/>
  <c r="D175" i="83"/>
  <c r="E175" i="83"/>
  <c r="F175" i="83"/>
  <c r="G175" i="83"/>
  <c r="H175" i="83"/>
  <c r="I175" i="83"/>
  <c r="J175" i="83"/>
  <c r="K175" i="83"/>
  <c r="L175" i="83"/>
  <c r="M175" i="83"/>
  <c r="N175" i="83"/>
  <c r="O175" i="83"/>
  <c r="P175" i="83"/>
  <c r="Q175" i="83"/>
  <c r="R175" i="83"/>
  <c r="S175" i="83"/>
  <c r="T175" i="83"/>
  <c r="U175" i="83"/>
  <c r="V175" i="83"/>
  <c r="W175" i="83"/>
  <c r="X175" i="83"/>
  <c r="Y175" i="83"/>
  <c r="Z175" i="83"/>
  <c r="AA175" i="83"/>
  <c r="AB175" i="83"/>
  <c r="AC175" i="83"/>
  <c r="AD175" i="83"/>
  <c r="AE175" i="83"/>
  <c r="AF175" i="83"/>
  <c r="AG175" i="83"/>
  <c r="AH175" i="83"/>
  <c r="AI175" i="83"/>
  <c r="AJ175" i="83"/>
  <c r="AL175" i="83"/>
  <c r="AM175" i="83"/>
  <c r="AN175" i="83"/>
  <c r="AO175" i="83"/>
  <c r="AP175" i="83"/>
  <c r="AQ175" i="83"/>
  <c r="AR175" i="83"/>
  <c r="AS175" i="83"/>
  <c r="AT175" i="83"/>
  <c r="AU175" i="83"/>
  <c r="AV175" i="83"/>
  <c r="AW175" i="83"/>
  <c r="AX175" i="83"/>
  <c r="AY175" i="83"/>
  <c r="AZ175" i="83"/>
  <c r="BA175" i="83"/>
  <c r="BB175" i="83"/>
  <c r="BC175" i="83"/>
  <c r="BD175" i="83"/>
  <c r="BE175" i="83"/>
  <c r="BF175" i="83"/>
  <c r="BG175" i="83"/>
  <c r="BH175" i="83"/>
  <c r="BI175" i="83"/>
  <c r="BJ175" i="83"/>
  <c r="BK175" i="83"/>
  <c r="BL175" i="83"/>
  <c r="BM175" i="83"/>
  <c r="BN175" i="83"/>
  <c r="BO175" i="83"/>
  <c r="BP175" i="83"/>
  <c r="BQ175" i="83"/>
  <c r="BR175" i="83"/>
  <c r="BS175" i="83"/>
  <c r="BT175" i="83"/>
  <c r="BU175" i="83"/>
  <c r="BV175" i="83"/>
  <c r="BW175" i="83"/>
  <c r="BX175" i="83"/>
  <c r="C176" i="83"/>
  <c r="D176" i="83"/>
  <c r="E176" i="83"/>
  <c r="F176" i="83"/>
  <c r="G176" i="83"/>
  <c r="H176" i="83"/>
  <c r="I176" i="83"/>
  <c r="J176" i="83"/>
  <c r="K176" i="83"/>
  <c r="L176" i="83"/>
  <c r="M176" i="83"/>
  <c r="N176" i="83"/>
  <c r="O176" i="83"/>
  <c r="P176" i="83"/>
  <c r="Q176" i="83"/>
  <c r="R176" i="83"/>
  <c r="S176" i="83"/>
  <c r="T176" i="83"/>
  <c r="U176" i="83"/>
  <c r="V176" i="83"/>
  <c r="W176" i="83"/>
  <c r="X176" i="83"/>
  <c r="Y176" i="83"/>
  <c r="Z176" i="83"/>
  <c r="AA176" i="83"/>
  <c r="AB176" i="83"/>
  <c r="AC176" i="83"/>
  <c r="AD176" i="83"/>
  <c r="AE176" i="83"/>
  <c r="AF176" i="83"/>
  <c r="AG176" i="83"/>
  <c r="AH176" i="83"/>
  <c r="AI176" i="83"/>
  <c r="AJ176" i="83"/>
  <c r="AL176" i="83"/>
  <c r="AM176" i="83"/>
  <c r="AN176" i="83"/>
  <c r="AO176" i="83"/>
  <c r="AP176" i="83"/>
  <c r="AQ176" i="83"/>
  <c r="AR176" i="83"/>
  <c r="AS176" i="83"/>
  <c r="AT176" i="83"/>
  <c r="AU176" i="83"/>
  <c r="AV176" i="83"/>
  <c r="AW176" i="83"/>
  <c r="AX176" i="83"/>
  <c r="AY176" i="83"/>
  <c r="AZ176" i="83"/>
  <c r="BA176" i="83"/>
  <c r="BB176" i="83"/>
  <c r="BC176" i="83"/>
  <c r="BD176" i="83"/>
  <c r="BE176" i="83"/>
  <c r="BF176" i="83"/>
  <c r="BG176" i="83"/>
  <c r="BH176" i="83"/>
  <c r="BI176" i="83"/>
  <c r="BJ176" i="83"/>
  <c r="BK176" i="83"/>
  <c r="BL176" i="83"/>
  <c r="BM176" i="83"/>
  <c r="BN176" i="83"/>
  <c r="BO176" i="83"/>
  <c r="BP176" i="83"/>
  <c r="BQ176" i="83"/>
  <c r="BR176" i="83"/>
  <c r="BS176" i="83"/>
  <c r="BT176" i="83"/>
  <c r="BU176" i="83"/>
  <c r="BV176" i="83"/>
  <c r="BW176" i="83"/>
  <c r="BX176" i="83"/>
  <c r="C177" i="83"/>
  <c r="D177" i="83"/>
  <c r="E177" i="83"/>
  <c r="F177" i="83"/>
  <c r="G177" i="83"/>
  <c r="H177" i="83"/>
  <c r="I177" i="83"/>
  <c r="J177" i="83"/>
  <c r="K177" i="83"/>
  <c r="L177" i="83"/>
  <c r="M177" i="83"/>
  <c r="N177" i="83"/>
  <c r="O177" i="83"/>
  <c r="P177" i="83"/>
  <c r="Q177" i="83"/>
  <c r="R177" i="83"/>
  <c r="S177" i="83"/>
  <c r="T177" i="83"/>
  <c r="U177" i="83"/>
  <c r="V177" i="83"/>
  <c r="W177" i="83"/>
  <c r="X177" i="83"/>
  <c r="Y177" i="83"/>
  <c r="Z177" i="83"/>
  <c r="AA177" i="83"/>
  <c r="AB177" i="83"/>
  <c r="AC177" i="83"/>
  <c r="AD177" i="83"/>
  <c r="AE177" i="83"/>
  <c r="AF177" i="83"/>
  <c r="AG177" i="83"/>
  <c r="AH177" i="83"/>
  <c r="AI177" i="83"/>
  <c r="AJ177" i="83"/>
  <c r="AL177" i="83"/>
  <c r="AM177" i="83"/>
  <c r="AN177" i="83"/>
  <c r="AO177" i="83"/>
  <c r="AP177" i="83"/>
  <c r="AQ177" i="83"/>
  <c r="AR177" i="83"/>
  <c r="AS177" i="83"/>
  <c r="AT177" i="83"/>
  <c r="AU177" i="83"/>
  <c r="AV177" i="83"/>
  <c r="AW177" i="83"/>
  <c r="AX177" i="83"/>
  <c r="AY177" i="83"/>
  <c r="AZ177" i="83"/>
  <c r="BA177" i="83"/>
  <c r="BB177" i="83"/>
  <c r="BC177" i="83"/>
  <c r="BD177" i="83"/>
  <c r="BE177" i="83"/>
  <c r="BF177" i="83"/>
  <c r="BG177" i="83"/>
  <c r="BH177" i="83"/>
  <c r="BI177" i="83"/>
  <c r="BJ177" i="83"/>
  <c r="BK177" i="83"/>
  <c r="BL177" i="83"/>
  <c r="BM177" i="83"/>
  <c r="BN177" i="83"/>
  <c r="BO177" i="83"/>
  <c r="BP177" i="83"/>
  <c r="BQ177" i="83"/>
  <c r="BR177" i="83"/>
  <c r="BS177" i="83"/>
  <c r="BT177" i="83"/>
  <c r="BU177" i="83"/>
  <c r="BV177" i="83"/>
  <c r="BW177" i="83"/>
  <c r="BX177" i="83"/>
  <c r="C178" i="83"/>
  <c r="D178" i="83"/>
  <c r="E178" i="83"/>
  <c r="F178" i="83"/>
  <c r="G178" i="83"/>
  <c r="H178" i="83"/>
  <c r="I178" i="83"/>
  <c r="J178" i="83"/>
  <c r="K178" i="83"/>
  <c r="L178" i="83"/>
  <c r="M178" i="83"/>
  <c r="N178" i="83"/>
  <c r="O178" i="83"/>
  <c r="P178" i="83"/>
  <c r="Q178" i="83"/>
  <c r="R178" i="83"/>
  <c r="S178" i="83"/>
  <c r="T178" i="83"/>
  <c r="U178" i="83"/>
  <c r="V178" i="83"/>
  <c r="W178" i="83"/>
  <c r="X178" i="83"/>
  <c r="Y178" i="83"/>
  <c r="Z178" i="83"/>
  <c r="AA178" i="83"/>
  <c r="AB178" i="83"/>
  <c r="AC178" i="83"/>
  <c r="AD178" i="83"/>
  <c r="AE178" i="83"/>
  <c r="AF178" i="83"/>
  <c r="AG178" i="83"/>
  <c r="AH178" i="83"/>
  <c r="AI178" i="83"/>
  <c r="AJ178" i="83"/>
  <c r="AL178" i="83"/>
  <c r="AM178" i="83"/>
  <c r="AN178" i="83"/>
  <c r="AO178" i="83"/>
  <c r="AP178" i="83"/>
  <c r="AQ178" i="83"/>
  <c r="AR178" i="83"/>
  <c r="AS178" i="83"/>
  <c r="AT178" i="83"/>
  <c r="AU178" i="83"/>
  <c r="AV178" i="83"/>
  <c r="AW178" i="83"/>
  <c r="AX178" i="83"/>
  <c r="AY178" i="83"/>
  <c r="AZ178" i="83"/>
  <c r="BA178" i="83"/>
  <c r="BB178" i="83"/>
  <c r="BC178" i="83"/>
  <c r="BD178" i="83"/>
  <c r="BE178" i="83"/>
  <c r="BF178" i="83"/>
  <c r="BG178" i="83"/>
  <c r="BH178" i="83"/>
  <c r="BI178" i="83"/>
  <c r="BJ178" i="83"/>
  <c r="BK178" i="83"/>
  <c r="BL178" i="83"/>
  <c r="BM178" i="83"/>
  <c r="BN178" i="83"/>
  <c r="BO178" i="83"/>
  <c r="BP178" i="83"/>
  <c r="BQ178" i="83"/>
  <c r="BR178" i="83"/>
  <c r="BS178" i="83"/>
  <c r="BT178" i="83"/>
  <c r="BU178" i="83"/>
  <c r="BV178" i="83"/>
  <c r="BW178" i="83"/>
  <c r="BX178" i="83"/>
  <c r="C179" i="83"/>
  <c r="D179" i="83"/>
  <c r="E179" i="83"/>
  <c r="F179" i="83"/>
  <c r="G179" i="83"/>
  <c r="H179" i="83"/>
  <c r="I179" i="83"/>
  <c r="J179" i="83"/>
  <c r="K179" i="83"/>
  <c r="L179" i="83"/>
  <c r="M179" i="83"/>
  <c r="N179" i="83"/>
  <c r="O179" i="83"/>
  <c r="P179" i="83"/>
  <c r="Q179" i="83"/>
  <c r="R179" i="83"/>
  <c r="S179" i="83"/>
  <c r="T179" i="83"/>
  <c r="U179" i="83"/>
  <c r="V179" i="83"/>
  <c r="W179" i="83"/>
  <c r="X179" i="83"/>
  <c r="Y179" i="83"/>
  <c r="Z179" i="83"/>
  <c r="AA179" i="83"/>
  <c r="AB179" i="83"/>
  <c r="AC179" i="83"/>
  <c r="AD179" i="83"/>
  <c r="AE179" i="83"/>
  <c r="AF179" i="83"/>
  <c r="AG179" i="83"/>
  <c r="AH179" i="83"/>
  <c r="AI179" i="83"/>
  <c r="AJ179" i="83"/>
  <c r="AK179" i="83"/>
  <c r="AL179" i="83"/>
  <c r="AM179" i="83"/>
  <c r="AN179" i="83"/>
  <c r="AO179" i="83"/>
  <c r="AP179" i="83"/>
  <c r="AQ179" i="83"/>
  <c r="AR179" i="83"/>
  <c r="AS179" i="83"/>
  <c r="AT179" i="83"/>
  <c r="AU179" i="83"/>
  <c r="AV179" i="83"/>
  <c r="AW179" i="83"/>
  <c r="AX179" i="83"/>
  <c r="AY179" i="83"/>
  <c r="AZ179" i="83"/>
  <c r="BA179" i="83"/>
  <c r="BB179" i="83"/>
  <c r="BC179" i="83"/>
  <c r="BD179" i="83"/>
  <c r="BE179" i="83"/>
  <c r="BF179" i="83"/>
  <c r="BG179" i="83"/>
  <c r="BH179" i="83"/>
  <c r="BI179" i="83"/>
  <c r="BJ179" i="83"/>
  <c r="BK179" i="83"/>
  <c r="BL179" i="83"/>
  <c r="BM179" i="83"/>
  <c r="BN179" i="83"/>
  <c r="BO179" i="83"/>
  <c r="BP179" i="83"/>
  <c r="BQ179" i="83"/>
  <c r="BR179" i="83"/>
  <c r="BS179" i="83"/>
  <c r="BT179" i="83"/>
  <c r="BU179" i="83"/>
  <c r="BV179" i="83"/>
  <c r="BW179" i="83"/>
  <c r="BX179" i="83"/>
  <c r="C180" i="83"/>
  <c r="D180" i="83"/>
  <c r="E180" i="83"/>
  <c r="F180" i="83"/>
  <c r="G180" i="83"/>
  <c r="H180" i="83"/>
  <c r="I180" i="83"/>
  <c r="J180" i="83"/>
  <c r="K180" i="83"/>
  <c r="L180" i="83"/>
  <c r="M180" i="83"/>
  <c r="N180" i="83"/>
  <c r="O180" i="83"/>
  <c r="P180" i="83"/>
  <c r="Q180" i="83"/>
  <c r="R180" i="83"/>
  <c r="S180" i="83"/>
  <c r="T180" i="83"/>
  <c r="U180" i="83"/>
  <c r="V180" i="83"/>
  <c r="W180" i="83"/>
  <c r="X180" i="83"/>
  <c r="Y180" i="83"/>
  <c r="Z180" i="83"/>
  <c r="AA180" i="83"/>
  <c r="AB180" i="83"/>
  <c r="AC180" i="83"/>
  <c r="AD180" i="83"/>
  <c r="AE180" i="83"/>
  <c r="AF180" i="83"/>
  <c r="AG180" i="83"/>
  <c r="AH180" i="83"/>
  <c r="AI180" i="83"/>
  <c r="AJ180" i="83"/>
  <c r="AL180" i="83"/>
  <c r="AM180" i="83"/>
  <c r="AN180" i="83"/>
  <c r="AO180" i="83"/>
  <c r="AP180" i="83"/>
  <c r="AQ180" i="83"/>
  <c r="AR180" i="83"/>
  <c r="AS180" i="83"/>
  <c r="AT180" i="83"/>
  <c r="AU180" i="83"/>
  <c r="AV180" i="83"/>
  <c r="AW180" i="83"/>
  <c r="AX180" i="83"/>
  <c r="AY180" i="83"/>
  <c r="AZ180" i="83"/>
  <c r="BA180" i="83"/>
  <c r="BB180" i="83"/>
  <c r="BC180" i="83"/>
  <c r="BD180" i="83"/>
  <c r="BE180" i="83"/>
  <c r="BF180" i="83"/>
  <c r="BG180" i="83"/>
  <c r="BH180" i="83"/>
  <c r="BI180" i="83"/>
  <c r="BJ180" i="83"/>
  <c r="BK180" i="83"/>
  <c r="BL180" i="83"/>
  <c r="BM180" i="83"/>
  <c r="BN180" i="83"/>
  <c r="BO180" i="83"/>
  <c r="BP180" i="83"/>
  <c r="BQ180" i="83"/>
  <c r="BR180" i="83"/>
  <c r="BS180" i="83"/>
  <c r="BT180" i="83"/>
  <c r="BU180" i="83"/>
  <c r="BV180" i="83"/>
  <c r="BW180" i="83"/>
  <c r="BX180" i="83"/>
  <c r="C181" i="83"/>
  <c r="D181" i="83"/>
  <c r="E181" i="83"/>
  <c r="F181" i="83"/>
  <c r="G181" i="83"/>
  <c r="H181" i="83"/>
  <c r="I181" i="83"/>
  <c r="J181" i="83"/>
  <c r="K181" i="83"/>
  <c r="L181" i="83"/>
  <c r="M181" i="83"/>
  <c r="N181" i="83"/>
  <c r="O181" i="83"/>
  <c r="P181" i="83"/>
  <c r="Q181" i="83"/>
  <c r="R181" i="83"/>
  <c r="S181" i="83"/>
  <c r="T181" i="83"/>
  <c r="U181" i="83"/>
  <c r="V181" i="83"/>
  <c r="W181" i="83"/>
  <c r="X181" i="83"/>
  <c r="Y181" i="83"/>
  <c r="Z181" i="83"/>
  <c r="AA181" i="83"/>
  <c r="AB181" i="83"/>
  <c r="AC181" i="83"/>
  <c r="AD181" i="83"/>
  <c r="AE181" i="83"/>
  <c r="AF181" i="83"/>
  <c r="AG181" i="83"/>
  <c r="AH181" i="83"/>
  <c r="AI181" i="83"/>
  <c r="AJ181" i="83"/>
  <c r="AL181" i="83"/>
  <c r="AM181" i="83"/>
  <c r="AN181" i="83"/>
  <c r="AO181" i="83"/>
  <c r="AP181" i="83"/>
  <c r="AQ181" i="83"/>
  <c r="AR181" i="83"/>
  <c r="AS181" i="83"/>
  <c r="AT181" i="83"/>
  <c r="AU181" i="83"/>
  <c r="AV181" i="83"/>
  <c r="AW181" i="83"/>
  <c r="AX181" i="83"/>
  <c r="AY181" i="83"/>
  <c r="AZ181" i="83"/>
  <c r="BA181" i="83"/>
  <c r="BB181" i="83"/>
  <c r="BC181" i="83"/>
  <c r="BD181" i="83"/>
  <c r="BE181" i="83"/>
  <c r="BF181" i="83"/>
  <c r="BG181" i="83"/>
  <c r="BH181" i="83"/>
  <c r="BI181" i="83"/>
  <c r="BJ181" i="83"/>
  <c r="BK181" i="83"/>
  <c r="BL181" i="83"/>
  <c r="BM181" i="83"/>
  <c r="BN181" i="83"/>
  <c r="BO181" i="83"/>
  <c r="BP181" i="83"/>
  <c r="BQ181" i="83"/>
  <c r="BR181" i="83"/>
  <c r="BS181" i="83"/>
  <c r="BT181" i="83"/>
  <c r="BU181" i="83"/>
  <c r="BV181" i="83"/>
  <c r="BW181" i="83"/>
  <c r="BX181" i="83"/>
  <c r="C182" i="83"/>
  <c r="D182" i="83"/>
  <c r="E182" i="83"/>
  <c r="F182" i="83"/>
  <c r="G182" i="83"/>
  <c r="H182" i="83"/>
  <c r="I182" i="83"/>
  <c r="J182" i="83"/>
  <c r="K182" i="83"/>
  <c r="L182" i="83"/>
  <c r="M182" i="83"/>
  <c r="N182" i="83"/>
  <c r="O182" i="83"/>
  <c r="P182" i="83"/>
  <c r="Q182" i="83"/>
  <c r="R182" i="83"/>
  <c r="S182" i="83"/>
  <c r="T182" i="83"/>
  <c r="U182" i="83"/>
  <c r="V182" i="83"/>
  <c r="W182" i="83"/>
  <c r="X182" i="83"/>
  <c r="Y182" i="83"/>
  <c r="Z182" i="83"/>
  <c r="AA182" i="83"/>
  <c r="AB182" i="83"/>
  <c r="AC182" i="83"/>
  <c r="AD182" i="83"/>
  <c r="AE182" i="83"/>
  <c r="AF182" i="83"/>
  <c r="AG182" i="83"/>
  <c r="AH182" i="83"/>
  <c r="AI182" i="83"/>
  <c r="AJ182" i="83"/>
  <c r="AL182" i="83"/>
  <c r="AM182" i="83"/>
  <c r="AN182" i="83"/>
  <c r="AO182" i="83"/>
  <c r="AP182" i="83"/>
  <c r="AQ182" i="83"/>
  <c r="AR182" i="83"/>
  <c r="AS182" i="83"/>
  <c r="AT182" i="83"/>
  <c r="AU182" i="83"/>
  <c r="AV182" i="83"/>
  <c r="AW182" i="83"/>
  <c r="AX182" i="83"/>
  <c r="AY182" i="83"/>
  <c r="AZ182" i="83"/>
  <c r="BA182" i="83"/>
  <c r="BB182" i="83"/>
  <c r="BC182" i="83"/>
  <c r="BD182" i="83"/>
  <c r="BE182" i="83"/>
  <c r="BF182" i="83"/>
  <c r="BG182" i="83"/>
  <c r="BH182" i="83"/>
  <c r="BI182" i="83"/>
  <c r="BJ182" i="83"/>
  <c r="BK182" i="83"/>
  <c r="BL182" i="83"/>
  <c r="BM182" i="83"/>
  <c r="BN182" i="83"/>
  <c r="BO182" i="83"/>
  <c r="BP182" i="83"/>
  <c r="BQ182" i="83"/>
  <c r="BR182" i="83"/>
  <c r="BS182" i="83"/>
  <c r="BT182" i="83"/>
  <c r="BU182" i="83"/>
  <c r="BV182" i="83"/>
  <c r="BW182" i="83"/>
  <c r="BX182" i="83"/>
  <c r="C183" i="83"/>
  <c r="D183" i="83"/>
  <c r="E183" i="83"/>
  <c r="F183" i="83"/>
  <c r="G183" i="83"/>
  <c r="H183" i="83"/>
  <c r="I183" i="83"/>
  <c r="J183" i="83"/>
  <c r="K183" i="83"/>
  <c r="L183" i="83"/>
  <c r="M183" i="83"/>
  <c r="N183" i="83"/>
  <c r="O183" i="83"/>
  <c r="P183" i="83"/>
  <c r="Q183" i="83"/>
  <c r="R183" i="83"/>
  <c r="S183" i="83"/>
  <c r="T183" i="83"/>
  <c r="U183" i="83"/>
  <c r="V183" i="83"/>
  <c r="W183" i="83"/>
  <c r="X183" i="83"/>
  <c r="Y183" i="83"/>
  <c r="Z183" i="83"/>
  <c r="AA183" i="83"/>
  <c r="AB183" i="83"/>
  <c r="AC183" i="83"/>
  <c r="AD183" i="83"/>
  <c r="AE183" i="83"/>
  <c r="AF183" i="83"/>
  <c r="AG183" i="83"/>
  <c r="AH183" i="83"/>
  <c r="AI183" i="83"/>
  <c r="AJ183" i="83"/>
  <c r="AL183" i="83"/>
  <c r="AM183" i="83"/>
  <c r="AN183" i="83"/>
  <c r="AO183" i="83"/>
  <c r="AP183" i="83"/>
  <c r="AQ183" i="83"/>
  <c r="AR183" i="83"/>
  <c r="AS183" i="83"/>
  <c r="AT183" i="83"/>
  <c r="AU183" i="83"/>
  <c r="AV183" i="83"/>
  <c r="AW183" i="83"/>
  <c r="AX183" i="83"/>
  <c r="AY183" i="83"/>
  <c r="AZ183" i="83"/>
  <c r="BA183" i="83"/>
  <c r="BB183" i="83"/>
  <c r="BC183" i="83"/>
  <c r="BD183" i="83"/>
  <c r="BE183" i="83"/>
  <c r="BF183" i="83"/>
  <c r="BG183" i="83"/>
  <c r="BH183" i="83"/>
  <c r="BI183" i="83"/>
  <c r="BJ183" i="83"/>
  <c r="BK183" i="83"/>
  <c r="BL183" i="83"/>
  <c r="BM183" i="83"/>
  <c r="BN183" i="83"/>
  <c r="BO183" i="83"/>
  <c r="BP183" i="83"/>
  <c r="BQ183" i="83"/>
  <c r="BR183" i="83"/>
  <c r="BS183" i="83"/>
  <c r="BT183" i="83"/>
  <c r="BU183" i="83"/>
  <c r="BV183" i="83"/>
  <c r="BW183" i="83"/>
  <c r="BX183" i="83"/>
  <c r="C184" i="83"/>
  <c r="D184" i="83"/>
  <c r="E184" i="83"/>
  <c r="F184" i="83"/>
  <c r="G184" i="83"/>
  <c r="H184" i="83"/>
  <c r="I184" i="83"/>
  <c r="J184" i="83"/>
  <c r="K184" i="83"/>
  <c r="L184" i="83"/>
  <c r="M184" i="83"/>
  <c r="N184" i="83"/>
  <c r="O184" i="83"/>
  <c r="P184" i="83"/>
  <c r="Q184" i="83"/>
  <c r="R184" i="83"/>
  <c r="S184" i="83"/>
  <c r="T184" i="83"/>
  <c r="U184" i="83"/>
  <c r="V184" i="83"/>
  <c r="W184" i="83"/>
  <c r="X184" i="83"/>
  <c r="Y184" i="83"/>
  <c r="Z184" i="83"/>
  <c r="AA184" i="83"/>
  <c r="AB184" i="83"/>
  <c r="AC184" i="83"/>
  <c r="AD184" i="83"/>
  <c r="AE184" i="83"/>
  <c r="AF184" i="83"/>
  <c r="AG184" i="83"/>
  <c r="AH184" i="83"/>
  <c r="AI184" i="83"/>
  <c r="AJ184" i="83"/>
  <c r="AL184" i="83"/>
  <c r="AM184" i="83"/>
  <c r="AN184" i="83"/>
  <c r="AO184" i="83"/>
  <c r="AP184" i="83"/>
  <c r="AQ184" i="83"/>
  <c r="AR184" i="83"/>
  <c r="AS184" i="83"/>
  <c r="AT184" i="83"/>
  <c r="AU184" i="83"/>
  <c r="AV184" i="83"/>
  <c r="AW184" i="83"/>
  <c r="AX184" i="83"/>
  <c r="AY184" i="83"/>
  <c r="AZ184" i="83"/>
  <c r="BA184" i="83"/>
  <c r="BB184" i="83"/>
  <c r="BC184" i="83"/>
  <c r="BD184" i="83"/>
  <c r="BE184" i="83"/>
  <c r="BF184" i="83"/>
  <c r="BG184" i="83"/>
  <c r="BH184" i="83"/>
  <c r="BI184" i="83"/>
  <c r="BJ184" i="83"/>
  <c r="BK184" i="83"/>
  <c r="BL184" i="83"/>
  <c r="BM184" i="83"/>
  <c r="BN184" i="83"/>
  <c r="BO184" i="83"/>
  <c r="BP184" i="83"/>
  <c r="BQ184" i="83"/>
  <c r="BR184" i="83"/>
  <c r="BS184" i="83"/>
  <c r="BT184" i="83"/>
  <c r="BU184" i="83"/>
  <c r="BV184" i="83"/>
  <c r="BW184" i="83"/>
  <c r="BX184" i="83"/>
  <c r="C185" i="83"/>
  <c r="D185" i="83"/>
  <c r="E185" i="83"/>
  <c r="F185" i="83"/>
  <c r="G185" i="83"/>
  <c r="H185" i="83"/>
  <c r="I185" i="83"/>
  <c r="J185" i="83"/>
  <c r="K185" i="83"/>
  <c r="L185" i="83"/>
  <c r="M185" i="83"/>
  <c r="N185" i="83"/>
  <c r="O185" i="83"/>
  <c r="P185" i="83"/>
  <c r="Q185" i="83"/>
  <c r="R185" i="83"/>
  <c r="S185" i="83"/>
  <c r="T185" i="83"/>
  <c r="U185" i="83"/>
  <c r="V185" i="83"/>
  <c r="W185" i="83"/>
  <c r="X185" i="83"/>
  <c r="Y185" i="83"/>
  <c r="Z185" i="83"/>
  <c r="AA185" i="83"/>
  <c r="AB185" i="83"/>
  <c r="AC185" i="83"/>
  <c r="AD185" i="83"/>
  <c r="AE185" i="83"/>
  <c r="AF185" i="83"/>
  <c r="AG185" i="83"/>
  <c r="AH185" i="83"/>
  <c r="AI185" i="83"/>
  <c r="AJ185" i="83"/>
  <c r="AL185" i="83"/>
  <c r="AM185" i="83"/>
  <c r="AN185" i="83"/>
  <c r="AO185" i="83"/>
  <c r="AP185" i="83"/>
  <c r="AQ185" i="83"/>
  <c r="AR185" i="83"/>
  <c r="AS185" i="83"/>
  <c r="AT185" i="83"/>
  <c r="AU185" i="83"/>
  <c r="AV185" i="83"/>
  <c r="AW185" i="83"/>
  <c r="AX185" i="83"/>
  <c r="AY185" i="83"/>
  <c r="AZ185" i="83"/>
  <c r="BA185" i="83"/>
  <c r="BB185" i="83"/>
  <c r="BC185" i="83"/>
  <c r="BD185" i="83"/>
  <c r="BE185" i="83"/>
  <c r="BF185" i="83"/>
  <c r="BG185" i="83"/>
  <c r="BH185" i="83"/>
  <c r="BI185" i="83"/>
  <c r="BJ185" i="83"/>
  <c r="BK185" i="83"/>
  <c r="BL185" i="83"/>
  <c r="BM185" i="83"/>
  <c r="BN185" i="83"/>
  <c r="BO185" i="83"/>
  <c r="BP185" i="83"/>
  <c r="BQ185" i="83"/>
  <c r="BR185" i="83"/>
  <c r="BS185" i="83"/>
  <c r="BT185" i="83"/>
  <c r="BU185" i="83"/>
  <c r="BV185" i="83"/>
  <c r="BW185" i="83"/>
  <c r="BX185" i="83"/>
  <c r="C186" i="83"/>
  <c r="D186" i="83"/>
  <c r="E186" i="83"/>
  <c r="F186" i="83"/>
  <c r="G186" i="83"/>
  <c r="H186" i="83"/>
  <c r="I186" i="83"/>
  <c r="J186" i="83"/>
  <c r="K186" i="83"/>
  <c r="L186" i="83"/>
  <c r="M186" i="83"/>
  <c r="N186" i="83"/>
  <c r="O186" i="83"/>
  <c r="P186" i="83"/>
  <c r="Q186" i="83"/>
  <c r="R186" i="83"/>
  <c r="S186" i="83"/>
  <c r="T186" i="83"/>
  <c r="U186" i="83"/>
  <c r="V186" i="83"/>
  <c r="W186" i="83"/>
  <c r="X186" i="83"/>
  <c r="Y186" i="83"/>
  <c r="Z186" i="83"/>
  <c r="AA186" i="83"/>
  <c r="AB186" i="83"/>
  <c r="AC186" i="83"/>
  <c r="AD186" i="83"/>
  <c r="AE186" i="83"/>
  <c r="AF186" i="83"/>
  <c r="AG186" i="83"/>
  <c r="AH186" i="83"/>
  <c r="AI186" i="83"/>
  <c r="AJ186" i="83"/>
  <c r="AL186" i="83"/>
  <c r="AM186" i="83"/>
  <c r="AN186" i="83"/>
  <c r="AO186" i="83"/>
  <c r="AP186" i="83"/>
  <c r="AQ186" i="83"/>
  <c r="AR186" i="83"/>
  <c r="AS186" i="83"/>
  <c r="AT186" i="83"/>
  <c r="AU186" i="83"/>
  <c r="AV186" i="83"/>
  <c r="AW186" i="83"/>
  <c r="AX186" i="83"/>
  <c r="AY186" i="83"/>
  <c r="AZ186" i="83"/>
  <c r="BA186" i="83"/>
  <c r="BB186" i="83"/>
  <c r="BC186" i="83"/>
  <c r="BD186" i="83"/>
  <c r="BE186" i="83"/>
  <c r="BF186" i="83"/>
  <c r="BG186" i="83"/>
  <c r="BH186" i="83"/>
  <c r="BI186" i="83"/>
  <c r="BJ186" i="83"/>
  <c r="BK186" i="83"/>
  <c r="BL186" i="83"/>
  <c r="BM186" i="83"/>
  <c r="BN186" i="83"/>
  <c r="BO186" i="83"/>
  <c r="BP186" i="83"/>
  <c r="BQ186" i="83"/>
  <c r="BR186" i="83"/>
  <c r="BS186" i="83"/>
  <c r="BT186" i="83"/>
  <c r="BU186" i="83"/>
  <c r="BV186" i="83"/>
  <c r="BW186" i="83"/>
  <c r="BX186" i="83"/>
  <c r="C187" i="83"/>
  <c r="D187" i="83"/>
  <c r="E187" i="83"/>
  <c r="F187" i="83"/>
  <c r="G187" i="83"/>
  <c r="H187" i="83"/>
  <c r="I187" i="83"/>
  <c r="J187" i="83"/>
  <c r="K187" i="83"/>
  <c r="L187" i="83"/>
  <c r="M187" i="83"/>
  <c r="N187" i="83"/>
  <c r="O187" i="83"/>
  <c r="P187" i="83"/>
  <c r="Q187" i="83"/>
  <c r="R187" i="83"/>
  <c r="S187" i="83"/>
  <c r="T187" i="83"/>
  <c r="U187" i="83"/>
  <c r="V187" i="83"/>
  <c r="W187" i="83"/>
  <c r="X187" i="83"/>
  <c r="Y187" i="83"/>
  <c r="Z187" i="83"/>
  <c r="AA187" i="83"/>
  <c r="AB187" i="83"/>
  <c r="AC187" i="83"/>
  <c r="AD187" i="83"/>
  <c r="AE187" i="83"/>
  <c r="AF187" i="83"/>
  <c r="AG187" i="83"/>
  <c r="AH187" i="83"/>
  <c r="AI187" i="83"/>
  <c r="AJ187" i="83"/>
  <c r="AL187" i="83"/>
  <c r="AM187" i="83"/>
  <c r="AN187" i="83"/>
  <c r="AO187" i="83"/>
  <c r="AP187" i="83"/>
  <c r="AQ187" i="83"/>
  <c r="AR187" i="83"/>
  <c r="AS187" i="83"/>
  <c r="AT187" i="83"/>
  <c r="AU187" i="83"/>
  <c r="AV187" i="83"/>
  <c r="AW187" i="83"/>
  <c r="AX187" i="83"/>
  <c r="AY187" i="83"/>
  <c r="AZ187" i="83"/>
  <c r="BA187" i="83"/>
  <c r="BB187" i="83"/>
  <c r="BC187" i="83"/>
  <c r="BD187" i="83"/>
  <c r="BE187" i="83"/>
  <c r="BF187" i="83"/>
  <c r="BG187" i="83"/>
  <c r="BH187" i="83"/>
  <c r="BI187" i="83"/>
  <c r="BJ187" i="83"/>
  <c r="BK187" i="83"/>
  <c r="BL187" i="83"/>
  <c r="BM187" i="83"/>
  <c r="BN187" i="83"/>
  <c r="BO187" i="83"/>
  <c r="BP187" i="83"/>
  <c r="BQ187" i="83"/>
  <c r="BR187" i="83"/>
  <c r="BS187" i="83"/>
  <c r="BT187" i="83"/>
  <c r="BU187" i="83"/>
  <c r="BV187" i="83"/>
  <c r="BW187" i="83"/>
  <c r="BX187" i="83"/>
  <c r="C188" i="83"/>
  <c r="D188" i="83"/>
  <c r="E188" i="83"/>
  <c r="F188" i="83"/>
  <c r="G188" i="83"/>
  <c r="H188" i="83"/>
  <c r="I188" i="83"/>
  <c r="J188" i="83"/>
  <c r="K188" i="83"/>
  <c r="L188" i="83"/>
  <c r="M188" i="83"/>
  <c r="N188" i="83"/>
  <c r="O188" i="83"/>
  <c r="P188" i="83"/>
  <c r="Q188" i="83"/>
  <c r="R188" i="83"/>
  <c r="S188" i="83"/>
  <c r="T188" i="83"/>
  <c r="U188" i="83"/>
  <c r="V188" i="83"/>
  <c r="W188" i="83"/>
  <c r="X188" i="83"/>
  <c r="Y188" i="83"/>
  <c r="Z188" i="83"/>
  <c r="AA188" i="83"/>
  <c r="AB188" i="83"/>
  <c r="AC188" i="83"/>
  <c r="AD188" i="83"/>
  <c r="AE188" i="83"/>
  <c r="AF188" i="83"/>
  <c r="AG188" i="83"/>
  <c r="AH188" i="83"/>
  <c r="AI188" i="83"/>
  <c r="AJ188" i="83"/>
  <c r="AL188" i="83"/>
  <c r="AM188" i="83"/>
  <c r="AN188" i="83"/>
  <c r="AO188" i="83"/>
  <c r="AP188" i="83"/>
  <c r="AQ188" i="83"/>
  <c r="AR188" i="83"/>
  <c r="AS188" i="83"/>
  <c r="AT188" i="83"/>
  <c r="AU188" i="83"/>
  <c r="AV188" i="83"/>
  <c r="AW188" i="83"/>
  <c r="AX188" i="83"/>
  <c r="AY188" i="83"/>
  <c r="AZ188" i="83"/>
  <c r="BA188" i="83"/>
  <c r="BB188" i="83"/>
  <c r="BC188" i="83"/>
  <c r="BD188" i="83"/>
  <c r="BE188" i="83"/>
  <c r="BF188" i="83"/>
  <c r="BG188" i="83"/>
  <c r="BH188" i="83"/>
  <c r="BI188" i="83"/>
  <c r="BJ188" i="83"/>
  <c r="BK188" i="83"/>
  <c r="BL188" i="83"/>
  <c r="BM188" i="83"/>
  <c r="BN188" i="83"/>
  <c r="BO188" i="83"/>
  <c r="BP188" i="83"/>
  <c r="BQ188" i="83"/>
  <c r="BR188" i="83"/>
  <c r="BS188" i="83"/>
  <c r="BT188" i="83"/>
  <c r="BU188" i="83"/>
  <c r="BV188" i="83"/>
  <c r="BW188" i="83"/>
  <c r="BX188" i="83"/>
  <c r="C189" i="83"/>
  <c r="D189" i="83"/>
  <c r="E189" i="83"/>
  <c r="F189" i="83"/>
  <c r="G189" i="83"/>
  <c r="H189" i="83"/>
  <c r="I189" i="83"/>
  <c r="J189" i="83"/>
  <c r="K189" i="83"/>
  <c r="L189" i="83"/>
  <c r="M189" i="83"/>
  <c r="N189" i="83"/>
  <c r="O189" i="83"/>
  <c r="Q189" i="83"/>
  <c r="R189" i="83"/>
  <c r="S189" i="83"/>
  <c r="T189" i="83"/>
  <c r="U189" i="83"/>
  <c r="V189" i="83"/>
  <c r="W189" i="83"/>
  <c r="X189" i="83"/>
  <c r="Y189" i="83"/>
  <c r="Z189" i="83"/>
  <c r="AA189" i="83"/>
  <c r="AB189" i="83"/>
  <c r="AC189" i="83"/>
  <c r="AD189" i="83"/>
  <c r="AE189" i="83"/>
  <c r="AF189" i="83"/>
  <c r="AG189" i="83"/>
  <c r="AH189" i="83"/>
  <c r="AI189" i="83"/>
  <c r="AJ189" i="83"/>
  <c r="AK189" i="83"/>
  <c r="AL189" i="83"/>
  <c r="AM189" i="83"/>
  <c r="AN189" i="83"/>
  <c r="AO189" i="83"/>
  <c r="AP189" i="83"/>
  <c r="AQ189" i="83"/>
  <c r="AR189" i="83"/>
  <c r="AS189" i="83"/>
  <c r="AT189" i="83"/>
  <c r="AU189" i="83"/>
  <c r="AV189" i="83"/>
  <c r="AW189" i="83"/>
  <c r="AX189" i="83"/>
  <c r="AY189" i="83"/>
  <c r="AZ189" i="83"/>
  <c r="BA189" i="83"/>
  <c r="BB189" i="83"/>
  <c r="BC189" i="83"/>
  <c r="BD189" i="83"/>
  <c r="BE189" i="83"/>
  <c r="BF189" i="83"/>
  <c r="BG189" i="83"/>
  <c r="BH189" i="83"/>
  <c r="BI189" i="83"/>
  <c r="BJ189" i="83"/>
  <c r="BK189" i="83"/>
  <c r="BL189" i="83"/>
  <c r="BM189" i="83"/>
  <c r="BN189" i="83"/>
  <c r="BO189" i="83"/>
  <c r="BP189" i="83"/>
  <c r="BQ189" i="83"/>
  <c r="BR189" i="83"/>
  <c r="BS189" i="83"/>
  <c r="BT189" i="83"/>
  <c r="BU189" i="83"/>
  <c r="BV189" i="83"/>
  <c r="BW189" i="83"/>
  <c r="BX189" i="83"/>
  <c r="C190" i="83"/>
  <c r="D190" i="83"/>
  <c r="E190" i="83"/>
  <c r="F190" i="83"/>
  <c r="G190" i="83"/>
  <c r="H190" i="83"/>
  <c r="I190" i="83"/>
  <c r="J190" i="83"/>
  <c r="K190" i="83"/>
  <c r="L190" i="83"/>
  <c r="M190" i="83"/>
  <c r="N190" i="83"/>
  <c r="O190" i="83"/>
  <c r="Q190" i="83"/>
  <c r="R190" i="83"/>
  <c r="S190" i="83"/>
  <c r="T190" i="83"/>
  <c r="U190" i="83"/>
  <c r="V190" i="83"/>
  <c r="W190" i="83"/>
  <c r="X190" i="83"/>
  <c r="Y190" i="83"/>
  <c r="Z190" i="83"/>
  <c r="AA190" i="83"/>
  <c r="AB190" i="83"/>
  <c r="AC190" i="83"/>
  <c r="AD190" i="83"/>
  <c r="AE190" i="83"/>
  <c r="AF190" i="83"/>
  <c r="AG190" i="83"/>
  <c r="AH190" i="83"/>
  <c r="AI190" i="83"/>
  <c r="AJ190" i="83"/>
  <c r="AK190" i="83"/>
  <c r="AL190" i="83"/>
  <c r="AM190" i="83"/>
  <c r="AN190" i="83"/>
  <c r="AO190" i="83"/>
  <c r="AP190" i="83"/>
  <c r="AQ190" i="83"/>
  <c r="AR190" i="83"/>
  <c r="AS190" i="83"/>
  <c r="AT190" i="83"/>
  <c r="AU190" i="83"/>
  <c r="AV190" i="83"/>
  <c r="AW190" i="83"/>
  <c r="AX190" i="83"/>
  <c r="AY190" i="83"/>
  <c r="AZ190" i="83"/>
  <c r="BA190" i="83"/>
  <c r="BB190" i="83"/>
  <c r="BC190" i="83"/>
  <c r="BD190" i="83"/>
  <c r="BE190" i="83"/>
  <c r="BF190" i="83"/>
  <c r="BG190" i="83"/>
  <c r="BH190" i="83"/>
  <c r="BI190" i="83"/>
  <c r="BJ190" i="83"/>
  <c r="BK190" i="83"/>
  <c r="BL190" i="83"/>
  <c r="BM190" i="83"/>
  <c r="BN190" i="83"/>
  <c r="BO190" i="83"/>
  <c r="BP190" i="83"/>
  <c r="BQ190" i="83"/>
  <c r="BR190" i="83"/>
  <c r="BS190" i="83"/>
  <c r="BT190" i="83"/>
  <c r="BU190" i="83"/>
  <c r="BV190" i="83"/>
  <c r="BW190" i="83"/>
  <c r="BX190" i="83"/>
  <c r="C191" i="83"/>
  <c r="D191" i="83"/>
  <c r="E191" i="83"/>
  <c r="F191" i="83"/>
  <c r="G191" i="83"/>
  <c r="H191" i="83"/>
  <c r="I191" i="83"/>
  <c r="J191" i="83"/>
  <c r="K191" i="83"/>
  <c r="L191" i="83"/>
  <c r="M191" i="83"/>
  <c r="N191" i="83"/>
  <c r="O191" i="83"/>
  <c r="Q191" i="83"/>
  <c r="R191" i="83"/>
  <c r="S191" i="83"/>
  <c r="T191" i="83"/>
  <c r="U191" i="83"/>
  <c r="V191" i="83"/>
  <c r="W191" i="83"/>
  <c r="X191" i="83"/>
  <c r="Y191" i="83"/>
  <c r="Z191" i="83"/>
  <c r="AA191" i="83"/>
  <c r="AB191" i="83"/>
  <c r="AC191" i="83"/>
  <c r="AD191" i="83"/>
  <c r="AE191" i="83"/>
  <c r="AF191" i="83"/>
  <c r="AG191" i="83"/>
  <c r="AH191" i="83"/>
  <c r="AI191" i="83"/>
  <c r="AJ191" i="83"/>
  <c r="AK191" i="83"/>
  <c r="AL191" i="83"/>
  <c r="AM191" i="83"/>
  <c r="AN191" i="83"/>
  <c r="AO191" i="83"/>
  <c r="AP191" i="83"/>
  <c r="AQ191" i="83"/>
  <c r="AR191" i="83"/>
  <c r="AS191" i="83"/>
  <c r="AT191" i="83"/>
  <c r="AU191" i="83"/>
  <c r="AV191" i="83"/>
  <c r="AW191" i="83"/>
  <c r="AX191" i="83"/>
  <c r="AY191" i="83"/>
  <c r="AZ191" i="83"/>
  <c r="BA191" i="83"/>
  <c r="BB191" i="83"/>
  <c r="BC191" i="83"/>
  <c r="BD191" i="83"/>
  <c r="BE191" i="83"/>
  <c r="BF191" i="83"/>
  <c r="BG191" i="83"/>
  <c r="BH191" i="83"/>
  <c r="BI191" i="83"/>
  <c r="BJ191" i="83"/>
  <c r="BK191" i="83"/>
  <c r="BL191" i="83"/>
  <c r="BM191" i="83"/>
  <c r="BN191" i="83"/>
  <c r="BO191" i="83"/>
  <c r="BP191" i="83"/>
  <c r="BQ191" i="83"/>
  <c r="BR191" i="83"/>
  <c r="BS191" i="83"/>
  <c r="BT191" i="83"/>
  <c r="BU191" i="83"/>
  <c r="BV191" i="83"/>
  <c r="BW191" i="83"/>
  <c r="BX191" i="83"/>
  <c r="C192" i="83"/>
  <c r="D192" i="83"/>
  <c r="E192" i="83"/>
  <c r="F192" i="83"/>
  <c r="G192" i="83"/>
  <c r="H192" i="83"/>
  <c r="I192" i="83"/>
  <c r="J192" i="83"/>
  <c r="K192" i="83"/>
  <c r="L192" i="83"/>
  <c r="M192" i="83"/>
  <c r="N192" i="83"/>
  <c r="O192" i="83"/>
  <c r="Q192" i="83"/>
  <c r="R192" i="83"/>
  <c r="S192" i="83"/>
  <c r="T192" i="83"/>
  <c r="U192" i="83"/>
  <c r="V192" i="83"/>
  <c r="W192" i="83"/>
  <c r="X192" i="83"/>
  <c r="Y192" i="83"/>
  <c r="Z192" i="83"/>
  <c r="AA192" i="83"/>
  <c r="AB192" i="83"/>
  <c r="AC192" i="83"/>
  <c r="AD192" i="83"/>
  <c r="AE192" i="83"/>
  <c r="AF192" i="83"/>
  <c r="AG192" i="83"/>
  <c r="AH192" i="83"/>
  <c r="AI192" i="83"/>
  <c r="AJ192" i="83"/>
  <c r="AK192" i="83"/>
  <c r="AL192" i="83"/>
  <c r="AM192" i="83"/>
  <c r="AN192" i="83"/>
  <c r="AO192" i="83"/>
  <c r="AP192" i="83"/>
  <c r="AQ192" i="83"/>
  <c r="AR192" i="83"/>
  <c r="AS192" i="83"/>
  <c r="AT192" i="83"/>
  <c r="AU192" i="83"/>
  <c r="AV192" i="83"/>
  <c r="AW192" i="83"/>
  <c r="AX192" i="83"/>
  <c r="AY192" i="83"/>
  <c r="AZ192" i="83"/>
  <c r="BA192" i="83"/>
  <c r="BB192" i="83"/>
  <c r="BC192" i="83"/>
  <c r="BD192" i="83"/>
  <c r="BE192" i="83"/>
  <c r="BF192" i="83"/>
  <c r="BG192" i="83"/>
  <c r="BH192" i="83"/>
  <c r="BI192" i="83"/>
  <c r="BJ192" i="83"/>
  <c r="BK192" i="83"/>
  <c r="BL192" i="83"/>
  <c r="BM192" i="83"/>
  <c r="BN192" i="83"/>
  <c r="BO192" i="83"/>
  <c r="BP192" i="83"/>
  <c r="BQ192" i="83"/>
  <c r="BR192" i="83"/>
  <c r="BS192" i="83"/>
  <c r="BT192" i="83"/>
  <c r="BU192" i="83"/>
  <c r="BV192" i="83"/>
  <c r="BW192" i="83"/>
  <c r="BX192" i="83"/>
  <c r="C1" i="83"/>
  <c r="D1" i="83"/>
  <c r="E1" i="83"/>
  <c r="F1" i="83"/>
  <c r="G1" i="83"/>
  <c r="H1" i="83"/>
  <c r="I1" i="83"/>
  <c r="J1" i="83"/>
  <c r="K1" i="83"/>
  <c r="L1" i="83"/>
  <c r="M1" i="83"/>
  <c r="N1" i="83"/>
  <c r="O1" i="83"/>
  <c r="P1" i="83"/>
  <c r="Q1" i="83"/>
  <c r="R1" i="83"/>
  <c r="S1" i="83"/>
  <c r="T1" i="83"/>
  <c r="U1" i="83"/>
  <c r="V1" i="83"/>
  <c r="W1" i="83"/>
  <c r="X1" i="83"/>
  <c r="Y1" i="83"/>
  <c r="Z1" i="83"/>
  <c r="AA1" i="83"/>
  <c r="AB1" i="83"/>
  <c r="AC1" i="83"/>
  <c r="AD1" i="83"/>
  <c r="AE1" i="83"/>
  <c r="AF1" i="83"/>
  <c r="AG1" i="83"/>
  <c r="AH1" i="83"/>
  <c r="AI1" i="83"/>
  <c r="AJ1" i="83"/>
  <c r="AK1" i="83"/>
  <c r="AL1" i="83"/>
  <c r="AM1" i="83"/>
  <c r="AN1" i="83"/>
  <c r="AO1" i="83"/>
  <c r="AP1" i="83"/>
  <c r="AQ1" i="83"/>
  <c r="AR1" i="83"/>
  <c r="AS1" i="83"/>
  <c r="AT1" i="83"/>
  <c r="AU1" i="83"/>
  <c r="AV1" i="83"/>
  <c r="AW1" i="83"/>
  <c r="AX1" i="83"/>
  <c r="AY1" i="83"/>
  <c r="AZ1" i="83"/>
  <c r="BA1" i="83"/>
  <c r="BB1" i="83"/>
  <c r="BC1" i="83"/>
  <c r="BD1" i="83"/>
  <c r="BE1" i="83"/>
  <c r="BF1" i="83"/>
  <c r="BG1" i="83"/>
  <c r="BH1" i="83"/>
  <c r="BI1" i="83"/>
  <c r="BJ1" i="83"/>
  <c r="BK1" i="83"/>
  <c r="BL1" i="83"/>
  <c r="BM1" i="83"/>
  <c r="BN1" i="83"/>
  <c r="BO1" i="83"/>
  <c r="BP1" i="83"/>
  <c r="BQ1" i="83"/>
  <c r="BR1" i="83"/>
  <c r="BS1" i="83"/>
  <c r="BT1" i="83"/>
  <c r="BU1" i="83"/>
  <c r="BV1" i="83"/>
  <c r="BW1" i="83"/>
  <c r="BX1" i="83"/>
  <c r="D2" i="79"/>
  <c r="E2" i="79"/>
  <c r="F2" i="79"/>
  <c r="G2" i="79"/>
  <c r="H2" i="79"/>
  <c r="I2" i="79"/>
  <c r="J2" i="79"/>
  <c r="K2" i="79"/>
  <c r="L2" i="79"/>
  <c r="M2" i="79"/>
  <c r="N2" i="79"/>
  <c r="O2" i="79"/>
  <c r="P2" i="79"/>
  <c r="Q2" i="79"/>
  <c r="R2" i="79"/>
  <c r="S2" i="79"/>
  <c r="T2" i="79"/>
  <c r="U2" i="79"/>
  <c r="V2" i="79"/>
  <c r="W2" i="79"/>
  <c r="X2" i="79"/>
  <c r="Y2" i="79"/>
  <c r="Z2" i="79"/>
  <c r="AA2" i="79"/>
  <c r="AB2" i="79"/>
  <c r="AC2" i="79"/>
  <c r="AD2" i="79"/>
  <c r="AE2" i="79"/>
  <c r="AF2" i="79"/>
  <c r="AG2" i="79"/>
  <c r="AH2" i="79"/>
  <c r="AI2" i="79"/>
  <c r="AJ2" i="79"/>
  <c r="AK2" i="79"/>
  <c r="AL2" i="79"/>
  <c r="AM2" i="79"/>
  <c r="AN2" i="79"/>
  <c r="AO2" i="79"/>
  <c r="AP2" i="79"/>
  <c r="AQ2" i="79"/>
  <c r="AR2" i="79"/>
  <c r="AS2" i="79"/>
  <c r="AT2" i="79"/>
  <c r="AU2" i="79"/>
  <c r="AV2" i="79"/>
  <c r="AW2" i="79"/>
  <c r="AX2" i="79"/>
  <c r="AY2" i="79"/>
  <c r="AZ2" i="79"/>
  <c r="BA2" i="79"/>
  <c r="BB2" i="79"/>
  <c r="BC2" i="79"/>
  <c r="BD2" i="79"/>
  <c r="BE2" i="79"/>
  <c r="BF2" i="79"/>
  <c r="BG2" i="79"/>
  <c r="BH2" i="79"/>
  <c r="BI2" i="79"/>
  <c r="BJ2" i="79"/>
  <c r="BK2" i="79"/>
  <c r="BL2" i="79"/>
  <c r="BM2" i="79"/>
  <c r="BN2" i="79"/>
  <c r="BO2" i="79"/>
  <c r="BP2" i="79"/>
  <c r="BQ2" i="79"/>
  <c r="BR2" i="79"/>
  <c r="BS2" i="79"/>
  <c r="BT2" i="79"/>
  <c r="BU2" i="79"/>
  <c r="BV2" i="79"/>
  <c r="BW2" i="79"/>
  <c r="BX2" i="79"/>
  <c r="BY2" i="79"/>
  <c r="BZ2" i="79"/>
  <c r="CA2" i="79"/>
  <c r="CB2" i="79"/>
  <c r="D3" i="79"/>
  <c r="E3" i="79"/>
  <c r="F3" i="79"/>
  <c r="G3" i="79"/>
  <c r="H3" i="79"/>
  <c r="I3" i="79"/>
  <c r="J3" i="79"/>
  <c r="K3" i="79"/>
  <c r="L3" i="79"/>
  <c r="M3" i="79"/>
  <c r="N3" i="79"/>
  <c r="O3" i="79"/>
  <c r="P3" i="79"/>
  <c r="Q3" i="79"/>
  <c r="R3" i="79"/>
  <c r="S3" i="79"/>
  <c r="T3" i="79"/>
  <c r="U3" i="79"/>
  <c r="V3" i="79"/>
  <c r="W3" i="79"/>
  <c r="X3" i="79"/>
  <c r="Y3" i="79"/>
  <c r="Z3" i="79"/>
  <c r="AA3" i="79"/>
  <c r="AB3" i="79"/>
  <c r="AC3" i="79"/>
  <c r="AD3" i="79"/>
  <c r="AE3" i="79"/>
  <c r="AF3" i="79"/>
  <c r="AG3" i="79"/>
  <c r="AH3" i="79"/>
  <c r="AI3" i="79"/>
  <c r="AJ3" i="79"/>
  <c r="AK3" i="79"/>
  <c r="AL3" i="79"/>
  <c r="AM3" i="79"/>
  <c r="AN3" i="79"/>
  <c r="AO3" i="79"/>
  <c r="AP3" i="79"/>
  <c r="AQ3" i="79"/>
  <c r="AR3" i="79"/>
  <c r="AS3" i="79"/>
  <c r="AT3" i="79"/>
  <c r="AU3" i="79"/>
  <c r="AV3" i="79"/>
  <c r="AW3" i="79"/>
  <c r="AX3" i="79"/>
  <c r="AY3" i="79"/>
  <c r="AZ3" i="79"/>
  <c r="BA3" i="79"/>
  <c r="BB3" i="79"/>
  <c r="BC3" i="79"/>
  <c r="BD3" i="79"/>
  <c r="BE3" i="79"/>
  <c r="BF3" i="79"/>
  <c r="BG3" i="79"/>
  <c r="BH3" i="79"/>
  <c r="BI3" i="79"/>
  <c r="BJ3" i="79"/>
  <c r="BK3" i="79"/>
  <c r="BL3" i="79"/>
  <c r="BM3" i="79"/>
  <c r="BN3" i="79"/>
  <c r="BO3" i="79"/>
  <c r="BP3" i="79"/>
  <c r="BQ3" i="79"/>
  <c r="BR3" i="79"/>
  <c r="BS3" i="79"/>
  <c r="BT3" i="79"/>
  <c r="BU3" i="79"/>
  <c r="BV3" i="79"/>
  <c r="BW3" i="79"/>
  <c r="BX3" i="79"/>
  <c r="BY3" i="79"/>
  <c r="BZ3" i="79"/>
  <c r="CA3" i="79"/>
  <c r="CB3" i="79"/>
  <c r="BX2" i="80"/>
  <c r="BY2" i="80"/>
  <c r="BZ2" i="80"/>
  <c r="CA2" i="80"/>
  <c r="CB2" i="80"/>
  <c r="BX3" i="80"/>
  <c r="BY3" i="80"/>
  <c r="BZ3" i="80"/>
  <c r="CA3" i="80"/>
  <c r="CB3" i="80"/>
  <c r="BS2" i="80"/>
  <c r="BT2" i="80"/>
  <c r="BU2" i="80"/>
  <c r="BV2" i="80"/>
  <c r="BW2" i="80"/>
  <c r="BS3" i="80"/>
  <c r="BT3" i="80"/>
  <c r="BU3" i="80"/>
  <c r="BV3" i="80"/>
  <c r="BW3" i="80"/>
  <c r="D2" i="80"/>
  <c r="E2" i="80"/>
  <c r="F2" i="80"/>
  <c r="G2" i="80"/>
  <c r="H2" i="80"/>
  <c r="I2" i="80"/>
  <c r="J2" i="80"/>
  <c r="K2" i="80"/>
  <c r="L2" i="80"/>
  <c r="M2" i="80"/>
  <c r="N2" i="80"/>
  <c r="O2" i="80"/>
  <c r="P2" i="80"/>
  <c r="Q2" i="80"/>
  <c r="R2" i="80"/>
  <c r="S2" i="80"/>
  <c r="T2" i="80"/>
  <c r="U2" i="80"/>
  <c r="V2" i="80"/>
  <c r="W2" i="80"/>
  <c r="X2" i="80"/>
  <c r="Y2" i="80"/>
  <c r="Z2" i="80"/>
  <c r="AA2" i="80"/>
  <c r="AB2" i="80"/>
  <c r="AC2" i="80"/>
  <c r="AD2" i="80"/>
  <c r="AE2" i="80"/>
  <c r="AF2" i="80"/>
  <c r="AG2" i="80"/>
  <c r="AH2" i="80"/>
  <c r="AI2" i="80"/>
  <c r="AJ2" i="80"/>
  <c r="AK2" i="80"/>
  <c r="AL2" i="80"/>
  <c r="AM2" i="80"/>
  <c r="AN2" i="80"/>
  <c r="AO2" i="80"/>
  <c r="AP2" i="80"/>
  <c r="AQ2" i="80"/>
  <c r="AR2" i="80"/>
  <c r="AS2" i="80"/>
  <c r="AT2" i="80"/>
  <c r="AU2" i="80"/>
  <c r="AV2" i="80"/>
  <c r="AW2" i="80"/>
  <c r="AX2" i="80"/>
  <c r="AY2" i="80"/>
  <c r="AZ2" i="80"/>
  <c r="BA2" i="80"/>
  <c r="BB2" i="80"/>
  <c r="BC2" i="80"/>
  <c r="BD2" i="80"/>
  <c r="BE2" i="80"/>
  <c r="BF2" i="80"/>
  <c r="BG2" i="80"/>
  <c r="BH2" i="80"/>
  <c r="BI2" i="80"/>
  <c r="BJ2" i="80"/>
  <c r="BK2" i="80"/>
  <c r="BL2" i="80"/>
  <c r="BM2" i="80"/>
  <c r="BN2" i="80"/>
  <c r="BO2" i="80"/>
  <c r="BP2" i="80"/>
  <c r="BQ2" i="80"/>
  <c r="BR2" i="80"/>
  <c r="D3" i="80"/>
  <c r="E3" i="80"/>
  <c r="F3" i="80"/>
  <c r="G3" i="80"/>
  <c r="H3" i="80"/>
  <c r="I3" i="80"/>
  <c r="J3" i="80"/>
  <c r="K3" i="80"/>
  <c r="L3" i="80"/>
  <c r="M3" i="80"/>
  <c r="N3" i="80"/>
  <c r="O3" i="80"/>
  <c r="P3" i="80"/>
  <c r="Q3" i="80"/>
  <c r="R3" i="80"/>
  <c r="S3" i="80"/>
  <c r="T3" i="80"/>
  <c r="U3" i="80"/>
  <c r="V3" i="80"/>
  <c r="W3" i="80"/>
  <c r="X3" i="80"/>
  <c r="Y3" i="80"/>
  <c r="Z3" i="80"/>
  <c r="AA3" i="80"/>
  <c r="AB3" i="80"/>
  <c r="AC3" i="80"/>
  <c r="AD3" i="80"/>
  <c r="AE3" i="80"/>
  <c r="AF3" i="80"/>
  <c r="AG3" i="80"/>
  <c r="AH3" i="80"/>
  <c r="AI3" i="80"/>
  <c r="AJ3" i="80"/>
  <c r="AK3" i="80"/>
  <c r="AL3" i="80"/>
  <c r="AM3" i="80"/>
  <c r="AN3" i="80"/>
  <c r="AO3" i="80"/>
  <c r="AP3" i="80"/>
  <c r="AQ3" i="80"/>
  <c r="AR3" i="80"/>
  <c r="AS3" i="80"/>
  <c r="AT3" i="80"/>
  <c r="AU3" i="80"/>
  <c r="AV3" i="80"/>
  <c r="AW3" i="80"/>
  <c r="AX3" i="80"/>
  <c r="AY3" i="80"/>
  <c r="AZ3" i="80"/>
  <c r="BA3" i="80"/>
  <c r="BB3" i="80"/>
  <c r="BC3" i="80"/>
  <c r="BD3" i="80"/>
  <c r="BE3" i="80"/>
  <c r="BF3" i="80"/>
  <c r="BG3" i="80"/>
  <c r="BH3" i="80"/>
  <c r="BI3" i="80"/>
  <c r="BJ3" i="80"/>
  <c r="BK3" i="80"/>
  <c r="BL3" i="80"/>
  <c r="BM3" i="80"/>
  <c r="BN3" i="80"/>
  <c r="BO3" i="80"/>
  <c r="BP3" i="80"/>
  <c r="BQ3" i="80"/>
  <c r="BR3" i="80"/>
  <c r="C91" i="3"/>
  <c r="C180" i="3"/>
  <c r="C122"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1" i="3"/>
  <c r="C182" i="3"/>
  <c r="C183" i="3"/>
  <c r="C184" i="3"/>
  <c r="C185" i="3"/>
  <c r="C186" i="3"/>
  <c r="C187" i="3"/>
  <c r="C188" i="3"/>
  <c r="C189" i="3"/>
  <c r="C190" i="3"/>
  <c r="C191" i="3"/>
  <c r="C192" i="3"/>
  <c r="C193" i="3"/>
  <c r="C3" i="3"/>
  <c r="C4" i="75"/>
  <c r="D4" i="75"/>
  <c r="C5" i="75"/>
  <c r="D5" i="75"/>
  <c r="C6" i="75"/>
  <c r="D6" i="75"/>
  <c r="C7" i="75"/>
  <c r="D7" i="75"/>
  <c r="C8" i="75"/>
  <c r="D8" i="75"/>
  <c r="C9" i="75"/>
  <c r="D9" i="75"/>
  <c r="C10" i="75"/>
  <c r="D10" i="75"/>
  <c r="C11" i="75"/>
  <c r="D11" i="75"/>
  <c r="C12" i="75"/>
  <c r="D12" i="75"/>
  <c r="C13" i="75"/>
  <c r="D13" i="75"/>
  <c r="C14" i="75"/>
  <c r="D14" i="75"/>
  <c r="C15" i="75"/>
  <c r="D15" i="75"/>
  <c r="C16" i="75"/>
  <c r="D16" i="75"/>
  <c r="C17" i="75"/>
  <c r="D17" i="75"/>
  <c r="C18" i="75"/>
  <c r="D18" i="75"/>
  <c r="C19" i="75"/>
  <c r="D19" i="75"/>
  <c r="C20" i="75"/>
  <c r="D20" i="75"/>
  <c r="C21" i="75"/>
  <c r="D21" i="75"/>
  <c r="C22" i="75"/>
  <c r="D22" i="75"/>
  <c r="C23" i="75"/>
  <c r="D23" i="75"/>
  <c r="C24" i="75"/>
  <c r="D24" i="75"/>
  <c r="C25" i="75"/>
  <c r="D25" i="75"/>
  <c r="C26" i="75"/>
  <c r="D26" i="75"/>
  <c r="C27" i="75"/>
  <c r="D27" i="75"/>
  <c r="C28" i="75"/>
  <c r="D28" i="75"/>
  <c r="C29" i="75"/>
  <c r="D29" i="75"/>
  <c r="C30" i="75"/>
  <c r="D30" i="75"/>
  <c r="C31" i="75"/>
  <c r="D31" i="75"/>
  <c r="C32" i="75"/>
  <c r="D32" i="75"/>
  <c r="C33" i="75"/>
  <c r="D33" i="75"/>
  <c r="C34" i="75"/>
  <c r="D34" i="75"/>
  <c r="C35" i="75"/>
  <c r="D35" i="75"/>
  <c r="C36" i="75"/>
  <c r="D36" i="75"/>
  <c r="C37" i="75"/>
  <c r="D37" i="75"/>
  <c r="C38" i="75"/>
  <c r="D38" i="75"/>
  <c r="C39" i="75"/>
  <c r="D39" i="75"/>
  <c r="C40" i="75"/>
  <c r="D40" i="75"/>
  <c r="C41" i="75"/>
  <c r="D41" i="75"/>
  <c r="C42" i="75"/>
  <c r="D42" i="75"/>
  <c r="C43" i="75"/>
  <c r="D43" i="75"/>
  <c r="C44" i="75"/>
  <c r="D44" i="75"/>
  <c r="C45" i="75"/>
  <c r="D45" i="75"/>
  <c r="C46" i="75"/>
  <c r="D46" i="75"/>
  <c r="C47" i="75"/>
  <c r="D47" i="75"/>
  <c r="C48" i="75"/>
  <c r="D48" i="75"/>
  <c r="C49" i="75"/>
  <c r="D49" i="75"/>
  <c r="C50" i="75"/>
  <c r="D50" i="75"/>
  <c r="C51" i="75"/>
  <c r="D51" i="75"/>
  <c r="C52" i="75"/>
  <c r="D52" i="75"/>
  <c r="C53" i="75"/>
  <c r="D53" i="75"/>
  <c r="C54" i="75"/>
  <c r="D54" i="75"/>
  <c r="C55" i="75"/>
  <c r="D55" i="75"/>
  <c r="C56" i="75"/>
  <c r="D56" i="75"/>
  <c r="C57" i="75"/>
  <c r="D57" i="75"/>
  <c r="C58" i="75"/>
  <c r="D58" i="75"/>
  <c r="C59" i="75"/>
  <c r="D59" i="75"/>
  <c r="C60" i="75"/>
  <c r="D60" i="75"/>
  <c r="C61" i="75"/>
  <c r="D61" i="75"/>
  <c r="C62" i="75"/>
  <c r="D62" i="75"/>
  <c r="C63" i="75"/>
  <c r="D63" i="75"/>
  <c r="C64" i="75"/>
  <c r="D64" i="75"/>
  <c r="C65" i="75"/>
  <c r="D65" i="75"/>
  <c r="C66" i="75"/>
  <c r="D66" i="75"/>
  <c r="C67" i="75"/>
  <c r="D67" i="75"/>
  <c r="C68" i="75"/>
  <c r="D68" i="75"/>
  <c r="C69" i="75"/>
  <c r="D69" i="75"/>
  <c r="C70" i="75"/>
  <c r="D70" i="75"/>
  <c r="C71" i="75"/>
  <c r="D71" i="75"/>
  <c r="C72" i="75"/>
  <c r="D72" i="75"/>
  <c r="C73" i="75"/>
  <c r="D73" i="75"/>
  <c r="C74" i="75"/>
  <c r="D74" i="75"/>
  <c r="C75" i="75"/>
  <c r="D75" i="75"/>
  <c r="C76" i="75"/>
  <c r="D76" i="75"/>
  <c r="C77" i="75"/>
  <c r="D77" i="75"/>
  <c r="C78" i="75"/>
  <c r="D78" i="75"/>
  <c r="C79" i="75"/>
  <c r="D79" i="75"/>
  <c r="C80" i="75"/>
  <c r="D80" i="75"/>
  <c r="C81" i="75"/>
  <c r="D81" i="75"/>
  <c r="C82" i="75"/>
  <c r="D82" i="75"/>
  <c r="C83" i="75"/>
  <c r="D83" i="75"/>
  <c r="C84" i="75"/>
  <c r="D84" i="75"/>
  <c r="C85" i="75"/>
  <c r="D85" i="75"/>
  <c r="C86" i="75"/>
  <c r="D86" i="75"/>
  <c r="C87" i="75"/>
  <c r="D87" i="75"/>
  <c r="C88" i="75"/>
  <c r="D88" i="75"/>
  <c r="C89" i="75"/>
  <c r="D89" i="75"/>
  <c r="C90" i="75"/>
  <c r="D90" i="75"/>
  <c r="C91" i="75"/>
  <c r="D91" i="75"/>
  <c r="C92" i="75"/>
  <c r="D92" i="75"/>
  <c r="C93" i="75"/>
  <c r="D93" i="75"/>
  <c r="C94" i="75"/>
  <c r="D94" i="75"/>
  <c r="C95" i="75"/>
  <c r="D95" i="75"/>
  <c r="C96" i="75"/>
  <c r="D96" i="75"/>
  <c r="C97" i="75"/>
  <c r="D97" i="75"/>
  <c r="C98" i="75"/>
  <c r="D98" i="75"/>
  <c r="C99" i="75"/>
  <c r="D99" i="75"/>
  <c r="C100" i="75"/>
  <c r="D100" i="75"/>
  <c r="C101" i="75"/>
  <c r="D101" i="75"/>
  <c r="C102" i="75"/>
  <c r="D102" i="75"/>
  <c r="C103" i="75"/>
  <c r="D103" i="75"/>
  <c r="C104" i="75"/>
  <c r="D104" i="75"/>
  <c r="C105" i="75"/>
  <c r="D105" i="75"/>
  <c r="C106" i="75"/>
  <c r="D106" i="75"/>
  <c r="C107" i="75"/>
  <c r="D107" i="75"/>
  <c r="C108" i="75"/>
  <c r="D108" i="75"/>
  <c r="C109" i="75"/>
  <c r="D109" i="75"/>
  <c r="C110" i="75"/>
  <c r="D110" i="75"/>
  <c r="C111" i="75"/>
  <c r="D111" i="75"/>
  <c r="C112" i="75"/>
  <c r="D112" i="75"/>
  <c r="C113" i="75"/>
  <c r="D113" i="75"/>
  <c r="C114" i="75"/>
  <c r="D114" i="75"/>
  <c r="C115" i="75"/>
  <c r="D115" i="75"/>
  <c r="C116" i="75"/>
  <c r="D116" i="75"/>
  <c r="C117" i="75"/>
  <c r="D117" i="75"/>
  <c r="C118" i="75"/>
  <c r="D118" i="75"/>
  <c r="C119" i="75"/>
  <c r="D119" i="75"/>
  <c r="C120" i="75"/>
  <c r="D120" i="75"/>
  <c r="C121" i="75"/>
  <c r="D121" i="75"/>
  <c r="C122" i="75"/>
  <c r="D122" i="75"/>
  <c r="C123" i="75"/>
  <c r="D123" i="75"/>
  <c r="C124" i="75"/>
  <c r="D124" i="75"/>
  <c r="C125" i="75"/>
  <c r="D125" i="75"/>
  <c r="C126" i="75"/>
  <c r="D126" i="75"/>
  <c r="C127" i="75"/>
  <c r="D127" i="75"/>
  <c r="C128" i="75"/>
  <c r="D128" i="75"/>
  <c r="C129" i="75"/>
  <c r="D129" i="75"/>
  <c r="C130" i="75"/>
  <c r="D130" i="75"/>
  <c r="C131" i="75"/>
  <c r="D131" i="75"/>
  <c r="C132" i="75"/>
  <c r="D132" i="75"/>
  <c r="C133" i="75"/>
  <c r="D133" i="75"/>
  <c r="C134" i="75"/>
  <c r="D134" i="75"/>
  <c r="C135" i="75"/>
  <c r="D135" i="75"/>
  <c r="C136" i="75"/>
  <c r="D136" i="75"/>
  <c r="C137" i="75"/>
  <c r="D137" i="75"/>
  <c r="C138" i="75"/>
  <c r="D138" i="75"/>
  <c r="C139" i="75"/>
  <c r="D139" i="75"/>
  <c r="C140" i="75"/>
  <c r="D140" i="75"/>
  <c r="C141" i="75"/>
  <c r="D141" i="75"/>
  <c r="C142" i="75"/>
  <c r="D142" i="75"/>
  <c r="C143" i="75"/>
  <c r="D143" i="75"/>
  <c r="C144" i="75"/>
  <c r="D144" i="75"/>
  <c r="C145" i="75"/>
  <c r="D145" i="75"/>
  <c r="C146" i="75"/>
  <c r="D146" i="75"/>
  <c r="C147" i="75"/>
  <c r="D147" i="75"/>
  <c r="C148" i="75"/>
  <c r="D148" i="75"/>
  <c r="C149" i="75"/>
  <c r="D149" i="75"/>
  <c r="C150" i="75"/>
  <c r="D150" i="75"/>
  <c r="C151" i="75"/>
  <c r="D151" i="75"/>
  <c r="C152" i="75"/>
  <c r="D152" i="75"/>
  <c r="C153" i="75"/>
  <c r="D153" i="75"/>
  <c r="C154" i="75"/>
  <c r="D154" i="75"/>
  <c r="C155" i="75"/>
  <c r="D155" i="75"/>
  <c r="C156" i="75"/>
  <c r="D156" i="75"/>
  <c r="C157" i="75"/>
  <c r="D157" i="75"/>
  <c r="C158" i="75"/>
  <c r="D158" i="75"/>
  <c r="C159" i="75"/>
  <c r="D159" i="75"/>
  <c r="C160" i="75"/>
  <c r="D160" i="75"/>
  <c r="C161" i="75"/>
  <c r="D161" i="75"/>
  <c r="C162" i="75"/>
  <c r="D162" i="75"/>
  <c r="C163" i="75"/>
  <c r="D163" i="75"/>
  <c r="C164" i="75"/>
  <c r="D164" i="75"/>
  <c r="C165" i="75"/>
  <c r="D165" i="75"/>
  <c r="C166" i="75"/>
  <c r="D166" i="75"/>
  <c r="C167" i="75"/>
  <c r="D167" i="75"/>
  <c r="C168" i="75"/>
  <c r="D168" i="75"/>
  <c r="C169" i="75"/>
  <c r="D169" i="75"/>
  <c r="C170" i="75"/>
  <c r="D170" i="75"/>
  <c r="C171" i="75"/>
  <c r="D171" i="75"/>
  <c r="C172" i="75"/>
  <c r="D172" i="75"/>
  <c r="C173" i="75"/>
  <c r="D173" i="75"/>
  <c r="C174" i="75"/>
  <c r="D174" i="75"/>
  <c r="C175" i="75"/>
  <c r="D175" i="75"/>
  <c r="C176" i="75"/>
  <c r="D176" i="75"/>
  <c r="C177" i="75"/>
  <c r="D177" i="75"/>
  <c r="C178" i="75"/>
  <c r="D178" i="75"/>
  <c r="C179" i="75"/>
  <c r="D179" i="75"/>
  <c r="C180" i="75"/>
  <c r="D180" i="75"/>
  <c r="C181" i="75"/>
  <c r="D181" i="75"/>
  <c r="C182" i="75"/>
  <c r="D182" i="75"/>
  <c r="C183" i="75"/>
  <c r="D183" i="75"/>
  <c r="C184" i="75"/>
  <c r="D184" i="75"/>
  <c r="C185" i="75"/>
  <c r="D185" i="75"/>
  <c r="C186" i="75"/>
  <c r="D186" i="75"/>
  <c r="C187" i="75"/>
  <c r="D187" i="75"/>
  <c r="C188" i="75"/>
  <c r="D188" i="75"/>
  <c r="C189" i="75"/>
  <c r="D189" i="75"/>
  <c r="C190" i="75"/>
  <c r="D190" i="75"/>
  <c r="C191" i="75"/>
  <c r="D191" i="75"/>
  <c r="C192" i="75"/>
  <c r="D192" i="75"/>
  <c r="C193" i="75"/>
  <c r="D193" i="75"/>
  <c r="D3" i="75"/>
  <c r="C3" i="75"/>
  <c r="BE5" i="81"/>
  <c r="BD4" i="82" s="1"/>
  <c r="BF5" i="81"/>
  <c r="BG5" i="81"/>
  <c r="BE6" i="81"/>
  <c r="BD5" i="82" s="1"/>
  <c r="BF6" i="81"/>
  <c r="BG6" i="81"/>
  <c r="BE7" i="81"/>
  <c r="BD6" i="82" s="1"/>
  <c r="BF7" i="81"/>
  <c r="BG7" i="81"/>
  <c r="BE8" i="81"/>
  <c r="BD7" i="82" s="1"/>
  <c r="BF8" i="81"/>
  <c r="BG8" i="81"/>
  <c r="BE9" i="81"/>
  <c r="BD8" i="82" s="1"/>
  <c r="BF9" i="81"/>
  <c r="BG9" i="81"/>
  <c r="BE10" i="81"/>
  <c r="BD9" i="82" s="1"/>
  <c r="BF10" i="81"/>
  <c r="BG10" i="81"/>
  <c r="BE11" i="81"/>
  <c r="BD10" i="82" s="1"/>
  <c r="BF11" i="81"/>
  <c r="BG11" i="81"/>
  <c r="BE12" i="81"/>
  <c r="BD11" i="82" s="1"/>
  <c r="BF12" i="81"/>
  <c r="BG12" i="81"/>
  <c r="BE13" i="81"/>
  <c r="BF13" i="81"/>
  <c r="BG13" i="81"/>
  <c r="BE14" i="81"/>
  <c r="BD13" i="82" s="1"/>
  <c r="BF14" i="81"/>
  <c r="BG14" i="81"/>
  <c r="BE15" i="81"/>
  <c r="BD14" i="82" s="1"/>
  <c r="BF15" i="81"/>
  <c r="BG15" i="81"/>
  <c r="BE16" i="81"/>
  <c r="BF16" i="81"/>
  <c r="BG16" i="81"/>
  <c r="BE17" i="81"/>
  <c r="BD16" i="82" s="1"/>
  <c r="BF17" i="81"/>
  <c r="BG17" i="81"/>
  <c r="BE18" i="81"/>
  <c r="BD17" i="82" s="1"/>
  <c r="BF18" i="81"/>
  <c r="BG18" i="81"/>
  <c r="BE19" i="81"/>
  <c r="BD18" i="82" s="1"/>
  <c r="BF19" i="81"/>
  <c r="BG19" i="81"/>
  <c r="BE20" i="81"/>
  <c r="BD19" i="82" s="1"/>
  <c r="BF20" i="81"/>
  <c r="BG20" i="81"/>
  <c r="BE21" i="81"/>
  <c r="BD20" i="82" s="1"/>
  <c r="BF21" i="81"/>
  <c r="BG21" i="81"/>
  <c r="BE22" i="81"/>
  <c r="BD21" i="82" s="1"/>
  <c r="BF22" i="81"/>
  <c r="BG22" i="81"/>
  <c r="BE23" i="81"/>
  <c r="BD22" i="82" s="1"/>
  <c r="BF23" i="81"/>
  <c r="BG23" i="81"/>
  <c r="BE24" i="81"/>
  <c r="BF24" i="81"/>
  <c r="BG24" i="81"/>
  <c r="BE25" i="81"/>
  <c r="BD24" i="82" s="1"/>
  <c r="BF25" i="81"/>
  <c r="BG25" i="81"/>
  <c r="BE26" i="81"/>
  <c r="BD25" i="82" s="1"/>
  <c r="BF26" i="81"/>
  <c r="BG26" i="81"/>
  <c r="BE27" i="81"/>
  <c r="BD26" i="82" s="1"/>
  <c r="BF27" i="81"/>
  <c r="BG27" i="81"/>
  <c r="BE28" i="81"/>
  <c r="BD27" i="82" s="1"/>
  <c r="BF28" i="81"/>
  <c r="BE27" i="82" s="1"/>
  <c r="BG28" i="81"/>
  <c r="BE29" i="81"/>
  <c r="BF29" i="81"/>
  <c r="BG29" i="81"/>
  <c r="BE30" i="81"/>
  <c r="BF30" i="81"/>
  <c r="BG30" i="81"/>
  <c r="BE31" i="81"/>
  <c r="BD30" i="82" s="1"/>
  <c r="BF31" i="81"/>
  <c r="BG31" i="81"/>
  <c r="BE32" i="81"/>
  <c r="BD31" i="82" s="1"/>
  <c r="BF32" i="81"/>
  <c r="BG32" i="81"/>
  <c r="BE33" i="81"/>
  <c r="BF33" i="81"/>
  <c r="BG33" i="81"/>
  <c r="BE34" i="81"/>
  <c r="BD33" i="82"/>
  <c r="BF34" i="81"/>
  <c r="BG34" i="81"/>
  <c r="BF33" i="82" s="1"/>
  <c r="BE35" i="81"/>
  <c r="BF35" i="81"/>
  <c r="BG35" i="81"/>
  <c r="BE36" i="81"/>
  <c r="BD35" i="82" s="1"/>
  <c r="BF36" i="81"/>
  <c r="BG36" i="81"/>
  <c r="BE37" i="81"/>
  <c r="BD36" i="82" s="1"/>
  <c r="BF37" i="81"/>
  <c r="BG37" i="81"/>
  <c r="BE38" i="81"/>
  <c r="BD37" i="82" s="1"/>
  <c r="BF38" i="81"/>
  <c r="BG38" i="81"/>
  <c r="BE39" i="81"/>
  <c r="BD38" i="82" s="1"/>
  <c r="BF39" i="81"/>
  <c r="BG39" i="81"/>
  <c r="BE40" i="81"/>
  <c r="BD39" i="82" s="1"/>
  <c r="BF40" i="81"/>
  <c r="BG40" i="81"/>
  <c r="BE41" i="81"/>
  <c r="BF41" i="81"/>
  <c r="BG41" i="81"/>
  <c r="BF40" i="82" s="1"/>
  <c r="BE42" i="81"/>
  <c r="BF42" i="81"/>
  <c r="BG42" i="81"/>
  <c r="BE43" i="81"/>
  <c r="BD42" i="82" s="1"/>
  <c r="BF43" i="81"/>
  <c r="BG43" i="81"/>
  <c r="BE44" i="81"/>
  <c r="BF44" i="81"/>
  <c r="BE43" i="82" s="1"/>
  <c r="BG44" i="81"/>
  <c r="BE45" i="81"/>
  <c r="BD44" i="82"/>
  <c r="BF45" i="81"/>
  <c r="BG45" i="81"/>
  <c r="BE46" i="81"/>
  <c r="BD45" i="82"/>
  <c r="BF46" i="81"/>
  <c r="BE45" i="82" s="1"/>
  <c r="BG46" i="81"/>
  <c r="BE47" i="81"/>
  <c r="BF47" i="81"/>
  <c r="BG47" i="81"/>
  <c r="BE48" i="81"/>
  <c r="BD47" i="82" s="1"/>
  <c r="BF48" i="81"/>
  <c r="BG48" i="81"/>
  <c r="BE49" i="81"/>
  <c r="BD48" i="82" s="1"/>
  <c r="BF49" i="81"/>
  <c r="BG49" i="81"/>
  <c r="BE50" i="81"/>
  <c r="BD49" i="82" s="1"/>
  <c r="BF50" i="81"/>
  <c r="BG50" i="81"/>
  <c r="BE51" i="81"/>
  <c r="BD50" i="82" s="1"/>
  <c r="BF51" i="81"/>
  <c r="BG51" i="81"/>
  <c r="BF50" i="82" s="1"/>
  <c r="BE52" i="81"/>
  <c r="BD51" i="82" s="1"/>
  <c r="BF52" i="81"/>
  <c r="BG52" i="81"/>
  <c r="BE53" i="81"/>
  <c r="BD52" i="82" s="1"/>
  <c r="BF53" i="81"/>
  <c r="BG53" i="81"/>
  <c r="BE54" i="81"/>
  <c r="BF54" i="81"/>
  <c r="BE53" i="82" s="1"/>
  <c r="BG54" i="81"/>
  <c r="BE55" i="81"/>
  <c r="BD54" i="82"/>
  <c r="BF55" i="81"/>
  <c r="BG55" i="81"/>
  <c r="BF54" i="82" s="1"/>
  <c r="BE56" i="81"/>
  <c r="BD55" i="82"/>
  <c r="BF56" i="81"/>
  <c r="BE55" i="82" s="1"/>
  <c r="BG56" i="81"/>
  <c r="BE57" i="81"/>
  <c r="BD56" i="82"/>
  <c r="BF57" i="81"/>
  <c r="BG57" i="81"/>
  <c r="BE58" i="81"/>
  <c r="BD57" i="82"/>
  <c r="BF58" i="81"/>
  <c r="BE57" i="82" s="1"/>
  <c r="BG58" i="81"/>
  <c r="BE59" i="81"/>
  <c r="BD58" i="82"/>
  <c r="BF59" i="81"/>
  <c r="BG59" i="81"/>
  <c r="BF58" i="82" s="1"/>
  <c r="BE60" i="81"/>
  <c r="BF60" i="81"/>
  <c r="BG60" i="81"/>
  <c r="BF59" i="82" s="1"/>
  <c r="BE61" i="81"/>
  <c r="BD60" i="82" s="1"/>
  <c r="BF61" i="81"/>
  <c r="BG61" i="81"/>
  <c r="BE62" i="81"/>
  <c r="BD61" i="82" s="1"/>
  <c r="BF62" i="81"/>
  <c r="BG62" i="81"/>
  <c r="BE63" i="81"/>
  <c r="BD62" i="82" s="1"/>
  <c r="BF63" i="81"/>
  <c r="BE62" i="82" s="1"/>
  <c r="BG63" i="81"/>
  <c r="BE64" i="81"/>
  <c r="BD63" i="82" s="1"/>
  <c r="BF64" i="81"/>
  <c r="BG64" i="81"/>
  <c r="BE65" i="81"/>
  <c r="BD64" i="82" s="1"/>
  <c r="BF65" i="81"/>
  <c r="BG65" i="81"/>
  <c r="BE66" i="81"/>
  <c r="BD65" i="82" s="1"/>
  <c r="BF66" i="81"/>
  <c r="BG66" i="81"/>
  <c r="BE67" i="81"/>
  <c r="BD66" i="82"/>
  <c r="BF67" i="81"/>
  <c r="BG67" i="81"/>
  <c r="BE68" i="81"/>
  <c r="BF68" i="81"/>
  <c r="BE67" i="82" s="1"/>
  <c r="BG68" i="81"/>
  <c r="BE69" i="81"/>
  <c r="BD68" i="82" s="1"/>
  <c r="BF69" i="81"/>
  <c r="BG69" i="81"/>
  <c r="BE70" i="81"/>
  <c r="BD69" i="82" s="1"/>
  <c r="BF70" i="81"/>
  <c r="BG70" i="81"/>
  <c r="BE71" i="81"/>
  <c r="BD70" i="82" s="1"/>
  <c r="BF71" i="81"/>
  <c r="BG71" i="81"/>
  <c r="BE72" i="81"/>
  <c r="BD71" i="82"/>
  <c r="BF72" i="81"/>
  <c r="BG72" i="81"/>
  <c r="BE73" i="81"/>
  <c r="BD72" i="82"/>
  <c r="BF73" i="81"/>
  <c r="BG73" i="81"/>
  <c r="BE74" i="81"/>
  <c r="BD73" i="82"/>
  <c r="BF74" i="81"/>
  <c r="BG74" i="81"/>
  <c r="BE75" i="81"/>
  <c r="BF75" i="81"/>
  <c r="BG75" i="81"/>
  <c r="BE76" i="81"/>
  <c r="BF76" i="81"/>
  <c r="BG76" i="81"/>
  <c r="BE77" i="81"/>
  <c r="BD76" i="82" s="1"/>
  <c r="BF77" i="81"/>
  <c r="BG77" i="81"/>
  <c r="BE78" i="81"/>
  <c r="BD77" i="82" s="1"/>
  <c r="BF78" i="81"/>
  <c r="BG78" i="81"/>
  <c r="BE79" i="81"/>
  <c r="BF79" i="81"/>
  <c r="BG79" i="81"/>
  <c r="BE80" i="81"/>
  <c r="BF80" i="81"/>
  <c r="BG80" i="81"/>
  <c r="BE81" i="81"/>
  <c r="BD80" i="82"/>
  <c r="BF81" i="81"/>
  <c r="BG81" i="81"/>
  <c r="BE82" i="81"/>
  <c r="BF82" i="81"/>
  <c r="BG82" i="81"/>
  <c r="BE83" i="81"/>
  <c r="BD82" i="82" s="1"/>
  <c r="BF83" i="81"/>
  <c r="BG83" i="81"/>
  <c r="BE84" i="81"/>
  <c r="BD83" i="82" s="1"/>
  <c r="BF84" i="81"/>
  <c r="BG84" i="81"/>
  <c r="BE85" i="81"/>
  <c r="BD84" i="82" s="1"/>
  <c r="BF85" i="81"/>
  <c r="BE84" i="82" s="1"/>
  <c r="BG85" i="81"/>
  <c r="BE86" i="81"/>
  <c r="BD85" i="82" s="1"/>
  <c r="BF86" i="81"/>
  <c r="BG86" i="81"/>
  <c r="BE87" i="81"/>
  <c r="BD86" i="82" s="1"/>
  <c r="BF87" i="81"/>
  <c r="BG87" i="81"/>
  <c r="BE88" i="81"/>
  <c r="BD87" i="82" s="1"/>
  <c r="BF88" i="81"/>
  <c r="BG88" i="81"/>
  <c r="BE89" i="81"/>
  <c r="BD88" i="82" s="1"/>
  <c r="BF89" i="81"/>
  <c r="BG89" i="81"/>
  <c r="BE90" i="81"/>
  <c r="BF90" i="81"/>
  <c r="BG90" i="81"/>
  <c r="BE91" i="81"/>
  <c r="BD90" i="82" s="1"/>
  <c r="BF91" i="81"/>
  <c r="BE90" i="82" s="1"/>
  <c r="BG91" i="81"/>
  <c r="BE92" i="81"/>
  <c r="BD91" i="82" s="1"/>
  <c r="BF92" i="81"/>
  <c r="BE91" i="82" s="1"/>
  <c r="BG92" i="81"/>
  <c r="BF91" i="82" s="1"/>
  <c r="BE93" i="81"/>
  <c r="BD92" i="82"/>
  <c r="BF93" i="81"/>
  <c r="BG93" i="81"/>
  <c r="BF92" i="82" s="1"/>
  <c r="BE94" i="81"/>
  <c r="BD93" i="82" s="1"/>
  <c r="BF94" i="81"/>
  <c r="BG94" i="81"/>
  <c r="BE95" i="81"/>
  <c r="BD94" i="82"/>
  <c r="BF95" i="81"/>
  <c r="BG95" i="81"/>
  <c r="BE96" i="81"/>
  <c r="BD95" i="82"/>
  <c r="BF96" i="81"/>
  <c r="BG96" i="81"/>
  <c r="BE97" i="81"/>
  <c r="BD96" i="82"/>
  <c r="BF97" i="81"/>
  <c r="BG97" i="81"/>
  <c r="BE98" i="81"/>
  <c r="BF98" i="81"/>
  <c r="BG98" i="81"/>
  <c r="BE99" i="81"/>
  <c r="BD98" i="82" s="1"/>
  <c r="BF99" i="81"/>
  <c r="BG99" i="81"/>
  <c r="BE100" i="81"/>
  <c r="BD99" i="82" s="1"/>
  <c r="BF100" i="81"/>
  <c r="BG100" i="81"/>
  <c r="BE101" i="81"/>
  <c r="BF101" i="81"/>
  <c r="BG101" i="81"/>
  <c r="BE102" i="81"/>
  <c r="BD101" i="82"/>
  <c r="BF102" i="81"/>
  <c r="BG102" i="81"/>
  <c r="BE103" i="81"/>
  <c r="BD102" i="82"/>
  <c r="BF103" i="81"/>
  <c r="BG103" i="81"/>
  <c r="BF102" i="82" s="1"/>
  <c r="BE104" i="81"/>
  <c r="BD103" i="82"/>
  <c r="BF104" i="81"/>
  <c r="BG104" i="81"/>
  <c r="BE105" i="81"/>
  <c r="BF105" i="81"/>
  <c r="BG105" i="81"/>
  <c r="BE106" i="81"/>
  <c r="BD105" i="82" s="1"/>
  <c r="BF106" i="81"/>
  <c r="BG106" i="81"/>
  <c r="BE107" i="81"/>
  <c r="BD106" i="82" s="1"/>
  <c r="BF107" i="81"/>
  <c r="BG107" i="81"/>
  <c r="BE108" i="81"/>
  <c r="BD107" i="82" s="1"/>
  <c r="BF108" i="81"/>
  <c r="BE107" i="82" s="1"/>
  <c r="BG108" i="81"/>
  <c r="BE109" i="81"/>
  <c r="BF109" i="81"/>
  <c r="BG109" i="81"/>
  <c r="BE110" i="81"/>
  <c r="BD109" i="82" s="1"/>
  <c r="BF110" i="81"/>
  <c r="BG110" i="81"/>
  <c r="BE111" i="81"/>
  <c r="BD110" i="82" s="1"/>
  <c r="BF111" i="81"/>
  <c r="BE110" i="82" s="1"/>
  <c r="BG111" i="81"/>
  <c r="BE112" i="81"/>
  <c r="BD111" i="82"/>
  <c r="BF112" i="81"/>
  <c r="BG112" i="81"/>
  <c r="BE113" i="81"/>
  <c r="BD112" i="82"/>
  <c r="BF113" i="81"/>
  <c r="BG113" i="81"/>
  <c r="BE114" i="81"/>
  <c r="BF114" i="81"/>
  <c r="BG114" i="81"/>
  <c r="BE115" i="81"/>
  <c r="BD114" i="82" s="1"/>
  <c r="BF115" i="81"/>
  <c r="BG115" i="81"/>
  <c r="BE116" i="81"/>
  <c r="BD115" i="82" s="1"/>
  <c r="BF116" i="81"/>
  <c r="BG116" i="81"/>
  <c r="BE117" i="81"/>
  <c r="BD116" i="82" s="1"/>
  <c r="BF117" i="81"/>
  <c r="BG117" i="81"/>
  <c r="BE118" i="81"/>
  <c r="BD117" i="82" s="1"/>
  <c r="BF118" i="81"/>
  <c r="BG118" i="81"/>
  <c r="BE119" i="81"/>
  <c r="BD118" i="82" s="1"/>
  <c r="BF119" i="81"/>
  <c r="BG119" i="81"/>
  <c r="BE120" i="81"/>
  <c r="BD119" i="82" s="1"/>
  <c r="BF120" i="81"/>
  <c r="BG120" i="81"/>
  <c r="BE121" i="81"/>
  <c r="BF121" i="81"/>
  <c r="BG121" i="81"/>
  <c r="BE122" i="81"/>
  <c r="BD121" i="82" s="1"/>
  <c r="BF122" i="81"/>
  <c r="BG122" i="81"/>
  <c r="BE123" i="81"/>
  <c r="BD122" i="82" s="1"/>
  <c r="BF123" i="81"/>
  <c r="BG123" i="81"/>
  <c r="BE124" i="81"/>
  <c r="BD123" i="82" s="1"/>
  <c r="BF124" i="81"/>
  <c r="BG124" i="81"/>
  <c r="BE125" i="81"/>
  <c r="BD124" i="82" s="1"/>
  <c r="BF125" i="81"/>
  <c r="BG125" i="81"/>
  <c r="BE126" i="81"/>
  <c r="BD125" i="82" s="1"/>
  <c r="BF126" i="81"/>
  <c r="BG126" i="81"/>
  <c r="BE127" i="81"/>
  <c r="BD126" i="82"/>
  <c r="BF127" i="81"/>
  <c r="BG127" i="81"/>
  <c r="BE128" i="81"/>
  <c r="BF128" i="81"/>
  <c r="BG128" i="81"/>
  <c r="BE129" i="81"/>
  <c r="BD128" i="82" s="1"/>
  <c r="BF129" i="81"/>
  <c r="BG129" i="81"/>
  <c r="BE130" i="81"/>
  <c r="BD129" i="82" s="1"/>
  <c r="BF130" i="81"/>
  <c r="BG130" i="81"/>
  <c r="BE131" i="81"/>
  <c r="BD130" i="82"/>
  <c r="BF131" i="81"/>
  <c r="BE130" i="82" s="1"/>
  <c r="BG131" i="81"/>
  <c r="BE132" i="81"/>
  <c r="BD131" i="82"/>
  <c r="BF132" i="81"/>
  <c r="BG132" i="81"/>
  <c r="BE133" i="81"/>
  <c r="BF133" i="81"/>
  <c r="BG133" i="81"/>
  <c r="BE134" i="81"/>
  <c r="BD133" i="82"/>
  <c r="BF134" i="81"/>
  <c r="BG134" i="81"/>
  <c r="BE135" i="81"/>
  <c r="BF135" i="81"/>
  <c r="BG135" i="81"/>
  <c r="BE136" i="81"/>
  <c r="BD135" i="82" s="1"/>
  <c r="BF136" i="81"/>
  <c r="BG136" i="81"/>
  <c r="BE137" i="81"/>
  <c r="BF137" i="81"/>
  <c r="BG137" i="81"/>
  <c r="BE138" i="81"/>
  <c r="BD137" i="82"/>
  <c r="BF138" i="81"/>
  <c r="BG138" i="81"/>
  <c r="BE139" i="81"/>
  <c r="BF139" i="81"/>
  <c r="BG139" i="81"/>
  <c r="BE140" i="81"/>
  <c r="BF140" i="81"/>
  <c r="BG140" i="81"/>
  <c r="BE141" i="81"/>
  <c r="BD140" i="82" s="1"/>
  <c r="BF141" i="81"/>
  <c r="BG141" i="81"/>
  <c r="BE142" i="81"/>
  <c r="BD141" i="82" s="1"/>
  <c r="BF142" i="81"/>
  <c r="BG142" i="81"/>
  <c r="BE143" i="81"/>
  <c r="BD142" i="82" s="1"/>
  <c r="BF143" i="81"/>
  <c r="BG143" i="81"/>
  <c r="BE144" i="81"/>
  <c r="BD143" i="82" s="1"/>
  <c r="BF144" i="81"/>
  <c r="BG144" i="81"/>
  <c r="BE145" i="81"/>
  <c r="BF145" i="81"/>
  <c r="BG145" i="81"/>
  <c r="BE146" i="81"/>
  <c r="BD145" i="82" s="1"/>
  <c r="BF146" i="81"/>
  <c r="BG146" i="81"/>
  <c r="BE147" i="81"/>
  <c r="BD146" i="82" s="1"/>
  <c r="BF147" i="81"/>
  <c r="BG147" i="81"/>
  <c r="BE148" i="81"/>
  <c r="BD147" i="82" s="1"/>
  <c r="BF148" i="81"/>
  <c r="BG148" i="81"/>
  <c r="BE149" i="81"/>
  <c r="BD148" i="82" s="1"/>
  <c r="BF149" i="81"/>
  <c r="BG149" i="81"/>
  <c r="BE150" i="81"/>
  <c r="BD149" i="82" s="1"/>
  <c r="BF150" i="81"/>
  <c r="BG150" i="81"/>
  <c r="BE151" i="81"/>
  <c r="BD150" i="82" s="1"/>
  <c r="BF151" i="81"/>
  <c r="BG151" i="81"/>
  <c r="BE152" i="81"/>
  <c r="BD151" i="82" s="1"/>
  <c r="BF152" i="81"/>
  <c r="BG152" i="81"/>
  <c r="BE153" i="81"/>
  <c r="BD152" i="82" s="1"/>
  <c r="BF153" i="81"/>
  <c r="BG153" i="81"/>
  <c r="BE154" i="81"/>
  <c r="BD153" i="82" s="1"/>
  <c r="BF154" i="81"/>
  <c r="BG154" i="81"/>
  <c r="BE155" i="81"/>
  <c r="BD154" i="82" s="1"/>
  <c r="BF155" i="81"/>
  <c r="BG155" i="81"/>
  <c r="BE156" i="81"/>
  <c r="BD155" i="82" s="1"/>
  <c r="BF156" i="81"/>
  <c r="BG156" i="81"/>
  <c r="BE157" i="81"/>
  <c r="BD156" i="82" s="1"/>
  <c r="BF157" i="81"/>
  <c r="BG157" i="81"/>
  <c r="BE158" i="81"/>
  <c r="BD157" i="82" s="1"/>
  <c r="BF158" i="81"/>
  <c r="BG158" i="81"/>
  <c r="BE159" i="81"/>
  <c r="BD158" i="82" s="1"/>
  <c r="BF159" i="81"/>
  <c r="BG159" i="81"/>
  <c r="BE160" i="81"/>
  <c r="BD159" i="82" s="1"/>
  <c r="BF160" i="81"/>
  <c r="BG160" i="81"/>
  <c r="BE161" i="81"/>
  <c r="BD160" i="82" s="1"/>
  <c r="BF161" i="81"/>
  <c r="BG161" i="81"/>
  <c r="BE162" i="81"/>
  <c r="BD161" i="82"/>
  <c r="BF162" i="81"/>
  <c r="BG162" i="81"/>
  <c r="BE163" i="81"/>
  <c r="BF163" i="81"/>
  <c r="BE162" i="82" s="1"/>
  <c r="BG163" i="81"/>
  <c r="BF162" i="82" s="1"/>
  <c r="BE164" i="81"/>
  <c r="BD163" i="82"/>
  <c r="BF164" i="81"/>
  <c r="BG164" i="81"/>
  <c r="BF163" i="82" s="1"/>
  <c r="BE165" i="81"/>
  <c r="BF165" i="81"/>
  <c r="BG165" i="81"/>
  <c r="BF164" i="82" s="1"/>
  <c r="BE166" i="81"/>
  <c r="BD165" i="82" s="1"/>
  <c r="BF166" i="81"/>
  <c r="BG166" i="81"/>
  <c r="BE167" i="81"/>
  <c r="BD166" i="82" s="1"/>
  <c r="BF167" i="81"/>
  <c r="BG167" i="81"/>
  <c r="BE168" i="81"/>
  <c r="BD167" i="82" s="1"/>
  <c r="BF168" i="81"/>
  <c r="BG168" i="81"/>
  <c r="BE169" i="81"/>
  <c r="BD168" i="82" s="1"/>
  <c r="BF169" i="81"/>
  <c r="BG169" i="81"/>
  <c r="BE170" i="81"/>
  <c r="BD169" i="82" s="1"/>
  <c r="BF170" i="81"/>
  <c r="BG170" i="81"/>
  <c r="BE171" i="81"/>
  <c r="BD170" i="82"/>
  <c r="BF171" i="81"/>
  <c r="BG171" i="81"/>
  <c r="BE172" i="81"/>
  <c r="BD171" i="82"/>
  <c r="BF172" i="81"/>
  <c r="BG172" i="81"/>
  <c r="BE173" i="81"/>
  <c r="BF173" i="81"/>
  <c r="BG173" i="81"/>
  <c r="BE174" i="81"/>
  <c r="BD173" i="82"/>
  <c r="BF174" i="81"/>
  <c r="BG174" i="81"/>
  <c r="BE175" i="81"/>
  <c r="BD174" i="82"/>
  <c r="BF175" i="81"/>
  <c r="BG175" i="81"/>
  <c r="BE176" i="81"/>
  <c r="BD175" i="82"/>
  <c r="BF176" i="81"/>
  <c r="BG176" i="81"/>
  <c r="BF175" i="82" s="1"/>
  <c r="BE177" i="81"/>
  <c r="BD176" i="82"/>
  <c r="BF177" i="81"/>
  <c r="BG177" i="81"/>
  <c r="BE178" i="81"/>
  <c r="BD177" i="82"/>
  <c r="BF178" i="81"/>
  <c r="BG178" i="81"/>
  <c r="BE179" i="81"/>
  <c r="BF179" i="81"/>
  <c r="BG179" i="81"/>
  <c r="BE180" i="81"/>
  <c r="BD179" i="82" s="1"/>
  <c r="BF180" i="81"/>
  <c r="BG180" i="81"/>
  <c r="BE181" i="81"/>
  <c r="BD180" i="82" s="1"/>
  <c r="BF181" i="81"/>
  <c r="BE180" i="82" s="1"/>
  <c r="BG181" i="81"/>
  <c r="BE182" i="81"/>
  <c r="BF182" i="81"/>
  <c r="BG182" i="81"/>
  <c r="BE183" i="81"/>
  <c r="BF183" i="81"/>
  <c r="BG183" i="81"/>
  <c r="BE184" i="81"/>
  <c r="BD183" i="82" s="1"/>
  <c r="BF184" i="81"/>
  <c r="BG184" i="81"/>
  <c r="BE185" i="81"/>
  <c r="BD184" i="82" s="1"/>
  <c r="BF185" i="81"/>
  <c r="BG185" i="81"/>
  <c r="BE186" i="81"/>
  <c r="BD185" i="82" s="1"/>
  <c r="BF186" i="81"/>
  <c r="BG186" i="81"/>
  <c r="BE187" i="81"/>
  <c r="BD186" i="82" s="1"/>
  <c r="BF187" i="81"/>
  <c r="BG187" i="81"/>
  <c r="BE188" i="81"/>
  <c r="BD187" i="82" s="1"/>
  <c r="BF188" i="81"/>
  <c r="BG188" i="81"/>
  <c r="BE189" i="81"/>
  <c r="BD188" i="82" s="1"/>
  <c r="BF189" i="81"/>
  <c r="BG189" i="81"/>
  <c r="BE190" i="81"/>
  <c r="BD189" i="82" s="1"/>
  <c r="BF190" i="81"/>
  <c r="BG190" i="81"/>
  <c r="BE191" i="81"/>
  <c r="BD190" i="82" s="1"/>
  <c r="BF191" i="81"/>
  <c r="BG191" i="81"/>
  <c r="BE192" i="81"/>
  <c r="BF192" i="81"/>
  <c r="BG192" i="81"/>
  <c r="BE193" i="81"/>
  <c r="BD192" i="82" s="1"/>
  <c r="BF193" i="81"/>
  <c r="BG193" i="81"/>
  <c r="BE194" i="81"/>
  <c r="BD193" i="82" s="1"/>
  <c r="BF194" i="81"/>
  <c r="BG194" i="81"/>
  <c r="BF4" i="81"/>
  <c r="BG4" i="81"/>
  <c r="BE4" i="81"/>
  <c r="C1" i="82"/>
  <c r="D1" i="82"/>
  <c r="E1" i="82"/>
  <c r="F1" i="82"/>
  <c r="G1" i="82"/>
  <c r="H1" i="82"/>
  <c r="I1" i="82"/>
  <c r="J1" i="82"/>
  <c r="K1" i="82"/>
  <c r="L1" i="82"/>
  <c r="M1" i="82"/>
  <c r="N1" i="82"/>
  <c r="O1" i="82"/>
  <c r="P1" i="82"/>
  <c r="Q1" i="82"/>
  <c r="R1" i="82"/>
  <c r="S1" i="82"/>
  <c r="T1" i="82"/>
  <c r="U1" i="82"/>
  <c r="V1" i="82"/>
  <c r="W1" i="82"/>
  <c r="X1" i="82"/>
  <c r="Y1" i="82"/>
  <c r="Z1" i="82"/>
  <c r="AA1" i="82"/>
  <c r="AB1" i="82"/>
  <c r="AC1" i="82"/>
  <c r="AD1" i="82"/>
  <c r="AE1" i="82"/>
  <c r="AF1" i="82"/>
  <c r="AG1" i="82"/>
  <c r="AH1" i="82"/>
  <c r="AI1" i="82"/>
  <c r="AJ1" i="82"/>
  <c r="AK1" i="82"/>
  <c r="AL1" i="82"/>
  <c r="AM1" i="82"/>
  <c r="AN1" i="82"/>
  <c r="AO1" i="82"/>
  <c r="AP1" i="82"/>
  <c r="AQ1" i="82"/>
  <c r="AR1" i="82"/>
  <c r="AS1" i="82"/>
  <c r="AT1" i="82"/>
  <c r="AU1" i="82"/>
  <c r="AV1" i="82"/>
  <c r="AW1" i="82"/>
  <c r="AX1" i="82"/>
  <c r="AY1" i="82"/>
  <c r="AZ1" i="82"/>
  <c r="BA1" i="82"/>
  <c r="BB1" i="82"/>
  <c r="BC1" i="82"/>
  <c r="BD1" i="82"/>
  <c r="BE1" i="82"/>
  <c r="BF1" i="82"/>
  <c r="BG1" i="82"/>
  <c r="BH1" i="82"/>
  <c r="BI1" i="82"/>
  <c r="BJ1" i="82"/>
  <c r="BK1" i="82"/>
  <c r="BL1" i="82"/>
  <c r="BM1" i="82"/>
  <c r="BN1" i="82"/>
  <c r="BO1" i="82"/>
  <c r="BP1" i="82"/>
  <c r="BQ1" i="82"/>
  <c r="BR1" i="82"/>
  <c r="BS1" i="82"/>
  <c r="BT1" i="82"/>
  <c r="BU1" i="82"/>
  <c r="BV1" i="82"/>
  <c r="BW1" i="82"/>
  <c r="BX1" i="82"/>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3" i="3"/>
  <c r="B1" i="83"/>
  <c r="B1" i="82"/>
  <c r="D4" i="81"/>
  <c r="E4" i="81"/>
  <c r="F4" i="81"/>
  <c r="G4" i="81"/>
  <c r="F3" i="82" s="1"/>
  <c r="H4" i="81"/>
  <c r="I4" i="81"/>
  <c r="J4" i="81"/>
  <c r="K4" i="81"/>
  <c r="L4" i="81"/>
  <c r="M4" i="81"/>
  <c r="N4" i="81"/>
  <c r="O4" i="81"/>
  <c r="N3" i="82" s="1"/>
  <c r="P4" i="81"/>
  <c r="Q4" i="81"/>
  <c r="R4" i="81"/>
  <c r="S4" i="81"/>
  <c r="T4" i="81"/>
  <c r="U4" i="81"/>
  <c r="V4" i="81"/>
  <c r="W4" i="81"/>
  <c r="V3" i="82" s="1"/>
  <c r="X4" i="81"/>
  <c r="W3" i="82" s="1"/>
  <c r="Y4" i="81"/>
  <c r="Z4" i="81"/>
  <c r="AA4" i="81"/>
  <c r="AB4" i="81"/>
  <c r="AC4" i="81"/>
  <c r="AD4" i="81"/>
  <c r="AE4" i="81"/>
  <c r="AD3" i="82" s="1"/>
  <c r="AF4" i="81"/>
  <c r="AG4" i="81"/>
  <c r="AH4" i="81"/>
  <c r="AI4" i="81"/>
  <c r="AJ4" i="81"/>
  <c r="AK4" i="81"/>
  <c r="AL4" i="81"/>
  <c r="AM4" i="81"/>
  <c r="AN4" i="81"/>
  <c r="AO4" i="81"/>
  <c r="AP4" i="81"/>
  <c r="AQ4" i="81"/>
  <c r="AR4" i="81"/>
  <c r="AS4" i="81"/>
  <c r="AT4" i="81"/>
  <c r="AS3" i="82" s="1"/>
  <c r="AU4" i="81"/>
  <c r="AV4" i="81"/>
  <c r="AU3" i="82" s="1"/>
  <c r="AW4" i="81"/>
  <c r="AV3" i="82" s="1"/>
  <c r="AX4" i="81"/>
  <c r="AY4" i="81"/>
  <c r="AZ4" i="81"/>
  <c r="BA4" i="81"/>
  <c r="AZ3" i="82" s="1"/>
  <c r="BB4" i="81"/>
  <c r="BC4" i="81"/>
  <c r="BB3" i="82" s="1"/>
  <c r="BD4" i="81"/>
  <c r="BC3" i="82" s="1"/>
  <c r="BH4" i="81"/>
  <c r="BI4" i="81"/>
  <c r="BJ4" i="81"/>
  <c r="BK4" i="81"/>
  <c r="BJ3" i="82" s="1"/>
  <c r="BL4" i="81"/>
  <c r="BM4" i="81"/>
  <c r="BN4" i="81"/>
  <c r="BM3" i="82" s="1"/>
  <c r="BO4" i="81"/>
  <c r="BP4" i="81"/>
  <c r="BQ4" i="81"/>
  <c r="BR4" i="81"/>
  <c r="BS4" i="81"/>
  <c r="BR3" i="82" s="1"/>
  <c r="BT4" i="81"/>
  <c r="BU4" i="81"/>
  <c r="BV4" i="81"/>
  <c r="BU3" i="82" s="1"/>
  <c r="BW4" i="81"/>
  <c r="BX4" i="81"/>
  <c r="BY4" i="81"/>
  <c r="BZ4" i="81"/>
  <c r="CA4" i="81"/>
  <c r="CB4" i="81"/>
  <c r="D5" i="81"/>
  <c r="E5" i="81"/>
  <c r="D4" i="82" s="1"/>
  <c r="F5" i="81"/>
  <c r="G5" i="81"/>
  <c r="H5" i="81"/>
  <c r="I5" i="81"/>
  <c r="J5" i="81"/>
  <c r="K5" i="81"/>
  <c r="L5" i="81"/>
  <c r="M5" i="81"/>
  <c r="L4" i="82" s="1"/>
  <c r="N5" i="81"/>
  <c r="O5" i="81"/>
  <c r="P5" i="81"/>
  <c r="Q5" i="81"/>
  <c r="R5" i="81"/>
  <c r="S5" i="81"/>
  <c r="T5" i="81"/>
  <c r="U5" i="81"/>
  <c r="T4" i="82" s="1"/>
  <c r="CA4" i="82" s="1"/>
  <c r="V5" i="81"/>
  <c r="U4" i="82" s="1"/>
  <c r="W5" i="81"/>
  <c r="X5" i="81"/>
  <c r="Y5" i="81"/>
  <c r="Z5" i="81"/>
  <c r="AA5" i="81"/>
  <c r="AB5" i="81"/>
  <c r="AC5" i="81"/>
  <c r="AB4" i="82" s="1"/>
  <c r="AD5" i="81"/>
  <c r="AE5" i="81"/>
  <c r="AF5" i="81"/>
  <c r="AE4" i="82" s="1"/>
  <c r="AG5" i="81"/>
  <c r="AH5" i="81"/>
  <c r="AI5" i="81"/>
  <c r="AJ5" i="81"/>
  <c r="AI4" i="82" s="1"/>
  <c r="AK5" i="81"/>
  <c r="AL5" i="81"/>
  <c r="AM5" i="81"/>
  <c r="AN5" i="81"/>
  <c r="AO5" i="81"/>
  <c r="AP5" i="81"/>
  <c r="AQ5" i="81"/>
  <c r="AR5" i="81"/>
  <c r="AS5" i="81"/>
  <c r="AT5" i="81"/>
  <c r="AU5" i="81"/>
  <c r="AV5" i="81"/>
  <c r="AW5" i="81"/>
  <c r="AX5" i="81"/>
  <c r="AW4" i="82"/>
  <c r="AY5" i="81"/>
  <c r="AZ5" i="81"/>
  <c r="BA5" i="81"/>
  <c r="BB5" i="81"/>
  <c r="BC5" i="81"/>
  <c r="BB4" i="82" s="1"/>
  <c r="BD5" i="81"/>
  <c r="BH5" i="81"/>
  <c r="BI5" i="81"/>
  <c r="BJ5" i="81"/>
  <c r="BI4" i="82" s="1"/>
  <c r="BK5" i="81"/>
  <c r="BL5" i="81"/>
  <c r="BM5" i="81"/>
  <c r="BN5" i="81"/>
  <c r="BO5" i="81"/>
  <c r="BP5" i="81"/>
  <c r="BQ5" i="81"/>
  <c r="BR5" i="81"/>
  <c r="BS5" i="81"/>
  <c r="BT5" i="81"/>
  <c r="BU5" i="81"/>
  <c r="BV5" i="81"/>
  <c r="BW5" i="81"/>
  <c r="BX5" i="81"/>
  <c r="BY5" i="81"/>
  <c r="BZ5" i="81"/>
  <c r="CA5" i="81"/>
  <c r="CB5" i="81"/>
  <c r="D6" i="81"/>
  <c r="E6" i="81"/>
  <c r="F6" i="81"/>
  <c r="G6" i="81"/>
  <c r="H6" i="81"/>
  <c r="I6" i="81"/>
  <c r="J6" i="81"/>
  <c r="K6" i="81"/>
  <c r="L6" i="81"/>
  <c r="M6" i="81"/>
  <c r="N6" i="81"/>
  <c r="O6" i="81"/>
  <c r="P6" i="81"/>
  <c r="Q6" i="81"/>
  <c r="R6" i="81"/>
  <c r="S6" i="81"/>
  <c r="T6" i="81"/>
  <c r="U6" i="81"/>
  <c r="V6" i="81"/>
  <c r="W6" i="81"/>
  <c r="X6" i="81"/>
  <c r="Y6" i="81"/>
  <c r="Z6" i="81"/>
  <c r="AA6" i="81"/>
  <c r="Z5" i="82"/>
  <c r="AB6" i="81"/>
  <c r="AC6" i="81"/>
  <c r="AD6" i="81"/>
  <c r="AE6" i="81"/>
  <c r="AD5" i="82" s="1"/>
  <c r="AF6" i="81"/>
  <c r="AE5" i="82" s="1"/>
  <c r="AG6" i="81"/>
  <c r="AH6" i="81"/>
  <c r="AI6" i="81"/>
  <c r="AJ6" i="81"/>
  <c r="AK6" i="81"/>
  <c r="AL6" i="81"/>
  <c r="AM6" i="81"/>
  <c r="AL5" i="82" s="1"/>
  <c r="AN6" i="81"/>
  <c r="AO6" i="81"/>
  <c r="AP6" i="81"/>
  <c r="AQ6" i="81"/>
  <c r="AR6" i="81"/>
  <c r="AS6" i="81"/>
  <c r="AT6" i="81"/>
  <c r="AU6" i="81"/>
  <c r="AT5" i="82" s="1"/>
  <c r="AV6" i="81"/>
  <c r="AW6" i="81"/>
  <c r="AX6" i="81"/>
  <c r="AY6" i="81"/>
  <c r="AZ6" i="81"/>
  <c r="BA6" i="81"/>
  <c r="BB6" i="81"/>
  <c r="BA5" i="82" s="1"/>
  <c r="BC6" i="81"/>
  <c r="BD6" i="81"/>
  <c r="BH6" i="81"/>
  <c r="BG5" i="82" s="1"/>
  <c r="BI6" i="81"/>
  <c r="BJ6" i="81"/>
  <c r="BK6" i="81"/>
  <c r="BL6" i="81"/>
  <c r="BM6" i="81"/>
  <c r="BN6" i="81"/>
  <c r="BO6" i="81"/>
  <c r="BP6" i="81"/>
  <c r="BQ6" i="81"/>
  <c r="BR6" i="81"/>
  <c r="BS6" i="81"/>
  <c r="BT6" i="81"/>
  <c r="BU6" i="81"/>
  <c r="BV6" i="81"/>
  <c r="BW6" i="81"/>
  <c r="BX6" i="81"/>
  <c r="BY6" i="81"/>
  <c r="BZ6" i="81"/>
  <c r="CA6" i="81"/>
  <c r="CB6" i="81"/>
  <c r="D7" i="81"/>
  <c r="E7" i="81"/>
  <c r="F7" i="81"/>
  <c r="G7" i="81"/>
  <c r="F6" i="82" s="1"/>
  <c r="H7" i="81"/>
  <c r="G6" i="82" s="1"/>
  <c r="I7" i="81"/>
  <c r="J7" i="81"/>
  <c r="K7" i="81"/>
  <c r="L7" i="81"/>
  <c r="M7" i="81"/>
  <c r="N7" i="81"/>
  <c r="O7" i="81"/>
  <c r="N6" i="82" s="1"/>
  <c r="P7" i="81"/>
  <c r="Q7" i="81"/>
  <c r="R7" i="81"/>
  <c r="S7" i="81"/>
  <c r="T7" i="81"/>
  <c r="U7" i="81"/>
  <c r="V7" i="81"/>
  <c r="W7" i="81"/>
  <c r="V6" i="82" s="1"/>
  <c r="X7" i="81"/>
  <c r="W6" i="82" s="1"/>
  <c r="Y7" i="81"/>
  <c r="Z7" i="81"/>
  <c r="AA7" i="81"/>
  <c r="AB7" i="81"/>
  <c r="AC7" i="81"/>
  <c r="AD7" i="81"/>
  <c r="AE7" i="81"/>
  <c r="AD6" i="82" s="1"/>
  <c r="AF7" i="81"/>
  <c r="AG7" i="81"/>
  <c r="AH7" i="81"/>
  <c r="AI7" i="81"/>
  <c r="AJ7" i="81"/>
  <c r="AK7" i="81"/>
  <c r="AL7" i="81"/>
  <c r="AM7" i="81"/>
  <c r="AL6" i="82" s="1"/>
  <c r="AN7" i="81"/>
  <c r="AO7" i="81"/>
  <c r="AP7" i="81"/>
  <c r="AQ7" i="81"/>
  <c r="AR7" i="81"/>
  <c r="AS7" i="81"/>
  <c r="AT7" i="81"/>
  <c r="AU7" i="81"/>
  <c r="AT6" i="82" s="1"/>
  <c r="AV7" i="81"/>
  <c r="AW7" i="81"/>
  <c r="AX7" i="81"/>
  <c r="AY7" i="81"/>
  <c r="AZ7" i="81"/>
  <c r="AY6" i="82" s="1"/>
  <c r="BA7" i="81"/>
  <c r="BB7" i="81"/>
  <c r="BC7" i="81"/>
  <c r="BB6" i="82" s="1"/>
  <c r="BD7" i="81"/>
  <c r="BH7" i="81"/>
  <c r="BI7" i="81"/>
  <c r="BJ7" i="81"/>
  <c r="BI6" i="82" s="1"/>
  <c r="BK7" i="81"/>
  <c r="BL7" i="81"/>
  <c r="BM7" i="81"/>
  <c r="BN7" i="81"/>
  <c r="BO7" i="81"/>
  <c r="BP7" i="81"/>
  <c r="BQ7" i="81"/>
  <c r="BR7" i="81"/>
  <c r="BQ6" i="82" s="1"/>
  <c r="BS7" i="81"/>
  <c r="BT7" i="81"/>
  <c r="BU7" i="81"/>
  <c r="BV7" i="81"/>
  <c r="BW7" i="81"/>
  <c r="BX7" i="81"/>
  <c r="BY7" i="81"/>
  <c r="BZ7" i="81"/>
  <c r="CA7" i="81"/>
  <c r="CB7" i="81"/>
  <c r="D8" i="81"/>
  <c r="E8" i="81"/>
  <c r="F8" i="81"/>
  <c r="G8" i="81"/>
  <c r="H8" i="81"/>
  <c r="I8" i="81"/>
  <c r="J8" i="81"/>
  <c r="K8" i="81"/>
  <c r="L8" i="81"/>
  <c r="M8" i="81"/>
  <c r="L7" i="82" s="1"/>
  <c r="N8" i="81"/>
  <c r="O8" i="81"/>
  <c r="P8" i="81"/>
  <c r="Q8" i="81"/>
  <c r="R8" i="81"/>
  <c r="S8" i="81"/>
  <c r="T8" i="81"/>
  <c r="U8" i="81"/>
  <c r="V8" i="81"/>
  <c r="W8" i="81"/>
  <c r="X8" i="81"/>
  <c r="W7" i="82" s="1"/>
  <c r="Y8" i="81"/>
  <c r="Z8" i="81"/>
  <c r="AA8" i="81"/>
  <c r="Z7" i="82" s="1"/>
  <c r="AB8" i="81"/>
  <c r="AC8" i="81"/>
  <c r="AB7" i="82"/>
  <c r="AD8" i="81"/>
  <c r="AE8" i="81"/>
  <c r="AF8" i="81"/>
  <c r="AE7" i="82"/>
  <c r="AG8" i="81"/>
  <c r="AH8" i="81"/>
  <c r="AI8" i="81"/>
  <c r="AJ8" i="81"/>
  <c r="AK8" i="81"/>
  <c r="AL8" i="81"/>
  <c r="AK7" i="82" s="1"/>
  <c r="AM8" i="81"/>
  <c r="AL7" i="82"/>
  <c r="AN8" i="81"/>
  <c r="AO8" i="81"/>
  <c r="AP8" i="81"/>
  <c r="AQ8" i="81"/>
  <c r="AR8" i="81"/>
  <c r="AS8" i="81"/>
  <c r="AT8" i="81"/>
  <c r="AS7" i="82"/>
  <c r="AU8" i="81"/>
  <c r="AV8" i="81"/>
  <c r="AU7" i="82" s="1"/>
  <c r="AW8" i="81"/>
  <c r="AV7" i="82"/>
  <c r="AX8" i="81"/>
  <c r="AW7" i="82" s="1"/>
  <c r="AY8" i="81"/>
  <c r="AZ8" i="81"/>
  <c r="AY7" i="82"/>
  <c r="BA8" i="81"/>
  <c r="AZ7" i="82" s="1"/>
  <c r="BB8" i="81"/>
  <c r="BC8" i="81"/>
  <c r="BB7" i="82" s="1"/>
  <c r="BD8" i="81"/>
  <c r="BH8" i="81"/>
  <c r="BI8" i="81"/>
  <c r="BJ8" i="81"/>
  <c r="BK8" i="81"/>
  <c r="BL8" i="81"/>
  <c r="BK7" i="82" s="1"/>
  <c r="BM8" i="81"/>
  <c r="BN8" i="81"/>
  <c r="BO8" i="81"/>
  <c r="BP8" i="81"/>
  <c r="BO7" i="82" s="1"/>
  <c r="BQ8" i="81"/>
  <c r="BR8" i="81"/>
  <c r="BS8" i="81"/>
  <c r="BT8" i="81"/>
  <c r="BU8" i="81"/>
  <c r="BV8" i="81"/>
  <c r="BW8" i="81"/>
  <c r="BV7" i="82" s="1"/>
  <c r="BX8" i="81"/>
  <c r="BY8" i="81"/>
  <c r="BX7" i="82" s="1"/>
  <c r="BZ8" i="81"/>
  <c r="CA8" i="81"/>
  <c r="CB8" i="81"/>
  <c r="D9" i="81"/>
  <c r="E9" i="81"/>
  <c r="F9" i="81"/>
  <c r="E8" i="82" s="1"/>
  <c r="G9" i="81"/>
  <c r="H9" i="81"/>
  <c r="I9" i="81"/>
  <c r="J9" i="81"/>
  <c r="K9" i="81"/>
  <c r="L9" i="81"/>
  <c r="M9" i="81"/>
  <c r="N9" i="81"/>
  <c r="M8" i="82" s="1"/>
  <c r="O9" i="81"/>
  <c r="P9" i="81"/>
  <c r="Q9" i="81"/>
  <c r="R9" i="81"/>
  <c r="S9" i="81"/>
  <c r="T9" i="81"/>
  <c r="U9" i="81"/>
  <c r="V9" i="81"/>
  <c r="W9" i="81"/>
  <c r="X9" i="81"/>
  <c r="Y9" i="81"/>
  <c r="Z9" i="81"/>
  <c r="AA9" i="81"/>
  <c r="AB9" i="81"/>
  <c r="AC9" i="81"/>
  <c r="AB8" i="82"/>
  <c r="AD9" i="81"/>
  <c r="AE9" i="81"/>
  <c r="AF9" i="81"/>
  <c r="AG9" i="81"/>
  <c r="AH9" i="81"/>
  <c r="AI9" i="81"/>
  <c r="AJ9" i="81"/>
  <c r="AK9" i="81"/>
  <c r="AJ8" i="82" s="1"/>
  <c r="AL9" i="81"/>
  <c r="AM9" i="81"/>
  <c r="AL8" i="82" s="1"/>
  <c r="AN9" i="81"/>
  <c r="AO9" i="81"/>
  <c r="AP9" i="81"/>
  <c r="AQ9" i="81"/>
  <c r="AR9" i="81"/>
  <c r="AQ8" i="82" s="1"/>
  <c r="AS9" i="81"/>
  <c r="AT9" i="81"/>
  <c r="AS8" i="82" s="1"/>
  <c r="AU9" i="81"/>
  <c r="AT8" i="82" s="1"/>
  <c r="AV9" i="81"/>
  <c r="AW9" i="81"/>
  <c r="AX9" i="81"/>
  <c r="AY9" i="81"/>
  <c r="AZ9" i="81"/>
  <c r="BA9" i="81"/>
  <c r="BB9" i="81"/>
  <c r="BC9" i="81"/>
  <c r="BD9" i="81"/>
  <c r="BH9" i="81"/>
  <c r="BI9" i="81"/>
  <c r="BJ9" i="81"/>
  <c r="BK9" i="81"/>
  <c r="BL9" i="81"/>
  <c r="BM9" i="81"/>
  <c r="BN9" i="81"/>
  <c r="BO9" i="81"/>
  <c r="BP9" i="81"/>
  <c r="BQ9" i="81"/>
  <c r="BR9" i="81"/>
  <c r="BS9" i="81"/>
  <c r="BT9" i="81"/>
  <c r="BU9" i="81"/>
  <c r="BV9" i="81"/>
  <c r="BW9" i="81"/>
  <c r="BX9" i="81"/>
  <c r="BY9" i="81"/>
  <c r="BZ9" i="81"/>
  <c r="CA9" i="81"/>
  <c r="CB9" i="81"/>
  <c r="D10" i="81"/>
  <c r="E10" i="81"/>
  <c r="F10" i="81"/>
  <c r="G10" i="81"/>
  <c r="H10" i="81"/>
  <c r="I10" i="81"/>
  <c r="J10" i="81"/>
  <c r="K10" i="81"/>
  <c r="L10" i="81"/>
  <c r="M10" i="81"/>
  <c r="N10" i="81"/>
  <c r="O10" i="81"/>
  <c r="P10" i="81"/>
  <c r="Q10" i="81"/>
  <c r="R10" i="81"/>
  <c r="S10" i="81"/>
  <c r="T10" i="81"/>
  <c r="U10" i="81"/>
  <c r="V10" i="81"/>
  <c r="W10" i="81"/>
  <c r="X10" i="81"/>
  <c r="Y10" i="81"/>
  <c r="Z10" i="81"/>
  <c r="AA10" i="81"/>
  <c r="AB10" i="81"/>
  <c r="AC10" i="81"/>
  <c r="AD10" i="81"/>
  <c r="AE10" i="81"/>
  <c r="AF10" i="81"/>
  <c r="AG10" i="81"/>
  <c r="AH10" i="81"/>
  <c r="AI10" i="81"/>
  <c r="AJ10" i="81"/>
  <c r="AK10" i="81"/>
  <c r="AL10" i="81"/>
  <c r="AM10" i="81"/>
  <c r="AN10" i="81"/>
  <c r="AO10" i="81"/>
  <c r="AP10" i="81"/>
  <c r="AQ10" i="81"/>
  <c r="AR10" i="81"/>
  <c r="AS10" i="81"/>
  <c r="AT10" i="81"/>
  <c r="AU10" i="81"/>
  <c r="AV10" i="81"/>
  <c r="AW10" i="81"/>
  <c r="AX10" i="81"/>
  <c r="AY10" i="81"/>
  <c r="AZ10" i="81"/>
  <c r="BA10" i="81"/>
  <c r="BB10" i="81"/>
  <c r="BC10" i="81"/>
  <c r="BD10" i="81"/>
  <c r="BC9" i="82" s="1"/>
  <c r="BH10" i="81"/>
  <c r="BI10" i="81"/>
  <c r="BJ10" i="81"/>
  <c r="BK10" i="81"/>
  <c r="BL10" i="81"/>
  <c r="BM10" i="81"/>
  <c r="BN10" i="81"/>
  <c r="BO10" i="81"/>
  <c r="BP10" i="81"/>
  <c r="BQ10" i="81"/>
  <c r="BR10" i="81"/>
  <c r="BS10" i="81"/>
  <c r="BT10" i="81"/>
  <c r="BU10" i="81"/>
  <c r="BV10" i="81"/>
  <c r="BW10" i="81"/>
  <c r="BX10" i="81"/>
  <c r="BY10" i="81"/>
  <c r="BZ10" i="81"/>
  <c r="CA10" i="81"/>
  <c r="CB10" i="81"/>
  <c r="D11" i="81"/>
  <c r="E11" i="81"/>
  <c r="F11" i="81"/>
  <c r="G11" i="81"/>
  <c r="H11" i="81"/>
  <c r="I11" i="81"/>
  <c r="J11" i="81"/>
  <c r="K11" i="81"/>
  <c r="L11" i="81"/>
  <c r="M11" i="81"/>
  <c r="N11" i="81"/>
  <c r="O11" i="81"/>
  <c r="P11" i="81"/>
  <c r="Q11" i="81"/>
  <c r="R11" i="81"/>
  <c r="S11" i="81"/>
  <c r="T11" i="81"/>
  <c r="U11" i="81"/>
  <c r="V11" i="81"/>
  <c r="W11" i="81"/>
  <c r="V10" i="82" s="1"/>
  <c r="X11" i="81"/>
  <c r="Y11" i="81"/>
  <c r="Z11" i="81"/>
  <c r="AA11" i="81"/>
  <c r="AB11" i="81"/>
  <c r="AC11" i="81"/>
  <c r="AB10" i="82" s="1"/>
  <c r="AD11" i="81"/>
  <c r="AE11" i="81"/>
  <c r="AF11" i="81"/>
  <c r="AE10" i="82" s="1"/>
  <c r="AG11" i="81"/>
  <c r="AH11" i="81"/>
  <c r="AI11" i="81"/>
  <c r="AJ11" i="81"/>
  <c r="AK11" i="81"/>
  <c r="AL11" i="81"/>
  <c r="AM11" i="81"/>
  <c r="AL10" i="82" s="1"/>
  <c r="AN11" i="81"/>
  <c r="AO11" i="81"/>
  <c r="AP11" i="81"/>
  <c r="AQ11" i="81"/>
  <c r="AP10" i="82"/>
  <c r="AR11" i="81"/>
  <c r="AS11" i="81"/>
  <c r="AT11" i="81"/>
  <c r="AU11" i="81"/>
  <c r="AV11" i="81"/>
  <c r="AW11" i="81"/>
  <c r="AX11" i="81"/>
  <c r="AW10" i="82"/>
  <c r="AY11" i="81"/>
  <c r="AZ11" i="81"/>
  <c r="BA11" i="81"/>
  <c r="BB11" i="81"/>
  <c r="BC11" i="81"/>
  <c r="BD11" i="81"/>
  <c r="BH11" i="81"/>
  <c r="BI11" i="81"/>
  <c r="BJ11" i="81"/>
  <c r="BK11" i="81"/>
  <c r="BL11" i="81"/>
  <c r="BM11" i="81"/>
  <c r="BN11" i="81"/>
  <c r="BM10" i="82" s="1"/>
  <c r="BO11" i="81"/>
  <c r="BP11" i="81"/>
  <c r="BQ11" i="81"/>
  <c r="BR11" i="81"/>
  <c r="BS11" i="81"/>
  <c r="BR10" i="82" s="1"/>
  <c r="BT11" i="81"/>
  <c r="BU11" i="81"/>
  <c r="BV11" i="81"/>
  <c r="BW11" i="81"/>
  <c r="BX11" i="81"/>
  <c r="BY11" i="81"/>
  <c r="BZ11" i="81"/>
  <c r="CA11" i="81"/>
  <c r="CB11" i="81"/>
  <c r="D12" i="81"/>
  <c r="E12" i="81"/>
  <c r="F12" i="81"/>
  <c r="G12" i="81"/>
  <c r="H12" i="81"/>
  <c r="I12" i="81"/>
  <c r="J12" i="81"/>
  <c r="K12" i="81"/>
  <c r="L12" i="81"/>
  <c r="M12" i="81"/>
  <c r="N12" i="81"/>
  <c r="O12" i="81"/>
  <c r="N11" i="82" s="1"/>
  <c r="P12" i="81"/>
  <c r="Q12" i="81"/>
  <c r="R12" i="81"/>
  <c r="S12" i="81"/>
  <c r="T12" i="81"/>
  <c r="U12" i="81"/>
  <c r="V12" i="81"/>
  <c r="W12" i="81"/>
  <c r="X12" i="81"/>
  <c r="Y12" i="81"/>
  <c r="Z12" i="81"/>
  <c r="AA12" i="81"/>
  <c r="AB12" i="81"/>
  <c r="AC12" i="81"/>
  <c r="AB11" i="82" s="1"/>
  <c r="AD12" i="81"/>
  <c r="AE12" i="81"/>
  <c r="AF12" i="81"/>
  <c r="AE11" i="82" s="1"/>
  <c r="AG12" i="81"/>
  <c r="AH12" i="81"/>
  <c r="AI12" i="81"/>
  <c r="AJ12" i="81"/>
  <c r="AK12" i="81"/>
  <c r="AJ11" i="82" s="1"/>
  <c r="AL12" i="81"/>
  <c r="AM12" i="81"/>
  <c r="AL11" i="82" s="1"/>
  <c r="AN12" i="81"/>
  <c r="AO12" i="81"/>
  <c r="AP12" i="81"/>
  <c r="AQ12" i="81"/>
  <c r="AP11" i="82"/>
  <c r="AR12" i="81"/>
  <c r="AS12" i="81"/>
  <c r="AT12" i="81"/>
  <c r="AS11" i="82"/>
  <c r="AU12" i="81"/>
  <c r="AV12" i="81"/>
  <c r="AW12" i="81"/>
  <c r="AX12" i="81"/>
  <c r="AW11" i="82" s="1"/>
  <c r="AY12" i="81"/>
  <c r="AZ12" i="81"/>
  <c r="BA12" i="81"/>
  <c r="BB12" i="81"/>
  <c r="BC12" i="81"/>
  <c r="BD12" i="81"/>
  <c r="BC11" i="82" s="1"/>
  <c r="BH12" i="81"/>
  <c r="BI12" i="81"/>
  <c r="BH11" i="82" s="1"/>
  <c r="BJ12" i="81"/>
  <c r="BK12" i="81"/>
  <c r="BJ11" i="82" s="1"/>
  <c r="BL12" i="81"/>
  <c r="BM12" i="81"/>
  <c r="BN12" i="81"/>
  <c r="BM11" i="82" s="1"/>
  <c r="BO12" i="81"/>
  <c r="BP12" i="81"/>
  <c r="BQ12" i="81"/>
  <c r="BR12" i="81"/>
  <c r="BQ11" i="82" s="1"/>
  <c r="BS12" i="81"/>
  <c r="BR11" i="82" s="1"/>
  <c r="BT12" i="81"/>
  <c r="BU12" i="81"/>
  <c r="BV12" i="81"/>
  <c r="BW12" i="81"/>
  <c r="BV11" i="82" s="1"/>
  <c r="BX12" i="81"/>
  <c r="BY12" i="81"/>
  <c r="BZ12" i="81"/>
  <c r="CA12" i="81"/>
  <c r="CB12" i="81"/>
  <c r="D13" i="81"/>
  <c r="E13" i="81"/>
  <c r="D12" i="82" s="1"/>
  <c r="F13" i="81"/>
  <c r="G13" i="81"/>
  <c r="H13" i="81"/>
  <c r="I13" i="81"/>
  <c r="J13" i="81"/>
  <c r="K13" i="81"/>
  <c r="L13" i="81"/>
  <c r="M13" i="81"/>
  <c r="N13" i="81"/>
  <c r="O13" i="81"/>
  <c r="P13" i="81"/>
  <c r="Q13" i="81"/>
  <c r="R13" i="81"/>
  <c r="S13" i="81"/>
  <c r="T13" i="81"/>
  <c r="U13" i="81"/>
  <c r="V13" i="81"/>
  <c r="W13" i="81"/>
  <c r="X13" i="81"/>
  <c r="Y13" i="81"/>
  <c r="Z13" i="81"/>
  <c r="AA13" i="81"/>
  <c r="AB13" i="81"/>
  <c r="AC13" i="81"/>
  <c r="AD13" i="81"/>
  <c r="AE13" i="81"/>
  <c r="AF13" i="81"/>
  <c r="AE12" i="82" s="1"/>
  <c r="AG13" i="81"/>
  <c r="AH13" i="81"/>
  <c r="AI13" i="81"/>
  <c r="AJ13" i="81"/>
  <c r="AI12" i="82" s="1"/>
  <c r="AK13" i="81"/>
  <c r="AL13" i="81"/>
  <c r="AM13" i="81"/>
  <c r="AL12" i="82" s="1"/>
  <c r="AN13" i="81"/>
  <c r="AO13" i="81"/>
  <c r="AP13" i="81"/>
  <c r="AQ13" i="81"/>
  <c r="AR13" i="81"/>
  <c r="AS13" i="81"/>
  <c r="AT13" i="81"/>
  <c r="AU13" i="81"/>
  <c r="AV13" i="81"/>
  <c r="AW13" i="81"/>
  <c r="AX13" i="81"/>
  <c r="AY13" i="81"/>
  <c r="AZ13" i="81"/>
  <c r="BA13" i="81"/>
  <c r="BB13" i="81"/>
  <c r="BC13" i="81"/>
  <c r="BB12" i="82" s="1"/>
  <c r="BD13" i="81"/>
  <c r="BH13" i="81"/>
  <c r="BI13" i="81"/>
  <c r="BJ13" i="81"/>
  <c r="BI12" i="82" s="1"/>
  <c r="BK13" i="81"/>
  <c r="BL13" i="81"/>
  <c r="BM13" i="81"/>
  <c r="BN13" i="81"/>
  <c r="BO13" i="81"/>
  <c r="BP13" i="81"/>
  <c r="BQ13" i="81"/>
  <c r="BR13" i="81"/>
  <c r="BS13" i="81"/>
  <c r="BT13" i="81"/>
  <c r="BU13" i="81"/>
  <c r="BV13" i="81"/>
  <c r="BW13" i="81"/>
  <c r="BX13" i="81"/>
  <c r="BY13" i="81"/>
  <c r="BZ13" i="81"/>
  <c r="CA13" i="81"/>
  <c r="CB13" i="81"/>
  <c r="D14" i="81"/>
  <c r="E14" i="81"/>
  <c r="F14" i="81"/>
  <c r="G14" i="81"/>
  <c r="H14" i="81"/>
  <c r="I14" i="81"/>
  <c r="J14" i="81"/>
  <c r="K14" i="81"/>
  <c r="L14" i="81"/>
  <c r="M14" i="81"/>
  <c r="N14" i="81"/>
  <c r="O14" i="81"/>
  <c r="P14" i="81"/>
  <c r="Q14" i="81"/>
  <c r="R14" i="81"/>
  <c r="S14" i="81"/>
  <c r="T14" i="81"/>
  <c r="U14" i="81"/>
  <c r="V14" i="81"/>
  <c r="W14" i="81"/>
  <c r="X14" i="81"/>
  <c r="Y14" i="81"/>
  <c r="Z14" i="81"/>
  <c r="AA14" i="81"/>
  <c r="AB14" i="81"/>
  <c r="AC14" i="81"/>
  <c r="AB13" i="82" s="1"/>
  <c r="AD14" i="81"/>
  <c r="AE14" i="81"/>
  <c r="AF14" i="81"/>
  <c r="AE13" i="82" s="1"/>
  <c r="AG14" i="81"/>
  <c r="AH14" i="81"/>
  <c r="AI14" i="81"/>
  <c r="AJ14" i="81"/>
  <c r="AK14" i="81"/>
  <c r="AL14" i="81"/>
  <c r="AM14" i="81"/>
  <c r="AL13" i="82" s="1"/>
  <c r="AN14" i="81"/>
  <c r="AO14" i="81"/>
  <c r="AP14" i="81"/>
  <c r="AQ14" i="81"/>
  <c r="AP13" i="82"/>
  <c r="AR14" i="81"/>
  <c r="AQ13" i="82" s="1"/>
  <c r="AS14" i="81"/>
  <c r="AT14" i="81"/>
  <c r="AS13" i="82"/>
  <c r="AU14" i="81"/>
  <c r="AV14" i="81"/>
  <c r="AW14" i="81"/>
  <c r="AX14" i="81"/>
  <c r="AW13" i="82" s="1"/>
  <c r="AY14" i="81"/>
  <c r="AZ14" i="81"/>
  <c r="BA14" i="81"/>
  <c r="AZ13" i="82" s="1"/>
  <c r="BB14" i="81"/>
  <c r="BC14" i="81"/>
  <c r="BD14" i="81"/>
  <c r="BC13" i="82" s="1"/>
  <c r="BH14" i="81"/>
  <c r="BI14" i="81"/>
  <c r="BJ14" i="81"/>
  <c r="BI13" i="82" s="1"/>
  <c r="BK14" i="81"/>
  <c r="BL14" i="81"/>
  <c r="BM14" i="81"/>
  <c r="BN14" i="81"/>
  <c r="BM13" i="82" s="1"/>
  <c r="BO14" i="81"/>
  <c r="BP14" i="81"/>
  <c r="BQ14" i="81"/>
  <c r="BR14" i="81"/>
  <c r="BS14" i="81"/>
  <c r="BT14" i="81"/>
  <c r="BU14" i="81"/>
  <c r="BV14" i="81"/>
  <c r="BW14" i="81"/>
  <c r="BX14" i="81"/>
  <c r="BY14" i="81"/>
  <c r="BZ14" i="81"/>
  <c r="CA14" i="81"/>
  <c r="CB14" i="81"/>
  <c r="D15" i="81"/>
  <c r="E15" i="81"/>
  <c r="F15" i="81"/>
  <c r="G15" i="81"/>
  <c r="H15" i="81"/>
  <c r="I15" i="81"/>
  <c r="J15" i="81"/>
  <c r="K15" i="81"/>
  <c r="L15" i="81"/>
  <c r="M15" i="81"/>
  <c r="N15" i="81"/>
  <c r="O15" i="81"/>
  <c r="P15" i="81"/>
  <c r="Q15" i="81"/>
  <c r="R15" i="81"/>
  <c r="S15" i="81"/>
  <c r="R14" i="82" s="1"/>
  <c r="T15" i="81"/>
  <c r="U15" i="81"/>
  <c r="V15" i="81"/>
  <c r="W15" i="81"/>
  <c r="V14" i="82" s="1"/>
  <c r="X15" i="81"/>
  <c r="W14" i="82" s="1"/>
  <c r="Y15" i="81"/>
  <c r="Z15" i="81"/>
  <c r="AA15" i="81"/>
  <c r="Z14" i="82" s="1"/>
  <c r="AB15" i="81"/>
  <c r="AC15" i="81"/>
  <c r="AB14" i="82" s="1"/>
  <c r="AD15" i="81"/>
  <c r="AE15" i="81"/>
  <c r="AF15" i="81"/>
  <c r="AE14" i="82" s="1"/>
  <c r="AG15" i="81"/>
  <c r="AH15" i="81"/>
  <c r="AI15" i="81"/>
  <c r="AJ15" i="81"/>
  <c r="AK15" i="81"/>
  <c r="AL15" i="81"/>
  <c r="AM15" i="81"/>
  <c r="AL14" i="82" s="1"/>
  <c r="AN15" i="81"/>
  <c r="AO15" i="81"/>
  <c r="AP15" i="81"/>
  <c r="AQ15" i="81"/>
  <c r="AP14" i="82" s="1"/>
  <c r="AR15" i="81"/>
  <c r="AQ14" i="82" s="1"/>
  <c r="AS15" i="81"/>
  <c r="AR14" i="82" s="1"/>
  <c r="AT15" i="81"/>
  <c r="AS14" i="82" s="1"/>
  <c r="AU15" i="81"/>
  <c r="AV15" i="81"/>
  <c r="AW15" i="81"/>
  <c r="AX15" i="81"/>
  <c r="AW14" i="82"/>
  <c r="AY15" i="81"/>
  <c r="AX14" i="82" s="1"/>
  <c r="AZ15" i="81"/>
  <c r="BA15" i="81"/>
  <c r="AZ14" i="82"/>
  <c r="BB15" i="81"/>
  <c r="BA14" i="82" s="1"/>
  <c r="BC15" i="81"/>
  <c r="BB14" i="82" s="1"/>
  <c r="BD15" i="81"/>
  <c r="BH15" i="81"/>
  <c r="BI15" i="81"/>
  <c r="BH14" i="82" s="1"/>
  <c r="BJ15" i="81"/>
  <c r="BK15" i="81"/>
  <c r="BL15" i="81"/>
  <c r="BM15" i="81"/>
  <c r="BN15" i="81"/>
  <c r="BO15" i="81"/>
  <c r="BP15" i="81"/>
  <c r="BQ15" i="81"/>
  <c r="BR15" i="81"/>
  <c r="BS15" i="81"/>
  <c r="BT15" i="81"/>
  <c r="BU15" i="81"/>
  <c r="BV15" i="81"/>
  <c r="BW15" i="81"/>
  <c r="BX15" i="81"/>
  <c r="BY15" i="81"/>
  <c r="BZ15" i="81"/>
  <c r="CA15" i="81"/>
  <c r="CB15" i="81"/>
  <c r="D16" i="81"/>
  <c r="E16" i="81"/>
  <c r="F16" i="81"/>
  <c r="G16" i="81"/>
  <c r="H16" i="81"/>
  <c r="G15" i="82" s="1"/>
  <c r="I16" i="81"/>
  <c r="J16" i="81"/>
  <c r="K16" i="81"/>
  <c r="L16" i="81"/>
  <c r="K15" i="82" s="1"/>
  <c r="M16" i="81"/>
  <c r="N16" i="81"/>
  <c r="O16" i="81"/>
  <c r="P16" i="81"/>
  <c r="Q16" i="81"/>
  <c r="R16" i="81"/>
  <c r="S16" i="81"/>
  <c r="T16" i="81"/>
  <c r="U16" i="81"/>
  <c r="V16" i="81"/>
  <c r="W16" i="81"/>
  <c r="X16" i="81"/>
  <c r="W15" i="82" s="1"/>
  <c r="Y16" i="81"/>
  <c r="Z16" i="81"/>
  <c r="AA16" i="81"/>
  <c r="AB16" i="81"/>
  <c r="AC16" i="81"/>
  <c r="AD16" i="81"/>
  <c r="AE16" i="81"/>
  <c r="AF16" i="81"/>
  <c r="AG16" i="81"/>
  <c r="AH16" i="81"/>
  <c r="AI16" i="81"/>
  <c r="AJ16" i="81"/>
  <c r="AK16" i="81"/>
  <c r="AL16" i="81"/>
  <c r="AM16" i="81"/>
  <c r="AN16" i="81"/>
  <c r="AO16" i="81"/>
  <c r="AP16" i="81"/>
  <c r="AQ16" i="81"/>
  <c r="AR16" i="81"/>
  <c r="AS16" i="81"/>
  <c r="AT16" i="81"/>
  <c r="AU16" i="81"/>
  <c r="AV16" i="81"/>
  <c r="AW16" i="81"/>
  <c r="AX16" i="81"/>
  <c r="AY16" i="81"/>
  <c r="AZ16" i="81"/>
  <c r="BA16" i="81"/>
  <c r="BB16" i="81"/>
  <c r="BC16" i="81"/>
  <c r="BD16" i="81"/>
  <c r="BC15" i="82" s="1"/>
  <c r="BH16" i="81"/>
  <c r="BI16" i="81"/>
  <c r="BJ16" i="81"/>
  <c r="BK16" i="81"/>
  <c r="BJ15" i="82" s="1"/>
  <c r="BL16" i="81"/>
  <c r="BM16" i="81"/>
  <c r="BN16" i="81"/>
  <c r="BO16" i="81"/>
  <c r="BP16" i="81"/>
  <c r="BO15" i="82" s="1"/>
  <c r="BQ16" i="81"/>
  <c r="BR16" i="81"/>
  <c r="BS16" i="81"/>
  <c r="BT16" i="81"/>
  <c r="BU16" i="81"/>
  <c r="BV16" i="81"/>
  <c r="BW16" i="81"/>
  <c r="BV15" i="82" s="1"/>
  <c r="BX16" i="81"/>
  <c r="BY16" i="81"/>
  <c r="BZ16" i="81"/>
  <c r="CA16" i="81"/>
  <c r="CB16" i="81"/>
  <c r="D17" i="81"/>
  <c r="E17" i="81"/>
  <c r="F17" i="81"/>
  <c r="G17" i="81"/>
  <c r="F16" i="82" s="1"/>
  <c r="H17" i="81"/>
  <c r="I17" i="81"/>
  <c r="J17" i="81"/>
  <c r="K17" i="81"/>
  <c r="L17" i="81"/>
  <c r="M17" i="81"/>
  <c r="N17" i="81"/>
  <c r="M16" i="82" s="1"/>
  <c r="O17" i="81"/>
  <c r="N16" i="82" s="1"/>
  <c r="P17" i="81"/>
  <c r="Q17" i="81"/>
  <c r="R17" i="81"/>
  <c r="S17" i="81"/>
  <c r="T17" i="81"/>
  <c r="U17" i="81"/>
  <c r="V17" i="81"/>
  <c r="U16" i="82" s="1"/>
  <c r="W17" i="81"/>
  <c r="V16" i="82" s="1"/>
  <c r="X17" i="81"/>
  <c r="Y17" i="81"/>
  <c r="Z17" i="81"/>
  <c r="AA17" i="81"/>
  <c r="Z16" i="82" s="1"/>
  <c r="AB17" i="81"/>
  <c r="AC17" i="81"/>
  <c r="AD17" i="81"/>
  <c r="AC16" i="82" s="1"/>
  <c r="AE17" i="81"/>
  <c r="AF17" i="81"/>
  <c r="AE16" i="82"/>
  <c r="AG17" i="81"/>
  <c r="AH17" i="81"/>
  <c r="AI17" i="81"/>
  <c r="AJ17" i="81"/>
  <c r="AK17" i="81"/>
  <c r="AJ16" i="82" s="1"/>
  <c r="AL17" i="81"/>
  <c r="AM17" i="81"/>
  <c r="AN17" i="81"/>
  <c r="AO17" i="81"/>
  <c r="AN16" i="82" s="1"/>
  <c r="AP17" i="81"/>
  <c r="AQ17" i="81"/>
  <c r="AP16" i="82"/>
  <c r="AR17" i="81"/>
  <c r="AS17" i="81"/>
  <c r="AT17" i="81"/>
  <c r="AU17" i="81"/>
  <c r="AV17" i="81"/>
  <c r="AU16" i="82" s="1"/>
  <c r="AW17" i="81"/>
  <c r="AX17" i="81"/>
  <c r="AW16" i="82"/>
  <c r="AY17" i="81"/>
  <c r="AZ17" i="81"/>
  <c r="BA17" i="81"/>
  <c r="AZ16" i="82"/>
  <c r="BB17" i="81"/>
  <c r="BA16" i="82" s="1"/>
  <c r="BC17" i="81"/>
  <c r="BD17" i="81"/>
  <c r="BH17" i="81"/>
  <c r="BI17" i="81"/>
  <c r="BJ17" i="81"/>
  <c r="BK17" i="81"/>
  <c r="BL17" i="81"/>
  <c r="BM17" i="81"/>
  <c r="BN17" i="81"/>
  <c r="BM16" i="82" s="1"/>
  <c r="BO17" i="81"/>
  <c r="BP17" i="81"/>
  <c r="BQ17" i="81"/>
  <c r="BR17" i="81"/>
  <c r="BS17" i="81"/>
  <c r="BR16" i="82" s="1"/>
  <c r="BT17" i="81"/>
  <c r="BU17" i="81"/>
  <c r="BV17" i="81"/>
  <c r="BW17" i="81"/>
  <c r="BX17" i="81"/>
  <c r="BY17" i="81"/>
  <c r="BZ17" i="81"/>
  <c r="CA17" i="81"/>
  <c r="CB17" i="81"/>
  <c r="D18" i="81"/>
  <c r="E18" i="81"/>
  <c r="F18" i="81"/>
  <c r="G18" i="81"/>
  <c r="F17" i="82" s="1"/>
  <c r="H18" i="81"/>
  <c r="I18" i="81"/>
  <c r="J18" i="81"/>
  <c r="K18" i="81"/>
  <c r="L18" i="81"/>
  <c r="M18" i="81"/>
  <c r="N18" i="81"/>
  <c r="O18" i="81"/>
  <c r="P18" i="81"/>
  <c r="Q18" i="81"/>
  <c r="R18" i="81"/>
  <c r="S18" i="81"/>
  <c r="T18" i="81"/>
  <c r="U18" i="81"/>
  <c r="V18" i="81"/>
  <c r="W18" i="81"/>
  <c r="V17" i="82" s="1"/>
  <c r="X18" i="81"/>
  <c r="Y18" i="81"/>
  <c r="Z18" i="81"/>
  <c r="AA18" i="81"/>
  <c r="AB18" i="81"/>
  <c r="AC18" i="81"/>
  <c r="AB17" i="82"/>
  <c r="AD18" i="81"/>
  <c r="AE18" i="81"/>
  <c r="AF18" i="81"/>
  <c r="AG18" i="81"/>
  <c r="AH18" i="81"/>
  <c r="AI18" i="81"/>
  <c r="AJ18" i="81"/>
  <c r="AK18" i="81"/>
  <c r="AL18" i="81"/>
  <c r="AK17" i="82" s="1"/>
  <c r="AM18" i="81"/>
  <c r="AL17" i="82" s="1"/>
  <c r="AN18" i="81"/>
  <c r="AO18" i="81"/>
  <c r="AP18" i="81"/>
  <c r="AQ18" i="81"/>
  <c r="AR18" i="81"/>
  <c r="AS18" i="81"/>
  <c r="AT18" i="81"/>
  <c r="AS17" i="82" s="1"/>
  <c r="AU18" i="81"/>
  <c r="AV18" i="81"/>
  <c r="AW18" i="81"/>
  <c r="AX18" i="81"/>
  <c r="AW17" i="82"/>
  <c r="AY18" i="81"/>
  <c r="AZ18" i="81"/>
  <c r="BA18" i="81"/>
  <c r="BB18" i="81"/>
  <c r="BC18" i="81"/>
  <c r="BB17" i="82" s="1"/>
  <c r="BD18" i="81"/>
  <c r="BH18" i="81"/>
  <c r="BI18" i="81"/>
  <c r="BJ18" i="81"/>
  <c r="BI17" i="82" s="1"/>
  <c r="BK18" i="81"/>
  <c r="BL18" i="81"/>
  <c r="BM18" i="81"/>
  <c r="BN18" i="81"/>
  <c r="BO18" i="81"/>
  <c r="BP18" i="81"/>
  <c r="BQ18" i="81"/>
  <c r="BR18" i="81"/>
  <c r="BS18" i="81"/>
  <c r="BT18" i="81"/>
  <c r="BU18" i="81"/>
  <c r="BV18" i="81"/>
  <c r="BW18" i="81"/>
  <c r="BV17" i="82" s="1"/>
  <c r="BX18" i="81"/>
  <c r="BY18" i="81"/>
  <c r="BZ18" i="81"/>
  <c r="CA18" i="81"/>
  <c r="CB18" i="81"/>
  <c r="D19" i="81"/>
  <c r="E19" i="81"/>
  <c r="F19" i="81"/>
  <c r="G19" i="81"/>
  <c r="H19" i="81"/>
  <c r="G18" i="82" s="1"/>
  <c r="I19" i="81"/>
  <c r="J19" i="81"/>
  <c r="K19" i="81"/>
  <c r="J18" i="82" s="1"/>
  <c r="L19" i="81"/>
  <c r="M19" i="81"/>
  <c r="N19" i="81"/>
  <c r="O19" i="81"/>
  <c r="N18" i="82" s="1"/>
  <c r="P19" i="81"/>
  <c r="Q19" i="81"/>
  <c r="R19" i="81"/>
  <c r="S19" i="81"/>
  <c r="T19" i="81"/>
  <c r="S18" i="82" s="1"/>
  <c r="U19" i="81"/>
  <c r="V19" i="81"/>
  <c r="W19" i="81"/>
  <c r="X19" i="81"/>
  <c r="W18" i="82" s="1"/>
  <c r="Y19" i="81"/>
  <c r="Z19" i="81"/>
  <c r="AA19" i="81"/>
  <c r="AB19" i="81"/>
  <c r="AC19" i="81"/>
  <c r="AB18" i="82" s="1"/>
  <c r="AD19" i="81"/>
  <c r="AE19" i="81"/>
  <c r="AD18" i="82" s="1"/>
  <c r="AF19" i="81"/>
  <c r="AE18" i="82" s="1"/>
  <c r="AG19" i="81"/>
  <c r="AH19" i="81"/>
  <c r="AG18" i="82" s="1"/>
  <c r="AI19" i="81"/>
  <c r="AJ19" i="81"/>
  <c r="AK19" i="81"/>
  <c r="AL19" i="81"/>
  <c r="AK18" i="82" s="1"/>
  <c r="AM19" i="81"/>
  <c r="AL18" i="82" s="1"/>
  <c r="AN19" i="81"/>
  <c r="AO19" i="81"/>
  <c r="AP19" i="81"/>
  <c r="AQ19" i="81"/>
  <c r="AP18" i="82"/>
  <c r="AR19" i="81"/>
  <c r="AS19" i="81"/>
  <c r="AT19" i="81"/>
  <c r="AS18" i="82"/>
  <c r="AU19" i="81"/>
  <c r="AT18" i="82" s="1"/>
  <c r="AV19" i="81"/>
  <c r="AU18" i="82" s="1"/>
  <c r="AW19" i="81"/>
  <c r="AV18" i="82" s="1"/>
  <c r="AX19" i="81"/>
  <c r="AW18" i="82" s="1"/>
  <c r="AY19" i="81"/>
  <c r="AZ19" i="81"/>
  <c r="BA19" i="81"/>
  <c r="BB19" i="81"/>
  <c r="BC19" i="81"/>
  <c r="BD19" i="81"/>
  <c r="BC18" i="82" s="1"/>
  <c r="BH19" i="81"/>
  <c r="BI19" i="81"/>
  <c r="BJ19" i="81"/>
  <c r="BI18" i="82" s="1"/>
  <c r="BK19" i="81"/>
  <c r="BL19" i="81"/>
  <c r="BM19" i="81"/>
  <c r="BN19" i="81"/>
  <c r="BM18" i="82" s="1"/>
  <c r="BO19" i="81"/>
  <c r="BP19" i="81"/>
  <c r="BQ19" i="81"/>
  <c r="BR19" i="81"/>
  <c r="BS19" i="81"/>
  <c r="BT19" i="81"/>
  <c r="BU19" i="81"/>
  <c r="BV19" i="81"/>
  <c r="BW19" i="81"/>
  <c r="BX19" i="81"/>
  <c r="BY19" i="81"/>
  <c r="BZ19" i="81"/>
  <c r="CA19" i="81"/>
  <c r="CB19" i="81"/>
  <c r="D20" i="81"/>
  <c r="E20" i="81"/>
  <c r="F20" i="81"/>
  <c r="G20" i="81"/>
  <c r="H20" i="81"/>
  <c r="I20" i="81"/>
  <c r="J20" i="81"/>
  <c r="K20" i="81"/>
  <c r="L20" i="81"/>
  <c r="M20" i="81"/>
  <c r="N20" i="81"/>
  <c r="O20" i="81"/>
  <c r="P20" i="81"/>
  <c r="Q20" i="81"/>
  <c r="R20" i="81"/>
  <c r="S20" i="81"/>
  <c r="T20" i="81"/>
  <c r="U20" i="81"/>
  <c r="V20" i="81"/>
  <c r="W20" i="81"/>
  <c r="X20" i="81"/>
  <c r="W19" i="82" s="1"/>
  <c r="Y20" i="81"/>
  <c r="Z20" i="81"/>
  <c r="AA20" i="81"/>
  <c r="Z19" i="82"/>
  <c r="AB20" i="81"/>
  <c r="AC20" i="81"/>
  <c r="AD20" i="81"/>
  <c r="AE20" i="81"/>
  <c r="AF20" i="81"/>
  <c r="AG20" i="81"/>
  <c r="AH20" i="81"/>
  <c r="AI20" i="81"/>
  <c r="AJ20" i="81"/>
  <c r="AK20" i="81"/>
  <c r="AL20" i="81"/>
  <c r="AM20" i="81"/>
  <c r="AL19" i="82" s="1"/>
  <c r="AN20" i="81"/>
  <c r="AO20" i="81"/>
  <c r="AP20" i="81"/>
  <c r="AQ20" i="81"/>
  <c r="AR20" i="81"/>
  <c r="AS20" i="81"/>
  <c r="AT20" i="81"/>
  <c r="AU20" i="81"/>
  <c r="AT19" i="82" s="1"/>
  <c r="AV20" i="81"/>
  <c r="AW20" i="81"/>
  <c r="AX20" i="81"/>
  <c r="AY20" i="81"/>
  <c r="AZ20" i="81"/>
  <c r="BA20" i="81"/>
  <c r="AZ19" i="82" s="1"/>
  <c r="BB20" i="81"/>
  <c r="BA19" i="82" s="1"/>
  <c r="BC20" i="81"/>
  <c r="BD20" i="81"/>
  <c r="BH20" i="81"/>
  <c r="BI20" i="81"/>
  <c r="BJ20" i="81"/>
  <c r="BI19" i="82" s="1"/>
  <c r="BK20" i="81"/>
  <c r="BJ19" i="82" s="1"/>
  <c r="BL20" i="81"/>
  <c r="BK19" i="82" s="1"/>
  <c r="BM20" i="81"/>
  <c r="BN20" i="81"/>
  <c r="BO20" i="81"/>
  <c r="BP20" i="81"/>
  <c r="BQ20" i="81"/>
  <c r="BR20" i="81"/>
  <c r="BQ19" i="82" s="1"/>
  <c r="BS20" i="81"/>
  <c r="BT20" i="81"/>
  <c r="BS19" i="82" s="1"/>
  <c r="CA19" i="82" s="1"/>
  <c r="BU20" i="81"/>
  <c r="BV20" i="81"/>
  <c r="BW20" i="81"/>
  <c r="BV19" i="82" s="1"/>
  <c r="BX20" i="81"/>
  <c r="BY20" i="81"/>
  <c r="BX19" i="82" s="1"/>
  <c r="BZ20" i="81"/>
  <c r="CA20" i="81"/>
  <c r="CB20" i="81"/>
  <c r="D21" i="81"/>
  <c r="C20" i="82" s="1"/>
  <c r="E21" i="81"/>
  <c r="D20" i="82" s="1"/>
  <c r="F21" i="81"/>
  <c r="G21" i="81"/>
  <c r="H21" i="81"/>
  <c r="G20" i="82" s="1"/>
  <c r="I21" i="81"/>
  <c r="J21" i="81"/>
  <c r="K21" i="81"/>
  <c r="J20" i="82" s="1"/>
  <c r="L21" i="81"/>
  <c r="M21" i="81"/>
  <c r="N21" i="81"/>
  <c r="O21" i="81"/>
  <c r="P21" i="81"/>
  <c r="Q21" i="81"/>
  <c r="R21" i="81"/>
  <c r="S21" i="81"/>
  <c r="R20" i="82" s="1"/>
  <c r="T21" i="81"/>
  <c r="U21" i="81"/>
  <c r="V21" i="81"/>
  <c r="W21" i="81"/>
  <c r="X21" i="81"/>
  <c r="W20" i="82" s="1"/>
  <c r="Y21" i="81"/>
  <c r="Z21" i="81"/>
  <c r="AA21" i="81"/>
  <c r="Z20" i="82" s="1"/>
  <c r="AB21" i="81"/>
  <c r="AC21" i="81"/>
  <c r="AB20" i="82" s="1"/>
  <c r="AD21" i="81"/>
  <c r="AE21" i="81"/>
  <c r="AF21" i="81"/>
  <c r="AG21" i="81"/>
  <c r="AH21" i="81"/>
  <c r="AI21" i="81"/>
  <c r="AH20" i="82" s="1"/>
  <c r="AJ21" i="81"/>
  <c r="AK21" i="81"/>
  <c r="AJ20" i="82" s="1"/>
  <c r="AL21" i="81"/>
  <c r="AM21" i="81"/>
  <c r="AN21" i="81"/>
  <c r="AM20" i="82" s="1"/>
  <c r="AO21" i="81"/>
  <c r="AP21" i="81"/>
  <c r="AQ21" i="81"/>
  <c r="AP20" i="82" s="1"/>
  <c r="AR21" i="81"/>
  <c r="AS21" i="81"/>
  <c r="AT21" i="81"/>
  <c r="AU21" i="81"/>
  <c r="AV21" i="81"/>
  <c r="AW21" i="81"/>
  <c r="AX21" i="81"/>
  <c r="AY21" i="81"/>
  <c r="AX20" i="82" s="1"/>
  <c r="AZ21" i="81"/>
  <c r="AY20" i="82" s="1"/>
  <c r="BA21" i="81"/>
  <c r="AZ20" i="82" s="1"/>
  <c r="BB21" i="81"/>
  <c r="BC21" i="81"/>
  <c r="BD21" i="81"/>
  <c r="BC20" i="82" s="1"/>
  <c r="BH21" i="81"/>
  <c r="BI21" i="81"/>
  <c r="BJ21" i="81"/>
  <c r="BI20" i="82" s="1"/>
  <c r="BK21" i="81"/>
  <c r="BJ20" i="82" s="1"/>
  <c r="BL21" i="81"/>
  <c r="BM21" i="81"/>
  <c r="BN21" i="81"/>
  <c r="BO21" i="81"/>
  <c r="BP21" i="81"/>
  <c r="BQ21" i="81"/>
  <c r="BR21" i="81"/>
  <c r="BQ20" i="82" s="1"/>
  <c r="BS21" i="81"/>
  <c r="BR20" i="82" s="1"/>
  <c r="BT21" i="81"/>
  <c r="BU21" i="81"/>
  <c r="BV21" i="81"/>
  <c r="BU20" i="82" s="1"/>
  <c r="BW21" i="81"/>
  <c r="BX21" i="81"/>
  <c r="BY21" i="81"/>
  <c r="BZ21" i="81"/>
  <c r="CA21" i="81"/>
  <c r="CB21" i="81"/>
  <c r="D22" i="81"/>
  <c r="E22" i="81"/>
  <c r="F22" i="81"/>
  <c r="G22" i="81"/>
  <c r="H22" i="81"/>
  <c r="I22" i="81"/>
  <c r="H21" i="82" s="1"/>
  <c r="J22" i="81"/>
  <c r="K22" i="81"/>
  <c r="L22" i="81"/>
  <c r="M22" i="81"/>
  <c r="N22" i="81"/>
  <c r="O22" i="81"/>
  <c r="P22" i="81"/>
  <c r="Q22" i="81"/>
  <c r="R22" i="81"/>
  <c r="S22" i="81"/>
  <c r="T22" i="81"/>
  <c r="U22" i="81"/>
  <c r="V22" i="81"/>
  <c r="U21" i="82" s="1"/>
  <c r="W22" i="81"/>
  <c r="X22" i="81"/>
  <c r="W21" i="82" s="1"/>
  <c r="Y22" i="81"/>
  <c r="Z22" i="81"/>
  <c r="AA22" i="81"/>
  <c r="Z21" i="82"/>
  <c r="AB22" i="81"/>
  <c r="AA21" i="82" s="1"/>
  <c r="AC22" i="81"/>
  <c r="AB21" i="82" s="1"/>
  <c r="AD22" i="81"/>
  <c r="AE22" i="81"/>
  <c r="AF22" i="81"/>
  <c r="AE21" i="82" s="1"/>
  <c r="AG22" i="81"/>
  <c r="AH22" i="81"/>
  <c r="AI22" i="81"/>
  <c r="AH21" i="82" s="1"/>
  <c r="AJ22" i="81"/>
  <c r="AI21" i="82" s="1"/>
  <c r="AK22" i="81"/>
  <c r="AL22" i="81"/>
  <c r="AM22" i="81"/>
  <c r="AN22" i="81"/>
  <c r="AO22" i="81"/>
  <c r="AP22" i="81"/>
  <c r="AQ22" i="81"/>
  <c r="AR22" i="81"/>
  <c r="AS22" i="81"/>
  <c r="AT22" i="81"/>
  <c r="AU22" i="81"/>
  <c r="AT21" i="82" s="1"/>
  <c r="AV22" i="81"/>
  <c r="AW22" i="81"/>
  <c r="AV21" i="82" s="1"/>
  <c r="AX22" i="81"/>
  <c r="AY22" i="81"/>
  <c r="AZ22" i="81"/>
  <c r="BA22" i="81"/>
  <c r="BB22" i="81"/>
  <c r="BA21" i="82" s="1"/>
  <c r="BC22" i="81"/>
  <c r="BD22" i="81"/>
  <c r="BH22" i="81"/>
  <c r="BI22" i="81"/>
  <c r="BJ22" i="81"/>
  <c r="BK22" i="81"/>
  <c r="BL22" i="81"/>
  <c r="BM22" i="81"/>
  <c r="BN22" i="81"/>
  <c r="BO22" i="81"/>
  <c r="BP22" i="81"/>
  <c r="BQ22" i="81"/>
  <c r="BP21" i="82" s="1"/>
  <c r="BR22" i="81"/>
  <c r="BS22" i="81"/>
  <c r="BT22" i="81"/>
  <c r="BU22" i="81"/>
  <c r="BV22" i="81"/>
  <c r="BW22" i="81"/>
  <c r="BV21" i="82" s="1"/>
  <c r="BX22" i="81"/>
  <c r="BY22" i="81"/>
  <c r="BZ22" i="81"/>
  <c r="CA22" i="81"/>
  <c r="CB22" i="81"/>
  <c r="D23" i="81"/>
  <c r="E23" i="81"/>
  <c r="F23" i="81"/>
  <c r="G23" i="81"/>
  <c r="F22" i="82" s="1"/>
  <c r="H23" i="81"/>
  <c r="G22" i="82" s="1"/>
  <c r="I23" i="81"/>
  <c r="J23" i="81"/>
  <c r="K23" i="81"/>
  <c r="L23" i="81"/>
  <c r="M23" i="81"/>
  <c r="N23" i="81"/>
  <c r="O23" i="81"/>
  <c r="N22" i="82" s="1"/>
  <c r="P23" i="81"/>
  <c r="Q23" i="81"/>
  <c r="R23" i="81"/>
  <c r="S23" i="81"/>
  <c r="T23" i="81"/>
  <c r="S22" i="82" s="1"/>
  <c r="U23" i="81"/>
  <c r="V23" i="81"/>
  <c r="W23" i="81"/>
  <c r="V22" i="82" s="1"/>
  <c r="X23" i="81"/>
  <c r="W22" i="82" s="1"/>
  <c r="Y23" i="81"/>
  <c r="Z23" i="81"/>
  <c r="AA23" i="81"/>
  <c r="AB23" i="81"/>
  <c r="AC23" i="81"/>
  <c r="AD23" i="81"/>
  <c r="AE23" i="81"/>
  <c r="AD22" i="82" s="1"/>
  <c r="AF23" i="81"/>
  <c r="AG23" i="81"/>
  <c r="AH23" i="81"/>
  <c r="AI23" i="81"/>
  <c r="AJ23" i="81"/>
  <c r="AK23" i="81"/>
  <c r="AL23" i="81"/>
  <c r="AM23" i="81"/>
  <c r="AL22" i="82" s="1"/>
  <c r="AN23" i="81"/>
  <c r="AM22" i="82" s="1"/>
  <c r="AO23" i="81"/>
  <c r="AP23" i="81"/>
  <c r="AQ23" i="81"/>
  <c r="AP22" i="82" s="1"/>
  <c r="AR23" i="81"/>
  <c r="AS23" i="81"/>
  <c r="AT23" i="81"/>
  <c r="AU23" i="81"/>
  <c r="AT22" i="82" s="1"/>
  <c r="AV23" i="81"/>
  <c r="AW23" i="81"/>
  <c r="AX23" i="81"/>
  <c r="AY23" i="81"/>
  <c r="AZ23" i="81"/>
  <c r="BA23" i="81"/>
  <c r="BB23" i="81"/>
  <c r="BC23" i="81"/>
  <c r="BB22" i="82" s="1"/>
  <c r="BD23" i="81"/>
  <c r="BC22" i="82" s="1"/>
  <c r="BH23" i="81"/>
  <c r="BI23" i="81"/>
  <c r="BJ23" i="81"/>
  <c r="BI22" i="82" s="1"/>
  <c r="BK23" i="81"/>
  <c r="BJ22" i="82" s="1"/>
  <c r="BL23" i="81"/>
  <c r="BM23" i="81"/>
  <c r="BN23" i="81"/>
  <c r="BO23" i="81"/>
  <c r="BP23" i="81"/>
  <c r="BQ23" i="81"/>
  <c r="BR23" i="81"/>
  <c r="BQ22" i="82" s="1"/>
  <c r="BS23" i="81"/>
  <c r="BT23" i="81"/>
  <c r="BU23" i="81"/>
  <c r="BV23" i="81"/>
  <c r="BU22" i="82" s="1"/>
  <c r="BW23" i="81"/>
  <c r="BX23" i="81"/>
  <c r="BY23" i="81"/>
  <c r="BX22" i="82" s="1"/>
  <c r="BZ23" i="81"/>
  <c r="CA23" i="81"/>
  <c r="CB23" i="81"/>
  <c r="D24" i="81"/>
  <c r="E24" i="81"/>
  <c r="F24" i="81"/>
  <c r="G24" i="81"/>
  <c r="H24" i="81"/>
  <c r="G23" i="82" s="1"/>
  <c r="I24" i="81"/>
  <c r="J24" i="81"/>
  <c r="K24" i="81"/>
  <c r="L24" i="81"/>
  <c r="K23" i="82" s="1"/>
  <c r="M24" i="81"/>
  <c r="N24" i="81"/>
  <c r="O24" i="81"/>
  <c r="P24" i="81"/>
  <c r="Q24" i="81"/>
  <c r="R24" i="81"/>
  <c r="S24" i="81"/>
  <c r="T24" i="81"/>
  <c r="U24" i="81"/>
  <c r="V24" i="81"/>
  <c r="W24" i="81"/>
  <c r="X24" i="81"/>
  <c r="W23" i="82" s="1"/>
  <c r="Y24" i="81"/>
  <c r="Z24" i="81"/>
  <c r="AA24" i="81"/>
  <c r="Z23" i="82" s="1"/>
  <c r="AB24" i="81"/>
  <c r="AC24" i="81"/>
  <c r="AD24" i="81"/>
  <c r="AE24" i="81"/>
  <c r="AD23" i="82" s="1"/>
  <c r="AF24" i="81"/>
  <c r="AG24" i="81"/>
  <c r="AH24" i="81"/>
  <c r="AI24" i="81"/>
  <c r="AJ24" i="81"/>
  <c r="AK24" i="81"/>
  <c r="AL24" i="81"/>
  <c r="AM24" i="81"/>
  <c r="AL23" i="82" s="1"/>
  <c r="AN24" i="81"/>
  <c r="AO24" i="81"/>
  <c r="AP24" i="81"/>
  <c r="AQ24" i="81"/>
  <c r="AR24" i="81"/>
  <c r="AS24" i="81"/>
  <c r="AT24" i="81"/>
  <c r="AU24" i="81"/>
  <c r="AT23" i="82" s="1"/>
  <c r="AV24" i="81"/>
  <c r="AU23" i="82" s="1"/>
  <c r="AW24" i="81"/>
  <c r="AV23" i="82" s="1"/>
  <c r="AX24" i="81"/>
  <c r="AW23" i="82" s="1"/>
  <c r="AY24" i="81"/>
  <c r="AZ24" i="81"/>
  <c r="BA24" i="81"/>
  <c r="BB24" i="81"/>
  <c r="BC24" i="81"/>
  <c r="BD24" i="81"/>
  <c r="BH24" i="81"/>
  <c r="BI24" i="81"/>
  <c r="BJ24" i="81"/>
  <c r="BI23" i="82" s="1"/>
  <c r="BK24" i="81"/>
  <c r="BJ23" i="82" s="1"/>
  <c r="BL24" i="81"/>
  <c r="BM24" i="81"/>
  <c r="BN24" i="81"/>
  <c r="BO24" i="81"/>
  <c r="BP24" i="81"/>
  <c r="BQ24" i="81"/>
  <c r="BR24" i="81"/>
  <c r="BS24" i="81"/>
  <c r="BT24" i="81"/>
  <c r="BU24" i="81"/>
  <c r="BV24" i="81"/>
  <c r="BW24" i="81"/>
  <c r="BV23" i="82" s="1"/>
  <c r="BX24" i="81"/>
  <c r="BY24" i="81"/>
  <c r="BZ24" i="81"/>
  <c r="CA24" i="81"/>
  <c r="CB24" i="81"/>
  <c r="D25" i="81"/>
  <c r="E25" i="81"/>
  <c r="F25" i="81"/>
  <c r="G25" i="81"/>
  <c r="H25" i="81"/>
  <c r="I25" i="81"/>
  <c r="J25" i="81"/>
  <c r="K25" i="81"/>
  <c r="L25" i="81"/>
  <c r="M25" i="81"/>
  <c r="N25" i="81"/>
  <c r="O25" i="81"/>
  <c r="P25" i="81"/>
  <c r="Q25" i="81"/>
  <c r="R25" i="81"/>
  <c r="S25" i="81"/>
  <c r="T25" i="81"/>
  <c r="S24" i="82" s="1"/>
  <c r="U25" i="81"/>
  <c r="V25" i="81"/>
  <c r="W25" i="81"/>
  <c r="X25" i="81"/>
  <c r="W24" i="82" s="1"/>
  <c r="Y25" i="81"/>
  <c r="Z25" i="81"/>
  <c r="AA25" i="81"/>
  <c r="AB25" i="81"/>
  <c r="AC25" i="81"/>
  <c r="AB24" i="82" s="1"/>
  <c r="AD25" i="81"/>
  <c r="AE25" i="81"/>
  <c r="AD24" i="82" s="1"/>
  <c r="AF25" i="81"/>
  <c r="AE24" i="82" s="1"/>
  <c r="AG25" i="81"/>
  <c r="AH25" i="81"/>
  <c r="AI25" i="81"/>
  <c r="AJ25" i="81"/>
  <c r="AK25" i="81"/>
  <c r="AL25" i="81"/>
  <c r="AM25" i="81"/>
  <c r="AL24" i="82" s="1"/>
  <c r="AN25" i="81"/>
  <c r="AO25" i="81"/>
  <c r="AP25" i="81"/>
  <c r="AQ25" i="81"/>
  <c r="AR25" i="81"/>
  <c r="AS25" i="81"/>
  <c r="AT25" i="81"/>
  <c r="AS24" i="82" s="1"/>
  <c r="AU25" i="81"/>
  <c r="AV25" i="81"/>
  <c r="AW25" i="81"/>
  <c r="AX25" i="81"/>
  <c r="AY25" i="81"/>
  <c r="AZ25" i="81"/>
  <c r="BA25" i="81"/>
  <c r="BB25" i="81"/>
  <c r="BA24" i="82" s="1"/>
  <c r="BC25" i="81"/>
  <c r="BD25" i="81"/>
  <c r="BH25" i="81"/>
  <c r="BI25" i="81"/>
  <c r="BJ25" i="81"/>
  <c r="BK25" i="81"/>
  <c r="BL25" i="81"/>
  <c r="BM25" i="81"/>
  <c r="BN25" i="81"/>
  <c r="BO25" i="81"/>
  <c r="BP25" i="81"/>
  <c r="BQ25" i="81"/>
  <c r="BR25" i="81"/>
  <c r="BS25" i="81"/>
  <c r="BT25" i="81"/>
  <c r="BU25" i="81"/>
  <c r="BV25" i="81"/>
  <c r="BW25" i="81"/>
  <c r="BX25" i="81"/>
  <c r="BY25" i="81"/>
  <c r="BZ25" i="81"/>
  <c r="CA25" i="81"/>
  <c r="CB25" i="81"/>
  <c r="D26" i="81"/>
  <c r="E26" i="81"/>
  <c r="F26" i="81"/>
  <c r="G26" i="81"/>
  <c r="H26" i="81"/>
  <c r="I26" i="81"/>
  <c r="J26" i="81"/>
  <c r="K26" i="81"/>
  <c r="L26" i="81"/>
  <c r="M26" i="81"/>
  <c r="N26" i="81"/>
  <c r="O26" i="81"/>
  <c r="P26" i="81"/>
  <c r="Q26" i="81"/>
  <c r="R26" i="81"/>
  <c r="S26" i="81"/>
  <c r="T26" i="81"/>
  <c r="U26" i="81"/>
  <c r="V26" i="81"/>
  <c r="W26" i="81"/>
  <c r="X26" i="81"/>
  <c r="W25" i="82" s="1"/>
  <c r="Y26" i="81"/>
  <c r="Z26" i="81"/>
  <c r="AA26" i="81"/>
  <c r="AB26" i="81"/>
  <c r="AC26" i="81"/>
  <c r="AB25" i="82"/>
  <c r="AD26" i="81"/>
  <c r="AE26" i="81"/>
  <c r="AF26" i="81"/>
  <c r="AG26" i="81"/>
  <c r="AH26" i="81"/>
  <c r="AI26" i="81"/>
  <c r="AJ26" i="81"/>
  <c r="AK26" i="81"/>
  <c r="AL26" i="81"/>
  <c r="AM26" i="81"/>
  <c r="AL25" i="82" s="1"/>
  <c r="AN26" i="81"/>
  <c r="AO26" i="81"/>
  <c r="AP26" i="81"/>
  <c r="AQ26" i="81"/>
  <c r="AR26" i="81"/>
  <c r="AS26" i="81"/>
  <c r="AT26" i="81"/>
  <c r="AU26" i="81"/>
  <c r="AT25" i="82" s="1"/>
  <c r="AV26" i="81"/>
  <c r="AW26" i="81"/>
  <c r="AX26" i="81"/>
  <c r="AY26" i="81"/>
  <c r="AZ26" i="81"/>
  <c r="BA26" i="81"/>
  <c r="BB26" i="81"/>
  <c r="BC26" i="81"/>
  <c r="BD26" i="81"/>
  <c r="BH26" i="81"/>
  <c r="BI26" i="81"/>
  <c r="BJ26" i="81"/>
  <c r="BK26" i="81"/>
  <c r="BL26" i="81"/>
  <c r="BM26" i="81"/>
  <c r="BN26" i="81"/>
  <c r="BO26" i="81"/>
  <c r="BP26" i="81"/>
  <c r="BQ26" i="81"/>
  <c r="BR26" i="81"/>
  <c r="BS26" i="81"/>
  <c r="BT26" i="81"/>
  <c r="BU26" i="81"/>
  <c r="BV26" i="81"/>
  <c r="BW26" i="81"/>
  <c r="BX26" i="81"/>
  <c r="BY26" i="81"/>
  <c r="BZ26" i="81"/>
  <c r="CA26" i="81"/>
  <c r="CB26" i="81"/>
  <c r="D27" i="81"/>
  <c r="E27" i="81"/>
  <c r="F27" i="81"/>
  <c r="G27" i="81"/>
  <c r="H27" i="81"/>
  <c r="I27" i="81"/>
  <c r="J27" i="81"/>
  <c r="K27" i="81"/>
  <c r="L27" i="81"/>
  <c r="M27" i="81"/>
  <c r="N27" i="81"/>
  <c r="O27" i="81"/>
  <c r="P27" i="81"/>
  <c r="Q27" i="81"/>
  <c r="R27" i="81"/>
  <c r="S27" i="81"/>
  <c r="T27" i="81"/>
  <c r="U27" i="81"/>
  <c r="V27" i="81"/>
  <c r="W27" i="81"/>
  <c r="X27" i="81"/>
  <c r="Y27" i="81"/>
  <c r="Z27" i="81"/>
  <c r="AA27" i="81"/>
  <c r="Z26" i="82" s="1"/>
  <c r="AB27" i="81"/>
  <c r="AC27" i="81"/>
  <c r="AB26" i="82"/>
  <c r="AD27" i="81"/>
  <c r="AE27" i="81"/>
  <c r="AD26" i="82" s="1"/>
  <c r="AF27" i="81"/>
  <c r="AE26" i="82"/>
  <c r="AG27" i="81"/>
  <c r="AH27" i="81"/>
  <c r="AI27" i="81"/>
  <c r="AJ27" i="81"/>
  <c r="AI26" i="82" s="1"/>
  <c r="AK27" i="81"/>
  <c r="AL27" i="81"/>
  <c r="AM27" i="81"/>
  <c r="AL26" i="82"/>
  <c r="AN27" i="81"/>
  <c r="AO27" i="81"/>
  <c r="AP27" i="81"/>
  <c r="AQ27" i="81"/>
  <c r="AP26" i="82" s="1"/>
  <c r="AR27" i="81"/>
  <c r="AQ26" i="82" s="1"/>
  <c r="AS27" i="81"/>
  <c r="AT27" i="81"/>
  <c r="AU27" i="81"/>
  <c r="AV27" i="81"/>
  <c r="AW27" i="81"/>
  <c r="AV26" i="82"/>
  <c r="AX27" i="81"/>
  <c r="AW26" i="82" s="1"/>
  <c r="AY27" i="81"/>
  <c r="AZ27" i="81"/>
  <c r="BA27" i="81"/>
  <c r="AZ26" i="82" s="1"/>
  <c r="BB27" i="81"/>
  <c r="BC27" i="81"/>
  <c r="BD27" i="81"/>
  <c r="BC26" i="82" s="1"/>
  <c r="BH27" i="81"/>
  <c r="BG26" i="82" s="1"/>
  <c r="BI27" i="81"/>
  <c r="BJ27" i="81"/>
  <c r="BK27" i="81"/>
  <c r="BJ26" i="82" s="1"/>
  <c r="BL27" i="81"/>
  <c r="BM27" i="81"/>
  <c r="BN27" i="81"/>
  <c r="BO27" i="81"/>
  <c r="BP27" i="81"/>
  <c r="BO26" i="82" s="1"/>
  <c r="BQ27" i="81"/>
  <c r="BR27" i="81"/>
  <c r="BS27" i="81"/>
  <c r="BR26" i="82" s="1"/>
  <c r="BT27" i="81"/>
  <c r="BU27" i="81"/>
  <c r="BV27" i="81"/>
  <c r="BW27" i="81"/>
  <c r="BV26" i="82" s="1"/>
  <c r="BX27" i="81"/>
  <c r="BW26" i="82" s="1"/>
  <c r="BY27" i="81"/>
  <c r="BZ27" i="81"/>
  <c r="CA27" i="81"/>
  <c r="CB27" i="81"/>
  <c r="D28" i="81"/>
  <c r="E28" i="81"/>
  <c r="F28" i="81"/>
  <c r="G28" i="81"/>
  <c r="F27" i="82" s="1"/>
  <c r="H28" i="81"/>
  <c r="I28" i="81"/>
  <c r="J28" i="81"/>
  <c r="K28" i="81"/>
  <c r="L28" i="81"/>
  <c r="M28" i="81"/>
  <c r="N28" i="81"/>
  <c r="O28" i="81"/>
  <c r="N27" i="82" s="1"/>
  <c r="P28" i="81"/>
  <c r="Q28" i="81"/>
  <c r="R28" i="81"/>
  <c r="S28" i="81"/>
  <c r="T28" i="81"/>
  <c r="U28" i="81"/>
  <c r="V28" i="81"/>
  <c r="W28" i="81"/>
  <c r="V27" i="82" s="1"/>
  <c r="X28" i="81"/>
  <c r="Y28" i="81"/>
  <c r="Z28" i="81"/>
  <c r="AA28" i="81"/>
  <c r="AB28" i="81"/>
  <c r="AC28" i="81"/>
  <c r="AB27" i="82" s="1"/>
  <c r="AD28" i="81"/>
  <c r="AE28" i="81"/>
  <c r="AD27" i="82" s="1"/>
  <c r="AF28" i="81"/>
  <c r="AE27" i="82" s="1"/>
  <c r="AG28" i="81"/>
  <c r="AH28" i="81"/>
  <c r="AI28" i="81"/>
  <c r="AJ28" i="81"/>
  <c r="AK28" i="81"/>
  <c r="AL28" i="81"/>
  <c r="AK27" i="82" s="1"/>
  <c r="AM28" i="81"/>
  <c r="AL27" i="82" s="1"/>
  <c r="AN28" i="81"/>
  <c r="AO28" i="81"/>
  <c r="AP28" i="81"/>
  <c r="AO27" i="82" s="1"/>
  <c r="AQ28" i="81"/>
  <c r="AP27" i="82" s="1"/>
  <c r="AR28" i="81"/>
  <c r="AS28" i="81"/>
  <c r="AT28" i="81"/>
  <c r="AS27" i="82" s="1"/>
  <c r="AU28" i="81"/>
  <c r="AV28" i="81"/>
  <c r="AU27" i="82" s="1"/>
  <c r="AW28" i="81"/>
  <c r="AX28" i="81"/>
  <c r="AW27" i="82" s="1"/>
  <c r="AY28" i="81"/>
  <c r="AX27" i="82" s="1"/>
  <c r="AZ28" i="81"/>
  <c r="BA28" i="81"/>
  <c r="BB28" i="81"/>
  <c r="BC28" i="81"/>
  <c r="BB27" i="82" s="1"/>
  <c r="BD28" i="81"/>
  <c r="BH28" i="81"/>
  <c r="BI28" i="81"/>
  <c r="BJ28" i="81"/>
  <c r="BI27" i="82" s="1"/>
  <c r="BK28" i="81"/>
  <c r="BJ27" i="82" s="1"/>
  <c r="BL28" i="81"/>
  <c r="BM28" i="81"/>
  <c r="BN28" i="81"/>
  <c r="BO28" i="81"/>
  <c r="BP28" i="81"/>
  <c r="BQ28" i="81"/>
  <c r="BR28" i="81"/>
  <c r="BQ27" i="82" s="1"/>
  <c r="BS28" i="81"/>
  <c r="BT28" i="81"/>
  <c r="BU28" i="81"/>
  <c r="BV28" i="81"/>
  <c r="BW28" i="81"/>
  <c r="BX28" i="81"/>
  <c r="BY28" i="81"/>
  <c r="BZ28" i="81"/>
  <c r="CA28" i="81"/>
  <c r="CB28" i="81"/>
  <c r="D29" i="81"/>
  <c r="E29" i="81"/>
  <c r="F29" i="81"/>
  <c r="G29" i="81"/>
  <c r="H29" i="81"/>
  <c r="I29" i="81"/>
  <c r="J29" i="81"/>
  <c r="K29" i="81"/>
  <c r="L29" i="81"/>
  <c r="M29" i="81"/>
  <c r="L28" i="82" s="1"/>
  <c r="N29" i="81"/>
  <c r="O29" i="81"/>
  <c r="P29" i="81"/>
  <c r="Q29" i="81"/>
  <c r="R29" i="81"/>
  <c r="S29" i="81"/>
  <c r="T29" i="81"/>
  <c r="U29" i="81"/>
  <c r="V29" i="81"/>
  <c r="W29" i="81"/>
  <c r="X29" i="81"/>
  <c r="W28" i="82" s="1"/>
  <c r="Y29" i="81"/>
  <c r="X28" i="82" s="1"/>
  <c r="Z29" i="81"/>
  <c r="AA29" i="81"/>
  <c r="AB29" i="81"/>
  <c r="AC29" i="81"/>
  <c r="AD29" i="81"/>
  <c r="AE29" i="81"/>
  <c r="AF29" i="81"/>
  <c r="AG29" i="81"/>
  <c r="AH29" i="81"/>
  <c r="AI29" i="81"/>
  <c r="AJ29" i="81"/>
  <c r="AK29" i="81"/>
  <c r="AL29" i="81"/>
  <c r="AM29" i="81"/>
  <c r="AN29" i="81"/>
  <c r="AO29" i="81"/>
  <c r="AP29" i="81"/>
  <c r="AQ29" i="81"/>
  <c r="AR29" i="81"/>
  <c r="AS29" i="81"/>
  <c r="AR28" i="82" s="1"/>
  <c r="AT29" i="81"/>
  <c r="AU29" i="81"/>
  <c r="AV29" i="81"/>
  <c r="AW29" i="81"/>
  <c r="AX29" i="81"/>
  <c r="AY29" i="81"/>
  <c r="AZ29" i="81"/>
  <c r="BA29" i="81"/>
  <c r="BB29" i="81"/>
  <c r="BC29" i="81"/>
  <c r="BD29" i="81"/>
  <c r="BC28" i="82" s="1"/>
  <c r="BH29" i="81"/>
  <c r="BI29" i="81"/>
  <c r="BJ29" i="81"/>
  <c r="BK29" i="81"/>
  <c r="BJ28" i="82" s="1"/>
  <c r="BL29" i="81"/>
  <c r="BM29" i="81"/>
  <c r="BN29" i="81"/>
  <c r="BO29" i="81"/>
  <c r="BP29" i="81"/>
  <c r="BQ29" i="81"/>
  <c r="BR29" i="81"/>
  <c r="BS29" i="81"/>
  <c r="BT29" i="81"/>
  <c r="BU29" i="81"/>
  <c r="BV29" i="81"/>
  <c r="BW29" i="81"/>
  <c r="BX29" i="81"/>
  <c r="BY29" i="81"/>
  <c r="BZ29" i="81"/>
  <c r="CA29" i="81"/>
  <c r="CB29" i="81"/>
  <c r="D30" i="81"/>
  <c r="E30" i="81"/>
  <c r="F30" i="81"/>
  <c r="G30" i="81"/>
  <c r="F29" i="82" s="1"/>
  <c r="H30" i="81"/>
  <c r="I30" i="81"/>
  <c r="J30" i="81"/>
  <c r="K30" i="81"/>
  <c r="L30" i="81"/>
  <c r="M30" i="81"/>
  <c r="N30" i="81"/>
  <c r="O30" i="81"/>
  <c r="N29" i="82" s="1"/>
  <c r="P30" i="81"/>
  <c r="Q30" i="81"/>
  <c r="R30" i="81"/>
  <c r="S30" i="81"/>
  <c r="R29" i="82" s="1"/>
  <c r="T30" i="81"/>
  <c r="U30" i="81"/>
  <c r="V30" i="81"/>
  <c r="W30" i="81"/>
  <c r="V29" i="82" s="1"/>
  <c r="X30" i="81"/>
  <c r="Y30" i="81"/>
  <c r="Z30" i="81"/>
  <c r="AA30" i="81"/>
  <c r="AB30" i="81"/>
  <c r="AC30" i="81"/>
  <c r="AD30" i="81"/>
  <c r="AE30" i="81"/>
  <c r="AD29" i="82" s="1"/>
  <c r="AF30" i="81"/>
  <c r="AG30" i="81"/>
  <c r="AH30" i="81"/>
  <c r="AI30" i="81"/>
  <c r="AH29" i="82" s="1"/>
  <c r="AJ30" i="81"/>
  <c r="AK30" i="81"/>
  <c r="AL30" i="81"/>
  <c r="AM30" i="81"/>
  <c r="AL29" i="82" s="1"/>
  <c r="AN30" i="81"/>
  <c r="AO30" i="81"/>
  <c r="AP30" i="81"/>
  <c r="AQ30" i="81"/>
  <c r="AP29" i="82" s="1"/>
  <c r="AR30" i="81"/>
  <c r="AS30" i="81"/>
  <c r="AT30" i="81"/>
  <c r="AU30" i="81"/>
  <c r="AV30" i="81"/>
  <c r="AW30" i="81"/>
  <c r="AX30" i="81"/>
  <c r="AY30" i="81"/>
  <c r="AZ30" i="81"/>
  <c r="BA30" i="81"/>
  <c r="BB30" i="81"/>
  <c r="BA29" i="82" s="1"/>
  <c r="BC30" i="81"/>
  <c r="BB29" i="82" s="1"/>
  <c r="BD30" i="81"/>
  <c r="BH30" i="81"/>
  <c r="BI30" i="81"/>
  <c r="BJ30" i="81"/>
  <c r="BK30" i="81"/>
  <c r="BL30" i="81"/>
  <c r="BM30" i="81"/>
  <c r="BN30" i="81"/>
  <c r="BM29" i="82" s="1"/>
  <c r="BO30" i="81"/>
  <c r="BP30" i="81"/>
  <c r="BQ30" i="81"/>
  <c r="BR30" i="81"/>
  <c r="BQ29" i="82" s="1"/>
  <c r="BS30" i="81"/>
  <c r="BT30" i="81"/>
  <c r="BU30" i="81"/>
  <c r="BV30" i="81"/>
  <c r="BU29" i="82" s="1"/>
  <c r="BW30" i="81"/>
  <c r="BX30" i="81"/>
  <c r="BY30" i="81"/>
  <c r="BZ30" i="81"/>
  <c r="CA30" i="81"/>
  <c r="CB30" i="81"/>
  <c r="D31" i="81"/>
  <c r="E31" i="81"/>
  <c r="D30" i="82" s="1"/>
  <c r="F31" i="81"/>
  <c r="G31" i="81"/>
  <c r="H31" i="81"/>
  <c r="I31" i="81"/>
  <c r="J31" i="81"/>
  <c r="K31" i="81"/>
  <c r="L31" i="81"/>
  <c r="M31" i="81"/>
  <c r="N31" i="81"/>
  <c r="O31" i="81"/>
  <c r="P31" i="81"/>
  <c r="Q31" i="81"/>
  <c r="R31" i="81"/>
  <c r="S31" i="81"/>
  <c r="T31" i="81"/>
  <c r="U31" i="81"/>
  <c r="V31" i="81"/>
  <c r="W31" i="81"/>
  <c r="X31" i="81"/>
  <c r="W30" i="82" s="1"/>
  <c r="Y31" i="81"/>
  <c r="Z31" i="81"/>
  <c r="AA31" i="81"/>
  <c r="Z30" i="82" s="1"/>
  <c r="AB31" i="81"/>
  <c r="AA30" i="82" s="1"/>
  <c r="AC31" i="81"/>
  <c r="AB30" i="82" s="1"/>
  <c r="AD31" i="81"/>
  <c r="AE31" i="81"/>
  <c r="AD30" i="82" s="1"/>
  <c r="AF31" i="81"/>
  <c r="AE30" i="82" s="1"/>
  <c r="AG31" i="81"/>
  <c r="AH31" i="81"/>
  <c r="AG30" i="82" s="1"/>
  <c r="AI31" i="81"/>
  <c r="AJ31" i="81"/>
  <c r="AK31" i="81"/>
  <c r="AL31" i="81"/>
  <c r="AK30" i="82" s="1"/>
  <c r="AM31" i="81"/>
  <c r="AL30" i="82" s="1"/>
  <c r="AN31" i="81"/>
  <c r="AO31" i="81"/>
  <c r="AP31" i="81"/>
  <c r="AQ31" i="81"/>
  <c r="AR31" i="81"/>
  <c r="AS31" i="81"/>
  <c r="AR30" i="82" s="1"/>
  <c r="AT31" i="81"/>
  <c r="AS30" i="82" s="1"/>
  <c r="AU31" i="81"/>
  <c r="AV31" i="81"/>
  <c r="AW31" i="81"/>
  <c r="AV30" i="82" s="1"/>
  <c r="AX31" i="81"/>
  <c r="AY31" i="81"/>
  <c r="AZ31" i="81"/>
  <c r="AY30" i="82" s="1"/>
  <c r="BA31" i="81"/>
  <c r="BB31" i="81"/>
  <c r="BC31" i="81"/>
  <c r="BD31" i="81"/>
  <c r="BH31" i="81"/>
  <c r="BG30" i="82" s="1"/>
  <c r="BI31" i="81"/>
  <c r="BJ31" i="81"/>
  <c r="BK31" i="81"/>
  <c r="BL31" i="81"/>
  <c r="BM31" i="81"/>
  <c r="BN31" i="81"/>
  <c r="BO31" i="81"/>
  <c r="BP31" i="81"/>
  <c r="BO30" i="82" s="1"/>
  <c r="BQ31" i="81"/>
  <c r="BR31" i="81"/>
  <c r="BS31" i="81"/>
  <c r="BT31" i="81"/>
  <c r="BU31" i="81"/>
  <c r="BV31" i="81"/>
  <c r="BW31" i="81"/>
  <c r="BV30" i="82"/>
  <c r="BX31" i="81"/>
  <c r="BY31" i="81"/>
  <c r="BZ31" i="81"/>
  <c r="CA31" i="81"/>
  <c r="CB31" i="81"/>
  <c r="D32" i="81"/>
  <c r="E32" i="81"/>
  <c r="F32" i="81"/>
  <c r="E31" i="82" s="1"/>
  <c r="G32" i="81"/>
  <c r="H32" i="81"/>
  <c r="I32" i="81"/>
  <c r="J32" i="81"/>
  <c r="K32" i="81"/>
  <c r="L32" i="81"/>
  <c r="M32" i="81"/>
  <c r="N32" i="81"/>
  <c r="O32" i="81"/>
  <c r="P32" i="81"/>
  <c r="Q32" i="81"/>
  <c r="R32" i="81"/>
  <c r="S32" i="81"/>
  <c r="T32" i="81"/>
  <c r="U32" i="81"/>
  <c r="V32" i="81"/>
  <c r="U31" i="82" s="1"/>
  <c r="W32" i="81"/>
  <c r="X32" i="81"/>
  <c r="W31" i="82" s="1"/>
  <c r="Y32" i="81"/>
  <c r="Z32" i="81"/>
  <c r="AA32" i="81"/>
  <c r="AB32" i="81"/>
  <c r="AC32" i="81"/>
  <c r="AD32" i="81"/>
  <c r="AC31" i="82" s="1"/>
  <c r="AE32" i="81"/>
  <c r="AF32" i="81"/>
  <c r="AG32" i="81"/>
  <c r="AH32" i="81"/>
  <c r="AI32" i="81"/>
  <c r="AJ32" i="81"/>
  <c r="AK32" i="81"/>
  <c r="AL32" i="81"/>
  <c r="AK31" i="82" s="1"/>
  <c r="AM32" i="81"/>
  <c r="AN32" i="81"/>
  <c r="AO32" i="81"/>
  <c r="AP32" i="81"/>
  <c r="AQ32" i="81"/>
  <c r="AR32" i="81"/>
  <c r="AS32" i="81"/>
  <c r="AT32" i="81"/>
  <c r="AS31" i="82" s="1"/>
  <c r="AU32" i="81"/>
  <c r="AV32" i="81"/>
  <c r="AW32" i="81"/>
  <c r="AX32" i="81"/>
  <c r="AY32" i="81"/>
  <c r="AZ32" i="81"/>
  <c r="BA32" i="81"/>
  <c r="AZ31" i="82"/>
  <c r="BB32" i="81"/>
  <c r="BC32" i="81"/>
  <c r="BD32" i="81"/>
  <c r="BH32" i="81"/>
  <c r="BI32" i="81"/>
  <c r="BJ32" i="81"/>
  <c r="BK32" i="81"/>
  <c r="BL32" i="81"/>
  <c r="BK31" i="82" s="1"/>
  <c r="BM32" i="81"/>
  <c r="BN32" i="81"/>
  <c r="BO32" i="81"/>
  <c r="BP32" i="81"/>
  <c r="BQ32" i="81"/>
  <c r="BR32" i="81"/>
  <c r="BQ31" i="82" s="1"/>
  <c r="BS32" i="81"/>
  <c r="BT32" i="81"/>
  <c r="BS31" i="82" s="1"/>
  <c r="BU32" i="81"/>
  <c r="BV32" i="81"/>
  <c r="BW32" i="81"/>
  <c r="BX32" i="81"/>
  <c r="BY32" i="81"/>
  <c r="BZ32" i="81"/>
  <c r="CA32" i="81"/>
  <c r="CB32" i="81"/>
  <c r="D33" i="81"/>
  <c r="E33" i="81"/>
  <c r="F33" i="81"/>
  <c r="G33" i="81"/>
  <c r="H33" i="81"/>
  <c r="I33" i="81"/>
  <c r="J33" i="81"/>
  <c r="K33" i="81"/>
  <c r="J32" i="82" s="1"/>
  <c r="L33" i="81"/>
  <c r="M33" i="81"/>
  <c r="N33" i="81"/>
  <c r="O33" i="81"/>
  <c r="P33" i="81"/>
  <c r="Q33" i="81"/>
  <c r="R33" i="81"/>
  <c r="S33" i="81"/>
  <c r="R32" i="82" s="1"/>
  <c r="T33" i="81"/>
  <c r="U33" i="81"/>
  <c r="V33" i="81"/>
  <c r="W33" i="81"/>
  <c r="X33" i="81"/>
  <c r="Y33" i="81"/>
  <c r="Z33" i="81"/>
  <c r="AA33" i="81"/>
  <c r="Z32" i="82" s="1"/>
  <c r="AB33" i="81"/>
  <c r="AC33" i="81"/>
  <c r="AD33" i="81"/>
  <c r="AE33" i="81"/>
  <c r="AF33" i="81"/>
  <c r="AG33" i="81"/>
  <c r="AH33" i="81"/>
  <c r="AI33" i="81"/>
  <c r="AH32" i="82" s="1"/>
  <c r="AJ33" i="81"/>
  <c r="AK33" i="81"/>
  <c r="AL33" i="81"/>
  <c r="AM33" i="81"/>
  <c r="AN33" i="81"/>
  <c r="AO33" i="81"/>
  <c r="AP33" i="81"/>
  <c r="AQ33" i="81"/>
  <c r="AP32" i="82" s="1"/>
  <c r="AR33" i="81"/>
  <c r="AS33" i="81"/>
  <c r="AT33" i="81"/>
  <c r="AU33" i="81"/>
  <c r="AV33" i="81"/>
  <c r="AW33" i="81"/>
  <c r="AX33" i="81"/>
  <c r="AY33" i="81"/>
  <c r="AX32" i="82" s="1"/>
  <c r="AZ33" i="81"/>
  <c r="BA33" i="81"/>
  <c r="BB33" i="81"/>
  <c r="BC33" i="81"/>
  <c r="BD33" i="81"/>
  <c r="BH33" i="81"/>
  <c r="BI33" i="81"/>
  <c r="BJ33" i="81"/>
  <c r="BI32" i="82" s="1"/>
  <c r="BK33" i="81"/>
  <c r="BJ32" i="82" s="1"/>
  <c r="BL33" i="81"/>
  <c r="BM33" i="81"/>
  <c r="BN33" i="81"/>
  <c r="BO33" i="81"/>
  <c r="BP33" i="81"/>
  <c r="BQ33" i="81"/>
  <c r="BR33" i="81"/>
  <c r="BQ32" i="82" s="1"/>
  <c r="BS33" i="81"/>
  <c r="BT33" i="81"/>
  <c r="BU33" i="81"/>
  <c r="BV33" i="81"/>
  <c r="BU32" i="82" s="1"/>
  <c r="BW33" i="81"/>
  <c r="BX33" i="81"/>
  <c r="BY33" i="81"/>
  <c r="BZ33" i="81"/>
  <c r="CA33" i="81"/>
  <c r="CB33" i="81"/>
  <c r="D34" i="81"/>
  <c r="E34" i="81"/>
  <c r="F34" i="81"/>
  <c r="G34" i="81"/>
  <c r="H34" i="81"/>
  <c r="I34" i="81"/>
  <c r="J34" i="81"/>
  <c r="K34" i="81"/>
  <c r="L34" i="81"/>
  <c r="M34" i="81"/>
  <c r="N34" i="81"/>
  <c r="O34" i="81"/>
  <c r="P34" i="81"/>
  <c r="Q34" i="81"/>
  <c r="R34" i="81"/>
  <c r="S34" i="81"/>
  <c r="T34" i="81"/>
  <c r="U34" i="81"/>
  <c r="V34" i="81"/>
  <c r="W34" i="81"/>
  <c r="X34" i="81"/>
  <c r="W33" i="82" s="1"/>
  <c r="Y34" i="81"/>
  <c r="Z34" i="81"/>
  <c r="AA34" i="81"/>
  <c r="AB34" i="81"/>
  <c r="AC34" i="81"/>
  <c r="AB33" i="82" s="1"/>
  <c r="AD34" i="81"/>
  <c r="AE34" i="81"/>
  <c r="AF34" i="81"/>
  <c r="AG34" i="81"/>
  <c r="AH34" i="81"/>
  <c r="AI34" i="81"/>
  <c r="AJ34" i="81"/>
  <c r="AK34" i="81"/>
  <c r="AL34" i="81"/>
  <c r="AM34" i="81"/>
  <c r="AL33" i="82" s="1"/>
  <c r="AN34" i="81"/>
  <c r="AO34" i="81"/>
  <c r="AP34" i="81"/>
  <c r="AQ34" i="81"/>
  <c r="AP33" i="82" s="1"/>
  <c r="AR34" i="81"/>
  <c r="AS34" i="81"/>
  <c r="AT34" i="81"/>
  <c r="AS33" i="82" s="1"/>
  <c r="AU34" i="81"/>
  <c r="AV34" i="81"/>
  <c r="AU33" i="82" s="1"/>
  <c r="AW34" i="81"/>
  <c r="AV33" i="82" s="1"/>
  <c r="AX34" i="81"/>
  <c r="AW33" i="82"/>
  <c r="AY34" i="81"/>
  <c r="AZ34" i="81"/>
  <c r="BA34" i="81"/>
  <c r="BB34" i="81"/>
  <c r="BA33" i="82" s="1"/>
  <c r="BC34" i="81"/>
  <c r="BD34" i="81"/>
  <c r="BH34" i="81"/>
  <c r="BI34" i="81"/>
  <c r="BJ34" i="81"/>
  <c r="BK34" i="81"/>
  <c r="BL34" i="81"/>
  <c r="BM34" i="81"/>
  <c r="BN34" i="81"/>
  <c r="BM33" i="82" s="1"/>
  <c r="BO34" i="81"/>
  <c r="BP34" i="81"/>
  <c r="BQ34" i="81"/>
  <c r="BP33" i="82" s="1"/>
  <c r="BR34" i="81"/>
  <c r="BS34" i="81"/>
  <c r="BT34" i="81"/>
  <c r="BS33" i="82" s="1"/>
  <c r="BU34" i="81"/>
  <c r="BV34" i="81"/>
  <c r="BW34" i="81"/>
  <c r="BX34" i="81"/>
  <c r="BY34" i="81"/>
  <c r="BZ34" i="81"/>
  <c r="CA34" i="81"/>
  <c r="CB34" i="81"/>
  <c r="D35" i="81"/>
  <c r="E35" i="81"/>
  <c r="F35" i="81"/>
  <c r="G35" i="81"/>
  <c r="F34" i="82" s="1"/>
  <c r="H35" i="81"/>
  <c r="G34" i="82" s="1"/>
  <c r="I35" i="81"/>
  <c r="J35" i="81"/>
  <c r="K35" i="81"/>
  <c r="J34" i="82" s="1"/>
  <c r="L35" i="81"/>
  <c r="M35" i="81"/>
  <c r="N35" i="81"/>
  <c r="O35" i="81"/>
  <c r="N34" i="82" s="1"/>
  <c r="P35" i="81"/>
  <c r="Q35" i="81"/>
  <c r="R35" i="81"/>
  <c r="S35" i="81"/>
  <c r="T35" i="81"/>
  <c r="U35" i="81"/>
  <c r="V35" i="81"/>
  <c r="W35" i="81"/>
  <c r="X35" i="81"/>
  <c r="W34" i="82" s="1"/>
  <c r="Y35" i="81"/>
  <c r="Z35" i="81"/>
  <c r="AA35" i="81"/>
  <c r="Z34" i="82" s="1"/>
  <c r="AB35" i="81"/>
  <c r="AC35" i="81"/>
  <c r="AD35" i="81"/>
  <c r="AE35" i="81"/>
  <c r="AD34" i="82" s="1"/>
  <c r="AF35" i="81"/>
  <c r="AG35" i="81"/>
  <c r="AH35" i="81"/>
  <c r="AI35" i="81"/>
  <c r="AJ35" i="81"/>
  <c r="AK35" i="81"/>
  <c r="AL35" i="81"/>
  <c r="AM35" i="81"/>
  <c r="AN35" i="81"/>
  <c r="AO35" i="81"/>
  <c r="AP35" i="81"/>
  <c r="AQ35" i="81"/>
  <c r="AR35" i="81"/>
  <c r="AQ34" i="82" s="1"/>
  <c r="AS35" i="81"/>
  <c r="AT35" i="81"/>
  <c r="AS34" i="82" s="1"/>
  <c r="AU35" i="81"/>
  <c r="AV35" i="81"/>
  <c r="AW35" i="81"/>
  <c r="AX35" i="81"/>
  <c r="AY35" i="81"/>
  <c r="AZ35" i="81"/>
  <c r="BA35" i="81"/>
  <c r="BB35" i="81"/>
  <c r="BA34" i="82" s="1"/>
  <c r="BC35" i="81"/>
  <c r="BD35" i="81"/>
  <c r="BH35" i="81"/>
  <c r="BI35" i="81"/>
  <c r="BH34" i="82" s="1"/>
  <c r="BJ35" i="81"/>
  <c r="BI34" i="82" s="1"/>
  <c r="BK35" i="81"/>
  <c r="BL35" i="81"/>
  <c r="BM35" i="81"/>
  <c r="BN35" i="81"/>
  <c r="BO35" i="81"/>
  <c r="BP35" i="81"/>
  <c r="BQ35" i="81"/>
  <c r="BR35" i="81"/>
  <c r="BS35" i="81"/>
  <c r="BT35" i="81"/>
  <c r="BU35" i="81"/>
  <c r="BV35" i="81"/>
  <c r="BU34" i="82"/>
  <c r="BW35" i="81"/>
  <c r="BX35" i="81"/>
  <c r="BY35" i="81"/>
  <c r="BZ35" i="81"/>
  <c r="CA35" i="81"/>
  <c r="CB35" i="81"/>
  <c r="D36" i="81"/>
  <c r="E36" i="81"/>
  <c r="F36" i="81"/>
  <c r="G36" i="81"/>
  <c r="H36" i="81"/>
  <c r="I36" i="81"/>
  <c r="J36" i="81"/>
  <c r="K36" i="81"/>
  <c r="L36" i="81"/>
  <c r="M36" i="81"/>
  <c r="N36" i="81"/>
  <c r="O36" i="81"/>
  <c r="P36" i="81"/>
  <c r="Q36" i="81"/>
  <c r="R36" i="81"/>
  <c r="S36" i="81"/>
  <c r="T36" i="81"/>
  <c r="U36" i="81"/>
  <c r="V36" i="81"/>
  <c r="W36" i="81"/>
  <c r="X36" i="81"/>
  <c r="Y36" i="81"/>
  <c r="Z36" i="81"/>
  <c r="AA36" i="81"/>
  <c r="AB36" i="81"/>
  <c r="AC36" i="81"/>
  <c r="AD36" i="81"/>
  <c r="AE36" i="81"/>
  <c r="AF36" i="81"/>
  <c r="AG36" i="81"/>
  <c r="AH36" i="81"/>
  <c r="AI36" i="81"/>
  <c r="AJ36" i="81"/>
  <c r="AK36" i="81"/>
  <c r="AL36" i="81"/>
  <c r="AM36" i="81"/>
  <c r="AN36" i="81"/>
  <c r="AO36" i="81"/>
  <c r="AP36" i="81"/>
  <c r="AQ36" i="81"/>
  <c r="AR36" i="81"/>
  <c r="AQ35" i="82"/>
  <c r="AS36" i="81"/>
  <c r="AT36" i="81"/>
  <c r="AU36" i="81"/>
  <c r="AV36" i="81"/>
  <c r="AW36" i="81"/>
  <c r="AX36" i="81"/>
  <c r="AY36" i="81"/>
  <c r="AZ36" i="81"/>
  <c r="BA36" i="81"/>
  <c r="BB36" i="81"/>
  <c r="BC36" i="81"/>
  <c r="BD36" i="81"/>
  <c r="BH36" i="81"/>
  <c r="BI36" i="81"/>
  <c r="BJ36" i="81"/>
  <c r="BI35" i="82"/>
  <c r="BK36" i="81"/>
  <c r="BJ35" i="82" s="1"/>
  <c r="BL36" i="81"/>
  <c r="BM36" i="81"/>
  <c r="BN36" i="81"/>
  <c r="BO36" i="81"/>
  <c r="BP36" i="81"/>
  <c r="BQ36" i="81"/>
  <c r="BR36" i="81"/>
  <c r="BS36" i="81"/>
  <c r="BT36" i="81"/>
  <c r="BU36" i="81"/>
  <c r="BV36" i="81"/>
  <c r="BU35" i="82" s="1"/>
  <c r="BW36" i="81"/>
  <c r="BV35" i="82" s="1"/>
  <c r="BX36" i="81"/>
  <c r="BY36" i="81"/>
  <c r="BX35" i="82" s="1"/>
  <c r="BZ36" i="81"/>
  <c r="CA36" i="81"/>
  <c r="CB36" i="81"/>
  <c r="D37" i="81"/>
  <c r="E37" i="81"/>
  <c r="F37" i="81"/>
  <c r="G37" i="81"/>
  <c r="F36" i="82" s="1"/>
  <c r="H37" i="81"/>
  <c r="G36" i="82" s="1"/>
  <c r="I37" i="81"/>
  <c r="J37" i="81"/>
  <c r="K37" i="81"/>
  <c r="L37" i="81"/>
  <c r="M37" i="81"/>
  <c r="N37" i="81"/>
  <c r="O37" i="81"/>
  <c r="N36" i="82" s="1"/>
  <c r="P37" i="81"/>
  <c r="Q37" i="81"/>
  <c r="R37" i="81"/>
  <c r="S37" i="81"/>
  <c r="T37" i="81"/>
  <c r="U37" i="81"/>
  <c r="V37" i="81"/>
  <c r="W37" i="81"/>
  <c r="V36" i="82" s="1"/>
  <c r="X37" i="81"/>
  <c r="W36" i="82" s="1"/>
  <c r="Y37" i="81"/>
  <c r="Z37" i="81"/>
  <c r="AA37" i="81"/>
  <c r="Z36" i="82" s="1"/>
  <c r="AB37" i="81"/>
  <c r="AC37" i="81"/>
  <c r="AB36" i="82" s="1"/>
  <c r="AD37" i="81"/>
  <c r="AE37" i="81"/>
  <c r="AD36" i="82" s="1"/>
  <c r="AF37" i="81"/>
  <c r="AG37" i="81"/>
  <c r="AH37" i="81"/>
  <c r="AI37" i="81"/>
  <c r="AJ37" i="81"/>
  <c r="AK37" i="81"/>
  <c r="AL37" i="81"/>
  <c r="AM37" i="81"/>
  <c r="AL36" i="82" s="1"/>
  <c r="AN37" i="81"/>
  <c r="AO37" i="81"/>
  <c r="AP37" i="81"/>
  <c r="AQ37" i="81"/>
  <c r="AR37" i="81"/>
  <c r="AS37" i="81"/>
  <c r="AR36" i="82" s="1"/>
  <c r="AT37" i="81"/>
  <c r="AU37" i="81"/>
  <c r="AT36" i="82" s="1"/>
  <c r="AV37" i="81"/>
  <c r="AW37" i="81"/>
  <c r="AX37" i="81"/>
  <c r="AW36" i="82" s="1"/>
  <c r="AY37" i="81"/>
  <c r="AZ37" i="81"/>
  <c r="BA37" i="81"/>
  <c r="BB37" i="81"/>
  <c r="BC37" i="81"/>
  <c r="BB36" i="82" s="1"/>
  <c r="BD37" i="81"/>
  <c r="BH37" i="81"/>
  <c r="BI37" i="81"/>
  <c r="BJ37" i="81"/>
  <c r="BK37" i="81"/>
  <c r="BJ36" i="82" s="1"/>
  <c r="BL37" i="81"/>
  <c r="BM37" i="81"/>
  <c r="BN37" i="81"/>
  <c r="BO37" i="81"/>
  <c r="BP37" i="81"/>
  <c r="BQ37" i="81"/>
  <c r="BR37" i="81"/>
  <c r="BS37" i="81"/>
  <c r="BT37" i="81"/>
  <c r="BU37" i="81"/>
  <c r="BV37" i="81"/>
  <c r="BU36" i="82" s="1"/>
  <c r="BW37" i="81"/>
  <c r="BX37" i="81"/>
  <c r="BY37" i="81"/>
  <c r="BZ37" i="81"/>
  <c r="CA37" i="81"/>
  <c r="CB37" i="81"/>
  <c r="D38" i="81"/>
  <c r="E38" i="81"/>
  <c r="D37" i="82" s="1"/>
  <c r="F38" i="81"/>
  <c r="G38" i="81"/>
  <c r="H38" i="81"/>
  <c r="I38" i="81"/>
  <c r="J38" i="81"/>
  <c r="K38" i="81"/>
  <c r="L38" i="81"/>
  <c r="M38" i="81"/>
  <c r="L37" i="82" s="1"/>
  <c r="N38" i="81"/>
  <c r="O38" i="81"/>
  <c r="P38" i="81"/>
  <c r="Q38" i="81"/>
  <c r="R38" i="81"/>
  <c r="S38" i="81"/>
  <c r="T38" i="81"/>
  <c r="U38" i="81"/>
  <c r="T37" i="82" s="1"/>
  <c r="V38" i="81"/>
  <c r="W38" i="81"/>
  <c r="X38" i="81"/>
  <c r="Y38" i="81"/>
  <c r="Z38" i="81"/>
  <c r="AA38" i="81"/>
  <c r="Z37" i="82" s="1"/>
  <c r="AB38" i="81"/>
  <c r="AC38" i="81"/>
  <c r="AB37" i="82" s="1"/>
  <c r="AD38" i="81"/>
  <c r="AE38" i="81"/>
  <c r="AD37" i="82" s="1"/>
  <c r="AF38" i="81"/>
  <c r="AG38" i="81"/>
  <c r="AH38" i="81"/>
  <c r="AI38" i="81"/>
  <c r="AJ38" i="81"/>
  <c r="AK38" i="81"/>
  <c r="AJ37" i="82" s="1"/>
  <c r="AL38" i="81"/>
  <c r="AM38" i="81"/>
  <c r="AL37" i="82" s="1"/>
  <c r="AN38" i="81"/>
  <c r="AO38" i="81"/>
  <c r="AP38" i="81"/>
  <c r="AQ38" i="81"/>
  <c r="AR38" i="81"/>
  <c r="AS38" i="81"/>
  <c r="AR37" i="82" s="1"/>
  <c r="AT38" i="81"/>
  <c r="AU38" i="81"/>
  <c r="AV38" i="81"/>
  <c r="AU37" i="82" s="1"/>
  <c r="AW38" i="81"/>
  <c r="AV37" i="82" s="1"/>
  <c r="AX38" i="81"/>
  <c r="AW37" i="82" s="1"/>
  <c r="AY38" i="81"/>
  <c r="AZ38" i="81"/>
  <c r="BA38" i="81"/>
  <c r="BB38" i="81"/>
  <c r="BA37" i="82" s="1"/>
  <c r="BC38" i="81"/>
  <c r="BD38" i="81"/>
  <c r="BH38" i="81"/>
  <c r="BI38" i="81"/>
  <c r="BJ38" i="81"/>
  <c r="BK38" i="81"/>
  <c r="BL38" i="81"/>
  <c r="BM38" i="81"/>
  <c r="BN38" i="81"/>
  <c r="BO38" i="81"/>
  <c r="BP38" i="81"/>
  <c r="BQ38" i="81"/>
  <c r="BR38" i="81"/>
  <c r="BS38" i="81"/>
  <c r="BR37" i="82" s="1"/>
  <c r="BT38" i="81"/>
  <c r="BU38" i="81"/>
  <c r="BV38" i="81"/>
  <c r="BW38" i="81"/>
  <c r="BV37" i="82" s="1"/>
  <c r="BX38" i="81"/>
  <c r="BY38" i="81"/>
  <c r="BZ38" i="81"/>
  <c r="CA38" i="81"/>
  <c r="CB38" i="81"/>
  <c r="D39" i="81"/>
  <c r="E39" i="81"/>
  <c r="F39" i="81"/>
  <c r="G39" i="81"/>
  <c r="F38" i="82" s="1"/>
  <c r="H39" i="81"/>
  <c r="I39" i="81"/>
  <c r="J39" i="81"/>
  <c r="K39" i="81"/>
  <c r="L39" i="81"/>
  <c r="M39" i="81"/>
  <c r="N39" i="81"/>
  <c r="O39" i="81"/>
  <c r="N38" i="82" s="1"/>
  <c r="P39" i="81"/>
  <c r="Q39" i="81"/>
  <c r="R39" i="81"/>
  <c r="S39" i="81"/>
  <c r="T39" i="81"/>
  <c r="U39" i="81"/>
  <c r="V39" i="81"/>
  <c r="W39" i="81"/>
  <c r="V38" i="82" s="1"/>
  <c r="X39" i="81"/>
  <c r="Y39" i="81"/>
  <c r="Z39" i="81"/>
  <c r="AA39" i="81"/>
  <c r="AB39" i="81"/>
  <c r="AC39" i="81"/>
  <c r="AD39" i="81"/>
  <c r="AE39" i="81"/>
  <c r="AD38" i="82" s="1"/>
  <c r="AF39" i="81"/>
  <c r="AG39" i="81"/>
  <c r="AH39" i="81"/>
  <c r="AI39" i="81"/>
  <c r="AJ39" i="81"/>
  <c r="AK39" i="81"/>
  <c r="AL39" i="81"/>
  <c r="AM39" i="81"/>
  <c r="AL38" i="82" s="1"/>
  <c r="AN39" i="81"/>
  <c r="AO39" i="81"/>
  <c r="AP39" i="81"/>
  <c r="AQ39" i="81"/>
  <c r="AR39" i="81"/>
  <c r="AS39" i="81"/>
  <c r="AT39" i="81"/>
  <c r="AS38" i="82" s="1"/>
  <c r="AU39" i="81"/>
  <c r="AT38" i="82" s="1"/>
  <c r="AV39" i="81"/>
  <c r="AW39" i="81"/>
  <c r="AV38" i="82" s="1"/>
  <c r="AX39" i="81"/>
  <c r="AY39" i="81"/>
  <c r="AZ39" i="81"/>
  <c r="BA39" i="81"/>
  <c r="BB39" i="81"/>
  <c r="BA38" i="82" s="1"/>
  <c r="BC39" i="81"/>
  <c r="BD39" i="81"/>
  <c r="BH39" i="81"/>
  <c r="BI39" i="81"/>
  <c r="BH38" i="82" s="1"/>
  <c r="BJ39" i="81"/>
  <c r="BK39" i="81"/>
  <c r="BL39" i="81"/>
  <c r="BM39" i="81"/>
  <c r="BN39" i="81"/>
  <c r="BO39" i="81"/>
  <c r="BP39" i="81"/>
  <c r="BQ39" i="81"/>
  <c r="BP38" i="82" s="1"/>
  <c r="BR39" i="81"/>
  <c r="BS39" i="81"/>
  <c r="BT39" i="81"/>
  <c r="BU39" i="81"/>
  <c r="BV39" i="81"/>
  <c r="BW39" i="81"/>
  <c r="BX39" i="81"/>
  <c r="BY39" i="81"/>
  <c r="BZ39" i="81"/>
  <c r="CA39" i="81"/>
  <c r="CB39" i="81"/>
  <c r="D40" i="81"/>
  <c r="E40" i="81"/>
  <c r="F40" i="81"/>
  <c r="G40" i="81"/>
  <c r="F39" i="82" s="1"/>
  <c r="H40" i="81"/>
  <c r="G39" i="82" s="1"/>
  <c r="I40" i="81"/>
  <c r="J40" i="81"/>
  <c r="K40" i="81"/>
  <c r="L40" i="81"/>
  <c r="K39" i="82" s="1"/>
  <c r="M40" i="81"/>
  <c r="N40" i="81"/>
  <c r="O40" i="81"/>
  <c r="P40" i="81"/>
  <c r="Q40" i="81"/>
  <c r="R40" i="81"/>
  <c r="S40" i="81"/>
  <c r="T40" i="81"/>
  <c r="U40" i="81"/>
  <c r="V40" i="81"/>
  <c r="W40" i="81"/>
  <c r="V39" i="82" s="1"/>
  <c r="X40" i="81"/>
  <c r="W39" i="82" s="1"/>
  <c r="Y40" i="81"/>
  <c r="Z40" i="81"/>
  <c r="AA40" i="81"/>
  <c r="AB40" i="81"/>
  <c r="AA39" i="82" s="1"/>
  <c r="AC40" i="81"/>
  <c r="AD40" i="81"/>
  <c r="AE40" i="81"/>
  <c r="AD39" i="82" s="1"/>
  <c r="AF40" i="81"/>
  <c r="AE39" i="82" s="1"/>
  <c r="AG40" i="81"/>
  <c r="AH40" i="81"/>
  <c r="AI40" i="81"/>
  <c r="AJ40" i="81"/>
  <c r="AK40" i="81"/>
  <c r="AL40" i="81"/>
  <c r="AM40" i="81"/>
  <c r="AL39" i="82" s="1"/>
  <c r="AN40" i="81"/>
  <c r="AO40" i="81"/>
  <c r="AP40" i="81"/>
  <c r="AQ40" i="81"/>
  <c r="AR40" i="81"/>
  <c r="AS40" i="81"/>
  <c r="AT40" i="81"/>
  <c r="AU40" i="81"/>
  <c r="AV40" i="81"/>
  <c r="AW40" i="81"/>
  <c r="AX40" i="81"/>
  <c r="AY40" i="81"/>
  <c r="AZ40" i="81"/>
  <c r="AY39" i="82" s="1"/>
  <c r="BA40" i="81"/>
  <c r="BB40" i="81"/>
  <c r="BC40" i="81"/>
  <c r="BD40" i="81"/>
  <c r="BH40" i="81"/>
  <c r="BI40" i="81"/>
  <c r="BJ40" i="81"/>
  <c r="BK40" i="81"/>
  <c r="BL40" i="81"/>
  <c r="BM40" i="81"/>
  <c r="BN40" i="81"/>
  <c r="BO40" i="81"/>
  <c r="BP40" i="81"/>
  <c r="BQ40" i="81"/>
  <c r="BR40" i="81"/>
  <c r="BS40" i="81"/>
  <c r="BT40" i="81"/>
  <c r="BU40" i="81"/>
  <c r="BV40" i="81"/>
  <c r="BU39" i="82" s="1"/>
  <c r="BW40" i="81"/>
  <c r="BV39" i="82" s="1"/>
  <c r="BX40" i="81"/>
  <c r="BY40" i="81"/>
  <c r="BZ40" i="81"/>
  <c r="CA40" i="81"/>
  <c r="CB40" i="81"/>
  <c r="D41" i="81"/>
  <c r="E41" i="81"/>
  <c r="F41" i="81"/>
  <c r="G41" i="81"/>
  <c r="H41" i="81"/>
  <c r="I41" i="81"/>
  <c r="J41" i="81"/>
  <c r="K41" i="81"/>
  <c r="L41" i="81"/>
  <c r="M41" i="81"/>
  <c r="N41" i="81"/>
  <c r="O41" i="81"/>
  <c r="P41" i="81"/>
  <c r="Q41" i="81"/>
  <c r="R41" i="81"/>
  <c r="S41" i="81"/>
  <c r="T41" i="81"/>
  <c r="U41" i="81"/>
  <c r="V41" i="81"/>
  <c r="W41" i="81"/>
  <c r="X41" i="81"/>
  <c r="Y41" i="81"/>
  <c r="Z41" i="81"/>
  <c r="AA41" i="81"/>
  <c r="AB41" i="81"/>
  <c r="AC41" i="81"/>
  <c r="AD41" i="81"/>
  <c r="AE41" i="81"/>
  <c r="AF41" i="81"/>
  <c r="AG41" i="81"/>
  <c r="AH41" i="81"/>
  <c r="AI41" i="81"/>
  <c r="AJ41" i="81"/>
  <c r="AK41" i="81"/>
  <c r="AL41" i="81"/>
  <c r="AM41" i="81"/>
  <c r="AN41" i="81"/>
  <c r="AO41" i="81"/>
  <c r="AP41" i="81"/>
  <c r="AQ41" i="81"/>
  <c r="AR41" i="81"/>
  <c r="AS41" i="81"/>
  <c r="AT41" i="81"/>
  <c r="AU41" i="81"/>
  <c r="AV41" i="81"/>
  <c r="AW41" i="81"/>
  <c r="AX41" i="81"/>
  <c r="AY41" i="81"/>
  <c r="AZ41" i="81"/>
  <c r="BA41" i="81"/>
  <c r="BB41" i="81"/>
  <c r="BC41" i="81"/>
  <c r="BD41" i="81"/>
  <c r="BH41" i="81"/>
  <c r="BI41" i="81"/>
  <c r="BJ41" i="81"/>
  <c r="BI40" i="82" s="1"/>
  <c r="BK41" i="81"/>
  <c r="BL41" i="81"/>
  <c r="BM41" i="81"/>
  <c r="BN41" i="81"/>
  <c r="BO41" i="81"/>
  <c r="BP41" i="81"/>
  <c r="BQ41" i="81"/>
  <c r="BR41" i="81"/>
  <c r="BS41" i="81"/>
  <c r="BT41" i="81"/>
  <c r="BU41" i="81"/>
  <c r="BV41" i="81"/>
  <c r="BU40" i="82" s="1"/>
  <c r="BW41" i="81"/>
  <c r="BX41" i="81"/>
  <c r="BW40" i="82" s="1"/>
  <c r="BY41" i="81"/>
  <c r="BZ41" i="81"/>
  <c r="CA41" i="81"/>
  <c r="CB41" i="81"/>
  <c r="D42" i="81"/>
  <c r="E42" i="81"/>
  <c r="F42" i="81"/>
  <c r="G42" i="81"/>
  <c r="F41" i="82" s="1"/>
  <c r="H42" i="81"/>
  <c r="I42" i="81"/>
  <c r="J42" i="81"/>
  <c r="K42" i="81"/>
  <c r="L42" i="81"/>
  <c r="M42" i="81"/>
  <c r="N42" i="81"/>
  <c r="O42" i="81"/>
  <c r="N41" i="82" s="1"/>
  <c r="P42" i="81"/>
  <c r="Q42" i="81"/>
  <c r="R42" i="81"/>
  <c r="S42" i="81"/>
  <c r="T42" i="81"/>
  <c r="U42" i="81"/>
  <c r="V42" i="81"/>
  <c r="W42" i="81"/>
  <c r="V41" i="82" s="1"/>
  <c r="X42" i="81"/>
  <c r="Y42" i="81"/>
  <c r="Z42" i="81"/>
  <c r="AA42" i="81"/>
  <c r="AB42" i="81"/>
  <c r="AC42" i="81"/>
  <c r="AD42" i="81"/>
  <c r="AE42" i="81"/>
  <c r="AD41" i="82" s="1"/>
  <c r="AF42" i="81"/>
  <c r="AG42" i="81"/>
  <c r="AH42" i="81"/>
  <c r="AI42" i="81"/>
  <c r="AJ42" i="81"/>
  <c r="AK42" i="81"/>
  <c r="AL42" i="81"/>
  <c r="AM42" i="81"/>
  <c r="AL41" i="82" s="1"/>
  <c r="AN42" i="81"/>
  <c r="AO42" i="81"/>
  <c r="AP42" i="81"/>
  <c r="AQ42" i="81"/>
  <c r="AR42" i="81"/>
  <c r="AS42" i="81"/>
  <c r="AT42" i="81"/>
  <c r="AU42" i="81"/>
  <c r="AV42" i="81"/>
  <c r="AW42" i="81"/>
  <c r="AX42" i="81"/>
  <c r="AY42" i="81"/>
  <c r="AX41" i="82" s="1"/>
  <c r="AZ42" i="81"/>
  <c r="BA42" i="81"/>
  <c r="BB42" i="81"/>
  <c r="BC42" i="81"/>
  <c r="BB41" i="82" s="1"/>
  <c r="BD42" i="81"/>
  <c r="BH42" i="81"/>
  <c r="BI42" i="81"/>
  <c r="BJ42" i="81"/>
  <c r="BK42" i="81"/>
  <c r="BL42" i="81"/>
  <c r="BM42" i="81"/>
  <c r="BN42" i="81"/>
  <c r="BO42" i="81"/>
  <c r="BP42" i="81"/>
  <c r="BQ42" i="81"/>
  <c r="BR42" i="81"/>
  <c r="BQ41" i="82" s="1"/>
  <c r="BS42" i="81"/>
  <c r="BT42" i="81"/>
  <c r="BU42" i="81"/>
  <c r="BV42" i="81"/>
  <c r="BU41" i="82" s="1"/>
  <c r="BW42" i="81"/>
  <c r="BX42" i="81"/>
  <c r="BY42" i="81"/>
  <c r="BZ42" i="81"/>
  <c r="CA42" i="81"/>
  <c r="CB42" i="81"/>
  <c r="D43" i="81"/>
  <c r="E43" i="81"/>
  <c r="F43" i="81"/>
  <c r="G43" i="81"/>
  <c r="H43" i="81"/>
  <c r="G42" i="82" s="1"/>
  <c r="I43" i="81"/>
  <c r="J43" i="81"/>
  <c r="K43" i="81"/>
  <c r="L43" i="81"/>
  <c r="M43" i="81"/>
  <c r="N43" i="81"/>
  <c r="O43" i="81"/>
  <c r="P43" i="81"/>
  <c r="Q43" i="81"/>
  <c r="R43" i="81"/>
  <c r="S43" i="81"/>
  <c r="T43" i="81"/>
  <c r="U43" i="81"/>
  <c r="V43" i="81"/>
  <c r="W43" i="81"/>
  <c r="X43" i="81"/>
  <c r="W42" i="82" s="1"/>
  <c r="Y43" i="81"/>
  <c r="Z43" i="81"/>
  <c r="AA43" i="81"/>
  <c r="AB43" i="81"/>
  <c r="AC43" i="81"/>
  <c r="AD43" i="81"/>
  <c r="AE43" i="81"/>
  <c r="AF43" i="81"/>
  <c r="AG43" i="81"/>
  <c r="AH43" i="81"/>
  <c r="AI43" i="81"/>
  <c r="AJ43" i="81"/>
  <c r="AK43" i="81"/>
  <c r="AL43" i="81"/>
  <c r="AM43" i="81"/>
  <c r="AL42" i="82" s="1"/>
  <c r="AN43" i="81"/>
  <c r="AO43" i="81"/>
  <c r="AP43" i="81"/>
  <c r="AQ43" i="81"/>
  <c r="AR43" i="81"/>
  <c r="AS43" i="81"/>
  <c r="AT43" i="81"/>
  <c r="AS42" i="82" s="1"/>
  <c r="AU43" i="81"/>
  <c r="AV43" i="81"/>
  <c r="AW43" i="81"/>
  <c r="AX43" i="81"/>
  <c r="AY43" i="81"/>
  <c r="AZ43" i="81"/>
  <c r="BA43" i="81"/>
  <c r="BB43" i="81"/>
  <c r="BA42" i="82" s="1"/>
  <c r="BC43" i="81"/>
  <c r="BD43" i="81"/>
  <c r="BH43" i="81"/>
  <c r="BI43" i="81"/>
  <c r="BJ43" i="81"/>
  <c r="BI42" i="82" s="1"/>
  <c r="BK43" i="81"/>
  <c r="BL43" i="81"/>
  <c r="BM43" i="81"/>
  <c r="BN43" i="81"/>
  <c r="BO43" i="81"/>
  <c r="BP43" i="81"/>
  <c r="BQ43" i="81"/>
  <c r="BR43" i="81"/>
  <c r="BS43" i="81"/>
  <c r="BT43" i="81"/>
  <c r="BU43" i="81"/>
  <c r="BV43" i="81"/>
  <c r="BW43" i="81"/>
  <c r="BX43" i="81"/>
  <c r="BY43" i="81"/>
  <c r="BZ43" i="81"/>
  <c r="CA43" i="81"/>
  <c r="CB43" i="81"/>
  <c r="D44" i="81"/>
  <c r="E44" i="81"/>
  <c r="F44" i="81"/>
  <c r="G44" i="81"/>
  <c r="H44" i="81"/>
  <c r="I44" i="81"/>
  <c r="J44" i="81"/>
  <c r="K44" i="81"/>
  <c r="L44" i="81"/>
  <c r="M44" i="81"/>
  <c r="N44" i="81"/>
  <c r="O44" i="81"/>
  <c r="P44" i="81"/>
  <c r="Q44" i="81"/>
  <c r="R44" i="81"/>
  <c r="S44" i="81"/>
  <c r="T44" i="81"/>
  <c r="U44" i="81"/>
  <c r="V44" i="81"/>
  <c r="W44" i="81"/>
  <c r="X44" i="81"/>
  <c r="W43" i="82" s="1"/>
  <c r="Y44" i="81"/>
  <c r="Z44" i="81"/>
  <c r="AA44" i="81"/>
  <c r="AB44" i="81"/>
  <c r="AC44" i="81"/>
  <c r="AD44" i="81"/>
  <c r="AE44" i="81"/>
  <c r="AF44" i="81"/>
  <c r="AG44" i="81"/>
  <c r="AH44" i="81"/>
  <c r="AI44" i="81"/>
  <c r="AJ44" i="81"/>
  <c r="AK44" i="81"/>
  <c r="AL44" i="81"/>
  <c r="AM44" i="81"/>
  <c r="AN44" i="81"/>
  <c r="AO44" i="81"/>
  <c r="AP44" i="81"/>
  <c r="AQ44" i="81"/>
  <c r="AR44" i="81"/>
  <c r="AS44" i="81"/>
  <c r="AT44" i="81"/>
  <c r="AU44" i="81"/>
  <c r="AV44" i="81"/>
  <c r="AW44" i="81"/>
  <c r="AX44" i="81"/>
  <c r="AY44" i="81"/>
  <c r="AZ44" i="81"/>
  <c r="BA44" i="81"/>
  <c r="BB44" i="81"/>
  <c r="BC44" i="81"/>
  <c r="BD44" i="81"/>
  <c r="BH44" i="81"/>
  <c r="BI44" i="81"/>
  <c r="BJ44" i="81"/>
  <c r="BK44" i="81"/>
  <c r="BL44" i="81"/>
  <c r="BM44" i="81"/>
  <c r="BN44" i="81"/>
  <c r="BO44" i="81"/>
  <c r="BP44" i="81"/>
  <c r="BO43" i="82" s="1"/>
  <c r="BQ44" i="81"/>
  <c r="BR44" i="81"/>
  <c r="BS44" i="81"/>
  <c r="BR43" i="82" s="1"/>
  <c r="BT44" i="81"/>
  <c r="BU44" i="81"/>
  <c r="BV44" i="81"/>
  <c r="BU43" i="82"/>
  <c r="BW44" i="81"/>
  <c r="BX44" i="81"/>
  <c r="BY44" i="81"/>
  <c r="BZ44" i="81"/>
  <c r="CA44" i="81"/>
  <c r="CB44" i="81"/>
  <c r="D45" i="81"/>
  <c r="E45" i="81"/>
  <c r="F45" i="81"/>
  <c r="G45" i="81"/>
  <c r="H45" i="81"/>
  <c r="I45" i="81"/>
  <c r="J45" i="81"/>
  <c r="K45" i="81"/>
  <c r="L45" i="81"/>
  <c r="M45" i="81"/>
  <c r="N45" i="81"/>
  <c r="O45" i="81"/>
  <c r="P45" i="81"/>
  <c r="Q45" i="81"/>
  <c r="R45" i="81"/>
  <c r="S45" i="81"/>
  <c r="T45" i="81"/>
  <c r="U45" i="81"/>
  <c r="V45" i="81"/>
  <c r="W45" i="81"/>
  <c r="X45" i="81"/>
  <c r="Y45" i="81"/>
  <c r="Z45" i="81"/>
  <c r="AA45" i="81"/>
  <c r="AB45" i="81"/>
  <c r="AC45" i="81"/>
  <c r="AB44" i="82" s="1"/>
  <c r="AD45" i="81"/>
  <c r="AE45" i="81"/>
  <c r="AF45" i="81"/>
  <c r="AE44" i="82" s="1"/>
  <c r="AG45" i="81"/>
  <c r="AH45" i="81"/>
  <c r="AI45" i="81"/>
  <c r="AJ45" i="81"/>
  <c r="AK45" i="81"/>
  <c r="AL45" i="81"/>
  <c r="AM45" i="81"/>
  <c r="AL44" i="82" s="1"/>
  <c r="AN45" i="81"/>
  <c r="AO45" i="81"/>
  <c r="AP45" i="81"/>
  <c r="AQ45" i="81"/>
  <c r="AP44" i="82" s="1"/>
  <c r="AR45" i="81"/>
  <c r="AS45" i="81"/>
  <c r="AT45" i="81"/>
  <c r="AS44" i="82" s="1"/>
  <c r="AU45" i="81"/>
  <c r="AV45" i="81"/>
  <c r="AW45" i="81"/>
  <c r="AV44" i="82" s="1"/>
  <c r="AX45" i="81"/>
  <c r="AW44" i="82" s="1"/>
  <c r="AY45" i="81"/>
  <c r="AZ45" i="81"/>
  <c r="BA45" i="81"/>
  <c r="BB45" i="81"/>
  <c r="BC45" i="81"/>
  <c r="BB44" i="82" s="1"/>
  <c r="BD45" i="81"/>
  <c r="BH45" i="81"/>
  <c r="BI45" i="81"/>
  <c r="BJ45" i="81"/>
  <c r="BI44" i="82" s="1"/>
  <c r="BK45" i="81"/>
  <c r="BL45" i="81"/>
  <c r="BM45" i="81"/>
  <c r="BN45" i="81"/>
  <c r="BO45" i="81"/>
  <c r="BP45" i="81"/>
  <c r="BQ45" i="81"/>
  <c r="BR45" i="81"/>
  <c r="BQ44" i="82" s="1"/>
  <c r="BS45" i="81"/>
  <c r="BT45" i="81"/>
  <c r="BU45" i="81"/>
  <c r="BV45" i="81"/>
  <c r="BU44" i="82" s="1"/>
  <c r="BW45" i="81"/>
  <c r="BV44" i="82" s="1"/>
  <c r="BX45" i="81"/>
  <c r="BY45" i="81"/>
  <c r="BZ45" i="81"/>
  <c r="CA45" i="81"/>
  <c r="CB45" i="81"/>
  <c r="D46" i="81"/>
  <c r="E46" i="81"/>
  <c r="F46" i="81"/>
  <c r="G46" i="81"/>
  <c r="H46" i="81"/>
  <c r="I46" i="81"/>
  <c r="J46" i="81"/>
  <c r="K46" i="81"/>
  <c r="L46" i="81"/>
  <c r="M46" i="81"/>
  <c r="N46" i="81"/>
  <c r="O46" i="81"/>
  <c r="P46" i="81"/>
  <c r="Q46" i="81"/>
  <c r="R46" i="81"/>
  <c r="S46" i="81"/>
  <c r="T46" i="81"/>
  <c r="U46" i="81"/>
  <c r="V46" i="81"/>
  <c r="W46" i="81"/>
  <c r="V45" i="82" s="1"/>
  <c r="X46" i="81"/>
  <c r="W45" i="82" s="1"/>
  <c r="Y46" i="81"/>
  <c r="Z46" i="81"/>
  <c r="AA46" i="81"/>
  <c r="Z45" i="82" s="1"/>
  <c r="AB46" i="81"/>
  <c r="AC46" i="81"/>
  <c r="AD46" i="81"/>
  <c r="AE46" i="81"/>
  <c r="AF46" i="81"/>
  <c r="AG46" i="81"/>
  <c r="AH46" i="81"/>
  <c r="AI46" i="81"/>
  <c r="AJ46" i="81"/>
  <c r="AK46" i="81"/>
  <c r="AL46" i="81"/>
  <c r="AM46" i="81"/>
  <c r="AL45" i="82" s="1"/>
  <c r="AN46" i="81"/>
  <c r="AO46" i="81"/>
  <c r="AP46" i="81"/>
  <c r="AQ46" i="81"/>
  <c r="AP45" i="82" s="1"/>
  <c r="AR46" i="81"/>
  <c r="AQ45" i="82" s="1"/>
  <c r="AS46" i="81"/>
  <c r="AT46" i="81"/>
  <c r="AS45" i="82" s="1"/>
  <c r="AU46" i="81"/>
  <c r="AV46" i="81"/>
  <c r="AW46" i="81"/>
  <c r="AX46" i="81"/>
  <c r="AW45" i="82" s="1"/>
  <c r="AY46" i="81"/>
  <c r="AZ46" i="81"/>
  <c r="BA46" i="81"/>
  <c r="AZ45" i="82" s="1"/>
  <c r="BB46" i="81"/>
  <c r="BC46" i="81"/>
  <c r="BD46" i="81"/>
  <c r="BH46" i="81"/>
  <c r="BI46" i="81"/>
  <c r="BJ46" i="81"/>
  <c r="BK46" i="81"/>
  <c r="BJ45" i="82" s="1"/>
  <c r="BL46" i="81"/>
  <c r="BM46" i="81"/>
  <c r="BN46" i="81"/>
  <c r="BO46" i="81"/>
  <c r="BP46" i="81"/>
  <c r="BQ46" i="81"/>
  <c r="BR46" i="81"/>
  <c r="BS46" i="81"/>
  <c r="BR45" i="82" s="1"/>
  <c r="BT46" i="81"/>
  <c r="BU46" i="81"/>
  <c r="BV46" i="81"/>
  <c r="BW46" i="81"/>
  <c r="BV45" i="82" s="1"/>
  <c r="BX46" i="81"/>
  <c r="BY46" i="81"/>
  <c r="BZ46" i="81"/>
  <c r="CA46" i="81"/>
  <c r="CB46" i="81"/>
  <c r="D47" i="81"/>
  <c r="E47" i="81"/>
  <c r="F47" i="81"/>
  <c r="G47" i="81"/>
  <c r="H47" i="81"/>
  <c r="I47" i="81"/>
  <c r="H46" i="82" s="1"/>
  <c r="J47" i="81"/>
  <c r="K47" i="81"/>
  <c r="L47" i="81"/>
  <c r="M47" i="81"/>
  <c r="N47" i="81"/>
  <c r="O47" i="81"/>
  <c r="P47" i="81"/>
  <c r="Q47" i="81"/>
  <c r="R47" i="81"/>
  <c r="S47" i="81"/>
  <c r="T47" i="81"/>
  <c r="U47" i="81"/>
  <c r="V47" i="81"/>
  <c r="W47" i="81"/>
  <c r="X47" i="81"/>
  <c r="Y47" i="81"/>
  <c r="Z47" i="81"/>
  <c r="AA47" i="81"/>
  <c r="AB47" i="81"/>
  <c r="AC47" i="81"/>
  <c r="AB46" i="82" s="1"/>
  <c r="AD47" i="81"/>
  <c r="AE47" i="81"/>
  <c r="AF47" i="81"/>
  <c r="AE46" i="82" s="1"/>
  <c r="AG47" i="81"/>
  <c r="AH47" i="81"/>
  <c r="AI47" i="81"/>
  <c r="AJ47" i="81"/>
  <c r="AK47" i="81"/>
  <c r="AL47" i="81"/>
  <c r="AM47" i="81"/>
  <c r="AL46" i="82" s="1"/>
  <c r="AN47" i="81"/>
  <c r="AO47" i="81"/>
  <c r="AP47" i="81"/>
  <c r="AQ47" i="81"/>
  <c r="AP46" i="82" s="1"/>
  <c r="AR47" i="81"/>
  <c r="AS47" i="81"/>
  <c r="AR46" i="82" s="1"/>
  <c r="AT47" i="81"/>
  <c r="AS46" i="82" s="1"/>
  <c r="AU47" i="81"/>
  <c r="AT46" i="82" s="1"/>
  <c r="AV47" i="81"/>
  <c r="AW47" i="81"/>
  <c r="AX47" i="81"/>
  <c r="AW46" i="82" s="1"/>
  <c r="AY47" i="81"/>
  <c r="AZ47" i="81"/>
  <c r="BA47" i="81"/>
  <c r="BB47" i="81"/>
  <c r="BC47" i="81"/>
  <c r="BD47" i="81"/>
  <c r="BH47" i="81"/>
  <c r="BI47" i="81"/>
  <c r="BJ47" i="81"/>
  <c r="BI46" i="82" s="1"/>
  <c r="BK47" i="81"/>
  <c r="BL47" i="81"/>
  <c r="BM47" i="81"/>
  <c r="BN47" i="81"/>
  <c r="BO47" i="81"/>
  <c r="BP47" i="81"/>
  <c r="BQ47" i="81"/>
  <c r="BR47" i="81"/>
  <c r="BS47" i="81"/>
  <c r="BT47" i="81"/>
  <c r="BU47" i="81"/>
  <c r="BV47" i="81"/>
  <c r="BW47" i="81"/>
  <c r="BX47" i="81"/>
  <c r="BY47" i="81"/>
  <c r="BZ47" i="81"/>
  <c r="CA47" i="81"/>
  <c r="CB47" i="81"/>
  <c r="D48" i="81"/>
  <c r="E48" i="81"/>
  <c r="F48" i="81"/>
  <c r="G48" i="81"/>
  <c r="H48" i="81"/>
  <c r="I48" i="81"/>
  <c r="J48" i="81"/>
  <c r="K48" i="81"/>
  <c r="L48" i="81"/>
  <c r="M48" i="81"/>
  <c r="N48" i="81"/>
  <c r="O48" i="81"/>
  <c r="P48" i="81"/>
  <c r="Q48" i="81"/>
  <c r="R48" i="81"/>
  <c r="S48" i="81"/>
  <c r="T48" i="81"/>
  <c r="U48" i="81"/>
  <c r="V48" i="81"/>
  <c r="W48" i="81"/>
  <c r="X48" i="81"/>
  <c r="W47" i="82" s="1"/>
  <c r="Y48" i="81"/>
  <c r="Z48" i="81"/>
  <c r="AA48" i="81"/>
  <c r="AB48" i="81"/>
  <c r="AC48" i="81"/>
  <c r="AB47" i="82" s="1"/>
  <c r="AD48" i="81"/>
  <c r="AE48" i="81"/>
  <c r="AF48" i="81"/>
  <c r="AE47" i="82" s="1"/>
  <c r="AG48" i="81"/>
  <c r="AH48" i="81"/>
  <c r="AI48" i="81"/>
  <c r="AJ48" i="81"/>
  <c r="AK48" i="81"/>
  <c r="AL48" i="81"/>
  <c r="AM48" i="81"/>
  <c r="AL47" i="82" s="1"/>
  <c r="AN48" i="81"/>
  <c r="AO48" i="81"/>
  <c r="AP48" i="81"/>
  <c r="AQ48" i="81"/>
  <c r="AP47" i="82" s="1"/>
  <c r="AR48" i="81"/>
  <c r="AS48" i="81"/>
  <c r="AT48" i="81"/>
  <c r="AS47" i="82" s="1"/>
  <c r="AU48" i="81"/>
  <c r="AV48" i="81"/>
  <c r="AW48" i="81"/>
  <c r="AX48" i="81"/>
  <c r="AW47" i="82" s="1"/>
  <c r="AY48" i="81"/>
  <c r="AZ48" i="81"/>
  <c r="BA48" i="81"/>
  <c r="BB48" i="81"/>
  <c r="BC48" i="81"/>
  <c r="BD48" i="81"/>
  <c r="BH48" i="81"/>
  <c r="BI48" i="81"/>
  <c r="BJ48" i="81"/>
  <c r="BK48" i="81"/>
  <c r="BL48" i="81"/>
  <c r="BM48" i="81"/>
  <c r="BN48" i="81"/>
  <c r="BM47" i="82" s="1"/>
  <c r="BO48" i="81"/>
  <c r="BP48" i="81"/>
  <c r="BO47" i="82" s="1"/>
  <c r="BQ48" i="81"/>
  <c r="BR48" i="81"/>
  <c r="BS48" i="81"/>
  <c r="BT48" i="81"/>
  <c r="BU48" i="81"/>
  <c r="BV48" i="81"/>
  <c r="BW48" i="81"/>
  <c r="BV47" i="82" s="1"/>
  <c r="BX48" i="81"/>
  <c r="BY48" i="81"/>
  <c r="BZ48" i="81"/>
  <c r="CA48" i="81"/>
  <c r="CB48" i="81"/>
  <c r="D49" i="81"/>
  <c r="E49" i="81"/>
  <c r="F49" i="81"/>
  <c r="E48" i="82" s="1"/>
  <c r="G49" i="81"/>
  <c r="F48" i="82" s="1"/>
  <c r="H49" i="81"/>
  <c r="I49" i="81"/>
  <c r="J49" i="81"/>
  <c r="K49" i="81"/>
  <c r="L49" i="81"/>
  <c r="M49" i="81"/>
  <c r="N49" i="81"/>
  <c r="M48" i="82" s="1"/>
  <c r="O49" i="81"/>
  <c r="P49" i="81"/>
  <c r="Q49" i="81"/>
  <c r="R49" i="81"/>
  <c r="S49" i="81"/>
  <c r="T49" i="81"/>
  <c r="U49" i="81"/>
  <c r="V49" i="81"/>
  <c r="U48" i="82" s="1"/>
  <c r="W49" i="81"/>
  <c r="V48" i="82" s="1"/>
  <c r="X49" i="81"/>
  <c r="Y49" i="81"/>
  <c r="Z49" i="81"/>
  <c r="AA49" i="81"/>
  <c r="Z48" i="82" s="1"/>
  <c r="AB49" i="81"/>
  <c r="AC49" i="81"/>
  <c r="AB48" i="82" s="1"/>
  <c r="AD49" i="81"/>
  <c r="AE49" i="81"/>
  <c r="AD48" i="82" s="1"/>
  <c r="AF49" i="81"/>
  <c r="AG49" i="81"/>
  <c r="AH49" i="81"/>
  <c r="AI49" i="81"/>
  <c r="AJ49" i="81"/>
  <c r="AK49" i="81"/>
  <c r="AL49" i="81"/>
  <c r="AM49" i="81"/>
  <c r="AL48" i="82" s="1"/>
  <c r="AN49" i="81"/>
  <c r="AO49" i="81"/>
  <c r="AP49" i="81"/>
  <c r="AQ49" i="81"/>
  <c r="AP48" i="82" s="1"/>
  <c r="AR49" i="81"/>
  <c r="AS49" i="81"/>
  <c r="AT49" i="81"/>
  <c r="AS48" i="82" s="1"/>
  <c r="AU49" i="81"/>
  <c r="AV49" i="81"/>
  <c r="AW49" i="81"/>
  <c r="AX49" i="81"/>
  <c r="AW48" i="82" s="1"/>
  <c r="AY49" i="81"/>
  <c r="AZ49" i="81"/>
  <c r="BA49" i="81"/>
  <c r="BB49" i="81"/>
  <c r="BC49" i="81"/>
  <c r="BD49" i="81"/>
  <c r="BH49" i="81"/>
  <c r="BI49" i="81"/>
  <c r="BJ49" i="81"/>
  <c r="BK49" i="81"/>
  <c r="BL49" i="81"/>
  <c r="BM49" i="81"/>
  <c r="BN49" i="81"/>
  <c r="BM48" i="82"/>
  <c r="BO49" i="81"/>
  <c r="BP49" i="81"/>
  <c r="BQ49" i="81"/>
  <c r="BR49" i="81"/>
  <c r="BS49" i="81"/>
  <c r="BR48" i="82" s="1"/>
  <c r="BT49" i="81"/>
  <c r="BU49" i="81"/>
  <c r="BV49" i="81"/>
  <c r="BW49" i="81"/>
  <c r="BX49" i="81"/>
  <c r="BY49" i="81"/>
  <c r="BZ49" i="81"/>
  <c r="CA49" i="81"/>
  <c r="CB49" i="81"/>
  <c r="D50" i="81"/>
  <c r="E50" i="81"/>
  <c r="F50" i="81"/>
  <c r="G50" i="81"/>
  <c r="H50" i="81"/>
  <c r="I50" i="81"/>
  <c r="J50" i="81"/>
  <c r="K50" i="81"/>
  <c r="L50" i="81"/>
  <c r="M50" i="81"/>
  <c r="N50" i="81"/>
  <c r="O50" i="81"/>
  <c r="P50" i="81"/>
  <c r="Q50" i="81"/>
  <c r="R50" i="81"/>
  <c r="S50" i="81"/>
  <c r="T50" i="81"/>
  <c r="U50" i="81"/>
  <c r="V50" i="81"/>
  <c r="W50" i="81"/>
  <c r="X50" i="81"/>
  <c r="Y50" i="81"/>
  <c r="Z50" i="81"/>
  <c r="AA50" i="81"/>
  <c r="Z49" i="82" s="1"/>
  <c r="AB50" i="81"/>
  <c r="AA49" i="82" s="1"/>
  <c r="AC50" i="81"/>
  <c r="AB49" i="82" s="1"/>
  <c r="AD50" i="81"/>
  <c r="AE50" i="81"/>
  <c r="AD49" i="82" s="1"/>
  <c r="AF50" i="81"/>
  <c r="AG50" i="81"/>
  <c r="AH50" i="81"/>
  <c r="AI50" i="81"/>
  <c r="AH49" i="82" s="1"/>
  <c r="AJ50" i="81"/>
  <c r="AK50" i="81"/>
  <c r="AL50" i="81"/>
  <c r="AM50" i="81"/>
  <c r="AL49" i="82" s="1"/>
  <c r="AN50" i="81"/>
  <c r="AO50" i="81"/>
  <c r="AP50" i="81"/>
  <c r="AQ50" i="81"/>
  <c r="AR50" i="81"/>
  <c r="AS50" i="81"/>
  <c r="AT50" i="81"/>
  <c r="AS49" i="82" s="1"/>
  <c r="AU50" i="81"/>
  <c r="AT49" i="82" s="1"/>
  <c r="AV50" i="81"/>
  <c r="AW50" i="81"/>
  <c r="AX50" i="81"/>
  <c r="AY50" i="81"/>
  <c r="AZ50" i="81"/>
  <c r="AY49" i="82" s="1"/>
  <c r="BA50" i="81"/>
  <c r="BB50" i="81"/>
  <c r="BA49" i="82" s="1"/>
  <c r="BC50" i="81"/>
  <c r="BD50" i="81"/>
  <c r="BH50" i="81"/>
  <c r="BI50" i="81"/>
  <c r="BH49" i="82" s="1"/>
  <c r="BJ50" i="81"/>
  <c r="BK50" i="81"/>
  <c r="BL50" i="81"/>
  <c r="BM50" i="81"/>
  <c r="BN50" i="81"/>
  <c r="BM49" i="82" s="1"/>
  <c r="BO50" i="81"/>
  <c r="BP50" i="81"/>
  <c r="BQ50" i="81"/>
  <c r="BR50" i="81"/>
  <c r="BS50" i="81"/>
  <c r="BR49" i="82" s="1"/>
  <c r="BT50" i="81"/>
  <c r="BU50" i="81"/>
  <c r="BV50" i="81"/>
  <c r="BW50" i="81"/>
  <c r="BX50" i="81"/>
  <c r="BY50" i="81"/>
  <c r="BZ50" i="81"/>
  <c r="CA50" i="81"/>
  <c r="CB50" i="81"/>
  <c r="D51" i="81"/>
  <c r="E51" i="81"/>
  <c r="F51" i="81"/>
  <c r="G51" i="81"/>
  <c r="F50" i="82" s="1"/>
  <c r="H51" i="81"/>
  <c r="I51" i="81"/>
  <c r="J51" i="81"/>
  <c r="K51" i="81"/>
  <c r="L51" i="81"/>
  <c r="M51" i="81"/>
  <c r="N51" i="81"/>
  <c r="O51" i="81"/>
  <c r="N50" i="82" s="1"/>
  <c r="P51" i="81"/>
  <c r="Q51" i="81"/>
  <c r="R51" i="81"/>
  <c r="S51" i="81"/>
  <c r="T51" i="81"/>
  <c r="U51" i="81"/>
  <c r="V51" i="81"/>
  <c r="W51" i="81"/>
  <c r="X51" i="81"/>
  <c r="Y51" i="81"/>
  <c r="Z51" i="81"/>
  <c r="AA51" i="81"/>
  <c r="Z50" i="82" s="1"/>
  <c r="AB51" i="81"/>
  <c r="AC51" i="81"/>
  <c r="AB50" i="82" s="1"/>
  <c r="AD51" i="81"/>
  <c r="AE51" i="81"/>
  <c r="AF51" i="81"/>
  <c r="AE50" i="82" s="1"/>
  <c r="AG51" i="81"/>
  <c r="AH51" i="81"/>
  <c r="AI51" i="81"/>
  <c r="AJ51" i="81"/>
  <c r="AK51" i="81"/>
  <c r="AL51" i="81"/>
  <c r="AM51" i="81"/>
  <c r="AL50" i="82" s="1"/>
  <c r="AN51" i="81"/>
  <c r="AO51" i="81"/>
  <c r="AP51" i="81"/>
  <c r="AQ51" i="81"/>
  <c r="AR51" i="81"/>
  <c r="AS51" i="81"/>
  <c r="AT51" i="81"/>
  <c r="AS50" i="82" s="1"/>
  <c r="AU51" i="81"/>
  <c r="AT50" i="82" s="1"/>
  <c r="AV51" i="81"/>
  <c r="AU50" i="82" s="1"/>
  <c r="AW51" i="81"/>
  <c r="AV50" i="82" s="1"/>
  <c r="AX51" i="81"/>
  <c r="AW50" i="82" s="1"/>
  <c r="AY51" i="81"/>
  <c r="AZ51" i="81"/>
  <c r="AY50" i="82" s="1"/>
  <c r="BA51" i="81"/>
  <c r="AZ50" i="82" s="1"/>
  <c r="BB51" i="81"/>
  <c r="BC51" i="81"/>
  <c r="BD51" i="81"/>
  <c r="BH51" i="81"/>
  <c r="BI51" i="81"/>
  <c r="BJ51" i="81"/>
  <c r="BI50" i="82"/>
  <c r="BK51" i="81"/>
  <c r="BJ50" i="82" s="1"/>
  <c r="BL51" i="81"/>
  <c r="BM51" i="81"/>
  <c r="BN51" i="81"/>
  <c r="BM50" i="82" s="1"/>
  <c r="BO51" i="81"/>
  <c r="BP51" i="81"/>
  <c r="BQ51" i="81"/>
  <c r="BR51" i="81"/>
  <c r="BQ50" i="82" s="1"/>
  <c r="BS51" i="81"/>
  <c r="BT51" i="81"/>
  <c r="BU51" i="81"/>
  <c r="BV51" i="81"/>
  <c r="BW51" i="81"/>
  <c r="BV50" i="82" s="1"/>
  <c r="BX51" i="81"/>
  <c r="BY51" i="81"/>
  <c r="BX50" i="82" s="1"/>
  <c r="BZ51" i="81"/>
  <c r="CA51" i="81"/>
  <c r="CB51" i="81"/>
  <c r="D52" i="81"/>
  <c r="E52" i="81"/>
  <c r="F52" i="81"/>
  <c r="G52" i="81"/>
  <c r="H52" i="81"/>
  <c r="I52" i="81"/>
  <c r="J52" i="81"/>
  <c r="K52" i="81"/>
  <c r="L52" i="81"/>
  <c r="M52" i="81"/>
  <c r="N52" i="81"/>
  <c r="O52" i="81"/>
  <c r="P52" i="81"/>
  <c r="Q52" i="81"/>
  <c r="R52" i="81"/>
  <c r="S52" i="81"/>
  <c r="T52" i="81"/>
  <c r="U52" i="81"/>
  <c r="V52" i="81"/>
  <c r="W52" i="81"/>
  <c r="X52" i="81"/>
  <c r="W51" i="82" s="1"/>
  <c r="Y52" i="81"/>
  <c r="Z52" i="81"/>
  <c r="AA52" i="81"/>
  <c r="AB52" i="81"/>
  <c r="AC52" i="81"/>
  <c r="AD52" i="81"/>
  <c r="AE52" i="81"/>
  <c r="AF52" i="81"/>
  <c r="AG52" i="81"/>
  <c r="AH52" i="81"/>
  <c r="AI52" i="81"/>
  <c r="AJ52" i="81"/>
  <c r="AK52" i="81"/>
  <c r="AL52" i="81"/>
  <c r="AM52" i="81"/>
  <c r="AN52" i="81"/>
  <c r="AO52" i="81"/>
  <c r="AP52" i="81"/>
  <c r="AQ52" i="81"/>
  <c r="AR52" i="81"/>
  <c r="AS52" i="81"/>
  <c r="AT52" i="81"/>
  <c r="AU52" i="81"/>
  <c r="AV52" i="81"/>
  <c r="AW52" i="81"/>
  <c r="AX52" i="81"/>
  <c r="AY52" i="81"/>
  <c r="AZ52" i="81"/>
  <c r="BA52" i="81"/>
  <c r="BB52" i="81"/>
  <c r="BA51" i="82" s="1"/>
  <c r="BC52" i="81"/>
  <c r="BD52" i="81"/>
  <c r="BH52" i="81"/>
  <c r="BI52" i="81"/>
  <c r="BJ52" i="81"/>
  <c r="BK52" i="81"/>
  <c r="BL52" i="81"/>
  <c r="BM52" i="81"/>
  <c r="BN52" i="81"/>
  <c r="BO52" i="81"/>
  <c r="BP52" i="81"/>
  <c r="BQ52" i="81"/>
  <c r="BR52" i="81"/>
  <c r="BS52" i="81"/>
  <c r="BT52" i="81"/>
  <c r="BU52" i="81"/>
  <c r="BV52" i="81"/>
  <c r="BU51" i="82" s="1"/>
  <c r="BW52" i="81"/>
  <c r="BX52" i="81"/>
  <c r="BY52" i="81"/>
  <c r="BX51" i="82" s="1"/>
  <c r="BZ52" i="81"/>
  <c r="CA52" i="81"/>
  <c r="CB52" i="81"/>
  <c r="D53" i="81"/>
  <c r="E53" i="81"/>
  <c r="F53" i="81"/>
  <c r="G53" i="81"/>
  <c r="F52" i="82" s="1"/>
  <c r="H53" i="81"/>
  <c r="G52" i="82" s="1"/>
  <c r="I53" i="81"/>
  <c r="J53" i="81"/>
  <c r="K53" i="81"/>
  <c r="L53" i="81"/>
  <c r="M53" i="81"/>
  <c r="N53" i="81"/>
  <c r="O53" i="81"/>
  <c r="N52" i="82" s="1"/>
  <c r="P53" i="81"/>
  <c r="Q53" i="81"/>
  <c r="R53" i="81"/>
  <c r="S53" i="81"/>
  <c r="T53" i="81"/>
  <c r="U53" i="81"/>
  <c r="V53" i="81"/>
  <c r="W53" i="81"/>
  <c r="V52" i="82" s="1"/>
  <c r="X53" i="81"/>
  <c r="Y53" i="81"/>
  <c r="Z53" i="81"/>
  <c r="AA53" i="81"/>
  <c r="AB53" i="81"/>
  <c r="AC53" i="81"/>
  <c r="AD53" i="81"/>
  <c r="AE53" i="81"/>
  <c r="AD52" i="82" s="1"/>
  <c r="AF53" i="81"/>
  <c r="AG53" i="81"/>
  <c r="AH53" i="81"/>
  <c r="AI53" i="81"/>
  <c r="AJ53" i="81"/>
  <c r="AI52" i="82" s="1"/>
  <c r="AK53" i="81"/>
  <c r="AL53" i="81"/>
  <c r="AM53" i="81"/>
  <c r="AN53" i="81"/>
  <c r="AO53" i="81"/>
  <c r="AP53" i="81"/>
  <c r="AQ53" i="81"/>
  <c r="AR53" i="81"/>
  <c r="AS53" i="81"/>
  <c r="AT53" i="81"/>
  <c r="AU53" i="81"/>
  <c r="AT52" i="82" s="1"/>
  <c r="AV53" i="81"/>
  <c r="AW53" i="81"/>
  <c r="AX53" i="81"/>
  <c r="AY53" i="81"/>
  <c r="AX52" i="82" s="1"/>
  <c r="AZ53" i="81"/>
  <c r="BA53" i="81"/>
  <c r="BB53" i="81"/>
  <c r="BC53" i="81"/>
  <c r="BB52" i="82" s="1"/>
  <c r="BD53" i="81"/>
  <c r="BC52" i="82" s="1"/>
  <c r="BH53" i="81"/>
  <c r="BI53" i="81"/>
  <c r="BJ53" i="81"/>
  <c r="BI52" i="82" s="1"/>
  <c r="BK53" i="81"/>
  <c r="BL53" i="81"/>
  <c r="BM53" i="81"/>
  <c r="BN53" i="81"/>
  <c r="BO53" i="81"/>
  <c r="BP53" i="81"/>
  <c r="BQ53" i="81"/>
  <c r="BR53" i="81"/>
  <c r="BQ52" i="82" s="1"/>
  <c r="BS53" i="81"/>
  <c r="BR52" i="82" s="1"/>
  <c r="BT53" i="81"/>
  <c r="BU53" i="81"/>
  <c r="BV53" i="81"/>
  <c r="BW53" i="81"/>
  <c r="BX53" i="81"/>
  <c r="BY53" i="81"/>
  <c r="BZ53" i="81"/>
  <c r="CA53" i="81"/>
  <c r="CB53" i="81"/>
  <c r="D54" i="81"/>
  <c r="E54" i="81"/>
  <c r="F54" i="81"/>
  <c r="G54" i="81"/>
  <c r="H54" i="81"/>
  <c r="I54" i="81"/>
  <c r="J54" i="81"/>
  <c r="K54" i="81"/>
  <c r="L54" i="81"/>
  <c r="M54" i="81"/>
  <c r="N54" i="81"/>
  <c r="O54" i="81"/>
  <c r="P54" i="81"/>
  <c r="Q54" i="81"/>
  <c r="R54" i="81"/>
  <c r="S54" i="81"/>
  <c r="T54" i="81"/>
  <c r="U54" i="81"/>
  <c r="V54" i="81"/>
  <c r="U53" i="82" s="1"/>
  <c r="W54" i="81"/>
  <c r="X54" i="81"/>
  <c r="Y54" i="81"/>
  <c r="Z54" i="81"/>
  <c r="AA54" i="81"/>
  <c r="AB54" i="81"/>
  <c r="AC54" i="81"/>
  <c r="AD54" i="81"/>
  <c r="AC53" i="82" s="1"/>
  <c r="AE54" i="81"/>
  <c r="AF54" i="81"/>
  <c r="AG54" i="81"/>
  <c r="AH54" i="81"/>
  <c r="AI54" i="81"/>
  <c r="AJ54" i="81"/>
  <c r="AK54" i="81"/>
  <c r="AJ53" i="82" s="1"/>
  <c r="AL54" i="81"/>
  <c r="AK53" i="82" s="1"/>
  <c r="AM54" i="81"/>
  <c r="AN54" i="81"/>
  <c r="AO54" i="81"/>
  <c r="AP54" i="81"/>
  <c r="AQ54" i="81"/>
  <c r="AR54" i="81"/>
  <c r="AS54" i="81"/>
  <c r="AR53" i="82" s="1"/>
  <c r="AT54" i="81"/>
  <c r="AU54" i="81"/>
  <c r="AV54" i="81"/>
  <c r="AW54" i="81"/>
  <c r="AV53" i="82" s="1"/>
  <c r="AX54" i="81"/>
  <c r="AY54" i="81"/>
  <c r="AZ54" i="81"/>
  <c r="BA54" i="81"/>
  <c r="BB54" i="81"/>
  <c r="BA53" i="82" s="1"/>
  <c r="BC54" i="81"/>
  <c r="BD54" i="81"/>
  <c r="BH54" i="81"/>
  <c r="BI54" i="81"/>
  <c r="BJ54" i="81"/>
  <c r="BK54" i="81"/>
  <c r="BL54" i="81"/>
  <c r="BM54" i="81"/>
  <c r="BN54" i="81"/>
  <c r="BO54" i="81"/>
  <c r="BP54" i="81"/>
  <c r="BQ54" i="81"/>
  <c r="BR54" i="81"/>
  <c r="BS54" i="81"/>
  <c r="BR53" i="82" s="1"/>
  <c r="BT54" i="81"/>
  <c r="BU54" i="81"/>
  <c r="BV54" i="81"/>
  <c r="BW54" i="81"/>
  <c r="BV53" i="82" s="1"/>
  <c r="BX54" i="81"/>
  <c r="BY54" i="81"/>
  <c r="BZ54" i="81"/>
  <c r="CA54" i="81"/>
  <c r="CB54" i="81"/>
  <c r="D55" i="81"/>
  <c r="E55" i="81"/>
  <c r="F55" i="81"/>
  <c r="G55" i="81"/>
  <c r="F54" i="82" s="1"/>
  <c r="H55" i="81"/>
  <c r="I55" i="81"/>
  <c r="J55" i="81"/>
  <c r="K55" i="81"/>
  <c r="L55" i="81"/>
  <c r="M55" i="81"/>
  <c r="N55" i="81"/>
  <c r="O55" i="81"/>
  <c r="N54" i="82" s="1"/>
  <c r="P55" i="81"/>
  <c r="Q55" i="81"/>
  <c r="R55" i="81"/>
  <c r="Q54" i="82" s="1"/>
  <c r="S55" i="81"/>
  <c r="T55" i="81"/>
  <c r="U55" i="81"/>
  <c r="V55" i="81"/>
  <c r="W55" i="81"/>
  <c r="V54" i="82" s="1"/>
  <c r="X55" i="81"/>
  <c r="Y55" i="81"/>
  <c r="Z55" i="81"/>
  <c r="AA55" i="81"/>
  <c r="AB55" i="81"/>
  <c r="AC55" i="81"/>
  <c r="AD55" i="81"/>
  <c r="AE55" i="81"/>
  <c r="AF55" i="81"/>
  <c r="AG55" i="81"/>
  <c r="AH55" i="81"/>
  <c r="AI55" i="81"/>
  <c r="AJ55" i="81"/>
  <c r="AK55" i="81"/>
  <c r="AL55" i="81"/>
  <c r="AK54" i="82" s="1"/>
  <c r="AM55" i="81"/>
  <c r="AL54" i="82" s="1"/>
  <c r="AN55" i="81"/>
  <c r="AO55" i="81"/>
  <c r="AP55" i="81"/>
  <c r="AO54" i="82" s="1"/>
  <c r="AQ55" i="81"/>
  <c r="AR55" i="81"/>
  <c r="AS55" i="81"/>
  <c r="AT55" i="81"/>
  <c r="AU55" i="81"/>
  <c r="AV55" i="81"/>
  <c r="AW55" i="81"/>
  <c r="AX55" i="81"/>
  <c r="AY55" i="81"/>
  <c r="AZ55" i="81"/>
  <c r="BA55" i="81"/>
  <c r="BB55" i="81"/>
  <c r="BA54" i="82" s="1"/>
  <c r="BC55" i="81"/>
  <c r="BD55" i="81"/>
  <c r="BH55" i="81"/>
  <c r="BG54" i="82" s="1"/>
  <c r="BI55" i="81"/>
  <c r="BH54" i="82" s="1"/>
  <c r="BJ55" i="81"/>
  <c r="BK55" i="81"/>
  <c r="BL55" i="81"/>
  <c r="BM55" i="81"/>
  <c r="BN55" i="81"/>
  <c r="BO55" i="81"/>
  <c r="BP55" i="81"/>
  <c r="BO54" i="82" s="1"/>
  <c r="BQ55" i="81"/>
  <c r="BP54" i="82" s="1"/>
  <c r="BR55" i="81"/>
  <c r="BS55" i="81"/>
  <c r="BT55" i="81"/>
  <c r="BU55" i="81"/>
  <c r="BV55" i="81"/>
  <c r="BW55" i="81"/>
  <c r="BX55" i="81"/>
  <c r="BY55" i="81"/>
  <c r="BX54" i="82" s="1"/>
  <c r="BZ55" i="81"/>
  <c r="CA55" i="81"/>
  <c r="CB55" i="81"/>
  <c r="D56" i="81"/>
  <c r="E56" i="81"/>
  <c r="F56" i="81"/>
  <c r="G56" i="81"/>
  <c r="F55" i="82" s="1"/>
  <c r="H56" i="81"/>
  <c r="G55" i="82" s="1"/>
  <c r="I56" i="81"/>
  <c r="J56" i="81"/>
  <c r="K56" i="81"/>
  <c r="L56" i="81"/>
  <c r="K55" i="82" s="1"/>
  <c r="M56" i="81"/>
  <c r="N56" i="81"/>
  <c r="O56" i="81"/>
  <c r="N55" i="82" s="1"/>
  <c r="P56" i="81"/>
  <c r="Q56" i="81"/>
  <c r="R56" i="81"/>
  <c r="S56" i="81"/>
  <c r="T56" i="81"/>
  <c r="U56" i="81"/>
  <c r="V56" i="81"/>
  <c r="W56" i="81"/>
  <c r="V55" i="82" s="1"/>
  <c r="X56" i="81"/>
  <c r="W55" i="82" s="1"/>
  <c r="Y56" i="81"/>
  <c r="Z56" i="81"/>
  <c r="AA56" i="81"/>
  <c r="Z55" i="82" s="1"/>
  <c r="AB56" i="81"/>
  <c r="AC56" i="81"/>
  <c r="AD56" i="81"/>
  <c r="AC55" i="82" s="1"/>
  <c r="AE56" i="81"/>
  <c r="AD55" i="82" s="1"/>
  <c r="AF56" i="81"/>
  <c r="AG56" i="81"/>
  <c r="AH56" i="81"/>
  <c r="AI56" i="81"/>
  <c r="AJ56" i="81"/>
  <c r="AK56" i="81"/>
  <c r="AL56" i="81"/>
  <c r="AK55" i="82" s="1"/>
  <c r="AM56" i="81"/>
  <c r="AL55" i="82" s="1"/>
  <c r="AN56" i="81"/>
  <c r="AO56" i="81"/>
  <c r="AP56" i="81"/>
  <c r="AQ56" i="81"/>
  <c r="AR56" i="81"/>
  <c r="AQ55" i="82" s="1"/>
  <c r="AS56" i="81"/>
  <c r="AT56" i="81"/>
  <c r="AU56" i="81"/>
  <c r="AV56" i="81"/>
  <c r="AW56" i="81"/>
  <c r="AX56" i="81"/>
  <c r="AY56" i="81"/>
  <c r="AZ56" i="81"/>
  <c r="AY55" i="82"/>
  <c r="BA56" i="81"/>
  <c r="AZ55" i="82" s="1"/>
  <c r="BB56" i="81"/>
  <c r="BC56" i="81"/>
  <c r="BD56" i="81"/>
  <c r="BH56" i="81"/>
  <c r="BI56" i="81"/>
  <c r="BJ56" i="81"/>
  <c r="BI55" i="82" s="1"/>
  <c r="BK56" i="81"/>
  <c r="BL56" i="81"/>
  <c r="BM56" i="81"/>
  <c r="BN56" i="81"/>
  <c r="BO56" i="81"/>
  <c r="BP56" i="81"/>
  <c r="BO55" i="82" s="1"/>
  <c r="BQ56" i="81"/>
  <c r="BR56" i="81"/>
  <c r="BS56" i="81"/>
  <c r="BR55" i="82" s="1"/>
  <c r="BT56" i="81"/>
  <c r="BU56" i="81"/>
  <c r="BV56" i="81"/>
  <c r="BU55" i="82" s="1"/>
  <c r="BW56" i="81"/>
  <c r="BV55" i="82" s="1"/>
  <c r="BX56" i="81"/>
  <c r="BY56" i="81"/>
  <c r="BZ56" i="81"/>
  <c r="CA56" i="81"/>
  <c r="CB56" i="81"/>
  <c r="D57" i="81"/>
  <c r="E57" i="81"/>
  <c r="F57" i="81"/>
  <c r="E56" i="82" s="1"/>
  <c r="G57" i="81"/>
  <c r="H57" i="81"/>
  <c r="I57" i="81"/>
  <c r="J57" i="81"/>
  <c r="I56" i="82" s="1"/>
  <c r="K57" i="81"/>
  <c r="L57" i="81"/>
  <c r="M57" i="81"/>
  <c r="N57" i="81"/>
  <c r="M56" i="82" s="1"/>
  <c r="O57" i="81"/>
  <c r="P57" i="81"/>
  <c r="Q57" i="81"/>
  <c r="R57" i="81"/>
  <c r="Q56" i="82" s="1"/>
  <c r="S57" i="81"/>
  <c r="T57" i="81"/>
  <c r="U57" i="81"/>
  <c r="V57" i="81"/>
  <c r="W57" i="81"/>
  <c r="X57" i="81"/>
  <c r="Y57" i="81"/>
  <c r="X56" i="82" s="1"/>
  <c r="Z57" i="81"/>
  <c r="Y56" i="82" s="1"/>
  <c r="AA57" i="81"/>
  <c r="Z56" i="82"/>
  <c r="AB57" i="81"/>
  <c r="AC57" i="81"/>
  <c r="AB56" i="82" s="1"/>
  <c r="AD57" i="81"/>
  <c r="AE57" i="81"/>
  <c r="AF57" i="81"/>
  <c r="AE56" i="82" s="1"/>
  <c r="AG57" i="81"/>
  <c r="AH57" i="81"/>
  <c r="AI57" i="81"/>
  <c r="AJ57" i="81"/>
  <c r="AK57" i="81"/>
  <c r="AL57" i="81"/>
  <c r="AM57" i="81"/>
  <c r="AL56" i="82" s="1"/>
  <c r="AN57" i="81"/>
  <c r="AO57" i="81"/>
  <c r="AP57" i="81"/>
  <c r="AQ57" i="81"/>
  <c r="AP56" i="82"/>
  <c r="AR57" i="81"/>
  <c r="AQ56" i="82" s="1"/>
  <c r="AS57" i="81"/>
  <c r="AT57" i="81"/>
  <c r="AU57" i="81"/>
  <c r="AV57" i="81"/>
  <c r="AW57" i="81"/>
  <c r="AX57" i="81"/>
  <c r="AY57" i="81"/>
  <c r="AZ57" i="81"/>
  <c r="AY56" i="82" s="1"/>
  <c r="BA57" i="81"/>
  <c r="AZ56" i="82" s="1"/>
  <c r="BB57" i="81"/>
  <c r="BC57" i="81"/>
  <c r="BB56" i="82" s="1"/>
  <c r="BD57" i="81"/>
  <c r="BC56" i="82" s="1"/>
  <c r="BH57" i="81"/>
  <c r="BI57" i="81"/>
  <c r="BH56" i="82" s="1"/>
  <c r="BJ57" i="81"/>
  <c r="BI56" i="82" s="1"/>
  <c r="BK57" i="81"/>
  <c r="BL57" i="81"/>
  <c r="BM57" i="81"/>
  <c r="BN57" i="81"/>
  <c r="BO57" i="81"/>
  <c r="BP57" i="81"/>
  <c r="BQ57" i="81"/>
  <c r="BP56" i="82" s="1"/>
  <c r="BR57" i="81"/>
  <c r="BS57" i="81"/>
  <c r="BT57" i="81"/>
  <c r="BS56" i="82"/>
  <c r="BU57" i="81"/>
  <c r="BV57" i="81"/>
  <c r="BW57" i="81"/>
  <c r="BX57" i="81"/>
  <c r="BY57" i="81"/>
  <c r="BZ57" i="81"/>
  <c r="CA57" i="81"/>
  <c r="CB57" i="81"/>
  <c r="D58" i="81"/>
  <c r="E58" i="81"/>
  <c r="F58" i="81"/>
  <c r="G58" i="81"/>
  <c r="F57" i="82" s="1"/>
  <c r="H58" i="81"/>
  <c r="G57" i="82" s="1"/>
  <c r="I58" i="81"/>
  <c r="J58" i="81"/>
  <c r="K58" i="81"/>
  <c r="L58" i="81"/>
  <c r="M58" i="81"/>
  <c r="N58" i="81"/>
  <c r="O58" i="81"/>
  <c r="N57" i="82" s="1"/>
  <c r="P58" i="81"/>
  <c r="Q58" i="81"/>
  <c r="R58" i="81"/>
  <c r="S58" i="81"/>
  <c r="T58" i="81"/>
  <c r="U58" i="81"/>
  <c r="V58" i="81"/>
  <c r="W58" i="81"/>
  <c r="X58" i="81"/>
  <c r="Y58" i="81"/>
  <c r="Z58" i="81"/>
  <c r="AA58" i="81"/>
  <c r="AB58" i="81"/>
  <c r="AA57" i="82" s="1"/>
  <c r="AC58" i="81"/>
  <c r="AB57" i="82" s="1"/>
  <c r="AD58" i="81"/>
  <c r="AE58" i="81"/>
  <c r="AD57" i="82" s="1"/>
  <c r="AF58" i="81"/>
  <c r="AE57" i="82" s="1"/>
  <c r="AG58" i="81"/>
  <c r="AH58" i="81"/>
  <c r="AI58" i="81"/>
  <c r="AJ58" i="81"/>
  <c r="AK58" i="81"/>
  <c r="AL58" i="81"/>
  <c r="AM58" i="81"/>
  <c r="AL57" i="82" s="1"/>
  <c r="AN58" i="81"/>
  <c r="AO58" i="81"/>
  <c r="AP58" i="81"/>
  <c r="AQ58" i="81"/>
  <c r="AP57" i="82" s="1"/>
  <c r="AR58" i="81"/>
  <c r="AS58" i="81"/>
  <c r="AT58" i="81"/>
  <c r="AS57" i="82" s="1"/>
  <c r="AU58" i="81"/>
  <c r="AV58" i="81"/>
  <c r="AW58" i="81"/>
  <c r="AX58" i="81"/>
  <c r="AW57" i="82" s="1"/>
  <c r="AY58" i="81"/>
  <c r="AZ58" i="81"/>
  <c r="BA58" i="81"/>
  <c r="AZ57" i="82" s="1"/>
  <c r="BB58" i="81"/>
  <c r="BC58" i="81"/>
  <c r="BD58" i="81"/>
  <c r="BH58" i="81"/>
  <c r="BI58" i="81"/>
  <c r="BJ58" i="81"/>
  <c r="BI57" i="82" s="1"/>
  <c r="BK58" i="81"/>
  <c r="BJ57" i="82" s="1"/>
  <c r="BL58" i="81"/>
  <c r="BK57" i="82" s="1"/>
  <c r="BM58" i="81"/>
  <c r="BN58" i="81"/>
  <c r="BO58" i="81"/>
  <c r="BP58" i="81"/>
  <c r="BQ58" i="81"/>
  <c r="BR58" i="81"/>
  <c r="BS58" i="81"/>
  <c r="BR57" i="82" s="1"/>
  <c r="BT58" i="81"/>
  <c r="BS57" i="82" s="1"/>
  <c r="BU58" i="81"/>
  <c r="BV58" i="81"/>
  <c r="BW58" i="81"/>
  <c r="BV57" i="82"/>
  <c r="BX58" i="81"/>
  <c r="BY58" i="81"/>
  <c r="BZ58" i="81"/>
  <c r="CA58" i="81"/>
  <c r="CB58" i="81"/>
  <c r="D59" i="81"/>
  <c r="E59" i="81"/>
  <c r="F59" i="81"/>
  <c r="G59" i="81"/>
  <c r="H59" i="81"/>
  <c r="I59" i="81"/>
  <c r="J59" i="81"/>
  <c r="K59" i="81"/>
  <c r="L59" i="81"/>
  <c r="M59" i="81"/>
  <c r="N59" i="81"/>
  <c r="O59" i="81"/>
  <c r="P59" i="81"/>
  <c r="Q59" i="81"/>
  <c r="R59" i="81"/>
  <c r="Q58" i="82" s="1"/>
  <c r="S59" i="81"/>
  <c r="T59" i="81"/>
  <c r="U59" i="81"/>
  <c r="V59" i="81"/>
  <c r="U58" i="82" s="1"/>
  <c r="W59" i="81"/>
  <c r="X59" i="81"/>
  <c r="Y59" i="81"/>
  <c r="Z59" i="81"/>
  <c r="AA59" i="81"/>
  <c r="AB59" i="81"/>
  <c r="AC59" i="81"/>
  <c r="AD59" i="81"/>
  <c r="AC58" i="82" s="1"/>
  <c r="AE59" i="81"/>
  <c r="AF59" i="81"/>
  <c r="AG59" i="81"/>
  <c r="AH59" i="81"/>
  <c r="AI59" i="81"/>
  <c r="AJ59" i="81"/>
  <c r="AK59" i="81"/>
  <c r="AL59" i="81"/>
  <c r="AK58" i="82" s="1"/>
  <c r="AM59" i="81"/>
  <c r="AN59" i="81"/>
  <c r="AO59" i="81"/>
  <c r="AP59" i="81"/>
  <c r="AO58" i="82" s="1"/>
  <c r="AQ59" i="81"/>
  <c r="AP58" i="82" s="1"/>
  <c r="AR59" i="81"/>
  <c r="AS59" i="81"/>
  <c r="AT59" i="81"/>
  <c r="AU59" i="81"/>
  <c r="AV59" i="81"/>
  <c r="AW59" i="81"/>
  <c r="AX59" i="81"/>
  <c r="AY59" i="81"/>
  <c r="AZ59" i="81"/>
  <c r="BA59" i="81"/>
  <c r="BB59" i="81"/>
  <c r="BC59" i="81"/>
  <c r="BD59" i="81"/>
  <c r="BH59" i="81"/>
  <c r="BI59" i="81"/>
  <c r="BJ59" i="81"/>
  <c r="BK59" i="81"/>
  <c r="BJ58" i="82" s="1"/>
  <c r="BL59" i="81"/>
  <c r="BM59" i="81"/>
  <c r="BN59" i="81"/>
  <c r="BO59" i="81"/>
  <c r="BP59" i="81"/>
  <c r="BQ59" i="81"/>
  <c r="BR59" i="81"/>
  <c r="BS59" i="81"/>
  <c r="BR58" i="82" s="1"/>
  <c r="BT59" i="81"/>
  <c r="BU59" i="81"/>
  <c r="BV59" i="81"/>
  <c r="BW59" i="81"/>
  <c r="BX59" i="81"/>
  <c r="BY59" i="81"/>
  <c r="BZ59" i="81"/>
  <c r="CA59" i="81"/>
  <c r="CB59" i="81"/>
  <c r="D60" i="81"/>
  <c r="E60" i="81"/>
  <c r="F60" i="81"/>
  <c r="G60" i="81"/>
  <c r="H60" i="81"/>
  <c r="I60" i="81"/>
  <c r="J60" i="81"/>
  <c r="K60" i="81"/>
  <c r="L60" i="81"/>
  <c r="M60" i="81"/>
  <c r="N60" i="81"/>
  <c r="O60" i="81"/>
  <c r="P60" i="81"/>
  <c r="Q60" i="81"/>
  <c r="R60" i="81"/>
  <c r="S60" i="81"/>
  <c r="T60" i="81"/>
  <c r="U60" i="81"/>
  <c r="V60" i="81"/>
  <c r="W60" i="81"/>
  <c r="X60" i="81"/>
  <c r="Y60" i="81"/>
  <c r="Z60" i="81"/>
  <c r="AA60" i="81"/>
  <c r="AB60" i="81"/>
  <c r="AC60" i="81"/>
  <c r="AD60" i="81"/>
  <c r="AE60" i="81"/>
  <c r="AD59" i="82" s="1"/>
  <c r="AF60" i="81"/>
  <c r="AG60" i="81"/>
  <c r="AH60" i="81"/>
  <c r="AI60" i="81"/>
  <c r="AJ60" i="81"/>
  <c r="AK60" i="81"/>
  <c r="AL60" i="81"/>
  <c r="AM60" i="81"/>
  <c r="AL59" i="82" s="1"/>
  <c r="AN60" i="81"/>
  <c r="AO60" i="81"/>
  <c r="AP60" i="81"/>
  <c r="AQ60" i="81"/>
  <c r="AR60" i="81"/>
  <c r="AS60" i="81"/>
  <c r="AT60" i="81"/>
  <c r="AS59" i="82" s="1"/>
  <c r="AU60" i="81"/>
  <c r="AV60" i="81"/>
  <c r="AW60" i="81"/>
  <c r="AX60" i="81"/>
  <c r="AY60" i="81"/>
  <c r="AZ60" i="81"/>
  <c r="BA60" i="81"/>
  <c r="BB60" i="81"/>
  <c r="BC60" i="81"/>
  <c r="BD60" i="81"/>
  <c r="BH60" i="81"/>
  <c r="BI60" i="81"/>
  <c r="BJ60" i="81"/>
  <c r="BI59" i="82" s="1"/>
  <c r="BK60" i="81"/>
  <c r="BL60" i="81"/>
  <c r="BM60" i="81"/>
  <c r="BN60" i="81"/>
  <c r="BO60" i="81"/>
  <c r="BP60" i="81"/>
  <c r="BQ60" i="81"/>
  <c r="BR60" i="81"/>
  <c r="BS60" i="81"/>
  <c r="BT60" i="81"/>
  <c r="BU60" i="81"/>
  <c r="BV60" i="81"/>
  <c r="BU59" i="82" s="1"/>
  <c r="BW60" i="81"/>
  <c r="BX60" i="81"/>
  <c r="BY60" i="81"/>
  <c r="BZ60" i="81"/>
  <c r="CA60" i="81"/>
  <c r="CB60" i="81"/>
  <c r="D61" i="81"/>
  <c r="E61" i="81"/>
  <c r="F61" i="81"/>
  <c r="G61" i="81"/>
  <c r="H61" i="81"/>
  <c r="I61" i="81"/>
  <c r="J61" i="81"/>
  <c r="K61" i="81"/>
  <c r="L61" i="81"/>
  <c r="M61" i="81"/>
  <c r="N61" i="81"/>
  <c r="O61" i="81"/>
  <c r="P61" i="81"/>
  <c r="Q61" i="81"/>
  <c r="R61" i="81"/>
  <c r="S61" i="81"/>
  <c r="T61" i="81"/>
  <c r="U61" i="81"/>
  <c r="V61" i="81"/>
  <c r="W61" i="81"/>
  <c r="X61" i="81"/>
  <c r="W60" i="82" s="1"/>
  <c r="Y61" i="81"/>
  <c r="Z61" i="81"/>
  <c r="AA61" i="81"/>
  <c r="AB61" i="81"/>
  <c r="AC61" i="81"/>
  <c r="AB60" i="82" s="1"/>
  <c r="AD61" i="81"/>
  <c r="AE61" i="81"/>
  <c r="AF61" i="81"/>
  <c r="AG61" i="81"/>
  <c r="AH61" i="81"/>
  <c r="AI61" i="81"/>
  <c r="AJ61" i="81"/>
  <c r="AK61" i="81"/>
  <c r="AL61" i="81"/>
  <c r="AM61" i="81"/>
  <c r="AL60" i="82" s="1"/>
  <c r="AN61" i="81"/>
  <c r="AO61" i="81"/>
  <c r="AP61" i="81"/>
  <c r="AQ61" i="81"/>
  <c r="AR61" i="81"/>
  <c r="AS61" i="81"/>
  <c r="AT61" i="81"/>
  <c r="AS60" i="82" s="1"/>
  <c r="AU61" i="81"/>
  <c r="AV61" i="81"/>
  <c r="AW61" i="81"/>
  <c r="AV60" i="82" s="1"/>
  <c r="AX61" i="81"/>
  <c r="AW60" i="82" s="1"/>
  <c r="AY61" i="81"/>
  <c r="AZ61" i="81"/>
  <c r="BA61" i="81"/>
  <c r="BB61" i="81"/>
  <c r="BC61" i="81"/>
  <c r="BB60" i="82" s="1"/>
  <c r="BD61" i="81"/>
  <c r="BH61" i="81"/>
  <c r="BI61" i="81"/>
  <c r="BJ61" i="81"/>
  <c r="BK61" i="81"/>
  <c r="BL61" i="81"/>
  <c r="BK60" i="82" s="1"/>
  <c r="BM61" i="81"/>
  <c r="BN61" i="81"/>
  <c r="BM60" i="82" s="1"/>
  <c r="BO61" i="81"/>
  <c r="BP61" i="81"/>
  <c r="BQ61" i="81"/>
  <c r="BR61" i="81"/>
  <c r="BS61" i="81"/>
  <c r="BR60" i="82" s="1"/>
  <c r="BT61" i="81"/>
  <c r="BU61" i="81"/>
  <c r="BV61" i="81"/>
  <c r="BW61" i="81"/>
  <c r="BV60" i="82" s="1"/>
  <c r="BX61" i="81"/>
  <c r="BY61" i="81"/>
  <c r="BZ61" i="81"/>
  <c r="CA61" i="81"/>
  <c r="CB61" i="81"/>
  <c r="D62" i="81"/>
  <c r="E62" i="81"/>
  <c r="F62" i="81"/>
  <c r="G62" i="81"/>
  <c r="H62" i="81"/>
  <c r="I62" i="81"/>
  <c r="J62" i="81"/>
  <c r="K62" i="81"/>
  <c r="L62" i="81"/>
  <c r="M62" i="81"/>
  <c r="N62" i="81"/>
  <c r="M61" i="82" s="1"/>
  <c r="O62" i="81"/>
  <c r="P62" i="81"/>
  <c r="Q62" i="81"/>
  <c r="R62" i="81"/>
  <c r="S62" i="81"/>
  <c r="T62" i="81"/>
  <c r="U62" i="81"/>
  <c r="V62" i="81"/>
  <c r="U61" i="82" s="1"/>
  <c r="W62" i="81"/>
  <c r="X62" i="81"/>
  <c r="Y62" i="81"/>
  <c r="Z62" i="81"/>
  <c r="AA62" i="81"/>
  <c r="AB62" i="81"/>
  <c r="AC62" i="81"/>
  <c r="AB61" i="82"/>
  <c r="AD62" i="81"/>
  <c r="AE62" i="81"/>
  <c r="AF62" i="81"/>
  <c r="AE61" i="82"/>
  <c r="AG62" i="81"/>
  <c r="AH62" i="81"/>
  <c r="AI62" i="81"/>
  <c r="AJ62" i="81"/>
  <c r="AK62" i="81"/>
  <c r="AL62" i="81"/>
  <c r="AM62" i="81"/>
  <c r="AL61" i="82"/>
  <c r="AN62" i="81"/>
  <c r="AO62" i="81"/>
  <c r="AP62" i="81"/>
  <c r="AQ62" i="81"/>
  <c r="AP61" i="82" s="1"/>
  <c r="AR62" i="81"/>
  <c r="AS62" i="81"/>
  <c r="AT62" i="81"/>
  <c r="AS61" i="82" s="1"/>
  <c r="AU62" i="81"/>
  <c r="AV62" i="81"/>
  <c r="AU61" i="82" s="1"/>
  <c r="AW62" i="81"/>
  <c r="AV61" i="82" s="1"/>
  <c r="AX62" i="81"/>
  <c r="AW61" i="82" s="1"/>
  <c r="AY62" i="81"/>
  <c r="AZ62" i="81"/>
  <c r="BA62" i="81"/>
  <c r="BB62" i="81"/>
  <c r="BC62" i="81"/>
  <c r="BD62" i="81"/>
  <c r="BH62" i="81"/>
  <c r="BI62" i="81"/>
  <c r="BJ62" i="81"/>
  <c r="BK62" i="81"/>
  <c r="BL62" i="81"/>
  <c r="BM62" i="81"/>
  <c r="BN62" i="81"/>
  <c r="BM61" i="82" s="1"/>
  <c r="BO62" i="81"/>
  <c r="BP62" i="81"/>
  <c r="BO61" i="82" s="1"/>
  <c r="BQ62" i="81"/>
  <c r="BR62" i="81"/>
  <c r="BS62" i="81"/>
  <c r="BT62" i="81"/>
  <c r="BS61" i="82" s="1"/>
  <c r="BU62" i="81"/>
  <c r="BV62" i="81"/>
  <c r="BW62" i="81"/>
  <c r="BX62" i="81"/>
  <c r="BY62" i="81"/>
  <c r="BZ62" i="81"/>
  <c r="CA62" i="81"/>
  <c r="CB62" i="81"/>
  <c r="D63" i="81"/>
  <c r="C62" i="82" s="1"/>
  <c r="E63" i="81"/>
  <c r="F63" i="81"/>
  <c r="G63" i="81"/>
  <c r="F62" i="82" s="1"/>
  <c r="H63" i="81"/>
  <c r="I63" i="81"/>
  <c r="J63" i="81"/>
  <c r="K63" i="81"/>
  <c r="L63" i="81"/>
  <c r="M63" i="81"/>
  <c r="N63" i="81"/>
  <c r="O63" i="81"/>
  <c r="N62" i="82" s="1"/>
  <c r="P63" i="81"/>
  <c r="Q63" i="81"/>
  <c r="R63" i="81"/>
  <c r="S63" i="81"/>
  <c r="T63" i="81"/>
  <c r="U63" i="81"/>
  <c r="V63" i="81"/>
  <c r="W63" i="81"/>
  <c r="V62" i="82" s="1"/>
  <c r="X63" i="81"/>
  <c r="W62" i="82" s="1"/>
  <c r="Y63" i="81"/>
  <c r="Z63" i="81"/>
  <c r="AA63" i="81"/>
  <c r="AB63" i="81"/>
  <c r="AC63" i="81"/>
  <c r="AB62" i="82" s="1"/>
  <c r="AD63" i="81"/>
  <c r="AE63" i="81"/>
  <c r="AD62" i="82" s="1"/>
  <c r="AF63" i="81"/>
  <c r="AE62" i="82" s="1"/>
  <c r="AG63" i="81"/>
  <c r="AH63" i="81"/>
  <c r="AI63" i="81"/>
  <c r="AJ63" i="81"/>
  <c r="AK63" i="81"/>
  <c r="AL63" i="81"/>
  <c r="AM63" i="81"/>
  <c r="AL62" i="82" s="1"/>
  <c r="AN63" i="81"/>
  <c r="AO63" i="81"/>
  <c r="AP63" i="81"/>
  <c r="AQ63" i="81"/>
  <c r="AP62" i="82" s="1"/>
  <c r="AR63" i="81"/>
  <c r="AS63" i="81"/>
  <c r="AT63" i="81"/>
  <c r="AS62" i="82" s="1"/>
  <c r="AU63" i="81"/>
  <c r="AV63" i="81"/>
  <c r="AW63" i="81"/>
  <c r="AX63" i="81"/>
  <c r="AW62" i="82" s="1"/>
  <c r="AY63" i="81"/>
  <c r="AZ63" i="81"/>
  <c r="BA63" i="81"/>
  <c r="BB63" i="81"/>
  <c r="BC63" i="81"/>
  <c r="BD63" i="81"/>
  <c r="BH63" i="81"/>
  <c r="BG62" i="82" s="1"/>
  <c r="BI63" i="81"/>
  <c r="BJ63" i="81"/>
  <c r="BK63" i="81"/>
  <c r="BL63" i="81"/>
  <c r="BM63" i="81"/>
  <c r="BN63" i="81"/>
  <c r="BM62" i="82" s="1"/>
  <c r="BO63" i="81"/>
  <c r="BP63" i="81"/>
  <c r="BO62" i="82" s="1"/>
  <c r="BQ63" i="81"/>
  <c r="BR63" i="81"/>
  <c r="BS63" i="81"/>
  <c r="BR62" i="82" s="1"/>
  <c r="BT63" i="81"/>
  <c r="BU63" i="81"/>
  <c r="BV63" i="81"/>
  <c r="BW63" i="81"/>
  <c r="BX63" i="81"/>
  <c r="BY63" i="81"/>
  <c r="BZ63" i="81"/>
  <c r="CA63" i="81"/>
  <c r="CB63" i="81"/>
  <c r="D64" i="81"/>
  <c r="E64" i="81"/>
  <c r="F64" i="81"/>
  <c r="E63" i="82" s="1"/>
  <c r="G64" i="81"/>
  <c r="F63" i="82" s="1"/>
  <c r="H64" i="81"/>
  <c r="I64" i="81"/>
  <c r="J64" i="81"/>
  <c r="K64" i="81"/>
  <c r="L64" i="81"/>
  <c r="M64" i="81"/>
  <c r="N64" i="81"/>
  <c r="M63" i="82" s="1"/>
  <c r="O64" i="81"/>
  <c r="N63" i="82" s="1"/>
  <c r="P64" i="81"/>
  <c r="Q64" i="81"/>
  <c r="R64" i="81"/>
  <c r="S64" i="81"/>
  <c r="T64" i="81"/>
  <c r="U64" i="81"/>
  <c r="V64" i="81"/>
  <c r="U63" i="82" s="1"/>
  <c r="W64" i="81"/>
  <c r="V63" i="82" s="1"/>
  <c r="X64" i="81"/>
  <c r="Y64" i="81"/>
  <c r="Z64" i="81"/>
  <c r="AA64" i="81"/>
  <c r="AB64" i="81"/>
  <c r="AC64" i="81"/>
  <c r="AB63" i="82" s="1"/>
  <c r="AD64" i="81"/>
  <c r="AC63" i="82" s="1"/>
  <c r="AE64" i="81"/>
  <c r="AF64" i="81"/>
  <c r="AG64" i="81"/>
  <c r="AH64" i="81"/>
  <c r="AI64" i="81"/>
  <c r="AJ64" i="81"/>
  <c r="AK64" i="81"/>
  <c r="AJ63" i="82" s="1"/>
  <c r="AL64" i="81"/>
  <c r="AK63" i="82" s="1"/>
  <c r="AM64" i="81"/>
  <c r="AN64" i="81"/>
  <c r="AO64" i="81"/>
  <c r="AN63" i="82" s="1"/>
  <c r="AP64" i="81"/>
  <c r="AQ64" i="81"/>
  <c r="AR64" i="81"/>
  <c r="AS64" i="81"/>
  <c r="AR63" i="82" s="1"/>
  <c r="AT64" i="81"/>
  <c r="AS63" i="82" s="1"/>
  <c r="AU64" i="81"/>
  <c r="AV64" i="81"/>
  <c r="AW64" i="81"/>
  <c r="AX64" i="81"/>
  <c r="AY64" i="81"/>
  <c r="AZ64" i="81"/>
  <c r="BA64" i="81"/>
  <c r="BB64" i="81"/>
  <c r="BA63" i="82" s="1"/>
  <c r="BC64" i="81"/>
  <c r="BD64" i="81"/>
  <c r="BH64" i="81"/>
  <c r="BG63" i="82" s="1"/>
  <c r="BI64" i="81"/>
  <c r="BH63" i="82" s="1"/>
  <c r="BJ64" i="81"/>
  <c r="BK64" i="81"/>
  <c r="BL64" i="81"/>
  <c r="BM64" i="81"/>
  <c r="BL63" i="82" s="1"/>
  <c r="BN64" i="81"/>
  <c r="BO64" i="81"/>
  <c r="BP64" i="81"/>
  <c r="BO63" i="82" s="1"/>
  <c r="BQ64" i="81"/>
  <c r="BR64" i="81"/>
  <c r="BS64" i="81"/>
  <c r="BT64" i="81"/>
  <c r="BU64" i="81"/>
  <c r="BT63" i="82" s="1"/>
  <c r="BV64" i="81"/>
  <c r="BU63" i="82" s="1"/>
  <c r="BW64" i="81"/>
  <c r="BV63" i="82" s="1"/>
  <c r="BX64" i="81"/>
  <c r="BY64" i="81"/>
  <c r="BZ64" i="81"/>
  <c r="CA64" i="81"/>
  <c r="CB64" i="81"/>
  <c r="D65" i="81"/>
  <c r="E65" i="81"/>
  <c r="F65" i="81"/>
  <c r="E64" i="82" s="1"/>
  <c r="G65" i="81"/>
  <c r="H65" i="81"/>
  <c r="I65" i="81"/>
  <c r="J65" i="81"/>
  <c r="K65" i="81"/>
  <c r="L65" i="81"/>
  <c r="M65" i="81"/>
  <c r="N65" i="81"/>
  <c r="M64" i="82" s="1"/>
  <c r="O65" i="81"/>
  <c r="P65" i="81"/>
  <c r="Q65" i="81"/>
  <c r="R65" i="81"/>
  <c r="S65" i="81"/>
  <c r="T65" i="81"/>
  <c r="U65" i="81"/>
  <c r="V65" i="81"/>
  <c r="W65" i="81"/>
  <c r="X65" i="81"/>
  <c r="Y65" i="81"/>
  <c r="Z65" i="81"/>
  <c r="Y64" i="82" s="1"/>
  <c r="AA65" i="81"/>
  <c r="AB65" i="81"/>
  <c r="AC65" i="81"/>
  <c r="AD65" i="81"/>
  <c r="AC64" i="82" s="1"/>
  <c r="AE65" i="81"/>
  <c r="AF65" i="81"/>
  <c r="AG65" i="81"/>
  <c r="AH65" i="81"/>
  <c r="AI65" i="81"/>
  <c r="AJ65" i="81"/>
  <c r="AK65" i="81"/>
  <c r="AL65" i="81"/>
  <c r="AK64" i="82" s="1"/>
  <c r="AM65" i="81"/>
  <c r="AN65" i="81"/>
  <c r="AO65" i="81"/>
  <c r="AP65" i="81"/>
  <c r="AQ65" i="81"/>
  <c r="AR65" i="81"/>
  <c r="AS65" i="81"/>
  <c r="AT65" i="81"/>
  <c r="AS64" i="82" s="1"/>
  <c r="AU65" i="81"/>
  <c r="AV65" i="81"/>
  <c r="AW65" i="81"/>
  <c r="AX65" i="81"/>
  <c r="AY65" i="81"/>
  <c r="AZ65" i="81"/>
  <c r="BA65" i="81"/>
  <c r="BB65" i="81"/>
  <c r="BA64" i="82" s="1"/>
  <c r="BC65" i="81"/>
  <c r="BD65" i="81"/>
  <c r="BH65" i="81"/>
  <c r="BI65" i="81"/>
  <c r="BH64" i="82" s="1"/>
  <c r="BJ65" i="81"/>
  <c r="BK65" i="81"/>
  <c r="BL65" i="81"/>
  <c r="BM65" i="81"/>
  <c r="BN65" i="81"/>
  <c r="BO65" i="81"/>
  <c r="BP65" i="81"/>
  <c r="BQ65" i="81"/>
  <c r="BP64" i="82" s="1"/>
  <c r="BR65" i="81"/>
  <c r="BS65" i="81"/>
  <c r="BT65" i="81"/>
  <c r="BU65" i="81"/>
  <c r="BV65" i="81"/>
  <c r="BW65" i="81"/>
  <c r="BX65" i="81"/>
  <c r="BY65" i="81"/>
  <c r="BX64" i="82" s="1"/>
  <c r="BZ65" i="81"/>
  <c r="CA65" i="81"/>
  <c r="CB65" i="81"/>
  <c r="D66" i="81"/>
  <c r="E66" i="81"/>
  <c r="F66" i="81"/>
  <c r="G66" i="81"/>
  <c r="H66" i="81"/>
  <c r="G65" i="82" s="1"/>
  <c r="I66" i="81"/>
  <c r="J66" i="81"/>
  <c r="K66" i="81"/>
  <c r="L66" i="81"/>
  <c r="M66" i="81"/>
  <c r="N66" i="81"/>
  <c r="O66" i="81"/>
  <c r="P66" i="81"/>
  <c r="Q66" i="81"/>
  <c r="R66" i="81"/>
  <c r="S66" i="81"/>
  <c r="T66" i="81"/>
  <c r="U66" i="81"/>
  <c r="V66" i="81"/>
  <c r="W66" i="81"/>
  <c r="X66" i="81"/>
  <c r="W65" i="82" s="1"/>
  <c r="Y66" i="81"/>
  <c r="Z66" i="81"/>
  <c r="AA66" i="81"/>
  <c r="Z65" i="82" s="1"/>
  <c r="AB66" i="81"/>
  <c r="AC66" i="81"/>
  <c r="AB65" i="82" s="1"/>
  <c r="AD66" i="81"/>
  <c r="AC65" i="82" s="1"/>
  <c r="AE66" i="81"/>
  <c r="AF66" i="81"/>
  <c r="AG66" i="81"/>
  <c r="AH66" i="81"/>
  <c r="AI66" i="81"/>
  <c r="AJ66" i="81"/>
  <c r="AK66" i="81"/>
  <c r="AL66" i="81"/>
  <c r="AM66" i="81"/>
  <c r="AL65" i="82" s="1"/>
  <c r="AN66" i="81"/>
  <c r="AO66" i="81"/>
  <c r="AP66" i="81"/>
  <c r="AQ66" i="81"/>
  <c r="AR66" i="81"/>
  <c r="AS66" i="81"/>
  <c r="AT66" i="81"/>
  <c r="AU66" i="81"/>
  <c r="AV66" i="81"/>
  <c r="AW66" i="81"/>
  <c r="AX66" i="81"/>
  <c r="AY66" i="81"/>
  <c r="AZ66" i="81"/>
  <c r="BA66" i="81"/>
  <c r="BB66" i="81"/>
  <c r="BC66" i="81"/>
  <c r="BD66" i="81"/>
  <c r="BC65" i="82" s="1"/>
  <c r="BH66" i="81"/>
  <c r="BI66" i="81"/>
  <c r="BJ66" i="81"/>
  <c r="BK66" i="81"/>
  <c r="BJ65" i="82" s="1"/>
  <c r="BL66" i="81"/>
  <c r="BM66" i="81"/>
  <c r="BN66" i="81"/>
  <c r="BO66" i="81"/>
  <c r="BP66" i="81"/>
  <c r="BQ66" i="81"/>
  <c r="BR66" i="81"/>
  <c r="BS66" i="81"/>
  <c r="BT66" i="81"/>
  <c r="BU66" i="81"/>
  <c r="BV66" i="81"/>
  <c r="BW66" i="81"/>
  <c r="BX66" i="81"/>
  <c r="BY66" i="81"/>
  <c r="BZ66" i="81"/>
  <c r="CA66" i="81"/>
  <c r="CB66" i="81"/>
  <c r="D67" i="81"/>
  <c r="E67" i="81"/>
  <c r="F67" i="81"/>
  <c r="G67" i="81"/>
  <c r="H67" i="81"/>
  <c r="I67" i="81"/>
  <c r="J67" i="81"/>
  <c r="K67" i="81"/>
  <c r="L67" i="81"/>
  <c r="M67" i="81"/>
  <c r="N67" i="81"/>
  <c r="O67" i="81"/>
  <c r="P67" i="81"/>
  <c r="Q67" i="81"/>
  <c r="R67" i="81"/>
  <c r="S67" i="81"/>
  <c r="T67" i="81"/>
  <c r="U67" i="81"/>
  <c r="V67" i="81"/>
  <c r="W67" i="81"/>
  <c r="X67" i="81"/>
  <c r="Y67" i="81"/>
  <c r="Z67" i="81"/>
  <c r="AA67" i="81"/>
  <c r="AB67" i="81"/>
  <c r="AC67" i="81"/>
  <c r="AB66" i="82" s="1"/>
  <c r="AD67" i="81"/>
  <c r="AE67" i="81"/>
  <c r="AF67" i="81"/>
  <c r="AG67" i="81"/>
  <c r="AH67" i="81"/>
  <c r="AI67" i="81"/>
  <c r="AJ67" i="81"/>
  <c r="AK67" i="81"/>
  <c r="AL67" i="81"/>
  <c r="AM67" i="81"/>
  <c r="AL66" i="82" s="1"/>
  <c r="AN67" i="81"/>
  <c r="AM66" i="82" s="1"/>
  <c r="AO67" i="81"/>
  <c r="AP67" i="81"/>
  <c r="AQ67" i="81"/>
  <c r="AP66" i="82"/>
  <c r="AR67" i="81"/>
  <c r="AS67" i="81"/>
  <c r="AT67" i="81"/>
  <c r="AS66" i="82"/>
  <c r="AU67" i="81"/>
  <c r="AV67" i="81"/>
  <c r="AW67" i="81"/>
  <c r="AV66" i="82"/>
  <c r="AX67" i="81"/>
  <c r="AW66" i="82" s="1"/>
  <c r="AY67" i="81"/>
  <c r="AZ67" i="81"/>
  <c r="AY66" i="82" s="1"/>
  <c r="BA67" i="81"/>
  <c r="AZ66" i="82" s="1"/>
  <c r="BB67" i="81"/>
  <c r="BC67" i="81"/>
  <c r="BD67" i="81"/>
  <c r="BC66" i="82" s="1"/>
  <c r="BH67" i="81"/>
  <c r="BI67" i="81"/>
  <c r="BJ67" i="81"/>
  <c r="BK67" i="81"/>
  <c r="BJ66" i="82" s="1"/>
  <c r="BL67" i="81"/>
  <c r="BM67" i="81"/>
  <c r="BN67" i="81"/>
  <c r="BM66" i="82" s="1"/>
  <c r="BO67" i="81"/>
  <c r="BP67" i="81"/>
  <c r="BQ67" i="81"/>
  <c r="BR67" i="81"/>
  <c r="BS67" i="81"/>
  <c r="BT67" i="81"/>
  <c r="BU67" i="81"/>
  <c r="BV67" i="81"/>
  <c r="BW67" i="81"/>
  <c r="BX67" i="81"/>
  <c r="BY67" i="81"/>
  <c r="BZ67" i="81"/>
  <c r="CA67" i="81"/>
  <c r="CB67" i="81"/>
  <c r="D68" i="81"/>
  <c r="E68" i="81"/>
  <c r="F68" i="81"/>
  <c r="G68" i="81"/>
  <c r="H68" i="81"/>
  <c r="I68" i="81"/>
  <c r="H67" i="82" s="1"/>
  <c r="J68" i="81"/>
  <c r="K68" i="81"/>
  <c r="L68" i="81"/>
  <c r="M68" i="81"/>
  <c r="N68" i="81"/>
  <c r="O68" i="81"/>
  <c r="P68" i="81"/>
  <c r="Q68" i="81"/>
  <c r="R68" i="81"/>
  <c r="S68" i="81"/>
  <c r="T68" i="81"/>
  <c r="U68" i="81"/>
  <c r="V68" i="81"/>
  <c r="U67" i="82" s="1"/>
  <c r="W68" i="81"/>
  <c r="X68" i="81"/>
  <c r="Y68" i="81"/>
  <c r="Z68" i="81"/>
  <c r="AA68" i="81"/>
  <c r="AB68" i="81"/>
  <c r="AC68" i="81"/>
  <c r="AD68" i="81"/>
  <c r="AE68" i="81"/>
  <c r="AF68" i="81"/>
  <c r="AG68" i="81"/>
  <c r="AH68" i="81"/>
  <c r="AI68" i="81"/>
  <c r="AJ68" i="81"/>
  <c r="AK68" i="81"/>
  <c r="AJ67" i="82" s="1"/>
  <c r="AL68" i="81"/>
  <c r="AK67" i="82" s="1"/>
  <c r="AM68" i="81"/>
  <c r="AN68" i="81"/>
  <c r="AO68" i="81"/>
  <c r="AN67" i="82" s="1"/>
  <c r="AP68" i="81"/>
  <c r="AQ68" i="81"/>
  <c r="AR68" i="81"/>
  <c r="AS68" i="81"/>
  <c r="AR67" i="82" s="1"/>
  <c r="AT68" i="81"/>
  <c r="AU68" i="81"/>
  <c r="AV68" i="81"/>
  <c r="AW68" i="81"/>
  <c r="AX68" i="81"/>
  <c r="AY68" i="81"/>
  <c r="AZ68" i="81"/>
  <c r="BA68" i="81"/>
  <c r="AZ67" i="82" s="1"/>
  <c r="BB68" i="81"/>
  <c r="BA67" i="82" s="1"/>
  <c r="BC68" i="81"/>
  <c r="BD68" i="81"/>
  <c r="BH68" i="81"/>
  <c r="BG67" i="82" s="1"/>
  <c r="BI68" i="81"/>
  <c r="BH67" i="82" s="1"/>
  <c r="BJ68" i="81"/>
  <c r="BK68" i="81"/>
  <c r="BL68" i="81"/>
  <c r="BM68" i="81"/>
  <c r="BN68" i="81"/>
  <c r="BO68" i="81"/>
  <c r="BP68" i="81"/>
  <c r="BQ68" i="81"/>
  <c r="BR68" i="81"/>
  <c r="BS68" i="81"/>
  <c r="BT68" i="81"/>
  <c r="BU68" i="81"/>
  <c r="BV68" i="81"/>
  <c r="BW68" i="81"/>
  <c r="BX68" i="81"/>
  <c r="BY68" i="81"/>
  <c r="BZ68" i="81"/>
  <c r="CA68" i="81"/>
  <c r="CB68" i="81"/>
  <c r="D69" i="81"/>
  <c r="E69" i="81"/>
  <c r="F69" i="81"/>
  <c r="G69" i="81"/>
  <c r="F68" i="82" s="1"/>
  <c r="H69" i="81"/>
  <c r="I69" i="81"/>
  <c r="J69" i="81"/>
  <c r="K69" i="81"/>
  <c r="L69" i="81"/>
  <c r="M69" i="81"/>
  <c r="N69" i="81"/>
  <c r="O69" i="81"/>
  <c r="N68" i="82" s="1"/>
  <c r="P69" i="81"/>
  <c r="Q69" i="81"/>
  <c r="R69" i="81"/>
  <c r="S69" i="81"/>
  <c r="T69" i="81"/>
  <c r="S68" i="82" s="1"/>
  <c r="U69" i="81"/>
  <c r="V69" i="81"/>
  <c r="W69" i="81"/>
  <c r="V68" i="82" s="1"/>
  <c r="X69" i="81"/>
  <c r="W68" i="82" s="1"/>
  <c r="Y69" i="81"/>
  <c r="Z69" i="81"/>
  <c r="AA69" i="81"/>
  <c r="AB69" i="81"/>
  <c r="AC69" i="81"/>
  <c r="AB68" i="82" s="1"/>
  <c r="AD69" i="81"/>
  <c r="AE69" i="81"/>
  <c r="AF69" i="81"/>
  <c r="AG69" i="81"/>
  <c r="AH69" i="81"/>
  <c r="AI69" i="81"/>
  <c r="AJ69" i="81"/>
  <c r="AK69" i="81"/>
  <c r="AL69" i="81"/>
  <c r="AM69" i="81"/>
  <c r="AL68" i="82" s="1"/>
  <c r="AN69" i="81"/>
  <c r="AO69" i="81"/>
  <c r="AP69" i="81"/>
  <c r="AQ69" i="81"/>
  <c r="AP68" i="82" s="1"/>
  <c r="AR69" i="81"/>
  <c r="AS69" i="81"/>
  <c r="AT69" i="81"/>
  <c r="AS68" i="82" s="1"/>
  <c r="AU69" i="81"/>
  <c r="AT68" i="82" s="1"/>
  <c r="AV69" i="81"/>
  <c r="AW69" i="81"/>
  <c r="AX69" i="81"/>
  <c r="AW68" i="82" s="1"/>
  <c r="AY69" i="81"/>
  <c r="AZ69" i="81"/>
  <c r="BA69" i="81"/>
  <c r="BB69" i="81"/>
  <c r="BA68" i="82" s="1"/>
  <c r="BC69" i="81"/>
  <c r="BD69" i="81"/>
  <c r="BH69" i="81"/>
  <c r="BI69" i="81"/>
  <c r="BJ69" i="81"/>
  <c r="BK69" i="81"/>
  <c r="BL69" i="81"/>
  <c r="BM69" i="81"/>
  <c r="BN69" i="81"/>
  <c r="BO69" i="81"/>
  <c r="BP69" i="81"/>
  <c r="BQ69" i="81"/>
  <c r="BP68" i="82" s="1"/>
  <c r="BR69" i="81"/>
  <c r="BS69" i="81"/>
  <c r="BT69" i="81"/>
  <c r="BU69" i="81"/>
  <c r="BV69" i="81"/>
  <c r="BW69" i="81"/>
  <c r="BX69" i="81"/>
  <c r="BY69" i="81"/>
  <c r="BX68" i="82" s="1"/>
  <c r="BZ69" i="81"/>
  <c r="CA69" i="81"/>
  <c r="CB69" i="81"/>
  <c r="D70" i="81"/>
  <c r="E70" i="81"/>
  <c r="D69" i="82" s="1"/>
  <c r="F70" i="81"/>
  <c r="G70" i="81"/>
  <c r="H70" i="81"/>
  <c r="G69" i="82" s="1"/>
  <c r="I70" i="81"/>
  <c r="J70" i="81"/>
  <c r="K70" i="81"/>
  <c r="L70" i="81"/>
  <c r="M70" i="81"/>
  <c r="L69" i="82" s="1"/>
  <c r="N70" i="81"/>
  <c r="O70" i="81"/>
  <c r="P70" i="81"/>
  <c r="Q70" i="81"/>
  <c r="R70" i="81"/>
  <c r="S70" i="81"/>
  <c r="T70" i="81"/>
  <c r="S69" i="82" s="1"/>
  <c r="U70" i="81"/>
  <c r="T69" i="82" s="1"/>
  <c r="V70" i="81"/>
  <c r="W70" i="81"/>
  <c r="X70" i="81"/>
  <c r="W69" i="82" s="1"/>
  <c r="Y70" i="81"/>
  <c r="Z70" i="81"/>
  <c r="AA70" i="81"/>
  <c r="Z69" i="82" s="1"/>
  <c r="AB70" i="81"/>
  <c r="AC70" i="81"/>
  <c r="AB69" i="82" s="1"/>
  <c r="AD70" i="81"/>
  <c r="AE70" i="81"/>
  <c r="AD69" i="82" s="1"/>
  <c r="AF70" i="81"/>
  <c r="AG70" i="81"/>
  <c r="AH70" i="81"/>
  <c r="AI70" i="81"/>
  <c r="AH69" i="82" s="1"/>
  <c r="AJ70" i="81"/>
  <c r="AK70" i="81"/>
  <c r="AL70" i="81"/>
  <c r="AM70" i="81"/>
  <c r="AL69" i="82" s="1"/>
  <c r="AN70" i="81"/>
  <c r="AM69" i="82" s="1"/>
  <c r="AO70" i="81"/>
  <c r="AP70" i="81"/>
  <c r="AQ70" i="81"/>
  <c r="AR70" i="81"/>
  <c r="AS70" i="81"/>
  <c r="AT70" i="81"/>
  <c r="AS69" i="82" s="1"/>
  <c r="AU70" i="81"/>
  <c r="AV70" i="81"/>
  <c r="AU69" i="82" s="1"/>
  <c r="AW70" i="81"/>
  <c r="AV69" i="82" s="1"/>
  <c r="AX70" i="81"/>
  <c r="AW69" i="82" s="1"/>
  <c r="AY70" i="81"/>
  <c r="AZ70" i="81"/>
  <c r="AY69" i="82" s="1"/>
  <c r="BA70" i="81"/>
  <c r="AZ69" i="82" s="1"/>
  <c r="BB70" i="81"/>
  <c r="BC70" i="81"/>
  <c r="BB69" i="82" s="1"/>
  <c r="BD70" i="81"/>
  <c r="BC69" i="82" s="1"/>
  <c r="BH70" i="81"/>
  <c r="BI70" i="81"/>
  <c r="BJ70" i="81"/>
  <c r="BK70" i="81"/>
  <c r="BJ69" i="82" s="1"/>
  <c r="BL70" i="81"/>
  <c r="BM70" i="81"/>
  <c r="BN70" i="81"/>
  <c r="BM69" i="82" s="1"/>
  <c r="BO70" i="81"/>
  <c r="BP70" i="81"/>
  <c r="BQ70" i="81"/>
  <c r="BR70" i="81"/>
  <c r="BQ69" i="82" s="1"/>
  <c r="BS70" i="81"/>
  <c r="BT70" i="81"/>
  <c r="BU70" i="81"/>
  <c r="BV70" i="81"/>
  <c r="BW70" i="81"/>
  <c r="BV69" i="82" s="1"/>
  <c r="BX70" i="81"/>
  <c r="BY70" i="81"/>
  <c r="BZ70" i="81"/>
  <c r="CA70" i="81"/>
  <c r="CB70" i="81"/>
  <c r="D71" i="81"/>
  <c r="E71" i="81"/>
  <c r="F71" i="81"/>
  <c r="G71" i="81"/>
  <c r="H71" i="81"/>
  <c r="I71" i="81"/>
  <c r="J71" i="81"/>
  <c r="K71" i="81"/>
  <c r="L71" i="81"/>
  <c r="M71" i="81"/>
  <c r="N71" i="81"/>
  <c r="O71" i="81"/>
  <c r="P71" i="81"/>
  <c r="Q71" i="81"/>
  <c r="R71" i="81"/>
  <c r="S71" i="81"/>
  <c r="T71" i="81"/>
  <c r="U71" i="81"/>
  <c r="V71" i="81"/>
  <c r="W71" i="81"/>
  <c r="X71" i="81"/>
  <c r="W70" i="82" s="1"/>
  <c r="Y71" i="81"/>
  <c r="Z71" i="81"/>
  <c r="AA71" i="81"/>
  <c r="AB71" i="81"/>
  <c r="AC71" i="81"/>
  <c r="AD71" i="81"/>
  <c r="AE71" i="81"/>
  <c r="AD70" i="82" s="1"/>
  <c r="AF71" i="81"/>
  <c r="AG71" i="81"/>
  <c r="AH71" i="81"/>
  <c r="AI71" i="81"/>
  <c r="AJ71" i="81"/>
  <c r="AK71" i="81"/>
  <c r="AL71" i="81"/>
  <c r="AM71" i="81"/>
  <c r="AL70" i="82" s="1"/>
  <c r="AN71" i="81"/>
  <c r="AO71" i="81"/>
  <c r="AP71" i="81"/>
  <c r="AQ71" i="81"/>
  <c r="AR71" i="81"/>
  <c r="AS71" i="81"/>
  <c r="AT71" i="81"/>
  <c r="AU71" i="81"/>
  <c r="AV71" i="81"/>
  <c r="AW71" i="81"/>
  <c r="AX71" i="81"/>
  <c r="AY71" i="81"/>
  <c r="AZ71" i="81"/>
  <c r="BA71" i="81"/>
  <c r="BB71" i="81"/>
  <c r="BC71" i="81"/>
  <c r="BD71" i="81"/>
  <c r="BH71" i="81"/>
  <c r="BI71" i="81"/>
  <c r="BJ71" i="81"/>
  <c r="BK71" i="81"/>
  <c r="BJ70" i="82" s="1"/>
  <c r="BL71" i="81"/>
  <c r="BM71" i="81"/>
  <c r="BN71" i="81"/>
  <c r="BO71" i="81"/>
  <c r="BP71" i="81"/>
  <c r="BQ71" i="81"/>
  <c r="BR71" i="81"/>
  <c r="BS71" i="81"/>
  <c r="BR70" i="82" s="1"/>
  <c r="BT71" i="81"/>
  <c r="BU71" i="81"/>
  <c r="BV71" i="81"/>
  <c r="BW71" i="81"/>
  <c r="BX71" i="81"/>
  <c r="BY71" i="81"/>
  <c r="BZ71" i="81"/>
  <c r="CA71" i="81"/>
  <c r="CB71" i="81"/>
  <c r="D72" i="81"/>
  <c r="E72" i="81"/>
  <c r="F72" i="81"/>
  <c r="G72" i="81"/>
  <c r="H72" i="81"/>
  <c r="I72" i="81"/>
  <c r="J72" i="81"/>
  <c r="K72" i="81"/>
  <c r="L72" i="81"/>
  <c r="M72" i="81"/>
  <c r="N72" i="81"/>
  <c r="O72" i="81"/>
  <c r="P72" i="81"/>
  <c r="Q72" i="81"/>
  <c r="R72" i="81"/>
  <c r="S72" i="81"/>
  <c r="T72" i="81"/>
  <c r="U72" i="81"/>
  <c r="V72" i="81"/>
  <c r="W72" i="81"/>
  <c r="X72" i="81"/>
  <c r="Y72" i="81"/>
  <c r="Z72" i="81"/>
  <c r="AA72" i="81"/>
  <c r="AB72" i="81"/>
  <c r="AC72" i="81"/>
  <c r="AD72" i="81"/>
  <c r="AE72" i="81"/>
  <c r="AF72" i="81"/>
  <c r="AG72" i="81"/>
  <c r="AH72" i="81"/>
  <c r="AI72" i="81"/>
  <c r="AJ72" i="81"/>
  <c r="AK72" i="81"/>
  <c r="AL72" i="81"/>
  <c r="AM72" i="81"/>
  <c r="AN72" i="81"/>
  <c r="AO72" i="81"/>
  <c r="AP72" i="81"/>
  <c r="AQ72" i="81"/>
  <c r="AR72" i="81"/>
  <c r="AS72" i="81"/>
  <c r="AT72" i="81"/>
  <c r="AU72" i="81"/>
  <c r="AV72" i="81"/>
  <c r="AW72" i="81"/>
  <c r="AX72" i="81"/>
  <c r="AY72" i="81"/>
  <c r="AZ72" i="81"/>
  <c r="AY71" i="82" s="1"/>
  <c r="BA72" i="81"/>
  <c r="BB72" i="81"/>
  <c r="BC72" i="81"/>
  <c r="BD72" i="81"/>
  <c r="BH72" i="81"/>
  <c r="BI72" i="81"/>
  <c r="BJ72" i="81"/>
  <c r="BK72" i="81"/>
  <c r="BL72" i="81"/>
  <c r="BM72" i="81"/>
  <c r="BN72" i="81"/>
  <c r="BO72" i="81"/>
  <c r="BP72" i="81"/>
  <c r="BO71" i="82" s="1"/>
  <c r="BQ72" i="81"/>
  <c r="BR72" i="81"/>
  <c r="BS72" i="81"/>
  <c r="BR71" i="82" s="1"/>
  <c r="BT72" i="81"/>
  <c r="BU72" i="81"/>
  <c r="BV72" i="81"/>
  <c r="BU71" i="82" s="1"/>
  <c r="BW72" i="81"/>
  <c r="BV71" i="82" s="1"/>
  <c r="BX72" i="81"/>
  <c r="BY72" i="81"/>
  <c r="BZ72" i="81"/>
  <c r="CA72" i="81"/>
  <c r="CB72" i="81"/>
  <c r="D73" i="81"/>
  <c r="E73" i="81"/>
  <c r="F73" i="81"/>
  <c r="G73" i="81"/>
  <c r="H73" i="81"/>
  <c r="I73" i="81"/>
  <c r="J73" i="81"/>
  <c r="K73" i="81"/>
  <c r="L73" i="81"/>
  <c r="M73" i="81"/>
  <c r="N73" i="81"/>
  <c r="O73" i="81"/>
  <c r="P73" i="81"/>
  <c r="Q73" i="81"/>
  <c r="R73" i="81"/>
  <c r="S73" i="81"/>
  <c r="T73" i="81"/>
  <c r="U73" i="81"/>
  <c r="V73" i="81"/>
  <c r="W73" i="81"/>
  <c r="X73" i="81"/>
  <c r="W72" i="82" s="1"/>
  <c r="Y73" i="81"/>
  <c r="Z73" i="81"/>
  <c r="AA73" i="81"/>
  <c r="Z72" i="82" s="1"/>
  <c r="AB73" i="81"/>
  <c r="AC73" i="81"/>
  <c r="AD73" i="81"/>
  <c r="AE73" i="81"/>
  <c r="AD72" i="82" s="1"/>
  <c r="AF73" i="81"/>
  <c r="AG73" i="81"/>
  <c r="AH73" i="81"/>
  <c r="AI73" i="81"/>
  <c r="AJ73" i="81"/>
  <c r="AK73" i="81"/>
  <c r="AL73" i="81"/>
  <c r="AM73" i="81"/>
  <c r="AL72" i="82" s="1"/>
  <c r="AN73" i="81"/>
  <c r="AO73" i="81"/>
  <c r="AP73" i="81"/>
  <c r="AQ73" i="81"/>
  <c r="AR73" i="81"/>
  <c r="AS73" i="81"/>
  <c r="AT73" i="81"/>
  <c r="AS72" i="82" s="1"/>
  <c r="AU73" i="81"/>
  <c r="AT72" i="82" s="1"/>
  <c r="AV73" i="81"/>
  <c r="AW73" i="81"/>
  <c r="AX73" i="81"/>
  <c r="AY73" i="81"/>
  <c r="AZ73" i="81"/>
  <c r="AY72" i="82" s="1"/>
  <c r="BA73" i="81"/>
  <c r="BB73" i="81"/>
  <c r="BA72" i="82" s="1"/>
  <c r="BC73" i="81"/>
  <c r="BD73" i="81"/>
  <c r="BH73" i="81"/>
  <c r="BI73" i="81"/>
  <c r="BJ73" i="81"/>
  <c r="BK73" i="81"/>
  <c r="BL73" i="81"/>
  <c r="BK72" i="82" s="1"/>
  <c r="BM73" i="81"/>
  <c r="BN73" i="81"/>
  <c r="BO73" i="81"/>
  <c r="BP73" i="81"/>
  <c r="BQ73" i="81"/>
  <c r="BR73" i="81"/>
  <c r="BS73" i="81"/>
  <c r="BT73" i="81"/>
  <c r="BU73" i="81"/>
  <c r="BV73" i="81"/>
  <c r="BU72" i="82" s="1"/>
  <c r="BW73" i="81"/>
  <c r="BX73" i="81"/>
  <c r="BY73" i="81"/>
  <c r="BZ73" i="81"/>
  <c r="CA73" i="81"/>
  <c r="CB73" i="81"/>
  <c r="D74" i="81"/>
  <c r="E74" i="81"/>
  <c r="F74" i="81"/>
  <c r="G74" i="81"/>
  <c r="F73" i="82" s="1"/>
  <c r="H74" i="81"/>
  <c r="I74" i="81"/>
  <c r="J74" i="81"/>
  <c r="K74" i="81"/>
  <c r="L74" i="81"/>
  <c r="M74" i="81"/>
  <c r="N74" i="81"/>
  <c r="O74" i="81"/>
  <c r="P74" i="81"/>
  <c r="Q74" i="81"/>
  <c r="R74" i="81"/>
  <c r="S74" i="81"/>
  <c r="T74" i="81"/>
  <c r="U74" i="81"/>
  <c r="V74" i="81"/>
  <c r="W74" i="81"/>
  <c r="V73" i="82" s="1"/>
  <c r="X74" i="81"/>
  <c r="Y74" i="81"/>
  <c r="Z74" i="81"/>
  <c r="AA74" i="81"/>
  <c r="AB74" i="81"/>
  <c r="AC74" i="81"/>
  <c r="AD74" i="81"/>
  <c r="AE74" i="81"/>
  <c r="AD73" i="82" s="1"/>
  <c r="AF74" i="81"/>
  <c r="AG74" i="81"/>
  <c r="AH74" i="81"/>
  <c r="AI74" i="81"/>
  <c r="AJ74" i="81"/>
  <c r="AK74" i="81"/>
  <c r="AL74" i="81"/>
  <c r="AM74" i="81"/>
  <c r="AL73" i="82" s="1"/>
  <c r="AN74" i="81"/>
  <c r="AO74" i="81"/>
  <c r="AP74" i="81"/>
  <c r="AQ74" i="81"/>
  <c r="AR74" i="81"/>
  <c r="AS74" i="81"/>
  <c r="AT74" i="81"/>
  <c r="AU74" i="81"/>
  <c r="AT73" i="82" s="1"/>
  <c r="AV74" i="81"/>
  <c r="AW74" i="81"/>
  <c r="AX74" i="81"/>
  <c r="AY74" i="81"/>
  <c r="AZ74" i="81"/>
  <c r="BA74" i="81"/>
  <c r="AZ73" i="82" s="1"/>
  <c r="BB74" i="81"/>
  <c r="BA73" i="82" s="1"/>
  <c r="BC74" i="81"/>
  <c r="BD74" i="81"/>
  <c r="BH74" i="81"/>
  <c r="BI74" i="81"/>
  <c r="BJ74" i="81"/>
  <c r="BI73" i="82" s="1"/>
  <c r="BK74" i="81"/>
  <c r="BJ73" i="82" s="1"/>
  <c r="BL74" i="81"/>
  <c r="BM74" i="81"/>
  <c r="BN74" i="81"/>
  <c r="BO74" i="81"/>
  <c r="BP74" i="81"/>
  <c r="BQ74" i="81"/>
  <c r="BR74" i="81"/>
  <c r="BS74" i="81"/>
  <c r="BR73" i="82" s="1"/>
  <c r="BT74" i="81"/>
  <c r="BU74" i="81"/>
  <c r="BV74" i="81"/>
  <c r="BW74" i="81"/>
  <c r="BX74" i="81"/>
  <c r="BY74" i="81"/>
  <c r="BZ74" i="81"/>
  <c r="CA74" i="81"/>
  <c r="CB74" i="81"/>
  <c r="D75" i="81"/>
  <c r="E75" i="81"/>
  <c r="F75" i="81"/>
  <c r="G75" i="81"/>
  <c r="H75" i="81"/>
  <c r="I75" i="81"/>
  <c r="J75" i="81"/>
  <c r="K75" i="81"/>
  <c r="L75" i="81"/>
  <c r="M75" i="81"/>
  <c r="N75" i="81"/>
  <c r="O75" i="81"/>
  <c r="P75" i="81"/>
  <c r="Q75" i="81"/>
  <c r="R75" i="81"/>
  <c r="S75" i="81"/>
  <c r="T75" i="81"/>
  <c r="U75" i="81"/>
  <c r="V75" i="81"/>
  <c r="W75" i="81"/>
  <c r="X75" i="81"/>
  <c r="Y75" i="81"/>
  <c r="Z75" i="81"/>
  <c r="AA75" i="81"/>
  <c r="AB75" i="81"/>
  <c r="AC75" i="81"/>
  <c r="AD75" i="81"/>
  <c r="AE75" i="81"/>
  <c r="AF75" i="81"/>
  <c r="AG75" i="81"/>
  <c r="AH75" i="81"/>
  <c r="AI75" i="81"/>
  <c r="AJ75" i="81"/>
  <c r="AK75" i="81"/>
  <c r="AL75" i="81"/>
  <c r="AM75" i="81"/>
  <c r="AN75" i="81"/>
  <c r="AO75" i="81"/>
  <c r="AP75" i="81"/>
  <c r="AQ75" i="81"/>
  <c r="AR75" i="81"/>
  <c r="AS75" i="81"/>
  <c r="AT75" i="81"/>
  <c r="AU75" i="81"/>
  <c r="AV75" i="81"/>
  <c r="AW75" i="81"/>
  <c r="AX75" i="81"/>
  <c r="AY75" i="81"/>
  <c r="AZ75" i="81"/>
  <c r="BA75" i="81"/>
  <c r="BB75" i="81"/>
  <c r="BC75" i="81"/>
  <c r="BD75" i="81"/>
  <c r="BH75" i="81"/>
  <c r="BI75" i="81"/>
  <c r="BJ75" i="81"/>
  <c r="BK75" i="81"/>
  <c r="BL75" i="81"/>
  <c r="BM75" i="81"/>
  <c r="BN75" i="81"/>
  <c r="BO75" i="81"/>
  <c r="BP75" i="81"/>
  <c r="BQ75" i="81"/>
  <c r="BR75" i="81"/>
  <c r="BS75" i="81"/>
  <c r="BR74" i="82" s="1"/>
  <c r="BT75" i="81"/>
  <c r="BU75" i="81"/>
  <c r="BV75" i="81"/>
  <c r="BW75" i="81"/>
  <c r="BV74" i="82" s="1"/>
  <c r="BX75" i="81"/>
  <c r="BY75" i="81"/>
  <c r="BZ75" i="81"/>
  <c r="CA75" i="81"/>
  <c r="CB75" i="81"/>
  <c r="D76" i="81"/>
  <c r="E76" i="81"/>
  <c r="F76" i="81"/>
  <c r="G76" i="81"/>
  <c r="F75" i="82" s="1"/>
  <c r="H76" i="81"/>
  <c r="I76" i="81"/>
  <c r="J76" i="81"/>
  <c r="K76" i="81"/>
  <c r="L76" i="81"/>
  <c r="M76" i="81"/>
  <c r="N76" i="81"/>
  <c r="O76" i="81"/>
  <c r="P76" i="81"/>
  <c r="Q76" i="81"/>
  <c r="R76" i="81"/>
  <c r="S76" i="81"/>
  <c r="T76" i="81"/>
  <c r="U76" i="81"/>
  <c r="V76" i="81"/>
  <c r="W76" i="81"/>
  <c r="X76" i="81"/>
  <c r="Y76" i="81"/>
  <c r="Z76" i="81"/>
  <c r="AA76" i="81"/>
  <c r="AB76" i="81"/>
  <c r="AC76" i="81"/>
  <c r="AD76" i="81"/>
  <c r="AE76" i="81"/>
  <c r="AD75" i="82" s="1"/>
  <c r="AF76" i="81"/>
  <c r="AG76" i="81"/>
  <c r="AH76" i="81"/>
  <c r="AI76" i="81"/>
  <c r="AJ76" i="81"/>
  <c r="AK76" i="81"/>
  <c r="AL76" i="81"/>
  <c r="AM76" i="81"/>
  <c r="AL75" i="82" s="1"/>
  <c r="AN76" i="81"/>
  <c r="AO76" i="81"/>
  <c r="AP76" i="81"/>
  <c r="AQ76" i="81"/>
  <c r="AR76" i="81"/>
  <c r="AS76" i="81"/>
  <c r="AT76" i="81"/>
  <c r="AU76" i="81"/>
  <c r="AV76" i="81"/>
  <c r="AW76" i="81"/>
  <c r="AX76" i="81"/>
  <c r="AY76" i="81"/>
  <c r="AZ76" i="81"/>
  <c r="BA76" i="81"/>
  <c r="BB76" i="81"/>
  <c r="BC76" i="81"/>
  <c r="BB75" i="82" s="1"/>
  <c r="BD76" i="81"/>
  <c r="BH76" i="81"/>
  <c r="BI76" i="81"/>
  <c r="BJ76" i="81"/>
  <c r="BI75" i="82" s="1"/>
  <c r="BK76" i="81"/>
  <c r="BL76" i="81"/>
  <c r="BM76" i="81"/>
  <c r="BN76" i="81"/>
  <c r="BO76" i="81"/>
  <c r="BP76" i="81"/>
  <c r="BQ76" i="81"/>
  <c r="BR76" i="81"/>
  <c r="BS76" i="81"/>
  <c r="BT76" i="81"/>
  <c r="BU76" i="81"/>
  <c r="BV76" i="81"/>
  <c r="BU75" i="82" s="1"/>
  <c r="BW76" i="81"/>
  <c r="BX76" i="81"/>
  <c r="BY76" i="81"/>
  <c r="BZ76" i="81"/>
  <c r="CA76" i="81"/>
  <c r="CB76" i="81"/>
  <c r="D77" i="81"/>
  <c r="E77" i="81"/>
  <c r="F77" i="81"/>
  <c r="G77" i="81"/>
  <c r="H77" i="81"/>
  <c r="G76" i="82" s="1"/>
  <c r="I77" i="81"/>
  <c r="J77" i="81"/>
  <c r="K77" i="81"/>
  <c r="L77" i="81"/>
  <c r="M77" i="81"/>
  <c r="N77" i="81"/>
  <c r="O77" i="81"/>
  <c r="P77" i="81"/>
  <c r="O76" i="82" s="1"/>
  <c r="Q77" i="81"/>
  <c r="R77" i="81"/>
  <c r="S77" i="81"/>
  <c r="T77" i="81"/>
  <c r="U77" i="81"/>
  <c r="V77" i="81"/>
  <c r="W77" i="81"/>
  <c r="X77" i="81"/>
  <c r="W76" i="82" s="1"/>
  <c r="Y77" i="81"/>
  <c r="Z77" i="81"/>
  <c r="AA77" i="81"/>
  <c r="AB77" i="81"/>
  <c r="AC77" i="81"/>
  <c r="AB76" i="82" s="1"/>
  <c r="AD77" i="81"/>
  <c r="AE77" i="81"/>
  <c r="AD76" i="82" s="1"/>
  <c r="AF77" i="81"/>
  <c r="AG77" i="81"/>
  <c r="AH77" i="81"/>
  <c r="AI77" i="81"/>
  <c r="AJ77" i="81"/>
  <c r="AK77" i="81"/>
  <c r="AL77" i="81"/>
  <c r="AM77" i="81"/>
  <c r="AL76" i="82" s="1"/>
  <c r="AN77" i="81"/>
  <c r="AO77" i="81"/>
  <c r="AP77" i="81"/>
  <c r="AQ77" i="81"/>
  <c r="AP76" i="82" s="1"/>
  <c r="AR77" i="81"/>
  <c r="AS77" i="81"/>
  <c r="AT77" i="81"/>
  <c r="AS76" i="82" s="1"/>
  <c r="AU77" i="81"/>
  <c r="AV77" i="81"/>
  <c r="AW77" i="81"/>
  <c r="AX77" i="81"/>
  <c r="AW76" i="82" s="1"/>
  <c r="AY77" i="81"/>
  <c r="AZ77" i="81"/>
  <c r="BA77" i="81"/>
  <c r="BB77" i="81"/>
  <c r="BC77" i="81"/>
  <c r="BB76" i="82" s="1"/>
  <c r="BD77" i="81"/>
  <c r="BH77" i="81"/>
  <c r="BI77" i="81"/>
  <c r="BJ77" i="81"/>
  <c r="BI76" i="82" s="1"/>
  <c r="BK77" i="81"/>
  <c r="BJ76" i="82" s="1"/>
  <c r="BL77" i="81"/>
  <c r="BM77" i="81"/>
  <c r="BN77" i="81"/>
  <c r="BO77" i="81"/>
  <c r="BP77" i="81"/>
  <c r="BQ77" i="81"/>
  <c r="BR77" i="81"/>
  <c r="BQ76" i="82" s="1"/>
  <c r="BS77" i="81"/>
  <c r="BT77" i="81"/>
  <c r="BU77" i="81"/>
  <c r="BV77" i="81"/>
  <c r="BW77" i="81"/>
  <c r="BX77" i="81"/>
  <c r="BY77" i="81"/>
  <c r="BZ77" i="81"/>
  <c r="CA77" i="81"/>
  <c r="CB77" i="81"/>
  <c r="D78" i="81"/>
  <c r="E78" i="81"/>
  <c r="F78" i="81"/>
  <c r="G78" i="81"/>
  <c r="H78" i="81"/>
  <c r="I78" i="81"/>
  <c r="J78" i="81"/>
  <c r="K78" i="81"/>
  <c r="L78" i="81"/>
  <c r="M78" i="81"/>
  <c r="L77" i="82" s="1"/>
  <c r="N78" i="81"/>
  <c r="O78" i="81"/>
  <c r="P78" i="81"/>
  <c r="Q78" i="81"/>
  <c r="R78" i="81"/>
  <c r="S78" i="81"/>
  <c r="T78" i="81"/>
  <c r="U78" i="81"/>
  <c r="T77" i="82" s="1"/>
  <c r="V78" i="81"/>
  <c r="W78" i="81"/>
  <c r="X78" i="81"/>
  <c r="Y78" i="81"/>
  <c r="Z78" i="81"/>
  <c r="AA78" i="81"/>
  <c r="Z77" i="82" s="1"/>
  <c r="AB78" i="81"/>
  <c r="AC78" i="81"/>
  <c r="AB77" i="82" s="1"/>
  <c r="AD78" i="81"/>
  <c r="AE78" i="81"/>
  <c r="AF78" i="81"/>
  <c r="AE77" i="82" s="1"/>
  <c r="AG78" i="81"/>
  <c r="AH78" i="81"/>
  <c r="AI78" i="81"/>
  <c r="AJ78" i="81"/>
  <c r="AK78" i="81"/>
  <c r="AL78" i="81"/>
  <c r="AM78" i="81"/>
  <c r="AL77" i="82" s="1"/>
  <c r="AN78" i="81"/>
  <c r="AO78" i="81"/>
  <c r="AP78" i="81"/>
  <c r="AQ78" i="81"/>
  <c r="AP77" i="82" s="1"/>
  <c r="AR78" i="81"/>
  <c r="AS78" i="81"/>
  <c r="AT78" i="81"/>
  <c r="AS77" i="82" s="1"/>
  <c r="AU78" i="81"/>
  <c r="AV78" i="81"/>
  <c r="AU77" i="82" s="1"/>
  <c r="AW78" i="81"/>
  <c r="AV77" i="82"/>
  <c r="AX78" i="81"/>
  <c r="AW77" i="82" s="1"/>
  <c r="AY78" i="81"/>
  <c r="AZ78" i="81"/>
  <c r="BA78" i="81"/>
  <c r="BB78" i="81"/>
  <c r="BC78" i="81"/>
  <c r="BD78" i="81"/>
  <c r="BC77" i="82" s="1"/>
  <c r="BH78" i="81"/>
  <c r="BI78" i="81"/>
  <c r="BJ78" i="81"/>
  <c r="BI77" i="82" s="1"/>
  <c r="BK78" i="81"/>
  <c r="BJ77" i="82" s="1"/>
  <c r="BL78" i="81"/>
  <c r="BM78" i="81"/>
  <c r="BN78" i="81"/>
  <c r="BM77" i="82" s="1"/>
  <c r="BO78" i="81"/>
  <c r="BP78" i="81"/>
  <c r="BQ78" i="81"/>
  <c r="BR78" i="81"/>
  <c r="BS78" i="81"/>
  <c r="BT78" i="81"/>
  <c r="BU78" i="81"/>
  <c r="BV78" i="81"/>
  <c r="BW78" i="81"/>
  <c r="BX78" i="81"/>
  <c r="BY78" i="81"/>
  <c r="BX77" i="82" s="1"/>
  <c r="BZ78" i="81"/>
  <c r="CA78" i="81"/>
  <c r="CB78" i="81"/>
  <c r="D79" i="81"/>
  <c r="E79" i="81"/>
  <c r="F79" i="81"/>
  <c r="G79" i="81"/>
  <c r="H79" i="81"/>
  <c r="G78" i="82" s="1"/>
  <c r="I79" i="81"/>
  <c r="J79" i="81"/>
  <c r="K79" i="81"/>
  <c r="L79" i="81"/>
  <c r="K78" i="82" s="1"/>
  <c r="M79" i="81"/>
  <c r="N79" i="81"/>
  <c r="O79" i="81"/>
  <c r="P79" i="81"/>
  <c r="Q79" i="81"/>
  <c r="R79" i="81"/>
  <c r="S79" i="81"/>
  <c r="T79" i="81"/>
  <c r="S78" i="82" s="1"/>
  <c r="U79" i="81"/>
  <c r="V79" i="81"/>
  <c r="W79" i="81"/>
  <c r="X79" i="81"/>
  <c r="W78" i="82" s="1"/>
  <c r="Y79" i="81"/>
  <c r="Z79" i="81"/>
  <c r="AA79" i="81"/>
  <c r="AB79" i="81"/>
  <c r="AC79" i="81"/>
  <c r="AD79" i="81"/>
  <c r="AE79" i="81"/>
  <c r="AF79" i="81"/>
  <c r="AG79" i="81"/>
  <c r="AH79" i="81"/>
  <c r="AI79" i="81"/>
  <c r="AJ79" i="81"/>
  <c r="AK79" i="81"/>
  <c r="AL79" i="81"/>
  <c r="AM79" i="81"/>
  <c r="AN79" i="81"/>
  <c r="AO79" i="81"/>
  <c r="AP79" i="81"/>
  <c r="AQ79" i="81"/>
  <c r="AR79" i="81"/>
  <c r="AS79" i="81"/>
  <c r="AT79" i="81"/>
  <c r="AU79" i="81"/>
  <c r="AV79" i="81"/>
  <c r="AW79" i="81"/>
  <c r="AX79" i="81"/>
  <c r="AY79" i="81"/>
  <c r="AZ79" i="81"/>
  <c r="BA79" i="81"/>
  <c r="BB79" i="81"/>
  <c r="BC79" i="81"/>
  <c r="BD79" i="81"/>
  <c r="BH79" i="81"/>
  <c r="BI79" i="81"/>
  <c r="BJ79" i="81"/>
  <c r="BK79" i="81"/>
  <c r="BJ78" i="82" s="1"/>
  <c r="BL79" i="81"/>
  <c r="BM79" i="81"/>
  <c r="BN79" i="81"/>
  <c r="BO79" i="81"/>
  <c r="BP79" i="81"/>
  <c r="BQ79" i="81"/>
  <c r="BR79" i="81"/>
  <c r="BS79" i="81"/>
  <c r="BR78" i="82" s="1"/>
  <c r="BT79" i="81"/>
  <c r="BU79" i="81"/>
  <c r="BV79" i="81"/>
  <c r="BW79" i="81"/>
  <c r="BV78" i="82" s="1"/>
  <c r="BX79" i="81"/>
  <c r="BY79" i="81"/>
  <c r="BZ79" i="81"/>
  <c r="CA79" i="81"/>
  <c r="CB79" i="81"/>
  <c r="D80" i="81"/>
  <c r="E80" i="81"/>
  <c r="D79" i="82" s="1"/>
  <c r="F80" i="81"/>
  <c r="G80" i="81"/>
  <c r="H80" i="81"/>
  <c r="I80" i="81"/>
  <c r="J80" i="81"/>
  <c r="K80" i="81"/>
  <c r="L80" i="81"/>
  <c r="M80" i="81"/>
  <c r="N80" i="81"/>
  <c r="O80" i="81"/>
  <c r="P80" i="81"/>
  <c r="Q80" i="81"/>
  <c r="R80" i="81"/>
  <c r="S80" i="81"/>
  <c r="T80" i="81"/>
  <c r="U80" i="81"/>
  <c r="V80" i="81"/>
  <c r="W80" i="81"/>
  <c r="X80" i="81"/>
  <c r="Y80" i="81"/>
  <c r="Z80" i="81"/>
  <c r="AA80" i="81"/>
  <c r="AB80" i="81"/>
  <c r="AC80" i="81"/>
  <c r="AD80" i="81"/>
  <c r="AE80" i="81"/>
  <c r="AF80" i="81"/>
  <c r="AG80" i="81"/>
  <c r="AH80" i="81"/>
  <c r="AI80" i="81"/>
  <c r="AJ80" i="81"/>
  <c r="AK80" i="81"/>
  <c r="AL80" i="81"/>
  <c r="AM80" i="81"/>
  <c r="AN80" i="81"/>
  <c r="AO80" i="81"/>
  <c r="AP80" i="81"/>
  <c r="AQ80" i="81"/>
  <c r="AR80" i="81"/>
  <c r="AS80" i="81"/>
  <c r="AT80" i="81"/>
  <c r="AU80" i="81"/>
  <c r="AV80" i="81"/>
  <c r="AW80" i="81"/>
  <c r="AX80" i="81"/>
  <c r="AY80" i="81"/>
  <c r="AZ80" i="81"/>
  <c r="BA80" i="81"/>
  <c r="BB80" i="81"/>
  <c r="BC80" i="81"/>
  <c r="BD80" i="81"/>
  <c r="BH80" i="81"/>
  <c r="BI80" i="81"/>
  <c r="BJ80" i="81"/>
  <c r="BK80" i="81"/>
  <c r="BL80" i="81"/>
  <c r="BM80" i="81"/>
  <c r="BN80" i="81"/>
  <c r="BO80" i="81"/>
  <c r="BP80" i="81"/>
  <c r="BO79" i="82" s="1"/>
  <c r="BQ80" i="81"/>
  <c r="BR80" i="81"/>
  <c r="BS80" i="81"/>
  <c r="BR79" i="82" s="1"/>
  <c r="BT80" i="81"/>
  <c r="BU80" i="81"/>
  <c r="BV80" i="81"/>
  <c r="BW80" i="81"/>
  <c r="BV79" i="82" s="1"/>
  <c r="BX80" i="81"/>
  <c r="BY80" i="81"/>
  <c r="BZ80" i="81"/>
  <c r="CA80" i="81"/>
  <c r="CB80" i="81"/>
  <c r="D81" i="81"/>
  <c r="E81" i="81"/>
  <c r="F81" i="81"/>
  <c r="E80" i="82" s="1"/>
  <c r="G81" i="81"/>
  <c r="F80" i="82" s="1"/>
  <c r="H81" i="81"/>
  <c r="I81" i="81"/>
  <c r="J81" i="81"/>
  <c r="K81" i="81"/>
  <c r="L81" i="81"/>
  <c r="M81" i="81"/>
  <c r="N81" i="81"/>
  <c r="M80" i="82" s="1"/>
  <c r="O81" i="81"/>
  <c r="P81" i="81"/>
  <c r="Q81" i="81"/>
  <c r="R81" i="81"/>
  <c r="S81" i="81"/>
  <c r="T81" i="81"/>
  <c r="U81" i="81"/>
  <c r="V81" i="81"/>
  <c r="W81" i="81"/>
  <c r="V80" i="82" s="1"/>
  <c r="X81" i="81"/>
  <c r="Y81" i="81"/>
  <c r="Z81" i="81"/>
  <c r="AA81" i="81"/>
  <c r="AB81" i="81"/>
  <c r="AC81" i="81"/>
  <c r="AB80" i="82" s="1"/>
  <c r="AD81" i="81"/>
  <c r="AE81" i="81"/>
  <c r="AF81" i="81"/>
  <c r="AE80" i="82" s="1"/>
  <c r="AG81" i="81"/>
  <c r="AH81" i="81"/>
  <c r="AI81" i="81"/>
  <c r="AJ81" i="81"/>
  <c r="AK81" i="81"/>
  <c r="AJ80" i="82" s="1"/>
  <c r="AL81" i="81"/>
  <c r="AM81" i="81"/>
  <c r="AL80" i="82" s="1"/>
  <c r="AN81" i="81"/>
  <c r="AM80" i="82" s="1"/>
  <c r="AO81" i="81"/>
  <c r="AP81" i="81"/>
  <c r="AQ81" i="81"/>
  <c r="AR81" i="81"/>
  <c r="AS81" i="81"/>
  <c r="AR80" i="82" s="1"/>
  <c r="AT81" i="81"/>
  <c r="AS80" i="82" s="1"/>
  <c r="AU81" i="81"/>
  <c r="AV81" i="81"/>
  <c r="AU80" i="82" s="1"/>
  <c r="AW81" i="81"/>
  <c r="AX81" i="81"/>
  <c r="AY81" i="81"/>
  <c r="AZ81" i="81"/>
  <c r="BA81" i="81"/>
  <c r="BB81" i="81"/>
  <c r="BC81" i="81"/>
  <c r="BD81" i="81"/>
  <c r="BC80" i="82" s="1"/>
  <c r="BH81" i="81"/>
  <c r="BI81" i="81"/>
  <c r="BJ81" i="81"/>
  <c r="BK81" i="81"/>
  <c r="BJ80" i="82" s="1"/>
  <c r="BL81" i="81"/>
  <c r="BM81" i="81"/>
  <c r="BN81" i="81"/>
  <c r="BO81" i="81"/>
  <c r="BN80" i="82" s="1"/>
  <c r="BP81" i="81"/>
  <c r="BQ81" i="81"/>
  <c r="BR81" i="81"/>
  <c r="BS81" i="81"/>
  <c r="BR80" i="82" s="1"/>
  <c r="BT81" i="81"/>
  <c r="BU81" i="81"/>
  <c r="BV81" i="81"/>
  <c r="BW81" i="81"/>
  <c r="BV80" i="82" s="1"/>
  <c r="BX81" i="81"/>
  <c r="BY81" i="81"/>
  <c r="BZ81" i="81"/>
  <c r="CA81" i="81"/>
  <c r="CB81" i="81"/>
  <c r="D82" i="81"/>
  <c r="E82" i="81"/>
  <c r="F82" i="81"/>
  <c r="E81" i="82" s="1"/>
  <c r="G82" i="81"/>
  <c r="H82" i="81"/>
  <c r="I82" i="81"/>
  <c r="J82" i="81"/>
  <c r="K82" i="81"/>
  <c r="L82" i="81"/>
  <c r="M82" i="81"/>
  <c r="N82" i="81"/>
  <c r="M81" i="82" s="1"/>
  <c r="O82" i="81"/>
  <c r="P82" i="81"/>
  <c r="Q82" i="81"/>
  <c r="R82" i="81"/>
  <c r="S82" i="81"/>
  <c r="T82" i="81"/>
  <c r="U82" i="81"/>
  <c r="V82" i="81"/>
  <c r="U81" i="82" s="1"/>
  <c r="W82" i="81"/>
  <c r="X82" i="81"/>
  <c r="W81" i="82" s="1"/>
  <c r="Y82" i="81"/>
  <c r="Z82" i="81"/>
  <c r="AA82" i="81"/>
  <c r="Z81" i="82" s="1"/>
  <c r="AB82" i="81"/>
  <c r="AC82" i="81"/>
  <c r="AD82" i="81"/>
  <c r="AE82" i="81"/>
  <c r="AF82" i="81"/>
  <c r="AG82" i="81"/>
  <c r="AH82" i="81"/>
  <c r="AI82" i="81"/>
  <c r="AJ82" i="81"/>
  <c r="AK82" i="81"/>
  <c r="AL82" i="81"/>
  <c r="AM82" i="81"/>
  <c r="AL81" i="82" s="1"/>
  <c r="AN82" i="81"/>
  <c r="AO82" i="81"/>
  <c r="AP82" i="81"/>
  <c r="AQ82" i="81"/>
  <c r="AR82" i="81"/>
  <c r="AS82" i="81"/>
  <c r="AT82" i="81"/>
  <c r="AU82" i="81"/>
  <c r="AV82" i="81"/>
  <c r="AU81" i="82" s="1"/>
  <c r="AW82" i="81"/>
  <c r="AV81" i="82" s="1"/>
  <c r="AX82" i="81"/>
  <c r="AY82" i="81"/>
  <c r="AZ82" i="81"/>
  <c r="BA82" i="81"/>
  <c r="BB82" i="81"/>
  <c r="BA81" i="82" s="1"/>
  <c r="BC82" i="81"/>
  <c r="BD82" i="81"/>
  <c r="BH82" i="81"/>
  <c r="BI82" i="81"/>
  <c r="BJ82" i="81"/>
  <c r="BK82" i="81"/>
  <c r="BJ81" i="82" s="1"/>
  <c r="BL82" i="81"/>
  <c r="BK81" i="82" s="1"/>
  <c r="BM82" i="81"/>
  <c r="BN82" i="81"/>
  <c r="BO82" i="81"/>
  <c r="BP82" i="81"/>
  <c r="BQ82" i="81"/>
  <c r="BR82" i="81"/>
  <c r="BS82" i="81"/>
  <c r="BT82" i="81"/>
  <c r="BU82" i="81"/>
  <c r="BV82" i="81"/>
  <c r="BW82" i="81"/>
  <c r="BV81" i="82" s="1"/>
  <c r="BX82" i="81"/>
  <c r="BY82" i="81"/>
  <c r="BZ82" i="81"/>
  <c r="CA82" i="81"/>
  <c r="CB82" i="81"/>
  <c r="D83" i="81"/>
  <c r="E83" i="81"/>
  <c r="D82" i="82" s="1"/>
  <c r="F83" i="81"/>
  <c r="G83" i="81"/>
  <c r="H83" i="81"/>
  <c r="I83" i="81"/>
  <c r="J83" i="81"/>
  <c r="K83" i="81"/>
  <c r="L83" i="81"/>
  <c r="M83" i="81"/>
  <c r="L82" i="82" s="1"/>
  <c r="N83" i="81"/>
  <c r="O83" i="81"/>
  <c r="P83" i="81"/>
  <c r="Q83" i="81"/>
  <c r="R83" i="81"/>
  <c r="S83" i="81"/>
  <c r="T83" i="81"/>
  <c r="U83" i="81"/>
  <c r="T82" i="82" s="1"/>
  <c r="V83" i="81"/>
  <c r="U82" i="82" s="1"/>
  <c r="W83" i="81"/>
  <c r="X83" i="81"/>
  <c r="Y83" i="81"/>
  <c r="Z83" i="81"/>
  <c r="AA83" i="81"/>
  <c r="AB83" i="81"/>
  <c r="AC83" i="81"/>
  <c r="AB82" i="82" s="1"/>
  <c r="AD83" i="81"/>
  <c r="AE83" i="81"/>
  <c r="AF83" i="81"/>
  <c r="AE82" i="82" s="1"/>
  <c r="AG83" i="81"/>
  <c r="AH83" i="81"/>
  <c r="AI83" i="81"/>
  <c r="AJ83" i="81"/>
  <c r="AK83" i="81"/>
  <c r="AL83" i="81"/>
  <c r="AM83" i="81"/>
  <c r="AL82" i="82" s="1"/>
  <c r="AN83" i="81"/>
  <c r="AO83" i="81"/>
  <c r="AP83" i="81"/>
  <c r="AQ83" i="81"/>
  <c r="AP82" i="82" s="1"/>
  <c r="AR83" i="81"/>
  <c r="AS83" i="81"/>
  <c r="AT83" i="81"/>
  <c r="AS82" i="82" s="1"/>
  <c r="AU83" i="81"/>
  <c r="AV83" i="81"/>
  <c r="AW83" i="81"/>
  <c r="AV82" i="82" s="1"/>
  <c r="AX83" i="81"/>
  <c r="AW82" i="82" s="1"/>
  <c r="AY83" i="81"/>
  <c r="AX82" i="82" s="1"/>
  <c r="AZ83" i="81"/>
  <c r="BA83" i="81"/>
  <c r="BB83" i="81"/>
  <c r="BC83" i="81"/>
  <c r="BB82" i="82" s="1"/>
  <c r="BD83" i="81"/>
  <c r="BH83" i="81"/>
  <c r="BI83" i="81"/>
  <c r="BJ83" i="81"/>
  <c r="BI82" i="82" s="1"/>
  <c r="BK83" i="81"/>
  <c r="BL83" i="81"/>
  <c r="BM83" i="81"/>
  <c r="BL82" i="82" s="1"/>
  <c r="BN83" i="81"/>
  <c r="BM82" i="82" s="1"/>
  <c r="BO83" i="81"/>
  <c r="BP83" i="81"/>
  <c r="BQ83" i="81"/>
  <c r="BP82" i="82" s="1"/>
  <c r="BR83" i="81"/>
  <c r="BS83" i="81"/>
  <c r="BT83" i="81"/>
  <c r="BU83" i="81"/>
  <c r="BV83" i="81"/>
  <c r="BU82" i="82" s="1"/>
  <c r="BW83" i="81"/>
  <c r="BX83" i="81"/>
  <c r="BY83" i="81"/>
  <c r="BZ83" i="81"/>
  <c r="CA83" i="81"/>
  <c r="CB83" i="81"/>
  <c r="D84" i="81"/>
  <c r="E84" i="81"/>
  <c r="F84" i="81"/>
  <c r="G84" i="81"/>
  <c r="H84" i="81"/>
  <c r="I84" i="81"/>
  <c r="J84" i="81"/>
  <c r="K84" i="81"/>
  <c r="L84" i="81"/>
  <c r="M84" i="81"/>
  <c r="N84" i="81"/>
  <c r="O84" i="81"/>
  <c r="P84" i="81"/>
  <c r="Q84" i="81"/>
  <c r="R84" i="81"/>
  <c r="S84" i="81"/>
  <c r="T84" i="81"/>
  <c r="U84" i="81"/>
  <c r="V84" i="81"/>
  <c r="W84" i="81"/>
  <c r="X84" i="81"/>
  <c r="Y84" i="81"/>
  <c r="Z84" i="81"/>
  <c r="AA84" i="81"/>
  <c r="AB84" i="81"/>
  <c r="AC84" i="81"/>
  <c r="AB83" i="82" s="1"/>
  <c r="AD84" i="81"/>
  <c r="AE84" i="81"/>
  <c r="AF84" i="81"/>
  <c r="AE83" i="82" s="1"/>
  <c r="AG84" i="81"/>
  <c r="AH84" i="81"/>
  <c r="AG83" i="82" s="1"/>
  <c r="AI84" i="81"/>
  <c r="AJ84" i="81"/>
  <c r="AK84" i="81"/>
  <c r="AL84" i="81"/>
  <c r="AM84" i="81"/>
  <c r="AL83" i="82" s="1"/>
  <c r="AN84" i="81"/>
  <c r="AO84" i="81"/>
  <c r="AP84" i="81"/>
  <c r="AQ84" i="81"/>
  <c r="AP83" i="82" s="1"/>
  <c r="AR84" i="81"/>
  <c r="AS84" i="81"/>
  <c r="AT84" i="81"/>
  <c r="AS83" i="82" s="1"/>
  <c r="AU84" i="81"/>
  <c r="AV84" i="81"/>
  <c r="AU83" i="82"/>
  <c r="AW84" i="81"/>
  <c r="AV83" i="82" s="1"/>
  <c r="AX84" i="81"/>
  <c r="AW83" i="82" s="1"/>
  <c r="AY84" i="81"/>
  <c r="AZ84" i="81"/>
  <c r="BA84" i="81"/>
  <c r="BB84" i="81"/>
  <c r="BC84" i="81"/>
  <c r="BB83" i="82" s="1"/>
  <c r="BD84" i="81"/>
  <c r="BH84" i="81"/>
  <c r="BI84" i="81"/>
  <c r="BJ84" i="81"/>
  <c r="BI83" i="82" s="1"/>
  <c r="BK84" i="81"/>
  <c r="BL84" i="81"/>
  <c r="BM84" i="81"/>
  <c r="BN84" i="81"/>
  <c r="BM83" i="82" s="1"/>
  <c r="BO84" i="81"/>
  <c r="BP84" i="81"/>
  <c r="BO83" i="82" s="1"/>
  <c r="BQ84" i="81"/>
  <c r="BR84" i="81"/>
  <c r="BS84" i="81"/>
  <c r="BT84" i="81"/>
  <c r="BU84" i="81"/>
  <c r="BV84" i="81"/>
  <c r="BW84" i="81"/>
  <c r="BX84" i="81"/>
  <c r="BY84" i="81"/>
  <c r="BZ84" i="81"/>
  <c r="CA84" i="81"/>
  <c r="CB84" i="81"/>
  <c r="D85" i="81"/>
  <c r="E85" i="81"/>
  <c r="F85" i="81"/>
  <c r="G85" i="81"/>
  <c r="F84" i="82" s="1"/>
  <c r="H85" i="81"/>
  <c r="I85" i="81"/>
  <c r="J85" i="81"/>
  <c r="K85" i="81"/>
  <c r="L85" i="81"/>
  <c r="M85" i="81"/>
  <c r="N85" i="81"/>
  <c r="O85" i="81"/>
  <c r="P85" i="81"/>
  <c r="Q85" i="81"/>
  <c r="R85" i="81"/>
  <c r="S85" i="81"/>
  <c r="T85" i="81"/>
  <c r="U85" i="81"/>
  <c r="V85" i="81"/>
  <c r="W85" i="81"/>
  <c r="V84" i="82" s="1"/>
  <c r="X85" i="81"/>
  <c r="Y85" i="81"/>
  <c r="Z85" i="81"/>
  <c r="AA85" i="81"/>
  <c r="AB85" i="81"/>
  <c r="AC85" i="81"/>
  <c r="AB84" i="82" s="1"/>
  <c r="AD85" i="81"/>
  <c r="AE85" i="81"/>
  <c r="AF85" i="81"/>
  <c r="AE84" i="82" s="1"/>
  <c r="AG85" i="81"/>
  <c r="AH85" i="81"/>
  <c r="AI85" i="81"/>
  <c r="AJ85" i="81"/>
  <c r="AK85" i="81"/>
  <c r="AL85" i="81"/>
  <c r="AM85" i="81"/>
  <c r="AL84" i="82" s="1"/>
  <c r="AN85" i="81"/>
  <c r="AO85" i="81"/>
  <c r="AP85" i="81"/>
  <c r="AQ85" i="81"/>
  <c r="AP84" i="82" s="1"/>
  <c r="AR85" i="81"/>
  <c r="AS85" i="81"/>
  <c r="AT85" i="81"/>
  <c r="AS84" i="82" s="1"/>
  <c r="AU85" i="81"/>
  <c r="AV85" i="81"/>
  <c r="AW85" i="81"/>
  <c r="AX85" i="81"/>
  <c r="AW84" i="82" s="1"/>
  <c r="AY85" i="81"/>
  <c r="AZ85" i="81"/>
  <c r="AY84" i="82" s="1"/>
  <c r="BA85" i="81"/>
  <c r="BB85" i="81"/>
  <c r="BC85" i="81"/>
  <c r="BD85" i="81"/>
  <c r="BC84" i="82" s="1"/>
  <c r="BH85" i="81"/>
  <c r="BI85" i="81"/>
  <c r="BJ85" i="81"/>
  <c r="BK85" i="81"/>
  <c r="BJ84" i="82" s="1"/>
  <c r="BL85" i="81"/>
  <c r="BM85" i="81"/>
  <c r="BN85" i="81"/>
  <c r="BO85" i="81"/>
  <c r="BP85" i="81"/>
  <c r="BQ85" i="81"/>
  <c r="BR85" i="81"/>
  <c r="BS85" i="81"/>
  <c r="BR84" i="82" s="1"/>
  <c r="BT85" i="81"/>
  <c r="BU85" i="81"/>
  <c r="BV85" i="81"/>
  <c r="BW85" i="81"/>
  <c r="BX85" i="81"/>
  <c r="BY85" i="81"/>
  <c r="BZ85" i="81"/>
  <c r="CA85" i="81"/>
  <c r="CB85" i="81"/>
  <c r="D86" i="81"/>
  <c r="E86" i="81"/>
  <c r="F86" i="81"/>
  <c r="E85" i="82" s="1"/>
  <c r="G86" i="81"/>
  <c r="H86" i="81"/>
  <c r="I86" i="81"/>
  <c r="J86" i="81"/>
  <c r="K86" i="81"/>
  <c r="L86" i="81"/>
  <c r="M86" i="81"/>
  <c r="N86" i="81"/>
  <c r="M85" i="82" s="1"/>
  <c r="O86" i="81"/>
  <c r="P86" i="81"/>
  <c r="Q86" i="81"/>
  <c r="R86" i="81"/>
  <c r="Q85" i="82" s="1"/>
  <c r="S86" i="81"/>
  <c r="T86" i="81"/>
  <c r="U86" i="81"/>
  <c r="V86" i="81"/>
  <c r="U85" i="82" s="1"/>
  <c r="W86" i="81"/>
  <c r="X86" i="81"/>
  <c r="Y86" i="81"/>
  <c r="Z86" i="81"/>
  <c r="AA86" i="81"/>
  <c r="AB86" i="81"/>
  <c r="AC86" i="81"/>
  <c r="AD86" i="81"/>
  <c r="AC85" i="82" s="1"/>
  <c r="AE86" i="81"/>
  <c r="AF86" i="81"/>
  <c r="AG86" i="81"/>
  <c r="AH86" i="81"/>
  <c r="AI86" i="81"/>
  <c r="AJ86" i="81"/>
  <c r="AK86" i="81"/>
  <c r="AL86" i="81"/>
  <c r="AK85" i="82" s="1"/>
  <c r="AM86" i="81"/>
  <c r="AN86" i="81"/>
  <c r="AO86" i="81"/>
  <c r="AP86" i="81"/>
  <c r="AO85" i="82" s="1"/>
  <c r="AQ86" i="81"/>
  <c r="AR86" i="81"/>
  <c r="AS86" i="81"/>
  <c r="AT86" i="81"/>
  <c r="AS85" i="82" s="1"/>
  <c r="AU86" i="81"/>
  <c r="AV86" i="81"/>
  <c r="AW86" i="81"/>
  <c r="AX86" i="81"/>
  <c r="AW85" i="82" s="1"/>
  <c r="AY86" i="81"/>
  <c r="AZ86" i="81"/>
  <c r="BA86" i="81"/>
  <c r="AZ85" i="82" s="1"/>
  <c r="BB86" i="81"/>
  <c r="BA85" i="82" s="1"/>
  <c r="BC86" i="81"/>
  <c r="BD86" i="81"/>
  <c r="BC85" i="82" s="1"/>
  <c r="BH86" i="81"/>
  <c r="BI86" i="81"/>
  <c r="BJ86" i="81"/>
  <c r="BK86" i="81"/>
  <c r="BL86" i="81"/>
  <c r="BM86" i="81"/>
  <c r="BN86" i="81"/>
  <c r="BO86" i="81"/>
  <c r="BP86" i="81"/>
  <c r="BQ86" i="81"/>
  <c r="BR86" i="81"/>
  <c r="BS86" i="81"/>
  <c r="BR85" i="82" s="1"/>
  <c r="BT86" i="81"/>
  <c r="BU86" i="81"/>
  <c r="BV86" i="81"/>
  <c r="BW86" i="81"/>
  <c r="BV85" i="82" s="1"/>
  <c r="BX86" i="81"/>
  <c r="BY86" i="81"/>
  <c r="BZ86" i="81"/>
  <c r="CA86" i="81"/>
  <c r="CB86" i="81"/>
  <c r="D87" i="81"/>
  <c r="E87" i="81"/>
  <c r="F87" i="81"/>
  <c r="G87" i="81"/>
  <c r="H87" i="81"/>
  <c r="I87" i="81"/>
  <c r="J87" i="81"/>
  <c r="K87" i="81"/>
  <c r="L87" i="81"/>
  <c r="K86" i="82" s="1"/>
  <c r="M87" i="81"/>
  <c r="N87" i="81"/>
  <c r="O87" i="81"/>
  <c r="P87" i="81"/>
  <c r="Q87" i="81"/>
  <c r="R87" i="81"/>
  <c r="S87" i="81"/>
  <c r="T87" i="81"/>
  <c r="U87" i="81"/>
  <c r="V87" i="81"/>
  <c r="W87" i="81"/>
  <c r="X87" i="81"/>
  <c r="W86" i="82" s="1"/>
  <c r="Y87" i="81"/>
  <c r="Z87" i="81"/>
  <c r="AA87" i="81"/>
  <c r="AB87" i="81"/>
  <c r="AA86" i="82" s="1"/>
  <c r="AC87" i="81"/>
  <c r="AB86" i="82" s="1"/>
  <c r="AD87" i="81"/>
  <c r="AE87" i="81"/>
  <c r="AF87" i="81"/>
  <c r="AE86" i="82" s="1"/>
  <c r="AG87" i="81"/>
  <c r="AH87" i="81"/>
  <c r="AI87" i="81"/>
  <c r="AJ87" i="81"/>
  <c r="AK87" i="81"/>
  <c r="AL87" i="81"/>
  <c r="AM87" i="81"/>
  <c r="AL86" i="82" s="1"/>
  <c r="AN87" i="81"/>
  <c r="AO87" i="81"/>
  <c r="AP87" i="81"/>
  <c r="AQ87" i="81"/>
  <c r="AP86" i="82" s="1"/>
  <c r="AR87" i="81"/>
  <c r="AS87" i="81"/>
  <c r="AT87" i="81"/>
  <c r="AU87" i="81"/>
  <c r="AV87" i="81"/>
  <c r="AW87" i="81"/>
  <c r="AX87" i="81"/>
  <c r="AW86" i="82" s="1"/>
  <c r="AY87" i="81"/>
  <c r="AZ87" i="81"/>
  <c r="AY86" i="82" s="1"/>
  <c r="BA87" i="81"/>
  <c r="AZ86" i="82" s="1"/>
  <c r="BB87" i="81"/>
  <c r="BC87" i="81"/>
  <c r="BD87" i="81"/>
  <c r="BC86" i="82" s="1"/>
  <c r="BH87" i="81"/>
  <c r="BI87" i="81"/>
  <c r="BJ87" i="81"/>
  <c r="BK87" i="81"/>
  <c r="BJ86" i="82" s="1"/>
  <c r="BL87" i="81"/>
  <c r="BM87" i="81"/>
  <c r="BN87" i="81"/>
  <c r="BM86" i="82"/>
  <c r="BO87" i="81"/>
  <c r="BP87" i="81"/>
  <c r="BQ87" i="81"/>
  <c r="BR87" i="81"/>
  <c r="BQ86" i="82" s="1"/>
  <c r="BS87" i="81"/>
  <c r="BT87" i="81"/>
  <c r="BU87" i="81"/>
  <c r="BV87" i="81"/>
  <c r="BW87" i="81"/>
  <c r="BX87" i="81"/>
  <c r="BY87" i="81"/>
  <c r="BZ87" i="81"/>
  <c r="CA87" i="81"/>
  <c r="CB87" i="81"/>
  <c r="D88" i="81"/>
  <c r="E88" i="81"/>
  <c r="F88" i="81"/>
  <c r="G88" i="81"/>
  <c r="H88" i="81"/>
  <c r="I88" i="81"/>
  <c r="J88" i="81"/>
  <c r="K88" i="81"/>
  <c r="L88" i="81"/>
  <c r="M88" i="81"/>
  <c r="N88" i="81"/>
  <c r="O88" i="81"/>
  <c r="P88" i="81"/>
  <c r="Q88" i="81"/>
  <c r="R88" i="81"/>
  <c r="S88" i="81"/>
  <c r="T88" i="81"/>
  <c r="U88" i="81"/>
  <c r="V88" i="81"/>
  <c r="W88" i="81"/>
  <c r="X88" i="81"/>
  <c r="W87" i="82" s="1"/>
  <c r="Y88" i="81"/>
  <c r="Z88" i="81"/>
  <c r="AA88" i="81"/>
  <c r="AB88" i="81"/>
  <c r="AC88" i="81"/>
  <c r="AB87" i="82" s="1"/>
  <c r="AD88" i="81"/>
  <c r="AE88" i="81"/>
  <c r="AD87" i="82" s="1"/>
  <c r="AF88" i="81"/>
  <c r="AG88" i="81"/>
  <c r="AH88" i="81"/>
  <c r="AI88" i="81"/>
  <c r="AJ88" i="81"/>
  <c r="AK88" i="81"/>
  <c r="AL88" i="81"/>
  <c r="AM88" i="81"/>
  <c r="AN88" i="81"/>
  <c r="AO88" i="81"/>
  <c r="AP88" i="81"/>
  <c r="AQ88" i="81"/>
  <c r="AR88" i="81"/>
  <c r="AS88" i="81"/>
  <c r="AT88" i="81"/>
  <c r="AU88" i="81"/>
  <c r="AT87" i="82" s="1"/>
  <c r="AV88" i="81"/>
  <c r="AW88" i="81"/>
  <c r="AV87" i="82" s="1"/>
  <c r="AX88" i="81"/>
  <c r="AW87" i="82" s="1"/>
  <c r="AY88" i="81"/>
  <c r="AZ88" i="81"/>
  <c r="BA88" i="81"/>
  <c r="BB88" i="81"/>
  <c r="BC88" i="81"/>
  <c r="BD88" i="81"/>
  <c r="BH88" i="81"/>
  <c r="BI88" i="81"/>
  <c r="BJ88" i="81"/>
  <c r="BK88" i="81"/>
  <c r="BL88" i="81"/>
  <c r="BM88" i="81"/>
  <c r="BN88" i="81"/>
  <c r="BO88" i="81"/>
  <c r="BP88" i="81"/>
  <c r="BO87" i="82" s="1"/>
  <c r="BQ88" i="81"/>
  <c r="BR88" i="81"/>
  <c r="BS88" i="81"/>
  <c r="BT88" i="81"/>
  <c r="BU88" i="81"/>
  <c r="BV88" i="81"/>
  <c r="BW88" i="81"/>
  <c r="BV87" i="82"/>
  <c r="BX88" i="81"/>
  <c r="BY88" i="81"/>
  <c r="BZ88" i="81"/>
  <c r="CA88" i="81"/>
  <c r="CB88" i="81"/>
  <c r="D89" i="81"/>
  <c r="E89" i="81"/>
  <c r="F89" i="81"/>
  <c r="G89" i="81"/>
  <c r="F88" i="82" s="1"/>
  <c r="H89" i="81"/>
  <c r="I89" i="81"/>
  <c r="J89" i="81"/>
  <c r="K89" i="81"/>
  <c r="L89" i="81"/>
  <c r="M89" i="81"/>
  <c r="N89" i="81"/>
  <c r="M88" i="82" s="1"/>
  <c r="O89" i="81"/>
  <c r="P89" i="81"/>
  <c r="Q89" i="81"/>
  <c r="R89" i="81"/>
  <c r="S89" i="81"/>
  <c r="T89" i="81"/>
  <c r="U89" i="81"/>
  <c r="V89" i="81"/>
  <c r="U88" i="82" s="1"/>
  <c r="W89" i="81"/>
  <c r="V88" i="82" s="1"/>
  <c r="X89" i="81"/>
  <c r="Y89" i="81"/>
  <c r="Z89" i="81"/>
  <c r="AA89" i="81"/>
  <c r="AB89" i="81"/>
  <c r="AC89" i="81"/>
  <c r="AD89" i="81"/>
  <c r="AC88" i="82" s="1"/>
  <c r="AE89" i="81"/>
  <c r="AF89" i="81"/>
  <c r="AE88" i="82" s="1"/>
  <c r="AG89" i="81"/>
  <c r="AH89" i="81"/>
  <c r="AI89" i="81"/>
  <c r="AJ89" i="81"/>
  <c r="AK89" i="81"/>
  <c r="AJ88" i="82" s="1"/>
  <c r="AL89" i="81"/>
  <c r="AK88" i="82" s="1"/>
  <c r="AM89" i="81"/>
  <c r="AN89" i="81"/>
  <c r="AO89" i="81"/>
  <c r="AP89" i="81"/>
  <c r="AQ89" i="81"/>
  <c r="AR89" i="81"/>
  <c r="AS89" i="81"/>
  <c r="AR88" i="82" s="1"/>
  <c r="AT89" i="81"/>
  <c r="AS88" i="82" s="1"/>
  <c r="AU89" i="81"/>
  <c r="AV89" i="81"/>
  <c r="AW89" i="81"/>
  <c r="AX89" i="81"/>
  <c r="AY89" i="81"/>
  <c r="AZ89" i="81"/>
  <c r="BA89" i="81"/>
  <c r="AZ88" i="82" s="1"/>
  <c r="BB89" i="81"/>
  <c r="BA88" i="82" s="1"/>
  <c r="BC89" i="81"/>
  <c r="BD89" i="81"/>
  <c r="BH89" i="81"/>
  <c r="BI89" i="81"/>
  <c r="BJ89" i="81"/>
  <c r="BK89" i="81"/>
  <c r="BL89" i="81"/>
  <c r="BM89" i="81"/>
  <c r="BN89" i="81"/>
  <c r="BO89" i="81"/>
  <c r="BP89" i="81"/>
  <c r="BQ89" i="81"/>
  <c r="BR89" i="81"/>
  <c r="BS89" i="81"/>
  <c r="BT89" i="81"/>
  <c r="BU89" i="81"/>
  <c r="BV89" i="81"/>
  <c r="BW89" i="81"/>
  <c r="BX89" i="81"/>
  <c r="BY89" i="81"/>
  <c r="BZ89" i="81"/>
  <c r="CA89" i="81"/>
  <c r="CB89" i="81"/>
  <c r="D90" i="81"/>
  <c r="C89" i="82" s="1"/>
  <c r="E90" i="81"/>
  <c r="F90" i="81"/>
  <c r="G90" i="81"/>
  <c r="F89" i="82" s="1"/>
  <c r="H90" i="81"/>
  <c r="I90" i="81"/>
  <c r="J90" i="81"/>
  <c r="K90" i="81"/>
  <c r="L90" i="81"/>
  <c r="K89" i="82" s="1"/>
  <c r="M90" i="81"/>
  <c r="N90" i="81"/>
  <c r="O90" i="81"/>
  <c r="N89" i="82" s="1"/>
  <c r="P90" i="81"/>
  <c r="O89" i="82" s="1"/>
  <c r="Q90" i="81"/>
  <c r="R90" i="81"/>
  <c r="S90" i="81"/>
  <c r="T90" i="81"/>
  <c r="U90" i="81"/>
  <c r="V90" i="81"/>
  <c r="W90" i="81"/>
  <c r="V89" i="82" s="1"/>
  <c r="X90" i="81"/>
  <c r="W89" i="82" s="1"/>
  <c r="Y90" i="81"/>
  <c r="Z90" i="81"/>
  <c r="AA90" i="81"/>
  <c r="AB90" i="81"/>
  <c r="AA89" i="82" s="1"/>
  <c r="AC90" i="81"/>
  <c r="AD90" i="81"/>
  <c r="AE90" i="81"/>
  <c r="AD89" i="82" s="1"/>
  <c r="AF90" i="81"/>
  <c r="AG90" i="81"/>
  <c r="AH90" i="81"/>
  <c r="AI90" i="81"/>
  <c r="AJ90" i="81"/>
  <c r="AK90" i="81"/>
  <c r="AL90" i="81"/>
  <c r="AM90" i="81"/>
  <c r="AL89" i="82" s="1"/>
  <c r="AN90" i="81"/>
  <c r="AO90" i="81"/>
  <c r="AP90" i="81"/>
  <c r="AQ90" i="81"/>
  <c r="AR90" i="81"/>
  <c r="AS90" i="81"/>
  <c r="AT90" i="81"/>
  <c r="AU90" i="81"/>
  <c r="AT89" i="82" s="1"/>
  <c r="AV90" i="81"/>
  <c r="AW90" i="81"/>
  <c r="AX90" i="81"/>
  <c r="AY90" i="81"/>
  <c r="AZ90" i="81"/>
  <c r="AY89" i="82" s="1"/>
  <c r="BA90" i="81"/>
  <c r="BB90" i="81"/>
  <c r="BC90" i="81"/>
  <c r="BB89" i="82" s="1"/>
  <c r="BD90" i="81"/>
  <c r="BC89" i="82" s="1"/>
  <c r="BH90" i="81"/>
  <c r="BI90" i="81"/>
  <c r="BJ90" i="81"/>
  <c r="BK90" i="81"/>
  <c r="BJ89" i="82" s="1"/>
  <c r="BL90" i="81"/>
  <c r="BM90" i="81"/>
  <c r="BN90" i="81"/>
  <c r="BO90" i="81"/>
  <c r="BP90" i="81"/>
  <c r="BQ90" i="81"/>
  <c r="BR90" i="81"/>
  <c r="BQ89" i="82" s="1"/>
  <c r="BS90" i="81"/>
  <c r="BR89" i="82" s="1"/>
  <c r="BT90" i="81"/>
  <c r="BU90" i="81"/>
  <c r="BV90" i="81"/>
  <c r="BU89" i="82" s="1"/>
  <c r="BW90" i="81"/>
  <c r="BV89" i="82" s="1"/>
  <c r="BX90" i="81"/>
  <c r="BY90" i="81"/>
  <c r="BZ90" i="81"/>
  <c r="CA90" i="81"/>
  <c r="CB90" i="81"/>
  <c r="D91" i="81"/>
  <c r="E91" i="81"/>
  <c r="F91" i="81"/>
  <c r="G91" i="81"/>
  <c r="H91" i="81"/>
  <c r="I91" i="81"/>
  <c r="J91" i="81"/>
  <c r="K91" i="81"/>
  <c r="L91" i="81"/>
  <c r="M91" i="81"/>
  <c r="N91" i="81"/>
  <c r="O91" i="81"/>
  <c r="P91" i="81"/>
  <c r="Q91" i="81"/>
  <c r="R91" i="81"/>
  <c r="S91" i="81"/>
  <c r="T91" i="81"/>
  <c r="U91" i="81"/>
  <c r="T90" i="82" s="1"/>
  <c r="V91" i="81"/>
  <c r="W91" i="81"/>
  <c r="X91" i="81"/>
  <c r="Y91" i="81"/>
  <c r="Z91" i="81"/>
  <c r="AA91" i="81"/>
  <c r="Z90" i="82" s="1"/>
  <c r="AB91" i="81"/>
  <c r="AC91" i="81"/>
  <c r="AB90" i="82" s="1"/>
  <c r="AD91" i="81"/>
  <c r="AE91" i="81"/>
  <c r="AD90" i="82" s="1"/>
  <c r="AF91" i="81"/>
  <c r="AE90" i="82" s="1"/>
  <c r="AG91" i="81"/>
  <c r="AH91" i="81"/>
  <c r="AI91" i="81"/>
  <c r="AJ91" i="81"/>
  <c r="AK91" i="81"/>
  <c r="AL91" i="81"/>
  <c r="AK90" i="82" s="1"/>
  <c r="AM91" i="81"/>
  <c r="AL90" i="82" s="1"/>
  <c r="AN91" i="81"/>
  <c r="AM90" i="82" s="1"/>
  <c r="AO91" i="81"/>
  <c r="AP91" i="81"/>
  <c r="AQ91" i="81"/>
  <c r="AR91" i="81"/>
  <c r="AQ90" i="82" s="1"/>
  <c r="AS91" i="81"/>
  <c r="AT91" i="81"/>
  <c r="AU91" i="81"/>
  <c r="AV91" i="81"/>
  <c r="AU90" i="82" s="1"/>
  <c r="AW91" i="81"/>
  <c r="AV90" i="82" s="1"/>
  <c r="AX91" i="81"/>
  <c r="AW90" i="82" s="1"/>
  <c r="AY91" i="81"/>
  <c r="AZ91" i="81"/>
  <c r="AY90" i="82"/>
  <c r="BA91" i="81"/>
  <c r="AZ90" i="82" s="1"/>
  <c r="BB91" i="81"/>
  <c r="BC91" i="81"/>
  <c r="BD91" i="81"/>
  <c r="BC90" i="82" s="1"/>
  <c r="BH91" i="81"/>
  <c r="BI91" i="81"/>
  <c r="BJ91" i="81"/>
  <c r="BI90" i="82"/>
  <c r="BK91" i="81"/>
  <c r="BJ90" i="82" s="1"/>
  <c r="BL91" i="81"/>
  <c r="BK90" i="82" s="1"/>
  <c r="BM91" i="81"/>
  <c r="BN91" i="81"/>
  <c r="BM90" i="82" s="1"/>
  <c r="BO91" i="81"/>
  <c r="BP91" i="81"/>
  <c r="BO90" i="82" s="1"/>
  <c r="BQ91" i="81"/>
  <c r="BR91" i="81"/>
  <c r="BS91" i="81"/>
  <c r="BT91" i="81"/>
  <c r="BU91" i="81"/>
  <c r="BV91" i="81"/>
  <c r="BU90" i="82" s="1"/>
  <c r="BW91" i="81"/>
  <c r="BX91" i="81"/>
  <c r="BY91" i="81"/>
  <c r="BZ91" i="81"/>
  <c r="CA91" i="81"/>
  <c r="CB91" i="81"/>
  <c r="D92" i="81"/>
  <c r="E92" i="81"/>
  <c r="D91" i="82" s="1"/>
  <c r="F92" i="81"/>
  <c r="G92" i="81"/>
  <c r="F91" i="82" s="1"/>
  <c r="H92" i="81"/>
  <c r="G91" i="82" s="1"/>
  <c r="I92" i="81"/>
  <c r="J92" i="81"/>
  <c r="K92" i="81"/>
  <c r="L92" i="81"/>
  <c r="M92" i="81"/>
  <c r="L91" i="82" s="1"/>
  <c r="N92" i="81"/>
  <c r="O92" i="81"/>
  <c r="N91" i="82" s="1"/>
  <c r="P92" i="81"/>
  <c r="Q92" i="81"/>
  <c r="R92" i="81"/>
  <c r="S92" i="81"/>
  <c r="T92" i="81"/>
  <c r="U92" i="81"/>
  <c r="T91" i="82" s="1"/>
  <c r="V92" i="81"/>
  <c r="W92" i="81"/>
  <c r="X92" i="81"/>
  <c r="Y92" i="81"/>
  <c r="Z92" i="81"/>
  <c r="AA92" i="81"/>
  <c r="AB92" i="81"/>
  <c r="AC92" i="81"/>
  <c r="AB91" i="82" s="1"/>
  <c r="AD92" i="81"/>
  <c r="AC91" i="82" s="1"/>
  <c r="AE92" i="81"/>
  <c r="AD91" i="82" s="1"/>
  <c r="AF92" i="81"/>
  <c r="AE91" i="82" s="1"/>
  <c r="AG92" i="81"/>
  <c r="AH92" i="81"/>
  <c r="AI92" i="81"/>
  <c r="AJ92" i="81"/>
  <c r="AK92" i="81"/>
  <c r="AJ91" i="82" s="1"/>
  <c r="AL92" i="81"/>
  <c r="AK91" i="82" s="1"/>
  <c r="AM92" i="81"/>
  <c r="AL91" i="82" s="1"/>
  <c r="AN92" i="81"/>
  <c r="AO92" i="81"/>
  <c r="AP92" i="81"/>
  <c r="AQ92" i="81"/>
  <c r="AP91" i="82" s="1"/>
  <c r="AR92" i="81"/>
  <c r="AQ91" i="82" s="1"/>
  <c r="AS92" i="81"/>
  <c r="AT92" i="81"/>
  <c r="AU92" i="81"/>
  <c r="AT91" i="82" s="1"/>
  <c r="AV92" i="81"/>
  <c r="AU91" i="82" s="1"/>
  <c r="AW92" i="81"/>
  <c r="AV91" i="82" s="1"/>
  <c r="AX92" i="81"/>
  <c r="AY92" i="81"/>
  <c r="AZ92" i="81"/>
  <c r="BA92" i="81"/>
  <c r="AZ91" i="82" s="1"/>
  <c r="BB92" i="81"/>
  <c r="BC92" i="81"/>
  <c r="BD92" i="81"/>
  <c r="BC91" i="82" s="1"/>
  <c r="BH92" i="81"/>
  <c r="BI92" i="81"/>
  <c r="BJ92" i="81"/>
  <c r="BI91" i="82"/>
  <c r="BK92" i="81"/>
  <c r="BL92" i="81"/>
  <c r="BM92" i="81"/>
  <c r="BN92" i="81"/>
  <c r="BM91" i="82" s="1"/>
  <c r="BO92" i="81"/>
  <c r="BN91" i="82" s="1"/>
  <c r="BP92" i="81"/>
  <c r="BO91" i="82" s="1"/>
  <c r="BQ92" i="81"/>
  <c r="BR92" i="81"/>
  <c r="BS92" i="81"/>
  <c r="BT92" i="81"/>
  <c r="BU92" i="81"/>
  <c r="BV92" i="81"/>
  <c r="BW92" i="81"/>
  <c r="BV91" i="82" s="1"/>
  <c r="BX92" i="81"/>
  <c r="BW91" i="82" s="1"/>
  <c r="BY92" i="81"/>
  <c r="BZ92" i="81"/>
  <c r="CA92" i="81"/>
  <c r="CB92" i="81"/>
  <c r="D93" i="81"/>
  <c r="E93" i="81"/>
  <c r="D92" i="82" s="1"/>
  <c r="F93" i="81"/>
  <c r="G93" i="81"/>
  <c r="H93" i="81"/>
  <c r="I93" i="81"/>
  <c r="J93" i="81"/>
  <c r="K93" i="81"/>
  <c r="L93" i="81"/>
  <c r="M93" i="81"/>
  <c r="L92" i="82" s="1"/>
  <c r="N93" i="81"/>
  <c r="O93" i="81"/>
  <c r="P93" i="81"/>
  <c r="Q93" i="81"/>
  <c r="R93" i="81"/>
  <c r="S93" i="81"/>
  <c r="T93" i="81"/>
  <c r="U93" i="81"/>
  <c r="V93" i="81"/>
  <c r="W93" i="81"/>
  <c r="X93" i="81"/>
  <c r="Y93" i="81"/>
  <c r="Z93" i="81"/>
  <c r="AA93" i="81"/>
  <c r="Z92" i="82" s="1"/>
  <c r="AB93" i="81"/>
  <c r="AC93" i="81"/>
  <c r="AB92" i="82" s="1"/>
  <c r="AD93" i="81"/>
  <c r="AE93" i="81"/>
  <c r="AF93" i="81"/>
  <c r="AE92" i="82" s="1"/>
  <c r="AG93" i="81"/>
  <c r="AH93" i="81"/>
  <c r="AI93" i="81"/>
  <c r="AJ93" i="81"/>
  <c r="AK93" i="81"/>
  <c r="AL93" i="81"/>
  <c r="AM93" i="81"/>
  <c r="AL92" i="82" s="1"/>
  <c r="AN93" i="81"/>
  <c r="AO93" i="81"/>
  <c r="AP93" i="81"/>
  <c r="AQ93" i="81"/>
  <c r="AP92" i="82" s="1"/>
  <c r="AR93" i="81"/>
  <c r="AQ92" i="82" s="1"/>
  <c r="AS93" i="81"/>
  <c r="AT93" i="81"/>
  <c r="AU93" i="81"/>
  <c r="AV93" i="81"/>
  <c r="AU92" i="82" s="1"/>
  <c r="AW93" i="81"/>
  <c r="AV92" i="82" s="1"/>
  <c r="AX93" i="81"/>
  <c r="AY93" i="81"/>
  <c r="AX92" i="82" s="1"/>
  <c r="AZ93" i="81"/>
  <c r="BA93" i="81"/>
  <c r="BB93" i="81"/>
  <c r="BC93" i="81"/>
  <c r="BD93" i="81"/>
  <c r="BH93" i="81"/>
  <c r="BI93" i="81"/>
  <c r="BJ93" i="81"/>
  <c r="BI92" i="82" s="1"/>
  <c r="BK93" i="81"/>
  <c r="BL93" i="81"/>
  <c r="BM93" i="81"/>
  <c r="BN93" i="81"/>
  <c r="BO93" i="81"/>
  <c r="BP93" i="81"/>
  <c r="BQ93" i="81"/>
  <c r="BR93" i="81"/>
  <c r="BQ92" i="82" s="1"/>
  <c r="BS93" i="81"/>
  <c r="BT93" i="81"/>
  <c r="BU93" i="81"/>
  <c r="BV93" i="81"/>
  <c r="BW93" i="81"/>
  <c r="BX93" i="81"/>
  <c r="BY93" i="81"/>
  <c r="BZ93" i="81"/>
  <c r="CA93" i="81"/>
  <c r="CB93" i="81"/>
  <c r="D94" i="81"/>
  <c r="E94" i="81"/>
  <c r="F94" i="81"/>
  <c r="G94" i="81"/>
  <c r="H94" i="81"/>
  <c r="I94" i="81"/>
  <c r="H93" i="82" s="1"/>
  <c r="J94" i="81"/>
  <c r="K94" i="81"/>
  <c r="L94" i="81"/>
  <c r="M94" i="81"/>
  <c r="N94" i="81"/>
  <c r="O94" i="81"/>
  <c r="P94" i="81"/>
  <c r="Q94" i="81"/>
  <c r="R94" i="81"/>
  <c r="S94" i="81"/>
  <c r="T94" i="81"/>
  <c r="U94" i="81"/>
  <c r="V94" i="81"/>
  <c r="W94" i="81"/>
  <c r="X94" i="81"/>
  <c r="Y94" i="81"/>
  <c r="Z94" i="81"/>
  <c r="AA94" i="81"/>
  <c r="Z93" i="82" s="1"/>
  <c r="AB94" i="81"/>
  <c r="AC94" i="81"/>
  <c r="AB93" i="82" s="1"/>
  <c r="AD94" i="81"/>
  <c r="AE94" i="81"/>
  <c r="AF94" i="81"/>
  <c r="AE93" i="82" s="1"/>
  <c r="AG94" i="81"/>
  <c r="AH94" i="81"/>
  <c r="AI94" i="81"/>
  <c r="AJ94" i="81"/>
  <c r="AK94" i="81"/>
  <c r="AJ93" i="82" s="1"/>
  <c r="AL94" i="81"/>
  <c r="AM94" i="81"/>
  <c r="AL93" i="82" s="1"/>
  <c r="AN94" i="81"/>
  <c r="AM93" i="82" s="1"/>
  <c r="AO94" i="81"/>
  <c r="AP94" i="81"/>
  <c r="AQ94" i="81"/>
  <c r="AP93" i="82" s="1"/>
  <c r="AR94" i="81"/>
  <c r="AS94" i="81"/>
  <c r="AT94" i="81"/>
  <c r="AU94" i="81"/>
  <c r="AT93" i="82" s="1"/>
  <c r="AV94" i="81"/>
  <c r="AU93" i="82" s="1"/>
  <c r="AW94" i="81"/>
  <c r="AX94" i="81"/>
  <c r="AW93" i="82" s="1"/>
  <c r="AY94" i="81"/>
  <c r="AZ94" i="81"/>
  <c r="BA94" i="81"/>
  <c r="AZ93" i="82" s="1"/>
  <c r="BB94" i="81"/>
  <c r="BC94" i="81"/>
  <c r="BB93" i="82" s="1"/>
  <c r="BD94" i="81"/>
  <c r="BH94" i="81"/>
  <c r="BG93" i="82" s="1"/>
  <c r="BI94" i="81"/>
  <c r="BH93" i="82" s="1"/>
  <c r="BJ94" i="81"/>
  <c r="BI93" i="82" s="1"/>
  <c r="BK94" i="81"/>
  <c r="BJ93" i="82" s="1"/>
  <c r="BL94" i="81"/>
  <c r="BK93" i="82" s="1"/>
  <c r="BM94" i="81"/>
  <c r="BN94" i="81"/>
  <c r="BO94" i="81"/>
  <c r="BP94" i="81"/>
  <c r="BO93" i="82" s="1"/>
  <c r="BQ94" i="81"/>
  <c r="BR94" i="81"/>
  <c r="BS94" i="81"/>
  <c r="BR93" i="82" s="1"/>
  <c r="BT94" i="81"/>
  <c r="BU94" i="81"/>
  <c r="BV94" i="81"/>
  <c r="BW94" i="81"/>
  <c r="BX94" i="81"/>
  <c r="BY94" i="81"/>
  <c r="BZ94" i="81"/>
  <c r="CA94" i="81"/>
  <c r="CB94" i="81"/>
  <c r="D95" i="81"/>
  <c r="E95" i="81"/>
  <c r="F95" i="81"/>
  <c r="G95" i="81"/>
  <c r="F94" i="82" s="1"/>
  <c r="H95" i="81"/>
  <c r="I95" i="81"/>
  <c r="J95" i="81"/>
  <c r="K95" i="81"/>
  <c r="L95" i="81"/>
  <c r="M95" i="81"/>
  <c r="N95" i="81"/>
  <c r="O95" i="81"/>
  <c r="N94" i="82" s="1"/>
  <c r="P95" i="81"/>
  <c r="Q95" i="81"/>
  <c r="R95" i="81"/>
  <c r="S95" i="81"/>
  <c r="T95" i="81"/>
  <c r="U95" i="81"/>
  <c r="V95" i="81"/>
  <c r="W95" i="81"/>
  <c r="V94" i="82" s="1"/>
  <c r="X95" i="81"/>
  <c r="Y95" i="81"/>
  <c r="Z95" i="81"/>
  <c r="AA95" i="81"/>
  <c r="Z94" i="82" s="1"/>
  <c r="AB95" i="81"/>
  <c r="AC95" i="81"/>
  <c r="AD95" i="81"/>
  <c r="AE95" i="81"/>
  <c r="AD94" i="82" s="1"/>
  <c r="AF95" i="81"/>
  <c r="AG95" i="81"/>
  <c r="AH95" i="81"/>
  <c r="AI95" i="81"/>
  <c r="AJ95" i="81"/>
  <c r="AK95" i="81"/>
  <c r="AL95" i="81"/>
  <c r="AM95" i="81"/>
  <c r="AL94" i="82" s="1"/>
  <c r="AN95" i="81"/>
  <c r="AO95" i="81"/>
  <c r="AP95" i="81"/>
  <c r="AQ95" i="81"/>
  <c r="AR95" i="81"/>
  <c r="AS95" i="81"/>
  <c r="AT95" i="81"/>
  <c r="AU95" i="81"/>
  <c r="AT94" i="82" s="1"/>
  <c r="AV95" i="81"/>
  <c r="AW95" i="81"/>
  <c r="AX95" i="81"/>
  <c r="AY95" i="81"/>
  <c r="AZ95" i="81"/>
  <c r="BA95" i="81"/>
  <c r="BB95" i="81"/>
  <c r="BC95" i="81"/>
  <c r="BB94" i="82" s="1"/>
  <c r="BD95" i="81"/>
  <c r="BH95" i="81"/>
  <c r="BI95" i="81"/>
  <c r="BJ95" i="81"/>
  <c r="BI94" i="82" s="1"/>
  <c r="BK95" i="81"/>
  <c r="BJ94" i="82" s="1"/>
  <c r="BL95" i="81"/>
  <c r="BM95" i="81"/>
  <c r="BN95" i="81"/>
  <c r="BO95" i="81"/>
  <c r="BP95" i="81"/>
  <c r="BQ95" i="81"/>
  <c r="BR95" i="81"/>
  <c r="BS95" i="81"/>
  <c r="BT95" i="81"/>
  <c r="BU95" i="81"/>
  <c r="BV95" i="81"/>
  <c r="BU94" i="82" s="1"/>
  <c r="BW95" i="81"/>
  <c r="BV94" i="82" s="1"/>
  <c r="BX95" i="81"/>
  <c r="BY95" i="81"/>
  <c r="BZ95" i="81"/>
  <c r="CA95" i="81"/>
  <c r="CB95" i="81"/>
  <c r="D96" i="81"/>
  <c r="E96" i="81"/>
  <c r="F96" i="81"/>
  <c r="G96" i="81"/>
  <c r="H96" i="81"/>
  <c r="I96" i="81"/>
  <c r="J96" i="81"/>
  <c r="K96" i="81"/>
  <c r="L96" i="81"/>
  <c r="M96" i="81"/>
  <c r="N96" i="81"/>
  <c r="O96" i="81"/>
  <c r="N95" i="82" s="1"/>
  <c r="P96" i="81"/>
  <c r="Q96" i="81"/>
  <c r="R96" i="81"/>
  <c r="S96" i="81"/>
  <c r="T96" i="81"/>
  <c r="U96" i="81"/>
  <c r="V96" i="81"/>
  <c r="W96" i="81"/>
  <c r="X96" i="81"/>
  <c r="W95" i="82" s="1"/>
  <c r="Y96" i="81"/>
  <c r="Z96" i="81"/>
  <c r="AA96" i="81"/>
  <c r="Z95" i="82" s="1"/>
  <c r="AB96" i="81"/>
  <c r="AC96" i="81"/>
  <c r="AD96" i="81"/>
  <c r="AC95" i="82" s="1"/>
  <c r="AE96" i="81"/>
  <c r="AF96" i="81"/>
  <c r="AG96" i="81"/>
  <c r="AH96" i="81"/>
  <c r="AI96" i="81"/>
  <c r="AJ96" i="81"/>
  <c r="AK96" i="81"/>
  <c r="AL96" i="81"/>
  <c r="AK95" i="82" s="1"/>
  <c r="AM96" i="81"/>
  <c r="AN96" i="81"/>
  <c r="AO96" i="81"/>
  <c r="AP96" i="81"/>
  <c r="AQ96" i="81"/>
  <c r="AR96" i="81"/>
  <c r="AS96" i="81"/>
  <c r="AT96" i="81"/>
  <c r="AS95" i="82" s="1"/>
  <c r="AU96" i="81"/>
  <c r="AV96" i="81"/>
  <c r="AW96" i="81"/>
  <c r="AV95" i="82"/>
  <c r="AX96" i="81"/>
  <c r="AY96" i="81"/>
  <c r="AZ96" i="81"/>
  <c r="BA96" i="81"/>
  <c r="BB96" i="81"/>
  <c r="BC96" i="81"/>
  <c r="BD96" i="81"/>
  <c r="BH96" i="81"/>
  <c r="BI96" i="81"/>
  <c r="BJ96" i="81"/>
  <c r="BK96" i="81"/>
  <c r="BL96" i="81"/>
  <c r="BM96" i="81"/>
  <c r="BN96" i="81"/>
  <c r="BO96" i="81"/>
  <c r="BP96" i="81"/>
  <c r="BQ96" i="81"/>
  <c r="BR96" i="81"/>
  <c r="BS96" i="81"/>
  <c r="BT96" i="81"/>
  <c r="BU96" i="81"/>
  <c r="BV96" i="81"/>
  <c r="BU95" i="82" s="1"/>
  <c r="BW96" i="81"/>
  <c r="BV95" i="82" s="1"/>
  <c r="BX96" i="81"/>
  <c r="BY96" i="81"/>
  <c r="BZ96" i="81"/>
  <c r="CA96" i="81"/>
  <c r="CB96" i="81"/>
  <c r="D97" i="81"/>
  <c r="E97" i="81"/>
  <c r="F97" i="81"/>
  <c r="E96" i="82" s="1"/>
  <c r="G97" i="81"/>
  <c r="F96" i="82" s="1"/>
  <c r="H97" i="81"/>
  <c r="I97" i="81"/>
  <c r="J97" i="81"/>
  <c r="K97" i="81"/>
  <c r="L97" i="81"/>
  <c r="M97" i="81"/>
  <c r="N97" i="81"/>
  <c r="O97" i="81"/>
  <c r="N96" i="82" s="1"/>
  <c r="P97" i="81"/>
  <c r="Q97" i="81"/>
  <c r="R97" i="81"/>
  <c r="S97" i="81"/>
  <c r="T97" i="81"/>
  <c r="U97" i="81"/>
  <c r="V97" i="81"/>
  <c r="U96" i="82" s="1"/>
  <c r="W97" i="81"/>
  <c r="X97" i="81"/>
  <c r="W96" i="82" s="1"/>
  <c r="Y97" i="81"/>
  <c r="Z97" i="81"/>
  <c r="AA97" i="81"/>
  <c r="AB97" i="81"/>
  <c r="AC97" i="81"/>
  <c r="AB96" i="82" s="1"/>
  <c r="AD97" i="81"/>
  <c r="AC96" i="82" s="1"/>
  <c r="AE97" i="81"/>
  <c r="AF97" i="81"/>
  <c r="AE96" i="82" s="1"/>
  <c r="AG97" i="81"/>
  <c r="AH97" i="81"/>
  <c r="AI97" i="81"/>
  <c r="AJ97" i="81"/>
  <c r="AI96" i="82" s="1"/>
  <c r="AK97" i="81"/>
  <c r="AL97" i="81"/>
  <c r="AM97" i="81"/>
  <c r="AL96" i="82" s="1"/>
  <c r="AN97" i="81"/>
  <c r="AO97" i="81"/>
  <c r="AP97" i="81"/>
  <c r="AQ97" i="81"/>
  <c r="AP96" i="82" s="1"/>
  <c r="AR97" i="81"/>
  <c r="AS97" i="81"/>
  <c r="AT97" i="81"/>
  <c r="AS96" i="82" s="1"/>
  <c r="AU97" i="81"/>
  <c r="AV97" i="81"/>
  <c r="AW97" i="81"/>
  <c r="AV96" i="82" s="1"/>
  <c r="AX97" i="81"/>
  <c r="AW96" i="82" s="1"/>
  <c r="AY97" i="81"/>
  <c r="AZ97" i="81"/>
  <c r="BA97" i="81"/>
  <c r="BB97" i="81"/>
  <c r="BC97" i="81"/>
  <c r="BD97" i="81"/>
  <c r="BH97" i="81"/>
  <c r="BI97" i="81"/>
  <c r="BJ97" i="81"/>
  <c r="BI96" i="82"/>
  <c r="BK97" i="81"/>
  <c r="BL97" i="81"/>
  <c r="BM97" i="81"/>
  <c r="BN97" i="81"/>
  <c r="BO97" i="81"/>
  <c r="BP97" i="81"/>
  <c r="BQ97" i="81"/>
  <c r="BR97" i="81"/>
  <c r="BQ96" i="82" s="1"/>
  <c r="BS97" i="81"/>
  <c r="BR96" i="82" s="1"/>
  <c r="BT97" i="81"/>
  <c r="BU97" i="81"/>
  <c r="BV97" i="81"/>
  <c r="BW97" i="81"/>
  <c r="BX97" i="81"/>
  <c r="BY97" i="81"/>
  <c r="BZ97" i="81"/>
  <c r="CA97" i="81"/>
  <c r="CB97" i="81"/>
  <c r="D98" i="81"/>
  <c r="E98" i="81"/>
  <c r="F98" i="81"/>
  <c r="G98" i="81"/>
  <c r="H98" i="81"/>
  <c r="G97" i="82" s="1"/>
  <c r="I98" i="81"/>
  <c r="H97" i="82" s="1"/>
  <c r="J98" i="81"/>
  <c r="K98" i="81"/>
  <c r="L98" i="81"/>
  <c r="M98" i="81"/>
  <c r="N98" i="81"/>
  <c r="O98" i="81"/>
  <c r="P98" i="81"/>
  <c r="Q98" i="81"/>
  <c r="R98" i="81"/>
  <c r="S98" i="81"/>
  <c r="T98" i="81"/>
  <c r="U98" i="81"/>
  <c r="V98" i="81"/>
  <c r="W98" i="81"/>
  <c r="X98" i="81"/>
  <c r="Y98" i="81"/>
  <c r="Z98" i="81"/>
  <c r="AA98" i="81"/>
  <c r="Z97" i="82" s="1"/>
  <c r="AB98" i="81"/>
  <c r="AA97" i="82" s="1"/>
  <c r="AC98" i="81"/>
  <c r="AB97" i="82" s="1"/>
  <c r="AD98" i="81"/>
  <c r="AE98" i="81"/>
  <c r="AF98" i="81"/>
  <c r="AG98" i="81"/>
  <c r="AH98" i="81"/>
  <c r="AI98" i="81"/>
  <c r="AJ98" i="81"/>
  <c r="AK98" i="81"/>
  <c r="AL98" i="81"/>
  <c r="AM98" i="81"/>
  <c r="AL97" i="82" s="1"/>
  <c r="AN98" i="81"/>
  <c r="AO98" i="81"/>
  <c r="AP98" i="81"/>
  <c r="AQ98" i="81"/>
  <c r="AR98" i="81"/>
  <c r="AS98" i="81"/>
  <c r="AT98" i="81"/>
  <c r="AS97" i="82" s="1"/>
  <c r="AU98" i="81"/>
  <c r="AV98" i="81"/>
  <c r="AU97" i="82" s="1"/>
  <c r="AW98" i="81"/>
  <c r="AX98" i="81"/>
  <c r="AW97" i="82" s="1"/>
  <c r="AY98" i="81"/>
  <c r="AZ98" i="81"/>
  <c r="BA98" i="81"/>
  <c r="BB98" i="81"/>
  <c r="BC98" i="81"/>
  <c r="BD98" i="81"/>
  <c r="BC97" i="82" s="1"/>
  <c r="BH98" i="81"/>
  <c r="BI98" i="81"/>
  <c r="BJ98" i="81"/>
  <c r="BK98" i="81"/>
  <c r="BJ97" i="82" s="1"/>
  <c r="BL98" i="81"/>
  <c r="BM98" i="81"/>
  <c r="BN98" i="81"/>
  <c r="BO98" i="81"/>
  <c r="BP98" i="81"/>
  <c r="BQ98" i="81"/>
  <c r="BR98" i="81"/>
  <c r="BQ97" i="82" s="1"/>
  <c r="BS98" i="81"/>
  <c r="BR97" i="82" s="1"/>
  <c r="BT98" i="81"/>
  <c r="BU98" i="81"/>
  <c r="BV98" i="81"/>
  <c r="BW98" i="81"/>
  <c r="BV97" i="82" s="1"/>
  <c r="BX98" i="81"/>
  <c r="BY98" i="81"/>
  <c r="BZ98" i="81"/>
  <c r="CA98" i="81"/>
  <c r="CB98" i="81"/>
  <c r="D99" i="81"/>
  <c r="E99" i="81"/>
  <c r="F99" i="81"/>
  <c r="G99" i="81"/>
  <c r="H99" i="81"/>
  <c r="I99" i="81"/>
  <c r="J99" i="81"/>
  <c r="K99" i="81"/>
  <c r="L99" i="81"/>
  <c r="M99" i="81"/>
  <c r="N99" i="81"/>
  <c r="O99" i="81"/>
  <c r="P99" i="81"/>
  <c r="Q99" i="81"/>
  <c r="R99" i="81"/>
  <c r="S99" i="81"/>
  <c r="T99" i="81"/>
  <c r="U99" i="81"/>
  <c r="V99" i="81"/>
  <c r="W99" i="81"/>
  <c r="X99" i="81"/>
  <c r="W98" i="82" s="1"/>
  <c r="Y99" i="81"/>
  <c r="Z99" i="81"/>
  <c r="AA99" i="81"/>
  <c r="AB99" i="81"/>
  <c r="AC99" i="81"/>
  <c r="AD99" i="81"/>
  <c r="AE99" i="81"/>
  <c r="AF99" i="81"/>
  <c r="AG99" i="81"/>
  <c r="AH99" i="81"/>
  <c r="AI99" i="81"/>
  <c r="AJ99" i="81"/>
  <c r="AK99" i="81"/>
  <c r="AL99" i="81"/>
  <c r="AM99" i="81"/>
  <c r="AN99" i="81"/>
  <c r="AO99" i="81"/>
  <c r="AP99" i="81"/>
  <c r="AQ99" i="81"/>
  <c r="AR99" i="81"/>
  <c r="AS99" i="81"/>
  <c r="AT99" i="81"/>
  <c r="AU99" i="81"/>
  <c r="AV99" i="81"/>
  <c r="AW99" i="81"/>
  <c r="AX99" i="81"/>
  <c r="AW98" i="82" s="1"/>
  <c r="AY99" i="81"/>
  <c r="AZ99" i="81"/>
  <c r="BA99" i="81"/>
  <c r="BB99" i="81"/>
  <c r="BC99" i="81"/>
  <c r="BB98" i="82" s="1"/>
  <c r="BD99" i="81"/>
  <c r="BH99" i="81"/>
  <c r="BI99" i="81"/>
  <c r="BJ99" i="81"/>
  <c r="BI98" i="82" s="1"/>
  <c r="BK99" i="81"/>
  <c r="BL99" i="81"/>
  <c r="BM99" i="81"/>
  <c r="BN99" i="81"/>
  <c r="BO99" i="81"/>
  <c r="BP99" i="81"/>
  <c r="BQ99" i="81"/>
  <c r="BR99" i="81"/>
  <c r="BQ98" i="82" s="1"/>
  <c r="BS99" i="81"/>
  <c r="BR98" i="82" s="1"/>
  <c r="BT99" i="81"/>
  <c r="BS98" i="82" s="1"/>
  <c r="BU99" i="81"/>
  <c r="BV99" i="81"/>
  <c r="BW99" i="81"/>
  <c r="BX99" i="81"/>
  <c r="BY99" i="81"/>
  <c r="BZ99" i="81"/>
  <c r="CA99" i="81"/>
  <c r="CB99" i="81"/>
  <c r="D100" i="81"/>
  <c r="E100" i="81"/>
  <c r="F100" i="81"/>
  <c r="G100" i="81"/>
  <c r="H100" i="81"/>
  <c r="G99" i="82" s="1"/>
  <c r="I100" i="81"/>
  <c r="J100" i="81"/>
  <c r="K100" i="81"/>
  <c r="L100" i="81"/>
  <c r="M100" i="81"/>
  <c r="N100" i="81"/>
  <c r="O100" i="81"/>
  <c r="P100" i="81"/>
  <c r="Q100" i="81"/>
  <c r="R100" i="81"/>
  <c r="S100" i="81"/>
  <c r="T100" i="81"/>
  <c r="S99" i="82" s="1"/>
  <c r="U100" i="81"/>
  <c r="T99" i="82" s="1"/>
  <c r="V100" i="81"/>
  <c r="W100" i="81"/>
  <c r="X100" i="81"/>
  <c r="W99" i="82" s="1"/>
  <c r="Y100" i="81"/>
  <c r="Z100" i="81"/>
  <c r="AA100" i="81"/>
  <c r="AB100" i="81"/>
  <c r="AC100" i="81"/>
  <c r="AD100" i="81"/>
  <c r="AE100" i="81"/>
  <c r="AF100" i="81"/>
  <c r="AG100" i="81"/>
  <c r="AH100" i="81"/>
  <c r="AI100" i="81"/>
  <c r="AJ100" i="81"/>
  <c r="AK100" i="81"/>
  <c r="AL100" i="81"/>
  <c r="AM100" i="81"/>
  <c r="AN100" i="81"/>
  <c r="AM99" i="82" s="1"/>
  <c r="AO100" i="81"/>
  <c r="AP100" i="81"/>
  <c r="AQ100" i="81"/>
  <c r="AR100" i="81"/>
  <c r="AQ99" i="82" s="1"/>
  <c r="AS100" i="81"/>
  <c r="AR99" i="82" s="1"/>
  <c r="AT100" i="81"/>
  <c r="AU100" i="81"/>
  <c r="AV100" i="81"/>
  <c r="AW100" i="81"/>
  <c r="AX100" i="81"/>
  <c r="AY100" i="81"/>
  <c r="AZ100" i="81"/>
  <c r="AY99" i="82" s="1"/>
  <c r="BA100" i="81"/>
  <c r="AZ99" i="82" s="1"/>
  <c r="BB100" i="81"/>
  <c r="BC100" i="81"/>
  <c r="BD100" i="81"/>
  <c r="BC99" i="82" s="1"/>
  <c r="BH100" i="81"/>
  <c r="BI100" i="81"/>
  <c r="BJ100" i="81"/>
  <c r="BI99" i="82"/>
  <c r="BK100" i="81"/>
  <c r="BJ99" i="82" s="1"/>
  <c r="BL100" i="81"/>
  <c r="BM100" i="81"/>
  <c r="BN100" i="81"/>
  <c r="BM99" i="82" s="1"/>
  <c r="BO100" i="81"/>
  <c r="BN99" i="82" s="1"/>
  <c r="BP100" i="81"/>
  <c r="BQ100" i="81"/>
  <c r="BR100" i="81"/>
  <c r="BQ99" i="82" s="1"/>
  <c r="BS100" i="81"/>
  <c r="BR99" i="82" s="1"/>
  <c r="BT100" i="81"/>
  <c r="BU100" i="81"/>
  <c r="BV100" i="81"/>
  <c r="BU99" i="82" s="1"/>
  <c r="BW100" i="81"/>
  <c r="BX100" i="81"/>
  <c r="BY100" i="81"/>
  <c r="BZ100" i="81"/>
  <c r="CA100" i="81"/>
  <c r="CB100" i="81"/>
  <c r="D101" i="81"/>
  <c r="E101" i="81"/>
  <c r="D100" i="82" s="1"/>
  <c r="F101" i="81"/>
  <c r="G101" i="81"/>
  <c r="H101" i="81"/>
  <c r="I101" i="81"/>
  <c r="J101" i="81"/>
  <c r="K101" i="81"/>
  <c r="L101" i="81"/>
  <c r="M101" i="81"/>
  <c r="L100" i="82" s="1"/>
  <c r="N101" i="81"/>
  <c r="O101" i="81"/>
  <c r="P101" i="81"/>
  <c r="O100" i="82" s="1"/>
  <c r="Q101" i="81"/>
  <c r="R101" i="81"/>
  <c r="S101" i="81"/>
  <c r="T101" i="81"/>
  <c r="U101" i="81"/>
  <c r="V101" i="81"/>
  <c r="W101" i="81"/>
  <c r="X101" i="81"/>
  <c r="W100" i="82" s="1"/>
  <c r="Y101" i="81"/>
  <c r="Z101" i="81"/>
  <c r="AA101" i="81"/>
  <c r="Z100" i="82" s="1"/>
  <c r="AB101" i="81"/>
  <c r="AC101" i="81"/>
  <c r="AB100" i="82" s="1"/>
  <c r="AD101" i="81"/>
  <c r="AE101" i="81"/>
  <c r="AD100" i="82" s="1"/>
  <c r="AF101" i="81"/>
  <c r="AE100" i="82" s="1"/>
  <c r="AG101" i="81"/>
  <c r="AH101" i="81"/>
  <c r="AI101" i="81"/>
  <c r="AJ101" i="81"/>
  <c r="AK101" i="81"/>
  <c r="AL101" i="81"/>
  <c r="AM101" i="81"/>
  <c r="AN101" i="81"/>
  <c r="AM100" i="82" s="1"/>
  <c r="AO101" i="81"/>
  <c r="AP101" i="81"/>
  <c r="AQ101" i="81"/>
  <c r="AR101" i="81"/>
  <c r="AQ100" i="82" s="1"/>
  <c r="AS101" i="81"/>
  <c r="AR100" i="82" s="1"/>
  <c r="AT101" i="81"/>
  <c r="AU101" i="81"/>
  <c r="AT100" i="82" s="1"/>
  <c r="AV101" i="81"/>
  <c r="AU100" i="82" s="1"/>
  <c r="AW101" i="81"/>
  <c r="AV100" i="82" s="1"/>
  <c r="AX101" i="81"/>
  <c r="AW100" i="82" s="1"/>
  <c r="AY101" i="81"/>
  <c r="AZ101" i="81"/>
  <c r="BA101" i="81"/>
  <c r="AZ100" i="82" s="1"/>
  <c r="BB101" i="81"/>
  <c r="BC101" i="81"/>
  <c r="BB100" i="82" s="1"/>
  <c r="BD101" i="81"/>
  <c r="BH101" i="81"/>
  <c r="BI101" i="81"/>
  <c r="BJ101" i="81"/>
  <c r="BI100" i="82" s="1"/>
  <c r="BK101" i="81"/>
  <c r="BL101" i="81"/>
  <c r="BM101" i="81"/>
  <c r="BN101" i="81"/>
  <c r="BO101" i="81"/>
  <c r="BP101" i="81"/>
  <c r="BQ101" i="81"/>
  <c r="BR101" i="81"/>
  <c r="BS101" i="81"/>
  <c r="BT101" i="81"/>
  <c r="BU101" i="81"/>
  <c r="BV101" i="81"/>
  <c r="BW101" i="81"/>
  <c r="BX101" i="81"/>
  <c r="BY101" i="81"/>
  <c r="BZ101" i="81"/>
  <c r="CA101" i="81"/>
  <c r="CB101" i="81"/>
  <c r="D102" i="81"/>
  <c r="E102" i="81"/>
  <c r="F102" i="81"/>
  <c r="G102" i="81"/>
  <c r="H102" i="81"/>
  <c r="I102" i="81"/>
  <c r="J102" i="81"/>
  <c r="K102" i="81"/>
  <c r="L102" i="81"/>
  <c r="M102" i="81"/>
  <c r="N102" i="81"/>
  <c r="O102" i="81"/>
  <c r="P102" i="81"/>
  <c r="Q102" i="81"/>
  <c r="R102" i="81"/>
  <c r="S102" i="81"/>
  <c r="T102" i="81"/>
  <c r="U102" i="81"/>
  <c r="V102" i="81"/>
  <c r="W102" i="81"/>
  <c r="X102" i="81"/>
  <c r="Y102" i="81"/>
  <c r="Z102" i="81"/>
  <c r="AA102" i="81"/>
  <c r="AB102" i="81"/>
  <c r="AC102" i="81"/>
  <c r="AB101" i="82" s="1"/>
  <c r="AD102" i="81"/>
  <c r="AE102" i="81"/>
  <c r="AF102" i="81"/>
  <c r="AE101" i="82" s="1"/>
  <c r="AG102" i="81"/>
  <c r="AH102" i="81"/>
  <c r="AI102" i="81"/>
  <c r="AJ102" i="81"/>
  <c r="AK102" i="81"/>
  <c r="AL102" i="81"/>
  <c r="AM102" i="81"/>
  <c r="AL101" i="82" s="1"/>
  <c r="AN102" i="81"/>
  <c r="AO102" i="81"/>
  <c r="AP102" i="81"/>
  <c r="AQ102" i="81"/>
  <c r="AP101" i="82" s="1"/>
  <c r="AR102" i="81"/>
  <c r="AQ101" i="82" s="1"/>
  <c r="AS102" i="81"/>
  <c r="AT102" i="81"/>
  <c r="AS101" i="82" s="1"/>
  <c r="AU102" i="81"/>
  <c r="AT101" i="82" s="1"/>
  <c r="AV102" i="81"/>
  <c r="AU101" i="82"/>
  <c r="AW102" i="81"/>
  <c r="AV101" i="82" s="1"/>
  <c r="AX102" i="81"/>
  <c r="AW101" i="82" s="1"/>
  <c r="AY102" i="81"/>
  <c r="AX101" i="82" s="1"/>
  <c r="AZ102" i="81"/>
  <c r="AY101" i="82" s="1"/>
  <c r="BA102" i="81"/>
  <c r="AZ101" i="82" s="1"/>
  <c r="BB102" i="81"/>
  <c r="BC102" i="81"/>
  <c r="BD102" i="81"/>
  <c r="BH102" i="81"/>
  <c r="BI102" i="81"/>
  <c r="BJ102" i="81"/>
  <c r="BI101" i="82" s="1"/>
  <c r="BK102" i="81"/>
  <c r="BL102" i="81"/>
  <c r="BK101" i="82" s="1"/>
  <c r="BM102" i="81"/>
  <c r="BN102" i="81"/>
  <c r="BM101" i="82" s="1"/>
  <c r="BO102" i="81"/>
  <c r="BP102" i="81"/>
  <c r="BQ102" i="81"/>
  <c r="BR102" i="81"/>
  <c r="BS102" i="81"/>
  <c r="BT102" i="81"/>
  <c r="BS101" i="82" s="1"/>
  <c r="BU102" i="81"/>
  <c r="BT101" i="82" s="1"/>
  <c r="BV102" i="81"/>
  <c r="BU101" i="82" s="1"/>
  <c r="BW102" i="81"/>
  <c r="BV101" i="82" s="1"/>
  <c r="BX102" i="81"/>
  <c r="BW101" i="82" s="1"/>
  <c r="BY102" i="81"/>
  <c r="BX101" i="82"/>
  <c r="BZ102" i="81"/>
  <c r="CA102" i="81"/>
  <c r="CB102" i="81"/>
  <c r="D103" i="81"/>
  <c r="E103" i="81"/>
  <c r="F103" i="81"/>
  <c r="G103" i="81"/>
  <c r="H103" i="81"/>
  <c r="I103" i="81"/>
  <c r="J103" i="81"/>
  <c r="K103" i="81"/>
  <c r="L103" i="81"/>
  <c r="M103" i="81"/>
  <c r="N103" i="81"/>
  <c r="O103" i="81"/>
  <c r="P103" i="81"/>
  <c r="O102" i="82" s="1"/>
  <c r="Q103" i="81"/>
  <c r="R103" i="81"/>
  <c r="S103" i="81"/>
  <c r="T103" i="81"/>
  <c r="U103" i="81"/>
  <c r="V103" i="81"/>
  <c r="W103" i="81"/>
  <c r="X103" i="81"/>
  <c r="W102" i="82" s="1"/>
  <c r="Y103" i="81"/>
  <c r="Z103" i="81"/>
  <c r="AA103" i="81"/>
  <c r="AB103" i="81"/>
  <c r="AC103" i="81"/>
  <c r="AB102" i="82" s="1"/>
  <c r="AD103" i="81"/>
  <c r="AE103" i="81"/>
  <c r="AD102" i="82" s="1"/>
  <c r="AF103" i="81"/>
  <c r="AE102" i="82" s="1"/>
  <c r="AG103" i="81"/>
  <c r="AH103" i="81"/>
  <c r="AI103" i="81"/>
  <c r="AJ103" i="81"/>
  <c r="AK103" i="81"/>
  <c r="AL103" i="81"/>
  <c r="AK102" i="82" s="1"/>
  <c r="AM103" i="81"/>
  <c r="AL102" i="82" s="1"/>
  <c r="AN103" i="81"/>
  <c r="AM102" i="82" s="1"/>
  <c r="AO103" i="81"/>
  <c r="AP103" i="81"/>
  <c r="AQ103" i="81"/>
  <c r="AP102" i="82" s="1"/>
  <c r="AR103" i="81"/>
  <c r="AS103" i="81"/>
  <c r="AT103" i="81"/>
  <c r="AS102" i="82" s="1"/>
  <c r="AU103" i="81"/>
  <c r="AT102" i="82" s="1"/>
  <c r="AV103" i="81"/>
  <c r="AW103" i="81"/>
  <c r="AX103" i="81"/>
  <c r="AW102" i="82"/>
  <c r="AY103" i="81"/>
  <c r="AZ103" i="81"/>
  <c r="BA103" i="81"/>
  <c r="BB103" i="81"/>
  <c r="BA102" i="82" s="1"/>
  <c r="BC103" i="81"/>
  <c r="BB102" i="82" s="1"/>
  <c r="BD103" i="81"/>
  <c r="BH103" i="81"/>
  <c r="BI103" i="81"/>
  <c r="BH102" i="82" s="1"/>
  <c r="BJ103" i="81"/>
  <c r="BI102" i="82" s="1"/>
  <c r="BK103" i="81"/>
  <c r="BL103" i="81"/>
  <c r="BK102" i="82" s="1"/>
  <c r="BM103" i="81"/>
  <c r="BN103" i="81"/>
  <c r="BO103" i="81"/>
  <c r="BP103" i="81"/>
  <c r="BQ103" i="81"/>
  <c r="BR103" i="81"/>
  <c r="BS103" i="81"/>
  <c r="BT103" i="81"/>
  <c r="BU103" i="81"/>
  <c r="BV103" i="81"/>
  <c r="BU102" i="82" s="1"/>
  <c r="BW103" i="81"/>
  <c r="BX103" i="81"/>
  <c r="BW102" i="82" s="1"/>
  <c r="BY103" i="81"/>
  <c r="BZ103" i="81"/>
  <c r="CA103" i="81"/>
  <c r="CB103" i="81"/>
  <c r="D104" i="81"/>
  <c r="E104" i="81"/>
  <c r="D103" i="82" s="1"/>
  <c r="F104" i="81"/>
  <c r="G104" i="81"/>
  <c r="F103" i="82" s="1"/>
  <c r="H104" i="81"/>
  <c r="G103" i="82" s="1"/>
  <c r="I104" i="81"/>
  <c r="J104" i="81"/>
  <c r="K104" i="81"/>
  <c r="L104" i="81"/>
  <c r="K103" i="82" s="1"/>
  <c r="M104" i="81"/>
  <c r="N104" i="81"/>
  <c r="O104" i="81"/>
  <c r="P104" i="81"/>
  <c r="O103" i="82" s="1"/>
  <c r="Q104" i="81"/>
  <c r="R104" i="81"/>
  <c r="S104" i="81"/>
  <c r="T104" i="81"/>
  <c r="U104" i="81"/>
  <c r="T103" i="82" s="1"/>
  <c r="V104" i="81"/>
  <c r="W104" i="81"/>
  <c r="V103" i="82" s="1"/>
  <c r="X104" i="81"/>
  <c r="W103" i="82" s="1"/>
  <c r="Y104" i="81"/>
  <c r="Z104" i="81"/>
  <c r="AA104" i="81"/>
  <c r="AB104" i="81"/>
  <c r="AA103" i="82" s="1"/>
  <c r="AC104" i="81"/>
  <c r="AB103" i="82" s="1"/>
  <c r="AD104" i="81"/>
  <c r="AE104" i="81"/>
  <c r="AD103" i="82" s="1"/>
  <c r="AF104" i="81"/>
  <c r="AE103" i="82" s="1"/>
  <c r="AG104" i="81"/>
  <c r="AH104" i="81"/>
  <c r="AI104" i="81"/>
  <c r="AJ104" i="81"/>
  <c r="AK104" i="81"/>
  <c r="AJ103" i="82" s="1"/>
  <c r="AL104" i="81"/>
  <c r="AM104" i="81"/>
  <c r="AL103" i="82" s="1"/>
  <c r="AN104" i="81"/>
  <c r="AM103" i="82" s="1"/>
  <c r="AO104" i="81"/>
  <c r="AP104" i="81"/>
  <c r="AQ104" i="81"/>
  <c r="AP103" i="82"/>
  <c r="AR104" i="81"/>
  <c r="AS104" i="81"/>
  <c r="AT104" i="81"/>
  <c r="AS103" i="82"/>
  <c r="AU104" i="81"/>
  <c r="AV104" i="81"/>
  <c r="AW104" i="81"/>
  <c r="AX104" i="81"/>
  <c r="AW103" i="82" s="1"/>
  <c r="AY104" i="81"/>
  <c r="AX103" i="82" s="1"/>
  <c r="AZ104" i="81"/>
  <c r="BA104" i="81"/>
  <c r="BB104" i="81"/>
  <c r="BC104" i="81"/>
  <c r="BD104" i="81"/>
  <c r="BH104" i="81"/>
  <c r="BG103" i="82" s="1"/>
  <c r="BI104" i="81"/>
  <c r="BJ104" i="81"/>
  <c r="BI103" i="82" s="1"/>
  <c r="BK104" i="81"/>
  <c r="BJ103" i="82" s="1"/>
  <c r="BL104" i="81"/>
  <c r="BM104" i="81"/>
  <c r="BN104" i="81"/>
  <c r="BM103" i="82" s="1"/>
  <c r="BO104" i="81"/>
  <c r="BP104" i="81"/>
  <c r="BQ104" i="81"/>
  <c r="BR104" i="81"/>
  <c r="BS104" i="81"/>
  <c r="BR103" i="82" s="1"/>
  <c r="BT104" i="81"/>
  <c r="BU104" i="81"/>
  <c r="BV104" i="81"/>
  <c r="BW104" i="81"/>
  <c r="BV103" i="82" s="1"/>
  <c r="BX104" i="81"/>
  <c r="BY104" i="81"/>
  <c r="BZ104" i="81"/>
  <c r="CA104" i="81"/>
  <c r="CB104" i="81"/>
  <c r="D105" i="81"/>
  <c r="E105" i="81"/>
  <c r="F105" i="81"/>
  <c r="E104" i="82" s="1"/>
  <c r="G105" i="81"/>
  <c r="H105" i="81"/>
  <c r="I105" i="81"/>
  <c r="J105" i="81"/>
  <c r="K105" i="81"/>
  <c r="L105" i="81"/>
  <c r="M105" i="81"/>
  <c r="N105" i="81"/>
  <c r="M104" i="82" s="1"/>
  <c r="O105" i="81"/>
  <c r="P105" i="81"/>
  <c r="Q105" i="81"/>
  <c r="R105" i="81"/>
  <c r="Q104" i="82" s="1"/>
  <c r="S105" i="81"/>
  <c r="T105" i="81"/>
  <c r="U105" i="81"/>
  <c r="V105" i="81"/>
  <c r="W105" i="81"/>
  <c r="X105" i="81"/>
  <c r="Y105" i="81"/>
  <c r="Z105" i="81"/>
  <c r="AA105" i="81"/>
  <c r="AB105" i="81"/>
  <c r="AC105" i="81"/>
  <c r="AD105" i="81"/>
  <c r="AC104" i="82" s="1"/>
  <c r="AE105" i="81"/>
  <c r="AF105" i="81"/>
  <c r="AG105" i="81"/>
  <c r="AH105" i="81"/>
  <c r="AI105" i="81"/>
  <c r="AJ105" i="81"/>
  <c r="AK105" i="81"/>
  <c r="AL105" i="81"/>
  <c r="AK104" i="82" s="1"/>
  <c r="AM105" i="81"/>
  <c r="AN105" i="81"/>
  <c r="AO105" i="81"/>
  <c r="AP105" i="81"/>
  <c r="AQ105" i="81"/>
  <c r="AR105" i="81"/>
  <c r="AS105" i="81"/>
  <c r="AT105" i="81"/>
  <c r="AS104" i="82" s="1"/>
  <c r="AU105" i="81"/>
  <c r="AT104" i="82" s="1"/>
  <c r="AV105" i="81"/>
  <c r="AW105" i="81"/>
  <c r="AX105" i="81"/>
  <c r="AY105" i="81"/>
  <c r="AZ105" i="81"/>
  <c r="AY104" i="82" s="1"/>
  <c r="BA105" i="81"/>
  <c r="BB105" i="81"/>
  <c r="BC105" i="81"/>
  <c r="BD105" i="81"/>
  <c r="BH105" i="81"/>
  <c r="BI105" i="81"/>
  <c r="BH104" i="82" s="1"/>
  <c r="BJ105" i="81"/>
  <c r="BI104" i="82" s="1"/>
  <c r="BK105" i="81"/>
  <c r="BL105" i="81"/>
  <c r="BM105" i="81"/>
  <c r="BN105" i="81"/>
  <c r="BO105" i="81"/>
  <c r="BP105" i="81"/>
  <c r="BQ105" i="81"/>
  <c r="BP104" i="82" s="1"/>
  <c r="BR105" i="81"/>
  <c r="BS105" i="81"/>
  <c r="BT105" i="81"/>
  <c r="BU105" i="81"/>
  <c r="BV105" i="81"/>
  <c r="BU104" i="82" s="1"/>
  <c r="BW105" i="81"/>
  <c r="BX105" i="81"/>
  <c r="BY105" i="81"/>
  <c r="BZ105" i="81"/>
  <c r="CA105" i="81"/>
  <c r="CB105" i="81"/>
  <c r="D106" i="81"/>
  <c r="E106" i="81"/>
  <c r="F106" i="81"/>
  <c r="G106" i="81"/>
  <c r="F105" i="82" s="1"/>
  <c r="H106" i="81"/>
  <c r="I106" i="81"/>
  <c r="J106" i="81"/>
  <c r="K106" i="81"/>
  <c r="L106" i="81"/>
  <c r="M106" i="81"/>
  <c r="N106" i="81"/>
  <c r="O106" i="81"/>
  <c r="N105" i="82" s="1"/>
  <c r="P106" i="81"/>
  <c r="Q106" i="81"/>
  <c r="R106" i="81"/>
  <c r="S106" i="81"/>
  <c r="T106" i="81"/>
  <c r="U106" i="81"/>
  <c r="V106" i="81"/>
  <c r="W106" i="81"/>
  <c r="V105" i="82" s="1"/>
  <c r="X106" i="81"/>
  <c r="W105" i="82" s="1"/>
  <c r="Y106" i="81"/>
  <c r="Z106" i="81"/>
  <c r="AA106" i="81"/>
  <c r="AB106" i="81"/>
  <c r="AC106" i="81"/>
  <c r="AD106" i="81"/>
  <c r="AE106" i="81"/>
  <c r="AD105" i="82" s="1"/>
  <c r="AF106" i="81"/>
  <c r="AG106" i="81"/>
  <c r="AH106" i="81"/>
  <c r="AI106" i="81"/>
  <c r="AJ106" i="81"/>
  <c r="AK106" i="81"/>
  <c r="AL106" i="81"/>
  <c r="AM106" i="81"/>
  <c r="AL105" i="82" s="1"/>
  <c r="AN106" i="81"/>
  <c r="AO106" i="81"/>
  <c r="AP106" i="81"/>
  <c r="AQ106" i="81"/>
  <c r="AR106" i="81"/>
  <c r="AS106" i="81"/>
  <c r="AT106" i="81"/>
  <c r="AU106" i="81"/>
  <c r="AT105" i="82" s="1"/>
  <c r="AV106" i="81"/>
  <c r="AW106" i="81"/>
  <c r="AX106" i="81"/>
  <c r="AY106" i="81"/>
  <c r="AZ106" i="81"/>
  <c r="BA106" i="81"/>
  <c r="BB106" i="81"/>
  <c r="BC106" i="81"/>
  <c r="BB105" i="82" s="1"/>
  <c r="BD106" i="81"/>
  <c r="BH106" i="81"/>
  <c r="BI106" i="81"/>
  <c r="BJ106" i="81"/>
  <c r="BK106" i="81"/>
  <c r="BL106" i="81"/>
  <c r="BM106" i="81"/>
  <c r="BN106" i="81"/>
  <c r="BO106" i="81"/>
  <c r="BP106" i="81"/>
  <c r="BQ106" i="81"/>
  <c r="BR106" i="81"/>
  <c r="BS106" i="81"/>
  <c r="BR105" i="82" s="1"/>
  <c r="BT106" i="81"/>
  <c r="BU106" i="81"/>
  <c r="BV106" i="81"/>
  <c r="BW106" i="81"/>
  <c r="BX106" i="81"/>
  <c r="BY106" i="81"/>
  <c r="BZ106" i="81"/>
  <c r="CA106" i="81"/>
  <c r="CB106" i="81"/>
  <c r="D107" i="81"/>
  <c r="E107" i="81"/>
  <c r="D106" i="82" s="1"/>
  <c r="F107" i="81"/>
  <c r="G107" i="81"/>
  <c r="H107" i="81"/>
  <c r="I107" i="81"/>
  <c r="J107" i="81"/>
  <c r="K107" i="81"/>
  <c r="L107" i="81"/>
  <c r="M107" i="81"/>
  <c r="L106" i="82" s="1"/>
  <c r="N107" i="81"/>
  <c r="O107" i="81"/>
  <c r="P107" i="81"/>
  <c r="Q107" i="81"/>
  <c r="R107" i="81"/>
  <c r="S107" i="81"/>
  <c r="T107" i="81"/>
  <c r="U107" i="81"/>
  <c r="V107" i="81"/>
  <c r="W107" i="81"/>
  <c r="X107" i="81"/>
  <c r="Y107" i="81"/>
  <c r="Z107" i="81"/>
  <c r="AA107" i="81"/>
  <c r="Z106" i="82" s="1"/>
  <c r="AB107" i="81"/>
  <c r="AC107" i="81"/>
  <c r="AB106" i="82" s="1"/>
  <c r="AD107" i="81"/>
  <c r="AE107" i="81"/>
  <c r="AF107" i="81"/>
  <c r="AE106" i="82" s="1"/>
  <c r="AG107" i="81"/>
  <c r="AH107" i="81"/>
  <c r="AI107" i="81"/>
  <c r="AJ107" i="81"/>
  <c r="AK107" i="81"/>
  <c r="AL107" i="81"/>
  <c r="AM107" i="81"/>
  <c r="AL106" i="82" s="1"/>
  <c r="AN107" i="81"/>
  <c r="AO107" i="81"/>
  <c r="AP107" i="81"/>
  <c r="AQ107" i="81"/>
  <c r="AR107" i="81"/>
  <c r="AS107" i="81"/>
  <c r="AT107" i="81"/>
  <c r="AU107" i="81"/>
  <c r="AT106" i="82" s="1"/>
  <c r="AV107" i="81"/>
  <c r="AW107" i="81"/>
  <c r="AX107" i="81"/>
  <c r="AY107" i="81"/>
  <c r="AZ107" i="81"/>
  <c r="BA107" i="81"/>
  <c r="BB107" i="81"/>
  <c r="BC107" i="81"/>
  <c r="BB106" i="82" s="1"/>
  <c r="BD107" i="81"/>
  <c r="BH107" i="81"/>
  <c r="BI107" i="81"/>
  <c r="BJ107" i="81"/>
  <c r="BK107" i="81"/>
  <c r="BL107" i="81"/>
  <c r="BM107" i="81"/>
  <c r="BN107" i="81"/>
  <c r="BO107" i="81"/>
  <c r="BP107" i="81"/>
  <c r="BQ107" i="81"/>
  <c r="BR107" i="81"/>
  <c r="BQ106" i="82" s="1"/>
  <c r="BS107" i="81"/>
  <c r="BT107" i="81"/>
  <c r="BU107" i="81"/>
  <c r="BV107" i="81"/>
  <c r="BW107" i="81"/>
  <c r="BV106" i="82" s="1"/>
  <c r="BX107" i="81"/>
  <c r="BW106" i="82" s="1"/>
  <c r="BY107" i="81"/>
  <c r="BZ107" i="81"/>
  <c r="CA107" i="81"/>
  <c r="CB107" i="81"/>
  <c r="D108" i="81"/>
  <c r="E108" i="81"/>
  <c r="F108" i="81"/>
  <c r="G108" i="81"/>
  <c r="F107" i="82" s="1"/>
  <c r="H108" i="81"/>
  <c r="I108" i="81"/>
  <c r="J108" i="81"/>
  <c r="K108" i="81"/>
  <c r="J107" i="82" s="1"/>
  <c r="L108" i="81"/>
  <c r="M108" i="81"/>
  <c r="N108" i="81"/>
  <c r="O108" i="81"/>
  <c r="N107" i="82" s="1"/>
  <c r="P108" i="81"/>
  <c r="Q108" i="81"/>
  <c r="R108" i="81"/>
  <c r="S108" i="81"/>
  <c r="T108" i="81"/>
  <c r="U108" i="81"/>
  <c r="V108" i="81"/>
  <c r="W108" i="81"/>
  <c r="V107" i="82" s="1"/>
  <c r="X108" i="81"/>
  <c r="W107" i="82" s="1"/>
  <c r="Y108" i="81"/>
  <c r="Z108" i="81"/>
  <c r="AA108" i="81"/>
  <c r="AB108" i="81"/>
  <c r="AC108" i="81"/>
  <c r="AD108" i="81"/>
  <c r="AE108" i="81"/>
  <c r="AD107" i="82" s="1"/>
  <c r="AF108" i="81"/>
  <c r="AG108" i="81"/>
  <c r="AH108" i="81"/>
  <c r="AI108" i="81"/>
  <c r="AH107" i="82" s="1"/>
  <c r="AJ108" i="81"/>
  <c r="AK108" i="81"/>
  <c r="AL108" i="81"/>
  <c r="AM108" i="81"/>
  <c r="AL107" i="82" s="1"/>
  <c r="AN108" i="81"/>
  <c r="AO108" i="81"/>
  <c r="AP108" i="81"/>
  <c r="AQ108" i="81"/>
  <c r="AP107" i="82" s="1"/>
  <c r="AR108" i="81"/>
  <c r="AS108" i="81"/>
  <c r="AT108" i="81"/>
  <c r="AU108" i="81"/>
  <c r="AT107" i="82" s="1"/>
  <c r="AV108" i="81"/>
  <c r="AW108" i="81"/>
  <c r="AV107" i="82" s="1"/>
  <c r="AX108" i="81"/>
  <c r="AW107" i="82" s="1"/>
  <c r="AY108" i="81"/>
  <c r="AZ108" i="81"/>
  <c r="BA108" i="81"/>
  <c r="BB108" i="81"/>
  <c r="BA107" i="82" s="1"/>
  <c r="BC108" i="81"/>
  <c r="BB107" i="82" s="1"/>
  <c r="BD108" i="81"/>
  <c r="BH108" i="81"/>
  <c r="BI108" i="81"/>
  <c r="BJ108" i="81"/>
  <c r="BK108" i="81"/>
  <c r="BJ107" i="82" s="1"/>
  <c r="BL108" i="81"/>
  <c r="BM108" i="81"/>
  <c r="BN108" i="81"/>
  <c r="BO108" i="81"/>
  <c r="BP108" i="81"/>
  <c r="BO107" i="82" s="1"/>
  <c r="BQ108" i="81"/>
  <c r="BR108" i="81"/>
  <c r="BS108" i="81"/>
  <c r="BR107" i="82" s="1"/>
  <c r="BT108" i="81"/>
  <c r="BU108" i="81"/>
  <c r="BV108" i="81"/>
  <c r="BW108" i="81"/>
  <c r="BV107" i="82" s="1"/>
  <c r="BX108" i="81"/>
  <c r="BY108" i="81"/>
  <c r="BX107" i="82" s="1"/>
  <c r="BZ108" i="81"/>
  <c r="CA108" i="81"/>
  <c r="CB108" i="81"/>
  <c r="D109" i="81"/>
  <c r="E109" i="81"/>
  <c r="F109" i="81"/>
  <c r="G109" i="81"/>
  <c r="F108" i="82" s="1"/>
  <c r="H109" i="81"/>
  <c r="G108" i="82" s="1"/>
  <c r="I109" i="81"/>
  <c r="J109" i="81"/>
  <c r="K109" i="81"/>
  <c r="L109" i="81"/>
  <c r="M109" i="81"/>
  <c r="N109" i="81"/>
  <c r="O109" i="81"/>
  <c r="P109" i="81"/>
  <c r="O108" i="82" s="1"/>
  <c r="Q109" i="81"/>
  <c r="R109" i="81"/>
  <c r="S109" i="81"/>
  <c r="T109" i="81"/>
  <c r="U109" i="81"/>
  <c r="V109" i="81"/>
  <c r="W109" i="81"/>
  <c r="V108" i="82" s="1"/>
  <c r="X109" i="81"/>
  <c r="W108" i="82" s="1"/>
  <c r="Y109" i="81"/>
  <c r="Z109" i="81"/>
  <c r="AA109" i="81"/>
  <c r="Z108" i="82" s="1"/>
  <c r="AB109" i="81"/>
  <c r="AC109" i="81"/>
  <c r="AD109" i="81"/>
  <c r="AE109" i="81"/>
  <c r="AD108" i="82" s="1"/>
  <c r="AF109" i="81"/>
  <c r="AG109" i="81"/>
  <c r="AH109" i="81"/>
  <c r="AI109" i="81"/>
  <c r="AJ109" i="81"/>
  <c r="AK109" i="81"/>
  <c r="AL109" i="81"/>
  <c r="AM109" i="81"/>
  <c r="AN109" i="81"/>
  <c r="AM108" i="82" s="1"/>
  <c r="AO109" i="81"/>
  <c r="AP109" i="81"/>
  <c r="AQ109" i="81"/>
  <c r="AR109" i="81"/>
  <c r="AS109" i="81"/>
  <c r="AT109" i="81"/>
  <c r="AU109" i="81"/>
  <c r="AT108" i="82" s="1"/>
  <c r="AV109" i="81"/>
  <c r="AW109" i="81"/>
  <c r="AX109" i="81"/>
  <c r="AY109" i="81"/>
  <c r="AZ109" i="81"/>
  <c r="BA109" i="81"/>
  <c r="BB109" i="81"/>
  <c r="BA108" i="82" s="1"/>
  <c r="BC109" i="81"/>
  <c r="BB108" i="82" s="1"/>
  <c r="BD109" i="81"/>
  <c r="BC108" i="82" s="1"/>
  <c r="BH109" i="81"/>
  <c r="BI109" i="81"/>
  <c r="BJ109" i="81"/>
  <c r="BI108" i="82" s="1"/>
  <c r="BK109" i="81"/>
  <c r="BL109" i="81"/>
  <c r="BM109" i="81"/>
  <c r="BN109" i="81"/>
  <c r="BO109" i="81"/>
  <c r="BP109" i="81"/>
  <c r="BQ109" i="81"/>
  <c r="BR109" i="81"/>
  <c r="BQ108" i="82" s="1"/>
  <c r="BS109" i="81"/>
  <c r="BT109" i="81"/>
  <c r="BU109" i="81"/>
  <c r="BV109" i="81"/>
  <c r="BU108" i="82" s="1"/>
  <c r="BW109" i="81"/>
  <c r="BV108" i="82" s="1"/>
  <c r="BX109" i="81"/>
  <c r="BY109" i="81"/>
  <c r="BZ109" i="81"/>
  <c r="CA109" i="81"/>
  <c r="CB109" i="81"/>
  <c r="D110" i="81"/>
  <c r="E110" i="81"/>
  <c r="F110" i="81"/>
  <c r="E109" i="82" s="1"/>
  <c r="G110" i="81"/>
  <c r="F109" i="82" s="1"/>
  <c r="H110" i="81"/>
  <c r="I110" i="81"/>
  <c r="J110" i="81"/>
  <c r="K110" i="81"/>
  <c r="L110" i="81"/>
  <c r="M110" i="81"/>
  <c r="N110" i="81"/>
  <c r="M109" i="82" s="1"/>
  <c r="O110" i="81"/>
  <c r="N109" i="82" s="1"/>
  <c r="P110" i="81"/>
  <c r="Q110" i="81"/>
  <c r="R110" i="81"/>
  <c r="S110" i="81"/>
  <c r="T110" i="81"/>
  <c r="U110" i="81"/>
  <c r="V110" i="81"/>
  <c r="U109" i="82" s="1"/>
  <c r="W110" i="81"/>
  <c r="X110" i="81"/>
  <c r="Y110" i="81"/>
  <c r="Z110" i="81"/>
  <c r="AA110" i="81"/>
  <c r="AB110" i="81"/>
  <c r="AC110" i="81"/>
  <c r="AB109" i="82" s="1"/>
  <c r="AD110" i="81"/>
  <c r="AC109" i="82" s="1"/>
  <c r="AE110" i="81"/>
  <c r="AF110" i="81"/>
  <c r="AE109" i="82" s="1"/>
  <c r="AG110" i="81"/>
  <c r="AF109" i="82" s="1"/>
  <c r="AH110" i="81"/>
  <c r="AI110" i="81"/>
  <c r="AJ110" i="81"/>
  <c r="AK110" i="81"/>
  <c r="AL110" i="81"/>
  <c r="AK109" i="82" s="1"/>
  <c r="AM110" i="81"/>
  <c r="AL109" i="82" s="1"/>
  <c r="AN110" i="81"/>
  <c r="AO110" i="81"/>
  <c r="AP110" i="81"/>
  <c r="AQ110" i="81"/>
  <c r="AP109" i="82" s="1"/>
  <c r="AR110" i="81"/>
  <c r="AS110" i="81"/>
  <c r="AT110" i="81"/>
  <c r="AS109" i="82" s="1"/>
  <c r="AU110" i="81"/>
  <c r="AV110" i="81"/>
  <c r="AW110" i="81"/>
  <c r="AV109" i="82" s="1"/>
  <c r="AX110" i="81"/>
  <c r="AW109" i="82" s="1"/>
  <c r="AY110" i="81"/>
  <c r="AZ110" i="81"/>
  <c r="BA110" i="81"/>
  <c r="BB110" i="81"/>
  <c r="BA109" i="82" s="1"/>
  <c r="BC110" i="81"/>
  <c r="BB109" i="82" s="1"/>
  <c r="BD110" i="81"/>
  <c r="BH110" i="81"/>
  <c r="BI110" i="81"/>
  <c r="BJ110" i="81"/>
  <c r="BI109" i="82" s="1"/>
  <c r="BK110" i="81"/>
  <c r="BL110" i="81"/>
  <c r="BK109" i="82" s="1"/>
  <c r="BM110" i="81"/>
  <c r="BN110" i="81"/>
  <c r="BO110" i="81"/>
  <c r="BP110" i="81"/>
  <c r="BQ110" i="81"/>
  <c r="BR110" i="81"/>
  <c r="BS110" i="81"/>
  <c r="BT110" i="81"/>
  <c r="BU110" i="81"/>
  <c r="BV110" i="81"/>
  <c r="BW110" i="81"/>
  <c r="BV109" i="82" s="1"/>
  <c r="BX110" i="81"/>
  <c r="BY110" i="81"/>
  <c r="BZ110" i="81"/>
  <c r="CA110" i="81"/>
  <c r="CB110" i="81"/>
  <c r="D111" i="81"/>
  <c r="E111" i="81"/>
  <c r="F111" i="81"/>
  <c r="G111" i="81"/>
  <c r="H111" i="81"/>
  <c r="I111" i="81"/>
  <c r="J111" i="81"/>
  <c r="K111" i="81"/>
  <c r="J110" i="82" s="1"/>
  <c r="L111" i="81"/>
  <c r="M111" i="81"/>
  <c r="N111" i="81"/>
  <c r="O111" i="81"/>
  <c r="P111" i="81"/>
  <c r="Q111" i="81"/>
  <c r="R111" i="81"/>
  <c r="S111" i="81"/>
  <c r="R110" i="82" s="1"/>
  <c r="T111" i="81"/>
  <c r="U111" i="81"/>
  <c r="V111" i="81"/>
  <c r="W111" i="81"/>
  <c r="X111" i="81"/>
  <c r="W110" i="82" s="1"/>
  <c r="Y111" i="81"/>
  <c r="Z111" i="81"/>
  <c r="AA111" i="81"/>
  <c r="Z110" i="82" s="1"/>
  <c r="AB111" i="81"/>
  <c r="AC111" i="81"/>
  <c r="AD111" i="81"/>
  <c r="AE111" i="81"/>
  <c r="AD110" i="82" s="1"/>
  <c r="AF111" i="81"/>
  <c r="AE110" i="82" s="1"/>
  <c r="AG111" i="81"/>
  <c r="AH111" i="81"/>
  <c r="AI111" i="81"/>
  <c r="AJ111" i="81"/>
  <c r="AK111" i="81"/>
  <c r="AJ110" i="82" s="1"/>
  <c r="AL111" i="81"/>
  <c r="AM111" i="81"/>
  <c r="AL110" i="82" s="1"/>
  <c r="AN111" i="81"/>
  <c r="AO111" i="81"/>
  <c r="AP111" i="81"/>
  <c r="AQ111" i="81"/>
  <c r="AR111" i="81"/>
  <c r="AS111" i="81"/>
  <c r="AR110" i="82" s="1"/>
  <c r="AT111" i="81"/>
  <c r="AU111" i="81"/>
  <c r="AV111" i="81"/>
  <c r="AU110" i="82" s="1"/>
  <c r="AW111" i="81"/>
  <c r="AV110" i="82" s="1"/>
  <c r="AX111" i="81"/>
  <c r="AW110" i="82" s="1"/>
  <c r="AY111" i="81"/>
  <c r="AZ111" i="81"/>
  <c r="AY110" i="82" s="1"/>
  <c r="BA111" i="81"/>
  <c r="AZ110" i="82" s="1"/>
  <c r="BB111" i="81"/>
  <c r="BC111" i="81"/>
  <c r="BD111" i="81"/>
  <c r="BH111" i="81"/>
  <c r="BI111" i="81"/>
  <c r="BJ111" i="81"/>
  <c r="BK111" i="81"/>
  <c r="BJ110" i="82" s="1"/>
  <c r="BL111" i="81"/>
  <c r="BK110" i="82" s="1"/>
  <c r="BM111" i="81"/>
  <c r="BL110" i="82" s="1"/>
  <c r="BN111" i="81"/>
  <c r="BO111" i="81"/>
  <c r="BP111" i="81"/>
  <c r="BQ111" i="81"/>
  <c r="BR111" i="81"/>
  <c r="BS111" i="81"/>
  <c r="BT111" i="81"/>
  <c r="BU111" i="81"/>
  <c r="BV111" i="81"/>
  <c r="BW111" i="81"/>
  <c r="BX111" i="81"/>
  <c r="BY111" i="81"/>
  <c r="BX110" i="82" s="1"/>
  <c r="BZ111" i="81"/>
  <c r="CA111" i="81"/>
  <c r="CB111" i="81"/>
  <c r="D112" i="81"/>
  <c r="E112" i="81"/>
  <c r="F112" i="81"/>
  <c r="G112" i="81"/>
  <c r="H112" i="81"/>
  <c r="I112" i="81"/>
  <c r="J112" i="81"/>
  <c r="K112" i="81"/>
  <c r="L112" i="81"/>
  <c r="M112" i="81"/>
  <c r="N112" i="81"/>
  <c r="O112" i="81"/>
  <c r="P112" i="81"/>
  <c r="Q112" i="81"/>
  <c r="R112" i="81"/>
  <c r="S112" i="81"/>
  <c r="T112" i="81"/>
  <c r="U112" i="81"/>
  <c r="V112" i="81"/>
  <c r="W112" i="81"/>
  <c r="X112" i="81"/>
  <c r="W111" i="82" s="1"/>
  <c r="Y112" i="81"/>
  <c r="Z112" i="81"/>
  <c r="AA112" i="81"/>
  <c r="Z111" i="82" s="1"/>
  <c r="AB112" i="81"/>
  <c r="AC112" i="81"/>
  <c r="AD112" i="81"/>
  <c r="AE112" i="81"/>
  <c r="AF112" i="81"/>
  <c r="AG112" i="81"/>
  <c r="AH112" i="81"/>
  <c r="AI112" i="81"/>
  <c r="AJ112" i="81"/>
  <c r="AK112" i="81"/>
  <c r="AL112" i="81"/>
  <c r="AM112" i="81"/>
  <c r="AN112" i="81"/>
  <c r="AO112" i="81"/>
  <c r="AP112" i="81"/>
  <c r="AQ112" i="81"/>
  <c r="AR112" i="81"/>
  <c r="AS112" i="81"/>
  <c r="AT112" i="81"/>
  <c r="AU112" i="81"/>
  <c r="AV112" i="81"/>
  <c r="AW112" i="81"/>
  <c r="AX112" i="81"/>
  <c r="AY112" i="81"/>
  <c r="AZ112" i="81"/>
  <c r="BA112" i="81"/>
  <c r="BB112" i="81"/>
  <c r="BC112" i="81"/>
  <c r="BD112" i="81"/>
  <c r="BH112" i="81"/>
  <c r="BG111" i="82" s="1"/>
  <c r="BI112" i="81"/>
  <c r="BJ112" i="81"/>
  <c r="BK112" i="81"/>
  <c r="BL112" i="81"/>
  <c r="BM112" i="81"/>
  <c r="BN112" i="81"/>
  <c r="BO112" i="81"/>
  <c r="BP112" i="81"/>
  <c r="BO111" i="82" s="1"/>
  <c r="BQ112" i="81"/>
  <c r="BR112" i="81"/>
  <c r="BS112" i="81"/>
  <c r="BT112" i="81"/>
  <c r="BU112" i="81"/>
  <c r="BV112" i="81"/>
  <c r="BU111" i="82" s="1"/>
  <c r="BW112" i="81"/>
  <c r="BX112" i="81"/>
  <c r="BY112" i="81"/>
  <c r="BZ112" i="81"/>
  <c r="CA112" i="81"/>
  <c r="CB112" i="81"/>
  <c r="D113" i="81"/>
  <c r="E113" i="81"/>
  <c r="F113" i="81"/>
  <c r="G113" i="81"/>
  <c r="H113" i="81"/>
  <c r="G112" i="82" s="1"/>
  <c r="I113" i="81"/>
  <c r="J113" i="81"/>
  <c r="K113" i="81"/>
  <c r="L113" i="81"/>
  <c r="M113" i="81"/>
  <c r="N113" i="81"/>
  <c r="O113" i="81"/>
  <c r="N112" i="82" s="1"/>
  <c r="P113" i="81"/>
  <c r="Q113" i="81"/>
  <c r="R113" i="81"/>
  <c r="S113" i="81"/>
  <c r="T113" i="81"/>
  <c r="U113" i="81"/>
  <c r="V113" i="81"/>
  <c r="W113" i="81"/>
  <c r="V112" i="82" s="1"/>
  <c r="X113" i="81"/>
  <c r="W112" i="82" s="1"/>
  <c r="Y113" i="81"/>
  <c r="Z113" i="81"/>
  <c r="AA113" i="81"/>
  <c r="AB113" i="81"/>
  <c r="AC113" i="81"/>
  <c r="AB112" i="82" s="1"/>
  <c r="AD113" i="81"/>
  <c r="AC112" i="82" s="1"/>
  <c r="AE113" i="81"/>
  <c r="AD112" i="82" s="1"/>
  <c r="AF113" i="81"/>
  <c r="AE112" i="82" s="1"/>
  <c r="AG113" i="81"/>
  <c r="AH113" i="81"/>
  <c r="AI113" i="81"/>
  <c r="AJ113" i="81"/>
  <c r="AK113" i="81"/>
  <c r="AL113" i="81"/>
  <c r="AK112" i="82" s="1"/>
  <c r="AM113" i="81"/>
  <c r="AL112" i="82" s="1"/>
  <c r="AN113" i="81"/>
  <c r="AO113" i="81"/>
  <c r="AP113" i="81"/>
  <c r="AQ113" i="81"/>
  <c r="AR113" i="81"/>
  <c r="AS113" i="81"/>
  <c r="AT113" i="81"/>
  <c r="AS112" i="82" s="1"/>
  <c r="AU113" i="81"/>
  <c r="AT112" i="82" s="1"/>
  <c r="AV113" i="81"/>
  <c r="AW113" i="81"/>
  <c r="AV112" i="82" s="1"/>
  <c r="AX113" i="81"/>
  <c r="AW112" i="82" s="1"/>
  <c r="AY113" i="81"/>
  <c r="AZ113" i="81"/>
  <c r="BA113" i="81"/>
  <c r="BB113" i="81"/>
  <c r="BA112" i="82" s="1"/>
  <c r="BC113" i="81"/>
  <c r="BB112" i="82" s="1"/>
  <c r="BD113" i="81"/>
  <c r="BH113" i="81"/>
  <c r="BG112" i="82" s="1"/>
  <c r="BI113" i="81"/>
  <c r="BJ113" i="81"/>
  <c r="BK113" i="81"/>
  <c r="BL113" i="81"/>
  <c r="BM113" i="81"/>
  <c r="BN113" i="81"/>
  <c r="BO113" i="81"/>
  <c r="BP113" i="81"/>
  <c r="BQ113" i="81"/>
  <c r="BR113" i="81"/>
  <c r="BS113" i="81"/>
  <c r="BT113" i="81"/>
  <c r="BS112" i="82" s="1"/>
  <c r="BU113" i="81"/>
  <c r="BV113" i="81"/>
  <c r="BW113" i="81"/>
  <c r="BX113" i="81"/>
  <c r="BY113" i="81"/>
  <c r="BZ113" i="81"/>
  <c r="CA113" i="81"/>
  <c r="CB113" i="81"/>
  <c r="D114" i="81"/>
  <c r="E114" i="81"/>
  <c r="D113" i="82" s="1"/>
  <c r="F114" i="81"/>
  <c r="G114" i="81"/>
  <c r="F113" i="82" s="1"/>
  <c r="H114" i="81"/>
  <c r="I114" i="81"/>
  <c r="J114" i="81"/>
  <c r="K114" i="81"/>
  <c r="L114" i="81"/>
  <c r="M114" i="81"/>
  <c r="L113" i="82" s="1"/>
  <c r="N114" i="81"/>
  <c r="O114" i="81"/>
  <c r="N113" i="82" s="1"/>
  <c r="P114" i="81"/>
  <c r="O113" i="82" s="1"/>
  <c r="Q114" i="81"/>
  <c r="R114" i="81"/>
  <c r="S114" i="81"/>
  <c r="R113" i="82" s="1"/>
  <c r="T114" i="81"/>
  <c r="S113" i="82" s="1"/>
  <c r="U114" i="81"/>
  <c r="T113" i="82" s="1"/>
  <c r="V114" i="81"/>
  <c r="W114" i="81"/>
  <c r="V113" i="82" s="1"/>
  <c r="X114" i="81"/>
  <c r="Y114" i="81"/>
  <c r="Z114" i="81"/>
  <c r="AA114" i="81"/>
  <c r="AB114" i="81"/>
  <c r="AA113" i="82" s="1"/>
  <c r="AC114" i="81"/>
  <c r="AB113" i="82" s="1"/>
  <c r="AD114" i="81"/>
  <c r="AE114" i="81"/>
  <c r="AD113" i="82" s="1"/>
  <c r="AF114" i="81"/>
  <c r="AG114" i="81"/>
  <c r="AH114" i="81"/>
  <c r="AI114" i="81"/>
  <c r="AJ114" i="81"/>
  <c r="AI113" i="82" s="1"/>
  <c r="AK114" i="81"/>
  <c r="AJ113" i="82" s="1"/>
  <c r="AL114" i="81"/>
  <c r="AM114" i="81"/>
  <c r="AL113" i="82" s="1"/>
  <c r="AN114" i="81"/>
  <c r="AO114" i="81"/>
  <c r="AP114" i="81"/>
  <c r="AQ114" i="81"/>
  <c r="AR114" i="81"/>
  <c r="AS114" i="81"/>
  <c r="AT114" i="81"/>
  <c r="AU114" i="81"/>
  <c r="AV114" i="81"/>
  <c r="AW114" i="81"/>
  <c r="AX114" i="81"/>
  <c r="AY114" i="81"/>
  <c r="AZ114" i="81"/>
  <c r="BA114" i="81"/>
  <c r="AZ113" i="82" s="1"/>
  <c r="BB114" i="81"/>
  <c r="BC114" i="81"/>
  <c r="BB113" i="82" s="1"/>
  <c r="BD114" i="81"/>
  <c r="BH114" i="81"/>
  <c r="BI114" i="81"/>
  <c r="BJ114" i="81"/>
  <c r="BK114" i="81"/>
  <c r="BL114" i="81"/>
  <c r="BK113" i="82" s="1"/>
  <c r="BM114" i="81"/>
  <c r="BN114" i="81"/>
  <c r="BO114" i="81"/>
  <c r="BN113" i="82" s="1"/>
  <c r="BP114" i="81"/>
  <c r="BQ114" i="81"/>
  <c r="BR114" i="81"/>
  <c r="BQ113" i="82" s="1"/>
  <c r="BS114" i="81"/>
  <c r="BR113" i="82" s="1"/>
  <c r="BT114" i="81"/>
  <c r="BU114" i="81"/>
  <c r="BV114" i="81"/>
  <c r="BU113" i="82" s="1"/>
  <c r="BW114" i="81"/>
  <c r="BX114" i="81"/>
  <c r="BY114" i="81"/>
  <c r="BZ114" i="81"/>
  <c r="CA114" i="81"/>
  <c r="CB114" i="81"/>
  <c r="D115" i="81"/>
  <c r="E115" i="81"/>
  <c r="D114" i="82" s="1"/>
  <c r="F115" i="81"/>
  <c r="G115" i="81"/>
  <c r="H115" i="81"/>
  <c r="I115" i="81"/>
  <c r="J115" i="81"/>
  <c r="K115" i="81"/>
  <c r="J114" i="82" s="1"/>
  <c r="L115" i="81"/>
  <c r="M115" i="81"/>
  <c r="N115" i="81"/>
  <c r="O115" i="81"/>
  <c r="P115" i="81"/>
  <c r="Q115" i="81"/>
  <c r="P114" i="82" s="1"/>
  <c r="R115" i="81"/>
  <c r="S115" i="81"/>
  <c r="T115" i="81"/>
  <c r="U115" i="81"/>
  <c r="T114" i="82" s="1"/>
  <c r="V115" i="81"/>
  <c r="U114" i="82" s="1"/>
  <c r="W115" i="81"/>
  <c r="X115" i="81"/>
  <c r="Y115" i="81"/>
  <c r="Z115" i="81"/>
  <c r="AA115" i="81"/>
  <c r="Z114" i="82" s="1"/>
  <c r="AB115" i="81"/>
  <c r="AC115" i="81"/>
  <c r="AB114" i="82" s="1"/>
  <c r="AD115" i="81"/>
  <c r="AE115" i="81"/>
  <c r="AF115" i="81"/>
  <c r="AE114" i="82" s="1"/>
  <c r="AG115" i="81"/>
  <c r="AH115" i="81"/>
  <c r="AI115" i="81"/>
  <c r="AH114" i="82" s="1"/>
  <c r="AJ115" i="81"/>
  <c r="AK115" i="81"/>
  <c r="AL115" i="81"/>
  <c r="AM115" i="81"/>
  <c r="AL114" i="82" s="1"/>
  <c r="AN115" i="81"/>
  <c r="AO115" i="81"/>
  <c r="AN114" i="82" s="1"/>
  <c r="AP115" i="81"/>
  <c r="AQ115" i="81"/>
  <c r="AR115" i="81"/>
  <c r="AS115" i="81"/>
  <c r="AR114" i="82" s="1"/>
  <c r="AT115" i="81"/>
  <c r="AS114" i="82" s="1"/>
  <c r="AU115" i="81"/>
  <c r="AV115" i="81"/>
  <c r="AU114" i="82" s="1"/>
  <c r="AW115" i="81"/>
  <c r="AV114" i="82" s="1"/>
  <c r="AX115" i="81"/>
  <c r="AW114" i="82" s="1"/>
  <c r="AY115" i="81"/>
  <c r="AX114" i="82" s="1"/>
  <c r="AZ115" i="81"/>
  <c r="AY114" i="82" s="1"/>
  <c r="BA115" i="81"/>
  <c r="BB115" i="81"/>
  <c r="BC115" i="81"/>
  <c r="BD115" i="81"/>
  <c r="BC114" i="82" s="1"/>
  <c r="BH115" i="81"/>
  <c r="BI115" i="81"/>
  <c r="BH114" i="82" s="1"/>
  <c r="BJ115" i="81"/>
  <c r="BK115" i="81"/>
  <c r="BJ114" i="82" s="1"/>
  <c r="BL115" i="81"/>
  <c r="BK114" i="82" s="1"/>
  <c r="BM115" i="81"/>
  <c r="BN115" i="81"/>
  <c r="BM114" i="82" s="1"/>
  <c r="BO115" i="81"/>
  <c r="BP115" i="81"/>
  <c r="BQ115" i="81"/>
  <c r="BP114" i="82" s="1"/>
  <c r="BR115" i="81"/>
  <c r="BQ114" i="82" s="1"/>
  <c r="BS115" i="81"/>
  <c r="BT115" i="81"/>
  <c r="BS114" i="82" s="1"/>
  <c r="BU115" i="81"/>
  <c r="BV115" i="81"/>
  <c r="BW115" i="81"/>
  <c r="BX115" i="81"/>
  <c r="BY115" i="81"/>
  <c r="BZ115" i="81"/>
  <c r="CA115" i="81"/>
  <c r="CB115" i="81"/>
  <c r="D116" i="81"/>
  <c r="C115" i="82" s="1"/>
  <c r="E116" i="81"/>
  <c r="F116" i="81"/>
  <c r="G116" i="81"/>
  <c r="F115" i="82" s="1"/>
  <c r="H116" i="81"/>
  <c r="G115" i="82" s="1"/>
  <c r="I116" i="81"/>
  <c r="J116" i="81"/>
  <c r="K116" i="81"/>
  <c r="J115" i="82" s="1"/>
  <c r="L116" i="81"/>
  <c r="M116" i="81"/>
  <c r="N116" i="81"/>
  <c r="O116" i="81"/>
  <c r="P116" i="81"/>
  <c r="Q116" i="81"/>
  <c r="R116" i="81"/>
  <c r="S116" i="81"/>
  <c r="T116" i="81"/>
  <c r="U116" i="81"/>
  <c r="V116" i="81"/>
  <c r="W116" i="81"/>
  <c r="V115" i="82" s="1"/>
  <c r="X116" i="81"/>
  <c r="W115" i="82" s="1"/>
  <c r="Y116" i="81"/>
  <c r="Z116" i="81"/>
  <c r="AA116" i="81"/>
  <c r="Z115" i="82" s="1"/>
  <c r="AB116" i="81"/>
  <c r="AC116" i="81"/>
  <c r="AD116" i="81"/>
  <c r="AE116" i="81"/>
  <c r="AD115" i="82" s="1"/>
  <c r="AF116" i="81"/>
  <c r="AG116" i="81"/>
  <c r="AH116" i="81"/>
  <c r="AG115" i="82" s="1"/>
  <c r="AI116" i="81"/>
  <c r="AJ116" i="81"/>
  <c r="AK116" i="81"/>
  <c r="AL116" i="81"/>
  <c r="AK115" i="82" s="1"/>
  <c r="AM116" i="81"/>
  <c r="AL115" i="82" s="1"/>
  <c r="AN116" i="81"/>
  <c r="AO116" i="81"/>
  <c r="AP116" i="81"/>
  <c r="AO115" i="82" s="1"/>
  <c r="AQ116" i="81"/>
  <c r="AR116" i="81"/>
  <c r="AS116" i="81"/>
  <c r="AT116" i="81"/>
  <c r="AU116" i="81"/>
  <c r="AT115" i="82" s="1"/>
  <c r="AV116" i="81"/>
  <c r="AW116" i="81"/>
  <c r="AX116" i="81"/>
  <c r="AW115" i="82" s="1"/>
  <c r="AY116" i="81"/>
  <c r="AZ116" i="81"/>
  <c r="BA116" i="81"/>
  <c r="BB116" i="81"/>
  <c r="BA115" i="82" s="1"/>
  <c r="BC116" i="81"/>
  <c r="BD116" i="81"/>
  <c r="BH116" i="81"/>
  <c r="BI116" i="81"/>
  <c r="BJ116" i="81"/>
  <c r="BK116" i="81"/>
  <c r="BL116" i="81"/>
  <c r="BK115" i="82" s="1"/>
  <c r="BM116" i="81"/>
  <c r="BN116" i="81"/>
  <c r="BO116" i="81"/>
  <c r="BP116" i="81"/>
  <c r="BO115" i="82" s="1"/>
  <c r="BQ116" i="81"/>
  <c r="BR116" i="81"/>
  <c r="BS116" i="81"/>
  <c r="BT116" i="81"/>
  <c r="BU116" i="81"/>
  <c r="BV116" i="81"/>
  <c r="BW116" i="81"/>
  <c r="BX116" i="81"/>
  <c r="BY116" i="81"/>
  <c r="BZ116" i="81"/>
  <c r="CA116" i="81"/>
  <c r="CB116" i="81"/>
  <c r="D117" i="81"/>
  <c r="E117" i="81"/>
  <c r="F117" i="81"/>
  <c r="G117" i="81"/>
  <c r="F116" i="82" s="1"/>
  <c r="H117" i="81"/>
  <c r="G116" i="82" s="1"/>
  <c r="I117" i="81"/>
  <c r="J117" i="81"/>
  <c r="K117" i="81"/>
  <c r="L117" i="81"/>
  <c r="M117" i="81"/>
  <c r="N117" i="81"/>
  <c r="O117" i="81"/>
  <c r="N116" i="82" s="1"/>
  <c r="P117" i="81"/>
  <c r="Q117" i="81"/>
  <c r="R117" i="81"/>
  <c r="S117" i="81"/>
  <c r="T117" i="81"/>
  <c r="U117" i="81"/>
  <c r="V117" i="81"/>
  <c r="W117" i="81"/>
  <c r="V116" i="82" s="1"/>
  <c r="X117" i="81"/>
  <c r="W116" i="82" s="1"/>
  <c r="Y117" i="81"/>
  <c r="Z117" i="81"/>
  <c r="AA117" i="81"/>
  <c r="Z116" i="82" s="1"/>
  <c r="AB117" i="81"/>
  <c r="AC117" i="81"/>
  <c r="AD117" i="81"/>
  <c r="AC116" i="82" s="1"/>
  <c r="AE117" i="81"/>
  <c r="AD116" i="82" s="1"/>
  <c r="AF117" i="81"/>
  <c r="AG117" i="81"/>
  <c r="AH117" i="81"/>
  <c r="AI117" i="81"/>
  <c r="AJ117" i="81"/>
  <c r="AK117" i="81"/>
  <c r="AL117" i="81"/>
  <c r="AK116" i="82" s="1"/>
  <c r="AM117" i="81"/>
  <c r="AL116" i="82" s="1"/>
  <c r="AN117" i="81"/>
  <c r="AO117" i="81"/>
  <c r="AP117" i="81"/>
  <c r="AO116" i="82" s="1"/>
  <c r="AQ117" i="81"/>
  <c r="AP116" i="82" s="1"/>
  <c r="AR117" i="81"/>
  <c r="AS117" i="81"/>
  <c r="AT117" i="81"/>
  <c r="AS116" i="82" s="1"/>
  <c r="AU117" i="81"/>
  <c r="AT116" i="82" s="1"/>
  <c r="AV117" i="81"/>
  <c r="AW117" i="81"/>
  <c r="AX117" i="81"/>
  <c r="AW116" i="82" s="1"/>
  <c r="AY117" i="81"/>
  <c r="AZ117" i="81"/>
  <c r="BA117" i="81"/>
  <c r="AZ116" i="82" s="1"/>
  <c r="BB117" i="81"/>
  <c r="BC117" i="81"/>
  <c r="BD117" i="81"/>
  <c r="BH117" i="81"/>
  <c r="BG116" i="82" s="1"/>
  <c r="BI117" i="81"/>
  <c r="BJ117" i="81"/>
  <c r="BK117" i="81"/>
  <c r="BJ116" i="82" s="1"/>
  <c r="BL117" i="81"/>
  <c r="BM117" i="81"/>
  <c r="BN117" i="81"/>
  <c r="BO117" i="81"/>
  <c r="BP117" i="81"/>
  <c r="BO116" i="82" s="1"/>
  <c r="BQ117" i="81"/>
  <c r="BR117" i="81"/>
  <c r="BS117" i="81"/>
  <c r="BT117" i="81"/>
  <c r="BU117" i="81"/>
  <c r="BV117" i="81"/>
  <c r="BW117" i="81"/>
  <c r="BV116" i="82" s="1"/>
  <c r="BX117" i="81"/>
  <c r="BY117" i="81"/>
  <c r="BZ117" i="81"/>
  <c r="CA117" i="81"/>
  <c r="CB117" i="81"/>
  <c r="D118" i="81"/>
  <c r="E118" i="81"/>
  <c r="D117" i="82" s="1"/>
  <c r="F118" i="81"/>
  <c r="G118" i="81"/>
  <c r="F117" i="82" s="1"/>
  <c r="H118" i="81"/>
  <c r="I118" i="81"/>
  <c r="J118" i="81"/>
  <c r="I117" i="82" s="1"/>
  <c r="K118" i="81"/>
  <c r="L118" i="81"/>
  <c r="M118" i="81"/>
  <c r="N118" i="81"/>
  <c r="M117" i="82" s="1"/>
  <c r="O118" i="81"/>
  <c r="P118" i="81"/>
  <c r="Q118" i="81"/>
  <c r="R118" i="81"/>
  <c r="S118" i="81"/>
  <c r="T118" i="81"/>
  <c r="U118" i="81"/>
  <c r="V118" i="81"/>
  <c r="U117" i="82" s="1"/>
  <c r="W118" i="81"/>
  <c r="X118" i="81"/>
  <c r="Y118" i="81"/>
  <c r="Z118" i="81"/>
  <c r="AA118" i="81"/>
  <c r="AB118" i="81"/>
  <c r="AC118" i="81"/>
  <c r="AB117" i="82" s="1"/>
  <c r="AD118" i="81"/>
  <c r="AC117" i="82" s="1"/>
  <c r="AE118" i="81"/>
  <c r="AF118" i="81"/>
  <c r="AG118" i="81"/>
  <c r="AH118" i="81"/>
  <c r="AI118" i="81"/>
  <c r="AJ118" i="81"/>
  <c r="AI117" i="82" s="1"/>
  <c r="AK118" i="81"/>
  <c r="AJ117" i="82" s="1"/>
  <c r="AL118" i="81"/>
  <c r="AK117" i="82" s="1"/>
  <c r="AM118" i="81"/>
  <c r="AN118" i="81"/>
  <c r="AO118" i="81"/>
  <c r="AP118" i="81"/>
  <c r="AQ118" i="81"/>
  <c r="AR118" i="81"/>
  <c r="AS118" i="81"/>
  <c r="AT118" i="81"/>
  <c r="AU118" i="81"/>
  <c r="AV118" i="81"/>
  <c r="AW118" i="81"/>
  <c r="AV117" i="82" s="1"/>
  <c r="AX118" i="81"/>
  <c r="AW117" i="82" s="1"/>
  <c r="AY118" i="81"/>
  <c r="AZ118" i="81"/>
  <c r="AY117" i="82" s="1"/>
  <c r="BA118" i="81"/>
  <c r="AZ117" i="82" s="1"/>
  <c r="BB118" i="81"/>
  <c r="BC118" i="81"/>
  <c r="BD118" i="81"/>
  <c r="BC117" i="82" s="1"/>
  <c r="BH118" i="81"/>
  <c r="BG117" i="82" s="1"/>
  <c r="BI118" i="81"/>
  <c r="BJ118" i="81"/>
  <c r="BK118" i="81"/>
  <c r="BJ117" i="82" s="1"/>
  <c r="BL118" i="81"/>
  <c r="BM118" i="81"/>
  <c r="BN118" i="81"/>
  <c r="BO118" i="81"/>
  <c r="BP118" i="81"/>
  <c r="BQ118" i="81"/>
  <c r="BR118" i="81"/>
  <c r="BS118" i="81"/>
  <c r="BR117" i="82" s="1"/>
  <c r="BT118" i="81"/>
  <c r="BS117" i="82" s="1"/>
  <c r="BU118" i="81"/>
  <c r="BV118" i="81"/>
  <c r="BW118" i="81"/>
  <c r="BV117" i="82"/>
  <c r="BX118" i="81"/>
  <c r="BY118" i="81"/>
  <c r="BZ118" i="81"/>
  <c r="CA118" i="81"/>
  <c r="CB118" i="81"/>
  <c r="D119" i="81"/>
  <c r="E119" i="81"/>
  <c r="F119" i="81"/>
  <c r="G119" i="81"/>
  <c r="H119" i="81"/>
  <c r="I119" i="81"/>
  <c r="J119" i="81"/>
  <c r="I118" i="82" s="1"/>
  <c r="K119" i="81"/>
  <c r="L119" i="81"/>
  <c r="M119" i="81"/>
  <c r="N119" i="81"/>
  <c r="O119" i="81"/>
  <c r="P119" i="81"/>
  <c r="Q119" i="81"/>
  <c r="R119" i="81"/>
  <c r="Q118" i="82" s="1"/>
  <c r="S119" i="81"/>
  <c r="T119" i="81"/>
  <c r="U119" i="81"/>
  <c r="V119" i="81"/>
  <c r="U118" i="82" s="1"/>
  <c r="W119" i="81"/>
  <c r="X119" i="81"/>
  <c r="Y119" i="81"/>
  <c r="Z119" i="81"/>
  <c r="Y118" i="82" s="1"/>
  <c r="AA119" i="81"/>
  <c r="AB119" i="81"/>
  <c r="AC119" i="81"/>
  <c r="AB118" i="82"/>
  <c r="AD119" i="81"/>
  <c r="AE119" i="81"/>
  <c r="AF119" i="81"/>
  <c r="AG119" i="81"/>
  <c r="AF118" i="82" s="1"/>
  <c r="AH119" i="81"/>
  <c r="AI119" i="81"/>
  <c r="AJ119" i="81"/>
  <c r="AK119" i="81"/>
  <c r="AJ118" i="82" s="1"/>
  <c r="AL119" i="81"/>
  <c r="AM119" i="81"/>
  <c r="AN119" i="81"/>
  <c r="AM118" i="82" s="1"/>
  <c r="AO119" i="81"/>
  <c r="AP119" i="81"/>
  <c r="AQ119" i="81"/>
  <c r="AR119" i="81"/>
  <c r="AS119" i="81"/>
  <c r="AR118" i="82" s="1"/>
  <c r="AT119" i="81"/>
  <c r="AU119" i="81"/>
  <c r="AV119" i="81"/>
  <c r="AW119" i="81"/>
  <c r="AX119" i="81"/>
  <c r="AY119" i="81"/>
  <c r="AZ119" i="81"/>
  <c r="BA119" i="81"/>
  <c r="BB119" i="81"/>
  <c r="BC119" i="81"/>
  <c r="BD119" i="81"/>
  <c r="BC118" i="82" s="1"/>
  <c r="BH119" i="81"/>
  <c r="BI119" i="81"/>
  <c r="BJ119" i="81"/>
  <c r="BK119" i="81"/>
  <c r="BL119" i="81"/>
  <c r="BM119" i="81"/>
  <c r="BN119" i="81"/>
  <c r="BO119" i="81"/>
  <c r="BP119" i="81"/>
  <c r="BQ119" i="81"/>
  <c r="BR119" i="81"/>
  <c r="BS119" i="81"/>
  <c r="BR118" i="82" s="1"/>
  <c r="BT119" i="81"/>
  <c r="BU119" i="81"/>
  <c r="BV119" i="81"/>
  <c r="BW119" i="81"/>
  <c r="BV118" i="82" s="1"/>
  <c r="BX119" i="81"/>
  <c r="BY119" i="81"/>
  <c r="BZ119" i="81"/>
  <c r="CA119" i="81"/>
  <c r="CB119" i="81"/>
  <c r="D120" i="81"/>
  <c r="E120" i="81"/>
  <c r="F120" i="81"/>
  <c r="E119" i="82" s="1"/>
  <c r="G120" i="81"/>
  <c r="F119" i="82" s="1"/>
  <c r="H120" i="81"/>
  <c r="I120" i="81"/>
  <c r="J120" i="81"/>
  <c r="K120" i="81"/>
  <c r="J119" i="82" s="1"/>
  <c r="L120" i="81"/>
  <c r="M120" i="81"/>
  <c r="N120" i="81"/>
  <c r="M119" i="82" s="1"/>
  <c r="O120" i="81"/>
  <c r="N119" i="82" s="1"/>
  <c r="P120" i="81"/>
  <c r="Q120" i="81"/>
  <c r="R120" i="81"/>
  <c r="S120" i="81"/>
  <c r="T120" i="81"/>
  <c r="U120" i="81"/>
  <c r="V120" i="81"/>
  <c r="U119" i="82" s="1"/>
  <c r="W120" i="81"/>
  <c r="V119" i="82" s="1"/>
  <c r="X120" i="81"/>
  <c r="Y120" i="81"/>
  <c r="Z120" i="81"/>
  <c r="AA120" i="81"/>
  <c r="AB120" i="81"/>
  <c r="AC120" i="81"/>
  <c r="AD120" i="81"/>
  <c r="AC119" i="82" s="1"/>
  <c r="AE120" i="81"/>
  <c r="AD119" i="82" s="1"/>
  <c r="AF120" i="81"/>
  <c r="AG120" i="81"/>
  <c r="AH120" i="81"/>
  <c r="AI120" i="81"/>
  <c r="AJ120" i="81"/>
  <c r="AK120" i="81"/>
  <c r="AL120" i="81"/>
  <c r="AM120" i="81"/>
  <c r="AN120" i="81"/>
  <c r="AO120" i="81"/>
  <c r="AP120" i="81"/>
  <c r="AQ120" i="81"/>
  <c r="AR120" i="81"/>
  <c r="AS120" i="81"/>
  <c r="AT120" i="81"/>
  <c r="AS119" i="82" s="1"/>
  <c r="AU120" i="81"/>
  <c r="AT119" i="82" s="1"/>
  <c r="AV120" i="81"/>
  <c r="AW120" i="81"/>
  <c r="AX120" i="81"/>
  <c r="AY120" i="81"/>
  <c r="AZ120" i="81"/>
  <c r="BA120" i="81"/>
  <c r="BB120" i="81"/>
  <c r="BC120" i="81"/>
  <c r="BD120" i="81"/>
  <c r="BH120" i="81"/>
  <c r="BI120" i="81"/>
  <c r="BJ120" i="81"/>
  <c r="BK120" i="81"/>
  <c r="BL120" i="81"/>
  <c r="BM120" i="81"/>
  <c r="BN120" i="81"/>
  <c r="BM119" i="82" s="1"/>
  <c r="BO120" i="81"/>
  <c r="BP120" i="81"/>
  <c r="BQ120" i="81"/>
  <c r="BR120" i="81"/>
  <c r="BQ119" i="82" s="1"/>
  <c r="BS120" i="81"/>
  <c r="BT120" i="81"/>
  <c r="BU120" i="81"/>
  <c r="BV120" i="81"/>
  <c r="BU119" i="82" s="1"/>
  <c r="BW120" i="81"/>
  <c r="BX120" i="81"/>
  <c r="BY120" i="81"/>
  <c r="BZ120" i="81"/>
  <c r="CA120" i="81"/>
  <c r="CB120" i="81"/>
  <c r="D121" i="81"/>
  <c r="C120" i="82" s="1"/>
  <c r="E121" i="81"/>
  <c r="D120" i="82" s="1"/>
  <c r="F121" i="81"/>
  <c r="G121" i="81"/>
  <c r="H121" i="81"/>
  <c r="G120" i="82" s="1"/>
  <c r="I121" i="81"/>
  <c r="J121" i="81"/>
  <c r="K121" i="81"/>
  <c r="L121" i="81"/>
  <c r="M121" i="81"/>
  <c r="L120" i="82" s="1"/>
  <c r="N121" i="81"/>
  <c r="O121" i="81"/>
  <c r="P121" i="81"/>
  <c r="Q121" i="81"/>
  <c r="P120" i="82" s="1"/>
  <c r="R121" i="81"/>
  <c r="S121" i="81"/>
  <c r="T121" i="81"/>
  <c r="S120" i="82" s="1"/>
  <c r="U121" i="81"/>
  <c r="V121" i="81"/>
  <c r="W121" i="81"/>
  <c r="X121" i="81"/>
  <c r="W120" i="82" s="1"/>
  <c r="Y121" i="81"/>
  <c r="Z121" i="81"/>
  <c r="AA121" i="81"/>
  <c r="AB121" i="81"/>
  <c r="AA120" i="82" s="1"/>
  <c r="AC121" i="81"/>
  <c r="AD121" i="81"/>
  <c r="AE121" i="81"/>
  <c r="AF121" i="81"/>
  <c r="AG121" i="81"/>
  <c r="AH121" i="81"/>
  <c r="AI121" i="81"/>
  <c r="AJ121" i="81"/>
  <c r="AK121" i="81"/>
  <c r="AL121" i="81"/>
  <c r="AM121" i="81"/>
  <c r="AN121" i="81"/>
  <c r="AO121" i="81"/>
  <c r="AN120" i="82" s="1"/>
  <c r="AP121" i="81"/>
  <c r="AQ121" i="81"/>
  <c r="AR121" i="81"/>
  <c r="AS121" i="81"/>
  <c r="AT121" i="81"/>
  <c r="AU121" i="81"/>
  <c r="AV121" i="81"/>
  <c r="AW121" i="81"/>
  <c r="AX121" i="81"/>
  <c r="AY121" i="81"/>
  <c r="AZ121" i="81"/>
  <c r="BA121" i="81"/>
  <c r="AZ120" i="82" s="1"/>
  <c r="BB121" i="81"/>
  <c r="BC121" i="81"/>
  <c r="BD121" i="81"/>
  <c r="BH121" i="81"/>
  <c r="BG120" i="82" s="1"/>
  <c r="BI121" i="81"/>
  <c r="BJ121" i="81"/>
  <c r="BK121" i="81"/>
  <c r="BJ120" i="82" s="1"/>
  <c r="BL121" i="81"/>
  <c r="BM121" i="81"/>
  <c r="BN121" i="81"/>
  <c r="BO121" i="81"/>
  <c r="BP121" i="81"/>
  <c r="BQ121" i="81"/>
  <c r="BR121" i="81"/>
  <c r="BS121" i="81"/>
  <c r="BR120" i="82" s="1"/>
  <c r="BT121" i="81"/>
  <c r="BS120" i="82" s="1"/>
  <c r="BU121" i="81"/>
  <c r="BV121" i="81"/>
  <c r="BW121" i="81"/>
  <c r="BX121" i="81"/>
  <c r="BW120" i="82" s="1"/>
  <c r="BY121" i="81"/>
  <c r="BZ121" i="81"/>
  <c r="CA121" i="81"/>
  <c r="CB121" i="81"/>
  <c r="D122" i="81"/>
  <c r="E122" i="81"/>
  <c r="F122" i="81"/>
  <c r="G122" i="81"/>
  <c r="F121" i="82" s="1"/>
  <c r="H122" i="81"/>
  <c r="I122" i="81"/>
  <c r="J122" i="81"/>
  <c r="K122" i="81"/>
  <c r="L122" i="81"/>
  <c r="M122" i="81"/>
  <c r="N122" i="81"/>
  <c r="O122" i="81"/>
  <c r="P122" i="81"/>
  <c r="Q122" i="81"/>
  <c r="R122" i="81"/>
  <c r="S122" i="81"/>
  <c r="R121" i="82" s="1"/>
  <c r="T122" i="81"/>
  <c r="U122" i="81"/>
  <c r="V122" i="81"/>
  <c r="W122" i="81"/>
  <c r="V121" i="82" s="1"/>
  <c r="X122" i="81"/>
  <c r="Y122" i="81"/>
  <c r="Z122" i="81"/>
  <c r="AA122" i="81"/>
  <c r="Z121" i="82" s="1"/>
  <c r="AB122" i="81"/>
  <c r="AC122" i="81"/>
  <c r="AD122" i="81"/>
  <c r="AE122" i="81"/>
  <c r="AF122" i="81"/>
  <c r="AG122" i="81"/>
  <c r="AH122" i="81"/>
  <c r="AI122" i="81"/>
  <c r="AH121" i="82" s="1"/>
  <c r="AJ122" i="81"/>
  <c r="AK122" i="81"/>
  <c r="AL122" i="81"/>
  <c r="AK121" i="82"/>
  <c r="AM122" i="81"/>
  <c r="AN122" i="81"/>
  <c r="AO122" i="81"/>
  <c r="AP122" i="81"/>
  <c r="AO121" i="82" s="1"/>
  <c r="AQ122" i="81"/>
  <c r="AR122" i="81"/>
  <c r="AS122" i="81"/>
  <c r="AT122" i="81"/>
  <c r="AS121" i="82" s="1"/>
  <c r="AU122" i="81"/>
  <c r="AV122" i="81"/>
  <c r="AW122" i="81"/>
  <c r="AX122" i="81"/>
  <c r="AY122" i="81"/>
  <c r="AZ122" i="81"/>
  <c r="BA122" i="81"/>
  <c r="BB122" i="81"/>
  <c r="BA121" i="82" s="1"/>
  <c r="BC122" i="81"/>
  <c r="BD122" i="81"/>
  <c r="BH122" i="81"/>
  <c r="BG121" i="82" s="1"/>
  <c r="BI122" i="81"/>
  <c r="BJ122" i="81"/>
  <c r="BK122" i="81"/>
  <c r="BL122" i="81"/>
  <c r="BM122" i="81"/>
  <c r="BN122" i="81"/>
  <c r="BO122" i="81"/>
  <c r="BP122" i="81"/>
  <c r="BO121" i="82" s="1"/>
  <c r="BQ122" i="81"/>
  <c r="BP121" i="82" s="1"/>
  <c r="BR122" i="81"/>
  <c r="BS122" i="81"/>
  <c r="BT122" i="81"/>
  <c r="BS121" i="82"/>
  <c r="BU122" i="81"/>
  <c r="BV122" i="81"/>
  <c r="BW122" i="81"/>
  <c r="BV121" i="82" s="1"/>
  <c r="BX122" i="81"/>
  <c r="BY122" i="81"/>
  <c r="BZ122" i="81"/>
  <c r="CA122" i="81"/>
  <c r="CB122" i="81"/>
  <c r="D123" i="81"/>
  <c r="E123" i="81"/>
  <c r="F123" i="81"/>
  <c r="E122" i="82" s="1"/>
  <c r="G123" i="81"/>
  <c r="F122" i="82" s="1"/>
  <c r="H123" i="81"/>
  <c r="I123" i="81"/>
  <c r="J123" i="81"/>
  <c r="K123" i="81"/>
  <c r="L123" i="81"/>
  <c r="M123" i="81"/>
  <c r="N123" i="81"/>
  <c r="M122" i="82" s="1"/>
  <c r="O123" i="81"/>
  <c r="N122" i="82" s="1"/>
  <c r="P123" i="81"/>
  <c r="Q123" i="81"/>
  <c r="R123" i="81"/>
  <c r="S123" i="81"/>
  <c r="T123" i="81"/>
  <c r="U123" i="81"/>
  <c r="V123" i="81"/>
  <c r="U122" i="82" s="1"/>
  <c r="W123" i="81"/>
  <c r="V122" i="82" s="1"/>
  <c r="X123" i="81"/>
  <c r="Y123" i="81"/>
  <c r="Z123" i="81"/>
  <c r="AA123" i="81"/>
  <c r="Z122" i="82" s="1"/>
  <c r="AB123" i="81"/>
  <c r="AC123" i="81"/>
  <c r="AB122" i="82"/>
  <c r="AD123" i="81"/>
  <c r="AE123" i="81"/>
  <c r="AF123" i="81"/>
  <c r="AE122" i="82"/>
  <c r="AG123" i="81"/>
  <c r="AH123" i="81"/>
  <c r="AI123" i="81"/>
  <c r="AJ123" i="81"/>
  <c r="AI122" i="82" s="1"/>
  <c r="AK123" i="81"/>
  <c r="AL123" i="81"/>
  <c r="AM123" i="81"/>
  <c r="AL122" i="82"/>
  <c r="AN123" i="81"/>
  <c r="AO123" i="81"/>
  <c r="AP123" i="81"/>
  <c r="AQ123" i="81"/>
  <c r="AR123" i="81"/>
  <c r="AQ122" i="82" s="1"/>
  <c r="AS123" i="81"/>
  <c r="AT123" i="81"/>
  <c r="AU123" i="81"/>
  <c r="AT122" i="82" s="1"/>
  <c r="AV123" i="81"/>
  <c r="AU122" i="82" s="1"/>
  <c r="AW123" i="81"/>
  <c r="AV122" i="82" s="1"/>
  <c r="AX123" i="81"/>
  <c r="AW122" i="82" s="1"/>
  <c r="AY123" i="81"/>
  <c r="AZ123" i="81"/>
  <c r="AY122" i="82" s="1"/>
  <c r="BA123" i="81"/>
  <c r="AZ122" i="82" s="1"/>
  <c r="BB123" i="81"/>
  <c r="BC123" i="81"/>
  <c r="BD123" i="81"/>
  <c r="BH123" i="81"/>
  <c r="BG122" i="82" s="1"/>
  <c r="BI123" i="81"/>
  <c r="BJ123" i="81"/>
  <c r="BK123" i="81"/>
  <c r="BL123" i="81"/>
  <c r="BK122" i="82" s="1"/>
  <c r="BM123" i="81"/>
  <c r="BN123" i="81"/>
  <c r="BM122" i="82"/>
  <c r="BO123" i="81"/>
  <c r="BP123" i="81"/>
  <c r="BQ123" i="81"/>
  <c r="BR123" i="81"/>
  <c r="BS123" i="81"/>
  <c r="BR122" i="82" s="1"/>
  <c r="BT123" i="81"/>
  <c r="BU123" i="81"/>
  <c r="BV123" i="81"/>
  <c r="BW123" i="81"/>
  <c r="BV122" i="82" s="1"/>
  <c r="BX123" i="81"/>
  <c r="BY123" i="81"/>
  <c r="BX122" i="82" s="1"/>
  <c r="BZ123" i="81"/>
  <c r="CA123" i="81"/>
  <c r="CB123" i="81"/>
  <c r="D124" i="81"/>
  <c r="E124" i="81"/>
  <c r="F124" i="81"/>
  <c r="E123" i="82" s="1"/>
  <c r="G124" i="81"/>
  <c r="F123" i="82" s="1"/>
  <c r="H124" i="81"/>
  <c r="I124" i="81"/>
  <c r="J124" i="81"/>
  <c r="K124" i="81"/>
  <c r="L124" i="81"/>
  <c r="M124" i="81"/>
  <c r="N124" i="81"/>
  <c r="M123" i="82" s="1"/>
  <c r="O124" i="81"/>
  <c r="P124" i="81"/>
  <c r="Q124" i="81"/>
  <c r="R124" i="81"/>
  <c r="S124" i="81"/>
  <c r="T124" i="81"/>
  <c r="U124" i="81"/>
  <c r="V124" i="81"/>
  <c r="U123" i="82" s="1"/>
  <c r="W124" i="81"/>
  <c r="X124" i="81"/>
  <c r="Y124" i="81"/>
  <c r="Z124" i="81"/>
  <c r="Y123" i="82" s="1"/>
  <c r="AA124" i="81"/>
  <c r="AB124" i="81"/>
  <c r="AC124" i="81"/>
  <c r="AD124" i="81"/>
  <c r="AC123" i="82" s="1"/>
  <c r="AE124" i="81"/>
  <c r="AD123" i="82" s="1"/>
  <c r="AF124" i="81"/>
  <c r="AG124" i="81"/>
  <c r="AH124" i="81"/>
  <c r="AI124" i="81"/>
  <c r="AJ124" i="81"/>
  <c r="AK124" i="81"/>
  <c r="AL124" i="81"/>
  <c r="AK123" i="82" s="1"/>
  <c r="AM124" i="81"/>
  <c r="AL123" i="82" s="1"/>
  <c r="AN124" i="81"/>
  <c r="AO124" i="81"/>
  <c r="AP124" i="81"/>
  <c r="AQ124" i="81"/>
  <c r="AR124" i="81"/>
  <c r="AS124" i="81"/>
  <c r="AT124" i="81"/>
  <c r="AU124" i="81"/>
  <c r="AT123" i="82" s="1"/>
  <c r="AV124" i="81"/>
  <c r="AW124" i="81"/>
  <c r="AX124" i="81"/>
  <c r="AW123" i="82" s="1"/>
  <c r="AY124" i="81"/>
  <c r="AX123" i="82" s="1"/>
  <c r="AZ124" i="81"/>
  <c r="BA124" i="81"/>
  <c r="BB124" i="81"/>
  <c r="BA123" i="82" s="1"/>
  <c r="BC124" i="81"/>
  <c r="BD124" i="81"/>
  <c r="BH124" i="81"/>
  <c r="BI124" i="81"/>
  <c r="BJ124" i="81"/>
  <c r="BI123" i="82" s="1"/>
  <c r="BK124" i="81"/>
  <c r="BL124" i="81"/>
  <c r="BM124" i="81"/>
  <c r="BN124" i="81"/>
  <c r="BO124" i="81"/>
  <c r="BP124" i="81"/>
  <c r="BQ124" i="81"/>
  <c r="BR124" i="81"/>
  <c r="BS124" i="81"/>
  <c r="BT124" i="81"/>
  <c r="BU124" i="81"/>
  <c r="BT123" i="82" s="1"/>
  <c r="BV124" i="81"/>
  <c r="BW124" i="81"/>
  <c r="BX124" i="81"/>
  <c r="BY124" i="81"/>
  <c r="BZ124" i="81"/>
  <c r="CA124" i="81"/>
  <c r="CB124" i="81"/>
  <c r="D125" i="81"/>
  <c r="E125" i="81"/>
  <c r="F125" i="81"/>
  <c r="G125" i="81"/>
  <c r="H125" i="81"/>
  <c r="G124" i="82" s="1"/>
  <c r="I125" i="81"/>
  <c r="J125" i="81"/>
  <c r="K125" i="81"/>
  <c r="L125" i="81"/>
  <c r="K124" i="82" s="1"/>
  <c r="M125" i="81"/>
  <c r="N125" i="81"/>
  <c r="O125" i="81"/>
  <c r="P125" i="81"/>
  <c r="Q125" i="81"/>
  <c r="R125" i="81"/>
  <c r="S125" i="81"/>
  <c r="T125" i="81"/>
  <c r="S124" i="82" s="1"/>
  <c r="U125" i="81"/>
  <c r="T124" i="82" s="1"/>
  <c r="V125" i="81"/>
  <c r="W125" i="81"/>
  <c r="X125" i="81"/>
  <c r="W124" i="82" s="1"/>
  <c r="Y125" i="81"/>
  <c r="Z125" i="81"/>
  <c r="AA125" i="81"/>
  <c r="AB125" i="81"/>
  <c r="AC125" i="81"/>
  <c r="AB124" i="82" s="1"/>
  <c r="AD125" i="81"/>
  <c r="AE125" i="81"/>
  <c r="AF125" i="81"/>
  <c r="AE124" i="82" s="1"/>
  <c r="AG125" i="81"/>
  <c r="AH125" i="81"/>
  <c r="AI125" i="81"/>
  <c r="AJ125" i="81"/>
  <c r="AK125" i="81"/>
  <c r="AL125" i="81"/>
  <c r="AM125" i="81"/>
  <c r="AL124" i="82" s="1"/>
  <c r="AN125" i="81"/>
  <c r="AO125" i="81"/>
  <c r="AP125" i="81"/>
  <c r="AQ125" i="81"/>
  <c r="AP124" i="82" s="1"/>
  <c r="AR125" i="81"/>
  <c r="AS125" i="81"/>
  <c r="AT125" i="81"/>
  <c r="AS124" i="82" s="1"/>
  <c r="AU125" i="81"/>
  <c r="AV125" i="81"/>
  <c r="AW125" i="81"/>
  <c r="AX125" i="81"/>
  <c r="AW124" i="82"/>
  <c r="AY125" i="81"/>
  <c r="AZ125" i="81"/>
  <c r="BA125" i="81"/>
  <c r="BB125" i="81"/>
  <c r="BA124" i="82" s="1"/>
  <c r="BC125" i="81"/>
  <c r="BB124" i="82" s="1"/>
  <c r="BD125" i="81"/>
  <c r="BH125" i="81"/>
  <c r="BI125" i="81"/>
  <c r="BJ125" i="81"/>
  <c r="BI124" i="82" s="1"/>
  <c r="BK125" i="81"/>
  <c r="BL125" i="81"/>
  <c r="BM125" i="81"/>
  <c r="BN125" i="81"/>
  <c r="BM124" i="82" s="1"/>
  <c r="BO125" i="81"/>
  <c r="BP125" i="81"/>
  <c r="BQ125" i="81"/>
  <c r="BR125" i="81"/>
  <c r="BS125" i="81"/>
  <c r="BT125" i="81"/>
  <c r="BU125" i="81"/>
  <c r="BV125" i="81"/>
  <c r="BW125" i="81"/>
  <c r="BX125" i="81"/>
  <c r="BY125" i="81"/>
  <c r="BZ125" i="81"/>
  <c r="CA125" i="81"/>
  <c r="CB125" i="81"/>
  <c r="D126" i="81"/>
  <c r="E126" i="81"/>
  <c r="F126" i="81"/>
  <c r="G126" i="81"/>
  <c r="H126" i="81"/>
  <c r="I126" i="81"/>
  <c r="J126" i="81"/>
  <c r="K126" i="81"/>
  <c r="L126" i="81"/>
  <c r="M126" i="81"/>
  <c r="N126" i="81"/>
  <c r="O126" i="81"/>
  <c r="P126" i="81"/>
  <c r="Q126" i="81"/>
  <c r="R126" i="81"/>
  <c r="S126" i="81"/>
  <c r="T126" i="81"/>
  <c r="U126" i="81"/>
  <c r="V126" i="81"/>
  <c r="W126" i="81"/>
  <c r="X126" i="81"/>
  <c r="Y126" i="81"/>
  <c r="Z126" i="81"/>
  <c r="AA126" i="81"/>
  <c r="AB126" i="81"/>
  <c r="AC126" i="81"/>
  <c r="AB125" i="82" s="1"/>
  <c r="AD126" i="81"/>
  <c r="AE126" i="81"/>
  <c r="AF126" i="81"/>
  <c r="AE125" i="82" s="1"/>
  <c r="AG126" i="81"/>
  <c r="AH126" i="81"/>
  <c r="AI126" i="81"/>
  <c r="AJ126" i="81"/>
  <c r="AK126" i="81"/>
  <c r="AL126" i="81"/>
  <c r="AM126" i="81"/>
  <c r="AL125" i="82" s="1"/>
  <c r="AN126" i="81"/>
  <c r="AO126" i="81"/>
  <c r="AP126" i="81"/>
  <c r="AQ126" i="81"/>
  <c r="AP125" i="82"/>
  <c r="AR126" i="81"/>
  <c r="AS126" i="81"/>
  <c r="AT126" i="81"/>
  <c r="AS125" i="82"/>
  <c r="AU126" i="81"/>
  <c r="AT125" i="82" s="1"/>
  <c r="AV126" i="81"/>
  <c r="AW126" i="81"/>
  <c r="AV125" i="82"/>
  <c r="AX126" i="81"/>
  <c r="AW125" i="82" s="1"/>
  <c r="AY126" i="81"/>
  <c r="AZ126" i="81"/>
  <c r="BA126" i="81"/>
  <c r="AZ125" i="82" s="1"/>
  <c r="BB126" i="81"/>
  <c r="BC126" i="81"/>
  <c r="BB125" i="82" s="1"/>
  <c r="BD126" i="81"/>
  <c r="BH126" i="81"/>
  <c r="BI126" i="81"/>
  <c r="BJ126" i="81"/>
  <c r="BI125" i="82" s="1"/>
  <c r="BK126" i="81"/>
  <c r="BJ125" i="82" s="1"/>
  <c r="BL126" i="81"/>
  <c r="BM126" i="81"/>
  <c r="BN126" i="81"/>
  <c r="BM125" i="82" s="1"/>
  <c r="BO126" i="81"/>
  <c r="BP126" i="81"/>
  <c r="BQ126" i="81"/>
  <c r="BR126" i="81"/>
  <c r="BS126" i="81"/>
  <c r="BT126" i="81"/>
  <c r="BU126" i="81"/>
  <c r="BV126" i="81"/>
  <c r="BW126" i="81"/>
  <c r="BX126" i="81"/>
  <c r="BY126" i="81"/>
  <c r="BX125" i="82" s="1"/>
  <c r="BZ126" i="81"/>
  <c r="CA126" i="81"/>
  <c r="CB126" i="81"/>
  <c r="D127" i="81"/>
  <c r="C126" i="82" s="1"/>
  <c r="E127" i="81"/>
  <c r="F127" i="81"/>
  <c r="G127" i="81"/>
  <c r="H127" i="81"/>
  <c r="G126" i="82" s="1"/>
  <c r="I127" i="81"/>
  <c r="J127" i="81"/>
  <c r="K127" i="81"/>
  <c r="L127" i="81"/>
  <c r="K126" i="82" s="1"/>
  <c r="M127" i="81"/>
  <c r="N127" i="81"/>
  <c r="O127" i="81"/>
  <c r="P127" i="81"/>
  <c r="Q127" i="81"/>
  <c r="R127" i="81"/>
  <c r="S127" i="81"/>
  <c r="T127" i="81"/>
  <c r="S126" i="82" s="1"/>
  <c r="U127" i="81"/>
  <c r="V127" i="81"/>
  <c r="W127" i="81"/>
  <c r="X127" i="81"/>
  <c r="W126" i="82" s="1"/>
  <c r="Y127" i="81"/>
  <c r="Z127" i="81"/>
  <c r="AA127" i="81"/>
  <c r="Z126" i="82" s="1"/>
  <c r="AB127" i="81"/>
  <c r="AC127" i="81"/>
  <c r="AB126" i="82" s="1"/>
  <c r="AD127" i="81"/>
  <c r="AC126" i="82" s="1"/>
  <c r="AE127" i="81"/>
  <c r="AF127" i="81"/>
  <c r="AG127" i="81"/>
  <c r="AH127" i="81"/>
  <c r="AI127" i="81"/>
  <c r="AJ127" i="81"/>
  <c r="AK127" i="81"/>
  <c r="AL127" i="81"/>
  <c r="AK126" i="82" s="1"/>
  <c r="AM127" i="81"/>
  <c r="AN127" i="81"/>
  <c r="AO127" i="81"/>
  <c r="AP127" i="81"/>
  <c r="AQ127" i="81"/>
  <c r="AR127" i="81"/>
  <c r="AS127" i="81"/>
  <c r="AT127" i="81"/>
  <c r="AS126" i="82" s="1"/>
  <c r="AU127" i="81"/>
  <c r="AT126" i="82" s="1"/>
  <c r="AV127" i="81"/>
  <c r="AW127" i="81"/>
  <c r="AX127" i="81"/>
  <c r="AY127" i="81"/>
  <c r="AZ127" i="81"/>
  <c r="BA127" i="81"/>
  <c r="BB127" i="81"/>
  <c r="BC127" i="81"/>
  <c r="BB126" i="82" s="1"/>
  <c r="BD127" i="81"/>
  <c r="BH127" i="81"/>
  <c r="BI127" i="81"/>
  <c r="BJ127" i="81"/>
  <c r="BI126" i="82" s="1"/>
  <c r="BK127" i="81"/>
  <c r="BL127" i="81"/>
  <c r="BM127" i="81"/>
  <c r="BN127" i="81"/>
  <c r="BO127" i="81"/>
  <c r="BP127" i="81"/>
  <c r="BQ127" i="81"/>
  <c r="BR127" i="81"/>
  <c r="BQ126" i="82" s="1"/>
  <c r="BS127" i="81"/>
  <c r="BT127" i="81"/>
  <c r="BU127" i="81"/>
  <c r="BV127" i="81"/>
  <c r="BW127" i="81"/>
  <c r="BX127" i="81"/>
  <c r="BY127" i="81"/>
  <c r="BZ127" i="81"/>
  <c r="CA127" i="81"/>
  <c r="CB127" i="81"/>
  <c r="D128" i="81"/>
  <c r="C127" i="82" s="1"/>
  <c r="E128" i="81"/>
  <c r="F128" i="81"/>
  <c r="G128" i="81"/>
  <c r="H128" i="81"/>
  <c r="I128" i="81"/>
  <c r="J128" i="81"/>
  <c r="K128" i="81"/>
  <c r="L128" i="81"/>
  <c r="K127" i="82" s="1"/>
  <c r="M128" i="81"/>
  <c r="N128" i="81"/>
  <c r="O128" i="81"/>
  <c r="P128" i="81"/>
  <c r="Q128" i="81"/>
  <c r="R128" i="81"/>
  <c r="S128" i="81"/>
  <c r="T128" i="81"/>
  <c r="S127" i="82" s="1"/>
  <c r="U128" i="81"/>
  <c r="V128" i="81"/>
  <c r="W128" i="81"/>
  <c r="X128" i="81"/>
  <c r="W127" i="82" s="1"/>
  <c r="Y128" i="81"/>
  <c r="Z128" i="81"/>
  <c r="AA128" i="81"/>
  <c r="AB128" i="81"/>
  <c r="AC128" i="81"/>
  <c r="AB127" i="82" s="1"/>
  <c r="AD128" i="81"/>
  <c r="AE128" i="81"/>
  <c r="AF128" i="81"/>
  <c r="AG128" i="81"/>
  <c r="AH128" i="81"/>
  <c r="AI128" i="81"/>
  <c r="AJ128" i="81"/>
  <c r="AI127" i="82" s="1"/>
  <c r="AK128" i="81"/>
  <c r="AJ127" i="82" s="1"/>
  <c r="AL128" i="81"/>
  <c r="AM128" i="81"/>
  <c r="AN128" i="81"/>
  <c r="AO128" i="81"/>
  <c r="AP128" i="81"/>
  <c r="AQ128" i="81"/>
  <c r="AR128" i="81"/>
  <c r="AS128" i="81"/>
  <c r="AT128" i="81"/>
  <c r="AU128" i="81"/>
  <c r="AV128" i="81"/>
  <c r="AW128" i="81"/>
  <c r="AX128" i="81"/>
  <c r="AY128" i="81"/>
  <c r="AZ128" i="81"/>
  <c r="AY127" i="82" s="1"/>
  <c r="BA128" i="81"/>
  <c r="AZ127" i="82" s="1"/>
  <c r="BB128" i="81"/>
  <c r="BC128" i="81"/>
  <c r="BD128" i="81"/>
  <c r="BH128" i="81"/>
  <c r="BG127" i="82" s="1"/>
  <c r="BI128" i="81"/>
  <c r="BJ128" i="81"/>
  <c r="BK128" i="81"/>
  <c r="BJ127" i="82" s="1"/>
  <c r="BL128" i="81"/>
  <c r="BK127" i="82" s="1"/>
  <c r="BM128" i="81"/>
  <c r="BN128" i="81"/>
  <c r="BO128" i="81"/>
  <c r="BP128" i="81"/>
  <c r="BO127" i="82" s="1"/>
  <c r="BQ128" i="81"/>
  <c r="BR128" i="81"/>
  <c r="BS128" i="81"/>
  <c r="BR127" i="82" s="1"/>
  <c r="BT128" i="81"/>
  <c r="BU128" i="81"/>
  <c r="BV128" i="81"/>
  <c r="BW128" i="81"/>
  <c r="BX128" i="81"/>
  <c r="BW127" i="82" s="1"/>
  <c r="BY128" i="81"/>
  <c r="BZ128" i="81"/>
  <c r="CA128" i="81"/>
  <c r="CB128" i="81"/>
  <c r="D129" i="81"/>
  <c r="E129" i="81"/>
  <c r="F129" i="81"/>
  <c r="G129" i="81"/>
  <c r="F128" i="82" s="1"/>
  <c r="H129" i="81"/>
  <c r="I129" i="81"/>
  <c r="J129" i="81"/>
  <c r="K129" i="81"/>
  <c r="L129" i="81"/>
  <c r="M129" i="81"/>
  <c r="N129" i="81"/>
  <c r="O129" i="81"/>
  <c r="N128" i="82" s="1"/>
  <c r="P129" i="81"/>
  <c r="Q129" i="81"/>
  <c r="R129" i="81"/>
  <c r="S129" i="81"/>
  <c r="T129" i="81"/>
  <c r="U129" i="81"/>
  <c r="V129" i="81"/>
  <c r="W129" i="81"/>
  <c r="V128" i="82" s="1"/>
  <c r="X129" i="81"/>
  <c r="Y129" i="81"/>
  <c r="Z129" i="81"/>
  <c r="AA129" i="81"/>
  <c r="AB129" i="81"/>
  <c r="AC129" i="81"/>
  <c r="AD129" i="81"/>
  <c r="AE129" i="81"/>
  <c r="AD128" i="82" s="1"/>
  <c r="AF129" i="81"/>
  <c r="AG129" i="81"/>
  <c r="AH129" i="81"/>
  <c r="AI129" i="81"/>
  <c r="AJ129" i="81"/>
  <c r="AK129" i="81"/>
  <c r="AL129" i="81"/>
  <c r="AM129" i="81"/>
  <c r="AL128" i="82" s="1"/>
  <c r="AN129" i="81"/>
  <c r="AO129" i="81"/>
  <c r="AP129" i="81"/>
  <c r="AQ129" i="81"/>
  <c r="AP128" i="82" s="1"/>
  <c r="AR129" i="81"/>
  <c r="AS129" i="81"/>
  <c r="AT129" i="81"/>
  <c r="AU129" i="81"/>
  <c r="AT128" i="82" s="1"/>
  <c r="AV129" i="81"/>
  <c r="AW129" i="81"/>
  <c r="AV128" i="82"/>
  <c r="AX129" i="81"/>
  <c r="AY129" i="81"/>
  <c r="AZ129" i="81"/>
  <c r="AY128" i="82"/>
  <c r="BA129" i="81"/>
  <c r="AZ128" i="82" s="1"/>
  <c r="BB129" i="81"/>
  <c r="BC129" i="81"/>
  <c r="BD129" i="81"/>
  <c r="BC128" i="82" s="1"/>
  <c r="BH129" i="81"/>
  <c r="BI129" i="81"/>
  <c r="BJ129" i="81"/>
  <c r="BK129" i="81"/>
  <c r="BJ128" i="82" s="1"/>
  <c r="BL129" i="81"/>
  <c r="BM129" i="81"/>
  <c r="BN129" i="81"/>
  <c r="BO129" i="81"/>
  <c r="BN128" i="82" s="1"/>
  <c r="BP129" i="81"/>
  <c r="BQ129" i="81"/>
  <c r="BR129" i="81"/>
  <c r="BS129" i="81"/>
  <c r="BR128" i="82" s="1"/>
  <c r="BT129" i="81"/>
  <c r="BS128" i="82" s="1"/>
  <c r="BU129" i="81"/>
  <c r="BV129" i="81"/>
  <c r="BU128" i="82"/>
  <c r="BW129" i="81"/>
  <c r="BX129" i="81"/>
  <c r="BY129" i="81"/>
  <c r="BZ129" i="81"/>
  <c r="CA129" i="81"/>
  <c r="CB129" i="81"/>
  <c r="D130" i="81"/>
  <c r="E130" i="81"/>
  <c r="D129" i="82" s="1"/>
  <c r="F130" i="81"/>
  <c r="G130" i="81"/>
  <c r="H130" i="81"/>
  <c r="I130" i="81"/>
  <c r="J130" i="81"/>
  <c r="I129" i="82" s="1"/>
  <c r="K130" i="81"/>
  <c r="L130" i="81"/>
  <c r="M130" i="81"/>
  <c r="L129" i="82" s="1"/>
  <c r="N130" i="81"/>
  <c r="O130" i="81"/>
  <c r="P130" i="81"/>
  <c r="Q130" i="81"/>
  <c r="R130" i="81"/>
  <c r="S130" i="81"/>
  <c r="T130" i="81"/>
  <c r="U130" i="81"/>
  <c r="V130" i="81"/>
  <c r="W130" i="81"/>
  <c r="X130" i="81"/>
  <c r="Y130" i="81"/>
  <c r="Z130" i="81"/>
  <c r="AA130" i="81"/>
  <c r="Z129" i="82" s="1"/>
  <c r="AB130" i="81"/>
  <c r="AC130" i="81"/>
  <c r="AB129" i="82" s="1"/>
  <c r="AD130" i="81"/>
  <c r="AE130" i="81"/>
  <c r="AF130" i="81"/>
  <c r="AG130" i="81"/>
  <c r="AH130" i="81"/>
  <c r="AI130" i="81"/>
  <c r="AJ130" i="81"/>
  <c r="AK130" i="81"/>
  <c r="AJ129" i="82" s="1"/>
  <c r="AL130" i="81"/>
  <c r="AM130" i="81"/>
  <c r="AN130" i="81"/>
  <c r="AO130" i="81"/>
  <c r="AP130" i="81"/>
  <c r="AQ130" i="81"/>
  <c r="AR130" i="81"/>
  <c r="AS130" i="81"/>
  <c r="AR129" i="82" s="1"/>
  <c r="AT130" i="81"/>
  <c r="AU130" i="81"/>
  <c r="AV130" i="81"/>
  <c r="AW130" i="81"/>
  <c r="AX130" i="81"/>
  <c r="AW129" i="82" s="1"/>
  <c r="AY130" i="81"/>
  <c r="AZ130" i="81"/>
  <c r="AY129" i="82" s="1"/>
  <c r="BA130" i="81"/>
  <c r="AZ129" i="82" s="1"/>
  <c r="BB130" i="81"/>
  <c r="BC130" i="81"/>
  <c r="BD130" i="81"/>
  <c r="BH130" i="81"/>
  <c r="BI130" i="81"/>
  <c r="BJ130" i="81"/>
  <c r="BK130" i="81"/>
  <c r="BJ129" i="82" s="1"/>
  <c r="BL130" i="81"/>
  <c r="BM130" i="81"/>
  <c r="BN130" i="81"/>
  <c r="BO130" i="81"/>
  <c r="BP130" i="81"/>
  <c r="BQ130" i="81"/>
  <c r="BR130" i="81"/>
  <c r="BS130" i="81"/>
  <c r="BR129" i="82" s="1"/>
  <c r="BT130" i="81"/>
  <c r="BU130" i="81"/>
  <c r="BV130" i="81"/>
  <c r="BW130" i="81"/>
  <c r="BV129" i="82" s="1"/>
  <c r="BX130" i="81"/>
  <c r="BY130" i="81"/>
  <c r="BZ130" i="81"/>
  <c r="CA130" i="81"/>
  <c r="CB130" i="81"/>
  <c r="D131" i="81"/>
  <c r="E131" i="81"/>
  <c r="F131" i="81"/>
  <c r="G131" i="81"/>
  <c r="F130" i="82" s="1"/>
  <c r="H131" i="81"/>
  <c r="I131" i="81"/>
  <c r="J131" i="81"/>
  <c r="K131" i="81"/>
  <c r="J130" i="82" s="1"/>
  <c r="L131" i="81"/>
  <c r="M131" i="81"/>
  <c r="N131" i="81"/>
  <c r="O131" i="81"/>
  <c r="N130" i="82" s="1"/>
  <c r="P131" i="81"/>
  <c r="Q131" i="81"/>
  <c r="R131" i="81"/>
  <c r="S131" i="81"/>
  <c r="T131" i="81"/>
  <c r="U131" i="81"/>
  <c r="V131" i="81"/>
  <c r="W131" i="81"/>
  <c r="X131" i="81"/>
  <c r="W130" i="82" s="1"/>
  <c r="Y131" i="81"/>
  <c r="Z131" i="81"/>
  <c r="AA131" i="81"/>
  <c r="Z130" i="82" s="1"/>
  <c r="AB131" i="81"/>
  <c r="AC131" i="81"/>
  <c r="AB130" i="82" s="1"/>
  <c r="AD131" i="81"/>
  <c r="AE131" i="81"/>
  <c r="AF131" i="81"/>
  <c r="AG131" i="81"/>
  <c r="AH131" i="81"/>
  <c r="AI131" i="81"/>
  <c r="AH130" i="82" s="1"/>
  <c r="AJ131" i="81"/>
  <c r="AK131" i="81"/>
  <c r="AL131" i="81"/>
  <c r="AM131" i="81"/>
  <c r="AL130" i="82" s="1"/>
  <c r="AN131" i="81"/>
  <c r="AO131" i="81"/>
  <c r="AP131" i="81"/>
  <c r="AQ131" i="81"/>
  <c r="AP130" i="82" s="1"/>
  <c r="AR131" i="81"/>
  <c r="AS131" i="81"/>
  <c r="AT131" i="81"/>
  <c r="AS130" i="82" s="1"/>
  <c r="AU131" i="81"/>
  <c r="AT130" i="82" s="1"/>
  <c r="AV131" i="81"/>
  <c r="AW131" i="81"/>
  <c r="AV130" i="82" s="1"/>
  <c r="AX131" i="81"/>
  <c r="AW130" i="82"/>
  <c r="AY131" i="81"/>
  <c r="AZ131" i="81"/>
  <c r="BA131" i="81"/>
  <c r="BB131" i="81"/>
  <c r="BA130" i="82" s="1"/>
  <c r="BC131" i="81"/>
  <c r="BD131" i="81"/>
  <c r="BH131" i="81"/>
  <c r="BG130" i="82" s="1"/>
  <c r="BI131" i="81"/>
  <c r="BH130" i="82" s="1"/>
  <c r="BJ131" i="81"/>
  <c r="BK131" i="81"/>
  <c r="BL131" i="81"/>
  <c r="BM131" i="81"/>
  <c r="BN131" i="81"/>
  <c r="BM130" i="82" s="1"/>
  <c r="BO131" i="81"/>
  <c r="BP131" i="81"/>
  <c r="BO130" i="82" s="1"/>
  <c r="BQ131" i="81"/>
  <c r="BP130" i="82" s="1"/>
  <c r="BR131" i="81"/>
  <c r="BS131" i="81"/>
  <c r="BT131" i="81"/>
  <c r="BU131" i="81"/>
  <c r="BV131" i="81"/>
  <c r="BW131" i="81"/>
  <c r="BX131" i="81"/>
  <c r="BY131" i="81"/>
  <c r="BZ131" i="81"/>
  <c r="CA131" i="81"/>
  <c r="CB131" i="81"/>
  <c r="D132" i="81"/>
  <c r="E132" i="81"/>
  <c r="F132" i="81"/>
  <c r="G132" i="81"/>
  <c r="H132" i="81"/>
  <c r="G131" i="82" s="1"/>
  <c r="I132" i="81"/>
  <c r="J132" i="81"/>
  <c r="K132" i="81"/>
  <c r="L132" i="81"/>
  <c r="M132" i="81"/>
  <c r="N132" i="81"/>
  <c r="O132" i="81"/>
  <c r="N131" i="82" s="1"/>
  <c r="P132" i="81"/>
  <c r="Q132" i="81"/>
  <c r="R132" i="81"/>
  <c r="S132" i="81"/>
  <c r="T132" i="81"/>
  <c r="U132" i="81"/>
  <c r="V132" i="81"/>
  <c r="W132" i="81"/>
  <c r="V131" i="82" s="1"/>
  <c r="X132" i="81"/>
  <c r="W131" i="82" s="1"/>
  <c r="Y132" i="81"/>
  <c r="Z132" i="81"/>
  <c r="AA132" i="81"/>
  <c r="Z131" i="82" s="1"/>
  <c r="AB132" i="81"/>
  <c r="AC132" i="81"/>
  <c r="AD132" i="81"/>
  <c r="AE132" i="81"/>
  <c r="AF132" i="81"/>
  <c r="AE131" i="82" s="1"/>
  <c r="AG132" i="81"/>
  <c r="AH132" i="81"/>
  <c r="AI132" i="81"/>
  <c r="AJ132" i="81"/>
  <c r="AK132" i="81"/>
  <c r="AL132" i="81"/>
  <c r="AM132" i="81"/>
  <c r="AL131" i="82" s="1"/>
  <c r="AN132" i="81"/>
  <c r="AO132" i="81"/>
  <c r="AP132" i="81"/>
  <c r="AQ132" i="81"/>
  <c r="AP131" i="82" s="1"/>
  <c r="AR132" i="81"/>
  <c r="AS132" i="81"/>
  <c r="AT132" i="81"/>
  <c r="AU132" i="81"/>
  <c r="AV132" i="81"/>
  <c r="AW132" i="81"/>
  <c r="AV131" i="82" s="1"/>
  <c r="AX132" i="81"/>
  <c r="AY132" i="81"/>
  <c r="AZ132" i="81"/>
  <c r="BA132" i="81"/>
  <c r="AZ131" i="82" s="1"/>
  <c r="BB132" i="81"/>
  <c r="BC132" i="81"/>
  <c r="BB131" i="82" s="1"/>
  <c r="BD132" i="81"/>
  <c r="BH132" i="81"/>
  <c r="BI132" i="81"/>
  <c r="BJ132" i="81"/>
  <c r="BI131" i="82" s="1"/>
  <c r="BK132" i="81"/>
  <c r="BL132" i="81"/>
  <c r="BM132" i="81"/>
  <c r="BN132" i="81"/>
  <c r="BO132" i="81"/>
  <c r="BP132" i="81"/>
  <c r="BO131" i="82" s="1"/>
  <c r="BQ132" i="81"/>
  <c r="BR132" i="81"/>
  <c r="BS132" i="81"/>
  <c r="BR131" i="82" s="1"/>
  <c r="BT132" i="81"/>
  <c r="BU132" i="81"/>
  <c r="BV132" i="81"/>
  <c r="BW132" i="81"/>
  <c r="BX132" i="81"/>
  <c r="BY132" i="81"/>
  <c r="BZ132" i="81"/>
  <c r="CA132" i="81"/>
  <c r="CB132" i="81"/>
  <c r="D133" i="81"/>
  <c r="E133" i="81"/>
  <c r="F133" i="81"/>
  <c r="G133" i="81"/>
  <c r="H133" i="81"/>
  <c r="I133" i="81"/>
  <c r="J133" i="81"/>
  <c r="K133" i="81"/>
  <c r="L133" i="81"/>
  <c r="M133" i="81"/>
  <c r="N133" i="81"/>
  <c r="O133" i="81"/>
  <c r="P133" i="81"/>
  <c r="Q133" i="81"/>
  <c r="R133" i="81"/>
  <c r="S133" i="81"/>
  <c r="T133" i="81"/>
  <c r="U133" i="81"/>
  <c r="V133" i="81"/>
  <c r="W133" i="81"/>
  <c r="X133" i="81"/>
  <c r="W132" i="82" s="1"/>
  <c r="Y133" i="81"/>
  <c r="Z133" i="81"/>
  <c r="AA133" i="81"/>
  <c r="AB133" i="81"/>
  <c r="AC133" i="81"/>
  <c r="AD133" i="81"/>
  <c r="AE133" i="81"/>
  <c r="AF133" i="81"/>
  <c r="AG133" i="81"/>
  <c r="AH133" i="81"/>
  <c r="AI133" i="81"/>
  <c r="AJ133" i="81"/>
  <c r="AK133" i="81"/>
  <c r="AL133" i="81"/>
  <c r="AM133" i="81"/>
  <c r="AN133" i="81"/>
  <c r="AO133" i="81"/>
  <c r="AP133" i="81"/>
  <c r="AQ133" i="81"/>
  <c r="AR133" i="81"/>
  <c r="AS133" i="81"/>
  <c r="AT133" i="81"/>
  <c r="AU133" i="81"/>
  <c r="AV133" i="81"/>
  <c r="AW133" i="81"/>
  <c r="AX133" i="81"/>
  <c r="AY133" i="81"/>
  <c r="AZ133" i="81"/>
  <c r="BA133" i="81"/>
  <c r="BB133" i="81"/>
  <c r="BA132" i="82" s="1"/>
  <c r="BC133" i="81"/>
  <c r="BB132" i="82" s="1"/>
  <c r="BD133" i="81"/>
  <c r="BH133" i="81"/>
  <c r="BI133" i="81"/>
  <c r="BJ133" i="81"/>
  <c r="BK133" i="81"/>
  <c r="BL133" i="81"/>
  <c r="BM133" i="81"/>
  <c r="BN133" i="81"/>
  <c r="BO133" i="81"/>
  <c r="BP133" i="81"/>
  <c r="BQ133" i="81"/>
  <c r="BR133" i="81"/>
  <c r="BS133" i="81"/>
  <c r="BT133" i="81"/>
  <c r="BU133" i="81"/>
  <c r="BV133" i="81"/>
  <c r="BW133" i="81"/>
  <c r="BX133" i="81"/>
  <c r="BY133" i="81"/>
  <c r="BZ133" i="81"/>
  <c r="CA133" i="81"/>
  <c r="CB133" i="81"/>
  <c r="D134" i="81"/>
  <c r="E134" i="81"/>
  <c r="F134" i="81"/>
  <c r="G134" i="81"/>
  <c r="H134" i="81"/>
  <c r="I134" i="81"/>
  <c r="J134" i="81"/>
  <c r="K134" i="81"/>
  <c r="L134" i="81"/>
  <c r="M134" i="81"/>
  <c r="N134" i="81"/>
  <c r="O134" i="81"/>
  <c r="P134" i="81"/>
  <c r="Q134" i="81"/>
  <c r="R134" i="81"/>
  <c r="S134" i="81"/>
  <c r="T134" i="81"/>
  <c r="U134" i="81"/>
  <c r="V134" i="81"/>
  <c r="W134" i="81"/>
  <c r="X134" i="81"/>
  <c r="Y134" i="81"/>
  <c r="Z134" i="81"/>
  <c r="AA134" i="81"/>
  <c r="Z133" i="82" s="1"/>
  <c r="AB134" i="81"/>
  <c r="AC134" i="81"/>
  <c r="AB133" i="82" s="1"/>
  <c r="AD134" i="81"/>
  <c r="AE134" i="81"/>
  <c r="AF134" i="81"/>
  <c r="AE133" i="82" s="1"/>
  <c r="AG134" i="81"/>
  <c r="AH134" i="81"/>
  <c r="AI134" i="81"/>
  <c r="AJ134" i="81"/>
  <c r="AK134" i="81"/>
  <c r="AL134" i="81"/>
  <c r="AM134" i="81"/>
  <c r="AL133" i="82" s="1"/>
  <c r="AN134" i="81"/>
  <c r="AO134" i="81"/>
  <c r="AP134" i="81"/>
  <c r="AQ134" i="81"/>
  <c r="AR134" i="81"/>
  <c r="AS134" i="81"/>
  <c r="AT134" i="81"/>
  <c r="AU134" i="81"/>
  <c r="AV134" i="81"/>
  <c r="AU133" i="82" s="1"/>
  <c r="AW134" i="81"/>
  <c r="AV133" i="82" s="1"/>
  <c r="AX134" i="81"/>
  <c r="AW133" i="82" s="1"/>
  <c r="AY134" i="81"/>
  <c r="AZ134" i="81"/>
  <c r="AY133" i="82" s="1"/>
  <c r="BA134" i="81"/>
  <c r="AZ133" i="82" s="1"/>
  <c r="BB134" i="81"/>
  <c r="BC134" i="81"/>
  <c r="BD134" i="81"/>
  <c r="BH134" i="81"/>
  <c r="BI134" i="81"/>
  <c r="BJ134" i="81"/>
  <c r="BK134" i="81"/>
  <c r="BL134" i="81"/>
  <c r="BK133" i="82" s="1"/>
  <c r="BM134" i="81"/>
  <c r="BN134" i="81"/>
  <c r="BO134" i="81"/>
  <c r="BN133" i="82" s="1"/>
  <c r="BP134" i="81"/>
  <c r="BQ134" i="81"/>
  <c r="BP133" i="82" s="1"/>
  <c r="BR134" i="81"/>
  <c r="BS134" i="81"/>
  <c r="BT134" i="81"/>
  <c r="BU134" i="81"/>
  <c r="BV134" i="81"/>
  <c r="BW134" i="81"/>
  <c r="BX134" i="81"/>
  <c r="BY134" i="81"/>
  <c r="BX133" i="82" s="1"/>
  <c r="BZ134" i="81"/>
  <c r="CA134" i="81"/>
  <c r="CB134" i="81"/>
  <c r="D135" i="81"/>
  <c r="E135" i="81"/>
  <c r="F135" i="81"/>
  <c r="G135" i="81"/>
  <c r="F134" i="82" s="1"/>
  <c r="H135" i="81"/>
  <c r="G134" i="82" s="1"/>
  <c r="I135" i="81"/>
  <c r="J135" i="81"/>
  <c r="K135" i="81"/>
  <c r="L135" i="81"/>
  <c r="M135" i="81"/>
  <c r="N135" i="81"/>
  <c r="O135" i="81"/>
  <c r="N134" i="82" s="1"/>
  <c r="P135" i="81"/>
  <c r="O134" i="82" s="1"/>
  <c r="Q135" i="81"/>
  <c r="R135" i="81"/>
  <c r="S135" i="81"/>
  <c r="T135" i="81"/>
  <c r="U135" i="81"/>
  <c r="V135" i="81"/>
  <c r="W135" i="81"/>
  <c r="V134" i="82" s="1"/>
  <c r="X135" i="81"/>
  <c r="W134" i="82" s="1"/>
  <c r="Y135" i="81"/>
  <c r="Z135" i="81"/>
  <c r="AA135" i="81"/>
  <c r="AB135" i="81"/>
  <c r="AC135" i="81"/>
  <c r="AB134" i="82" s="1"/>
  <c r="AD135" i="81"/>
  <c r="AE135" i="81"/>
  <c r="AF135" i="81"/>
  <c r="AG135" i="81"/>
  <c r="AH135" i="81"/>
  <c r="AI135" i="81"/>
  <c r="AJ135" i="81"/>
  <c r="AK135" i="81"/>
  <c r="AL135" i="81"/>
  <c r="AM135" i="81"/>
  <c r="AL134" i="82" s="1"/>
  <c r="AN135" i="81"/>
  <c r="AO135" i="81"/>
  <c r="AP135" i="81"/>
  <c r="AQ135" i="81"/>
  <c r="AR135" i="81"/>
  <c r="AS135" i="81"/>
  <c r="AT135" i="81"/>
  <c r="AU135" i="81"/>
  <c r="AT134" i="82" s="1"/>
  <c r="AV135" i="81"/>
  <c r="AU134" i="82" s="1"/>
  <c r="AW135" i="81"/>
  <c r="AV134" i="82" s="1"/>
  <c r="AX135" i="81"/>
  <c r="AW134" i="82" s="1"/>
  <c r="AY135" i="81"/>
  <c r="AX134" i="82" s="1"/>
  <c r="AZ135" i="81"/>
  <c r="AY134" i="82"/>
  <c r="BA135" i="81"/>
  <c r="BB135" i="81"/>
  <c r="BC135" i="81"/>
  <c r="BD135" i="81"/>
  <c r="BH135" i="81"/>
  <c r="BI135" i="81"/>
  <c r="BJ135" i="81"/>
  <c r="BK135" i="81"/>
  <c r="BJ134" i="82" s="1"/>
  <c r="BL135" i="81"/>
  <c r="BK134" i="82" s="1"/>
  <c r="BM135" i="81"/>
  <c r="BN135" i="81"/>
  <c r="BO135" i="81"/>
  <c r="BP135" i="81"/>
  <c r="BQ135" i="81"/>
  <c r="BR135" i="81"/>
  <c r="BS135" i="81"/>
  <c r="BR134" i="82" s="1"/>
  <c r="BT135" i="81"/>
  <c r="BS134" i="82" s="1"/>
  <c r="BU135" i="81"/>
  <c r="BV135" i="81"/>
  <c r="BW135" i="81"/>
  <c r="BX135" i="81"/>
  <c r="BW134" i="82" s="1"/>
  <c r="BY135" i="81"/>
  <c r="BZ135" i="81"/>
  <c r="CA135" i="81"/>
  <c r="CB135" i="81"/>
  <c r="D136" i="81"/>
  <c r="E136" i="81"/>
  <c r="F136" i="81"/>
  <c r="E135" i="82" s="1"/>
  <c r="G136" i="81"/>
  <c r="H136" i="81"/>
  <c r="I136" i="81"/>
  <c r="J136" i="81"/>
  <c r="K136" i="81"/>
  <c r="L136" i="81"/>
  <c r="M136" i="81"/>
  <c r="L135" i="82" s="1"/>
  <c r="N136" i="81"/>
  <c r="O136" i="81"/>
  <c r="P136" i="81"/>
  <c r="Q136" i="81"/>
  <c r="R136" i="81"/>
  <c r="S136" i="81"/>
  <c r="T136" i="81"/>
  <c r="U136" i="81"/>
  <c r="T135" i="82" s="1"/>
  <c r="V136" i="81"/>
  <c r="U135" i="82" s="1"/>
  <c r="W136" i="81"/>
  <c r="X136" i="81"/>
  <c r="Y136" i="81"/>
  <c r="Z136" i="81"/>
  <c r="AA136" i="81"/>
  <c r="AB136" i="81"/>
  <c r="AC136" i="81"/>
  <c r="AB135" i="82" s="1"/>
  <c r="AD136" i="81"/>
  <c r="AE136" i="81"/>
  <c r="AF136" i="81"/>
  <c r="AG136" i="81"/>
  <c r="AH136" i="81"/>
  <c r="AI136" i="81"/>
  <c r="AJ136" i="81"/>
  <c r="AI135" i="82" s="1"/>
  <c r="AK136" i="81"/>
  <c r="AJ135" i="82" s="1"/>
  <c r="AL136" i="81"/>
  <c r="AM136" i="81"/>
  <c r="AL135" i="82" s="1"/>
  <c r="AN136" i="81"/>
  <c r="AO136" i="81"/>
  <c r="AP136" i="81"/>
  <c r="AQ136" i="81"/>
  <c r="AR136" i="81"/>
  <c r="AS136" i="81"/>
  <c r="AT136" i="81"/>
  <c r="AU136" i="81"/>
  <c r="AV136" i="81"/>
  <c r="AW136" i="81"/>
  <c r="AX136" i="81"/>
  <c r="AY136" i="81"/>
  <c r="AZ136" i="81"/>
  <c r="AY135" i="82" s="1"/>
  <c r="BA136" i="81"/>
  <c r="BB136" i="81"/>
  <c r="BC136" i="81"/>
  <c r="BD136" i="81"/>
  <c r="BH136" i="81"/>
  <c r="BI136" i="81"/>
  <c r="BJ136" i="81"/>
  <c r="BK136" i="81"/>
  <c r="BJ135" i="82" s="1"/>
  <c r="BL136" i="81"/>
  <c r="BK135" i="82" s="1"/>
  <c r="BM136" i="81"/>
  <c r="BN136" i="81"/>
  <c r="BO136" i="81"/>
  <c r="BP136" i="81"/>
  <c r="BO135" i="82" s="1"/>
  <c r="BQ136" i="81"/>
  <c r="BR136" i="81"/>
  <c r="BS136" i="81"/>
  <c r="BR135" i="82" s="1"/>
  <c r="BT136" i="81"/>
  <c r="BU136" i="81"/>
  <c r="BV136" i="81"/>
  <c r="BW136" i="81"/>
  <c r="BX136" i="81"/>
  <c r="BY136" i="81"/>
  <c r="BZ136" i="81"/>
  <c r="CA136" i="81"/>
  <c r="CB136" i="81"/>
  <c r="D137" i="81"/>
  <c r="E137" i="81"/>
  <c r="F137" i="81"/>
  <c r="G137" i="81"/>
  <c r="F136" i="82" s="1"/>
  <c r="H137" i="81"/>
  <c r="I137" i="81"/>
  <c r="J137" i="81"/>
  <c r="K137" i="81"/>
  <c r="L137" i="81"/>
  <c r="M137" i="81"/>
  <c r="N137" i="81"/>
  <c r="O137" i="81"/>
  <c r="N136" i="82" s="1"/>
  <c r="P137" i="81"/>
  <c r="Q137" i="81"/>
  <c r="R137" i="81"/>
  <c r="S137" i="81"/>
  <c r="T137" i="81"/>
  <c r="U137" i="81"/>
  <c r="V137" i="81"/>
  <c r="W137" i="81"/>
  <c r="X137" i="81"/>
  <c r="Y137" i="81"/>
  <c r="Z137" i="81"/>
  <c r="AA137" i="81"/>
  <c r="Z136" i="82" s="1"/>
  <c r="AB137" i="81"/>
  <c r="AC137" i="81"/>
  <c r="AB136" i="82" s="1"/>
  <c r="AD137" i="81"/>
  <c r="AE137" i="81"/>
  <c r="AF137" i="81"/>
  <c r="AE136" i="82" s="1"/>
  <c r="AG137" i="81"/>
  <c r="AH137" i="81"/>
  <c r="AI137" i="81"/>
  <c r="AJ137" i="81"/>
  <c r="AK137" i="81"/>
  <c r="AL137" i="81"/>
  <c r="AM137" i="81"/>
  <c r="AL136" i="82" s="1"/>
  <c r="AN137" i="81"/>
  <c r="AO137" i="81"/>
  <c r="AP137" i="81"/>
  <c r="AQ137" i="81"/>
  <c r="AR137" i="81"/>
  <c r="AS137" i="81"/>
  <c r="AT137" i="81"/>
  <c r="AS136" i="82" s="1"/>
  <c r="AU137" i="81"/>
  <c r="AV137" i="81"/>
  <c r="AW137" i="81"/>
  <c r="AX137" i="81"/>
  <c r="AY137" i="81"/>
  <c r="AZ137" i="81"/>
  <c r="BA137" i="81"/>
  <c r="BB137" i="81"/>
  <c r="BA136" i="82" s="1"/>
  <c r="BC137" i="81"/>
  <c r="BD137" i="81"/>
  <c r="BH137" i="81"/>
  <c r="BI137" i="81"/>
  <c r="BH136" i="82" s="1"/>
  <c r="BJ137" i="81"/>
  <c r="BK137" i="81"/>
  <c r="BL137" i="81"/>
  <c r="BM137" i="81"/>
  <c r="BN137" i="81"/>
  <c r="BO137" i="81"/>
  <c r="BP137" i="81"/>
  <c r="BQ137" i="81"/>
  <c r="BP136" i="82" s="1"/>
  <c r="BR137" i="81"/>
  <c r="BS137" i="81"/>
  <c r="BT137" i="81"/>
  <c r="BS136" i="82"/>
  <c r="BU137" i="81"/>
  <c r="BV137" i="81"/>
  <c r="BU136" i="82" s="1"/>
  <c r="BW137" i="81"/>
  <c r="BX137" i="81"/>
  <c r="BW136" i="82" s="1"/>
  <c r="BY137" i="81"/>
  <c r="BZ137" i="81"/>
  <c r="CA137" i="81"/>
  <c r="CB137" i="81"/>
  <c r="D138" i="81"/>
  <c r="E138" i="81"/>
  <c r="F138" i="81"/>
  <c r="G138" i="81"/>
  <c r="F137" i="82" s="1"/>
  <c r="H138" i="81"/>
  <c r="I138" i="81"/>
  <c r="J138" i="81"/>
  <c r="K138" i="81"/>
  <c r="L138" i="81"/>
  <c r="M138" i="81"/>
  <c r="N138" i="81"/>
  <c r="O138" i="81"/>
  <c r="N137" i="82" s="1"/>
  <c r="P138" i="81"/>
  <c r="Q138" i="81"/>
  <c r="R138" i="81"/>
  <c r="S138" i="81"/>
  <c r="R137" i="82" s="1"/>
  <c r="T138" i="81"/>
  <c r="U138" i="81"/>
  <c r="V138" i="81"/>
  <c r="W138" i="81"/>
  <c r="V137" i="82" s="1"/>
  <c r="X138" i="81"/>
  <c r="W137" i="82" s="1"/>
  <c r="Y138" i="81"/>
  <c r="Z138" i="81"/>
  <c r="AA138" i="81"/>
  <c r="Z137" i="82" s="1"/>
  <c r="AB138" i="81"/>
  <c r="AC138" i="81"/>
  <c r="AD138" i="81"/>
  <c r="AE138" i="81"/>
  <c r="AD137" i="82" s="1"/>
  <c r="AF138" i="81"/>
  <c r="AG138" i="81"/>
  <c r="AH138" i="81"/>
  <c r="AI138" i="81"/>
  <c r="AJ138" i="81"/>
  <c r="AK138" i="81"/>
  <c r="AL138" i="81"/>
  <c r="AM138" i="81"/>
  <c r="AN138" i="81"/>
  <c r="AO138" i="81"/>
  <c r="AP138" i="81"/>
  <c r="AQ138" i="81"/>
  <c r="AR138" i="81"/>
  <c r="AS138" i="81"/>
  <c r="AT138" i="81"/>
  <c r="AU138" i="81"/>
  <c r="AT137" i="82" s="1"/>
  <c r="AV138" i="81"/>
  <c r="AW138" i="81"/>
  <c r="AX138" i="81"/>
  <c r="AY138" i="81"/>
  <c r="AZ138" i="81"/>
  <c r="BA138" i="81"/>
  <c r="BB138" i="81"/>
  <c r="BC138" i="81"/>
  <c r="BB137" i="82" s="1"/>
  <c r="BD138" i="81"/>
  <c r="BH138" i="81"/>
  <c r="BI138" i="81"/>
  <c r="BJ138" i="81"/>
  <c r="BK138" i="81"/>
  <c r="BJ137" i="82" s="1"/>
  <c r="BL138" i="81"/>
  <c r="BM138" i="81"/>
  <c r="BN138" i="81"/>
  <c r="BO138" i="81"/>
  <c r="BP138" i="81"/>
  <c r="BQ138" i="81"/>
  <c r="BR138" i="81"/>
  <c r="BS138" i="81"/>
  <c r="BT138" i="81"/>
  <c r="BU138" i="81"/>
  <c r="BV138" i="81"/>
  <c r="BW138" i="81"/>
  <c r="BX138" i="81"/>
  <c r="BY138" i="81"/>
  <c r="BZ138" i="81"/>
  <c r="CA138" i="81"/>
  <c r="CB138" i="81"/>
  <c r="D139" i="81"/>
  <c r="E139" i="81"/>
  <c r="D138" i="82" s="1"/>
  <c r="F139" i="81"/>
  <c r="G139" i="81"/>
  <c r="H139" i="81"/>
  <c r="G138" i="82" s="1"/>
  <c r="I139" i="81"/>
  <c r="J139" i="81"/>
  <c r="K139" i="81"/>
  <c r="L139" i="81"/>
  <c r="M139" i="81"/>
  <c r="L138" i="82" s="1"/>
  <c r="N139" i="81"/>
  <c r="O139" i="81"/>
  <c r="P139" i="81"/>
  <c r="Q139" i="81"/>
  <c r="R139" i="81"/>
  <c r="S139" i="81"/>
  <c r="T139" i="81"/>
  <c r="U139" i="81"/>
  <c r="T138" i="82" s="1"/>
  <c r="V139" i="81"/>
  <c r="W139" i="81"/>
  <c r="V138" i="82" s="1"/>
  <c r="X139" i="81"/>
  <c r="W138" i="82" s="1"/>
  <c r="Y139" i="81"/>
  <c r="Z139" i="81"/>
  <c r="AA139" i="81"/>
  <c r="AB139" i="81"/>
  <c r="AC139" i="81"/>
  <c r="AB138" i="82" s="1"/>
  <c r="AD139" i="81"/>
  <c r="AE139" i="81"/>
  <c r="AF139" i="81"/>
  <c r="AG139" i="81"/>
  <c r="AH139" i="81"/>
  <c r="AI139" i="81"/>
  <c r="AJ139" i="81"/>
  <c r="AK139" i="81"/>
  <c r="AJ138" i="82" s="1"/>
  <c r="AL139" i="81"/>
  <c r="AM139" i="81"/>
  <c r="AN139" i="81"/>
  <c r="AO139" i="81"/>
  <c r="AP139" i="81"/>
  <c r="AQ139" i="81"/>
  <c r="AR139" i="81"/>
  <c r="AS139" i="81"/>
  <c r="AR138" i="82" s="1"/>
  <c r="AT139" i="81"/>
  <c r="AU139" i="81"/>
  <c r="AV139" i="81"/>
  <c r="AW139" i="81"/>
  <c r="AX139" i="81"/>
  <c r="AY139" i="81"/>
  <c r="AZ139" i="81"/>
  <c r="BA139" i="81"/>
  <c r="BB139" i="81"/>
  <c r="BC139" i="81"/>
  <c r="BD139" i="81"/>
  <c r="BH139" i="81"/>
  <c r="BI139" i="81"/>
  <c r="BJ139" i="81"/>
  <c r="BK139" i="81"/>
  <c r="BL139" i="81"/>
  <c r="BK138" i="82" s="1"/>
  <c r="BM139" i="81"/>
  <c r="BN139" i="81"/>
  <c r="BO139" i="81"/>
  <c r="BP139" i="81"/>
  <c r="BQ139" i="81"/>
  <c r="BR139" i="81"/>
  <c r="BS139" i="81"/>
  <c r="BT139" i="81"/>
  <c r="BU139" i="81"/>
  <c r="BV139" i="81"/>
  <c r="BW139" i="81"/>
  <c r="BX139" i="81"/>
  <c r="BY139" i="81"/>
  <c r="BZ139" i="81"/>
  <c r="CA139" i="81"/>
  <c r="CB139" i="81"/>
  <c r="D140" i="81"/>
  <c r="E140" i="81"/>
  <c r="F140" i="81"/>
  <c r="G140" i="81"/>
  <c r="H140" i="81"/>
  <c r="I140" i="81"/>
  <c r="J140" i="81"/>
  <c r="K140" i="81"/>
  <c r="J139" i="82" s="1"/>
  <c r="L140" i="81"/>
  <c r="M140" i="81"/>
  <c r="N140" i="81"/>
  <c r="O140" i="81"/>
  <c r="P140" i="81"/>
  <c r="Q140" i="81"/>
  <c r="R140" i="81"/>
  <c r="S140" i="81"/>
  <c r="R139" i="82" s="1"/>
  <c r="T140" i="81"/>
  <c r="U140" i="81"/>
  <c r="V140" i="81"/>
  <c r="W140" i="81"/>
  <c r="X140" i="81"/>
  <c r="W139" i="82" s="1"/>
  <c r="Y140" i="81"/>
  <c r="Z140" i="81"/>
  <c r="AA140" i="81"/>
  <c r="AB140" i="81"/>
  <c r="AC140" i="81"/>
  <c r="AD140" i="81"/>
  <c r="AE140" i="81"/>
  <c r="AF140" i="81"/>
  <c r="AG140" i="81"/>
  <c r="AH140" i="81"/>
  <c r="AI140" i="81"/>
  <c r="AH139" i="82" s="1"/>
  <c r="AJ140" i="81"/>
  <c r="AK140" i="81"/>
  <c r="AL140" i="81"/>
  <c r="AM140" i="81"/>
  <c r="AN140" i="81"/>
  <c r="AO140" i="81"/>
  <c r="AP140" i="81"/>
  <c r="AQ140" i="81"/>
  <c r="AP139" i="82" s="1"/>
  <c r="AR140" i="81"/>
  <c r="AS140" i="81"/>
  <c r="AT140" i="81"/>
  <c r="AU140" i="81"/>
  <c r="AV140" i="81"/>
  <c r="AW140" i="81"/>
  <c r="AX140" i="81"/>
  <c r="AY140" i="81"/>
  <c r="AX139" i="82" s="1"/>
  <c r="AZ140" i="81"/>
  <c r="BA140" i="81"/>
  <c r="BB140" i="81"/>
  <c r="BC140" i="81"/>
  <c r="BB139" i="82" s="1"/>
  <c r="BD140" i="81"/>
  <c r="BH140" i="81"/>
  <c r="BI140" i="81"/>
  <c r="BJ140" i="81"/>
  <c r="BK140" i="81"/>
  <c r="BJ139" i="82" s="1"/>
  <c r="BL140" i="81"/>
  <c r="BM140" i="81"/>
  <c r="BN140" i="81"/>
  <c r="BO140" i="81"/>
  <c r="BP140" i="81"/>
  <c r="BO139" i="82" s="1"/>
  <c r="BQ140" i="81"/>
  <c r="BR140" i="81"/>
  <c r="BS140" i="81"/>
  <c r="BR139" i="82" s="1"/>
  <c r="BT140" i="81"/>
  <c r="BS139" i="82" s="1"/>
  <c r="BU140" i="81"/>
  <c r="BV140" i="81"/>
  <c r="BW140" i="81"/>
  <c r="BX140" i="81"/>
  <c r="BY140" i="81"/>
  <c r="BZ140" i="81"/>
  <c r="CA140" i="81"/>
  <c r="CB140" i="81"/>
  <c r="D141" i="81"/>
  <c r="E141" i="81"/>
  <c r="F141" i="81"/>
  <c r="G141" i="81"/>
  <c r="H141" i="81"/>
  <c r="I141" i="81"/>
  <c r="J141" i="81"/>
  <c r="K141" i="81"/>
  <c r="L141" i="81"/>
  <c r="M141" i="81"/>
  <c r="N141" i="81"/>
  <c r="O141" i="81"/>
  <c r="P141" i="81"/>
  <c r="Q141" i="81"/>
  <c r="P140" i="82" s="1"/>
  <c r="R141" i="81"/>
  <c r="S141" i="81"/>
  <c r="T141" i="81"/>
  <c r="U141" i="81"/>
  <c r="V141" i="81"/>
  <c r="W141" i="81"/>
  <c r="X141" i="81"/>
  <c r="Y141" i="81"/>
  <c r="Z141" i="81"/>
  <c r="AA141" i="81"/>
  <c r="AB141" i="81"/>
  <c r="AC141" i="81"/>
  <c r="AB140" i="82" s="1"/>
  <c r="AD141" i="81"/>
  <c r="AE141" i="81"/>
  <c r="AF141" i="81"/>
  <c r="AG141" i="81"/>
  <c r="AH141" i="81"/>
  <c r="AI141" i="81"/>
  <c r="AJ141" i="81"/>
  <c r="AK141" i="81"/>
  <c r="AL141" i="81"/>
  <c r="AM141" i="81"/>
  <c r="AL140" i="82" s="1"/>
  <c r="AN141" i="81"/>
  <c r="AM140" i="82" s="1"/>
  <c r="AO141" i="81"/>
  <c r="AP141" i="81"/>
  <c r="AQ141" i="81"/>
  <c r="AP140" i="82" s="1"/>
  <c r="AR141" i="81"/>
  <c r="AS141" i="81"/>
  <c r="AT141" i="81"/>
  <c r="AS140" i="82" s="1"/>
  <c r="AU141" i="81"/>
  <c r="AV141" i="81"/>
  <c r="AU140" i="82" s="1"/>
  <c r="AW141" i="81"/>
  <c r="AV140" i="82" s="1"/>
  <c r="AX141" i="81"/>
  <c r="AW140" i="82" s="1"/>
  <c r="AY141" i="81"/>
  <c r="AZ141" i="81"/>
  <c r="AY140" i="82" s="1"/>
  <c r="BA141" i="81"/>
  <c r="BB141" i="81"/>
  <c r="BC141" i="81"/>
  <c r="BD141" i="81"/>
  <c r="BC140" i="82" s="1"/>
  <c r="BH141" i="81"/>
  <c r="BG140" i="82" s="1"/>
  <c r="BI141" i="81"/>
  <c r="BJ141" i="81"/>
  <c r="BK141" i="81"/>
  <c r="BJ140" i="82" s="1"/>
  <c r="BL141" i="81"/>
  <c r="BM141" i="81"/>
  <c r="BN141" i="81"/>
  <c r="BO141" i="81"/>
  <c r="BN140" i="82" s="1"/>
  <c r="BP141" i="81"/>
  <c r="BQ141" i="81"/>
  <c r="BR141" i="81"/>
  <c r="BS141" i="81"/>
  <c r="BR140" i="82" s="1"/>
  <c r="BT141" i="81"/>
  <c r="BU141" i="81"/>
  <c r="BV141" i="81"/>
  <c r="BW141" i="81"/>
  <c r="BV140" i="82" s="1"/>
  <c r="BX141" i="81"/>
  <c r="BY141" i="81"/>
  <c r="BZ141" i="81"/>
  <c r="CA141" i="81"/>
  <c r="CB141" i="81"/>
  <c r="D142" i="81"/>
  <c r="E142" i="81"/>
  <c r="F142" i="81"/>
  <c r="E141" i="82" s="1"/>
  <c r="G142" i="81"/>
  <c r="F141" i="82" s="1"/>
  <c r="H142" i="81"/>
  <c r="I142" i="81"/>
  <c r="J142" i="81"/>
  <c r="K142" i="81"/>
  <c r="L142" i="81"/>
  <c r="M142" i="81"/>
  <c r="N142" i="81"/>
  <c r="M141" i="82" s="1"/>
  <c r="O142" i="81"/>
  <c r="N141" i="82" s="1"/>
  <c r="P142" i="81"/>
  <c r="Q142" i="81"/>
  <c r="R142" i="81"/>
  <c r="S142" i="81"/>
  <c r="T142" i="81"/>
  <c r="U142" i="81"/>
  <c r="V142" i="81"/>
  <c r="U141" i="82" s="1"/>
  <c r="W142" i="81"/>
  <c r="V141" i="82" s="1"/>
  <c r="X142" i="81"/>
  <c r="W141" i="82" s="1"/>
  <c r="Y142" i="81"/>
  <c r="Z142" i="81"/>
  <c r="AA142" i="81"/>
  <c r="AB142" i="81"/>
  <c r="AC142" i="81"/>
  <c r="AB141" i="82" s="1"/>
  <c r="AD142" i="81"/>
  <c r="AC141" i="82" s="1"/>
  <c r="AE142" i="81"/>
  <c r="AD141" i="82" s="1"/>
  <c r="AF142" i="81"/>
  <c r="AG142" i="81"/>
  <c r="AH142" i="81"/>
  <c r="AI142" i="81"/>
  <c r="AJ142" i="81"/>
  <c r="AK142" i="81"/>
  <c r="AL142" i="81"/>
  <c r="AK141" i="82" s="1"/>
  <c r="AM142" i="81"/>
  <c r="AL141" i="82" s="1"/>
  <c r="AN142" i="81"/>
  <c r="AO142" i="81"/>
  <c r="AP142" i="81"/>
  <c r="AQ142" i="81"/>
  <c r="AP141" i="82" s="1"/>
  <c r="AR142" i="81"/>
  <c r="AS142" i="81"/>
  <c r="AT142" i="81"/>
  <c r="AS141" i="82" s="1"/>
  <c r="AU142" i="81"/>
  <c r="AV142" i="81"/>
  <c r="AW142" i="81"/>
  <c r="AX142" i="81"/>
  <c r="AW141" i="82" s="1"/>
  <c r="AY142" i="81"/>
  <c r="AZ142" i="81"/>
  <c r="BA142" i="81"/>
  <c r="BB142" i="81"/>
  <c r="BA141" i="82" s="1"/>
  <c r="BC142" i="81"/>
  <c r="BD142" i="81"/>
  <c r="BC141" i="82" s="1"/>
  <c r="BH142" i="81"/>
  <c r="BI142" i="81"/>
  <c r="BJ142" i="81"/>
  <c r="BK142" i="81"/>
  <c r="BL142" i="81"/>
  <c r="BM142" i="81"/>
  <c r="BN142" i="81"/>
  <c r="BO142" i="81"/>
  <c r="BP142" i="81"/>
  <c r="BQ142" i="81"/>
  <c r="BR142" i="81"/>
  <c r="BS142" i="81"/>
  <c r="BT142" i="81"/>
  <c r="BU142" i="81"/>
  <c r="BT141" i="82" s="1"/>
  <c r="BV142" i="81"/>
  <c r="BW142" i="81"/>
  <c r="BV141" i="82" s="1"/>
  <c r="BX142" i="81"/>
  <c r="BY142" i="81"/>
  <c r="BZ142" i="81"/>
  <c r="CA142" i="81"/>
  <c r="CB142" i="81"/>
  <c r="D143" i="81"/>
  <c r="C142" i="82" s="1"/>
  <c r="E143" i="81"/>
  <c r="F143" i="81"/>
  <c r="G143" i="81"/>
  <c r="H143" i="81"/>
  <c r="I143" i="81"/>
  <c r="J143" i="81"/>
  <c r="K143" i="81"/>
  <c r="L143" i="81"/>
  <c r="K142" i="82" s="1"/>
  <c r="M143" i="81"/>
  <c r="N143" i="81"/>
  <c r="O143" i="81"/>
  <c r="P143" i="81"/>
  <c r="Q143" i="81"/>
  <c r="R143" i="81"/>
  <c r="S143" i="81"/>
  <c r="T143" i="81"/>
  <c r="S142" i="82" s="1"/>
  <c r="U143" i="81"/>
  <c r="V143" i="81"/>
  <c r="W143" i="81"/>
  <c r="X143" i="81"/>
  <c r="W142" i="82" s="1"/>
  <c r="Y143" i="81"/>
  <c r="Z143" i="81"/>
  <c r="AA143" i="81"/>
  <c r="Z142" i="82"/>
  <c r="AB143" i="81"/>
  <c r="AC143" i="81"/>
  <c r="AB142" i="82" s="1"/>
  <c r="AD143" i="81"/>
  <c r="AC142" i="82" s="1"/>
  <c r="AE143" i="81"/>
  <c r="AF143" i="81"/>
  <c r="AE142" i="82" s="1"/>
  <c r="AG143" i="81"/>
  <c r="AH143" i="81"/>
  <c r="AI143" i="81"/>
  <c r="AH142" i="82" s="1"/>
  <c r="AJ143" i="81"/>
  <c r="AK143" i="81"/>
  <c r="AL143" i="81"/>
  <c r="AK142" i="82" s="1"/>
  <c r="AM143" i="81"/>
  <c r="AL142" i="82" s="1"/>
  <c r="AN143" i="81"/>
  <c r="AO143" i="81"/>
  <c r="AP143" i="81"/>
  <c r="AQ143" i="81"/>
  <c r="AP142" i="82" s="1"/>
  <c r="AR143" i="81"/>
  <c r="AS143" i="81"/>
  <c r="AT143" i="81"/>
  <c r="AS142" i="82" s="1"/>
  <c r="AU143" i="81"/>
  <c r="AV143" i="81"/>
  <c r="AW143" i="81"/>
  <c r="AX143" i="81"/>
  <c r="AW142" i="82" s="1"/>
  <c r="AY143" i="81"/>
  <c r="AX142" i="82" s="1"/>
  <c r="AZ143" i="81"/>
  <c r="BA143" i="81"/>
  <c r="AZ142" i="82" s="1"/>
  <c r="BB143" i="81"/>
  <c r="BC143" i="81"/>
  <c r="BD143" i="81"/>
  <c r="BH143" i="81"/>
  <c r="BI143" i="81"/>
  <c r="BJ143" i="81"/>
  <c r="BI142" i="82" s="1"/>
  <c r="BK143" i="81"/>
  <c r="BJ142" i="82" s="1"/>
  <c r="BL143" i="81"/>
  <c r="BM143" i="81"/>
  <c r="BN143" i="81"/>
  <c r="BO143" i="81"/>
  <c r="BP143" i="81"/>
  <c r="BQ143" i="81"/>
  <c r="BR143" i="81"/>
  <c r="BQ142" i="82" s="1"/>
  <c r="BS143" i="81"/>
  <c r="BT143" i="81"/>
  <c r="BU143" i="81"/>
  <c r="BV143" i="81"/>
  <c r="BW143" i="81"/>
  <c r="BX143" i="81"/>
  <c r="BY143" i="81"/>
  <c r="BZ143" i="81"/>
  <c r="CA143" i="81"/>
  <c r="CB143" i="81"/>
  <c r="D144" i="81"/>
  <c r="E144" i="81"/>
  <c r="F144" i="81"/>
  <c r="G144" i="81"/>
  <c r="H144" i="81"/>
  <c r="I144" i="81"/>
  <c r="H143" i="82" s="1"/>
  <c r="J144" i="81"/>
  <c r="K144" i="81"/>
  <c r="L144" i="81"/>
  <c r="M144" i="81"/>
  <c r="N144" i="81"/>
  <c r="O144" i="81"/>
  <c r="P144" i="81"/>
  <c r="Q144" i="81"/>
  <c r="P143" i="82" s="1"/>
  <c r="R144" i="81"/>
  <c r="S144" i="81"/>
  <c r="T144" i="81"/>
  <c r="U144" i="81"/>
  <c r="V144" i="81"/>
  <c r="W144" i="81"/>
  <c r="X144" i="81"/>
  <c r="Y144" i="81"/>
  <c r="X143" i="82" s="1"/>
  <c r="Z144" i="81"/>
  <c r="AA144" i="81"/>
  <c r="AB144" i="81"/>
  <c r="AC144" i="81"/>
  <c r="AB143" i="82" s="1"/>
  <c r="AD144" i="81"/>
  <c r="AE144" i="81"/>
  <c r="AF144" i="81"/>
  <c r="AG144" i="81"/>
  <c r="AH144" i="81"/>
  <c r="AI144" i="81"/>
  <c r="AJ144" i="81"/>
  <c r="AK144" i="81"/>
  <c r="AL144" i="81"/>
  <c r="AM144" i="81"/>
  <c r="AL143" i="82" s="1"/>
  <c r="AN144" i="81"/>
  <c r="AO144" i="81"/>
  <c r="AP144" i="81"/>
  <c r="AQ144" i="81"/>
  <c r="AP143" i="82" s="1"/>
  <c r="AR144" i="81"/>
  <c r="AS144" i="81"/>
  <c r="AT144" i="81"/>
  <c r="AS143" i="82" s="1"/>
  <c r="AU144" i="81"/>
  <c r="AV144" i="81"/>
  <c r="AW144" i="81"/>
  <c r="AX144" i="81"/>
  <c r="AW143" i="82" s="1"/>
  <c r="AY144" i="81"/>
  <c r="AZ144" i="81"/>
  <c r="BA144" i="81"/>
  <c r="BB144" i="81"/>
  <c r="BC144" i="81"/>
  <c r="BD144" i="81"/>
  <c r="BH144" i="81"/>
  <c r="BI144" i="81"/>
  <c r="BJ144" i="81"/>
  <c r="BK144" i="81"/>
  <c r="BJ143" i="82" s="1"/>
  <c r="BL144" i="81"/>
  <c r="BM144" i="81"/>
  <c r="BN144" i="81"/>
  <c r="BO144" i="81"/>
  <c r="BP144" i="81"/>
  <c r="BO143" i="82" s="1"/>
  <c r="BQ144" i="81"/>
  <c r="BR144" i="81"/>
  <c r="BS144" i="81"/>
  <c r="BT144" i="81"/>
  <c r="BU144" i="81"/>
  <c r="BV144" i="81"/>
  <c r="BW144" i="81"/>
  <c r="BV143" i="82" s="1"/>
  <c r="BX144" i="81"/>
  <c r="BY144" i="81"/>
  <c r="BZ144" i="81"/>
  <c r="CA144" i="81"/>
  <c r="CB144" i="81"/>
  <c r="D145" i="81"/>
  <c r="E145" i="81"/>
  <c r="D144" i="82" s="1"/>
  <c r="F145" i="81"/>
  <c r="G145" i="81"/>
  <c r="F144" i="82" s="1"/>
  <c r="H145" i="81"/>
  <c r="I145" i="81"/>
  <c r="J145" i="81"/>
  <c r="K145" i="81"/>
  <c r="L145" i="81"/>
  <c r="M145" i="81"/>
  <c r="L144" i="82" s="1"/>
  <c r="N145" i="81"/>
  <c r="O145" i="81"/>
  <c r="N144" i="82" s="1"/>
  <c r="P145" i="81"/>
  <c r="Q145" i="81"/>
  <c r="R145" i="81"/>
  <c r="S145" i="81"/>
  <c r="T145" i="81"/>
  <c r="U145" i="81"/>
  <c r="T144" i="82" s="1"/>
  <c r="V145" i="81"/>
  <c r="W145" i="81"/>
  <c r="X145" i="81"/>
  <c r="Y145" i="81"/>
  <c r="Z145" i="81"/>
  <c r="AA145" i="81"/>
  <c r="AB145" i="81"/>
  <c r="AC145" i="81"/>
  <c r="AB144" i="82" s="1"/>
  <c r="AD145" i="81"/>
  <c r="AE145" i="81"/>
  <c r="AF145" i="81"/>
  <c r="AE144" i="82" s="1"/>
  <c r="AG145" i="81"/>
  <c r="AH145" i="81"/>
  <c r="AI145" i="81"/>
  <c r="AH144" i="82" s="1"/>
  <c r="AJ145" i="81"/>
  <c r="AK145" i="81"/>
  <c r="AL145" i="81"/>
  <c r="AM145" i="81"/>
  <c r="AL144" i="82" s="1"/>
  <c r="AN145" i="81"/>
  <c r="AO145" i="81"/>
  <c r="AP145" i="81"/>
  <c r="AQ145" i="81"/>
  <c r="AP144" i="82" s="1"/>
  <c r="AR145" i="81"/>
  <c r="AS145" i="81"/>
  <c r="AT145" i="81"/>
  <c r="AS144" i="82" s="1"/>
  <c r="AU145" i="81"/>
  <c r="AV145" i="81"/>
  <c r="AW145" i="81"/>
  <c r="AX145" i="81"/>
  <c r="AW144" i="82" s="1"/>
  <c r="AY145" i="81"/>
  <c r="AZ145" i="81"/>
  <c r="BA145" i="81"/>
  <c r="BB145" i="81"/>
  <c r="BC145" i="81"/>
  <c r="BD145" i="81"/>
  <c r="BC144" i="82" s="1"/>
  <c r="BH145" i="81"/>
  <c r="BI145" i="81"/>
  <c r="BJ145" i="81"/>
  <c r="BI144" i="82"/>
  <c r="BK145" i="81"/>
  <c r="BL145" i="81"/>
  <c r="BM145" i="81"/>
  <c r="BN145" i="81"/>
  <c r="BO145" i="81"/>
  <c r="BN144" i="82" s="1"/>
  <c r="BP145" i="81"/>
  <c r="BQ145" i="81"/>
  <c r="BR145" i="81"/>
  <c r="BQ144" i="82" s="1"/>
  <c r="BS145" i="81"/>
  <c r="BR144" i="82" s="1"/>
  <c r="BT145" i="81"/>
  <c r="BU145" i="81"/>
  <c r="BV145" i="81"/>
  <c r="BW145" i="81"/>
  <c r="BV144" i="82" s="1"/>
  <c r="BX145" i="81"/>
  <c r="BY145" i="81"/>
  <c r="BZ145" i="81"/>
  <c r="CA145" i="81"/>
  <c r="CB145" i="81"/>
  <c r="D146" i="81"/>
  <c r="E146" i="81"/>
  <c r="F146" i="81"/>
  <c r="E145" i="82" s="1"/>
  <c r="G146" i="81"/>
  <c r="H146" i="81"/>
  <c r="I146" i="81"/>
  <c r="H145" i="82" s="1"/>
  <c r="J146" i="81"/>
  <c r="K146" i="81"/>
  <c r="L146" i="81"/>
  <c r="M146" i="81"/>
  <c r="L145" i="82" s="1"/>
  <c r="N146" i="81"/>
  <c r="M145" i="82" s="1"/>
  <c r="O146" i="81"/>
  <c r="P146" i="81"/>
  <c r="Q146" i="81"/>
  <c r="R146" i="81"/>
  <c r="S146" i="81"/>
  <c r="T146" i="81"/>
  <c r="U146" i="81"/>
  <c r="T145" i="82" s="1"/>
  <c r="V146" i="81"/>
  <c r="U145" i="82" s="1"/>
  <c r="W146" i="81"/>
  <c r="X146" i="81"/>
  <c r="Y146" i="81"/>
  <c r="Z146" i="81"/>
  <c r="AA146" i="81"/>
  <c r="AB146" i="81"/>
  <c r="AC146" i="81"/>
  <c r="AD146" i="81"/>
  <c r="AC145" i="82" s="1"/>
  <c r="AE146" i="81"/>
  <c r="AF146" i="81"/>
  <c r="AG146" i="81"/>
  <c r="AF145" i="82" s="1"/>
  <c r="AH146" i="81"/>
  <c r="AI146" i="81"/>
  <c r="AJ146" i="81"/>
  <c r="AK146" i="81"/>
  <c r="AL146" i="81"/>
  <c r="AK145" i="82" s="1"/>
  <c r="AM146" i="81"/>
  <c r="AN146" i="81"/>
  <c r="AO146" i="81"/>
  <c r="AN145" i="82" s="1"/>
  <c r="AP146" i="81"/>
  <c r="AQ146" i="81"/>
  <c r="AR146" i="81"/>
  <c r="AS146" i="81"/>
  <c r="AT146" i="81"/>
  <c r="AU146" i="81"/>
  <c r="AV146" i="81"/>
  <c r="AW146" i="81"/>
  <c r="AX146" i="81"/>
  <c r="AY146" i="81"/>
  <c r="AZ146" i="81"/>
  <c r="BA146" i="81"/>
  <c r="BB146" i="81"/>
  <c r="BA145" i="82" s="1"/>
  <c r="BC146" i="81"/>
  <c r="BD146" i="81"/>
  <c r="BH146" i="81"/>
  <c r="BI146" i="81"/>
  <c r="BJ146" i="81"/>
  <c r="BK146" i="81"/>
  <c r="BL146" i="81"/>
  <c r="BM146" i="81"/>
  <c r="BN146" i="81"/>
  <c r="BO146" i="81"/>
  <c r="BP146" i="81"/>
  <c r="BQ146" i="81"/>
  <c r="BR146" i="81"/>
  <c r="BS146" i="81"/>
  <c r="BT146" i="81"/>
  <c r="BS145" i="82" s="1"/>
  <c r="BU146" i="81"/>
  <c r="BV146" i="81"/>
  <c r="BW146" i="81"/>
  <c r="BX146" i="81"/>
  <c r="BY146" i="81"/>
  <c r="BZ146" i="81"/>
  <c r="CA146" i="81"/>
  <c r="CB146" i="81"/>
  <c r="D147" i="81"/>
  <c r="C146" i="82" s="1"/>
  <c r="E147" i="81"/>
  <c r="F147" i="81"/>
  <c r="G147" i="81"/>
  <c r="H147" i="81"/>
  <c r="I147" i="81"/>
  <c r="J147" i="81"/>
  <c r="K147" i="81"/>
  <c r="L147" i="81"/>
  <c r="M147" i="81"/>
  <c r="N147" i="81"/>
  <c r="O147" i="81"/>
  <c r="N146" i="82" s="1"/>
  <c r="P147" i="81"/>
  <c r="Q147" i="81"/>
  <c r="R147" i="81"/>
  <c r="S147" i="81"/>
  <c r="T147" i="81"/>
  <c r="S146" i="82" s="1"/>
  <c r="U147" i="81"/>
  <c r="V147" i="81"/>
  <c r="W147" i="81"/>
  <c r="V146" i="82" s="1"/>
  <c r="X147" i="81"/>
  <c r="W146" i="82" s="1"/>
  <c r="Y147" i="81"/>
  <c r="Z147" i="81"/>
  <c r="AA147" i="81"/>
  <c r="Z146" i="82" s="1"/>
  <c r="AB147" i="81"/>
  <c r="AC147" i="81"/>
  <c r="AB146" i="82" s="1"/>
  <c r="AD147" i="81"/>
  <c r="AE147" i="81"/>
  <c r="AF147" i="81"/>
  <c r="AE146" i="82" s="1"/>
  <c r="AG147" i="81"/>
  <c r="AH147" i="81"/>
  <c r="AI147" i="81"/>
  <c r="AJ147" i="81"/>
  <c r="AK147" i="81"/>
  <c r="AL147" i="81"/>
  <c r="AM147" i="81"/>
  <c r="AL146" i="82" s="1"/>
  <c r="AN147" i="81"/>
  <c r="AO147" i="81"/>
  <c r="AP147" i="81"/>
  <c r="AQ147" i="81"/>
  <c r="AP146" i="82" s="1"/>
  <c r="AR147" i="81"/>
  <c r="AS147" i="81"/>
  <c r="AR146" i="82" s="1"/>
  <c r="AT147" i="81"/>
  <c r="AS146" i="82" s="1"/>
  <c r="AU147" i="81"/>
  <c r="AV147" i="81"/>
  <c r="AU146" i="82"/>
  <c r="AW147" i="81"/>
  <c r="AV146" i="82" s="1"/>
  <c r="AX147" i="81"/>
  <c r="AW146" i="82"/>
  <c r="AY147" i="81"/>
  <c r="AX146" i="82" s="1"/>
  <c r="AZ147" i="81"/>
  <c r="AY146" i="82" s="1"/>
  <c r="BA147" i="81"/>
  <c r="AZ146" i="82"/>
  <c r="BB147" i="81"/>
  <c r="BC147" i="81"/>
  <c r="BD147" i="81"/>
  <c r="BH147" i="81"/>
  <c r="BG146" i="82" s="1"/>
  <c r="BI147" i="81"/>
  <c r="BH146" i="82" s="1"/>
  <c r="BJ147" i="81"/>
  <c r="BK147" i="81"/>
  <c r="BL147" i="81"/>
  <c r="BK146" i="82" s="1"/>
  <c r="BM147" i="81"/>
  <c r="BN147" i="81"/>
  <c r="BM146" i="82" s="1"/>
  <c r="BO147" i="81"/>
  <c r="BP147" i="81"/>
  <c r="BQ147" i="81"/>
  <c r="BR147" i="81"/>
  <c r="BS147" i="81"/>
  <c r="BR146" i="82" s="1"/>
  <c r="BT147" i="81"/>
  <c r="BU147" i="81"/>
  <c r="BV147" i="81"/>
  <c r="BW147" i="81"/>
  <c r="BV146" i="82" s="1"/>
  <c r="BX147" i="81"/>
  <c r="BY147" i="81"/>
  <c r="BX146" i="82" s="1"/>
  <c r="BZ147" i="81"/>
  <c r="CA147" i="81"/>
  <c r="CB147" i="81"/>
  <c r="D148" i="81"/>
  <c r="E148" i="81"/>
  <c r="F148" i="81"/>
  <c r="G148" i="81"/>
  <c r="H148" i="81"/>
  <c r="I148" i="81"/>
  <c r="J148" i="81"/>
  <c r="K148" i="81"/>
  <c r="L148" i="81"/>
  <c r="M148" i="81"/>
  <c r="N148" i="81"/>
  <c r="M147" i="82" s="1"/>
  <c r="O148" i="81"/>
  <c r="N147" i="82" s="1"/>
  <c r="P148" i="81"/>
  <c r="Q148" i="81"/>
  <c r="R148" i="81"/>
  <c r="S148" i="81"/>
  <c r="T148" i="81"/>
  <c r="U148" i="81"/>
  <c r="V148" i="81"/>
  <c r="W148" i="81"/>
  <c r="V147" i="82" s="1"/>
  <c r="X148" i="81"/>
  <c r="Y148" i="81"/>
  <c r="Z148" i="81"/>
  <c r="AA148" i="81"/>
  <c r="Z147" i="82" s="1"/>
  <c r="AB148" i="81"/>
  <c r="AC148" i="81"/>
  <c r="AD148" i="81"/>
  <c r="AC147" i="82" s="1"/>
  <c r="AE148" i="81"/>
  <c r="AD147" i="82" s="1"/>
  <c r="AF148" i="81"/>
  <c r="AG148" i="81"/>
  <c r="AH148" i="81"/>
  <c r="AI148" i="81"/>
  <c r="AJ148" i="81"/>
  <c r="AK148" i="81"/>
  <c r="AL148" i="81"/>
  <c r="AK147" i="82" s="1"/>
  <c r="AM148" i="81"/>
  <c r="AL147" i="82" s="1"/>
  <c r="AN148" i="81"/>
  <c r="AO148" i="81"/>
  <c r="AP148" i="81"/>
  <c r="AQ148" i="81"/>
  <c r="AR148" i="81"/>
  <c r="AS148" i="81"/>
  <c r="AT148" i="81"/>
  <c r="AU148" i="81"/>
  <c r="AT147" i="82" s="1"/>
  <c r="AV148" i="81"/>
  <c r="AU147" i="82" s="1"/>
  <c r="AW148" i="81"/>
  <c r="AV147" i="82" s="1"/>
  <c r="AX148" i="81"/>
  <c r="AW147" i="82" s="1"/>
  <c r="AY148" i="81"/>
  <c r="AZ148" i="81"/>
  <c r="BA148" i="81"/>
  <c r="BB148" i="81"/>
  <c r="BC148" i="81"/>
  <c r="BD148" i="81"/>
  <c r="BC147" i="82" s="1"/>
  <c r="BH148" i="81"/>
  <c r="BI148" i="81"/>
  <c r="BJ148" i="81"/>
  <c r="BK148" i="81"/>
  <c r="BJ147" i="82" s="1"/>
  <c r="BL148" i="81"/>
  <c r="BM148" i="81"/>
  <c r="BN148" i="81"/>
  <c r="BM147" i="82" s="1"/>
  <c r="BO148" i="81"/>
  <c r="BP148" i="81"/>
  <c r="BQ148" i="81"/>
  <c r="BR148" i="81"/>
  <c r="BS148" i="81"/>
  <c r="BT148" i="81"/>
  <c r="BS147" i="82" s="1"/>
  <c r="BU148" i="81"/>
  <c r="BV148" i="81"/>
  <c r="BW148" i="81"/>
  <c r="BV147" i="82" s="1"/>
  <c r="BX148" i="81"/>
  <c r="BY148" i="81"/>
  <c r="BZ148" i="81"/>
  <c r="CA148" i="81"/>
  <c r="CB148" i="81"/>
  <c r="D149" i="81"/>
  <c r="E149" i="81"/>
  <c r="F149" i="81"/>
  <c r="E148" i="82" s="1"/>
  <c r="G149" i="81"/>
  <c r="H149" i="81"/>
  <c r="I149" i="81"/>
  <c r="J149" i="81"/>
  <c r="K149" i="81"/>
  <c r="L149" i="81"/>
  <c r="M149" i="81"/>
  <c r="N149" i="81"/>
  <c r="M148" i="82" s="1"/>
  <c r="O149" i="81"/>
  <c r="P149" i="81"/>
  <c r="Q149" i="81"/>
  <c r="R149" i="81"/>
  <c r="S149" i="81"/>
  <c r="T149" i="81"/>
  <c r="U149" i="81"/>
  <c r="V149" i="81"/>
  <c r="U148" i="82" s="1"/>
  <c r="W149" i="81"/>
  <c r="X149" i="81"/>
  <c r="Y149" i="81"/>
  <c r="Z149" i="81"/>
  <c r="AA149" i="81"/>
  <c r="Z148" i="82" s="1"/>
  <c r="AB149" i="81"/>
  <c r="AC149" i="81"/>
  <c r="AB148" i="82" s="1"/>
  <c r="AD149" i="81"/>
  <c r="AC148" i="82" s="1"/>
  <c r="AE149" i="81"/>
  <c r="AF149" i="81"/>
  <c r="AE148" i="82" s="1"/>
  <c r="AG149" i="81"/>
  <c r="AH149" i="81"/>
  <c r="AI149" i="81"/>
  <c r="AJ149" i="81"/>
  <c r="AK149" i="81"/>
  <c r="AL149" i="81"/>
  <c r="AM149" i="81"/>
  <c r="AL148" i="82" s="1"/>
  <c r="AN149" i="81"/>
  <c r="AO149" i="81"/>
  <c r="AP149" i="81"/>
  <c r="AQ149" i="81"/>
  <c r="AR149" i="81"/>
  <c r="AS149" i="81"/>
  <c r="AT149" i="81"/>
  <c r="AS148" i="82" s="1"/>
  <c r="AU149" i="81"/>
  <c r="AT148" i="82" s="1"/>
  <c r="AV149" i="81"/>
  <c r="AU148" i="82" s="1"/>
  <c r="AW149" i="81"/>
  <c r="AV148" i="82" s="1"/>
  <c r="AX149" i="81"/>
  <c r="AW148" i="82" s="1"/>
  <c r="AY149" i="81"/>
  <c r="AZ149" i="81"/>
  <c r="AY148" i="82"/>
  <c r="BA149" i="81"/>
  <c r="AZ148" i="82" s="1"/>
  <c r="BB149" i="81"/>
  <c r="BC149" i="81"/>
  <c r="BD149" i="81"/>
  <c r="BH149" i="81"/>
  <c r="BI149" i="81"/>
  <c r="BJ149" i="81"/>
  <c r="BI148" i="82"/>
  <c r="BK149" i="81"/>
  <c r="BJ148" i="82" s="1"/>
  <c r="BL149" i="81"/>
  <c r="BM149" i="81"/>
  <c r="BN149" i="81"/>
  <c r="BM148" i="82" s="1"/>
  <c r="BO149" i="81"/>
  <c r="BP149" i="81"/>
  <c r="BQ149" i="81"/>
  <c r="BR149" i="81"/>
  <c r="BS149" i="81"/>
  <c r="BT149" i="81"/>
  <c r="BS148" i="82" s="1"/>
  <c r="BU149" i="81"/>
  <c r="BV149" i="81"/>
  <c r="BW149" i="81"/>
  <c r="BV148" i="82" s="1"/>
  <c r="BX149" i="81"/>
  <c r="BY149" i="81"/>
  <c r="BZ149" i="81"/>
  <c r="CA149" i="81"/>
  <c r="CB149" i="81"/>
  <c r="D150" i="81"/>
  <c r="E150" i="81"/>
  <c r="D149" i="82" s="1"/>
  <c r="F150" i="81"/>
  <c r="G150" i="81"/>
  <c r="H150" i="81"/>
  <c r="I150" i="81"/>
  <c r="J150" i="81"/>
  <c r="K150" i="81"/>
  <c r="L150" i="81"/>
  <c r="M150" i="81"/>
  <c r="L149" i="82" s="1"/>
  <c r="N150" i="81"/>
  <c r="O150" i="81"/>
  <c r="P150" i="81"/>
  <c r="Q150" i="81"/>
  <c r="R150" i="81"/>
  <c r="S150" i="81"/>
  <c r="T150" i="81"/>
  <c r="U150" i="81"/>
  <c r="V150" i="81"/>
  <c r="W150" i="81"/>
  <c r="X150" i="81"/>
  <c r="Y150" i="81"/>
  <c r="Z150" i="81"/>
  <c r="AA150" i="81"/>
  <c r="Z149" i="82" s="1"/>
  <c r="AB150" i="81"/>
  <c r="AC150" i="81"/>
  <c r="AB149" i="82" s="1"/>
  <c r="AD150" i="81"/>
  <c r="AE150" i="81"/>
  <c r="AF150" i="81"/>
  <c r="AE149" i="82" s="1"/>
  <c r="AG150" i="81"/>
  <c r="AH150" i="81"/>
  <c r="AI150" i="81"/>
  <c r="AJ150" i="81"/>
  <c r="AK150" i="81"/>
  <c r="AL150" i="81"/>
  <c r="AM150" i="81"/>
  <c r="AL149" i="82" s="1"/>
  <c r="AN150" i="81"/>
  <c r="AO150" i="81"/>
  <c r="AP150" i="81"/>
  <c r="AQ150" i="81"/>
  <c r="AR150" i="81"/>
  <c r="AS150" i="81"/>
  <c r="AT150" i="81"/>
  <c r="AU150" i="81"/>
  <c r="AV150" i="81"/>
  <c r="AU149" i="82"/>
  <c r="AW150" i="81"/>
  <c r="AV149" i="82" s="1"/>
  <c r="AX150" i="81"/>
  <c r="AW149" i="82" s="1"/>
  <c r="AY150" i="81"/>
  <c r="AZ150" i="81"/>
  <c r="BA150" i="81"/>
  <c r="BB150" i="81"/>
  <c r="BA149" i="82" s="1"/>
  <c r="BC150" i="81"/>
  <c r="BB149" i="82" s="1"/>
  <c r="BD150" i="81"/>
  <c r="BC149" i="82" s="1"/>
  <c r="BH150" i="81"/>
  <c r="BI150" i="81"/>
  <c r="BH149" i="82" s="1"/>
  <c r="BJ150" i="81"/>
  <c r="BI149" i="82" s="1"/>
  <c r="BK150" i="81"/>
  <c r="BL150" i="81"/>
  <c r="BK149" i="82" s="1"/>
  <c r="BM150" i="81"/>
  <c r="BN150" i="81"/>
  <c r="BO150" i="81"/>
  <c r="BP150" i="81"/>
  <c r="BQ150" i="81"/>
  <c r="BR150" i="81"/>
  <c r="BS150" i="81"/>
  <c r="BT150" i="81"/>
  <c r="BU150" i="81"/>
  <c r="BV150" i="81"/>
  <c r="BW150" i="81"/>
  <c r="BV149" i="82" s="1"/>
  <c r="BX150" i="81"/>
  <c r="BY150" i="81"/>
  <c r="BZ150" i="81"/>
  <c r="CA150" i="81"/>
  <c r="CB150" i="81"/>
  <c r="D151" i="81"/>
  <c r="E151" i="81"/>
  <c r="F151" i="81"/>
  <c r="G151" i="81"/>
  <c r="F150" i="82" s="1"/>
  <c r="H151" i="81"/>
  <c r="I151" i="81"/>
  <c r="J151" i="81"/>
  <c r="K151" i="81"/>
  <c r="L151" i="81"/>
  <c r="M151" i="81"/>
  <c r="N151" i="81"/>
  <c r="O151" i="81"/>
  <c r="N150" i="82" s="1"/>
  <c r="P151" i="81"/>
  <c r="Q151" i="81"/>
  <c r="R151" i="81"/>
  <c r="Q150" i="82" s="1"/>
  <c r="S151" i="81"/>
  <c r="T151" i="81"/>
  <c r="U151" i="81"/>
  <c r="V151" i="81"/>
  <c r="U150" i="82" s="1"/>
  <c r="W151" i="81"/>
  <c r="V150" i="82" s="1"/>
  <c r="X151" i="81"/>
  <c r="Y151" i="81"/>
  <c r="Z151" i="81"/>
  <c r="AA151" i="81"/>
  <c r="Z150" i="82" s="1"/>
  <c r="AB151" i="81"/>
  <c r="AC151" i="81"/>
  <c r="AD151" i="81"/>
  <c r="AC150" i="82" s="1"/>
  <c r="AE151" i="81"/>
  <c r="AD150" i="82" s="1"/>
  <c r="AF151" i="81"/>
  <c r="AG151" i="81"/>
  <c r="AH151" i="81"/>
  <c r="AI151" i="81"/>
  <c r="AJ151" i="81"/>
  <c r="AK151" i="81"/>
  <c r="AL151" i="81"/>
  <c r="AK150" i="82" s="1"/>
  <c r="AM151" i="81"/>
  <c r="AL150" i="82" s="1"/>
  <c r="AN151" i="81"/>
  <c r="AO151" i="81"/>
  <c r="AP151" i="81"/>
  <c r="AQ151" i="81"/>
  <c r="AR151" i="81"/>
  <c r="AS151" i="81"/>
  <c r="AT151" i="81"/>
  <c r="AS150" i="82" s="1"/>
  <c r="AU151" i="81"/>
  <c r="AV151" i="81"/>
  <c r="AW151" i="81"/>
  <c r="AV150" i="82" s="1"/>
  <c r="AX151" i="81"/>
  <c r="AY151" i="81"/>
  <c r="AZ151" i="81"/>
  <c r="BA151" i="81"/>
  <c r="AZ150" i="82" s="1"/>
  <c r="BB151" i="81"/>
  <c r="BA150" i="82" s="1"/>
  <c r="BC151" i="81"/>
  <c r="BB150" i="82" s="1"/>
  <c r="BD151" i="81"/>
  <c r="BH151" i="81"/>
  <c r="BG150" i="82" s="1"/>
  <c r="BI151" i="81"/>
  <c r="BH150" i="82" s="1"/>
  <c r="BJ151" i="81"/>
  <c r="BI150" i="82" s="1"/>
  <c r="BK151" i="81"/>
  <c r="BL151" i="81"/>
  <c r="BM151" i="81"/>
  <c r="BN151" i="81"/>
  <c r="BO151" i="81"/>
  <c r="BP151" i="81"/>
  <c r="BQ151" i="81"/>
  <c r="BR151" i="81"/>
  <c r="BS151" i="81"/>
  <c r="BR150" i="82" s="1"/>
  <c r="BT151" i="81"/>
  <c r="BS150" i="82" s="1"/>
  <c r="BU151" i="81"/>
  <c r="BV151" i="81"/>
  <c r="BW151" i="81"/>
  <c r="BX151" i="81"/>
  <c r="BY151" i="81"/>
  <c r="BZ151" i="81"/>
  <c r="CA151" i="81"/>
  <c r="CB151" i="81"/>
  <c r="D152" i="81"/>
  <c r="C151" i="82" s="1"/>
  <c r="E152" i="81"/>
  <c r="D151" i="82" s="1"/>
  <c r="F152" i="81"/>
  <c r="G152" i="81"/>
  <c r="H152" i="81"/>
  <c r="I152" i="81"/>
  <c r="J152" i="81"/>
  <c r="K152" i="81"/>
  <c r="L152" i="81"/>
  <c r="K151" i="82" s="1"/>
  <c r="M152" i="81"/>
  <c r="L151" i="82" s="1"/>
  <c r="N152" i="81"/>
  <c r="O152" i="81"/>
  <c r="N151" i="82" s="1"/>
  <c r="P152" i="81"/>
  <c r="Q152" i="81"/>
  <c r="R152" i="81"/>
  <c r="S152" i="81"/>
  <c r="T152" i="81"/>
  <c r="U152" i="81"/>
  <c r="T151" i="82" s="1"/>
  <c r="V152" i="81"/>
  <c r="W152" i="81"/>
  <c r="V151" i="82" s="1"/>
  <c r="X152" i="81"/>
  <c r="Y152" i="81"/>
  <c r="Z152" i="81"/>
  <c r="AA152" i="81"/>
  <c r="Z151" i="82" s="1"/>
  <c r="AB152" i="81"/>
  <c r="AA151" i="82" s="1"/>
  <c r="AC152" i="81"/>
  <c r="AB151" i="82" s="1"/>
  <c r="AD152" i="81"/>
  <c r="AE152" i="81"/>
  <c r="AF152" i="81"/>
  <c r="AG152" i="81"/>
  <c r="AH152" i="81"/>
  <c r="AI152" i="81"/>
  <c r="AJ152" i="81"/>
  <c r="AI151" i="82" s="1"/>
  <c r="AK152" i="81"/>
  <c r="AL152" i="81"/>
  <c r="AM152" i="81"/>
  <c r="AL151" i="82" s="1"/>
  <c r="AN152" i="81"/>
  <c r="AO152" i="81"/>
  <c r="AP152" i="81"/>
  <c r="AQ152" i="81"/>
  <c r="AP151" i="82" s="1"/>
  <c r="AR152" i="81"/>
  <c r="AS152" i="81"/>
  <c r="AT152" i="81"/>
  <c r="AS151" i="82" s="1"/>
  <c r="AU152" i="81"/>
  <c r="AV152" i="81"/>
  <c r="AW152" i="81"/>
  <c r="AV151" i="82" s="1"/>
  <c r="AX152" i="81"/>
  <c r="AY152" i="81"/>
  <c r="AZ152" i="81"/>
  <c r="BA152" i="81"/>
  <c r="AZ151" i="82" s="1"/>
  <c r="BB152" i="81"/>
  <c r="BC152" i="81"/>
  <c r="BB151" i="82" s="1"/>
  <c r="BD152" i="81"/>
  <c r="BH152" i="81"/>
  <c r="BI152" i="81"/>
  <c r="BJ152" i="81"/>
  <c r="BI151" i="82" s="1"/>
  <c r="BK152" i="81"/>
  <c r="BJ151" i="82" s="1"/>
  <c r="BL152" i="81"/>
  <c r="BM152" i="81"/>
  <c r="BN152" i="81"/>
  <c r="BO152" i="81"/>
  <c r="BP152" i="81"/>
  <c r="BQ152" i="81"/>
  <c r="BP151" i="82" s="1"/>
  <c r="BR152" i="81"/>
  <c r="BQ151" i="82" s="1"/>
  <c r="BS152" i="81"/>
  <c r="BR151" i="82" s="1"/>
  <c r="BT152" i="81"/>
  <c r="BU152" i="81"/>
  <c r="BV152" i="81"/>
  <c r="BW152" i="81"/>
  <c r="BX152" i="81"/>
  <c r="BY152" i="81"/>
  <c r="BX151" i="82" s="1"/>
  <c r="BZ152" i="81"/>
  <c r="CA152" i="81"/>
  <c r="CB152" i="81"/>
  <c r="D153" i="81"/>
  <c r="E153" i="81"/>
  <c r="F153" i="81"/>
  <c r="G153" i="81"/>
  <c r="H153" i="81"/>
  <c r="I153" i="81"/>
  <c r="J153" i="81"/>
  <c r="K153" i="81"/>
  <c r="L153" i="81"/>
  <c r="M153" i="81"/>
  <c r="N153" i="81"/>
  <c r="O153" i="81"/>
  <c r="P153" i="81"/>
  <c r="Q153" i="81"/>
  <c r="R153" i="81"/>
  <c r="S153" i="81"/>
  <c r="T153" i="81"/>
  <c r="S152" i="82" s="1"/>
  <c r="U153" i="81"/>
  <c r="V153" i="81"/>
  <c r="W153" i="81"/>
  <c r="X153" i="81"/>
  <c r="W152" i="82" s="1"/>
  <c r="Y153" i="81"/>
  <c r="Z153" i="81"/>
  <c r="AA153" i="81"/>
  <c r="AB153" i="81"/>
  <c r="AC153" i="81"/>
  <c r="AD153" i="81"/>
  <c r="AE153" i="81"/>
  <c r="AF153" i="81"/>
  <c r="AE152" i="82" s="1"/>
  <c r="AG153" i="81"/>
  <c r="AH153" i="81"/>
  <c r="AI153" i="81"/>
  <c r="AJ153" i="81"/>
  <c r="AI152" i="82" s="1"/>
  <c r="AK153" i="81"/>
  <c r="AL153" i="81"/>
  <c r="AM153" i="81"/>
  <c r="AN153" i="81"/>
  <c r="AM152" i="82" s="1"/>
  <c r="AO153" i="81"/>
  <c r="AP153" i="81"/>
  <c r="AQ153" i="81"/>
  <c r="AR153" i="81"/>
  <c r="AS153" i="81"/>
  <c r="AT153" i="81"/>
  <c r="AU153" i="81"/>
  <c r="AV153" i="81"/>
  <c r="AW153" i="81"/>
  <c r="AX153" i="81"/>
  <c r="AY153" i="81"/>
  <c r="AZ153" i="81"/>
  <c r="BA153" i="81"/>
  <c r="BB153" i="81"/>
  <c r="BC153" i="81"/>
  <c r="BD153" i="81"/>
  <c r="BC152" i="82" s="1"/>
  <c r="BH153" i="81"/>
  <c r="BG152" i="82" s="1"/>
  <c r="BI153" i="81"/>
  <c r="BJ153" i="81"/>
  <c r="BK153" i="81"/>
  <c r="BJ152" i="82" s="1"/>
  <c r="BL153" i="81"/>
  <c r="BM153" i="81"/>
  <c r="BN153" i="81"/>
  <c r="BO153" i="81"/>
  <c r="BP153" i="81"/>
  <c r="BQ153" i="81"/>
  <c r="BR153" i="81"/>
  <c r="BS153" i="81"/>
  <c r="BR152" i="82" s="1"/>
  <c r="BT153" i="81"/>
  <c r="BU153" i="81"/>
  <c r="BV153" i="81"/>
  <c r="BW153" i="81"/>
  <c r="BX153" i="81"/>
  <c r="BY153" i="81"/>
  <c r="BX152" i="82" s="1"/>
  <c r="BZ153" i="81"/>
  <c r="CA153" i="81"/>
  <c r="CB153" i="81"/>
  <c r="D154" i="81"/>
  <c r="E154" i="81"/>
  <c r="F154" i="81"/>
  <c r="G154" i="81"/>
  <c r="F153" i="82" s="1"/>
  <c r="H154" i="81"/>
  <c r="G153" i="82" s="1"/>
  <c r="I154" i="81"/>
  <c r="J154" i="81"/>
  <c r="K154" i="81"/>
  <c r="L154" i="81"/>
  <c r="M154" i="81"/>
  <c r="N154" i="81"/>
  <c r="M153" i="82" s="1"/>
  <c r="O154" i="81"/>
  <c r="P154" i="81"/>
  <c r="O153" i="82" s="1"/>
  <c r="Q154" i="81"/>
  <c r="R154" i="81"/>
  <c r="S154" i="81"/>
  <c r="T154" i="81"/>
  <c r="U154" i="81"/>
  <c r="V154" i="81"/>
  <c r="W154" i="81"/>
  <c r="V153" i="82" s="1"/>
  <c r="X154" i="81"/>
  <c r="W153" i="82" s="1"/>
  <c r="Y154" i="81"/>
  <c r="Z154" i="81"/>
  <c r="AA154" i="81"/>
  <c r="AB154" i="81"/>
  <c r="AC154" i="81"/>
  <c r="AD154" i="81"/>
  <c r="AC153" i="82" s="1"/>
  <c r="AE154" i="81"/>
  <c r="AD153" i="82" s="1"/>
  <c r="AF154" i="81"/>
  <c r="AG154" i="81"/>
  <c r="AH154" i="81"/>
  <c r="AI154" i="81"/>
  <c r="AJ154" i="81"/>
  <c r="AK154" i="81"/>
  <c r="AL154" i="81"/>
  <c r="AM154" i="81"/>
  <c r="AN154" i="81"/>
  <c r="AO154" i="81"/>
  <c r="AP154" i="81"/>
  <c r="AQ154" i="81"/>
  <c r="AR154" i="81"/>
  <c r="AS154" i="81"/>
  <c r="AT154" i="81"/>
  <c r="AU154" i="81"/>
  <c r="AT153" i="82" s="1"/>
  <c r="AV154" i="81"/>
  <c r="AU153" i="82" s="1"/>
  <c r="AW154" i="81"/>
  <c r="AX154" i="81"/>
  <c r="AW153" i="82" s="1"/>
  <c r="AY154" i="81"/>
  <c r="AZ154" i="81"/>
  <c r="BA154" i="81"/>
  <c r="BB154" i="81"/>
  <c r="BC154" i="81"/>
  <c r="BB153" i="82" s="1"/>
  <c r="BD154" i="81"/>
  <c r="BC153" i="82" s="1"/>
  <c r="BH154" i="81"/>
  <c r="BI154" i="81"/>
  <c r="BJ154" i="81"/>
  <c r="BK154" i="81"/>
  <c r="BJ153" i="82" s="1"/>
  <c r="BL154" i="81"/>
  <c r="BM154" i="81"/>
  <c r="BN154" i="81"/>
  <c r="BO154" i="81"/>
  <c r="BN153" i="82" s="1"/>
  <c r="BP154" i="81"/>
  <c r="BQ154" i="81"/>
  <c r="BR154" i="81"/>
  <c r="BS154" i="81"/>
  <c r="BR153" i="82" s="1"/>
  <c r="BT154" i="81"/>
  <c r="BU154" i="81"/>
  <c r="BV154" i="81"/>
  <c r="BW154" i="81"/>
  <c r="BV153" i="82" s="1"/>
  <c r="BX154" i="81"/>
  <c r="BY154" i="81"/>
  <c r="BZ154" i="81"/>
  <c r="CA154" i="81"/>
  <c r="CB154" i="81"/>
  <c r="D155" i="81"/>
  <c r="E155" i="81"/>
  <c r="D154" i="82" s="1"/>
  <c r="F155" i="81"/>
  <c r="G155" i="81"/>
  <c r="H155" i="81"/>
  <c r="I155" i="81"/>
  <c r="J155" i="81"/>
  <c r="K155" i="81"/>
  <c r="L155" i="81"/>
  <c r="M155" i="81"/>
  <c r="L154" i="82" s="1"/>
  <c r="N155" i="81"/>
  <c r="O155" i="81"/>
  <c r="P155" i="81"/>
  <c r="Q155" i="81"/>
  <c r="R155" i="81"/>
  <c r="S155" i="81"/>
  <c r="T155" i="81"/>
  <c r="U155" i="81"/>
  <c r="T154" i="82" s="1"/>
  <c r="V155" i="81"/>
  <c r="W155" i="81"/>
  <c r="X155" i="81"/>
  <c r="W154" i="82" s="1"/>
  <c r="Y155" i="81"/>
  <c r="Z155" i="81"/>
  <c r="AA155" i="81"/>
  <c r="Z154" i="82" s="1"/>
  <c r="AB155" i="81"/>
  <c r="AC155" i="81"/>
  <c r="AB154" i="82" s="1"/>
  <c r="AD155" i="81"/>
  <c r="AE155" i="81"/>
  <c r="AF155" i="81"/>
  <c r="AE154" i="82" s="1"/>
  <c r="AG155" i="81"/>
  <c r="AH155" i="81"/>
  <c r="AI155" i="81"/>
  <c r="AJ155" i="81"/>
  <c r="AK155" i="81"/>
  <c r="AL155" i="81"/>
  <c r="AK154" i="82" s="1"/>
  <c r="AM155" i="81"/>
  <c r="AL154" i="82" s="1"/>
  <c r="AN155" i="81"/>
  <c r="AO155" i="81"/>
  <c r="AP155" i="81"/>
  <c r="AQ155" i="81"/>
  <c r="AR155" i="81"/>
  <c r="AS155" i="81"/>
  <c r="AR154" i="82" s="1"/>
  <c r="AT155" i="81"/>
  <c r="AS154" i="82" s="1"/>
  <c r="AU155" i="81"/>
  <c r="AV155" i="81"/>
  <c r="AU154" i="82" s="1"/>
  <c r="AW155" i="81"/>
  <c r="AV154" i="82" s="1"/>
  <c r="AX155" i="81"/>
  <c r="AW154" i="82" s="1"/>
  <c r="AY155" i="81"/>
  <c r="AZ155" i="81"/>
  <c r="AY154" i="82" s="1"/>
  <c r="BA155" i="81"/>
  <c r="AZ154" i="82" s="1"/>
  <c r="BB155" i="81"/>
  <c r="BA154" i="82" s="1"/>
  <c r="BC155" i="81"/>
  <c r="BD155" i="81"/>
  <c r="BH155" i="81"/>
  <c r="BI155" i="81"/>
  <c r="BJ155" i="81"/>
  <c r="BK155" i="81"/>
  <c r="BL155" i="81"/>
  <c r="BK154" i="82" s="1"/>
  <c r="BM155" i="81"/>
  <c r="BN155" i="81"/>
  <c r="BO155" i="81"/>
  <c r="BP155" i="81"/>
  <c r="BQ155" i="81"/>
  <c r="BR155" i="81"/>
  <c r="BS155" i="81"/>
  <c r="BT155" i="81"/>
  <c r="BU155" i="81"/>
  <c r="BV155" i="81"/>
  <c r="BW155" i="81"/>
  <c r="BV154" i="82" s="1"/>
  <c r="BX155" i="81"/>
  <c r="BY155" i="81"/>
  <c r="BX154" i="82" s="1"/>
  <c r="BZ155" i="81"/>
  <c r="CA155" i="81"/>
  <c r="CB155" i="81"/>
  <c r="D156" i="81"/>
  <c r="E156" i="81"/>
  <c r="F156" i="81"/>
  <c r="G156" i="81"/>
  <c r="H156" i="81"/>
  <c r="I156" i="81"/>
  <c r="J156" i="81"/>
  <c r="K156" i="81"/>
  <c r="L156" i="81"/>
  <c r="K155" i="82" s="1"/>
  <c r="M156" i="81"/>
  <c r="N156" i="81"/>
  <c r="O156" i="81"/>
  <c r="P156" i="81"/>
  <c r="Q156" i="81"/>
  <c r="R156" i="81"/>
  <c r="S156" i="81"/>
  <c r="T156" i="81"/>
  <c r="S155" i="82" s="1"/>
  <c r="U156" i="81"/>
  <c r="V156" i="81"/>
  <c r="U155" i="82" s="1"/>
  <c r="W156" i="81"/>
  <c r="V155" i="82" s="1"/>
  <c r="X156" i="81"/>
  <c r="W155" i="82" s="1"/>
  <c r="Y156" i="81"/>
  <c r="Z156" i="81"/>
  <c r="AA156" i="81"/>
  <c r="Z155" i="82" s="1"/>
  <c r="AB156" i="81"/>
  <c r="AA155" i="82" s="1"/>
  <c r="AC156" i="81"/>
  <c r="AD156" i="81"/>
  <c r="AE156" i="81"/>
  <c r="AD155" i="82" s="1"/>
  <c r="AF156" i="81"/>
  <c r="AG156" i="81"/>
  <c r="AH156" i="81"/>
  <c r="AI156" i="81"/>
  <c r="AH155" i="82" s="1"/>
  <c r="AJ156" i="81"/>
  <c r="AI155" i="82" s="1"/>
  <c r="AK156" i="81"/>
  <c r="AL156" i="81"/>
  <c r="AK155" i="82" s="1"/>
  <c r="AM156" i="81"/>
  <c r="AL155" i="82" s="1"/>
  <c r="AN156" i="81"/>
  <c r="AO156" i="81"/>
  <c r="AP156" i="81"/>
  <c r="AQ156" i="81"/>
  <c r="AP155" i="82" s="1"/>
  <c r="AR156" i="81"/>
  <c r="AS156" i="81"/>
  <c r="AT156" i="81"/>
  <c r="AS155" i="82" s="1"/>
  <c r="AU156" i="81"/>
  <c r="AV156" i="81"/>
  <c r="AW156" i="81"/>
  <c r="AX156" i="81"/>
  <c r="AY156" i="81"/>
  <c r="AX155" i="82" s="1"/>
  <c r="AZ156" i="81"/>
  <c r="AY155" i="82" s="1"/>
  <c r="BA156" i="81"/>
  <c r="BB156" i="81"/>
  <c r="BA155" i="82" s="1"/>
  <c r="BC156" i="81"/>
  <c r="BB155" i="82" s="1"/>
  <c r="BD156" i="81"/>
  <c r="BH156" i="81"/>
  <c r="BI156" i="81"/>
  <c r="BJ156" i="81"/>
  <c r="BI155" i="82" s="1"/>
  <c r="BK156" i="81"/>
  <c r="BL156" i="81"/>
  <c r="BM156" i="81"/>
  <c r="BN156" i="81"/>
  <c r="BO156" i="81"/>
  <c r="BP156" i="81"/>
  <c r="BQ156" i="81"/>
  <c r="BP155" i="82" s="1"/>
  <c r="BR156" i="81"/>
  <c r="BS156" i="81"/>
  <c r="BR155" i="82" s="1"/>
  <c r="BT156" i="81"/>
  <c r="BU156" i="81"/>
  <c r="BV156" i="81"/>
  <c r="BW156" i="81"/>
  <c r="BX156" i="81"/>
  <c r="BY156" i="81"/>
  <c r="BZ156" i="81"/>
  <c r="CA156" i="81"/>
  <c r="CB156" i="81"/>
  <c r="D157" i="81"/>
  <c r="E157" i="81"/>
  <c r="F157" i="81"/>
  <c r="G157" i="81"/>
  <c r="H157" i="81"/>
  <c r="I157" i="81"/>
  <c r="J157" i="81"/>
  <c r="K157" i="81"/>
  <c r="L157" i="81"/>
  <c r="M157" i="81"/>
  <c r="N157" i="81"/>
  <c r="O157" i="81"/>
  <c r="P157" i="81"/>
  <c r="Q157" i="81"/>
  <c r="R157" i="81"/>
  <c r="S157" i="81"/>
  <c r="T157" i="81"/>
  <c r="S156" i="82" s="1"/>
  <c r="U157" i="81"/>
  <c r="V157" i="81"/>
  <c r="W157" i="81"/>
  <c r="X157" i="81"/>
  <c r="W156" i="82" s="1"/>
  <c r="Y157" i="81"/>
  <c r="Z157" i="81"/>
  <c r="AA157" i="81"/>
  <c r="AB157" i="81"/>
  <c r="AC157" i="81"/>
  <c r="AB156" i="82" s="1"/>
  <c r="AD157" i="81"/>
  <c r="AE157" i="81"/>
  <c r="AF157" i="81"/>
  <c r="AE156" i="82" s="1"/>
  <c r="AG157" i="81"/>
  <c r="AH157" i="81"/>
  <c r="AI157" i="81"/>
  <c r="AJ157" i="81"/>
  <c r="AK157" i="81"/>
  <c r="AL157" i="81"/>
  <c r="AM157" i="81"/>
  <c r="AL156" i="82" s="1"/>
  <c r="AN157" i="81"/>
  <c r="AO157" i="81"/>
  <c r="AP157" i="81"/>
  <c r="AQ157" i="81"/>
  <c r="AP156" i="82" s="1"/>
  <c r="AR157" i="81"/>
  <c r="AQ156" i="82" s="1"/>
  <c r="AS157" i="81"/>
  <c r="AT157" i="81"/>
  <c r="AS156" i="82" s="1"/>
  <c r="AU157" i="81"/>
  <c r="AV157" i="81"/>
  <c r="AW157" i="81"/>
  <c r="AX157" i="81"/>
  <c r="AW156" i="82" s="1"/>
  <c r="AY157" i="81"/>
  <c r="AZ157" i="81"/>
  <c r="BA157" i="81"/>
  <c r="AZ156" i="82" s="1"/>
  <c r="BB157" i="81"/>
  <c r="BC157" i="81"/>
  <c r="BD157" i="81"/>
  <c r="BH157" i="81"/>
  <c r="BG156" i="82" s="1"/>
  <c r="BI157" i="81"/>
  <c r="BJ157" i="81"/>
  <c r="BK157" i="81"/>
  <c r="BL157" i="81"/>
  <c r="BM157" i="81"/>
  <c r="BN157" i="81"/>
  <c r="BO157" i="81"/>
  <c r="BN156" i="82" s="1"/>
  <c r="BP157" i="81"/>
  <c r="BQ157" i="81"/>
  <c r="BR157" i="81"/>
  <c r="BS157" i="81"/>
  <c r="BR156" i="82" s="1"/>
  <c r="BT157" i="81"/>
  <c r="BU157" i="81"/>
  <c r="BV157" i="81"/>
  <c r="BW157" i="81"/>
  <c r="BX157" i="81"/>
  <c r="BY157" i="81"/>
  <c r="BZ157" i="81"/>
  <c r="CA157" i="81"/>
  <c r="CB157" i="81"/>
  <c r="D158" i="81"/>
  <c r="E158" i="81"/>
  <c r="F158" i="81"/>
  <c r="G158" i="81"/>
  <c r="F157" i="82" s="1"/>
  <c r="H158" i="81"/>
  <c r="I158" i="81"/>
  <c r="J158" i="81"/>
  <c r="K158" i="81"/>
  <c r="L158" i="81"/>
  <c r="M158" i="81"/>
  <c r="N158" i="81"/>
  <c r="O158" i="81"/>
  <c r="N157" i="82" s="1"/>
  <c r="P158" i="81"/>
  <c r="Q158" i="81"/>
  <c r="R158" i="81"/>
  <c r="S158" i="81"/>
  <c r="T158" i="81"/>
  <c r="U158" i="81"/>
  <c r="V158" i="81"/>
  <c r="W158" i="81"/>
  <c r="V157" i="82" s="1"/>
  <c r="X158" i="81"/>
  <c r="Y158" i="81"/>
  <c r="Z158" i="81"/>
  <c r="AA158" i="81"/>
  <c r="AB158" i="81"/>
  <c r="AC158" i="81"/>
  <c r="AB157" i="82"/>
  <c r="AD158" i="81"/>
  <c r="AE158" i="81"/>
  <c r="AF158" i="81"/>
  <c r="AE157" i="82"/>
  <c r="AG158" i="81"/>
  <c r="AH158" i="81"/>
  <c r="AI158" i="81"/>
  <c r="AJ158" i="81"/>
  <c r="AI157" i="82" s="1"/>
  <c r="AK158" i="81"/>
  <c r="AJ157" i="82" s="1"/>
  <c r="AL158" i="81"/>
  <c r="AM158" i="81"/>
  <c r="AL157" i="82"/>
  <c r="AN158" i="81"/>
  <c r="AO158" i="81"/>
  <c r="AP158" i="81"/>
  <c r="AQ158" i="81"/>
  <c r="AP157" i="82" s="1"/>
  <c r="AR158" i="81"/>
  <c r="AS158" i="81"/>
  <c r="AT158" i="81"/>
  <c r="AS157" i="82" s="1"/>
  <c r="AU158" i="81"/>
  <c r="AT157" i="82" s="1"/>
  <c r="AV158" i="81"/>
  <c r="AW158" i="81"/>
  <c r="AX158" i="81"/>
  <c r="AW157" i="82" s="1"/>
  <c r="AY158" i="81"/>
  <c r="AZ158" i="81"/>
  <c r="AY157" i="82" s="1"/>
  <c r="BA158" i="81"/>
  <c r="BB158" i="81"/>
  <c r="BC158" i="81"/>
  <c r="BD158" i="81"/>
  <c r="BH158" i="81"/>
  <c r="BI158" i="81"/>
  <c r="BJ158" i="81"/>
  <c r="BK158" i="81"/>
  <c r="BJ157" i="82" s="1"/>
  <c r="BL158" i="81"/>
  <c r="BM158" i="81"/>
  <c r="BN158" i="81"/>
  <c r="BM157" i="82" s="1"/>
  <c r="BO158" i="81"/>
  <c r="BP158" i="81"/>
  <c r="BQ158" i="81"/>
  <c r="BR158" i="81"/>
  <c r="BQ157" i="82" s="1"/>
  <c r="BS158" i="81"/>
  <c r="BR157" i="82" s="1"/>
  <c r="BT158" i="81"/>
  <c r="BU158" i="81"/>
  <c r="BV158" i="81"/>
  <c r="BW158" i="81"/>
  <c r="BV157" i="82" s="1"/>
  <c r="BX158" i="81"/>
  <c r="BY158" i="81"/>
  <c r="BZ158" i="81"/>
  <c r="CA158" i="81"/>
  <c r="CB158" i="81"/>
  <c r="D159" i="81"/>
  <c r="E159" i="81"/>
  <c r="F159" i="81"/>
  <c r="G159" i="81"/>
  <c r="H159" i="81"/>
  <c r="I159" i="81"/>
  <c r="J159" i="81"/>
  <c r="K159" i="81"/>
  <c r="L159" i="81"/>
  <c r="M159" i="81"/>
  <c r="N159" i="81"/>
  <c r="O159" i="81"/>
  <c r="P159" i="81"/>
  <c r="Q159" i="81"/>
  <c r="P158" i="82" s="1"/>
  <c r="R159" i="81"/>
  <c r="S159" i="81"/>
  <c r="T159" i="81"/>
  <c r="U159" i="81"/>
  <c r="V159" i="81"/>
  <c r="W159" i="81"/>
  <c r="X159" i="81"/>
  <c r="W158" i="82" s="1"/>
  <c r="Y159" i="81"/>
  <c r="X158" i="82" s="1"/>
  <c r="Z159" i="81"/>
  <c r="AA159" i="81"/>
  <c r="AB159" i="81"/>
  <c r="AC159" i="81"/>
  <c r="AB158" i="82" s="1"/>
  <c r="AD159" i="81"/>
  <c r="AE159" i="81"/>
  <c r="AF159" i="81"/>
  <c r="AG159" i="81"/>
  <c r="AH159" i="81"/>
  <c r="AI159" i="81"/>
  <c r="AJ159" i="81"/>
  <c r="AK159" i="81"/>
  <c r="AL159" i="81"/>
  <c r="AK158" i="82" s="1"/>
  <c r="AM159" i="81"/>
  <c r="AL158" i="82" s="1"/>
  <c r="AN159" i="81"/>
  <c r="AO159" i="81"/>
  <c r="AP159" i="81"/>
  <c r="AQ159" i="81"/>
  <c r="AP158" i="82" s="1"/>
  <c r="AR159" i="81"/>
  <c r="AS159" i="81"/>
  <c r="AT159" i="81"/>
  <c r="AS158" i="82" s="1"/>
  <c r="AU159" i="81"/>
  <c r="AT158" i="82" s="1"/>
  <c r="AV159" i="81"/>
  <c r="AW159" i="81"/>
  <c r="AX159" i="81"/>
  <c r="AW158" i="82" s="1"/>
  <c r="AY159" i="81"/>
  <c r="AZ159" i="81"/>
  <c r="BA159" i="81"/>
  <c r="BB159" i="81"/>
  <c r="BC159" i="81"/>
  <c r="BD159" i="81"/>
  <c r="BC158" i="82" s="1"/>
  <c r="BH159" i="81"/>
  <c r="BI159" i="81"/>
  <c r="BJ159" i="81"/>
  <c r="BK159" i="81"/>
  <c r="BJ158" i="82" s="1"/>
  <c r="BL159" i="81"/>
  <c r="BM159" i="81"/>
  <c r="BN159" i="81"/>
  <c r="BO159" i="81"/>
  <c r="BP159" i="81"/>
  <c r="BQ159" i="81"/>
  <c r="BR159" i="81"/>
  <c r="BS159" i="81"/>
  <c r="BR158" i="82" s="1"/>
  <c r="BT159" i="81"/>
  <c r="BU159" i="81"/>
  <c r="BV159" i="81"/>
  <c r="BW159" i="81"/>
  <c r="BX159" i="81"/>
  <c r="BY159" i="81"/>
  <c r="BZ159" i="81"/>
  <c r="CA159" i="81"/>
  <c r="CB159" i="81"/>
  <c r="D160" i="81"/>
  <c r="E160" i="81"/>
  <c r="F160" i="81"/>
  <c r="E159" i="82" s="1"/>
  <c r="G160" i="81"/>
  <c r="H160" i="81"/>
  <c r="I160" i="81"/>
  <c r="J160" i="81"/>
  <c r="K160" i="81"/>
  <c r="L160" i="81"/>
  <c r="M160" i="81"/>
  <c r="N160" i="81"/>
  <c r="M159" i="82" s="1"/>
  <c r="O160" i="81"/>
  <c r="P160" i="81"/>
  <c r="Q160" i="81"/>
  <c r="R160" i="81"/>
  <c r="S160" i="81"/>
  <c r="T160" i="81"/>
  <c r="U160" i="81"/>
  <c r="V160" i="81"/>
  <c r="U159" i="82" s="1"/>
  <c r="W160" i="81"/>
  <c r="X160" i="81"/>
  <c r="Y160" i="81"/>
  <c r="Z160" i="81"/>
  <c r="AA160" i="81"/>
  <c r="Z159" i="82" s="1"/>
  <c r="AB160" i="81"/>
  <c r="AC160" i="81"/>
  <c r="AD160" i="81"/>
  <c r="AE160" i="81"/>
  <c r="AF160" i="81"/>
  <c r="AE159" i="82" s="1"/>
  <c r="AG160" i="81"/>
  <c r="AH160" i="81"/>
  <c r="AI160" i="81"/>
  <c r="AJ160" i="81"/>
  <c r="AK160" i="81"/>
  <c r="AL160" i="81"/>
  <c r="AM160" i="81"/>
  <c r="AL159" i="82" s="1"/>
  <c r="AN160" i="81"/>
  <c r="AO160" i="81"/>
  <c r="AP160" i="81"/>
  <c r="AQ160" i="81"/>
  <c r="AR160" i="81"/>
  <c r="AS160" i="81"/>
  <c r="AT160" i="81"/>
  <c r="AS159" i="82" s="1"/>
  <c r="AU160" i="81"/>
  <c r="AV160" i="81"/>
  <c r="AU159" i="82" s="1"/>
  <c r="AW160" i="81"/>
  <c r="AV159" i="82" s="1"/>
  <c r="AX160" i="81"/>
  <c r="AY160" i="81"/>
  <c r="AZ160" i="81"/>
  <c r="AY159" i="82" s="1"/>
  <c r="BA160" i="81"/>
  <c r="BB160" i="81"/>
  <c r="BC160" i="81"/>
  <c r="BB159" i="82" s="1"/>
  <c r="BD160" i="81"/>
  <c r="BC159" i="82" s="1"/>
  <c r="BH160" i="81"/>
  <c r="BI160" i="81"/>
  <c r="BJ160" i="81"/>
  <c r="BK160" i="81"/>
  <c r="BJ159" i="82" s="1"/>
  <c r="BL160" i="81"/>
  <c r="BM160" i="81"/>
  <c r="BN160" i="81"/>
  <c r="BM159" i="82" s="1"/>
  <c r="BO160" i="81"/>
  <c r="BP160" i="81"/>
  <c r="BQ160" i="81"/>
  <c r="BR160" i="81"/>
  <c r="BQ159" i="82" s="1"/>
  <c r="BS160" i="81"/>
  <c r="BT160" i="81"/>
  <c r="BU160" i="81"/>
  <c r="BV160" i="81"/>
  <c r="BU159" i="82" s="1"/>
  <c r="BW160" i="81"/>
  <c r="BX160" i="81"/>
  <c r="BY160" i="81"/>
  <c r="BZ160" i="81"/>
  <c r="CA160" i="81"/>
  <c r="CB160" i="81"/>
  <c r="D161" i="81"/>
  <c r="E161" i="81"/>
  <c r="F161" i="81"/>
  <c r="G161" i="81"/>
  <c r="H161" i="81"/>
  <c r="I161" i="81"/>
  <c r="J161" i="81"/>
  <c r="K161" i="81"/>
  <c r="L161" i="81"/>
  <c r="M161" i="81"/>
  <c r="N161" i="81"/>
  <c r="O161" i="81"/>
  <c r="N160" i="82" s="1"/>
  <c r="P161" i="81"/>
  <c r="Q161" i="81"/>
  <c r="R161" i="81"/>
  <c r="S161" i="81"/>
  <c r="T161" i="81"/>
  <c r="U161" i="81"/>
  <c r="V161" i="81"/>
  <c r="W161" i="81"/>
  <c r="X161" i="81"/>
  <c r="Y161" i="81"/>
  <c r="Z161" i="81"/>
  <c r="AA161" i="81"/>
  <c r="Z160" i="82"/>
  <c r="AB161" i="81"/>
  <c r="AC161" i="81"/>
  <c r="AD161" i="81"/>
  <c r="AE161" i="81"/>
  <c r="AF161" i="81"/>
  <c r="AG161" i="81"/>
  <c r="AH161" i="81"/>
  <c r="AI161" i="81"/>
  <c r="AJ161" i="81"/>
  <c r="AK161" i="81"/>
  <c r="AL161" i="81"/>
  <c r="AM161" i="81"/>
  <c r="AL160" i="82" s="1"/>
  <c r="AN161" i="81"/>
  <c r="AO161" i="81"/>
  <c r="AP161" i="81"/>
  <c r="AQ161" i="81"/>
  <c r="AR161" i="81"/>
  <c r="AQ160" i="82" s="1"/>
  <c r="AS161" i="81"/>
  <c r="AT161" i="81"/>
  <c r="AU161" i="81"/>
  <c r="AV161" i="81"/>
  <c r="AW161" i="81"/>
  <c r="AX161" i="81"/>
  <c r="AY161" i="81"/>
  <c r="AZ161" i="81"/>
  <c r="BA161" i="81"/>
  <c r="AZ160" i="82" s="1"/>
  <c r="BB161" i="81"/>
  <c r="BC161" i="81"/>
  <c r="BB160" i="82" s="1"/>
  <c r="BD161" i="81"/>
  <c r="BH161" i="81"/>
  <c r="BI161" i="81"/>
  <c r="BJ161" i="81"/>
  <c r="BI160" i="82" s="1"/>
  <c r="BK161" i="81"/>
  <c r="BL161" i="81"/>
  <c r="BM161" i="81"/>
  <c r="BN161" i="81"/>
  <c r="BM160" i="82" s="1"/>
  <c r="BO161" i="81"/>
  <c r="BP161" i="81"/>
  <c r="BQ161" i="81"/>
  <c r="BP160" i="82" s="1"/>
  <c r="BR161" i="81"/>
  <c r="BS161" i="81"/>
  <c r="BT161" i="81"/>
  <c r="BU161" i="81"/>
  <c r="BV161" i="81"/>
  <c r="BU160" i="82" s="1"/>
  <c r="BW161" i="81"/>
  <c r="BV160" i="82" s="1"/>
  <c r="BX161" i="81"/>
  <c r="BW160" i="82" s="1"/>
  <c r="BY161" i="81"/>
  <c r="BZ161" i="81"/>
  <c r="CA161" i="81"/>
  <c r="CB161" i="81"/>
  <c r="D162" i="81"/>
  <c r="E162" i="81"/>
  <c r="D161" i="82" s="1"/>
  <c r="F162" i="81"/>
  <c r="G162" i="81"/>
  <c r="H162" i="81"/>
  <c r="G161" i="82" s="1"/>
  <c r="I162" i="81"/>
  <c r="J162" i="81"/>
  <c r="K162" i="81"/>
  <c r="L162" i="81"/>
  <c r="M162" i="81"/>
  <c r="N162" i="81"/>
  <c r="O162" i="81"/>
  <c r="P162" i="81"/>
  <c r="O161" i="82" s="1"/>
  <c r="Q162" i="81"/>
  <c r="R162" i="81"/>
  <c r="S162" i="81"/>
  <c r="T162" i="81"/>
  <c r="U162" i="81"/>
  <c r="V162" i="81"/>
  <c r="W162" i="81"/>
  <c r="X162" i="81"/>
  <c r="W161" i="82" s="1"/>
  <c r="Y162" i="81"/>
  <c r="Z162" i="81"/>
  <c r="AA162" i="81"/>
  <c r="AB162" i="81"/>
  <c r="AC162" i="81"/>
  <c r="AD162" i="81"/>
  <c r="AE162" i="81"/>
  <c r="AF162" i="81"/>
  <c r="AG162" i="81"/>
  <c r="AH162" i="81"/>
  <c r="AI162" i="81"/>
  <c r="AJ162" i="81"/>
  <c r="AK162" i="81"/>
  <c r="AL162" i="81"/>
  <c r="AM162" i="81"/>
  <c r="AN162" i="81"/>
  <c r="AM161" i="82" s="1"/>
  <c r="AO162" i="81"/>
  <c r="AP162" i="81"/>
  <c r="AQ162" i="81"/>
  <c r="AR162" i="81"/>
  <c r="AS162" i="81"/>
  <c r="AT162" i="81"/>
  <c r="AU162" i="81"/>
  <c r="AV162" i="81"/>
  <c r="AU161" i="82" s="1"/>
  <c r="AW162" i="81"/>
  <c r="AX162" i="81"/>
  <c r="AY162" i="81"/>
  <c r="AZ162" i="81"/>
  <c r="BA162" i="81"/>
  <c r="AZ161" i="82" s="1"/>
  <c r="BB162" i="81"/>
  <c r="BC162" i="81"/>
  <c r="BD162" i="81"/>
  <c r="BC161" i="82" s="1"/>
  <c r="BH162" i="81"/>
  <c r="BI162" i="81"/>
  <c r="BJ162" i="81"/>
  <c r="BK162" i="81"/>
  <c r="BJ161" i="82" s="1"/>
  <c r="BL162" i="81"/>
  <c r="BM162" i="81"/>
  <c r="BN162" i="81"/>
  <c r="BO162" i="81"/>
  <c r="BN161" i="82" s="1"/>
  <c r="BP162" i="81"/>
  <c r="BQ162" i="81"/>
  <c r="BR162" i="81"/>
  <c r="BS162" i="81"/>
  <c r="BR161" i="82" s="1"/>
  <c r="BT162" i="81"/>
  <c r="BU162" i="81"/>
  <c r="BV162" i="81"/>
  <c r="BW162" i="81"/>
  <c r="BX162" i="81"/>
  <c r="BY162" i="81"/>
  <c r="BZ162" i="81"/>
  <c r="CA162" i="81"/>
  <c r="CB162" i="81"/>
  <c r="D163" i="81"/>
  <c r="E163" i="81"/>
  <c r="F163" i="81"/>
  <c r="E162" i="82" s="1"/>
  <c r="G163" i="81"/>
  <c r="F162" i="82" s="1"/>
  <c r="H163" i="81"/>
  <c r="I163" i="81"/>
  <c r="J163" i="81"/>
  <c r="K163" i="81"/>
  <c r="J162" i="82" s="1"/>
  <c r="L163" i="81"/>
  <c r="M163" i="81"/>
  <c r="N163" i="81"/>
  <c r="M162" i="82" s="1"/>
  <c r="O163" i="81"/>
  <c r="N162" i="82" s="1"/>
  <c r="P163" i="81"/>
  <c r="Q163" i="81"/>
  <c r="R163" i="81"/>
  <c r="S163" i="81"/>
  <c r="T163" i="81"/>
  <c r="U163" i="81"/>
  <c r="V163" i="81"/>
  <c r="W163" i="81"/>
  <c r="V162" i="82" s="1"/>
  <c r="X163" i="81"/>
  <c r="Y163" i="81"/>
  <c r="Z163" i="81"/>
  <c r="AA163" i="81"/>
  <c r="Z162" i="82" s="1"/>
  <c r="AB163" i="81"/>
  <c r="AC163" i="81"/>
  <c r="AB162" i="82"/>
  <c r="AD163" i="81"/>
  <c r="AC162" i="82" s="1"/>
  <c r="AE163" i="81"/>
  <c r="AF163" i="81"/>
  <c r="AG163" i="81"/>
  <c r="AH163" i="81"/>
  <c r="AI163" i="81"/>
  <c r="AJ163" i="81"/>
  <c r="AK163" i="81"/>
  <c r="AL163" i="81"/>
  <c r="AM163" i="81"/>
  <c r="AN163" i="81"/>
  <c r="AO163" i="81"/>
  <c r="AP163" i="81"/>
  <c r="AQ163" i="81"/>
  <c r="AP162" i="82" s="1"/>
  <c r="AR163" i="81"/>
  <c r="AS163" i="81"/>
  <c r="AR162" i="82" s="1"/>
  <c r="AT163" i="81"/>
  <c r="AU163" i="81"/>
  <c r="AV163" i="81"/>
  <c r="AW163" i="81"/>
  <c r="AX163" i="81"/>
  <c r="AY163" i="81"/>
  <c r="AZ163" i="81"/>
  <c r="AY162" i="82" s="1"/>
  <c r="BA163" i="81"/>
  <c r="AZ162" i="82" s="1"/>
  <c r="BB163" i="81"/>
  <c r="BC163" i="81"/>
  <c r="BB162" i="82" s="1"/>
  <c r="BD163" i="81"/>
  <c r="BH163" i="81"/>
  <c r="BI163" i="81"/>
  <c r="BJ163" i="81"/>
  <c r="BI162" i="82" s="1"/>
  <c r="BK163" i="81"/>
  <c r="BL163" i="81"/>
  <c r="BM163" i="81"/>
  <c r="BN163" i="81"/>
  <c r="BO163" i="81"/>
  <c r="BP163" i="81"/>
  <c r="BQ163" i="81"/>
  <c r="BR163" i="81"/>
  <c r="BS163" i="81"/>
  <c r="BT163" i="81"/>
  <c r="BS162" i="82" s="1"/>
  <c r="BU163" i="81"/>
  <c r="BV163" i="81"/>
  <c r="BU162" i="82" s="1"/>
  <c r="BW163" i="81"/>
  <c r="BV162" i="82" s="1"/>
  <c r="BX163" i="81"/>
  <c r="BW162" i="82" s="1"/>
  <c r="BY163" i="81"/>
  <c r="BZ163" i="81"/>
  <c r="CA163" i="81"/>
  <c r="CB163" i="81"/>
  <c r="D164" i="81"/>
  <c r="E164" i="81"/>
  <c r="D163" i="82" s="1"/>
  <c r="F164" i="81"/>
  <c r="G164" i="81"/>
  <c r="H164" i="81"/>
  <c r="G163" i="82" s="1"/>
  <c r="I164" i="81"/>
  <c r="H163" i="82" s="1"/>
  <c r="J164" i="81"/>
  <c r="K164" i="81"/>
  <c r="L164" i="81"/>
  <c r="M164" i="81"/>
  <c r="L163" i="82" s="1"/>
  <c r="N164" i="81"/>
  <c r="O164" i="81"/>
  <c r="P164" i="81"/>
  <c r="Q164" i="81"/>
  <c r="R164" i="81"/>
  <c r="S164" i="81"/>
  <c r="T164" i="81"/>
  <c r="U164" i="81"/>
  <c r="V164" i="81"/>
  <c r="W164" i="81"/>
  <c r="X164" i="81"/>
  <c r="W163" i="82" s="1"/>
  <c r="Y164" i="81"/>
  <c r="Z164" i="81"/>
  <c r="AA164" i="81"/>
  <c r="AB164" i="81"/>
  <c r="AC164" i="81"/>
  <c r="AB163" i="82" s="1"/>
  <c r="AD164" i="81"/>
  <c r="AE164" i="81"/>
  <c r="AF164" i="81"/>
  <c r="AG164" i="81"/>
  <c r="AH164" i="81"/>
  <c r="AI164" i="81"/>
  <c r="AJ164" i="81"/>
  <c r="AK164" i="81"/>
  <c r="AL164" i="81"/>
  <c r="AM164" i="81"/>
  <c r="AL163" i="82" s="1"/>
  <c r="AN164" i="81"/>
  <c r="AO164" i="81"/>
  <c r="AP164" i="81"/>
  <c r="AQ164" i="81"/>
  <c r="AP163" i="82" s="1"/>
  <c r="AR164" i="81"/>
  <c r="AS164" i="81"/>
  <c r="AR163" i="82" s="1"/>
  <c r="AT164" i="81"/>
  <c r="AS163" i="82" s="1"/>
  <c r="AU164" i="81"/>
  <c r="AV164" i="81"/>
  <c r="AW164" i="81"/>
  <c r="AX164" i="81"/>
  <c r="AW163" i="82" s="1"/>
  <c r="AY164" i="81"/>
  <c r="AZ164" i="81"/>
  <c r="AY163" i="82" s="1"/>
  <c r="BA164" i="81"/>
  <c r="BB164" i="81"/>
  <c r="BC164" i="81"/>
  <c r="BD164" i="81"/>
  <c r="BC163" i="82" s="1"/>
  <c r="BH164" i="81"/>
  <c r="BI164" i="81"/>
  <c r="BH163" i="82" s="1"/>
  <c r="BJ164" i="81"/>
  <c r="BI163" i="82" s="1"/>
  <c r="BK164" i="81"/>
  <c r="BL164" i="81"/>
  <c r="BM164" i="81"/>
  <c r="BN164" i="81"/>
  <c r="BO164" i="81"/>
  <c r="BN163" i="82" s="1"/>
  <c r="BP164" i="81"/>
  <c r="BO163" i="82" s="1"/>
  <c r="BQ164" i="81"/>
  <c r="BR164" i="81"/>
  <c r="BQ163" i="82" s="1"/>
  <c r="BS164" i="81"/>
  <c r="BR163" i="82" s="1"/>
  <c r="BT164" i="81"/>
  <c r="BU164" i="81"/>
  <c r="BV164" i="81"/>
  <c r="BW164" i="81"/>
  <c r="BV163" i="82" s="1"/>
  <c r="BX164" i="81"/>
  <c r="BY164" i="81"/>
  <c r="BX163" i="82" s="1"/>
  <c r="BZ164" i="81"/>
  <c r="CA164" i="81"/>
  <c r="CB164" i="81"/>
  <c r="D165" i="81"/>
  <c r="E165" i="81"/>
  <c r="F165" i="81"/>
  <c r="G165" i="81"/>
  <c r="F164" i="82" s="1"/>
  <c r="H165" i="81"/>
  <c r="G164" i="82" s="1"/>
  <c r="I165" i="81"/>
  <c r="J165" i="81"/>
  <c r="K165" i="81"/>
  <c r="L165" i="81"/>
  <c r="M165" i="81"/>
  <c r="N165" i="81"/>
  <c r="O165" i="81"/>
  <c r="P165" i="81"/>
  <c r="Q165" i="81"/>
  <c r="R165" i="81"/>
  <c r="S165" i="81"/>
  <c r="T165" i="81"/>
  <c r="U165" i="81"/>
  <c r="V165" i="81"/>
  <c r="W165" i="81"/>
  <c r="X165" i="81"/>
  <c r="W164" i="82" s="1"/>
  <c r="Y165" i="81"/>
  <c r="Z165" i="81"/>
  <c r="AA165" i="81"/>
  <c r="Z164" i="82"/>
  <c r="AB165" i="81"/>
  <c r="AC165" i="81"/>
  <c r="AB164" i="82" s="1"/>
  <c r="AD165" i="81"/>
  <c r="AC164" i="82" s="1"/>
  <c r="AE165" i="81"/>
  <c r="AD164" i="82" s="1"/>
  <c r="AF165" i="81"/>
  <c r="AE164" i="82" s="1"/>
  <c r="AG165" i="81"/>
  <c r="AH165" i="81"/>
  <c r="AI165" i="81"/>
  <c r="AJ165" i="81"/>
  <c r="AK165" i="81"/>
  <c r="AJ164" i="82" s="1"/>
  <c r="AL165" i="81"/>
  <c r="AK164" i="82" s="1"/>
  <c r="AM165" i="81"/>
  <c r="AL164" i="82" s="1"/>
  <c r="AN165" i="81"/>
  <c r="AO165" i="81"/>
  <c r="AP165" i="81"/>
  <c r="AQ165" i="81"/>
  <c r="AR165" i="81"/>
  <c r="AS165" i="81"/>
  <c r="AT165" i="81"/>
  <c r="AS164" i="82" s="1"/>
  <c r="AU165" i="81"/>
  <c r="AT164" i="82" s="1"/>
  <c r="AV165" i="81"/>
  <c r="AW165" i="81"/>
  <c r="AX165" i="81"/>
  <c r="AY165" i="81"/>
  <c r="AZ165" i="81"/>
  <c r="BA165" i="81"/>
  <c r="AZ164" i="82" s="1"/>
  <c r="BB165" i="81"/>
  <c r="BA164" i="82" s="1"/>
  <c r="BC165" i="81"/>
  <c r="BB164" i="82" s="1"/>
  <c r="BD165" i="81"/>
  <c r="BH165" i="81"/>
  <c r="BI165" i="81"/>
  <c r="BJ165" i="81"/>
  <c r="BK165" i="81"/>
  <c r="BJ164" i="82" s="1"/>
  <c r="BL165" i="81"/>
  <c r="BM165" i="81"/>
  <c r="BN165" i="81"/>
  <c r="BO165" i="81"/>
  <c r="BP165" i="81"/>
  <c r="BO164" i="82" s="1"/>
  <c r="BQ165" i="81"/>
  <c r="BR165" i="81"/>
  <c r="BS165" i="81"/>
  <c r="BR164" i="82" s="1"/>
  <c r="BT165" i="81"/>
  <c r="BU165" i="81"/>
  <c r="BV165" i="81"/>
  <c r="BW165" i="81"/>
  <c r="BV164" i="82" s="1"/>
  <c r="BX165" i="81"/>
  <c r="BY165" i="81"/>
  <c r="BZ165" i="81"/>
  <c r="CA165" i="81"/>
  <c r="CB165" i="81"/>
  <c r="D166" i="81"/>
  <c r="E166" i="81"/>
  <c r="F166" i="81"/>
  <c r="E165" i="82" s="1"/>
  <c r="G166" i="81"/>
  <c r="H166" i="81"/>
  <c r="I166" i="81"/>
  <c r="J166" i="81"/>
  <c r="K166" i="81"/>
  <c r="L166" i="81"/>
  <c r="M166" i="81"/>
  <c r="N166" i="81"/>
  <c r="M165" i="82" s="1"/>
  <c r="O166" i="81"/>
  <c r="P166" i="81"/>
  <c r="Q166" i="81"/>
  <c r="R166" i="81"/>
  <c r="S166" i="81"/>
  <c r="T166" i="81"/>
  <c r="U166" i="81"/>
  <c r="V166" i="81"/>
  <c r="U165" i="82" s="1"/>
  <c r="W166" i="81"/>
  <c r="X166" i="81"/>
  <c r="W165" i="82" s="1"/>
  <c r="Y166" i="81"/>
  <c r="Z166" i="81"/>
  <c r="AA166" i="81"/>
  <c r="AB166" i="81"/>
  <c r="AA165" i="82" s="1"/>
  <c r="AC166" i="81"/>
  <c r="AD166" i="81"/>
  <c r="AE166" i="81"/>
  <c r="AF166" i="81"/>
  <c r="AG166" i="81"/>
  <c r="AH166" i="81"/>
  <c r="AG165" i="82" s="1"/>
  <c r="AI166" i="81"/>
  <c r="AJ166" i="81"/>
  <c r="AI165" i="82" s="1"/>
  <c r="AK166" i="81"/>
  <c r="AL166" i="81"/>
  <c r="AK165" i="82" s="1"/>
  <c r="AM166" i="81"/>
  <c r="AL165" i="82" s="1"/>
  <c r="AN166" i="81"/>
  <c r="AO166" i="81"/>
  <c r="AP166" i="81"/>
  <c r="AO165" i="82" s="1"/>
  <c r="AQ166" i="81"/>
  <c r="AR166" i="81"/>
  <c r="AS166" i="81"/>
  <c r="AT166" i="81"/>
  <c r="AU166" i="81"/>
  <c r="AV166" i="81"/>
  <c r="AW166" i="81"/>
  <c r="AX166" i="81"/>
  <c r="AY166" i="81"/>
  <c r="AZ166" i="81"/>
  <c r="AY165" i="82" s="1"/>
  <c r="BA166" i="81"/>
  <c r="BB166" i="81"/>
  <c r="BA165" i="82" s="1"/>
  <c r="BC166" i="81"/>
  <c r="BD166" i="81"/>
  <c r="BH166" i="81"/>
  <c r="BI166" i="81"/>
  <c r="BJ166" i="81"/>
  <c r="BK166" i="81"/>
  <c r="BJ165" i="82" s="1"/>
  <c r="BL166" i="81"/>
  <c r="BM166" i="81"/>
  <c r="BN166" i="81"/>
  <c r="BO166" i="81"/>
  <c r="BP166" i="81"/>
  <c r="BQ166" i="81"/>
  <c r="BR166" i="81"/>
  <c r="BS166" i="81"/>
  <c r="BT166" i="81"/>
  <c r="BU166" i="81"/>
  <c r="BV166" i="81"/>
  <c r="BW166" i="81"/>
  <c r="BX166" i="81"/>
  <c r="BY166" i="81"/>
  <c r="BX165" i="82" s="1"/>
  <c r="BZ166" i="81"/>
  <c r="CA166" i="81"/>
  <c r="CB166" i="81"/>
  <c r="D167" i="81"/>
  <c r="C166" i="82" s="1"/>
  <c r="E167" i="81"/>
  <c r="F167" i="81"/>
  <c r="G167" i="81"/>
  <c r="H167" i="81"/>
  <c r="G166" i="82" s="1"/>
  <c r="I167" i="81"/>
  <c r="J167" i="81"/>
  <c r="K167" i="81"/>
  <c r="L167" i="81"/>
  <c r="K166" i="82" s="1"/>
  <c r="M167" i="81"/>
  <c r="N167" i="81"/>
  <c r="O167" i="81"/>
  <c r="P167" i="81"/>
  <c r="O166" i="82" s="1"/>
  <c r="Q167" i="81"/>
  <c r="R167" i="81"/>
  <c r="S167" i="81"/>
  <c r="T167" i="81"/>
  <c r="S166" i="82" s="1"/>
  <c r="U167" i="81"/>
  <c r="V167" i="81"/>
  <c r="W167" i="81"/>
  <c r="V166" i="82" s="1"/>
  <c r="X167" i="81"/>
  <c r="W166" i="82" s="1"/>
  <c r="Y167" i="81"/>
  <c r="Z167" i="81"/>
  <c r="AA167" i="81"/>
  <c r="Z166" i="82" s="1"/>
  <c r="AB167" i="81"/>
  <c r="AC167" i="81"/>
  <c r="AD167" i="81"/>
  <c r="AE167" i="81"/>
  <c r="AD166" i="82" s="1"/>
  <c r="AF167" i="81"/>
  <c r="AG167" i="81"/>
  <c r="AH167" i="81"/>
  <c r="AI167" i="81"/>
  <c r="AJ167" i="81"/>
  <c r="AK167" i="81"/>
  <c r="AL167" i="81"/>
  <c r="AM167" i="81"/>
  <c r="AL166" i="82" s="1"/>
  <c r="AN167" i="81"/>
  <c r="AO167" i="81"/>
  <c r="AP167" i="81"/>
  <c r="AQ167" i="81"/>
  <c r="AR167" i="81"/>
  <c r="AS167" i="81"/>
  <c r="AT167" i="81"/>
  <c r="AU167" i="81"/>
  <c r="AT166" i="82" s="1"/>
  <c r="AV167" i="81"/>
  <c r="AW167" i="81"/>
  <c r="AX167" i="81"/>
  <c r="AY167" i="81"/>
  <c r="AZ167" i="81"/>
  <c r="BA167" i="81"/>
  <c r="AZ166" i="82" s="1"/>
  <c r="BB167" i="81"/>
  <c r="BA166" i="82" s="1"/>
  <c r="BC167" i="81"/>
  <c r="BD167" i="81"/>
  <c r="BH167" i="81"/>
  <c r="BI167" i="81"/>
  <c r="BH166" i="82" s="1"/>
  <c r="BJ167" i="81"/>
  <c r="BI166" i="82" s="1"/>
  <c r="BK167" i="81"/>
  <c r="BJ166" i="82" s="1"/>
  <c r="BL167" i="81"/>
  <c r="BM167" i="81"/>
  <c r="BN167" i="81"/>
  <c r="BO167" i="81"/>
  <c r="BP167" i="81"/>
  <c r="BQ167" i="81"/>
  <c r="BR167" i="81"/>
  <c r="BQ166" i="82" s="1"/>
  <c r="BS167" i="81"/>
  <c r="BR166" i="82" s="1"/>
  <c r="BT167" i="81"/>
  <c r="BU167" i="81"/>
  <c r="BV167" i="81"/>
  <c r="BW167" i="81"/>
  <c r="BV166" i="82" s="1"/>
  <c r="BX167" i="81"/>
  <c r="BY167" i="81"/>
  <c r="BZ167" i="81"/>
  <c r="CA167" i="81"/>
  <c r="CB167" i="81"/>
  <c r="D168" i="81"/>
  <c r="E168" i="81"/>
  <c r="F168" i="81"/>
  <c r="G168" i="81"/>
  <c r="H168" i="81"/>
  <c r="G167" i="82" s="1"/>
  <c r="I168" i="81"/>
  <c r="J168" i="81"/>
  <c r="K168" i="81"/>
  <c r="L168" i="81"/>
  <c r="M168" i="81"/>
  <c r="N168" i="81"/>
  <c r="O168" i="81"/>
  <c r="P168" i="81"/>
  <c r="O167" i="82" s="1"/>
  <c r="Q168" i="81"/>
  <c r="R168" i="81"/>
  <c r="S168" i="81"/>
  <c r="T168" i="81"/>
  <c r="U168" i="81"/>
  <c r="V168" i="81"/>
  <c r="W168" i="81"/>
  <c r="X168" i="81"/>
  <c r="W167" i="82" s="1"/>
  <c r="Y168" i="81"/>
  <c r="Z168" i="81"/>
  <c r="AA168" i="81"/>
  <c r="Z167" i="82" s="1"/>
  <c r="AB168" i="81"/>
  <c r="AC168" i="81"/>
  <c r="AB167" i="82" s="1"/>
  <c r="AD168" i="81"/>
  <c r="AE168" i="81"/>
  <c r="AD167" i="82" s="1"/>
  <c r="AF168" i="81"/>
  <c r="AG168" i="81"/>
  <c r="AH168" i="81"/>
  <c r="AI168" i="81"/>
  <c r="AJ168" i="81"/>
  <c r="AK168" i="81"/>
  <c r="AL168" i="81"/>
  <c r="AM168" i="81"/>
  <c r="AL167" i="82" s="1"/>
  <c r="AN168" i="81"/>
  <c r="AM167" i="82" s="1"/>
  <c r="AO168" i="81"/>
  <c r="AP168" i="81"/>
  <c r="AO167" i="82" s="1"/>
  <c r="AQ168" i="81"/>
  <c r="AP167" i="82" s="1"/>
  <c r="AR168" i="81"/>
  <c r="AS168" i="81"/>
  <c r="AT168" i="81"/>
  <c r="AS167" i="82" s="1"/>
  <c r="AU168" i="81"/>
  <c r="AV168" i="81"/>
  <c r="AW168" i="81"/>
  <c r="AV167" i="82" s="1"/>
  <c r="AX168" i="81"/>
  <c r="AW167" i="82"/>
  <c r="AY168" i="81"/>
  <c r="AZ168" i="81"/>
  <c r="BA168" i="81"/>
  <c r="BB168" i="81"/>
  <c r="BA167" i="82" s="1"/>
  <c r="BC168" i="81"/>
  <c r="BB167" i="82" s="1"/>
  <c r="BD168" i="81"/>
  <c r="BC167" i="82" s="1"/>
  <c r="BH168" i="81"/>
  <c r="BI168" i="81"/>
  <c r="BH167" i="82" s="1"/>
  <c r="BJ168" i="81"/>
  <c r="BK168" i="81"/>
  <c r="BJ167" i="82" s="1"/>
  <c r="BL168" i="81"/>
  <c r="BM168" i="81"/>
  <c r="BN168" i="81"/>
  <c r="BM167" i="82" s="1"/>
  <c r="BO168" i="81"/>
  <c r="BP168" i="81"/>
  <c r="BO167" i="82" s="1"/>
  <c r="BQ168" i="81"/>
  <c r="BP167" i="82" s="1"/>
  <c r="BR168" i="81"/>
  <c r="BS168" i="81"/>
  <c r="BT168" i="81"/>
  <c r="BS167" i="82" s="1"/>
  <c r="BU168" i="81"/>
  <c r="BV168" i="81"/>
  <c r="BW168" i="81"/>
  <c r="BV167" i="82" s="1"/>
  <c r="BX168" i="81"/>
  <c r="BW167" i="82" s="1"/>
  <c r="BY168" i="81"/>
  <c r="BX167" i="82" s="1"/>
  <c r="BZ168" i="81"/>
  <c r="CA168" i="81"/>
  <c r="CB168" i="81"/>
  <c r="D169" i="81"/>
  <c r="E169" i="81"/>
  <c r="F169" i="81"/>
  <c r="E168" i="82" s="1"/>
  <c r="G169" i="81"/>
  <c r="F168" i="82" s="1"/>
  <c r="H169" i="81"/>
  <c r="I169" i="81"/>
  <c r="J169" i="81"/>
  <c r="K169" i="81"/>
  <c r="L169" i="81"/>
  <c r="M169" i="81"/>
  <c r="N169" i="81"/>
  <c r="O169" i="81"/>
  <c r="P169" i="81"/>
  <c r="Q169" i="81"/>
  <c r="R169" i="81"/>
  <c r="S169" i="81"/>
  <c r="T169" i="81"/>
  <c r="U169" i="81"/>
  <c r="T168" i="82" s="1"/>
  <c r="V169" i="81"/>
  <c r="U168" i="82" s="1"/>
  <c r="W169" i="81"/>
  <c r="V168" i="82" s="1"/>
  <c r="X169" i="81"/>
  <c r="W168" i="82" s="1"/>
  <c r="Y169" i="81"/>
  <c r="Z169" i="81"/>
  <c r="AA169" i="81"/>
  <c r="Z168" i="82" s="1"/>
  <c r="AB169" i="81"/>
  <c r="AC169" i="81"/>
  <c r="AB168" i="82"/>
  <c r="AD169" i="81"/>
  <c r="AC168" i="82" s="1"/>
  <c r="AE169" i="81"/>
  <c r="AF169" i="81"/>
  <c r="AE168" i="82"/>
  <c r="AG169" i="81"/>
  <c r="AH169" i="81"/>
  <c r="AI169" i="81"/>
  <c r="AJ169" i="81"/>
  <c r="AI168" i="82" s="1"/>
  <c r="AK169" i="81"/>
  <c r="AL169" i="81"/>
  <c r="AM169" i="81"/>
  <c r="AL168" i="82"/>
  <c r="AN169" i="81"/>
  <c r="AM168" i="82" s="1"/>
  <c r="AO169" i="81"/>
  <c r="AP169" i="81"/>
  <c r="AQ169" i="81"/>
  <c r="AP168" i="82" s="1"/>
  <c r="AR169" i="81"/>
  <c r="AS169" i="81"/>
  <c r="AT169" i="81"/>
  <c r="AS168" i="82" s="1"/>
  <c r="AU169" i="81"/>
  <c r="AT168" i="82" s="1"/>
  <c r="AV169" i="81"/>
  <c r="AW169" i="81"/>
  <c r="AV168" i="82" s="1"/>
  <c r="AX169" i="81"/>
  <c r="AW168" i="82" s="1"/>
  <c r="AY169" i="81"/>
  <c r="AZ169" i="81"/>
  <c r="AY168" i="82" s="1"/>
  <c r="BA169" i="81"/>
  <c r="BB169" i="81"/>
  <c r="BC169" i="81"/>
  <c r="BB168" i="82" s="1"/>
  <c r="BD169" i="81"/>
  <c r="BC168" i="82" s="1"/>
  <c r="BH169" i="81"/>
  <c r="BI169" i="81"/>
  <c r="BJ169" i="81"/>
  <c r="BI168" i="82" s="1"/>
  <c r="BK169" i="81"/>
  <c r="BJ168" i="82" s="1"/>
  <c r="BL169" i="81"/>
  <c r="BM169" i="81"/>
  <c r="BN169" i="81"/>
  <c r="BM168" i="82" s="1"/>
  <c r="BO169" i="81"/>
  <c r="BP169" i="81"/>
  <c r="BQ169" i="81"/>
  <c r="BP168" i="82" s="1"/>
  <c r="BR169" i="81"/>
  <c r="BQ168" i="82" s="1"/>
  <c r="BS169" i="81"/>
  <c r="BT169" i="81"/>
  <c r="BU169" i="81"/>
  <c r="BV169" i="81"/>
  <c r="BW169" i="81"/>
  <c r="BX169" i="81"/>
  <c r="BY169" i="81"/>
  <c r="BX168" i="82" s="1"/>
  <c r="BZ169" i="81"/>
  <c r="CA169" i="81"/>
  <c r="CB169" i="81"/>
  <c r="D170" i="81"/>
  <c r="E170" i="81"/>
  <c r="D169" i="82" s="1"/>
  <c r="F170" i="81"/>
  <c r="G170" i="81"/>
  <c r="H170" i="81"/>
  <c r="I170" i="81"/>
  <c r="J170" i="81"/>
  <c r="K170" i="81"/>
  <c r="L170" i="81"/>
  <c r="M170" i="81"/>
  <c r="N170" i="81"/>
  <c r="O170" i="81"/>
  <c r="P170" i="81"/>
  <c r="Q170" i="81"/>
  <c r="R170" i="81"/>
  <c r="S170" i="81"/>
  <c r="T170" i="81"/>
  <c r="U170" i="81"/>
  <c r="T169" i="82" s="1"/>
  <c r="V170" i="81"/>
  <c r="W170" i="81"/>
  <c r="X170" i="81"/>
  <c r="W169" i="82" s="1"/>
  <c r="Y170" i="81"/>
  <c r="Z170" i="81"/>
  <c r="AA170" i="81"/>
  <c r="Z169" i="82" s="1"/>
  <c r="AB170" i="81"/>
  <c r="AA169" i="82" s="1"/>
  <c r="AC170" i="81"/>
  <c r="AD170" i="81"/>
  <c r="AE170" i="81"/>
  <c r="AF170" i="81"/>
  <c r="AG170" i="81"/>
  <c r="AH170" i="81"/>
  <c r="AI170" i="81"/>
  <c r="AJ170" i="81"/>
  <c r="AI169" i="82" s="1"/>
  <c r="AK170" i="81"/>
  <c r="AL170" i="81"/>
  <c r="AM170" i="81"/>
  <c r="AN170" i="81"/>
  <c r="AO170" i="81"/>
  <c r="AP170" i="81"/>
  <c r="AQ170" i="81"/>
  <c r="AP169" i="82" s="1"/>
  <c r="AR170" i="81"/>
  <c r="AQ169" i="82" s="1"/>
  <c r="AS170" i="81"/>
  <c r="AT170" i="81"/>
  <c r="AU170" i="81"/>
  <c r="AV170" i="81"/>
  <c r="AW170" i="81"/>
  <c r="AV169" i="82" s="1"/>
  <c r="AX170" i="81"/>
  <c r="AY170" i="81"/>
  <c r="AZ170" i="81"/>
  <c r="BA170" i="81"/>
  <c r="AZ169" i="82" s="1"/>
  <c r="BB170" i="81"/>
  <c r="BC170" i="81"/>
  <c r="BB169" i="82" s="1"/>
  <c r="BD170" i="81"/>
  <c r="BH170" i="81"/>
  <c r="BI170" i="81"/>
  <c r="BJ170" i="81"/>
  <c r="BI169" i="82" s="1"/>
  <c r="BK170" i="81"/>
  <c r="BJ169" i="82" s="1"/>
  <c r="BL170" i="81"/>
  <c r="BM170" i="81"/>
  <c r="BN170" i="81"/>
  <c r="BO170" i="81"/>
  <c r="BP170" i="81"/>
  <c r="BQ170" i="81"/>
  <c r="BR170" i="81"/>
  <c r="BQ169" i="82" s="1"/>
  <c r="BS170" i="81"/>
  <c r="BR169" i="82" s="1"/>
  <c r="BT170" i="81"/>
  <c r="BU170" i="81"/>
  <c r="BV170" i="81"/>
  <c r="BW170" i="81"/>
  <c r="BV169" i="82" s="1"/>
  <c r="BX170" i="81"/>
  <c r="BY170" i="81"/>
  <c r="BX169" i="82" s="1"/>
  <c r="BZ170" i="81"/>
  <c r="CA170" i="81"/>
  <c r="CB170" i="81"/>
  <c r="D171" i="81"/>
  <c r="E171" i="81"/>
  <c r="D170" i="82" s="1"/>
  <c r="F171" i="81"/>
  <c r="G171" i="81"/>
  <c r="H171" i="81"/>
  <c r="G170" i="82" s="1"/>
  <c r="I171" i="81"/>
  <c r="J171" i="81"/>
  <c r="K171" i="81"/>
  <c r="L171" i="81"/>
  <c r="K170" i="82" s="1"/>
  <c r="M171" i="81"/>
  <c r="N171" i="81"/>
  <c r="O171" i="81"/>
  <c r="P171" i="81"/>
  <c r="Q171" i="81"/>
  <c r="R171" i="81"/>
  <c r="S171" i="81"/>
  <c r="T171" i="81"/>
  <c r="S170" i="82" s="1"/>
  <c r="U171" i="81"/>
  <c r="T170" i="82" s="1"/>
  <c r="V171" i="81"/>
  <c r="W171" i="81"/>
  <c r="X171" i="81"/>
  <c r="W170" i="82" s="1"/>
  <c r="Y171" i="81"/>
  <c r="Z171" i="81"/>
  <c r="AA171" i="81"/>
  <c r="AB171" i="81"/>
  <c r="AA170" i="82" s="1"/>
  <c r="AC171" i="81"/>
  <c r="AD171" i="81"/>
  <c r="AE171" i="81"/>
  <c r="AF171" i="81"/>
  <c r="AG171" i="81"/>
  <c r="AH171" i="81"/>
  <c r="AI171" i="81"/>
  <c r="AJ171" i="81"/>
  <c r="AK171" i="81"/>
  <c r="AL171" i="81"/>
  <c r="AM171" i="81"/>
  <c r="AN171" i="81"/>
  <c r="AO171" i="81"/>
  <c r="AP171" i="81"/>
  <c r="AQ171" i="81"/>
  <c r="AR171" i="81"/>
  <c r="AQ170" i="82" s="1"/>
  <c r="AS171" i="81"/>
  <c r="AT171" i="81"/>
  <c r="AU171" i="81"/>
  <c r="AV171" i="81"/>
  <c r="AU170" i="82" s="1"/>
  <c r="AW171" i="81"/>
  <c r="AX171" i="81"/>
  <c r="AY171" i="81"/>
  <c r="AZ171" i="81"/>
  <c r="AY170" i="82" s="1"/>
  <c r="BA171" i="81"/>
  <c r="BB171" i="81"/>
  <c r="BC171" i="81"/>
  <c r="BB170" i="82" s="1"/>
  <c r="BD171" i="81"/>
  <c r="BH171" i="81"/>
  <c r="BI171" i="81"/>
  <c r="BJ171" i="81"/>
  <c r="BK171" i="81"/>
  <c r="BJ170" i="82" s="1"/>
  <c r="BL171" i="81"/>
  <c r="BK170" i="82" s="1"/>
  <c r="BM171" i="81"/>
  <c r="BN171" i="81"/>
  <c r="BO171" i="81"/>
  <c r="BN170" i="82" s="1"/>
  <c r="BP171" i="81"/>
  <c r="BO170" i="82" s="1"/>
  <c r="BQ171" i="81"/>
  <c r="BR171" i="81"/>
  <c r="BS171" i="81"/>
  <c r="BT171" i="81"/>
  <c r="BU171" i="81"/>
  <c r="BV171" i="81"/>
  <c r="BW171" i="81"/>
  <c r="BV170" i="82" s="1"/>
  <c r="BX171" i="81"/>
  <c r="BY171" i="81"/>
  <c r="BZ171" i="81"/>
  <c r="CA171" i="81"/>
  <c r="CB171" i="81"/>
  <c r="D172" i="81"/>
  <c r="E172" i="81"/>
  <c r="F172" i="81"/>
  <c r="G172" i="81"/>
  <c r="H172" i="81"/>
  <c r="I172" i="81"/>
  <c r="J172" i="81"/>
  <c r="K172" i="81"/>
  <c r="L172" i="81"/>
  <c r="M172" i="81"/>
  <c r="L171" i="82" s="1"/>
  <c r="N172" i="81"/>
  <c r="O172" i="81"/>
  <c r="P172" i="81"/>
  <c r="Q172" i="81"/>
  <c r="R172" i="81"/>
  <c r="S172" i="81"/>
  <c r="T172" i="81"/>
  <c r="U172" i="81"/>
  <c r="V172" i="81"/>
  <c r="W172" i="81"/>
  <c r="X172" i="81"/>
  <c r="W171" i="82" s="1"/>
  <c r="Y172" i="81"/>
  <c r="Z172" i="81"/>
  <c r="AA172" i="81"/>
  <c r="AB172" i="81"/>
  <c r="AC172" i="81"/>
  <c r="AB171" i="82" s="1"/>
  <c r="AD172" i="81"/>
  <c r="AC171" i="82" s="1"/>
  <c r="AE172" i="81"/>
  <c r="AF172" i="81"/>
  <c r="AG172" i="81"/>
  <c r="AF171" i="82" s="1"/>
  <c r="AH172" i="81"/>
  <c r="AI172" i="81"/>
  <c r="AJ172" i="81"/>
  <c r="AK172" i="81"/>
  <c r="AJ171" i="82" s="1"/>
  <c r="AL172" i="81"/>
  <c r="AK171" i="82" s="1"/>
  <c r="AM172" i="81"/>
  <c r="AN172" i="81"/>
  <c r="AO172" i="81"/>
  <c r="AP172" i="81"/>
  <c r="AQ172" i="81"/>
  <c r="AR172" i="81"/>
  <c r="AS172" i="81"/>
  <c r="AR171" i="82" s="1"/>
  <c r="AT172" i="81"/>
  <c r="AU172" i="81"/>
  <c r="AV172" i="81"/>
  <c r="AW172" i="81"/>
  <c r="AX172" i="81"/>
  <c r="AY172" i="81"/>
  <c r="AZ172" i="81"/>
  <c r="BA172" i="81"/>
  <c r="AZ171" i="82" s="1"/>
  <c r="BB172" i="81"/>
  <c r="BA171" i="82" s="1"/>
  <c r="BC172" i="81"/>
  <c r="BD172" i="81"/>
  <c r="BH172" i="81"/>
  <c r="BI172" i="81"/>
  <c r="BH171" i="82" s="1"/>
  <c r="BJ172" i="81"/>
  <c r="BK172" i="81"/>
  <c r="BJ171" i="82" s="1"/>
  <c r="BL172" i="81"/>
  <c r="BM172" i="81"/>
  <c r="BN172" i="81"/>
  <c r="BO172" i="81"/>
  <c r="BP172" i="81"/>
  <c r="BO171" i="82" s="1"/>
  <c r="BQ172" i="81"/>
  <c r="BR172" i="81"/>
  <c r="BS172" i="81"/>
  <c r="BR171" i="82" s="1"/>
  <c r="BT172" i="81"/>
  <c r="BS171" i="82" s="1"/>
  <c r="BU172" i="81"/>
  <c r="BV172" i="81"/>
  <c r="BW172" i="81"/>
  <c r="BX172" i="81"/>
  <c r="BY172" i="81"/>
  <c r="BZ172" i="81"/>
  <c r="CA172" i="81"/>
  <c r="CB172" i="81"/>
  <c r="D173" i="81"/>
  <c r="E173" i="81"/>
  <c r="F173" i="81"/>
  <c r="G173" i="81"/>
  <c r="F172" i="82" s="1"/>
  <c r="H173" i="81"/>
  <c r="I173" i="81"/>
  <c r="J173" i="81"/>
  <c r="K173" i="81"/>
  <c r="L173" i="81"/>
  <c r="M173" i="81"/>
  <c r="N173" i="81"/>
  <c r="O173" i="81"/>
  <c r="P173" i="81"/>
  <c r="Q173" i="81"/>
  <c r="R173" i="81"/>
  <c r="S173" i="81"/>
  <c r="T173" i="81"/>
  <c r="U173" i="81"/>
  <c r="V173" i="81"/>
  <c r="W173" i="81"/>
  <c r="V172" i="82" s="1"/>
  <c r="X173" i="81"/>
  <c r="W172" i="82" s="1"/>
  <c r="Y173" i="81"/>
  <c r="Z173" i="81"/>
  <c r="AA173" i="81"/>
  <c r="Z172" i="82" s="1"/>
  <c r="AB173" i="81"/>
  <c r="AC173" i="81"/>
  <c r="AD173" i="81"/>
  <c r="AC172" i="82" s="1"/>
  <c r="AE173" i="81"/>
  <c r="AD172" i="82" s="1"/>
  <c r="AF173" i="81"/>
  <c r="AG173" i="81"/>
  <c r="AH173" i="81"/>
  <c r="AG172" i="82" s="1"/>
  <c r="AI173" i="81"/>
  <c r="AJ173" i="81"/>
  <c r="AK173" i="81"/>
  <c r="AL173" i="81"/>
  <c r="AK172" i="82" s="1"/>
  <c r="AM173" i="81"/>
  <c r="AL172" i="82" s="1"/>
  <c r="AN173" i="81"/>
  <c r="AO173" i="81"/>
  <c r="AP173" i="81"/>
  <c r="AO172" i="82" s="1"/>
  <c r="AQ173" i="81"/>
  <c r="AR173" i="81"/>
  <c r="AS173" i="81"/>
  <c r="AT173" i="81"/>
  <c r="AS172" i="82" s="1"/>
  <c r="AU173" i="81"/>
  <c r="AT172" i="82" s="1"/>
  <c r="AV173" i="81"/>
  <c r="AW173" i="81"/>
  <c r="AV172" i="82"/>
  <c r="AX173" i="81"/>
  <c r="AY173" i="81"/>
  <c r="AZ173" i="81"/>
  <c r="BA173" i="81"/>
  <c r="BB173" i="81"/>
  <c r="BC173" i="81"/>
  <c r="BD173" i="81"/>
  <c r="BH173" i="81"/>
  <c r="BG172" i="82" s="1"/>
  <c r="BI173" i="81"/>
  <c r="BJ173" i="81"/>
  <c r="BK173" i="81"/>
  <c r="BL173" i="81"/>
  <c r="BM173" i="81"/>
  <c r="BN173" i="81"/>
  <c r="BO173" i="81"/>
  <c r="BP173" i="81"/>
  <c r="BQ173" i="81"/>
  <c r="BR173" i="81"/>
  <c r="BS173" i="81"/>
  <c r="BT173" i="81"/>
  <c r="BU173" i="81"/>
  <c r="BV173" i="81"/>
  <c r="BW173" i="81"/>
  <c r="BV172" i="82"/>
  <c r="BX173" i="81"/>
  <c r="BY173" i="81"/>
  <c r="BZ173" i="81"/>
  <c r="CA173" i="81"/>
  <c r="CB173" i="81"/>
  <c r="D174" i="81"/>
  <c r="E174" i="81"/>
  <c r="F174" i="81"/>
  <c r="E173" i="82" s="1"/>
  <c r="G174" i="81"/>
  <c r="H174" i="81"/>
  <c r="I174" i="81"/>
  <c r="J174" i="81"/>
  <c r="K174" i="81"/>
  <c r="J173" i="82" s="1"/>
  <c r="L174" i="81"/>
  <c r="M174" i="81"/>
  <c r="N174" i="81"/>
  <c r="M173" i="82" s="1"/>
  <c r="O174" i="81"/>
  <c r="P174" i="81"/>
  <c r="Q174" i="81"/>
  <c r="R174" i="81"/>
  <c r="S174" i="81"/>
  <c r="T174" i="81"/>
  <c r="U174" i="81"/>
  <c r="V174" i="81"/>
  <c r="U173" i="82" s="1"/>
  <c r="W174" i="81"/>
  <c r="X174" i="81"/>
  <c r="Y174" i="81"/>
  <c r="Z174" i="81"/>
  <c r="AA174" i="81"/>
  <c r="AB174" i="81"/>
  <c r="AC174" i="81"/>
  <c r="AD174" i="81"/>
  <c r="AE174" i="81"/>
  <c r="AF174" i="81"/>
  <c r="AG174" i="81"/>
  <c r="AH174" i="81"/>
  <c r="AI174" i="81"/>
  <c r="AJ174" i="81"/>
  <c r="AK174" i="81"/>
  <c r="AL174" i="81"/>
  <c r="AM174" i="81"/>
  <c r="AL173" i="82" s="1"/>
  <c r="AN174" i="81"/>
  <c r="AO174" i="81"/>
  <c r="AP174" i="81"/>
  <c r="AQ174" i="81"/>
  <c r="AR174" i="81"/>
  <c r="AS174" i="81"/>
  <c r="AT174" i="81"/>
  <c r="AS173" i="82" s="1"/>
  <c r="AU174" i="81"/>
  <c r="AT173" i="82" s="1"/>
  <c r="AV174" i="81"/>
  <c r="AU173" i="82" s="1"/>
  <c r="AW174" i="81"/>
  <c r="AV173" i="82"/>
  <c r="AX174" i="81"/>
  <c r="AY174" i="81"/>
  <c r="AZ174" i="81"/>
  <c r="AY173" i="82"/>
  <c r="BA174" i="81"/>
  <c r="BB174" i="81"/>
  <c r="BC174" i="81"/>
  <c r="BB173" i="82" s="1"/>
  <c r="BD174" i="81"/>
  <c r="BC173" i="82" s="1"/>
  <c r="BH174" i="81"/>
  <c r="BI174" i="81"/>
  <c r="BJ174" i="81"/>
  <c r="BK174" i="81"/>
  <c r="BJ173" i="82" s="1"/>
  <c r="BL174" i="81"/>
  <c r="BM174" i="81"/>
  <c r="BN174" i="81"/>
  <c r="BO174" i="81"/>
  <c r="BP174" i="81"/>
  <c r="BQ174" i="81"/>
  <c r="BR174" i="81"/>
  <c r="BS174" i="81"/>
  <c r="BR173" i="82" s="1"/>
  <c r="BT174" i="81"/>
  <c r="BU174" i="81"/>
  <c r="BV174" i="81"/>
  <c r="BW174" i="81"/>
  <c r="BV173" i="82" s="1"/>
  <c r="BX174" i="81"/>
  <c r="BY174" i="81"/>
  <c r="BZ174" i="81"/>
  <c r="CA174" i="81"/>
  <c r="CB174" i="81"/>
  <c r="D175" i="81"/>
  <c r="E175" i="81"/>
  <c r="F175" i="81"/>
  <c r="G175" i="81"/>
  <c r="H175" i="81"/>
  <c r="I175" i="81"/>
  <c r="J175" i="81"/>
  <c r="K175" i="81"/>
  <c r="L175" i="81"/>
  <c r="M175" i="81"/>
  <c r="N175" i="81"/>
  <c r="O175" i="81"/>
  <c r="P175" i="81"/>
  <c r="Q175" i="81"/>
  <c r="R175" i="81"/>
  <c r="S175" i="81"/>
  <c r="T175" i="81"/>
  <c r="U175" i="81"/>
  <c r="V175" i="81"/>
  <c r="W175" i="81"/>
  <c r="X175" i="81"/>
  <c r="Y175" i="81"/>
  <c r="Z175" i="81"/>
  <c r="AA175" i="81"/>
  <c r="AB175" i="81"/>
  <c r="AC175" i="81"/>
  <c r="AD175" i="81"/>
  <c r="AE175" i="81"/>
  <c r="AF175" i="81"/>
  <c r="AG175" i="81"/>
  <c r="AH175" i="81"/>
  <c r="AI175" i="81"/>
  <c r="AJ175" i="81"/>
  <c r="AK175" i="81"/>
  <c r="AL175" i="81"/>
  <c r="AM175" i="81"/>
  <c r="AL174" i="82" s="1"/>
  <c r="AN175" i="81"/>
  <c r="AO175" i="81"/>
  <c r="AP175" i="81"/>
  <c r="AQ175" i="81"/>
  <c r="AR175" i="81"/>
  <c r="AS175" i="81"/>
  <c r="AT175" i="81"/>
  <c r="AU175" i="81"/>
  <c r="AV175" i="81"/>
  <c r="AW175" i="81"/>
  <c r="AX175" i="81"/>
  <c r="AY175" i="81"/>
  <c r="AZ175" i="81"/>
  <c r="BA175" i="81"/>
  <c r="BB175" i="81"/>
  <c r="BC175" i="81"/>
  <c r="BB174" i="82" s="1"/>
  <c r="BD175" i="81"/>
  <c r="BH175" i="81"/>
  <c r="BI175" i="81"/>
  <c r="BJ175" i="81"/>
  <c r="BK175" i="81"/>
  <c r="BJ174" i="82" s="1"/>
  <c r="BL175" i="81"/>
  <c r="BM175" i="81"/>
  <c r="BN175" i="81"/>
  <c r="BO175" i="81"/>
  <c r="BP175" i="81"/>
  <c r="BQ175" i="81"/>
  <c r="BR175" i="81"/>
  <c r="BS175" i="81"/>
  <c r="BT175" i="81"/>
  <c r="BU175" i="81"/>
  <c r="BV175" i="81"/>
  <c r="BU174" i="82" s="1"/>
  <c r="BW175" i="81"/>
  <c r="BX175" i="81"/>
  <c r="BY175" i="81"/>
  <c r="BZ175" i="81"/>
  <c r="CA175" i="81"/>
  <c r="CB175" i="81"/>
  <c r="D176" i="81"/>
  <c r="E176" i="81"/>
  <c r="F176" i="81"/>
  <c r="G176" i="81"/>
  <c r="F175" i="82" s="1"/>
  <c r="H176" i="81"/>
  <c r="I176" i="81"/>
  <c r="J176" i="81"/>
  <c r="K176" i="81"/>
  <c r="L176" i="81"/>
  <c r="M176" i="81"/>
  <c r="N176" i="81"/>
  <c r="O176" i="81"/>
  <c r="N175" i="82" s="1"/>
  <c r="P176" i="81"/>
  <c r="Q176" i="81"/>
  <c r="R176" i="81"/>
  <c r="S176" i="81"/>
  <c r="T176" i="81"/>
  <c r="U176" i="81"/>
  <c r="V176" i="81"/>
  <c r="W176" i="81"/>
  <c r="X176" i="81"/>
  <c r="Y176" i="81"/>
  <c r="Z176" i="81"/>
  <c r="AA176" i="81"/>
  <c r="Z175" i="82" s="1"/>
  <c r="AB176" i="81"/>
  <c r="AC176" i="81"/>
  <c r="AB175" i="82" s="1"/>
  <c r="AD176" i="81"/>
  <c r="AE176" i="81"/>
  <c r="AD175" i="82" s="1"/>
  <c r="AF176" i="81"/>
  <c r="AE175" i="82" s="1"/>
  <c r="AG176" i="81"/>
  <c r="AH176" i="81"/>
  <c r="AI176" i="81"/>
  <c r="AH175" i="82" s="1"/>
  <c r="AJ176" i="81"/>
  <c r="AK176" i="81"/>
  <c r="AL176" i="81"/>
  <c r="AM176" i="81"/>
  <c r="AL175" i="82" s="1"/>
  <c r="AN176" i="81"/>
  <c r="AO176" i="81"/>
  <c r="AP176" i="81"/>
  <c r="AQ176" i="81"/>
  <c r="AR176" i="81"/>
  <c r="AS176" i="81"/>
  <c r="AT176" i="81"/>
  <c r="AU176" i="81"/>
  <c r="AT175" i="82" s="1"/>
  <c r="AV176" i="81"/>
  <c r="AU175" i="82" s="1"/>
  <c r="AW176" i="81"/>
  <c r="AV175" i="82" s="1"/>
  <c r="AX176" i="81"/>
  <c r="AW175" i="82"/>
  <c r="AY176" i="81"/>
  <c r="AZ176" i="81"/>
  <c r="BA176" i="81"/>
  <c r="AZ175" i="82" s="1"/>
  <c r="BB176" i="81"/>
  <c r="BA175" i="82" s="1"/>
  <c r="BC176" i="81"/>
  <c r="BD176" i="81"/>
  <c r="BH176" i="81"/>
  <c r="BI176" i="81"/>
  <c r="BH175" i="82" s="1"/>
  <c r="BJ176" i="81"/>
  <c r="BK176" i="81"/>
  <c r="BL176" i="81"/>
  <c r="BK175" i="82" s="1"/>
  <c r="BM176" i="81"/>
  <c r="BN176" i="81"/>
  <c r="BO176" i="81"/>
  <c r="BP176" i="81"/>
  <c r="BO175" i="82" s="1"/>
  <c r="BQ176" i="81"/>
  <c r="BR176" i="81"/>
  <c r="BS176" i="81"/>
  <c r="BR175" i="82" s="1"/>
  <c r="BT176" i="81"/>
  <c r="BU176" i="81"/>
  <c r="BV176" i="81"/>
  <c r="BW176" i="81"/>
  <c r="BV175" i="82"/>
  <c r="BX176" i="81"/>
  <c r="BY176" i="81"/>
  <c r="BZ176" i="81"/>
  <c r="CA176" i="81"/>
  <c r="CB176" i="81"/>
  <c r="D177" i="81"/>
  <c r="E177" i="81"/>
  <c r="F177" i="81"/>
  <c r="G177" i="81"/>
  <c r="H177" i="81"/>
  <c r="I177" i="81"/>
  <c r="J177" i="81"/>
  <c r="K177" i="81"/>
  <c r="L177" i="81"/>
  <c r="M177" i="81"/>
  <c r="N177" i="81"/>
  <c r="O177" i="81"/>
  <c r="P177" i="81"/>
  <c r="Q177" i="81"/>
  <c r="R177" i="81"/>
  <c r="S177" i="81"/>
  <c r="T177" i="81"/>
  <c r="U177" i="81"/>
  <c r="V177" i="81"/>
  <c r="U176" i="82" s="1"/>
  <c r="W177" i="81"/>
  <c r="X177" i="81"/>
  <c r="Y177" i="81"/>
  <c r="Z177" i="81"/>
  <c r="AA177" i="81"/>
  <c r="AB177" i="81"/>
  <c r="AC177" i="81"/>
  <c r="AD177" i="81"/>
  <c r="AC176" i="82" s="1"/>
  <c r="AE177" i="81"/>
  <c r="AF177" i="81"/>
  <c r="AG177" i="81"/>
  <c r="AH177" i="81"/>
  <c r="AI177" i="81"/>
  <c r="AJ177" i="81"/>
  <c r="AK177" i="81"/>
  <c r="AL177" i="81"/>
  <c r="AK176" i="82" s="1"/>
  <c r="AM177" i="81"/>
  <c r="AL176" i="82" s="1"/>
  <c r="AN177" i="81"/>
  <c r="AO177" i="81"/>
  <c r="AP177" i="81"/>
  <c r="AQ177" i="81"/>
  <c r="AP176" i="82" s="1"/>
  <c r="AR177" i="81"/>
  <c r="AS177" i="81"/>
  <c r="AT177" i="81"/>
  <c r="AS176" i="82" s="1"/>
  <c r="AU177" i="81"/>
  <c r="AV177" i="81"/>
  <c r="AW177" i="81"/>
  <c r="AX177" i="81"/>
  <c r="AW176" i="82" s="1"/>
  <c r="AY177" i="81"/>
  <c r="AZ177" i="81"/>
  <c r="BA177" i="81"/>
  <c r="AZ176" i="82" s="1"/>
  <c r="BB177" i="81"/>
  <c r="BC177" i="81"/>
  <c r="BD177" i="81"/>
  <c r="BH177" i="81"/>
  <c r="BI177" i="81"/>
  <c r="BJ177" i="81"/>
  <c r="BK177" i="81"/>
  <c r="BL177" i="81"/>
  <c r="BM177" i="81"/>
  <c r="BN177" i="81"/>
  <c r="BO177" i="81"/>
  <c r="BP177" i="81"/>
  <c r="BQ177" i="81"/>
  <c r="BR177" i="81"/>
  <c r="BS177" i="81"/>
  <c r="BR176" i="82" s="1"/>
  <c r="BT177" i="81"/>
  <c r="BU177" i="81"/>
  <c r="BV177" i="81"/>
  <c r="BW177" i="81"/>
  <c r="BX177" i="81"/>
  <c r="BY177" i="81"/>
  <c r="BZ177" i="81"/>
  <c r="CA177" i="81"/>
  <c r="CB177" i="81"/>
  <c r="D178" i="81"/>
  <c r="E178" i="81"/>
  <c r="F178" i="81"/>
  <c r="G178" i="81"/>
  <c r="H178" i="81"/>
  <c r="I178" i="81"/>
  <c r="J178" i="81"/>
  <c r="K178" i="81"/>
  <c r="L178" i="81"/>
  <c r="M178" i="81"/>
  <c r="N178" i="81"/>
  <c r="O178" i="81"/>
  <c r="P178" i="81"/>
  <c r="Q178" i="81"/>
  <c r="R178" i="81"/>
  <c r="S178" i="81"/>
  <c r="T178" i="81"/>
  <c r="U178" i="81"/>
  <c r="V178" i="81"/>
  <c r="W178" i="81"/>
  <c r="X178" i="81"/>
  <c r="W177" i="82" s="1"/>
  <c r="Y178" i="81"/>
  <c r="Z178" i="81"/>
  <c r="AA178" i="81"/>
  <c r="Z177" i="82" s="1"/>
  <c r="AB178" i="81"/>
  <c r="AC178" i="81"/>
  <c r="AD178" i="81"/>
  <c r="AE178" i="81"/>
  <c r="AF178" i="81"/>
  <c r="AG178" i="81"/>
  <c r="AH178" i="81"/>
  <c r="AI178" i="81"/>
  <c r="AJ178" i="81"/>
  <c r="AK178" i="81"/>
  <c r="AL178" i="81"/>
  <c r="AM178" i="81"/>
  <c r="AN178" i="81"/>
  <c r="AM177" i="82" s="1"/>
  <c r="AO178" i="81"/>
  <c r="AP178" i="81"/>
  <c r="AQ178" i="81"/>
  <c r="AR178" i="81"/>
  <c r="AS178" i="81"/>
  <c r="AT178" i="81"/>
  <c r="AU178" i="81"/>
  <c r="AV178" i="81"/>
  <c r="AU177" i="82" s="1"/>
  <c r="AW178" i="81"/>
  <c r="AX178" i="81"/>
  <c r="AW177" i="82" s="1"/>
  <c r="AY178" i="81"/>
  <c r="AZ178" i="81"/>
  <c r="BA178" i="81"/>
  <c r="BB178" i="81"/>
  <c r="BA177" i="82" s="1"/>
  <c r="BC178" i="81"/>
  <c r="BD178" i="81"/>
  <c r="BC177" i="82" s="1"/>
  <c r="BH178" i="81"/>
  <c r="BI178" i="81"/>
  <c r="BJ178" i="81"/>
  <c r="BK178" i="81"/>
  <c r="BJ177" i="82" s="1"/>
  <c r="BL178" i="81"/>
  <c r="BM178" i="81"/>
  <c r="BN178" i="81"/>
  <c r="BO178" i="81"/>
  <c r="BP178" i="81"/>
  <c r="BQ178" i="81"/>
  <c r="BR178" i="81"/>
  <c r="BS178" i="81"/>
  <c r="BR177" i="82" s="1"/>
  <c r="BT178" i="81"/>
  <c r="BU178" i="81"/>
  <c r="BV178" i="81"/>
  <c r="BW178" i="81"/>
  <c r="BV177" i="82" s="1"/>
  <c r="BX178" i="81"/>
  <c r="BY178" i="81"/>
  <c r="BZ178" i="81"/>
  <c r="CA178" i="81"/>
  <c r="CB178" i="81"/>
  <c r="D179" i="81"/>
  <c r="E179" i="81"/>
  <c r="F179" i="81"/>
  <c r="G179" i="81"/>
  <c r="H179" i="81"/>
  <c r="I179" i="81"/>
  <c r="J179" i="81"/>
  <c r="K179" i="81"/>
  <c r="L179" i="81"/>
  <c r="M179" i="81"/>
  <c r="L178" i="82" s="1"/>
  <c r="N179" i="81"/>
  <c r="O179" i="81"/>
  <c r="P179" i="81"/>
  <c r="Q179" i="81"/>
  <c r="R179" i="81"/>
  <c r="S179" i="81"/>
  <c r="T179" i="81"/>
  <c r="U179" i="81"/>
  <c r="T178" i="82" s="1"/>
  <c r="V179" i="81"/>
  <c r="W179" i="81"/>
  <c r="V178" i="82" s="1"/>
  <c r="X179" i="81"/>
  <c r="W178" i="82" s="1"/>
  <c r="Y179" i="81"/>
  <c r="Z179" i="81"/>
  <c r="AA179" i="81"/>
  <c r="Z178" i="82" s="1"/>
  <c r="AB179" i="81"/>
  <c r="AC179" i="81"/>
  <c r="AB178" i="82" s="1"/>
  <c r="AD179" i="81"/>
  <c r="AE179" i="81"/>
  <c r="AF179" i="81"/>
  <c r="AE178" i="82" s="1"/>
  <c r="AG179" i="81"/>
  <c r="AH179" i="81"/>
  <c r="AI179" i="81"/>
  <c r="AJ179" i="81"/>
  <c r="AK179" i="81"/>
  <c r="AJ178" i="82" s="1"/>
  <c r="AL179" i="81"/>
  <c r="AM179" i="81"/>
  <c r="AL178" i="82"/>
  <c r="AN179" i="81"/>
  <c r="AO179" i="81"/>
  <c r="AP179" i="81"/>
  <c r="AQ179" i="81"/>
  <c r="AR179" i="81"/>
  <c r="AS179" i="81"/>
  <c r="AT179" i="81"/>
  <c r="AU179" i="81"/>
  <c r="AT178" i="82" s="1"/>
  <c r="AV179" i="81"/>
  <c r="AU178" i="82" s="1"/>
  <c r="AW179" i="81"/>
  <c r="AV178" i="82" s="1"/>
  <c r="AX179" i="81"/>
  <c r="AY179" i="81"/>
  <c r="AZ179" i="81"/>
  <c r="BA179" i="81"/>
  <c r="BB179" i="81"/>
  <c r="BA178" i="82" s="1"/>
  <c r="BC179" i="81"/>
  <c r="BD179" i="81"/>
  <c r="BH179" i="81"/>
  <c r="BI179" i="81"/>
  <c r="BH178" i="82" s="1"/>
  <c r="BJ179" i="81"/>
  <c r="BK179" i="81"/>
  <c r="BL179" i="81"/>
  <c r="BM179" i="81"/>
  <c r="BN179" i="81"/>
  <c r="BO179" i="81"/>
  <c r="BP179" i="81"/>
  <c r="BQ179" i="81"/>
  <c r="BP178" i="82" s="1"/>
  <c r="BR179" i="81"/>
  <c r="BS179" i="81"/>
  <c r="BT179" i="81"/>
  <c r="BU179" i="81"/>
  <c r="BT178" i="82" s="1"/>
  <c r="BV179" i="81"/>
  <c r="BW179" i="81"/>
  <c r="BX179" i="81"/>
  <c r="BY179" i="81"/>
  <c r="BX178" i="82" s="1"/>
  <c r="BZ179" i="81"/>
  <c r="CA179" i="81"/>
  <c r="CB179" i="81"/>
  <c r="D180" i="81"/>
  <c r="E180" i="81"/>
  <c r="F180" i="81"/>
  <c r="G180" i="81"/>
  <c r="H180" i="81"/>
  <c r="G179" i="82" s="1"/>
  <c r="I180" i="81"/>
  <c r="J180" i="81"/>
  <c r="K180" i="81"/>
  <c r="L180" i="81"/>
  <c r="K179" i="82" s="1"/>
  <c r="M180" i="81"/>
  <c r="N180" i="81"/>
  <c r="O180" i="81"/>
  <c r="N179" i="82" s="1"/>
  <c r="P180" i="81"/>
  <c r="Q180" i="81"/>
  <c r="R180" i="81"/>
  <c r="S180" i="81"/>
  <c r="T180" i="81"/>
  <c r="U180" i="81"/>
  <c r="V180" i="81"/>
  <c r="W180" i="81"/>
  <c r="X180" i="81"/>
  <c r="W179" i="82" s="1"/>
  <c r="Y180" i="81"/>
  <c r="Z180" i="81"/>
  <c r="AA180" i="81"/>
  <c r="Z179" i="82"/>
  <c r="AB180" i="81"/>
  <c r="AC180" i="81"/>
  <c r="AD180" i="81"/>
  <c r="AE180" i="81"/>
  <c r="AD179" i="82" s="1"/>
  <c r="AF180" i="81"/>
  <c r="AE179" i="82" s="1"/>
  <c r="AG180" i="81"/>
  <c r="AH180" i="81"/>
  <c r="AI180" i="81"/>
  <c r="AJ180" i="81"/>
  <c r="AK180" i="81"/>
  <c r="AL180" i="81"/>
  <c r="AM180" i="81"/>
  <c r="AN180" i="81"/>
  <c r="AO180" i="81"/>
  <c r="AP180" i="81"/>
  <c r="AQ180" i="81"/>
  <c r="AR180" i="81"/>
  <c r="AS180" i="81"/>
  <c r="AT180" i="81"/>
  <c r="AS179" i="82" s="1"/>
  <c r="AU180" i="81"/>
  <c r="AV180" i="81"/>
  <c r="AU179" i="82" s="1"/>
  <c r="AW180" i="81"/>
  <c r="AV179" i="82" s="1"/>
  <c r="AX180" i="81"/>
  <c r="AY180" i="81"/>
  <c r="AZ180" i="81"/>
  <c r="AY179" i="82" s="1"/>
  <c r="BA180" i="81"/>
  <c r="AZ179" i="82"/>
  <c r="BB180" i="81"/>
  <c r="BC180" i="81"/>
  <c r="BD180" i="81"/>
  <c r="BH180" i="81"/>
  <c r="BG179" i="82" s="1"/>
  <c r="BI180" i="81"/>
  <c r="BJ180" i="81"/>
  <c r="BI179" i="82" s="1"/>
  <c r="BK180" i="81"/>
  <c r="BJ179" i="82" s="1"/>
  <c r="BL180" i="81"/>
  <c r="BM180" i="81"/>
  <c r="BN180" i="81"/>
  <c r="BO180" i="81"/>
  <c r="BN179" i="82" s="1"/>
  <c r="BP180" i="81"/>
  <c r="BO179" i="82" s="1"/>
  <c r="BQ180" i="81"/>
  <c r="BR180" i="81"/>
  <c r="BQ179" i="82" s="1"/>
  <c r="BS180" i="81"/>
  <c r="BR179" i="82" s="1"/>
  <c r="BT180" i="81"/>
  <c r="BU180" i="81"/>
  <c r="BV180" i="81"/>
  <c r="BW180" i="81"/>
  <c r="BV179" i="82" s="1"/>
  <c r="BX180" i="81"/>
  <c r="BY180" i="81"/>
  <c r="BZ180" i="81"/>
  <c r="CA180" i="81"/>
  <c r="CB180" i="81"/>
  <c r="D181" i="81"/>
  <c r="E181" i="81"/>
  <c r="F181" i="81"/>
  <c r="E180" i="82" s="1"/>
  <c r="G181" i="81"/>
  <c r="F180" i="82" s="1"/>
  <c r="H181" i="81"/>
  <c r="I181" i="81"/>
  <c r="J181" i="81"/>
  <c r="K181" i="81"/>
  <c r="L181" i="81"/>
  <c r="M181" i="81"/>
  <c r="N181" i="81"/>
  <c r="M180" i="82" s="1"/>
  <c r="O181" i="81"/>
  <c r="N180" i="82" s="1"/>
  <c r="P181" i="81"/>
  <c r="Q181" i="81"/>
  <c r="R181" i="81"/>
  <c r="S181" i="81"/>
  <c r="T181" i="81"/>
  <c r="U181" i="81"/>
  <c r="V181" i="81"/>
  <c r="U180" i="82" s="1"/>
  <c r="W181" i="81"/>
  <c r="V180" i="82" s="1"/>
  <c r="X181" i="81"/>
  <c r="W180" i="82" s="1"/>
  <c r="Y181" i="81"/>
  <c r="Z181" i="81"/>
  <c r="AA181" i="81"/>
  <c r="Z180" i="82" s="1"/>
  <c r="AB181" i="81"/>
  <c r="AC181" i="81"/>
  <c r="AB180" i="82" s="1"/>
  <c r="AD181" i="81"/>
  <c r="AE181" i="81"/>
  <c r="AF181" i="81"/>
  <c r="AE180" i="82" s="1"/>
  <c r="AG181" i="81"/>
  <c r="AF180" i="82" s="1"/>
  <c r="AH181" i="81"/>
  <c r="AI181" i="81"/>
  <c r="AJ181" i="81"/>
  <c r="AK181" i="81"/>
  <c r="AJ180" i="82" s="1"/>
  <c r="AL181" i="81"/>
  <c r="AK180" i="82" s="1"/>
  <c r="AM181" i="81"/>
  <c r="AL180" i="82" s="1"/>
  <c r="AN181" i="81"/>
  <c r="AM180" i="82" s="1"/>
  <c r="AO181" i="81"/>
  <c r="AP181" i="81"/>
  <c r="AQ181" i="81"/>
  <c r="AR181" i="81"/>
  <c r="AS181" i="81"/>
  <c r="AT181" i="81"/>
  <c r="AU181" i="81"/>
  <c r="AT180" i="82" s="1"/>
  <c r="AV181" i="81"/>
  <c r="AU180" i="82" s="1"/>
  <c r="AW181" i="81"/>
  <c r="AV180" i="82" s="1"/>
  <c r="AX181" i="81"/>
  <c r="AW180" i="82" s="1"/>
  <c r="AY181" i="81"/>
  <c r="AZ181" i="81"/>
  <c r="AY180" i="82" s="1"/>
  <c r="BA181" i="81"/>
  <c r="BB181" i="81"/>
  <c r="BA180" i="82" s="1"/>
  <c r="BC181" i="81"/>
  <c r="BB180" i="82" s="1"/>
  <c r="BD181" i="81"/>
  <c r="BH181" i="81"/>
  <c r="BI181" i="81"/>
  <c r="BJ181" i="81"/>
  <c r="BI180" i="82" s="1"/>
  <c r="BK181" i="81"/>
  <c r="BL181" i="81"/>
  <c r="BK180" i="82"/>
  <c r="BM181" i="81"/>
  <c r="BN181" i="81"/>
  <c r="BM180" i="82" s="1"/>
  <c r="BO181" i="81"/>
  <c r="BP181" i="81"/>
  <c r="BQ181" i="81"/>
  <c r="BR181" i="81"/>
  <c r="BS181" i="81"/>
  <c r="BR180" i="82" s="1"/>
  <c r="BT181" i="81"/>
  <c r="BU181" i="81"/>
  <c r="BV181" i="81"/>
  <c r="BW181" i="81"/>
  <c r="BV180" i="82" s="1"/>
  <c r="BX181" i="81"/>
  <c r="BY181" i="81"/>
  <c r="BX180" i="82" s="1"/>
  <c r="BZ181" i="81"/>
  <c r="CA181" i="81"/>
  <c r="CB181" i="81"/>
  <c r="D182" i="81"/>
  <c r="E182" i="81"/>
  <c r="F182" i="81"/>
  <c r="G182" i="81"/>
  <c r="H182" i="81"/>
  <c r="I182" i="81"/>
  <c r="J182" i="81"/>
  <c r="K182" i="81"/>
  <c r="L182" i="81"/>
  <c r="M182" i="81"/>
  <c r="N182" i="81"/>
  <c r="O182" i="81"/>
  <c r="P182" i="81"/>
  <c r="Q182" i="81"/>
  <c r="R182" i="81"/>
  <c r="S182" i="81"/>
  <c r="T182" i="81"/>
  <c r="U182" i="81"/>
  <c r="V182" i="81"/>
  <c r="W182" i="81"/>
  <c r="X182" i="81"/>
  <c r="W181" i="82" s="1"/>
  <c r="Y182" i="81"/>
  <c r="Z182" i="81"/>
  <c r="AA182" i="81"/>
  <c r="AB182" i="81"/>
  <c r="AC182" i="81"/>
  <c r="AD182" i="81"/>
  <c r="AE182" i="81"/>
  <c r="AF182" i="81"/>
  <c r="AG182" i="81"/>
  <c r="AH182" i="81"/>
  <c r="AI182" i="81"/>
  <c r="AJ182" i="81"/>
  <c r="AK182" i="81"/>
  <c r="AL182" i="81"/>
  <c r="AM182" i="81"/>
  <c r="AN182" i="81"/>
  <c r="AO182" i="81"/>
  <c r="AP182" i="81"/>
  <c r="AQ182" i="81"/>
  <c r="AR182" i="81"/>
  <c r="AS182" i="81"/>
  <c r="AT182" i="81"/>
  <c r="AU182" i="81"/>
  <c r="AV182" i="81"/>
  <c r="AW182" i="81"/>
  <c r="AX182" i="81"/>
  <c r="AY182" i="81"/>
  <c r="AZ182" i="81"/>
  <c r="BA182" i="81"/>
  <c r="BB182" i="81"/>
  <c r="BC182" i="81"/>
  <c r="BD182" i="81"/>
  <c r="BC181" i="82" s="1"/>
  <c r="BH182" i="81"/>
  <c r="BI182" i="81"/>
  <c r="BJ182" i="81"/>
  <c r="BI181" i="82"/>
  <c r="BK182" i="81"/>
  <c r="BJ181" i="82" s="1"/>
  <c r="BL182" i="81"/>
  <c r="BM182" i="81"/>
  <c r="BN182" i="81"/>
  <c r="BO182" i="81"/>
  <c r="BP182" i="81"/>
  <c r="BQ182" i="81"/>
  <c r="BR182" i="81"/>
  <c r="BQ181" i="82" s="1"/>
  <c r="BS182" i="81"/>
  <c r="BR181" i="82" s="1"/>
  <c r="BT182" i="81"/>
  <c r="BU182" i="81"/>
  <c r="BV182" i="81"/>
  <c r="BU181" i="82" s="1"/>
  <c r="BW182" i="81"/>
  <c r="BX182" i="81"/>
  <c r="BY182" i="81"/>
  <c r="BZ182" i="81"/>
  <c r="CA182" i="81"/>
  <c r="CB182" i="81"/>
  <c r="D183" i="81"/>
  <c r="E183" i="81"/>
  <c r="F183" i="81"/>
  <c r="G183" i="81"/>
  <c r="H183" i="81"/>
  <c r="G182" i="82" s="1"/>
  <c r="I183" i="81"/>
  <c r="J183" i="81"/>
  <c r="K183" i="81"/>
  <c r="L183" i="81"/>
  <c r="M183" i="81"/>
  <c r="N183" i="81"/>
  <c r="O183" i="81"/>
  <c r="P183" i="81"/>
  <c r="Q183" i="81"/>
  <c r="R183" i="81"/>
  <c r="S183" i="81"/>
  <c r="T183" i="81"/>
  <c r="U183" i="81"/>
  <c r="V183" i="81"/>
  <c r="W183" i="81"/>
  <c r="X183" i="81"/>
  <c r="W182" i="82" s="1"/>
  <c r="Y183" i="81"/>
  <c r="Z183" i="81"/>
  <c r="AA183" i="81"/>
  <c r="AB183" i="81"/>
  <c r="AC183" i="81"/>
  <c r="AB182" i="82" s="1"/>
  <c r="AD183" i="81"/>
  <c r="AE183" i="81"/>
  <c r="AD182" i="82" s="1"/>
  <c r="AF183" i="81"/>
  <c r="AG183" i="81"/>
  <c r="AH183" i="81"/>
  <c r="AI183" i="81"/>
  <c r="AJ183" i="81"/>
  <c r="AK183" i="81"/>
  <c r="AL183" i="81"/>
  <c r="AM183" i="81"/>
  <c r="AL182" i="82" s="1"/>
  <c r="AN183" i="81"/>
  <c r="AO183" i="81"/>
  <c r="AP183" i="81"/>
  <c r="AQ183" i="81"/>
  <c r="AR183" i="81"/>
  <c r="AS183" i="81"/>
  <c r="AT183" i="81"/>
  <c r="AS182" i="82" s="1"/>
  <c r="AU183" i="81"/>
  <c r="AV183" i="81"/>
  <c r="AW183" i="81"/>
  <c r="AX183" i="81"/>
  <c r="AW182" i="82" s="1"/>
  <c r="AY183" i="81"/>
  <c r="AZ183" i="81"/>
  <c r="BA183" i="81"/>
  <c r="AZ182" i="82" s="1"/>
  <c r="BB183" i="81"/>
  <c r="BC183" i="81"/>
  <c r="BD183" i="81"/>
  <c r="BH183" i="81"/>
  <c r="BI183" i="81"/>
  <c r="BJ183" i="81"/>
  <c r="BI182" i="82" s="1"/>
  <c r="BK183" i="81"/>
  <c r="BJ182" i="82" s="1"/>
  <c r="BL183" i="81"/>
  <c r="BM183" i="81"/>
  <c r="BN183" i="81"/>
  <c r="BO183" i="81"/>
  <c r="BN182" i="82" s="1"/>
  <c r="BP183" i="81"/>
  <c r="BQ183" i="81"/>
  <c r="BR183" i="81"/>
  <c r="BS183" i="81"/>
  <c r="BR182" i="82" s="1"/>
  <c r="BT183" i="81"/>
  <c r="BU183" i="81"/>
  <c r="BV183" i="81"/>
  <c r="BW183" i="81"/>
  <c r="BV182" i="82" s="1"/>
  <c r="BX183" i="81"/>
  <c r="BY183" i="81"/>
  <c r="BZ183" i="81"/>
  <c r="CA183" i="81"/>
  <c r="CB183" i="81"/>
  <c r="D184" i="81"/>
  <c r="E184" i="81"/>
  <c r="F184" i="81"/>
  <c r="G184" i="81"/>
  <c r="F183" i="82" s="1"/>
  <c r="H184" i="81"/>
  <c r="I184" i="81"/>
  <c r="H183" i="82" s="1"/>
  <c r="J184" i="81"/>
  <c r="K184" i="81"/>
  <c r="L184" i="81"/>
  <c r="M184" i="81"/>
  <c r="L183" i="82" s="1"/>
  <c r="N184" i="81"/>
  <c r="O184" i="81"/>
  <c r="P184" i="81"/>
  <c r="Q184" i="81"/>
  <c r="R184" i="81"/>
  <c r="S184" i="81"/>
  <c r="T184" i="81"/>
  <c r="U184" i="81"/>
  <c r="V184" i="81"/>
  <c r="W184" i="81"/>
  <c r="X184" i="81"/>
  <c r="Y184" i="81"/>
  <c r="Z184" i="81"/>
  <c r="AA184" i="81"/>
  <c r="Z183" i="82" s="1"/>
  <c r="AB184" i="81"/>
  <c r="AC184" i="81"/>
  <c r="AB183" i="82" s="1"/>
  <c r="AD184" i="81"/>
  <c r="AE184" i="81"/>
  <c r="AF184" i="81"/>
  <c r="AE183" i="82" s="1"/>
  <c r="AG184" i="81"/>
  <c r="AH184" i="81"/>
  <c r="AI184" i="81"/>
  <c r="AJ184" i="81"/>
  <c r="AK184" i="81"/>
  <c r="AL184" i="81"/>
  <c r="AM184" i="81"/>
  <c r="AL183" i="82" s="1"/>
  <c r="AN184" i="81"/>
  <c r="AO184" i="81"/>
  <c r="AN183" i="82" s="1"/>
  <c r="AP184" i="81"/>
  <c r="AQ184" i="81"/>
  <c r="AP183" i="82" s="1"/>
  <c r="AR184" i="81"/>
  <c r="AQ183" i="82" s="1"/>
  <c r="AS184" i="81"/>
  <c r="AT184" i="81"/>
  <c r="AS183" i="82" s="1"/>
  <c r="AU184" i="81"/>
  <c r="AT183" i="82" s="1"/>
  <c r="AV184" i="81"/>
  <c r="AU183" i="82" s="1"/>
  <c r="AW184" i="81"/>
  <c r="AV183" i="82" s="1"/>
  <c r="AX184" i="81"/>
  <c r="AY184" i="81"/>
  <c r="AZ184" i="81"/>
  <c r="BA184" i="81"/>
  <c r="AZ183" i="82" s="1"/>
  <c r="BB184" i="81"/>
  <c r="BC184" i="81"/>
  <c r="BB183" i="82" s="1"/>
  <c r="BD184" i="81"/>
  <c r="BH184" i="81"/>
  <c r="BI184" i="81"/>
  <c r="BJ184" i="81"/>
  <c r="BK184" i="81"/>
  <c r="BJ183" i="82" s="1"/>
  <c r="BL184" i="81"/>
  <c r="BK183" i="82" s="1"/>
  <c r="BM184" i="81"/>
  <c r="BN184" i="81"/>
  <c r="BO184" i="81"/>
  <c r="BP184" i="81"/>
  <c r="BO183" i="82" s="1"/>
  <c r="BQ184" i="81"/>
  <c r="BR184" i="81"/>
  <c r="BQ183" i="82" s="1"/>
  <c r="BS184" i="81"/>
  <c r="BR183" i="82" s="1"/>
  <c r="BT184" i="81"/>
  <c r="BU184" i="81"/>
  <c r="BV184" i="81"/>
  <c r="BU183" i="82" s="1"/>
  <c r="BW184" i="81"/>
  <c r="BX184" i="81"/>
  <c r="BY184" i="81"/>
  <c r="BZ184" i="81"/>
  <c r="CA184" i="81"/>
  <c r="CB184" i="81"/>
  <c r="D185" i="81"/>
  <c r="E185" i="81"/>
  <c r="D184" i="82" s="1"/>
  <c r="F185" i="81"/>
  <c r="G185" i="81"/>
  <c r="H185" i="81"/>
  <c r="I185" i="81"/>
  <c r="J185" i="81"/>
  <c r="K185" i="81"/>
  <c r="J184" i="82" s="1"/>
  <c r="L185" i="81"/>
  <c r="M185" i="81"/>
  <c r="N185" i="81"/>
  <c r="O185" i="81"/>
  <c r="P185" i="81"/>
  <c r="Q185" i="81"/>
  <c r="R185" i="81"/>
  <c r="S185" i="81"/>
  <c r="T185" i="81"/>
  <c r="U185" i="81"/>
  <c r="V185" i="81"/>
  <c r="W185" i="81"/>
  <c r="X185" i="81"/>
  <c r="Y185" i="81"/>
  <c r="Z185" i="81"/>
  <c r="AA185" i="81"/>
  <c r="Z184" i="82" s="1"/>
  <c r="AB185" i="81"/>
  <c r="AC185" i="81"/>
  <c r="AB184" i="82" s="1"/>
  <c r="AD185" i="81"/>
  <c r="AE185" i="81"/>
  <c r="AD184" i="82" s="1"/>
  <c r="AF185" i="81"/>
  <c r="AE184" i="82" s="1"/>
  <c r="AG185" i="81"/>
  <c r="AH185" i="81"/>
  <c r="AI185" i="81"/>
  <c r="AH184" i="82" s="1"/>
  <c r="AJ185" i="81"/>
  <c r="AK185" i="81"/>
  <c r="AL185" i="81"/>
  <c r="AM185" i="81"/>
  <c r="AL184" i="82" s="1"/>
  <c r="AN185" i="81"/>
  <c r="AO185" i="81"/>
  <c r="AP185" i="81"/>
  <c r="AQ185" i="81"/>
  <c r="AP184" i="82" s="1"/>
  <c r="AR185" i="81"/>
  <c r="AS185" i="81"/>
  <c r="AT185" i="81"/>
  <c r="AS184" i="82" s="1"/>
  <c r="AU185" i="81"/>
  <c r="AV185" i="81"/>
  <c r="AW185" i="81"/>
  <c r="AV184" i="82" s="1"/>
  <c r="AX185" i="81"/>
  <c r="AW184" i="82"/>
  <c r="AY185" i="81"/>
  <c r="AZ185" i="81"/>
  <c r="BA185" i="81"/>
  <c r="BB185" i="81"/>
  <c r="BA184" i="82" s="1"/>
  <c r="BC185" i="81"/>
  <c r="BD185" i="81"/>
  <c r="BH185" i="81"/>
  <c r="BI185" i="81"/>
  <c r="BH184" i="82" s="1"/>
  <c r="BJ185" i="81"/>
  <c r="BK185" i="81"/>
  <c r="BL185" i="81"/>
  <c r="BM185" i="81"/>
  <c r="BN185" i="81"/>
  <c r="BM184" i="82" s="1"/>
  <c r="BO185" i="81"/>
  <c r="BP185" i="81"/>
  <c r="BQ185" i="81"/>
  <c r="BP184" i="82" s="1"/>
  <c r="BR185" i="81"/>
  <c r="BS185" i="81"/>
  <c r="BT185" i="81"/>
  <c r="BU185" i="81"/>
  <c r="BV185" i="81"/>
  <c r="BW185" i="81"/>
  <c r="BX185" i="81"/>
  <c r="BW184" i="82" s="1"/>
  <c r="BY185" i="81"/>
  <c r="BX184" i="82" s="1"/>
  <c r="BZ185" i="81"/>
  <c r="CA185" i="81"/>
  <c r="CB185" i="81"/>
  <c r="D186" i="81"/>
  <c r="E186" i="81"/>
  <c r="F186" i="81"/>
  <c r="G186" i="81"/>
  <c r="H186" i="81"/>
  <c r="G185" i="82" s="1"/>
  <c r="I186" i="81"/>
  <c r="J186" i="81"/>
  <c r="K186" i="81"/>
  <c r="L186" i="81"/>
  <c r="K185" i="82" s="1"/>
  <c r="M186" i="81"/>
  <c r="N186" i="81"/>
  <c r="O186" i="81"/>
  <c r="N185" i="82" s="1"/>
  <c r="P186" i="81"/>
  <c r="O185" i="82" s="1"/>
  <c r="Q186" i="81"/>
  <c r="R186" i="81"/>
  <c r="S186" i="81"/>
  <c r="T186" i="81"/>
  <c r="U186" i="81"/>
  <c r="V186" i="81"/>
  <c r="W186" i="81"/>
  <c r="V185" i="82" s="1"/>
  <c r="X186" i="81"/>
  <c r="W185" i="82" s="1"/>
  <c r="Y186" i="81"/>
  <c r="Z186" i="81"/>
  <c r="AA186" i="81"/>
  <c r="AB186" i="81"/>
  <c r="AC186" i="81"/>
  <c r="AB185" i="82" s="1"/>
  <c r="AD186" i="81"/>
  <c r="AE186" i="81"/>
  <c r="AD185" i="82" s="1"/>
  <c r="AF186" i="81"/>
  <c r="AE185" i="82" s="1"/>
  <c r="AG186" i="81"/>
  <c r="AH186" i="81"/>
  <c r="AI186" i="81"/>
  <c r="AJ186" i="81"/>
  <c r="AK186" i="81"/>
  <c r="AL186" i="81"/>
  <c r="AM186" i="81"/>
  <c r="AL185" i="82" s="1"/>
  <c r="AN186" i="81"/>
  <c r="AM185" i="82" s="1"/>
  <c r="AO186" i="81"/>
  <c r="AP186" i="81"/>
  <c r="AQ186" i="81"/>
  <c r="AP185" i="82"/>
  <c r="AR186" i="81"/>
  <c r="AS186" i="81"/>
  <c r="AT186" i="81"/>
  <c r="AU186" i="81"/>
  <c r="AT185" i="82" s="1"/>
  <c r="AV186" i="81"/>
  <c r="AU185" i="82" s="1"/>
  <c r="AW186" i="81"/>
  <c r="AV185" i="82" s="1"/>
  <c r="AX186" i="81"/>
  <c r="AW185" i="82" s="1"/>
  <c r="AY186" i="81"/>
  <c r="AZ186" i="81"/>
  <c r="BA186" i="81"/>
  <c r="BB186" i="81"/>
  <c r="BA185" i="82" s="1"/>
  <c r="BC186" i="81"/>
  <c r="BB185" i="82" s="1"/>
  <c r="BD186" i="81"/>
  <c r="BC185" i="82" s="1"/>
  <c r="BH186" i="81"/>
  <c r="BI186" i="81"/>
  <c r="BJ186" i="81"/>
  <c r="BK186" i="81"/>
  <c r="BJ185" i="82" s="1"/>
  <c r="BL186" i="81"/>
  <c r="BM186" i="81"/>
  <c r="BN186" i="81"/>
  <c r="BM185" i="82" s="1"/>
  <c r="BO186" i="81"/>
  <c r="BP186" i="81"/>
  <c r="BQ186" i="81"/>
  <c r="BR186" i="81"/>
  <c r="BQ185" i="82" s="1"/>
  <c r="BS186" i="81"/>
  <c r="BR185" i="82" s="1"/>
  <c r="BT186" i="81"/>
  <c r="BU186" i="81"/>
  <c r="BT185" i="82" s="1"/>
  <c r="BV186" i="81"/>
  <c r="BW186" i="81"/>
  <c r="BX186" i="81"/>
  <c r="BY186" i="81"/>
  <c r="BZ186" i="81"/>
  <c r="CA186" i="81"/>
  <c r="CB186" i="81"/>
  <c r="D187" i="81"/>
  <c r="C186" i="82" s="1"/>
  <c r="E187" i="81"/>
  <c r="F187" i="81"/>
  <c r="G187" i="81"/>
  <c r="H187" i="81"/>
  <c r="I187" i="81"/>
  <c r="J187" i="81"/>
  <c r="K187" i="81"/>
  <c r="L187" i="81"/>
  <c r="K186" i="82" s="1"/>
  <c r="M187" i="81"/>
  <c r="N187" i="81"/>
  <c r="M186" i="82" s="1"/>
  <c r="O187" i="81"/>
  <c r="P187" i="81"/>
  <c r="Q187" i="81"/>
  <c r="R187" i="81"/>
  <c r="S187" i="81"/>
  <c r="T187" i="81"/>
  <c r="S186" i="82" s="1"/>
  <c r="U187" i="81"/>
  <c r="V187" i="81"/>
  <c r="U186" i="82" s="1"/>
  <c r="W187" i="81"/>
  <c r="X187" i="81"/>
  <c r="Y187" i="81"/>
  <c r="Z187" i="81"/>
  <c r="AA187" i="81"/>
  <c r="AB187" i="81"/>
  <c r="AA186" i="82" s="1"/>
  <c r="AC187" i="81"/>
  <c r="AB186" i="82" s="1"/>
  <c r="AD187" i="81"/>
  <c r="AE187" i="81"/>
  <c r="AF187" i="81"/>
  <c r="AE186" i="82" s="1"/>
  <c r="AG187" i="81"/>
  <c r="AH187" i="81"/>
  <c r="AI187" i="81"/>
  <c r="AJ187" i="81"/>
  <c r="AI186" i="82" s="1"/>
  <c r="AK187" i="81"/>
  <c r="AJ186" i="82" s="1"/>
  <c r="AL187" i="81"/>
  <c r="AM187" i="81"/>
  <c r="AL186" i="82" s="1"/>
  <c r="AN187" i="81"/>
  <c r="AO187" i="81"/>
  <c r="AP187" i="81"/>
  <c r="AQ187" i="81"/>
  <c r="AP186" i="82" s="1"/>
  <c r="AR187" i="81"/>
  <c r="AS187" i="81"/>
  <c r="AR186" i="82" s="1"/>
  <c r="AT187" i="81"/>
  <c r="AU187" i="81"/>
  <c r="AT186" i="82" s="1"/>
  <c r="AV187" i="81"/>
  <c r="AW187" i="81"/>
  <c r="AX187" i="81"/>
  <c r="AW186" i="82" s="1"/>
  <c r="AY187" i="81"/>
  <c r="AZ187" i="81"/>
  <c r="AY186" i="82" s="1"/>
  <c r="BA187" i="81"/>
  <c r="BB187" i="81"/>
  <c r="BA186" i="82" s="1"/>
  <c r="BC187" i="81"/>
  <c r="BD187" i="81"/>
  <c r="BH187" i="81"/>
  <c r="BI187" i="81"/>
  <c r="BJ187" i="81"/>
  <c r="BK187" i="81"/>
  <c r="BJ186" i="82" s="1"/>
  <c r="BL187" i="81"/>
  <c r="BM187" i="81"/>
  <c r="BN187" i="81"/>
  <c r="BO187" i="81"/>
  <c r="BP187" i="81"/>
  <c r="BQ187" i="81"/>
  <c r="BP186" i="82" s="1"/>
  <c r="BR187" i="81"/>
  <c r="BS187" i="81"/>
  <c r="BR186" i="82" s="1"/>
  <c r="BT187" i="81"/>
  <c r="BU187" i="81"/>
  <c r="BV187" i="81"/>
  <c r="BW187" i="81"/>
  <c r="BX187" i="81"/>
  <c r="BY187" i="81"/>
  <c r="BX186" i="82" s="1"/>
  <c r="BZ187" i="81"/>
  <c r="CA187" i="81"/>
  <c r="CB187" i="81"/>
  <c r="D188" i="81"/>
  <c r="C187" i="82" s="1"/>
  <c r="E188" i="81"/>
  <c r="F188" i="81"/>
  <c r="G188" i="81"/>
  <c r="F187" i="82" s="1"/>
  <c r="H188" i="81"/>
  <c r="G187" i="82" s="1"/>
  <c r="I188" i="81"/>
  <c r="J188" i="81"/>
  <c r="I187" i="82" s="1"/>
  <c r="K188" i="81"/>
  <c r="L188" i="81"/>
  <c r="M188" i="81"/>
  <c r="N188" i="81"/>
  <c r="O188" i="81"/>
  <c r="P188" i="81"/>
  <c r="O187" i="82" s="1"/>
  <c r="Q188" i="81"/>
  <c r="R188" i="81"/>
  <c r="Q187" i="82" s="1"/>
  <c r="S188" i="81"/>
  <c r="T188" i="81"/>
  <c r="S187" i="82" s="1"/>
  <c r="U188" i="81"/>
  <c r="V188" i="81"/>
  <c r="W188" i="81"/>
  <c r="X188" i="81"/>
  <c r="W187" i="82" s="1"/>
  <c r="Y188" i="81"/>
  <c r="Z188" i="81"/>
  <c r="Y187" i="82" s="1"/>
  <c r="AA188" i="81"/>
  <c r="Z187" i="82"/>
  <c r="AB188" i="81"/>
  <c r="AC188" i="81"/>
  <c r="AB187" i="82" s="1"/>
  <c r="AD188" i="81"/>
  <c r="AC187" i="82" s="1"/>
  <c r="AE188" i="81"/>
  <c r="AF188" i="81"/>
  <c r="AG188" i="81"/>
  <c r="AH188" i="81"/>
  <c r="AI188" i="81"/>
  <c r="AJ188" i="81"/>
  <c r="AK188" i="81"/>
  <c r="AL188" i="81"/>
  <c r="AK187" i="82" s="1"/>
  <c r="AM188" i="81"/>
  <c r="AL187" i="82" s="1"/>
  <c r="AN188" i="81"/>
  <c r="AO188" i="81"/>
  <c r="AP188" i="81"/>
  <c r="AQ188" i="81"/>
  <c r="AR188" i="81"/>
  <c r="AS188" i="81"/>
  <c r="AT188" i="81"/>
  <c r="AU188" i="81"/>
  <c r="AT187" i="82" s="1"/>
  <c r="AV188" i="81"/>
  <c r="AW188" i="81"/>
  <c r="AX188" i="81"/>
  <c r="AY188" i="81"/>
  <c r="AZ188" i="81"/>
  <c r="BA188" i="81"/>
  <c r="AZ187" i="82" s="1"/>
  <c r="BB188" i="81"/>
  <c r="BC188" i="81"/>
  <c r="BB187" i="82" s="1"/>
  <c r="BD188" i="81"/>
  <c r="BH188" i="81"/>
  <c r="BI188" i="81"/>
  <c r="BJ188" i="81"/>
  <c r="BK188" i="81"/>
  <c r="BL188" i="81"/>
  <c r="BM188" i="81"/>
  <c r="BN188" i="81"/>
  <c r="BM187" i="82" s="1"/>
  <c r="BO188" i="81"/>
  <c r="BP188" i="81"/>
  <c r="BQ188" i="81"/>
  <c r="BR188" i="81"/>
  <c r="BS188" i="81"/>
  <c r="BT188" i="81"/>
  <c r="BU188" i="81"/>
  <c r="BV188" i="81"/>
  <c r="BU187" i="82" s="1"/>
  <c r="BW188" i="81"/>
  <c r="BX188" i="81"/>
  <c r="BY188" i="81"/>
  <c r="BZ188" i="81"/>
  <c r="CA188" i="81"/>
  <c r="CB188" i="81"/>
  <c r="D189" i="81"/>
  <c r="E189" i="81"/>
  <c r="F189" i="81"/>
  <c r="G189" i="81"/>
  <c r="H189" i="81"/>
  <c r="I189" i="81"/>
  <c r="J189" i="81"/>
  <c r="K189" i="81"/>
  <c r="L189" i="81"/>
  <c r="M189" i="81"/>
  <c r="N189" i="81"/>
  <c r="O189" i="81"/>
  <c r="P189" i="81"/>
  <c r="Q189" i="81"/>
  <c r="R189" i="81"/>
  <c r="S189" i="81"/>
  <c r="T189" i="81"/>
  <c r="U189" i="81"/>
  <c r="V189" i="81"/>
  <c r="W189" i="81"/>
  <c r="X189" i="81"/>
  <c r="Y189" i="81"/>
  <c r="Z189" i="81"/>
  <c r="AA189" i="81"/>
  <c r="Z188" i="82" s="1"/>
  <c r="AB189" i="81"/>
  <c r="AA188" i="82" s="1"/>
  <c r="AC189" i="81"/>
  <c r="AD189" i="81"/>
  <c r="AE189" i="81"/>
  <c r="AF189" i="81"/>
  <c r="AE188" i="82" s="1"/>
  <c r="AG189" i="81"/>
  <c r="AH189" i="81"/>
  <c r="AI189" i="81"/>
  <c r="AJ189" i="81"/>
  <c r="AK189" i="81"/>
  <c r="AL189" i="81"/>
  <c r="AM189" i="81"/>
  <c r="AL188" i="82" s="1"/>
  <c r="AN189" i="81"/>
  <c r="AO189" i="81"/>
  <c r="AP189" i="81"/>
  <c r="AQ189" i="81"/>
  <c r="AR189" i="81"/>
  <c r="AS189" i="81"/>
  <c r="AT189" i="81"/>
  <c r="AU189" i="81"/>
  <c r="AT188" i="82" s="1"/>
  <c r="AV189" i="81"/>
  <c r="AU188" i="82" s="1"/>
  <c r="AW189" i="81"/>
  <c r="AV188" i="82" s="1"/>
  <c r="AX189" i="81"/>
  <c r="AW188" i="82" s="1"/>
  <c r="AY189" i="81"/>
  <c r="AZ189" i="81"/>
  <c r="AY188" i="82" s="1"/>
  <c r="BA189" i="81"/>
  <c r="BB189" i="81"/>
  <c r="BC189" i="81"/>
  <c r="BD189" i="81"/>
  <c r="BH189" i="81"/>
  <c r="BG188" i="82" s="1"/>
  <c r="BI189" i="81"/>
  <c r="BJ189" i="81"/>
  <c r="BK189" i="81"/>
  <c r="BJ188" i="82" s="1"/>
  <c r="BL189" i="81"/>
  <c r="BM189" i="81"/>
  <c r="BN189" i="81"/>
  <c r="BO189" i="81"/>
  <c r="BP189" i="81"/>
  <c r="BQ189" i="81"/>
  <c r="BR189" i="81"/>
  <c r="BS189" i="81"/>
  <c r="BR188" i="82" s="1"/>
  <c r="BT189" i="81"/>
  <c r="BU189" i="81"/>
  <c r="BV189" i="81"/>
  <c r="BU188" i="82" s="1"/>
  <c r="BW189" i="81"/>
  <c r="BV188" i="82" s="1"/>
  <c r="BX189" i="81"/>
  <c r="BY189" i="81"/>
  <c r="BZ189" i="81"/>
  <c r="CA189" i="81"/>
  <c r="CB189" i="81"/>
  <c r="D190" i="81"/>
  <c r="E190" i="81"/>
  <c r="F190" i="81"/>
  <c r="G190" i="81"/>
  <c r="H190" i="81"/>
  <c r="I190" i="81"/>
  <c r="J190" i="81"/>
  <c r="K190" i="81"/>
  <c r="L190" i="81"/>
  <c r="M190" i="81"/>
  <c r="N190" i="81"/>
  <c r="O190" i="81"/>
  <c r="P190" i="81"/>
  <c r="Q190" i="81"/>
  <c r="R190" i="81"/>
  <c r="S190" i="81"/>
  <c r="T190" i="81"/>
  <c r="U190" i="81"/>
  <c r="V190" i="81"/>
  <c r="W190" i="81"/>
  <c r="X190" i="81"/>
  <c r="W189" i="82" s="1"/>
  <c r="Y190" i="81"/>
  <c r="Z190" i="81"/>
  <c r="AA190" i="81"/>
  <c r="Z189" i="82"/>
  <c r="AB190" i="81"/>
  <c r="AC190" i="81"/>
  <c r="AB189" i="82" s="1"/>
  <c r="AD190" i="81"/>
  <c r="AC189" i="82" s="1"/>
  <c r="AE190" i="81"/>
  <c r="AF190" i="81"/>
  <c r="AG190" i="81"/>
  <c r="AH190" i="81"/>
  <c r="AI190" i="81"/>
  <c r="AJ190" i="81"/>
  <c r="AK190" i="81"/>
  <c r="AL190" i="81"/>
  <c r="AK189" i="82" s="1"/>
  <c r="AM190" i="81"/>
  <c r="AL189" i="82" s="1"/>
  <c r="AN190" i="81"/>
  <c r="AO190" i="81"/>
  <c r="AP190" i="81"/>
  <c r="AQ190" i="81"/>
  <c r="AP189" i="82" s="1"/>
  <c r="AR190" i="81"/>
  <c r="AS190" i="81"/>
  <c r="AT190" i="81"/>
  <c r="AU190" i="81"/>
  <c r="AV190" i="81"/>
  <c r="AW190" i="81"/>
  <c r="AV189" i="82" s="1"/>
  <c r="AX190" i="81"/>
  <c r="AY190" i="81"/>
  <c r="AZ190" i="81"/>
  <c r="BA190" i="81"/>
  <c r="AZ189" i="82" s="1"/>
  <c r="BB190" i="81"/>
  <c r="BA189" i="82" s="1"/>
  <c r="BC190" i="81"/>
  <c r="BB189" i="82" s="1"/>
  <c r="BD190" i="81"/>
  <c r="BH190" i="81"/>
  <c r="BI190" i="81"/>
  <c r="BJ190" i="81"/>
  <c r="BK190" i="81"/>
  <c r="BL190" i="81"/>
  <c r="BM190" i="81"/>
  <c r="BN190" i="81"/>
  <c r="BO190" i="81"/>
  <c r="BP190" i="81"/>
  <c r="BQ190" i="81"/>
  <c r="BP189" i="82" s="1"/>
  <c r="BR190" i="81"/>
  <c r="BS190" i="81"/>
  <c r="BR189" i="82" s="1"/>
  <c r="BT190" i="81"/>
  <c r="BS189" i="82" s="1"/>
  <c r="BU190" i="81"/>
  <c r="BV190" i="81"/>
  <c r="BW190" i="81"/>
  <c r="BX190" i="81"/>
  <c r="BY190" i="81"/>
  <c r="BX189" i="82" s="1"/>
  <c r="BZ190" i="81"/>
  <c r="CA190" i="81"/>
  <c r="CB190" i="81"/>
  <c r="D191" i="81"/>
  <c r="E191" i="81"/>
  <c r="F191" i="81"/>
  <c r="G191" i="81"/>
  <c r="F190" i="82" s="1"/>
  <c r="H191" i="81"/>
  <c r="G190" i="82" s="1"/>
  <c r="I191" i="81"/>
  <c r="J191" i="81"/>
  <c r="K191" i="81"/>
  <c r="L191" i="81"/>
  <c r="M191" i="81"/>
  <c r="N191" i="81"/>
  <c r="O191" i="81"/>
  <c r="P191" i="81"/>
  <c r="Q191" i="81"/>
  <c r="R191" i="81"/>
  <c r="S191" i="81"/>
  <c r="T191" i="81"/>
  <c r="U191" i="81"/>
  <c r="V191" i="81"/>
  <c r="W191" i="81"/>
  <c r="V190" i="82" s="1"/>
  <c r="X191" i="81"/>
  <c r="Y191" i="81"/>
  <c r="Z191" i="81"/>
  <c r="AA191" i="81"/>
  <c r="AB191" i="81"/>
  <c r="AC191" i="81"/>
  <c r="AD191" i="81"/>
  <c r="AE191" i="81"/>
  <c r="AF191" i="81"/>
  <c r="AG191" i="81"/>
  <c r="AH191" i="81"/>
  <c r="AI191" i="81"/>
  <c r="AJ191" i="81"/>
  <c r="AK191" i="81"/>
  <c r="AL191" i="81"/>
  <c r="AM191" i="81"/>
  <c r="AN191" i="81"/>
  <c r="AO191" i="81"/>
  <c r="AP191" i="81"/>
  <c r="AQ191" i="81"/>
  <c r="AR191" i="81"/>
  <c r="AS191" i="81"/>
  <c r="AT191" i="81"/>
  <c r="AU191" i="81"/>
  <c r="AV191" i="81"/>
  <c r="AW191" i="81"/>
  <c r="AV190" i="82" s="1"/>
  <c r="AX191" i="81"/>
  <c r="AY191" i="81"/>
  <c r="AZ191" i="81"/>
  <c r="BA191" i="81"/>
  <c r="BB191" i="81"/>
  <c r="BC191" i="81"/>
  <c r="BB190" i="82" s="1"/>
  <c r="BD191" i="81"/>
  <c r="BC190" i="82" s="1"/>
  <c r="BH191" i="81"/>
  <c r="BI191" i="81"/>
  <c r="BH190" i="82" s="1"/>
  <c r="BJ191" i="81"/>
  <c r="BI190" i="82" s="1"/>
  <c r="BK191" i="81"/>
  <c r="BJ190" i="82" s="1"/>
  <c r="BL191" i="81"/>
  <c r="BM191" i="81"/>
  <c r="BN191" i="81"/>
  <c r="BO191" i="81"/>
  <c r="BP191" i="81"/>
  <c r="BQ191" i="81"/>
  <c r="BR191" i="81"/>
  <c r="BS191" i="81"/>
  <c r="BT191" i="81"/>
  <c r="BU191" i="81"/>
  <c r="BT190" i="82" s="1"/>
  <c r="BV191" i="81"/>
  <c r="BW191" i="81"/>
  <c r="BV190" i="82" s="1"/>
  <c r="BX191" i="81"/>
  <c r="BY191" i="81"/>
  <c r="BX190" i="82" s="1"/>
  <c r="BZ191" i="81"/>
  <c r="CA191" i="81"/>
  <c r="CB191" i="81"/>
  <c r="D192" i="81"/>
  <c r="C191" i="82" s="1"/>
  <c r="E192" i="81"/>
  <c r="F192" i="81"/>
  <c r="G192" i="81"/>
  <c r="F191" i="82" s="1"/>
  <c r="H192" i="81"/>
  <c r="G191" i="82" s="1"/>
  <c r="I192" i="81"/>
  <c r="J192" i="81"/>
  <c r="K192" i="81"/>
  <c r="L192" i="81"/>
  <c r="K191" i="82" s="1"/>
  <c r="M192" i="81"/>
  <c r="N192" i="81"/>
  <c r="M191" i="82" s="1"/>
  <c r="O192" i="81"/>
  <c r="N191" i="82" s="1"/>
  <c r="P192" i="81"/>
  <c r="O191" i="82" s="1"/>
  <c r="Q192" i="81"/>
  <c r="R192" i="81"/>
  <c r="S192" i="81"/>
  <c r="T192" i="81"/>
  <c r="S191" i="82" s="1"/>
  <c r="U192" i="81"/>
  <c r="V192" i="81"/>
  <c r="U191" i="82" s="1"/>
  <c r="W192" i="81"/>
  <c r="V191" i="82" s="1"/>
  <c r="X192" i="81"/>
  <c r="W191" i="82" s="1"/>
  <c r="Y192" i="81"/>
  <c r="Z192" i="81"/>
  <c r="AA192" i="81"/>
  <c r="AB192" i="81"/>
  <c r="AA191" i="82" s="1"/>
  <c r="AC192" i="81"/>
  <c r="AD192" i="81"/>
  <c r="AC191" i="82" s="1"/>
  <c r="AE192" i="81"/>
  <c r="AD191" i="82" s="1"/>
  <c r="AF192" i="81"/>
  <c r="AE191" i="82" s="1"/>
  <c r="AG192" i="81"/>
  <c r="AH192" i="81"/>
  <c r="AI192" i="81"/>
  <c r="AJ192" i="81"/>
  <c r="AK192" i="81"/>
  <c r="AL192" i="81"/>
  <c r="AK191" i="82" s="1"/>
  <c r="AM192" i="81"/>
  <c r="AL191" i="82" s="1"/>
  <c r="AN192" i="81"/>
  <c r="AO192" i="81"/>
  <c r="AP192" i="81"/>
  <c r="AQ192" i="81"/>
  <c r="AR192" i="81"/>
  <c r="AS192" i="81"/>
  <c r="AT192" i="81"/>
  <c r="AS191" i="82" s="1"/>
  <c r="AU192" i="81"/>
  <c r="AT191" i="82" s="1"/>
  <c r="AV192" i="81"/>
  <c r="AU191" i="82" s="1"/>
  <c r="AW192" i="81"/>
  <c r="AV191" i="82" s="1"/>
  <c r="AX192" i="81"/>
  <c r="AY192" i="81"/>
  <c r="AZ192" i="81"/>
  <c r="BA192" i="81"/>
  <c r="BB192" i="81"/>
  <c r="BA191" i="82" s="1"/>
  <c r="BC192" i="81"/>
  <c r="BB191" i="82" s="1"/>
  <c r="BD192" i="81"/>
  <c r="BH192" i="81"/>
  <c r="BI192" i="81"/>
  <c r="BJ192" i="81"/>
  <c r="BK192" i="81"/>
  <c r="BL192" i="81"/>
  <c r="BM192" i="81"/>
  <c r="BN192" i="81"/>
  <c r="BO192" i="81"/>
  <c r="BP192" i="81"/>
  <c r="BQ192" i="81"/>
  <c r="BR192" i="81"/>
  <c r="BS192" i="81"/>
  <c r="BT192" i="81"/>
  <c r="BU192" i="81"/>
  <c r="BV192" i="81"/>
  <c r="BW192" i="81"/>
  <c r="BX192" i="81"/>
  <c r="BY192" i="81"/>
  <c r="BZ192" i="81"/>
  <c r="CA192" i="81"/>
  <c r="CB192" i="81"/>
  <c r="D193" i="81"/>
  <c r="E193" i="81"/>
  <c r="F193" i="81"/>
  <c r="G193" i="81"/>
  <c r="H193" i="81"/>
  <c r="G192" i="82" s="1"/>
  <c r="I193" i="81"/>
  <c r="J193" i="81"/>
  <c r="K193" i="81"/>
  <c r="L193" i="81"/>
  <c r="K192" i="82" s="1"/>
  <c r="M193" i="81"/>
  <c r="N193" i="81"/>
  <c r="O193" i="81"/>
  <c r="P193" i="81"/>
  <c r="Q193" i="81"/>
  <c r="R193" i="81"/>
  <c r="S193" i="81"/>
  <c r="T193" i="81"/>
  <c r="S192" i="82" s="1"/>
  <c r="U193" i="81"/>
  <c r="V193" i="81"/>
  <c r="W193" i="81"/>
  <c r="X193" i="81"/>
  <c r="W192" i="82" s="1"/>
  <c r="Y193" i="81"/>
  <c r="Z193" i="81"/>
  <c r="AA193" i="81"/>
  <c r="AB193" i="81"/>
  <c r="AC193" i="81"/>
  <c r="AD193" i="81"/>
  <c r="AE193" i="81"/>
  <c r="AF193" i="81"/>
  <c r="AG193" i="81"/>
  <c r="AH193" i="81"/>
  <c r="AI193" i="81"/>
  <c r="AJ193" i="81"/>
  <c r="AK193" i="81"/>
  <c r="AL193" i="81"/>
  <c r="AM193" i="81"/>
  <c r="AN193" i="81"/>
  <c r="AO193" i="81"/>
  <c r="AP193" i="81"/>
  <c r="AQ193" i="81"/>
  <c r="AR193" i="81"/>
  <c r="AS193" i="81"/>
  <c r="AT193" i="81"/>
  <c r="AU193" i="81"/>
  <c r="AV193" i="81"/>
  <c r="AW193" i="81"/>
  <c r="AX193" i="81"/>
  <c r="AY193" i="81"/>
  <c r="AZ193" i="81"/>
  <c r="BA193" i="81"/>
  <c r="BB193" i="81"/>
  <c r="BC193" i="81"/>
  <c r="BD193" i="81"/>
  <c r="BC192" i="82" s="1"/>
  <c r="BH193" i="81"/>
  <c r="BI193" i="81"/>
  <c r="BJ193" i="81"/>
  <c r="BK193" i="81"/>
  <c r="BJ192" i="82" s="1"/>
  <c r="BL193" i="81"/>
  <c r="BM193" i="81"/>
  <c r="BN193" i="81"/>
  <c r="BO193" i="81"/>
  <c r="BP193" i="81"/>
  <c r="BQ193" i="81"/>
  <c r="BR193" i="81"/>
  <c r="BS193" i="81"/>
  <c r="BR192" i="82" s="1"/>
  <c r="BT193" i="81"/>
  <c r="BU193" i="81"/>
  <c r="BV193" i="81"/>
  <c r="BW193" i="81"/>
  <c r="BX193" i="81"/>
  <c r="BY193" i="81"/>
  <c r="BZ193" i="81"/>
  <c r="CA193" i="81"/>
  <c r="CB193" i="81"/>
  <c r="D194" i="81"/>
  <c r="E194" i="81"/>
  <c r="F194" i="81"/>
  <c r="G194" i="81"/>
  <c r="H194" i="81"/>
  <c r="I194" i="81"/>
  <c r="J194" i="81"/>
  <c r="K194" i="81"/>
  <c r="L194" i="81"/>
  <c r="M194" i="81"/>
  <c r="N194" i="81"/>
  <c r="O194" i="81"/>
  <c r="P194" i="81"/>
  <c r="Q194" i="81"/>
  <c r="R194" i="81"/>
  <c r="S194" i="81"/>
  <c r="T194" i="81"/>
  <c r="U194" i="81"/>
  <c r="V194" i="81"/>
  <c r="W194" i="81"/>
  <c r="X194" i="81"/>
  <c r="Y194" i="81"/>
  <c r="Z194" i="81"/>
  <c r="AA194" i="81"/>
  <c r="AB194" i="81"/>
  <c r="AC194" i="81"/>
  <c r="AD194" i="81"/>
  <c r="AE194" i="81"/>
  <c r="AD193" i="82" s="1"/>
  <c r="AF194" i="81"/>
  <c r="AG194" i="81"/>
  <c r="AH194" i="81"/>
  <c r="AI194" i="81"/>
  <c r="AJ194" i="81"/>
  <c r="AK194" i="81"/>
  <c r="AL194" i="81"/>
  <c r="AM194" i="81"/>
  <c r="AN194" i="81"/>
  <c r="AO194" i="81"/>
  <c r="AP194" i="81"/>
  <c r="AQ194" i="81"/>
  <c r="AR194" i="81"/>
  <c r="AS194" i="81"/>
  <c r="AT194" i="81"/>
  <c r="AU194" i="81"/>
  <c r="AT193" i="82" s="1"/>
  <c r="AV194" i="81"/>
  <c r="AW194" i="81"/>
  <c r="AX194" i="81"/>
  <c r="AY194" i="81"/>
  <c r="AZ194" i="81"/>
  <c r="BA194" i="81"/>
  <c r="BB194" i="81"/>
  <c r="BC194" i="81"/>
  <c r="BB193" i="82" s="1"/>
  <c r="BD194" i="81"/>
  <c r="BH194" i="81"/>
  <c r="BI194" i="81"/>
  <c r="BH193" i="82" s="1"/>
  <c r="BJ194" i="81"/>
  <c r="BI193" i="82" s="1"/>
  <c r="BK194" i="81"/>
  <c r="BL194" i="81"/>
  <c r="BM194" i="81"/>
  <c r="BN194" i="81"/>
  <c r="BO194" i="81"/>
  <c r="BP194" i="81"/>
  <c r="BQ194" i="81"/>
  <c r="BP193" i="82" s="1"/>
  <c r="BR194" i="81"/>
  <c r="BS194" i="81"/>
  <c r="BR193" i="82" s="1"/>
  <c r="BT194" i="81"/>
  <c r="BU194" i="81"/>
  <c r="BV194" i="81"/>
  <c r="BW194" i="81"/>
  <c r="BX194" i="81"/>
  <c r="BY194" i="81"/>
  <c r="BX193" i="82" s="1"/>
  <c r="BZ194" i="81"/>
  <c r="CA194" i="81"/>
  <c r="CB194" i="81"/>
  <c r="D2" i="81"/>
  <c r="E2" i="81"/>
  <c r="F2" i="81"/>
  <c r="G2" i="81"/>
  <c r="H2" i="81"/>
  <c r="I2" i="81"/>
  <c r="J2" i="81"/>
  <c r="K2" i="81"/>
  <c r="L2" i="81"/>
  <c r="M2" i="81"/>
  <c r="N2" i="81"/>
  <c r="O2" i="81"/>
  <c r="P2" i="81"/>
  <c r="Q2" i="81"/>
  <c r="R2" i="81"/>
  <c r="S2" i="81"/>
  <c r="T2" i="81"/>
  <c r="U2" i="81"/>
  <c r="V2" i="81"/>
  <c r="W2" i="81"/>
  <c r="X2" i="81"/>
  <c r="Y2" i="81"/>
  <c r="Z2" i="81"/>
  <c r="AA2" i="81"/>
  <c r="AB2" i="81"/>
  <c r="AC2" i="81"/>
  <c r="AD2" i="81"/>
  <c r="AE2" i="81"/>
  <c r="AF2" i="81"/>
  <c r="AG2" i="81"/>
  <c r="AH2" i="81"/>
  <c r="AI2" i="81"/>
  <c r="AJ2" i="81"/>
  <c r="AK2" i="81"/>
  <c r="AL2" i="81"/>
  <c r="AM2" i="81"/>
  <c r="AN2" i="81"/>
  <c r="AO2" i="81"/>
  <c r="AP2" i="81"/>
  <c r="AQ2" i="81"/>
  <c r="AR2" i="81"/>
  <c r="AS2" i="81"/>
  <c r="AT2" i="81"/>
  <c r="AU2" i="81"/>
  <c r="AV2" i="81"/>
  <c r="AW2" i="81"/>
  <c r="AX2" i="81"/>
  <c r="AY2" i="81"/>
  <c r="AZ2" i="81"/>
  <c r="BA2" i="81"/>
  <c r="BB2" i="81"/>
  <c r="BC2" i="81"/>
  <c r="BD2" i="81"/>
  <c r="BE2" i="81"/>
  <c r="BF2" i="81"/>
  <c r="BG2" i="81"/>
  <c r="BH2" i="81"/>
  <c r="BI2" i="81"/>
  <c r="BJ2" i="81"/>
  <c r="BK2" i="81"/>
  <c r="BL2" i="81"/>
  <c r="BM2" i="81"/>
  <c r="BN2" i="81"/>
  <c r="BO2" i="81"/>
  <c r="BP2" i="81"/>
  <c r="BQ2" i="81"/>
  <c r="BR2" i="81"/>
  <c r="BS2" i="81"/>
  <c r="BT2" i="81"/>
  <c r="BU2" i="81"/>
  <c r="BV2" i="81"/>
  <c r="BW2" i="81"/>
  <c r="BX2" i="81"/>
  <c r="BY2" i="81"/>
  <c r="BZ2" i="81"/>
  <c r="CA2" i="81"/>
  <c r="CB2" i="81"/>
  <c r="C2" i="81"/>
  <c r="D3" i="81"/>
  <c r="C2" i="82" s="1"/>
  <c r="E3" i="81"/>
  <c r="D2" i="82" s="1"/>
  <c r="F3" i="81"/>
  <c r="E2" i="82" s="1"/>
  <c r="G3" i="81"/>
  <c r="F2" i="82" s="1"/>
  <c r="H3" i="81"/>
  <c r="G2" i="82" s="1"/>
  <c r="I3" i="81"/>
  <c r="H2" i="82" s="1"/>
  <c r="J3" i="81"/>
  <c r="I2" i="82" s="1"/>
  <c r="K3" i="81"/>
  <c r="J2" i="82"/>
  <c r="L3" i="81"/>
  <c r="K2" i="82" s="1"/>
  <c r="M3" i="81"/>
  <c r="L2" i="82" s="1"/>
  <c r="N3" i="81"/>
  <c r="M2" i="82" s="1"/>
  <c r="O3" i="81"/>
  <c r="N2" i="82" s="1"/>
  <c r="P3" i="81"/>
  <c r="O2" i="82" s="1"/>
  <c r="Q3" i="81"/>
  <c r="P2" i="82" s="1"/>
  <c r="R3" i="81"/>
  <c r="Q2" i="82" s="1"/>
  <c r="S3" i="81"/>
  <c r="R2" i="82" s="1"/>
  <c r="T3" i="81"/>
  <c r="S2" i="82" s="1"/>
  <c r="U3" i="81"/>
  <c r="T2" i="82" s="1"/>
  <c r="V3" i="81"/>
  <c r="U2" i="82" s="1"/>
  <c r="W3" i="81"/>
  <c r="V2" i="82" s="1"/>
  <c r="X3" i="81"/>
  <c r="W2" i="82" s="1"/>
  <c r="Y3" i="81"/>
  <c r="X2" i="82" s="1"/>
  <c r="Z3" i="81"/>
  <c r="Y2" i="82" s="1"/>
  <c r="AA3" i="81"/>
  <c r="Z2" i="82"/>
  <c r="AB3" i="81"/>
  <c r="AA2" i="82" s="1"/>
  <c r="AC3" i="81"/>
  <c r="AB2" i="82" s="1"/>
  <c r="AD3" i="81"/>
  <c r="AC2" i="82" s="1"/>
  <c r="AE3" i="81"/>
  <c r="AD2" i="82" s="1"/>
  <c r="AF3" i="81"/>
  <c r="AE2" i="82" s="1"/>
  <c r="AG3" i="81"/>
  <c r="AF2" i="82" s="1"/>
  <c r="AH3" i="81"/>
  <c r="AG2" i="82" s="1"/>
  <c r="AI3" i="81"/>
  <c r="AH2" i="82" s="1"/>
  <c r="AJ3" i="81"/>
  <c r="AI2" i="82" s="1"/>
  <c r="AK3" i="81"/>
  <c r="AJ2" i="82" s="1"/>
  <c r="AL3" i="81"/>
  <c r="AK2" i="82" s="1"/>
  <c r="AM3" i="81"/>
  <c r="AL2" i="82" s="1"/>
  <c r="AN3" i="81"/>
  <c r="AM2" i="82" s="1"/>
  <c r="AO3" i="81"/>
  <c r="AN2" i="82" s="1"/>
  <c r="AP3" i="81"/>
  <c r="AO2" i="82" s="1"/>
  <c r="AQ3" i="81"/>
  <c r="AP2" i="82"/>
  <c r="AR3" i="81"/>
  <c r="AQ2" i="82" s="1"/>
  <c r="AS3" i="81"/>
  <c r="AR2" i="82" s="1"/>
  <c r="AT3" i="81"/>
  <c r="AS2" i="82" s="1"/>
  <c r="AU3" i="81"/>
  <c r="AT2" i="82" s="1"/>
  <c r="AV3" i="81"/>
  <c r="AU2" i="82" s="1"/>
  <c r="AW3" i="81"/>
  <c r="AV2" i="82" s="1"/>
  <c r="AX3" i="81"/>
  <c r="AW2" i="82" s="1"/>
  <c r="AY3" i="81"/>
  <c r="AX2" i="82" s="1"/>
  <c r="AZ3" i="81"/>
  <c r="AY2" i="82" s="1"/>
  <c r="BA3" i="81"/>
  <c r="AZ2" i="82" s="1"/>
  <c r="BB3" i="81"/>
  <c r="BA2" i="82" s="1"/>
  <c r="BC3" i="81"/>
  <c r="BB2" i="82" s="1"/>
  <c r="BD3" i="81"/>
  <c r="BC2" i="82" s="1"/>
  <c r="BE3" i="81"/>
  <c r="BD2" i="82" s="1"/>
  <c r="BF3" i="81"/>
  <c r="BE2" i="82" s="1"/>
  <c r="BG3" i="81"/>
  <c r="BF2" i="82"/>
  <c r="BH3" i="81"/>
  <c r="BG2" i="82" s="1"/>
  <c r="BI3" i="81"/>
  <c r="BH2" i="82" s="1"/>
  <c r="BJ3" i="81"/>
  <c r="BI2" i="82" s="1"/>
  <c r="BK3" i="81"/>
  <c r="BJ2" i="82" s="1"/>
  <c r="BL3" i="81"/>
  <c r="BK2" i="82" s="1"/>
  <c r="BM3" i="81"/>
  <c r="BL2" i="82" s="1"/>
  <c r="BN3" i="81"/>
  <c r="BM2" i="82" s="1"/>
  <c r="BO3" i="81"/>
  <c r="BN2" i="82" s="1"/>
  <c r="BP3" i="81"/>
  <c r="BO2" i="82" s="1"/>
  <c r="BQ3" i="81"/>
  <c r="BP2" i="82" s="1"/>
  <c r="BR3" i="81"/>
  <c r="BQ2" i="82" s="1"/>
  <c r="BS3" i="81"/>
  <c r="BR2" i="82" s="1"/>
  <c r="BT3" i="81"/>
  <c r="BS2" i="82" s="1"/>
  <c r="BU3" i="81"/>
  <c r="BT2" i="82" s="1"/>
  <c r="BV3" i="81"/>
  <c r="BU2" i="82" s="1"/>
  <c r="BW3" i="81"/>
  <c r="BV2" i="82"/>
  <c r="BX3" i="81"/>
  <c r="BW2" i="82" s="1"/>
  <c r="BY3" i="81"/>
  <c r="BX2" i="82" s="1"/>
  <c r="BZ3" i="81"/>
  <c r="CA3" i="81"/>
  <c r="CB3" i="81"/>
  <c r="BO191" i="82"/>
  <c r="BO187" i="82"/>
  <c r="BO159" i="82"/>
  <c r="BO155" i="82"/>
  <c r="BO151" i="82"/>
  <c r="BO147" i="82"/>
  <c r="BO123" i="82"/>
  <c r="BO119" i="82"/>
  <c r="BO103" i="82"/>
  <c r="BO99" i="82"/>
  <c r="BO95" i="82"/>
  <c r="BO75" i="82"/>
  <c r="BO67" i="82"/>
  <c r="BO59" i="82"/>
  <c r="BO51" i="82"/>
  <c r="BO39" i="82"/>
  <c r="BO35" i="82"/>
  <c r="BO31" i="82"/>
  <c r="BO27" i="82"/>
  <c r="BO23" i="82"/>
  <c r="BO19" i="82"/>
  <c r="BO11" i="82"/>
  <c r="BO3" i="82"/>
  <c r="BD127" i="82"/>
  <c r="BD43" i="82"/>
  <c r="BD136" i="82"/>
  <c r="BD53" i="82"/>
  <c r="BD164" i="82"/>
  <c r="BD113" i="82"/>
  <c r="BD89" i="82"/>
  <c r="BD181" i="82"/>
  <c r="BD132" i="82"/>
  <c r="BD59" i="82"/>
  <c r="BD81" i="82"/>
  <c r="BD79" i="82"/>
  <c r="BD120" i="82"/>
  <c r="BD108" i="82"/>
  <c r="BD134" i="82"/>
  <c r="BD41" i="82"/>
  <c r="BD97" i="82"/>
  <c r="BD104" i="82"/>
  <c r="BD178" i="82"/>
  <c r="BD78" i="82"/>
  <c r="BD139" i="82"/>
  <c r="BD182" i="82"/>
  <c r="BD40" i="82"/>
  <c r="BD162" i="82"/>
  <c r="BD172" i="82"/>
  <c r="BD75" i="82"/>
  <c r="BD32" i="82"/>
  <c r="BD138" i="82"/>
  <c r="BD46" i="82"/>
  <c r="BD67" i="82"/>
  <c r="BD34" i="82"/>
  <c r="BD144" i="82"/>
  <c r="W4" i="82"/>
  <c r="W5" i="82"/>
  <c r="W8" i="82"/>
  <c r="W9" i="82"/>
  <c r="W10" i="82"/>
  <c r="W13" i="82"/>
  <c r="W16" i="82"/>
  <c r="W17" i="82"/>
  <c r="W11" i="82"/>
  <c r="W12" i="82"/>
  <c r="W29" i="82"/>
  <c r="W32" i="82"/>
  <c r="W35" i="82"/>
  <c r="W26" i="82"/>
  <c r="W27" i="82"/>
  <c r="W37" i="82"/>
  <c r="W38" i="82"/>
  <c r="W40" i="82"/>
  <c r="W41" i="82"/>
  <c r="W44" i="82"/>
  <c r="W46" i="82"/>
  <c r="W48" i="82"/>
  <c r="W49" i="82"/>
  <c r="W50" i="82"/>
  <c r="W52" i="82"/>
  <c r="W53" i="82"/>
  <c r="W54" i="82"/>
  <c r="W56" i="82"/>
  <c r="W57" i="82"/>
  <c r="W58" i="82"/>
  <c r="W63" i="82"/>
  <c r="W64" i="82"/>
  <c r="W66" i="82"/>
  <c r="W67" i="82"/>
  <c r="W71" i="82"/>
  <c r="W59" i="82"/>
  <c r="W74" i="82"/>
  <c r="W75" i="82"/>
  <c r="W77" i="82"/>
  <c r="W79" i="82"/>
  <c r="W80" i="82"/>
  <c r="W61" i="82"/>
  <c r="W82" i="82"/>
  <c r="W83" i="82"/>
  <c r="W84" i="82"/>
  <c r="W90" i="82"/>
  <c r="W91" i="82"/>
  <c r="W73" i="82"/>
  <c r="W85" i="82"/>
  <c r="W88" i="82"/>
  <c r="W92" i="82"/>
  <c r="W93" i="82"/>
  <c r="W94" i="82"/>
  <c r="W101" i="82"/>
  <c r="W104" i="82"/>
  <c r="W106" i="82"/>
  <c r="W109" i="82"/>
  <c r="W113" i="82"/>
  <c r="W114" i="82"/>
  <c r="W118" i="82"/>
  <c r="W119" i="82"/>
  <c r="W121" i="82"/>
  <c r="W122" i="82"/>
  <c r="W97" i="82"/>
  <c r="W117" i="82"/>
  <c r="W123" i="82"/>
  <c r="W125" i="82"/>
  <c r="W128" i="82"/>
  <c r="W129" i="82"/>
  <c r="W133" i="82"/>
  <c r="W135" i="82"/>
  <c r="W136" i="82"/>
  <c r="W140" i="82"/>
  <c r="W143" i="82"/>
  <c r="W144" i="82"/>
  <c r="W145" i="82"/>
  <c r="W162" i="82"/>
  <c r="W147" i="82"/>
  <c r="W148" i="82"/>
  <c r="W149" i="82"/>
  <c r="W150" i="82"/>
  <c r="W151" i="82"/>
  <c r="W160" i="82"/>
  <c r="W159" i="82"/>
  <c r="W173" i="82"/>
  <c r="W174" i="82"/>
  <c r="W175" i="82"/>
  <c r="W176" i="82"/>
  <c r="W157" i="82"/>
  <c r="W183" i="82"/>
  <c r="W188" i="82"/>
  <c r="W193" i="82"/>
  <c r="W184" i="82"/>
  <c r="W190" i="82"/>
  <c r="W186" i="82"/>
  <c r="BR4" i="82"/>
  <c r="BR5" i="82"/>
  <c r="BR6" i="82"/>
  <c r="BR7" i="82"/>
  <c r="BR8" i="82"/>
  <c r="BR9" i="82"/>
  <c r="BR12" i="82"/>
  <c r="BR13" i="82"/>
  <c r="BR19" i="82"/>
  <c r="BR17" i="82"/>
  <c r="BR21" i="82"/>
  <c r="BR22" i="82"/>
  <c r="BR23" i="82"/>
  <c r="BR24" i="82"/>
  <c r="BR25" i="82"/>
  <c r="BR14" i="82"/>
  <c r="BR18" i="82"/>
  <c r="BR27" i="82"/>
  <c r="BR15" i="82"/>
  <c r="BR30" i="82"/>
  <c r="BR34" i="82"/>
  <c r="BR28" i="82"/>
  <c r="BR33" i="82"/>
  <c r="BR29" i="82"/>
  <c r="BR31" i="82"/>
  <c r="BR36" i="82"/>
  <c r="BR38" i="82"/>
  <c r="BR39" i="82"/>
  <c r="BR40" i="82"/>
  <c r="BR41" i="82"/>
  <c r="BR42" i="82"/>
  <c r="BR32" i="82"/>
  <c r="BR35" i="82"/>
  <c r="BR44" i="82"/>
  <c r="BR56" i="82"/>
  <c r="BR59" i="82"/>
  <c r="BR61" i="82"/>
  <c r="BR54" i="82"/>
  <c r="BR47" i="82"/>
  <c r="BR51" i="82"/>
  <c r="BR46" i="82"/>
  <c r="BR75" i="82"/>
  <c r="BR76" i="82"/>
  <c r="BR77" i="82"/>
  <c r="BR81" i="82"/>
  <c r="BR82" i="82"/>
  <c r="BR83" i="82"/>
  <c r="BR63" i="82"/>
  <c r="BR72" i="82"/>
  <c r="BR65" i="82"/>
  <c r="BR66" i="82"/>
  <c r="BR68" i="82"/>
  <c r="BR50" i="82"/>
  <c r="BR67" i="82"/>
  <c r="BR88" i="82"/>
  <c r="BR90" i="82"/>
  <c r="BR91" i="82"/>
  <c r="BR87" i="82"/>
  <c r="BR92" i="82"/>
  <c r="BR94" i="82"/>
  <c r="BR95" i="82"/>
  <c r="BR86" i="82"/>
  <c r="BR101" i="82"/>
  <c r="BR64" i="82"/>
  <c r="BR69" i="82"/>
  <c r="BR102" i="82"/>
  <c r="BR104" i="82"/>
  <c r="BR106" i="82"/>
  <c r="BR108" i="82"/>
  <c r="BR109" i="82"/>
  <c r="BR110" i="82"/>
  <c r="BR100" i="82"/>
  <c r="BR111" i="82"/>
  <c r="BR112" i="82"/>
  <c r="BR114" i="82"/>
  <c r="BR115" i="82"/>
  <c r="BR116" i="82"/>
  <c r="BR119" i="82"/>
  <c r="BR123" i="82"/>
  <c r="BR124" i="82"/>
  <c r="BR136" i="82"/>
  <c r="BR137" i="82"/>
  <c r="BR138" i="82"/>
  <c r="BR141" i="82"/>
  <c r="BR142" i="82"/>
  <c r="BR143" i="82"/>
  <c r="BR125" i="82"/>
  <c r="BR130" i="82"/>
  <c r="BR121" i="82"/>
  <c r="BR126" i="82"/>
  <c r="BR132" i="82"/>
  <c r="BR133" i="82"/>
  <c r="BR147" i="82"/>
  <c r="BR148" i="82"/>
  <c r="BR149" i="82"/>
  <c r="BR154" i="82"/>
  <c r="BR159" i="82"/>
  <c r="BR160" i="82"/>
  <c r="BR162" i="82"/>
  <c r="BR165" i="82"/>
  <c r="BR167" i="82"/>
  <c r="BR168" i="82"/>
  <c r="BR170" i="82"/>
  <c r="BR172" i="82"/>
  <c r="BR174" i="82"/>
  <c r="BR178" i="82"/>
  <c r="BR184" i="82"/>
  <c r="BR187" i="82"/>
  <c r="BR145" i="82"/>
  <c r="BR190" i="82"/>
  <c r="BR191" i="82"/>
  <c r="BJ14" i="82"/>
  <c r="BJ16" i="82"/>
  <c r="BJ17" i="82"/>
  <c r="BJ18" i="82"/>
  <c r="BJ7" i="82"/>
  <c r="BJ8" i="82"/>
  <c r="BJ5" i="82"/>
  <c r="BJ10" i="82"/>
  <c r="BJ9" i="82"/>
  <c r="BJ12" i="82"/>
  <c r="BJ4" i="82"/>
  <c r="BJ6" i="82"/>
  <c r="BJ21" i="82"/>
  <c r="BJ24" i="82"/>
  <c r="BJ25" i="82"/>
  <c r="BJ13" i="82"/>
  <c r="BJ29" i="82"/>
  <c r="BJ30" i="82"/>
  <c r="BJ31" i="82"/>
  <c r="BJ34" i="82"/>
  <c r="BJ33" i="82"/>
  <c r="BJ37" i="82"/>
  <c r="BJ38" i="82"/>
  <c r="BJ46" i="82"/>
  <c r="BJ47" i="82"/>
  <c r="BJ48" i="82"/>
  <c r="BJ49" i="82"/>
  <c r="BJ51" i="82"/>
  <c r="BJ52" i="82"/>
  <c r="BJ53" i="82"/>
  <c r="BJ54" i="82"/>
  <c r="BJ41" i="82"/>
  <c r="BJ43" i="82"/>
  <c r="BJ40" i="82"/>
  <c r="BJ39" i="82"/>
  <c r="BJ42" i="82"/>
  <c r="BJ55" i="82"/>
  <c r="BJ56" i="82"/>
  <c r="BJ59" i="82"/>
  <c r="BJ60" i="82"/>
  <c r="BJ61" i="82"/>
  <c r="BJ62" i="82"/>
  <c r="BJ44" i="82"/>
  <c r="BJ63" i="82"/>
  <c r="BJ64" i="82"/>
  <c r="BJ67" i="82"/>
  <c r="BJ68" i="82"/>
  <c r="BJ71" i="82"/>
  <c r="BJ72" i="82"/>
  <c r="BJ74" i="82"/>
  <c r="BJ75" i="82"/>
  <c r="BJ79" i="82"/>
  <c r="BJ88" i="82"/>
  <c r="BJ91" i="82"/>
  <c r="BJ82" i="82"/>
  <c r="BJ92" i="82"/>
  <c r="BJ95" i="82"/>
  <c r="BJ96" i="82"/>
  <c r="BJ98" i="82"/>
  <c r="BJ100" i="82"/>
  <c r="BJ83" i="82"/>
  <c r="BJ85" i="82"/>
  <c r="BJ87" i="82"/>
  <c r="BJ102" i="82"/>
  <c r="BJ104" i="82"/>
  <c r="BJ105" i="82"/>
  <c r="BJ106" i="82"/>
  <c r="BJ108" i="82"/>
  <c r="BJ109" i="82"/>
  <c r="BJ111" i="82"/>
  <c r="BJ112" i="82"/>
  <c r="BJ113" i="82"/>
  <c r="BJ115" i="82"/>
  <c r="BJ101" i="82"/>
  <c r="BJ122" i="82"/>
  <c r="BJ123" i="82"/>
  <c r="BJ124" i="82"/>
  <c r="BJ126" i="82"/>
  <c r="BJ130" i="82"/>
  <c r="BJ131" i="82"/>
  <c r="BJ132" i="82"/>
  <c r="BJ133" i="82"/>
  <c r="BJ136" i="82"/>
  <c r="BJ138" i="82"/>
  <c r="BJ118" i="82"/>
  <c r="BJ121" i="82"/>
  <c r="BJ144" i="82"/>
  <c r="BJ119" i="82"/>
  <c r="BJ141" i="82"/>
  <c r="BJ145" i="82"/>
  <c r="BJ149" i="82"/>
  <c r="BJ150" i="82"/>
  <c r="BJ154" i="82"/>
  <c r="BJ155" i="82"/>
  <c r="BJ146" i="82"/>
  <c r="BJ156" i="82"/>
  <c r="BJ160" i="82"/>
  <c r="BJ162" i="82"/>
  <c r="BJ163" i="82"/>
  <c r="BJ172" i="82"/>
  <c r="BJ175" i="82"/>
  <c r="BJ176" i="82"/>
  <c r="BJ178" i="82"/>
  <c r="BJ180" i="82"/>
  <c r="BJ189" i="82"/>
  <c r="BJ191" i="82"/>
  <c r="BJ193" i="82"/>
  <c r="BJ187" i="82"/>
  <c r="BJ184" i="82"/>
  <c r="BB15" i="82"/>
  <c r="BB16" i="82"/>
  <c r="BB18" i="82"/>
  <c r="BB19" i="82"/>
  <c r="BB20" i="82"/>
  <c r="BB8" i="82"/>
  <c r="BB5" i="82"/>
  <c r="BB10" i="82"/>
  <c r="BB9" i="82"/>
  <c r="BB11" i="82"/>
  <c r="BB21" i="82"/>
  <c r="BB23" i="82"/>
  <c r="BB24" i="82"/>
  <c r="BB25" i="82"/>
  <c r="BB13" i="82"/>
  <c r="BB26" i="82"/>
  <c r="BB30" i="82"/>
  <c r="BB31" i="82"/>
  <c r="BB32" i="82"/>
  <c r="BB28" i="82"/>
  <c r="BB35" i="82"/>
  <c r="BB33" i="82"/>
  <c r="BB37" i="82"/>
  <c r="BB38" i="82"/>
  <c r="BB45" i="82"/>
  <c r="BB46" i="82"/>
  <c r="BB47" i="82"/>
  <c r="BB48" i="82"/>
  <c r="BB49" i="82"/>
  <c r="BB50" i="82"/>
  <c r="BB51" i="82"/>
  <c r="BB53" i="82"/>
  <c r="BB54" i="82"/>
  <c r="BB39" i="82"/>
  <c r="BB42" i="82"/>
  <c r="BB43" i="82"/>
  <c r="BB34" i="82"/>
  <c r="BB55" i="82"/>
  <c r="BB57" i="82"/>
  <c r="BB58" i="82"/>
  <c r="BB59" i="82"/>
  <c r="BB61" i="82"/>
  <c r="BB62" i="82"/>
  <c r="BB40" i="82"/>
  <c r="BB63" i="82"/>
  <c r="BB64" i="82"/>
  <c r="BB65" i="82"/>
  <c r="BB66" i="82"/>
  <c r="BB67" i="82"/>
  <c r="BB68" i="82"/>
  <c r="BB70" i="82"/>
  <c r="BB71" i="82"/>
  <c r="BB72" i="82"/>
  <c r="BB73" i="82"/>
  <c r="BB74" i="82"/>
  <c r="BB77" i="82"/>
  <c r="BB78" i="82"/>
  <c r="BB79" i="82"/>
  <c r="BB80" i="82"/>
  <c r="BB85" i="82"/>
  <c r="BB87" i="82"/>
  <c r="BB90" i="82"/>
  <c r="BB86" i="82"/>
  <c r="BB91" i="82"/>
  <c r="BB88" i="82"/>
  <c r="BB92" i="82"/>
  <c r="BB95" i="82"/>
  <c r="BB96" i="82"/>
  <c r="BB97" i="82"/>
  <c r="BB99" i="82"/>
  <c r="BB84" i="82"/>
  <c r="BB103" i="82"/>
  <c r="BB104" i="82"/>
  <c r="BB110" i="82"/>
  <c r="BB111" i="82"/>
  <c r="BB114" i="82"/>
  <c r="BB115" i="82"/>
  <c r="BB116" i="82"/>
  <c r="BB117" i="82"/>
  <c r="BB81" i="82"/>
  <c r="BB122" i="82"/>
  <c r="BB123" i="82"/>
  <c r="BB127" i="82"/>
  <c r="BB128" i="82"/>
  <c r="BB129" i="82"/>
  <c r="BB130" i="82"/>
  <c r="BB133" i="82"/>
  <c r="BB134" i="82"/>
  <c r="BB118" i="82"/>
  <c r="BB135" i="82"/>
  <c r="BB136" i="82"/>
  <c r="BB138" i="82"/>
  <c r="BB140" i="82"/>
  <c r="BB101" i="82"/>
  <c r="BB119" i="82"/>
  <c r="BB121" i="82"/>
  <c r="BB145" i="82"/>
  <c r="BB142" i="82"/>
  <c r="BB143" i="82"/>
  <c r="BB144" i="82"/>
  <c r="BB120" i="82"/>
  <c r="BB147" i="82"/>
  <c r="BB148" i="82"/>
  <c r="BB152" i="82"/>
  <c r="BB154" i="82"/>
  <c r="BB156" i="82"/>
  <c r="BB157" i="82"/>
  <c r="BB158" i="82"/>
  <c r="BB141" i="82"/>
  <c r="BB161" i="82"/>
  <c r="BB163" i="82"/>
  <c r="BB165" i="82"/>
  <c r="BB166" i="82"/>
  <c r="BB171" i="82"/>
  <c r="BB172" i="82"/>
  <c r="BB175" i="82"/>
  <c r="BB176" i="82"/>
  <c r="BB177" i="82"/>
  <c r="BB178" i="82"/>
  <c r="BB179" i="82"/>
  <c r="BB181" i="82"/>
  <c r="BB182" i="82"/>
  <c r="BB146" i="82"/>
  <c r="BB184" i="82"/>
  <c r="BB186" i="82"/>
  <c r="BB188" i="82"/>
  <c r="BB192" i="82"/>
  <c r="AT10" i="82"/>
  <c r="AT13" i="82"/>
  <c r="AT14" i="82"/>
  <c r="AT15" i="82"/>
  <c r="AT16" i="82"/>
  <c r="AT17" i="82"/>
  <c r="AT20" i="82"/>
  <c r="AT4" i="82"/>
  <c r="AT9" i="82"/>
  <c r="AT7" i="82"/>
  <c r="AT12" i="82"/>
  <c r="AT24" i="82"/>
  <c r="AT26" i="82"/>
  <c r="AT27" i="82"/>
  <c r="AT28" i="82"/>
  <c r="AT11" i="82"/>
  <c r="AT29" i="82"/>
  <c r="AT30" i="82"/>
  <c r="AT31" i="82"/>
  <c r="AT32" i="82"/>
  <c r="AT35" i="82"/>
  <c r="AT34" i="82"/>
  <c r="AT33" i="82"/>
  <c r="AT37" i="82"/>
  <c r="AT45" i="82"/>
  <c r="AT47" i="82"/>
  <c r="AT48" i="82"/>
  <c r="AT51" i="82"/>
  <c r="AT53" i="82"/>
  <c r="AT54" i="82"/>
  <c r="AT41" i="82"/>
  <c r="AT40" i="82"/>
  <c r="AT39" i="82"/>
  <c r="AT43" i="82"/>
  <c r="AT44" i="82"/>
  <c r="AT42" i="82"/>
  <c r="AT56" i="82"/>
  <c r="AT57" i="82"/>
  <c r="AT58" i="82"/>
  <c r="AT59" i="82"/>
  <c r="AT60" i="82"/>
  <c r="AT61" i="82"/>
  <c r="AT62" i="82"/>
  <c r="AT55" i="82"/>
  <c r="AT63" i="82"/>
  <c r="AT64" i="82"/>
  <c r="AT65" i="82"/>
  <c r="AT66" i="82"/>
  <c r="AT67" i="82"/>
  <c r="AT69" i="82"/>
  <c r="AT70" i="82"/>
  <c r="AT71" i="82"/>
  <c r="AT74" i="82"/>
  <c r="AT75" i="82"/>
  <c r="AT76" i="82"/>
  <c r="AT77" i="82"/>
  <c r="AT78" i="82"/>
  <c r="AT79" i="82"/>
  <c r="AT80" i="82"/>
  <c r="AT90" i="82"/>
  <c r="AT85" i="82"/>
  <c r="AT81" i="82"/>
  <c r="AT82" i="82"/>
  <c r="AT86" i="82"/>
  <c r="AT92" i="82"/>
  <c r="AT95" i="82"/>
  <c r="AT96" i="82"/>
  <c r="AT97" i="82"/>
  <c r="AT98" i="82"/>
  <c r="AT99" i="82"/>
  <c r="AT83" i="82"/>
  <c r="AT88" i="82"/>
  <c r="AT103" i="82"/>
  <c r="AT109" i="82"/>
  <c r="AT110" i="82"/>
  <c r="AT111" i="82"/>
  <c r="AT113" i="82"/>
  <c r="AT114" i="82"/>
  <c r="AT117" i="82"/>
  <c r="AT84" i="82"/>
  <c r="AT124" i="82"/>
  <c r="AT127" i="82"/>
  <c r="AT129" i="82"/>
  <c r="AT118" i="82"/>
  <c r="AT131" i="82"/>
  <c r="AT132" i="82"/>
  <c r="AT133" i="82"/>
  <c r="AT135" i="82"/>
  <c r="AT136" i="82"/>
  <c r="AT138" i="82"/>
  <c r="AT139" i="82"/>
  <c r="AT140" i="82"/>
  <c r="AT141" i="82"/>
  <c r="AT120" i="82"/>
  <c r="AT121" i="82"/>
  <c r="AT142" i="82"/>
  <c r="AT149" i="82"/>
  <c r="AT150" i="82"/>
  <c r="AT151" i="82"/>
  <c r="AT152" i="82"/>
  <c r="AT154" i="82"/>
  <c r="AT155" i="82"/>
  <c r="AT143" i="82"/>
  <c r="AT145" i="82"/>
  <c r="AT156" i="82"/>
  <c r="AT159" i="82"/>
  <c r="AT160" i="82"/>
  <c r="AT161" i="82"/>
  <c r="AT163" i="82"/>
  <c r="AT165" i="82"/>
  <c r="AT167" i="82"/>
  <c r="AT169" i="82"/>
  <c r="AT170" i="82"/>
  <c r="AT171" i="82"/>
  <c r="AT174" i="82"/>
  <c r="AT176" i="82"/>
  <c r="AT177" i="82"/>
  <c r="AT179" i="82"/>
  <c r="AT181" i="82"/>
  <c r="AT182" i="82"/>
  <c r="AT144" i="82"/>
  <c r="AT162" i="82"/>
  <c r="AT146" i="82"/>
  <c r="AT3" i="82"/>
  <c r="AT189" i="82"/>
  <c r="AT190" i="82"/>
  <c r="AT192" i="82"/>
  <c r="AT184" i="82"/>
  <c r="AL4" i="82"/>
  <c r="AL9" i="82"/>
  <c r="AL15" i="82"/>
  <c r="AL16" i="82"/>
  <c r="AL20" i="82"/>
  <c r="AL21" i="82"/>
  <c r="AL31" i="82"/>
  <c r="AL28" i="82"/>
  <c r="AL35" i="82"/>
  <c r="AL32" i="82"/>
  <c r="AL34" i="82"/>
  <c r="AL43" i="82"/>
  <c r="AL51" i="82"/>
  <c r="AL40" i="82"/>
  <c r="AL53" i="82"/>
  <c r="AL58" i="82"/>
  <c r="AL63" i="82"/>
  <c r="AL64" i="82"/>
  <c r="AL67" i="82"/>
  <c r="AL71" i="82"/>
  <c r="AL52" i="82"/>
  <c r="AL74" i="82"/>
  <c r="AL78" i="82"/>
  <c r="AL79" i="82"/>
  <c r="AL85" i="82"/>
  <c r="AL87" i="82"/>
  <c r="AL88" i="82"/>
  <c r="AL95" i="82"/>
  <c r="AL98" i="82"/>
  <c r="AL99" i="82"/>
  <c r="AL100" i="82"/>
  <c r="AL104" i="82"/>
  <c r="AL108" i="82"/>
  <c r="AL111" i="82"/>
  <c r="AL118" i="82"/>
  <c r="AL119" i="82"/>
  <c r="AL120" i="82"/>
  <c r="AL121" i="82"/>
  <c r="AL126" i="82"/>
  <c r="AL127" i="82"/>
  <c r="AL129" i="82"/>
  <c r="AL117" i="82"/>
  <c r="AL132" i="82"/>
  <c r="AL137" i="82"/>
  <c r="AL138" i="82"/>
  <c r="AL139" i="82"/>
  <c r="AL145" i="82"/>
  <c r="AL161" i="82"/>
  <c r="AL162" i="82"/>
  <c r="AL152" i="82"/>
  <c r="AL153" i="82"/>
  <c r="AL169" i="82"/>
  <c r="AL170" i="82"/>
  <c r="AL171" i="82"/>
  <c r="AL177" i="82"/>
  <c r="AL179" i="82"/>
  <c r="AL181" i="82"/>
  <c r="AL3" i="82"/>
  <c r="AL190" i="82"/>
  <c r="AL192" i="82"/>
  <c r="AL193" i="82"/>
  <c r="AD4" i="82"/>
  <c r="AD7" i="82"/>
  <c r="AD8" i="82"/>
  <c r="AD9" i="82"/>
  <c r="AD10" i="82"/>
  <c r="AD11" i="82"/>
  <c r="AD12" i="82"/>
  <c r="AD13" i="82"/>
  <c r="AD14" i="82"/>
  <c r="AD15" i="82"/>
  <c r="AD16" i="82"/>
  <c r="AD17" i="82"/>
  <c r="AD19" i="82"/>
  <c r="AD21" i="82"/>
  <c r="AD25" i="82"/>
  <c r="AD31" i="82"/>
  <c r="AD20" i="82"/>
  <c r="AD35" i="82"/>
  <c r="AD33" i="82"/>
  <c r="AD28" i="82"/>
  <c r="AD44" i="82"/>
  <c r="AD45" i="82"/>
  <c r="AD46" i="82"/>
  <c r="AD47" i="82"/>
  <c r="AD50" i="82"/>
  <c r="AD51" i="82"/>
  <c r="AD42" i="82"/>
  <c r="AD43" i="82"/>
  <c r="AD32" i="82"/>
  <c r="AD56" i="82"/>
  <c r="AD54" i="82"/>
  <c r="AD58" i="82"/>
  <c r="AD60" i="82"/>
  <c r="AD61" i="82"/>
  <c r="AD53" i="82"/>
  <c r="AD63" i="82"/>
  <c r="AD64" i="82"/>
  <c r="AD65" i="82"/>
  <c r="AD66" i="82"/>
  <c r="AD67" i="82"/>
  <c r="AD68" i="82"/>
  <c r="AD71" i="82"/>
  <c r="AD74" i="82"/>
  <c r="AD77" i="82"/>
  <c r="AD78" i="82"/>
  <c r="AD79" i="82"/>
  <c r="AD80" i="82"/>
  <c r="AD81" i="82"/>
  <c r="AD82" i="82"/>
  <c r="AD83" i="82"/>
  <c r="AD84" i="82"/>
  <c r="AD85" i="82"/>
  <c r="AD86" i="82"/>
  <c r="AD88" i="82"/>
  <c r="AD92" i="82"/>
  <c r="AD93" i="82"/>
  <c r="AD95" i="82"/>
  <c r="AD96" i="82"/>
  <c r="AD97" i="82"/>
  <c r="AD98" i="82"/>
  <c r="AD99" i="82"/>
  <c r="AD40" i="82"/>
  <c r="AD101" i="82"/>
  <c r="AD104" i="82"/>
  <c r="AD106" i="82"/>
  <c r="AD109" i="82"/>
  <c r="AD111" i="82"/>
  <c r="AD118" i="82"/>
  <c r="AD120" i="82"/>
  <c r="AD121" i="82"/>
  <c r="AD122" i="82"/>
  <c r="AD124" i="82"/>
  <c r="AD125" i="82"/>
  <c r="AD126" i="82"/>
  <c r="AD127" i="82"/>
  <c r="AD129" i="82"/>
  <c r="AD130" i="82"/>
  <c r="AD114" i="82"/>
  <c r="AD132" i="82"/>
  <c r="AD133" i="82"/>
  <c r="AD134" i="82"/>
  <c r="AD135" i="82"/>
  <c r="AD136" i="82"/>
  <c r="AD138" i="82"/>
  <c r="AD139" i="82"/>
  <c r="AD140" i="82"/>
  <c r="AD142" i="82"/>
  <c r="AD143" i="82"/>
  <c r="AD144" i="82"/>
  <c r="AD145" i="82"/>
  <c r="AD146" i="82"/>
  <c r="AD117" i="82"/>
  <c r="AD161" i="82"/>
  <c r="AD162" i="82"/>
  <c r="AD131" i="82"/>
  <c r="AD148" i="82"/>
  <c r="AD149" i="82"/>
  <c r="AD151" i="82"/>
  <c r="AD152" i="82"/>
  <c r="AD154" i="82"/>
  <c r="AD156" i="82"/>
  <c r="AD157" i="82"/>
  <c r="AD158" i="82"/>
  <c r="AD159" i="82"/>
  <c r="AD160" i="82"/>
  <c r="AD165" i="82"/>
  <c r="AD168" i="82"/>
  <c r="AD169" i="82"/>
  <c r="AD170" i="82"/>
  <c r="AD171" i="82"/>
  <c r="AD173" i="82"/>
  <c r="AD174" i="82"/>
  <c r="AD176" i="82"/>
  <c r="AD177" i="82"/>
  <c r="AD178" i="82"/>
  <c r="AD180" i="82"/>
  <c r="AD181" i="82"/>
  <c r="AD183" i="82"/>
  <c r="AD163" i="82"/>
  <c r="AD187" i="82"/>
  <c r="AD186" i="82"/>
  <c r="AD189" i="82"/>
  <c r="AD190" i="82"/>
  <c r="AD192" i="82"/>
  <c r="AD188" i="82"/>
  <c r="V4" i="82"/>
  <c r="V5" i="82"/>
  <c r="V7" i="82"/>
  <c r="V8" i="82"/>
  <c r="V9" i="82"/>
  <c r="V11" i="82"/>
  <c r="V12" i="82"/>
  <c r="V13" i="82"/>
  <c r="V15" i="82"/>
  <c r="V20" i="82"/>
  <c r="V21" i="82"/>
  <c r="V23" i="82"/>
  <c r="V24" i="82"/>
  <c r="V25" i="82"/>
  <c r="V26" i="82"/>
  <c r="V18" i="82"/>
  <c r="V19" i="82"/>
  <c r="V30" i="82"/>
  <c r="V31" i="82"/>
  <c r="V35" i="82"/>
  <c r="V28" i="82"/>
  <c r="V33" i="82"/>
  <c r="V34" i="82"/>
  <c r="V32" i="82"/>
  <c r="V44" i="82"/>
  <c r="V37" i="82"/>
  <c r="V46" i="82"/>
  <c r="V47" i="82"/>
  <c r="V49" i="82"/>
  <c r="V50" i="82"/>
  <c r="V51" i="82"/>
  <c r="V40" i="82"/>
  <c r="V43" i="82"/>
  <c r="V42" i="82"/>
  <c r="V56" i="82"/>
  <c r="V53" i="82"/>
  <c r="V57" i="82"/>
  <c r="V58" i="82"/>
  <c r="V59" i="82"/>
  <c r="V60" i="82"/>
  <c r="V61" i="82"/>
  <c r="V64" i="82"/>
  <c r="V65" i="82"/>
  <c r="V66" i="82"/>
  <c r="V67" i="82"/>
  <c r="V69" i="82"/>
  <c r="V70" i="82"/>
  <c r="V71" i="82"/>
  <c r="V74" i="82"/>
  <c r="V75" i="82"/>
  <c r="V76" i="82"/>
  <c r="V77" i="82"/>
  <c r="V78" i="82"/>
  <c r="V79" i="82"/>
  <c r="V81" i="82"/>
  <c r="V82" i="82"/>
  <c r="V83" i="82"/>
  <c r="V85" i="82"/>
  <c r="V86" i="82"/>
  <c r="V87" i="82"/>
  <c r="V72" i="82"/>
  <c r="V90" i="82"/>
  <c r="V91" i="82"/>
  <c r="V92" i="82"/>
  <c r="V93" i="82"/>
  <c r="V95" i="82"/>
  <c r="V96" i="82"/>
  <c r="V97" i="82"/>
  <c r="V98" i="82"/>
  <c r="V99" i="82"/>
  <c r="V100" i="82"/>
  <c r="V104" i="82"/>
  <c r="V106" i="82"/>
  <c r="V109" i="82"/>
  <c r="V110" i="82"/>
  <c r="V111" i="82"/>
  <c r="V102" i="82"/>
  <c r="V101" i="82"/>
  <c r="V118" i="82"/>
  <c r="V120" i="82"/>
  <c r="V117" i="82"/>
  <c r="V123" i="82"/>
  <c r="V124" i="82"/>
  <c r="V125" i="82"/>
  <c r="V126" i="82"/>
  <c r="V127" i="82"/>
  <c r="V129" i="82"/>
  <c r="V130" i="82"/>
  <c r="V114" i="82"/>
  <c r="V132" i="82"/>
  <c r="V133" i="82"/>
  <c r="V135" i="82"/>
  <c r="V136" i="82"/>
  <c r="V139" i="82"/>
  <c r="V140" i="82"/>
  <c r="V142" i="82"/>
  <c r="V143" i="82"/>
  <c r="V144" i="82"/>
  <c r="V145" i="82"/>
  <c r="V161" i="82"/>
  <c r="V163" i="82"/>
  <c r="V148" i="82"/>
  <c r="V149" i="82"/>
  <c r="V152" i="82"/>
  <c r="V154" i="82"/>
  <c r="V156" i="82"/>
  <c r="V158" i="82"/>
  <c r="V159" i="82"/>
  <c r="V160" i="82"/>
  <c r="V164" i="82"/>
  <c r="V165" i="82"/>
  <c r="V167" i="82"/>
  <c r="V169" i="82"/>
  <c r="V170" i="82"/>
  <c r="V171" i="82"/>
  <c r="V173" i="82"/>
  <c r="V174" i="82"/>
  <c r="V175" i="82"/>
  <c r="V176" i="82"/>
  <c r="V177" i="82"/>
  <c r="V179" i="82"/>
  <c r="V181" i="82"/>
  <c r="V182" i="82"/>
  <c r="V183" i="82"/>
  <c r="V188" i="82"/>
  <c r="V184" i="82"/>
  <c r="V187" i="82"/>
  <c r="V189" i="82"/>
  <c r="V192" i="82"/>
  <c r="V193" i="82"/>
  <c r="V186" i="82"/>
  <c r="N4" i="82"/>
  <c r="N5" i="82"/>
  <c r="N7" i="82"/>
  <c r="N8" i="82"/>
  <c r="N9" i="82"/>
  <c r="N10" i="82"/>
  <c r="N12" i="82"/>
  <c r="N13" i="82"/>
  <c r="N14" i="82"/>
  <c r="N15" i="82"/>
  <c r="N17" i="82"/>
  <c r="N20" i="82"/>
  <c r="N19" i="82"/>
  <c r="N23" i="82"/>
  <c r="N24" i="82"/>
  <c r="N25" i="82"/>
  <c r="N26" i="82"/>
  <c r="N28" i="82"/>
  <c r="N30" i="82"/>
  <c r="N31" i="82"/>
  <c r="N35" i="82"/>
  <c r="N32" i="82"/>
  <c r="N21" i="82"/>
  <c r="N33" i="82"/>
  <c r="N37" i="82"/>
  <c r="N43" i="82"/>
  <c r="N44" i="82"/>
  <c r="N45" i="82"/>
  <c r="N39" i="82"/>
  <c r="N40" i="82"/>
  <c r="N46" i="82"/>
  <c r="N47" i="82"/>
  <c r="N48" i="82"/>
  <c r="N49" i="82"/>
  <c r="N51" i="82"/>
  <c r="N42" i="82"/>
  <c r="N56" i="82"/>
  <c r="N58" i="82"/>
  <c r="N59" i="82"/>
  <c r="N60" i="82"/>
  <c r="N61" i="82"/>
  <c r="N64" i="82"/>
  <c r="N65" i="82"/>
  <c r="N66" i="82"/>
  <c r="N67" i="82"/>
  <c r="N69" i="82"/>
  <c r="N70" i="82"/>
  <c r="N71" i="82"/>
  <c r="N53" i="82"/>
  <c r="N74" i="82"/>
  <c r="N75" i="82"/>
  <c r="N76" i="82"/>
  <c r="N77" i="82"/>
  <c r="N78" i="82"/>
  <c r="N79" i="82"/>
  <c r="N80" i="82"/>
  <c r="N81" i="82"/>
  <c r="N82" i="82"/>
  <c r="N83" i="82"/>
  <c r="N84" i="82"/>
  <c r="N85" i="82"/>
  <c r="N86" i="82"/>
  <c r="N87" i="82"/>
  <c r="N88" i="82"/>
  <c r="N72" i="82"/>
  <c r="N73" i="82"/>
  <c r="N90" i="82"/>
  <c r="N92" i="82"/>
  <c r="N93" i="82"/>
  <c r="N97" i="82"/>
  <c r="N98" i="82"/>
  <c r="N99" i="82"/>
  <c r="N100" i="82"/>
  <c r="N101" i="82"/>
  <c r="N104" i="82"/>
  <c r="N106" i="82"/>
  <c r="N108" i="82"/>
  <c r="N110" i="82"/>
  <c r="N111" i="82"/>
  <c r="N103" i="82"/>
  <c r="N102" i="82"/>
  <c r="N120" i="82"/>
  <c r="N121" i="82"/>
  <c r="N118" i="82"/>
  <c r="N123" i="82"/>
  <c r="N124" i="82"/>
  <c r="N125" i="82"/>
  <c r="N126" i="82"/>
  <c r="N127" i="82"/>
  <c r="N129" i="82"/>
  <c r="N115" i="82"/>
  <c r="N117" i="82"/>
  <c r="N132" i="82"/>
  <c r="N133" i="82"/>
  <c r="N135" i="82"/>
  <c r="N138" i="82"/>
  <c r="N139" i="82"/>
  <c r="N140" i="82"/>
  <c r="N142" i="82"/>
  <c r="N143" i="82"/>
  <c r="N145" i="82"/>
  <c r="N114" i="82"/>
  <c r="N161" i="82"/>
  <c r="N163" i="82"/>
  <c r="N148" i="82"/>
  <c r="N149" i="82"/>
  <c r="N152" i="82"/>
  <c r="N153" i="82"/>
  <c r="N154" i="82"/>
  <c r="N155" i="82"/>
  <c r="N156" i="82"/>
  <c r="N158" i="82"/>
  <c r="N159" i="82"/>
  <c r="N164" i="82"/>
  <c r="N165" i="82"/>
  <c r="N166" i="82"/>
  <c r="N167" i="82"/>
  <c r="N168" i="82"/>
  <c r="N169" i="82"/>
  <c r="N170" i="82"/>
  <c r="N171" i="82"/>
  <c r="N172" i="82"/>
  <c r="N173" i="82"/>
  <c r="N174" i="82"/>
  <c r="N176" i="82"/>
  <c r="N177" i="82"/>
  <c r="N178" i="82"/>
  <c r="N181" i="82"/>
  <c r="N182" i="82"/>
  <c r="N183" i="82"/>
  <c r="N189" i="82"/>
  <c r="N190" i="82"/>
  <c r="N192" i="82"/>
  <c r="N193" i="82"/>
  <c r="N188" i="82"/>
  <c r="N184" i="82"/>
  <c r="N187" i="82"/>
  <c r="N186" i="82"/>
  <c r="F4" i="82"/>
  <c r="F5" i="82"/>
  <c r="F7" i="82"/>
  <c r="F8" i="82"/>
  <c r="F9" i="82"/>
  <c r="F10" i="82"/>
  <c r="F11" i="82"/>
  <c r="F12" i="82"/>
  <c r="F13" i="82"/>
  <c r="F14" i="82"/>
  <c r="F15" i="82"/>
  <c r="F21" i="82"/>
  <c r="F23" i="82"/>
  <c r="F24" i="82"/>
  <c r="F25" i="82"/>
  <c r="F26" i="82"/>
  <c r="F20" i="82"/>
  <c r="F18" i="82"/>
  <c r="F19" i="82"/>
  <c r="F30" i="82"/>
  <c r="F31" i="82"/>
  <c r="F35" i="82"/>
  <c r="F28" i="82"/>
  <c r="F33" i="82"/>
  <c r="F45" i="82"/>
  <c r="F42" i="82"/>
  <c r="F44" i="82"/>
  <c r="F46" i="82"/>
  <c r="F47" i="82"/>
  <c r="F49" i="82"/>
  <c r="F51" i="82"/>
  <c r="F32" i="82"/>
  <c r="F43" i="82"/>
  <c r="F40" i="82"/>
  <c r="F56" i="82"/>
  <c r="F37" i="82"/>
  <c r="F58" i="82"/>
  <c r="F59" i="82"/>
  <c r="F60" i="82"/>
  <c r="F61" i="82"/>
  <c r="F53" i="82"/>
  <c r="F64" i="82"/>
  <c r="F65" i="82"/>
  <c r="F66" i="82"/>
  <c r="F67" i="82"/>
  <c r="F69" i="82"/>
  <c r="F70" i="82"/>
  <c r="F71" i="82"/>
  <c r="F72" i="82"/>
  <c r="F74" i="82"/>
  <c r="F76" i="82"/>
  <c r="F77" i="82"/>
  <c r="F78" i="82"/>
  <c r="F79" i="82"/>
  <c r="F81" i="82"/>
  <c r="F82" i="82"/>
  <c r="F83" i="82"/>
  <c r="F85" i="82"/>
  <c r="F86" i="82"/>
  <c r="F87" i="82"/>
  <c r="F90" i="82"/>
  <c r="F92" i="82"/>
  <c r="F93" i="82"/>
  <c r="F95" i="82"/>
  <c r="F97" i="82"/>
  <c r="F98" i="82"/>
  <c r="F99" i="82"/>
  <c r="F100" i="82"/>
  <c r="F102" i="82"/>
  <c r="F101" i="82"/>
  <c r="F104" i="82"/>
  <c r="F106" i="82"/>
  <c r="F110" i="82"/>
  <c r="F111" i="82"/>
  <c r="F112" i="82"/>
  <c r="F120" i="82"/>
  <c r="F124" i="82"/>
  <c r="F125" i="82"/>
  <c r="F126" i="82"/>
  <c r="F127" i="82"/>
  <c r="F129" i="82"/>
  <c r="F131" i="82"/>
  <c r="F114" i="82"/>
  <c r="F118" i="82"/>
  <c r="F132" i="82"/>
  <c r="F133" i="82"/>
  <c r="F135" i="82"/>
  <c r="F138" i="82"/>
  <c r="F139" i="82"/>
  <c r="F140" i="82"/>
  <c r="F142" i="82"/>
  <c r="F143" i="82"/>
  <c r="F145" i="82"/>
  <c r="F146" i="82"/>
  <c r="F147" i="82"/>
  <c r="F161" i="82"/>
  <c r="F163" i="82"/>
  <c r="F148" i="82"/>
  <c r="F149" i="82"/>
  <c r="F151" i="82"/>
  <c r="F152" i="82"/>
  <c r="F154" i="82"/>
  <c r="F155" i="82"/>
  <c r="F156" i="82"/>
  <c r="F158" i="82"/>
  <c r="F159" i="82"/>
  <c r="F160" i="82"/>
  <c r="F165" i="82"/>
  <c r="F166" i="82"/>
  <c r="F167" i="82"/>
  <c r="F169" i="82"/>
  <c r="F170" i="82"/>
  <c r="F171" i="82"/>
  <c r="F173" i="82"/>
  <c r="F174" i="82"/>
  <c r="F176" i="82"/>
  <c r="F177" i="82"/>
  <c r="F178" i="82"/>
  <c r="F179" i="82"/>
  <c r="F181" i="82"/>
  <c r="F182" i="82"/>
  <c r="F184" i="82"/>
  <c r="F185" i="82"/>
  <c r="F186" i="82"/>
  <c r="F189" i="82"/>
  <c r="F192" i="82"/>
  <c r="F193" i="82"/>
  <c r="F188" i="82"/>
  <c r="BC4" i="82"/>
  <c r="BC5" i="82"/>
  <c r="BC6" i="82"/>
  <c r="BC7" i="82"/>
  <c r="BC8" i="82"/>
  <c r="BC10" i="82"/>
  <c r="BC12" i="82"/>
  <c r="BC14" i="82"/>
  <c r="BC16" i="82"/>
  <c r="BC19" i="82"/>
  <c r="BC17" i="82"/>
  <c r="BC21" i="82"/>
  <c r="BC23" i="82"/>
  <c r="BC24" i="82"/>
  <c r="BC25" i="82"/>
  <c r="BC29" i="82"/>
  <c r="BC30" i="82"/>
  <c r="BC31" i="82"/>
  <c r="BC34" i="82"/>
  <c r="BC35" i="82"/>
  <c r="BC27" i="82"/>
  <c r="BC33" i="82"/>
  <c r="BC32" i="82"/>
  <c r="BC37" i="82"/>
  <c r="BC40" i="82"/>
  <c r="BC44" i="82"/>
  <c r="BC45" i="82"/>
  <c r="BC46" i="82"/>
  <c r="BC47" i="82"/>
  <c r="BC48" i="82"/>
  <c r="BC49" i="82"/>
  <c r="BC50" i="82"/>
  <c r="BC39" i="82"/>
  <c r="BC55" i="82"/>
  <c r="BC36" i="82"/>
  <c r="BC42" i="82"/>
  <c r="BC38" i="82"/>
  <c r="BC43" i="82"/>
  <c r="BC41" i="82"/>
  <c r="BC53" i="82"/>
  <c r="BC57" i="82"/>
  <c r="BC58" i="82"/>
  <c r="BC59" i="82"/>
  <c r="BC60" i="82"/>
  <c r="BC61" i="82"/>
  <c r="BC62" i="82"/>
  <c r="BC54" i="82"/>
  <c r="BC51" i="82"/>
  <c r="BC63" i="82"/>
  <c r="BC64" i="82"/>
  <c r="BC67" i="82"/>
  <c r="BC68" i="82"/>
  <c r="BC70" i="82"/>
  <c r="BC71" i="82"/>
  <c r="BC72" i="82"/>
  <c r="BC73" i="82"/>
  <c r="BC74" i="82"/>
  <c r="BC75" i="82"/>
  <c r="BC76" i="82"/>
  <c r="BC78" i="82"/>
  <c r="BC79" i="82"/>
  <c r="BC81" i="82"/>
  <c r="BC82" i="82"/>
  <c r="BC83" i="82"/>
  <c r="BC87" i="82"/>
  <c r="BC88" i="82"/>
  <c r="BC92" i="82"/>
  <c r="BC93" i="82"/>
  <c r="BC94" i="82"/>
  <c r="BC95" i="82"/>
  <c r="BC96" i="82"/>
  <c r="BC98" i="82"/>
  <c r="BC101" i="82"/>
  <c r="BC102" i="82"/>
  <c r="BC104" i="82"/>
  <c r="BC105" i="82"/>
  <c r="BC106" i="82"/>
  <c r="BC107" i="82"/>
  <c r="BC109" i="82"/>
  <c r="BC110" i="82"/>
  <c r="BC111" i="82"/>
  <c r="BC112" i="82"/>
  <c r="BC100" i="82"/>
  <c r="BC103" i="82"/>
  <c r="BC119" i="82"/>
  <c r="BC120" i="82"/>
  <c r="BC121" i="82"/>
  <c r="BC122" i="82"/>
  <c r="BC123" i="82"/>
  <c r="BC124" i="82"/>
  <c r="BC125" i="82"/>
  <c r="BC126" i="82"/>
  <c r="BC127" i="82"/>
  <c r="BC129" i="82"/>
  <c r="BC130" i="82"/>
  <c r="BC113" i="82"/>
  <c r="BC116" i="82"/>
  <c r="BC115" i="82"/>
  <c r="BC131" i="82"/>
  <c r="BC132" i="82"/>
  <c r="BC133" i="82"/>
  <c r="BC134" i="82"/>
  <c r="BC135" i="82"/>
  <c r="BC136" i="82"/>
  <c r="BC137" i="82"/>
  <c r="BC138" i="82"/>
  <c r="BC139" i="82"/>
  <c r="BC142" i="82"/>
  <c r="BC143" i="82"/>
  <c r="BC145" i="82"/>
  <c r="BC146" i="82"/>
  <c r="BC162" i="82"/>
  <c r="BC148" i="82"/>
  <c r="BC150" i="82"/>
  <c r="BC151" i="82"/>
  <c r="BC154" i="82"/>
  <c r="BC155" i="82"/>
  <c r="BC156" i="82"/>
  <c r="BC157" i="82"/>
  <c r="BC160" i="82"/>
  <c r="BC164" i="82"/>
  <c r="BC165" i="82"/>
  <c r="BC166" i="82"/>
  <c r="BC169" i="82"/>
  <c r="BC170" i="82"/>
  <c r="BC171" i="82"/>
  <c r="BC172" i="82"/>
  <c r="BC174" i="82"/>
  <c r="BC175" i="82"/>
  <c r="BC176" i="82"/>
  <c r="BC178" i="82"/>
  <c r="BC179" i="82"/>
  <c r="BC180" i="82"/>
  <c r="BC182" i="82"/>
  <c r="BC187" i="82"/>
  <c r="BC184" i="82"/>
  <c r="BC186" i="82"/>
  <c r="BC188" i="82"/>
  <c r="BC189" i="82"/>
  <c r="BC191" i="82"/>
  <c r="BC193" i="82"/>
  <c r="BC183" i="82"/>
  <c r="G4" i="82"/>
  <c r="G5" i="82"/>
  <c r="G7" i="82"/>
  <c r="G8" i="82"/>
  <c r="G9" i="82"/>
  <c r="G10" i="82"/>
  <c r="G11" i="82"/>
  <c r="G14" i="82"/>
  <c r="G16" i="82"/>
  <c r="G17" i="82"/>
  <c r="G19" i="82"/>
  <c r="G13" i="82"/>
  <c r="G12" i="82"/>
  <c r="G21" i="82"/>
  <c r="G27" i="82"/>
  <c r="G25" i="82"/>
  <c r="G29" i="82"/>
  <c r="G30" i="82"/>
  <c r="G31" i="82"/>
  <c r="G32" i="82"/>
  <c r="G33" i="82"/>
  <c r="G35" i="82"/>
  <c r="G24" i="82"/>
  <c r="G26" i="82"/>
  <c r="G28" i="82"/>
  <c r="G37" i="82"/>
  <c r="G38" i="82"/>
  <c r="G40" i="82"/>
  <c r="G41" i="82"/>
  <c r="G43" i="82"/>
  <c r="G45" i="82"/>
  <c r="G44" i="82"/>
  <c r="G46" i="82"/>
  <c r="G47" i="82"/>
  <c r="G48" i="82"/>
  <c r="G49" i="82"/>
  <c r="G50" i="82"/>
  <c r="G51" i="82"/>
  <c r="G53" i="82"/>
  <c r="G54" i="82"/>
  <c r="G56" i="82"/>
  <c r="G61" i="82"/>
  <c r="G62" i="82"/>
  <c r="G60" i="82"/>
  <c r="G58" i="82"/>
  <c r="G63" i="82"/>
  <c r="G64" i="82"/>
  <c r="G66" i="82"/>
  <c r="G67" i="82"/>
  <c r="G68" i="82"/>
  <c r="G70" i="82"/>
  <c r="G71" i="82"/>
  <c r="G72" i="82"/>
  <c r="G59" i="82"/>
  <c r="G73" i="82"/>
  <c r="G74" i="82"/>
  <c r="G75" i="82"/>
  <c r="G77" i="82"/>
  <c r="G79" i="82"/>
  <c r="G80" i="82"/>
  <c r="G81" i="82"/>
  <c r="G82" i="82"/>
  <c r="G85" i="82"/>
  <c r="G86" i="82"/>
  <c r="G88" i="82"/>
  <c r="G83" i="82"/>
  <c r="G87" i="82"/>
  <c r="G89" i="82"/>
  <c r="G90" i="82"/>
  <c r="G84" i="82"/>
  <c r="G92" i="82"/>
  <c r="G93" i="82"/>
  <c r="G94" i="82"/>
  <c r="G95" i="82"/>
  <c r="G96" i="82"/>
  <c r="G101" i="82"/>
  <c r="G98" i="82"/>
  <c r="G102" i="82"/>
  <c r="G104" i="82"/>
  <c r="G105" i="82"/>
  <c r="G106" i="82"/>
  <c r="G107" i="82"/>
  <c r="G109" i="82"/>
  <c r="G110" i="82"/>
  <c r="G111" i="82"/>
  <c r="G113" i="82"/>
  <c r="G114" i="82"/>
  <c r="G100" i="82"/>
  <c r="G119" i="82"/>
  <c r="G121" i="82"/>
  <c r="G122" i="82"/>
  <c r="G123" i="82"/>
  <c r="G125" i="82"/>
  <c r="G127" i="82"/>
  <c r="G128" i="82"/>
  <c r="G129" i="82"/>
  <c r="G118" i="82"/>
  <c r="G117" i="82"/>
  <c r="G130" i="82"/>
  <c r="G132" i="82"/>
  <c r="G133" i="82"/>
  <c r="G135" i="82"/>
  <c r="G136" i="82"/>
  <c r="G137" i="82"/>
  <c r="G139" i="82"/>
  <c r="G140" i="82"/>
  <c r="G141" i="82"/>
  <c r="G142" i="82"/>
  <c r="G143" i="82"/>
  <c r="G144" i="82"/>
  <c r="G145" i="82"/>
  <c r="G146" i="82"/>
  <c r="G147" i="82"/>
  <c r="G162" i="82"/>
  <c r="G148" i="82"/>
  <c r="G149" i="82"/>
  <c r="G150" i="82"/>
  <c r="G151" i="82"/>
  <c r="G152" i="82"/>
  <c r="G154" i="82"/>
  <c r="G155" i="82"/>
  <c r="G156" i="82"/>
  <c r="G160" i="82"/>
  <c r="G159" i="82"/>
  <c r="G158" i="82"/>
  <c r="G165" i="82"/>
  <c r="G168" i="82"/>
  <c r="G169" i="82"/>
  <c r="G157" i="82"/>
  <c r="G171" i="82"/>
  <c r="G172" i="82"/>
  <c r="G173" i="82"/>
  <c r="G174" i="82"/>
  <c r="G175" i="82"/>
  <c r="G176" i="82"/>
  <c r="G177" i="82"/>
  <c r="G178" i="82"/>
  <c r="G180" i="82"/>
  <c r="G181" i="82"/>
  <c r="G188" i="82"/>
  <c r="G184" i="82"/>
  <c r="G186" i="82"/>
  <c r="G3" i="82"/>
  <c r="G189" i="82"/>
  <c r="G193" i="82"/>
  <c r="G183" i="82"/>
  <c r="BQ4" i="82"/>
  <c r="BQ5" i="82"/>
  <c r="BQ7" i="82"/>
  <c r="BQ8" i="82"/>
  <c r="BQ9" i="82"/>
  <c r="BQ10" i="82"/>
  <c r="BQ13" i="82"/>
  <c r="BQ14" i="82"/>
  <c r="BQ15" i="82"/>
  <c r="BQ16" i="82"/>
  <c r="BQ17" i="82"/>
  <c r="BQ18" i="82"/>
  <c r="BQ12" i="82"/>
  <c r="BQ21" i="82"/>
  <c r="BQ23" i="82"/>
  <c r="BQ26" i="82"/>
  <c r="BQ25" i="82"/>
  <c r="BQ24" i="82"/>
  <c r="BQ28" i="82"/>
  <c r="BQ30" i="82"/>
  <c r="BQ33" i="82"/>
  <c r="BQ36" i="82"/>
  <c r="BQ37" i="82"/>
  <c r="BQ38" i="82"/>
  <c r="BQ39" i="82"/>
  <c r="BQ40" i="82"/>
  <c r="BQ42" i="82"/>
  <c r="BQ34" i="82"/>
  <c r="BQ35" i="82"/>
  <c r="BQ45" i="82"/>
  <c r="BQ46" i="82"/>
  <c r="BQ47" i="82"/>
  <c r="BQ48" i="82"/>
  <c r="BQ49" i="82"/>
  <c r="BQ51" i="82"/>
  <c r="BQ53" i="82"/>
  <c r="BQ54" i="82"/>
  <c r="BQ55" i="82"/>
  <c r="BQ43" i="82"/>
  <c r="BQ58" i="82"/>
  <c r="BQ56" i="82"/>
  <c r="BQ60" i="82"/>
  <c r="BQ61" i="82"/>
  <c r="BQ59" i="82"/>
  <c r="BQ63" i="82"/>
  <c r="BQ72" i="82"/>
  <c r="BQ65" i="82"/>
  <c r="BQ66" i="82"/>
  <c r="BQ68" i="82"/>
  <c r="BQ71" i="82"/>
  <c r="BQ57" i="82"/>
  <c r="BQ62" i="82"/>
  <c r="BQ64" i="82"/>
  <c r="BQ67" i="82"/>
  <c r="BQ73" i="82"/>
  <c r="BQ74" i="82"/>
  <c r="BQ75" i="82"/>
  <c r="BQ77" i="82"/>
  <c r="BQ78" i="82"/>
  <c r="BQ79" i="82"/>
  <c r="BQ80" i="82"/>
  <c r="BQ81" i="82"/>
  <c r="BQ82" i="82"/>
  <c r="BQ83" i="82"/>
  <c r="BQ84" i="82"/>
  <c r="BQ85" i="82"/>
  <c r="BQ87" i="82"/>
  <c r="BQ91" i="82"/>
  <c r="BQ93" i="82"/>
  <c r="BQ94" i="82"/>
  <c r="BQ95" i="82"/>
  <c r="BQ70" i="82"/>
  <c r="BQ100" i="82"/>
  <c r="BQ102" i="82"/>
  <c r="BQ88" i="82"/>
  <c r="BQ104" i="82"/>
  <c r="BQ105" i="82"/>
  <c r="BQ107" i="82"/>
  <c r="BQ109" i="82"/>
  <c r="BQ110" i="82"/>
  <c r="BQ111" i="82"/>
  <c r="BQ90" i="82"/>
  <c r="BQ101" i="82"/>
  <c r="BQ103" i="82"/>
  <c r="BQ112" i="82"/>
  <c r="BQ117" i="82"/>
  <c r="BQ115" i="82"/>
  <c r="BQ116" i="82"/>
  <c r="BQ125" i="82"/>
  <c r="BQ127" i="82"/>
  <c r="BQ122" i="82"/>
  <c r="BQ120" i="82"/>
  <c r="BQ129" i="82"/>
  <c r="BQ130" i="82"/>
  <c r="BQ118" i="82"/>
  <c r="BQ121" i="82"/>
  <c r="BQ128" i="82"/>
  <c r="BQ123" i="82"/>
  <c r="BQ124" i="82"/>
  <c r="BQ135" i="82"/>
  <c r="BQ136" i="82"/>
  <c r="BQ137" i="82"/>
  <c r="BQ138" i="82"/>
  <c r="BQ139" i="82"/>
  <c r="BQ140" i="82"/>
  <c r="BQ141" i="82"/>
  <c r="BQ143" i="82"/>
  <c r="BQ145" i="82"/>
  <c r="BQ146" i="82"/>
  <c r="BQ133" i="82"/>
  <c r="BQ147" i="82"/>
  <c r="BQ148" i="82"/>
  <c r="BQ149" i="82"/>
  <c r="BQ150" i="82"/>
  <c r="BQ152" i="82"/>
  <c r="BQ153" i="82"/>
  <c r="BQ154" i="82"/>
  <c r="BQ155" i="82"/>
  <c r="BQ156" i="82"/>
  <c r="BQ158" i="82"/>
  <c r="BQ131" i="82"/>
  <c r="BQ134" i="82"/>
  <c r="BQ160" i="82"/>
  <c r="BQ161" i="82"/>
  <c r="BQ162" i="82"/>
  <c r="BQ132" i="82"/>
  <c r="BQ164" i="82"/>
  <c r="BQ165" i="82"/>
  <c r="BQ167" i="82"/>
  <c r="BQ170" i="82"/>
  <c r="BQ171" i="82"/>
  <c r="BQ172" i="82"/>
  <c r="BQ173" i="82"/>
  <c r="BQ174" i="82"/>
  <c r="BQ175" i="82"/>
  <c r="BQ176" i="82"/>
  <c r="BQ177" i="82"/>
  <c r="BQ178" i="82"/>
  <c r="BQ180" i="82"/>
  <c r="BQ184" i="82"/>
  <c r="BQ186" i="82"/>
  <c r="BQ187" i="82"/>
  <c r="BQ182" i="82"/>
  <c r="BQ191" i="82"/>
  <c r="BQ189" i="82"/>
  <c r="BQ193" i="82"/>
  <c r="BQ3" i="82"/>
  <c r="BQ192" i="82"/>
  <c r="BQ188" i="82"/>
  <c r="BQ190" i="82"/>
  <c r="BI5" i="82"/>
  <c r="BI7" i="82"/>
  <c r="BI8" i="82"/>
  <c r="BI9" i="82"/>
  <c r="BI10" i="82"/>
  <c r="BI11" i="82"/>
  <c r="BI14" i="82"/>
  <c r="BI16" i="82"/>
  <c r="BI21" i="82"/>
  <c r="BI24" i="82"/>
  <c r="BI25" i="82"/>
  <c r="BI15" i="82"/>
  <c r="BI26" i="82"/>
  <c r="BI28" i="82"/>
  <c r="BI29" i="82"/>
  <c r="BI31" i="82"/>
  <c r="BI33" i="82"/>
  <c r="BI36" i="82"/>
  <c r="BI37" i="82"/>
  <c r="BI38" i="82"/>
  <c r="BI39" i="82"/>
  <c r="BI41" i="82"/>
  <c r="BI30" i="82"/>
  <c r="BI43" i="82"/>
  <c r="BI54" i="82"/>
  <c r="BI49" i="82"/>
  <c r="BI51" i="82"/>
  <c r="BI58" i="82"/>
  <c r="BI60" i="82"/>
  <c r="BI61" i="82"/>
  <c r="BI47" i="82"/>
  <c r="BI48" i="82"/>
  <c r="BI53" i="82"/>
  <c r="BI62" i="82"/>
  <c r="BI45" i="82"/>
  <c r="BI66" i="82"/>
  <c r="BI71" i="82"/>
  <c r="BI74" i="82"/>
  <c r="BI78" i="82"/>
  <c r="BI79" i="82"/>
  <c r="BI80" i="82"/>
  <c r="BI81" i="82"/>
  <c r="BI65" i="82"/>
  <c r="BI68" i="82"/>
  <c r="BI69" i="82"/>
  <c r="BI64" i="82"/>
  <c r="BI67" i="82"/>
  <c r="BI70" i="82"/>
  <c r="BI72" i="82"/>
  <c r="BI63" i="82"/>
  <c r="BI89" i="82"/>
  <c r="BI88" i="82"/>
  <c r="BI95" i="82"/>
  <c r="BI97" i="82"/>
  <c r="BI85" i="82"/>
  <c r="BI87" i="82"/>
  <c r="BI86" i="82"/>
  <c r="BI105" i="82"/>
  <c r="BI106" i="82"/>
  <c r="BI107" i="82"/>
  <c r="BI110" i="82"/>
  <c r="BI116" i="82"/>
  <c r="BI114" i="82"/>
  <c r="BI115" i="82"/>
  <c r="BI111" i="82"/>
  <c r="BI84" i="82"/>
  <c r="BI112" i="82"/>
  <c r="BI117" i="82"/>
  <c r="BI118" i="82"/>
  <c r="BI119" i="82"/>
  <c r="BI120" i="82"/>
  <c r="BI135" i="82"/>
  <c r="BI136" i="82"/>
  <c r="BI137" i="82"/>
  <c r="BI138" i="82"/>
  <c r="BI139" i="82"/>
  <c r="BI140" i="82"/>
  <c r="BI141" i="82"/>
  <c r="BI143" i="82"/>
  <c r="BI145" i="82"/>
  <c r="BI129" i="82"/>
  <c r="BI121" i="82"/>
  <c r="BI128" i="82"/>
  <c r="BI113" i="82"/>
  <c r="BI122" i="82"/>
  <c r="BI130" i="82"/>
  <c r="BI132" i="82"/>
  <c r="BI133" i="82"/>
  <c r="BI134" i="82"/>
  <c r="BI147" i="82"/>
  <c r="BI152" i="82"/>
  <c r="BI153" i="82"/>
  <c r="BI154" i="82"/>
  <c r="BI127" i="82"/>
  <c r="BI146" i="82"/>
  <c r="BI156" i="82"/>
  <c r="BI157" i="82"/>
  <c r="BI158" i="82"/>
  <c r="BI159" i="82"/>
  <c r="BI161" i="82"/>
  <c r="BI164" i="82"/>
  <c r="BI165" i="82"/>
  <c r="BI167" i="82"/>
  <c r="BI170" i="82"/>
  <c r="BI171" i="82"/>
  <c r="BI172" i="82"/>
  <c r="BI173" i="82"/>
  <c r="BI174" i="82"/>
  <c r="BI175" i="82"/>
  <c r="BI176" i="82"/>
  <c r="BI177" i="82"/>
  <c r="BI178" i="82"/>
  <c r="BI183" i="82"/>
  <c r="BI184" i="82"/>
  <c r="BI185" i="82"/>
  <c r="BI186" i="82"/>
  <c r="BI187" i="82"/>
  <c r="BI188" i="82"/>
  <c r="BI189" i="82"/>
  <c r="BI191" i="82"/>
  <c r="BI192" i="82"/>
  <c r="BI3" i="82"/>
  <c r="BA4" i="82"/>
  <c r="BA6" i="82"/>
  <c r="BA7" i="82"/>
  <c r="BA8" i="82"/>
  <c r="BA9" i="82"/>
  <c r="BA10" i="82"/>
  <c r="BA11" i="82"/>
  <c r="BA12" i="82"/>
  <c r="BA13" i="82"/>
  <c r="BA15" i="82"/>
  <c r="BA22" i="82"/>
  <c r="BA23" i="82"/>
  <c r="BA25" i="82"/>
  <c r="BA17" i="82"/>
  <c r="BA18" i="82"/>
  <c r="BA26" i="82"/>
  <c r="BA27" i="82"/>
  <c r="BA28" i="82"/>
  <c r="BA20" i="82"/>
  <c r="BA31" i="82"/>
  <c r="BA36" i="82"/>
  <c r="BA39" i="82"/>
  <c r="BA40" i="82"/>
  <c r="BA41" i="82"/>
  <c r="BA30" i="82"/>
  <c r="BA35" i="82"/>
  <c r="BA55" i="82"/>
  <c r="BA43" i="82"/>
  <c r="BA44" i="82"/>
  <c r="BA32" i="82"/>
  <c r="BA47" i="82"/>
  <c r="BA48" i="82"/>
  <c r="BA50" i="82"/>
  <c r="BA56" i="82"/>
  <c r="BA57" i="82"/>
  <c r="BA58" i="82"/>
  <c r="BA59" i="82"/>
  <c r="BA60" i="82"/>
  <c r="BA61" i="82"/>
  <c r="BA62" i="82"/>
  <c r="BA46" i="82"/>
  <c r="BA52" i="82"/>
  <c r="BA45" i="82"/>
  <c r="BA69" i="82"/>
  <c r="BA70" i="82"/>
  <c r="BA74" i="82"/>
  <c r="BA75" i="82"/>
  <c r="BA76" i="82"/>
  <c r="BA77" i="82"/>
  <c r="BA78" i="82"/>
  <c r="BA79" i="82"/>
  <c r="BA80" i="82"/>
  <c r="BA82" i="82"/>
  <c r="BA83" i="82"/>
  <c r="BA71" i="82"/>
  <c r="BA66" i="82"/>
  <c r="BA87" i="82"/>
  <c r="BA89" i="82"/>
  <c r="BA90" i="82"/>
  <c r="BA86" i="82"/>
  <c r="BA91" i="82"/>
  <c r="BA65" i="82"/>
  <c r="BA92" i="82"/>
  <c r="BA93" i="82"/>
  <c r="BA94" i="82"/>
  <c r="BA95" i="82"/>
  <c r="BA96" i="82"/>
  <c r="BA97" i="82"/>
  <c r="BA98" i="82"/>
  <c r="BA99" i="82"/>
  <c r="BA84" i="82"/>
  <c r="BA101" i="82"/>
  <c r="BA104" i="82"/>
  <c r="BA105" i="82"/>
  <c r="BA106" i="82"/>
  <c r="BA110" i="82"/>
  <c r="BA100" i="82"/>
  <c r="BA103" i="82"/>
  <c r="BA117" i="82"/>
  <c r="BA111" i="82"/>
  <c r="BA113" i="82"/>
  <c r="BA116" i="82"/>
  <c r="BA114" i="82"/>
  <c r="BA118" i="82"/>
  <c r="BA119" i="82"/>
  <c r="BA120" i="82"/>
  <c r="BA135" i="82"/>
  <c r="BA137" i="82"/>
  <c r="BA138" i="82"/>
  <c r="BA139" i="82"/>
  <c r="BA140" i="82"/>
  <c r="BA142" i="82"/>
  <c r="BA143" i="82"/>
  <c r="BA144" i="82"/>
  <c r="BA122" i="82"/>
  <c r="BA125" i="82"/>
  <c r="BA127" i="82"/>
  <c r="BA129" i="82"/>
  <c r="BA128" i="82"/>
  <c r="BA131" i="82"/>
  <c r="BA133" i="82"/>
  <c r="BA134" i="82"/>
  <c r="BA147" i="82"/>
  <c r="BA148" i="82"/>
  <c r="BA151" i="82"/>
  <c r="BA152" i="82"/>
  <c r="BA153" i="82"/>
  <c r="BA156" i="82"/>
  <c r="BA157" i="82"/>
  <c r="BA158" i="82"/>
  <c r="BA159" i="82"/>
  <c r="BA160" i="82"/>
  <c r="BA126" i="82"/>
  <c r="BA146" i="82"/>
  <c r="BA161" i="82"/>
  <c r="BA162" i="82"/>
  <c r="BA163" i="82"/>
  <c r="BA168" i="82"/>
  <c r="BA169" i="82"/>
  <c r="BA170" i="82"/>
  <c r="BA172" i="82"/>
  <c r="BA173" i="82"/>
  <c r="BA174" i="82"/>
  <c r="BA176" i="82"/>
  <c r="BA179" i="82"/>
  <c r="BA181" i="82"/>
  <c r="BA182" i="82"/>
  <c r="BA183" i="82"/>
  <c r="BA187" i="82"/>
  <c r="BA188" i="82"/>
  <c r="BA190" i="82"/>
  <c r="BA192" i="82"/>
  <c r="BA193" i="82"/>
  <c r="BA3" i="82"/>
  <c r="AS4" i="82"/>
  <c r="AS5" i="82"/>
  <c r="AS6" i="82"/>
  <c r="AS9" i="82"/>
  <c r="AS10" i="82"/>
  <c r="AS12" i="82"/>
  <c r="AS15" i="82"/>
  <c r="AS21" i="82"/>
  <c r="AS22" i="82"/>
  <c r="AS23" i="82"/>
  <c r="AS25" i="82"/>
  <c r="AS20" i="82"/>
  <c r="AS26" i="82"/>
  <c r="AS28" i="82"/>
  <c r="AS16" i="82"/>
  <c r="AS19" i="82"/>
  <c r="AS35" i="82"/>
  <c r="AS32" i="82"/>
  <c r="AS36" i="82"/>
  <c r="AS37" i="82"/>
  <c r="AS39" i="82"/>
  <c r="AS40" i="82"/>
  <c r="AS41" i="82"/>
  <c r="AS29" i="82"/>
  <c r="AS55" i="82"/>
  <c r="AS43" i="82"/>
  <c r="AS52" i="82"/>
  <c r="AS56" i="82"/>
  <c r="AS58" i="82"/>
  <c r="AS51" i="82"/>
  <c r="AS53" i="82"/>
  <c r="AS73" i="82"/>
  <c r="AS74" i="82"/>
  <c r="AS75" i="82"/>
  <c r="AS78" i="82"/>
  <c r="AS79" i="82"/>
  <c r="AS81" i="82"/>
  <c r="AS71" i="82"/>
  <c r="AS54" i="82"/>
  <c r="AS65" i="82"/>
  <c r="AS70" i="82"/>
  <c r="AS67" i="82"/>
  <c r="AS89" i="82"/>
  <c r="AS90" i="82"/>
  <c r="AS91" i="82"/>
  <c r="AS86" i="82"/>
  <c r="AS87" i="82"/>
  <c r="AS92" i="82"/>
  <c r="AS93" i="82"/>
  <c r="AS94" i="82"/>
  <c r="AS98" i="82"/>
  <c r="AS99" i="82"/>
  <c r="AS105" i="82"/>
  <c r="AS106" i="82"/>
  <c r="AS107" i="82"/>
  <c r="AS108" i="82"/>
  <c r="AS110" i="82"/>
  <c r="AS100" i="82"/>
  <c r="AS117" i="82"/>
  <c r="AS113" i="82"/>
  <c r="AS111" i="82"/>
  <c r="AS115" i="82"/>
  <c r="AS118" i="82"/>
  <c r="AS120" i="82"/>
  <c r="AS135" i="82"/>
  <c r="AS137" i="82"/>
  <c r="AS138" i="82"/>
  <c r="AS139" i="82"/>
  <c r="AS145" i="82"/>
  <c r="AS129" i="82"/>
  <c r="AS122" i="82"/>
  <c r="AS128" i="82"/>
  <c r="AS127" i="82"/>
  <c r="AS131" i="82"/>
  <c r="AS132" i="82"/>
  <c r="AS133" i="82"/>
  <c r="AS134" i="82"/>
  <c r="AS147" i="82"/>
  <c r="AS149" i="82"/>
  <c r="AS152" i="82"/>
  <c r="AS153" i="82"/>
  <c r="AS160" i="82"/>
  <c r="AS161" i="82"/>
  <c r="AS162" i="82"/>
  <c r="AS165" i="82"/>
  <c r="AS166" i="82"/>
  <c r="AS169" i="82"/>
  <c r="AS170" i="82"/>
  <c r="AS171" i="82"/>
  <c r="AS174" i="82"/>
  <c r="AS175" i="82"/>
  <c r="AS177" i="82"/>
  <c r="AS178" i="82"/>
  <c r="AS180" i="82"/>
  <c r="AS181" i="82"/>
  <c r="AS185" i="82"/>
  <c r="AS186" i="82"/>
  <c r="AS187" i="82"/>
  <c r="AS123" i="82"/>
  <c r="AS188" i="82"/>
  <c r="AS189" i="82"/>
  <c r="AS190" i="82"/>
  <c r="AS192" i="82"/>
  <c r="AS193" i="82"/>
  <c r="AK15" i="82"/>
  <c r="AK16" i="82"/>
  <c r="AK19" i="82"/>
  <c r="AK20" i="82"/>
  <c r="AK4" i="82"/>
  <c r="AK9" i="82"/>
  <c r="AK11" i="82"/>
  <c r="AK13" i="82"/>
  <c r="AK6" i="82"/>
  <c r="AK12" i="82"/>
  <c r="AK8" i="82"/>
  <c r="AK10" i="82"/>
  <c r="AK14" i="82"/>
  <c r="AK21" i="82"/>
  <c r="AK22" i="82"/>
  <c r="AK23" i="82"/>
  <c r="AK24" i="82"/>
  <c r="AK25" i="82"/>
  <c r="AK26" i="82"/>
  <c r="AK5" i="82"/>
  <c r="AK28" i="82"/>
  <c r="AK29" i="82"/>
  <c r="AK32" i="82"/>
  <c r="AK34" i="82"/>
  <c r="AK35" i="82"/>
  <c r="AK36" i="82"/>
  <c r="AK37" i="82"/>
  <c r="AK38" i="82"/>
  <c r="AK39" i="82"/>
  <c r="AK43" i="82"/>
  <c r="AK46" i="82"/>
  <c r="AK47" i="82"/>
  <c r="AK48" i="82"/>
  <c r="AK49" i="82"/>
  <c r="AK50" i="82"/>
  <c r="AK51" i="82"/>
  <c r="AK52" i="82"/>
  <c r="AK40" i="82"/>
  <c r="AK42" i="82"/>
  <c r="AK33" i="82"/>
  <c r="AK56" i="82"/>
  <c r="AK57" i="82"/>
  <c r="AK59" i="82"/>
  <c r="AK60" i="82"/>
  <c r="AK61" i="82"/>
  <c r="AK62" i="82"/>
  <c r="AK44" i="82"/>
  <c r="AK41" i="82"/>
  <c r="AK45" i="82"/>
  <c r="AK65" i="82"/>
  <c r="AK66" i="82"/>
  <c r="AK68" i="82"/>
  <c r="AK69" i="82"/>
  <c r="AK70" i="82"/>
  <c r="AK71" i="82"/>
  <c r="AK72" i="82"/>
  <c r="AK73" i="82"/>
  <c r="AK74" i="82"/>
  <c r="AK75" i="82"/>
  <c r="AK76" i="82"/>
  <c r="AK77" i="82"/>
  <c r="AK78" i="82"/>
  <c r="AK79" i="82"/>
  <c r="AK80" i="82"/>
  <c r="AK81" i="82"/>
  <c r="AK89" i="82"/>
  <c r="AK84" i="82"/>
  <c r="AK92" i="82"/>
  <c r="AK93" i="82"/>
  <c r="AK94" i="82"/>
  <c r="AK96" i="82"/>
  <c r="AK97" i="82"/>
  <c r="AK98" i="82"/>
  <c r="AK99" i="82"/>
  <c r="AK101" i="82"/>
  <c r="AK86" i="82"/>
  <c r="AK82" i="82"/>
  <c r="AK87" i="82"/>
  <c r="AK103" i="82"/>
  <c r="AK105" i="82"/>
  <c r="AK106" i="82"/>
  <c r="AK107" i="82"/>
  <c r="AK108" i="82"/>
  <c r="AK110" i="82"/>
  <c r="AK111" i="82"/>
  <c r="AK113" i="82"/>
  <c r="AK114" i="82"/>
  <c r="AK83" i="82"/>
  <c r="AK124" i="82"/>
  <c r="AK125" i="82"/>
  <c r="AK127" i="82"/>
  <c r="AK128" i="82"/>
  <c r="AK129" i="82"/>
  <c r="AK130" i="82"/>
  <c r="AK131" i="82"/>
  <c r="AK100" i="82"/>
  <c r="AK132" i="82"/>
  <c r="AK133" i="82"/>
  <c r="AK134" i="82"/>
  <c r="AK135" i="82"/>
  <c r="AK136" i="82"/>
  <c r="AK137" i="82"/>
  <c r="AK138" i="82"/>
  <c r="AK139" i="82"/>
  <c r="AK140" i="82"/>
  <c r="AK120" i="82"/>
  <c r="AK118" i="82"/>
  <c r="AK119" i="82"/>
  <c r="AK122" i="82"/>
  <c r="AK143" i="82"/>
  <c r="AK163" i="82"/>
  <c r="AK146" i="82"/>
  <c r="AK144" i="82"/>
  <c r="AK148" i="82"/>
  <c r="AK149" i="82"/>
  <c r="AK151" i="82"/>
  <c r="AK152" i="82"/>
  <c r="AK153" i="82"/>
  <c r="AK156" i="82"/>
  <c r="AK157" i="82"/>
  <c r="AK159" i="82"/>
  <c r="AK160" i="82"/>
  <c r="AK161" i="82"/>
  <c r="AK166" i="82"/>
  <c r="AK167" i="82"/>
  <c r="AK168" i="82"/>
  <c r="AK169" i="82"/>
  <c r="AK162" i="82"/>
  <c r="AK170" i="82"/>
  <c r="AK173" i="82"/>
  <c r="AK174" i="82"/>
  <c r="AK175" i="82"/>
  <c r="AK177" i="82"/>
  <c r="AK178" i="82"/>
  <c r="AK179" i="82"/>
  <c r="AK181" i="82"/>
  <c r="AK182" i="82"/>
  <c r="AK183" i="82"/>
  <c r="AK3" i="82"/>
  <c r="AK190" i="82"/>
  <c r="AK192" i="82"/>
  <c r="AK193" i="82"/>
  <c r="AK188" i="82"/>
  <c r="AK184" i="82"/>
  <c r="AK185" i="82"/>
  <c r="AK186" i="82"/>
  <c r="AC9" i="82"/>
  <c r="AC15" i="82"/>
  <c r="AC17" i="82"/>
  <c r="AC18" i="82"/>
  <c r="AC19" i="82"/>
  <c r="AC20" i="82"/>
  <c r="AC6" i="82"/>
  <c r="AC10" i="82"/>
  <c r="AC8" i="82"/>
  <c r="AC5" i="82"/>
  <c r="AC13" i="82"/>
  <c r="AC7" i="82"/>
  <c r="AC11" i="82"/>
  <c r="AC21" i="82"/>
  <c r="AC22" i="82"/>
  <c r="AC23" i="82"/>
  <c r="AC24" i="82"/>
  <c r="AC25" i="82"/>
  <c r="AC26" i="82"/>
  <c r="AC4" i="82"/>
  <c r="AC12" i="82"/>
  <c r="AC27" i="82"/>
  <c r="AC28" i="82"/>
  <c r="AC14" i="82"/>
  <c r="AC29" i="82"/>
  <c r="AC30" i="82"/>
  <c r="AC32" i="82"/>
  <c r="AC33" i="82"/>
  <c r="AC36" i="82"/>
  <c r="AC34" i="82"/>
  <c r="AC37" i="82"/>
  <c r="AC38" i="82"/>
  <c r="AC39" i="82"/>
  <c r="AC46" i="82"/>
  <c r="AC47" i="82"/>
  <c r="AC48" i="82"/>
  <c r="AC49" i="82"/>
  <c r="AC50" i="82"/>
  <c r="AC51" i="82"/>
  <c r="AC52" i="82"/>
  <c r="AC54" i="82"/>
  <c r="AC42" i="82"/>
  <c r="AC43" i="82"/>
  <c r="AC35" i="82"/>
  <c r="AC41" i="82"/>
  <c r="AC40" i="82"/>
  <c r="AC44" i="82"/>
  <c r="AC56" i="82"/>
  <c r="AC57" i="82"/>
  <c r="AC59" i="82"/>
  <c r="AC60" i="82"/>
  <c r="AC61" i="82"/>
  <c r="AC62" i="82"/>
  <c r="AC45" i="82"/>
  <c r="AC66" i="82"/>
  <c r="AC67" i="82"/>
  <c r="AC68" i="82"/>
  <c r="AC69" i="82"/>
  <c r="AC70" i="82"/>
  <c r="AC71" i="82"/>
  <c r="AC72" i="82"/>
  <c r="AC73" i="82"/>
  <c r="AC74" i="82"/>
  <c r="AC75" i="82"/>
  <c r="AC76" i="82"/>
  <c r="AC77" i="82"/>
  <c r="AC78" i="82"/>
  <c r="AC79" i="82"/>
  <c r="AC80" i="82"/>
  <c r="AC81" i="82"/>
  <c r="AC86" i="82"/>
  <c r="AC87" i="82"/>
  <c r="AC89" i="82"/>
  <c r="AC90" i="82"/>
  <c r="AC82" i="82"/>
  <c r="AC92" i="82"/>
  <c r="AC93" i="82"/>
  <c r="AC94" i="82"/>
  <c r="AC97" i="82"/>
  <c r="AC98" i="82"/>
  <c r="AC99" i="82"/>
  <c r="AC100" i="82"/>
  <c r="AC83" i="82"/>
  <c r="AC101" i="82"/>
  <c r="AC84" i="82"/>
  <c r="AC102" i="82"/>
  <c r="AC103" i="82"/>
  <c r="AC105" i="82"/>
  <c r="AC106" i="82"/>
  <c r="AC107" i="82"/>
  <c r="AC108" i="82"/>
  <c r="AC110" i="82"/>
  <c r="AC111" i="82"/>
  <c r="AC113" i="82"/>
  <c r="AC114" i="82"/>
  <c r="AC115" i="82"/>
  <c r="AC124" i="82"/>
  <c r="AC125" i="82"/>
  <c r="AC127" i="82"/>
  <c r="AC128" i="82"/>
  <c r="AC129" i="82"/>
  <c r="AC130" i="82"/>
  <c r="AC131" i="82"/>
  <c r="AC120" i="82"/>
  <c r="AC132" i="82"/>
  <c r="AC133" i="82"/>
  <c r="AC134" i="82"/>
  <c r="AC135" i="82"/>
  <c r="AC136" i="82"/>
  <c r="AC137" i="82"/>
  <c r="AC138" i="82"/>
  <c r="AC139" i="82"/>
  <c r="AC140" i="82"/>
  <c r="AC122" i="82"/>
  <c r="AC163" i="82"/>
  <c r="AC146" i="82"/>
  <c r="AC149" i="82"/>
  <c r="AC151" i="82"/>
  <c r="AC152" i="82"/>
  <c r="AC154" i="82"/>
  <c r="AC155" i="82"/>
  <c r="AC156" i="82"/>
  <c r="AC118" i="82"/>
  <c r="AC143" i="82"/>
  <c r="AC157" i="82"/>
  <c r="AC158" i="82"/>
  <c r="AC159" i="82"/>
  <c r="AC160" i="82"/>
  <c r="AC144" i="82"/>
  <c r="AC165" i="82"/>
  <c r="AC166" i="82"/>
  <c r="AC167" i="82"/>
  <c r="AC169" i="82"/>
  <c r="AC170" i="82"/>
  <c r="AC173" i="82"/>
  <c r="AC174" i="82"/>
  <c r="AC175" i="82"/>
  <c r="AC177" i="82"/>
  <c r="AC178" i="82"/>
  <c r="AC179" i="82"/>
  <c r="AC180" i="82"/>
  <c r="AC181" i="82"/>
  <c r="AC182" i="82"/>
  <c r="AC183" i="82"/>
  <c r="AC121" i="82"/>
  <c r="AC161" i="82"/>
  <c r="AC185" i="82"/>
  <c r="AC186" i="82"/>
  <c r="AC3" i="82"/>
  <c r="AC184" i="82"/>
  <c r="AC190" i="82"/>
  <c r="AC192" i="82"/>
  <c r="AC193" i="82"/>
  <c r="AC188" i="82"/>
  <c r="U6" i="82"/>
  <c r="U15" i="82"/>
  <c r="U17" i="82"/>
  <c r="U18" i="82"/>
  <c r="U19" i="82"/>
  <c r="U20" i="82"/>
  <c r="U10" i="82"/>
  <c r="U13" i="82"/>
  <c r="U8" i="82"/>
  <c r="U11" i="82"/>
  <c r="U5" i="82"/>
  <c r="U7" i="82"/>
  <c r="U12" i="82"/>
  <c r="U22" i="82"/>
  <c r="U23" i="82"/>
  <c r="U24" i="82"/>
  <c r="U25" i="82"/>
  <c r="U26" i="82"/>
  <c r="U14" i="82"/>
  <c r="U27" i="82"/>
  <c r="U28" i="82"/>
  <c r="U9" i="82"/>
  <c r="U29" i="82"/>
  <c r="U30" i="82"/>
  <c r="U32" i="82"/>
  <c r="U33" i="82"/>
  <c r="U36" i="82"/>
  <c r="U34" i="82"/>
  <c r="U35" i="82"/>
  <c r="U37" i="82"/>
  <c r="U38" i="82"/>
  <c r="U39" i="82"/>
  <c r="U46" i="82"/>
  <c r="U47" i="82"/>
  <c r="U49" i="82"/>
  <c r="U50" i="82"/>
  <c r="U51" i="82"/>
  <c r="U52" i="82"/>
  <c r="U54" i="82"/>
  <c r="U55" i="82"/>
  <c r="U41" i="82"/>
  <c r="U40" i="82"/>
  <c r="U43" i="82"/>
  <c r="U42" i="82"/>
  <c r="U44" i="82"/>
  <c r="U45" i="82"/>
  <c r="U56" i="82"/>
  <c r="U57" i="82"/>
  <c r="U59" i="82"/>
  <c r="U60" i="82"/>
  <c r="U62" i="82"/>
  <c r="U64" i="82"/>
  <c r="U65" i="82"/>
  <c r="U66" i="82"/>
  <c r="U68" i="82"/>
  <c r="U69" i="82"/>
  <c r="U70" i="82"/>
  <c r="U71" i="82"/>
  <c r="U72" i="82"/>
  <c r="U73" i="82"/>
  <c r="U74" i="82"/>
  <c r="U75" i="82"/>
  <c r="U76" i="82"/>
  <c r="U77" i="82"/>
  <c r="U78" i="82"/>
  <c r="U79" i="82"/>
  <c r="U80" i="82"/>
  <c r="U83" i="82"/>
  <c r="U89" i="82"/>
  <c r="U90" i="82"/>
  <c r="U91" i="82"/>
  <c r="U84" i="82"/>
  <c r="U86" i="82"/>
  <c r="U92" i="82"/>
  <c r="U93" i="82"/>
  <c r="U94" i="82"/>
  <c r="U95" i="82"/>
  <c r="U97" i="82"/>
  <c r="U98" i="82"/>
  <c r="U99" i="82"/>
  <c r="U100" i="82"/>
  <c r="U87" i="82"/>
  <c r="U101" i="82"/>
  <c r="U102" i="82"/>
  <c r="U103" i="82"/>
  <c r="U104" i="82"/>
  <c r="U105" i="82"/>
  <c r="U106" i="82"/>
  <c r="U107" i="82"/>
  <c r="U108" i="82"/>
  <c r="U110" i="82"/>
  <c r="U111" i="82"/>
  <c r="U112" i="82"/>
  <c r="U113" i="82"/>
  <c r="U115" i="82"/>
  <c r="U116" i="82"/>
  <c r="U124" i="82"/>
  <c r="U125" i="82"/>
  <c r="U126" i="82"/>
  <c r="U127" i="82"/>
  <c r="U128" i="82"/>
  <c r="U129" i="82"/>
  <c r="U130" i="82"/>
  <c r="U131" i="82"/>
  <c r="U132" i="82"/>
  <c r="U133" i="82"/>
  <c r="U134" i="82"/>
  <c r="U136" i="82"/>
  <c r="U137" i="82"/>
  <c r="U138" i="82"/>
  <c r="U139" i="82"/>
  <c r="U140" i="82"/>
  <c r="U121" i="82"/>
  <c r="U163" i="82"/>
  <c r="U143" i="82"/>
  <c r="U144" i="82"/>
  <c r="U147" i="82"/>
  <c r="U120" i="82"/>
  <c r="U149" i="82"/>
  <c r="U151" i="82"/>
  <c r="U152" i="82"/>
  <c r="U153" i="82"/>
  <c r="U154" i="82"/>
  <c r="U156" i="82"/>
  <c r="U157" i="82"/>
  <c r="U158" i="82"/>
  <c r="U160" i="82"/>
  <c r="U146" i="82"/>
  <c r="U162" i="82"/>
  <c r="U164" i="82"/>
  <c r="U166" i="82"/>
  <c r="U167" i="82"/>
  <c r="U169" i="82"/>
  <c r="U170" i="82"/>
  <c r="U171" i="82"/>
  <c r="U172" i="82"/>
  <c r="U174" i="82"/>
  <c r="U175" i="82"/>
  <c r="U177" i="82"/>
  <c r="U178" i="82"/>
  <c r="U179" i="82"/>
  <c r="U181" i="82"/>
  <c r="U182" i="82"/>
  <c r="U183" i="82"/>
  <c r="U142" i="82"/>
  <c r="U188" i="82"/>
  <c r="U3" i="82"/>
  <c r="U184" i="82"/>
  <c r="U187" i="82"/>
  <c r="U189" i="82"/>
  <c r="U190" i="82"/>
  <c r="U192" i="82"/>
  <c r="U193" i="82"/>
  <c r="U185" i="82"/>
  <c r="U161" i="82"/>
  <c r="M10" i="82"/>
  <c r="M11" i="82"/>
  <c r="M15" i="82"/>
  <c r="M17" i="82"/>
  <c r="M18" i="82"/>
  <c r="M19" i="82"/>
  <c r="M20" i="82"/>
  <c r="M21" i="82"/>
  <c r="M12" i="82"/>
  <c r="M5" i="82"/>
  <c r="M7" i="82"/>
  <c r="M4" i="82"/>
  <c r="M9" i="82"/>
  <c r="M13" i="82"/>
  <c r="M14" i="82"/>
  <c r="M22" i="82"/>
  <c r="M23" i="82"/>
  <c r="M24" i="82"/>
  <c r="M25" i="82"/>
  <c r="M26" i="82"/>
  <c r="M27" i="82"/>
  <c r="M28" i="82"/>
  <c r="M6" i="82"/>
  <c r="M29" i="82"/>
  <c r="M30" i="82"/>
  <c r="M31" i="82"/>
  <c r="M32" i="82"/>
  <c r="M33" i="82"/>
  <c r="M36" i="82"/>
  <c r="M34" i="82"/>
  <c r="M35" i="82"/>
  <c r="M37" i="82"/>
  <c r="M38" i="82"/>
  <c r="M39" i="82"/>
  <c r="M40" i="82"/>
  <c r="M46" i="82"/>
  <c r="M47" i="82"/>
  <c r="M49" i="82"/>
  <c r="M50" i="82"/>
  <c r="M51" i="82"/>
  <c r="M52" i="82"/>
  <c r="M53" i="82"/>
  <c r="M54" i="82"/>
  <c r="M55" i="82"/>
  <c r="M42" i="82"/>
  <c r="M41" i="82"/>
  <c r="M45" i="82"/>
  <c r="M57" i="82"/>
  <c r="M58" i="82"/>
  <c r="M59" i="82"/>
  <c r="M60" i="82"/>
  <c r="M62" i="82"/>
  <c r="M44" i="82"/>
  <c r="M65" i="82"/>
  <c r="M66" i="82"/>
  <c r="M67" i="82"/>
  <c r="M68" i="82"/>
  <c r="M69" i="82"/>
  <c r="M70" i="82"/>
  <c r="M71" i="82"/>
  <c r="M72" i="82"/>
  <c r="M73" i="82"/>
  <c r="M74" i="82"/>
  <c r="M75" i="82"/>
  <c r="M76" i="82"/>
  <c r="M77" i="82"/>
  <c r="M78" i="82"/>
  <c r="M79" i="82"/>
  <c r="M89" i="82"/>
  <c r="M90" i="82"/>
  <c r="M91" i="82"/>
  <c r="M92" i="82"/>
  <c r="M93" i="82"/>
  <c r="M94" i="82"/>
  <c r="M95" i="82"/>
  <c r="M96" i="82"/>
  <c r="M97" i="82"/>
  <c r="M98" i="82"/>
  <c r="M99" i="82"/>
  <c r="M100" i="82"/>
  <c r="M82" i="82"/>
  <c r="M101" i="82"/>
  <c r="M83" i="82"/>
  <c r="M43" i="82"/>
  <c r="M86" i="82"/>
  <c r="M102" i="82"/>
  <c r="M103" i="82"/>
  <c r="M105" i="82"/>
  <c r="M106" i="82"/>
  <c r="M107" i="82"/>
  <c r="M108" i="82"/>
  <c r="M110" i="82"/>
  <c r="M111" i="82"/>
  <c r="M112" i="82"/>
  <c r="M113" i="82"/>
  <c r="M114" i="82"/>
  <c r="M115" i="82"/>
  <c r="M116" i="82"/>
  <c r="M118" i="82"/>
  <c r="M84" i="82"/>
  <c r="M124" i="82"/>
  <c r="M125" i="82"/>
  <c r="M126" i="82"/>
  <c r="M127" i="82"/>
  <c r="M128" i="82"/>
  <c r="M129" i="82"/>
  <c r="M130" i="82"/>
  <c r="M131" i="82"/>
  <c r="M87" i="82"/>
  <c r="M121" i="82"/>
  <c r="M132" i="82"/>
  <c r="M133" i="82"/>
  <c r="M134" i="82"/>
  <c r="M135" i="82"/>
  <c r="M136" i="82"/>
  <c r="M137" i="82"/>
  <c r="M138" i="82"/>
  <c r="M139" i="82"/>
  <c r="M140" i="82"/>
  <c r="M120" i="82"/>
  <c r="M163" i="82"/>
  <c r="M146" i="82"/>
  <c r="M142" i="82"/>
  <c r="M149" i="82"/>
  <c r="M150" i="82"/>
  <c r="M151" i="82"/>
  <c r="M152" i="82"/>
  <c r="M154" i="82"/>
  <c r="M155" i="82"/>
  <c r="M156" i="82"/>
  <c r="M157" i="82"/>
  <c r="M158" i="82"/>
  <c r="M160" i="82"/>
  <c r="M143" i="82"/>
  <c r="M164" i="82"/>
  <c r="M166" i="82"/>
  <c r="M167" i="82"/>
  <c r="M168" i="82"/>
  <c r="M169" i="82"/>
  <c r="M170" i="82"/>
  <c r="M171" i="82"/>
  <c r="M172" i="82"/>
  <c r="M174" i="82"/>
  <c r="M175" i="82"/>
  <c r="M176" i="82"/>
  <c r="M177" i="82"/>
  <c r="M178" i="82"/>
  <c r="M179" i="82"/>
  <c r="M181" i="82"/>
  <c r="M182" i="82"/>
  <c r="M183" i="82"/>
  <c r="M184" i="82"/>
  <c r="M161" i="82"/>
  <c r="M144" i="82"/>
  <c r="M3" i="82"/>
  <c r="M189" i="82"/>
  <c r="M190" i="82"/>
  <c r="M192" i="82"/>
  <c r="M193" i="82"/>
  <c r="M188" i="82"/>
  <c r="M187" i="82"/>
  <c r="M185" i="82"/>
  <c r="E15" i="82"/>
  <c r="E16" i="82"/>
  <c r="E17" i="82"/>
  <c r="E18" i="82"/>
  <c r="E19" i="82"/>
  <c r="E20" i="82"/>
  <c r="E21" i="82"/>
  <c r="E5" i="82"/>
  <c r="E7" i="82"/>
  <c r="E4" i="82"/>
  <c r="E13" i="82"/>
  <c r="E9" i="82"/>
  <c r="E6" i="82"/>
  <c r="E12" i="82"/>
  <c r="E14" i="82"/>
  <c r="E22" i="82"/>
  <c r="E23" i="82"/>
  <c r="E24" i="82"/>
  <c r="E25" i="82"/>
  <c r="E26" i="82"/>
  <c r="E27" i="82"/>
  <c r="E28" i="82"/>
  <c r="E10" i="82"/>
  <c r="E11" i="82"/>
  <c r="E29" i="82"/>
  <c r="E30" i="82"/>
  <c r="E32" i="82"/>
  <c r="E33" i="82"/>
  <c r="E36" i="82"/>
  <c r="E37" i="82"/>
  <c r="E38" i="82"/>
  <c r="E39" i="82"/>
  <c r="E35" i="82"/>
  <c r="E34" i="82"/>
  <c r="E42" i="82"/>
  <c r="E44" i="82"/>
  <c r="E46" i="82"/>
  <c r="E47" i="82"/>
  <c r="E49" i="82"/>
  <c r="E50" i="82"/>
  <c r="E51" i="82"/>
  <c r="E52" i="82"/>
  <c r="E53" i="82"/>
  <c r="E54" i="82"/>
  <c r="E55" i="82"/>
  <c r="E41" i="82"/>
  <c r="E43" i="82"/>
  <c r="E40" i="82"/>
  <c r="E45" i="82"/>
  <c r="E57" i="82"/>
  <c r="E58" i="82"/>
  <c r="E59" i="82"/>
  <c r="E60" i="82"/>
  <c r="E61" i="82"/>
  <c r="E62" i="82"/>
  <c r="E65" i="82"/>
  <c r="E66" i="82"/>
  <c r="E67" i="82"/>
  <c r="E68" i="82"/>
  <c r="E69" i="82"/>
  <c r="E70" i="82"/>
  <c r="E71" i="82"/>
  <c r="E72" i="82"/>
  <c r="E73" i="82"/>
  <c r="E74" i="82"/>
  <c r="E75" i="82"/>
  <c r="E76" i="82"/>
  <c r="E77" i="82"/>
  <c r="E78" i="82"/>
  <c r="E79" i="82"/>
  <c r="E82" i="82"/>
  <c r="E86" i="82"/>
  <c r="E88" i="82"/>
  <c r="E89" i="82"/>
  <c r="E90" i="82"/>
  <c r="E91" i="82"/>
  <c r="E83" i="82"/>
  <c r="E87" i="82"/>
  <c r="E92" i="82"/>
  <c r="E93" i="82"/>
  <c r="E94" i="82"/>
  <c r="E95" i="82"/>
  <c r="E97" i="82"/>
  <c r="E98" i="82"/>
  <c r="E99" i="82"/>
  <c r="E100" i="82"/>
  <c r="E84" i="82"/>
  <c r="E101" i="82"/>
  <c r="E102" i="82"/>
  <c r="E103" i="82"/>
  <c r="E105" i="82"/>
  <c r="E106" i="82"/>
  <c r="E107" i="82"/>
  <c r="E108" i="82"/>
  <c r="E110" i="82"/>
  <c r="E111" i="82"/>
  <c r="E112" i="82"/>
  <c r="E113" i="82"/>
  <c r="E114" i="82"/>
  <c r="E115" i="82"/>
  <c r="E116" i="82"/>
  <c r="E117" i="82"/>
  <c r="E118" i="82"/>
  <c r="E124" i="82"/>
  <c r="E125" i="82"/>
  <c r="E126" i="82"/>
  <c r="E127" i="82"/>
  <c r="E128" i="82"/>
  <c r="E129" i="82"/>
  <c r="E130" i="82"/>
  <c r="E131" i="82"/>
  <c r="E132" i="82"/>
  <c r="E133" i="82"/>
  <c r="E134" i="82"/>
  <c r="E136" i="82"/>
  <c r="E137" i="82"/>
  <c r="E138" i="82"/>
  <c r="E139" i="82"/>
  <c r="E140" i="82"/>
  <c r="E120" i="82"/>
  <c r="E121" i="82"/>
  <c r="E147" i="82"/>
  <c r="E163" i="82"/>
  <c r="E142" i="82"/>
  <c r="E143" i="82"/>
  <c r="E144" i="82"/>
  <c r="E146" i="82"/>
  <c r="E149" i="82"/>
  <c r="E150" i="82"/>
  <c r="E151" i="82"/>
  <c r="E152" i="82"/>
  <c r="E153" i="82"/>
  <c r="E154" i="82"/>
  <c r="E155" i="82"/>
  <c r="E156" i="82"/>
  <c r="E157" i="82"/>
  <c r="E158" i="82"/>
  <c r="E160" i="82"/>
  <c r="E164" i="82"/>
  <c r="E166" i="82"/>
  <c r="E167" i="82"/>
  <c r="E169" i="82"/>
  <c r="E170" i="82"/>
  <c r="E171" i="82"/>
  <c r="E172" i="82"/>
  <c r="E174" i="82"/>
  <c r="E175" i="82"/>
  <c r="E176" i="82"/>
  <c r="E177" i="82"/>
  <c r="E178" i="82"/>
  <c r="E179" i="82"/>
  <c r="E181" i="82"/>
  <c r="E182" i="82"/>
  <c r="E183" i="82"/>
  <c r="E161" i="82"/>
  <c r="E184" i="82"/>
  <c r="E185" i="82"/>
  <c r="E186" i="82"/>
  <c r="E3" i="82"/>
  <c r="E189" i="82"/>
  <c r="E190" i="82"/>
  <c r="E191" i="82"/>
  <c r="E192" i="82"/>
  <c r="E193" i="82"/>
  <c r="E187" i="82"/>
  <c r="E188" i="82"/>
  <c r="BO190" i="82"/>
  <c r="BO186" i="82"/>
  <c r="BO182" i="82"/>
  <c r="BO178" i="82"/>
  <c r="BO174" i="82"/>
  <c r="BO166" i="82"/>
  <c r="BO162" i="82"/>
  <c r="BO158" i="82"/>
  <c r="BO154" i="82"/>
  <c r="BO150" i="82"/>
  <c r="BO146" i="82"/>
  <c r="BO142" i="82"/>
  <c r="BO138" i="82"/>
  <c r="BO134" i="82"/>
  <c r="BO126" i="82"/>
  <c r="BO122" i="82"/>
  <c r="BO118" i="82"/>
  <c r="BO114" i="82"/>
  <c r="BO110" i="82"/>
  <c r="BO106" i="82"/>
  <c r="BO102" i="82"/>
  <c r="BO98" i="82"/>
  <c r="BO94" i="82"/>
  <c r="BO86" i="82"/>
  <c r="BO82" i="82"/>
  <c r="BO78" i="82"/>
  <c r="BO74" i="82"/>
  <c r="BO70" i="82"/>
  <c r="BO66" i="82"/>
  <c r="BO58" i="82"/>
  <c r="BO50" i="82"/>
  <c r="BO46" i="82"/>
  <c r="BO42" i="82"/>
  <c r="BO38" i="82"/>
  <c r="BO34" i="82"/>
  <c r="BO22" i="82"/>
  <c r="BO18" i="82"/>
  <c r="BO14" i="82"/>
  <c r="BO10" i="82"/>
  <c r="BO6" i="82"/>
  <c r="AM4" i="82"/>
  <c r="AM5" i="82"/>
  <c r="AM6" i="82"/>
  <c r="AM7" i="82"/>
  <c r="AM8" i="82"/>
  <c r="AM9" i="82"/>
  <c r="AM10" i="82"/>
  <c r="AM14" i="82"/>
  <c r="AM15" i="82"/>
  <c r="AM16" i="82"/>
  <c r="AM17" i="82"/>
  <c r="AM18" i="82"/>
  <c r="AM19" i="82"/>
  <c r="AM11" i="82"/>
  <c r="AM13" i="82"/>
  <c r="AM12" i="82"/>
  <c r="AM21" i="82"/>
  <c r="AM23" i="82"/>
  <c r="AM29" i="82"/>
  <c r="AM30" i="82"/>
  <c r="AM31" i="82"/>
  <c r="AM32" i="82"/>
  <c r="AM33" i="82"/>
  <c r="AM34" i="82"/>
  <c r="AM24" i="82"/>
  <c r="AM28" i="82"/>
  <c r="AM35" i="82"/>
  <c r="AM26" i="82"/>
  <c r="AM27" i="82"/>
  <c r="AM25" i="82"/>
  <c r="AM36" i="82"/>
  <c r="AM37" i="82"/>
  <c r="AM38" i="82"/>
  <c r="AM39" i="82"/>
  <c r="AM40" i="82"/>
  <c r="AM41" i="82"/>
  <c r="AM42" i="82"/>
  <c r="AM43" i="82"/>
  <c r="AM44" i="82"/>
  <c r="AM45" i="82"/>
  <c r="AM46" i="82"/>
  <c r="AM47" i="82"/>
  <c r="AM48" i="82"/>
  <c r="AM49" i="82"/>
  <c r="AM50" i="82"/>
  <c r="AM51" i="82"/>
  <c r="AM52" i="82"/>
  <c r="AM53" i="82"/>
  <c r="AM54" i="82"/>
  <c r="AM55" i="82"/>
  <c r="AM56" i="82"/>
  <c r="AM57" i="82"/>
  <c r="AM59" i="82"/>
  <c r="AM63" i="82"/>
  <c r="AM64" i="82"/>
  <c r="AM65" i="82"/>
  <c r="AM67" i="82"/>
  <c r="AM68" i="82"/>
  <c r="AM70" i="82"/>
  <c r="AM71" i="82"/>
  <c r="AM72" i="82"/>
  <c r="AM58" i="82"/>
  <c r="AM73" i="82"/>
  <c r="AM74" i="82"/>
  <c r="AM75" i="82"/>
  <c r="AM76" i="82"/>
  <c r="AM77" i="82"/>
  <c r="AM78" i="82"/>
  <c r="AM79" i="82"/>
  <c r="AM61" i="82"/>
  <c r="AM60" i="82"/>
  <c r="AM62" i="82"/>
  <c r="AM82" i="82"/>
  <c r="AM88" i="82"/>
  <c r="AM81" i="82"/>
  <c r="AM83" i="82"/>
  <c r="AM89" i="82"/>
  <c r="AM91" i="82"/>
  <c r="AM84" i="82"/>
  <c r="AM92" i="82"/>
  <c r="AM94" i="82"/>
  <c r="AM95" i="82"/>
  <c r="AM96" i="82"/>
  <c r="AM85" i="82"/>
  <c r="AM101" i="82"/>
  <c r="AM87" i="82"/>
  <c r="AM104" i="82"/>
  <c r="AM105" i="82"/>
  <c r="AM106" i="82"/>
  <c r="AM107" i="82"/>
  <c r="AM109" i="82"/>
  <c r="AM110" i="82"/>
  <c r="AM111" i="82"/>
  <c r="AM112" i="82"/>
  <c r="AM113" i="82"/>
  <c r="AM114" i="82"/>
  <c r="AM115" i="82"/>
  <c r="AM116" i="82"/>
  <c r="AM86" i="82"/>
  <c r="AM98" i="82"/>
  <c r="AM97" i="82"/>
  <c r="AM119" i="82"/>
  <c r="AM120" i="82"/>
  <c r="AM121" i="82"/>
  <c r="AM122" i="82"/>
  <c r="AM123" i="82"/>
  <c r="AM124" i="82"/>
  <c r="AM125" i="82"/>
  <c r="AM126" i="82"/>
  <c r="AM127" i="82"/>
  <c r="AM128" i="82"/>
  <c r="AM129" i="82"/>
  <c r="AM117" i="82"/>
  <c r="AM132" i="82"/>
  <c r="AM133" i="82"/>
  <c r="AM134" i="82"/>
  <c r="AM130" i="82"/>
  <c r="AM135" i="82"/>
  <c r="AM136" i="82"/>
  <c r="AM137" i="82"/>
  <c r="AM138" i="82"/>
  <c r="AM139" i="82"/>
  <c r="AM141" i="82"/>
  <c r="AM142" i="82"/>
  <c r="AM143" i="82"/>
  <c r="AM144" i="82"/>
  <c r="AM145" i="82"/>
  <c r="AM146" i="82"/>
  <c r="AM131" i="82"/>
  <c r="AM162" i="82"/>
  <c r="AM148" i="82"/>
  <c r="AM149" i="82"/>
  <c r="AM150" i="82"/>
  <c r="AM151" i="82"/>
  <c r="AM153" i="82"/>
  <c r="AM154" i="82"/>
  <c r="AM155" i="82"/>
  <c r="AM156" i="82"/>
  <c r="AM159" i="82"/>
  <c r="AM157" i="82"/>
  <c r="AM158" i="82"/>
  <c r="AM163" i="82"/>
  <c r="AM164" i="82"/>
  <c r="AM165" i="82"/>
  <c r="AM166" i="82"/>
  <c r="AM169" i="82"/>
  <c r="AM170" i="82"/>
  <c r="AM171" i="82"/>
  <c r="AM172" i="82"/>
  <c r="AM173" i="82"/>
  <c r="AM174" i="82"/>
  <c r="AM175" i="82"/>
  <c r="AM176" i="82"/>
  <c r="AM178" i="82"/>
  <c r="AM179" i="82"/>
  <c r="AM147" i="82"/>
  <c r="AM160" i="82"/>
  <c r="AM186" i="82"/>
  <c r="AM3" i="82"/>
  <c r="AM182" i="82"/>
  <c r="AM183" i="82"/>
  <c r="AM189" i="82"/>
  <c r="AM190" i="82"/>
  <c r="AM191" i="82"/>
  <c r="AM192" i="82"/>
  <c r="AM193" i="82"/>
  <c r="AM188" i="82"/>
  <c r="AM181" i="82"/>
  <c r="AM184" i="82"/>
  <c r="AM187" i="82"/>
  <c r="BX4" i="82"/>
  <c r="BX5" i="82"/>
  <c r="BX6" i="82"/>
  <c r="BX8" i="82"/>
  <c r="BX9" i="82"/>
  <c r="BX10" i="82"/>
  <c r="BX11" i="82"/>
  <c r="BX12" i="82"/>
  <c r="BX13" i="82"/>
  <c r="BX14" i="82"/>
  <c r="BX15" i="82"/>
  <c r="BX16" i="82"/>
  <c r="BX17" i="82"/>
  <c r="BX18" i="82"/>
  <c r="BX20" i="82"/>
  <c r="BX26" i="82"/>
  <c r="BX27" i="82"/>
  <c r="BX21" i="82"/>
  <c r="BX23" i="82"/>
  <c r="BX24" i="82"/>
  <c r="BX25" i="82"/>
  <c r="BX28" i="82"/>
  <c r="BX29" i="82"/>
  <c r="BX30" i="82"/>
  <c r="BX31" i="82"/>
  <c r="BX32" i="82"/>
  <c r="BX33" i="82"/>
  <c r="BX36" i="82"/>
  <c r="BX37" i="82"/>
  <c r="BX38" i="82"/>
  <c r="BX34" i="82"/>
  <c r="BX40" i="82"/>
  <c r="BX42" i="82"/>
  <c r="BX44" i="82"/>
  <c r="BX39" i="82"/>
  <c r="BX45" i="82"/>
  <c r="BX46" i="82"/>
  <c r="BX47" i="82"/>
  <c r="BX48" i="82"/>
  <c r="BX49" i="82"/>
  <c r="BX52" i="82"/>
  <c r="BX53" i="82"/>
  <c r="BX43" i="82"/>
  <c r="BX41" i="82"/>
  <c r="BX56" i="82"/>
  <c r="BX57" i="82"/>
  <c r="BX58" i="82"/>
  <c r="BX59" i="82"/>
  <c r="BX60" i="82"/>
  <c r="BX61" i="82"/>
  <c r="BX55" i="82"/>
  <c r="BX62" i="82"/>
  <c r="BX63" i="82"/>
  <c r="BX65" i="82"/>
  <c r="BX66" i="82"/>
  <c r="BX67" i="82"/>
  <c r="BX69" i="82"/>
  <c r="BX70" i="82"/>
  <c r="BX71" i="82"/>
  <c r="BX72" i="82"/>
  <c r="BX73" i="82"/>
  <c r="BX74" i="82"/>
  <c r="BX75" i="82"/>
  <c r="BX76" i="82"/>
  <c r="BX78" i="82"/>
  <c r="BX79" i="82"/>
  <c r="BX80" i="82"/>
  <c r="BX81" i="82"/>
  <c r="BX82" i="82"/>
  <c r="BX83" i="82"/>
  <c r="BX102" i="82"/>
  <c r="BX103" i="82"/>
  <c r="BX88" i="82"/>
  <c r="BX89" i="82"/>
  <c r="BX90" i="82"/>
  <c r="BX84" i="82"/>
  <c r="BX85" i="82"/>
  <c r="BX87" i="82"/>
  <c r="BX91" i="82"/>
  <c r="BX100" i="82"/>
  <c r="BX92" i="82"/>
  <c r="BX99" i="82"/>
  <c r="BX93" i="82"/>
  <c r="BX95" i="82"/>
  <c r="BX98" i="82"/>
  <c r="BX86" i="82"/>
  <c r="BX97" i="82"/>
  <c r="BX94" i="82"/>
  <c r="BX109" i="82"/>
  <c r="BX117" i="82"/>
  <c r="BX96" i="82"/>
  <c r="BX115" i="82"/>
  <c r="BX104" i="82"/>
  <c r="BX114" i="82"/>
  <c r="BX116" i="82"/>
  <c r="BX106" i="82"/>
  <c r="BX111" i="82"/>
  <c r="BX118" i="82"/>
  <c r="BX119" i="82"/>
  <c r="BX120" i="82"/>
  <c r="BX121" i="82"/>
  <c r="BX105" i="82"/>
  <c r="BX108" i="82"/>
  <c r="BX112" i="82"/>
  <c r="BX123" i="82"/>
  <c r="BX124" i="82"/>
  <c r="BX126" i="82"/>
  <c r="BX127" i="82"/>
  <c r="BX128" i="82"/>
  <c r="BX129" i="82"/>
  <c r="BX130" i="82"/>
  <c r="BX131" i="82"/>
  <c r="BX132" i="82"/>
  <c r="BX134" i="82"/>
  <c r="BX135" i="82"/>
  <c r="BX136" i="82"/>
  <c r="BX137" i="82"/>
  <c r="BX138" i="82"/>
  <c r="BX139" i="82"/>
  <c r="BX140" i="82"/>
  <c r="BX147" i="82"/>
  <c r="BX148" i="82"/>
  <c r="BX149" i="82"/>
  <c r="BX150" i="82"/>
  <c r="BX153" i="82"/>
  <c r="BX155" i="82"/>
  <c r="BX113" i="82"/>
  <c r="BX142" i="82"/>
  <c r="BX145" i="82"/>
  <c r="BX156" i="82"/>
  <c r="BX157" i="82"/>
  <c r="BX158" i="82"/>
  <c r="BX159" i="82"/>
  <c r="BX143" i="82"/>
  <c r="BX160" i="82"/>
  <c r="BX161" i="82"/>
  <c r="BX144" i="82"/>
  <c r="BX162" i="82"/>
  <c r="BX170" i="82"/>
  <c r="BX171" i="82"/>
  <c r="BX172" i="82"/>
  <c r="BX173" i="82"/>
  <c r="BX174" i="82"/>
  <c r="BX175" i="82"/>
  <c r="BX176" i="82"/>
  <c r="BX177" i="82"/>
  <c r="BX179" i="82"/>
  <c r="BX181" i="82"/>
  <c r="BX182" i="82"/>
  <c r="BX164" i="82"/>
  <c r="BX166" i="82"/>
  <c r="BX187" i="82"/>
  <c r="BX3" i="82"/>
  <c r="BX141" i="82"/>
  <c r="BX188" i="82"/>
  <c r="BX191" i="82"/>
  <c r="BX192" i="82"/>
  <c r="BX185" i="82"/>
  <c r="BX183" i="82"/>
  <c r="BP4" i="82"/>
  <c r="BP5" i="82"/>
  <c r="BP6" i="82"/>
  <c r="BP7" i="82"/>
  <c r="BP8" i="82"/>
  <c r="BP9" i="82"/>
  <c r="BP10" i="82"/>
  <c r="BP11" i="82"/>
  <c r="BP12" i="82"/>
  <c r="BP13" i="82"/>
  <c r="BP14" i="82"/>
  <c r="BP15" i="82"/>
  <c r="BP16" i="82"/>
  <c r="BP22" i="82"/>
  <c r="BP23" i="82"/>
  <c r="BP24" i="82"/>
  <c r="BP25" i="82"/>
  <c r="BP17" i="82"/>
  <c r="BP18" i="82"/>
  <c r="BP20" i="82"/>
  <c r="BP19" i="82"/>
  <c r="BP27" i="82"/>
  <c r="BP26" i="82"/>
  <c r="BP28" i="82"/>
  <c r="BP29" i="82"/>
  <c r="BP30" i="82"/>
  <c r="BP31" i="82"/>
  <c r="BP34" i="82"/>
  <c r="BP36" i="82"/>
  <c r="BP37" i="82"/>
  <c r="BP39" i="82"/>
  <c r="BP40" i="82"/>
  <c r="BP41" i="82"/>
  <c r="BP42" i="82"/>
  <c r="BP43" i="82"/>
  <c r="BP32" i="82"/>
  <c r="BP35" i="82"/>
  <c r="BP44" i="82"/>
  <c r="BP45" i="82"/>
  <c r="BP46" i="82"/>
  <c r="BP47" i="82"/>
  <c r="BP48" i="82"/>
  <c r="BP49" i="82"/>
  <c r="BP50" i="82"/>
  <c r="BP57" i="82"/>
  <c r="BP58" i="82"/>
  <c r="BP59" i="82"/>
  <c r="BP60" i="82"/>
  <c r="BP61" i="82"/>
  <c r="BP51" i="82"/>
  <c r="BP53" i="82"/>
  <c r="BP55" i="82"/>
  <c r="BP52" i="82"/>
  <c r="BP62" i="82"/>
  <c r="BP63" i="82"/>
  <c r="BP65" i="82"/>
  <c r="BP66" i="82"/>
  <c r="BP67" i="82"/>
  <c r="BP69" i="82"/>
  <c r="BP72" i="82"/>
  <c r="BP71" i="82"/>
  <c r="BP70" i="82"/>
  <c r="BP75" i="82"/>
  <c r="BP83" i="82"/>
  <c r="BP92" i="82"/>
  <c r="BP93" i="82"/>
  <c r="BP94" i="82"/>
  <c r="BP95" i="82"/>
  <c r="BP96" i="82"/>
  <c r="BP97" i="82"/>
  <c r="BP98" i="82"/>
  <c r="BP85" i="82"/>
  <c r="BP87" i="82"/>
  <c r="BP77" i="82"/>
  <c r="BP84" i="82"/>
  <c r="BP101" i="82"/>
  <c r="BP86" i="82"/>
  <c r="BP73" i="82"/>
  <c r="BP78" i="82"/>
  <c r="BP81" i="82"/>
  <c r="BP74" i="82"/>
  <c r="BP80" i="82"/>
  <c r="BP88" i="82"/>
  <c r="BP89" i="82"/>
  <c r="BP90" i="82"/>
  <c r="BP76" i="82"/>
  <c r="BP102" i="82"/>
  <c r="BP103" i="82"/>
  <c r="BP79" i="82"/>
  <c r="BP100" i="82"/>
  <c r="BP91" i="82"/>
  <c r="BP99" i="82"/>
  <c r="BP105" i="82"/>
  <c r="BP106" i="82"/>
  <c r="BP107" i="82"/>
  <c r="BP108" i="82"/>
  <c r="BP109" i="82"/>
  <c r="BP110" i="82"/>
  <c r="BP111" i="82"/>
  <c r="BP112" i="82"/>
  <c r="BP113" i="82"/>
  <c r="BP115" i="82"/>
  <c r="BP116" i="82"/>
  <c r="BP117" i="82"/>
  <c r="BP118" i="82"/>
  <c r="BP119" i="82"/>
  <c r="BP120" i="82"/>
  <c r="BP122" i="82"/>
  <c r="BP129" i="82"/>
  <c r="BP126" i="82"/>
  <c r="BP128" i="82"/>
  <c r="BP131" i="82"/>
  <c r="BP132" i="82"/>
  <c r="BP134" i="82"/>
  <c r="BP125" i="82"/>
  <c r="BP127" i="82"/>
  <c r="BP139" i="82"/>
  <c r="BP140" i="82"/>
  <c r="BP123" i="82"/>
  <c r="BP146" i="82"/>
  <c r="BP147" i="82"/>
  <c r="BP148" i="82"/>
  <c r="BP149" i="82"/>
  <c r="BP150" i="82"/>
  <c r="BP152" i="82"/>
  <c r="BP153" i="82"/>
  <c r="BP154" i="82"/>
  <c r="BP135" i="82"/>
  <c r="BP144" i="82"/>
  <c r="BP156" i="82"/>
  <c r="BP157" i="82"/>
  <c r="BP158" i="82"/>
  <c r="BP159" i="82"/>
  <c r="BP137" i="82"/>
  <c r="BP141" i="82"/>
  <c r="BP161" i="82"/>
  <c r="BP162" i="82"/>
  <c r="BP124" i="82"/>
  <c r="BP138" i="82"/>
  <c r="BP145" i="82"/>
  <c r="BP169" i="82"/>
  <c r="BP170" i="82"/>
  <c r="BP171" i="82"/>
  <c r="BP172" i="82"/>
  <c r="BP173" i="82"/>
  <c r="BP174" i="82"/>
  <c r="BP175" i="82"/>
  <c r="BP176" i="82"/>
  <c r="BP177" i="82"/>
  <c r="BP179" i="82"/>
  <c r="BP180" i="82"/>
  <c r="BP181" i="82"/>
  <c r="BP182" i="82"/>
  <c r="BP142" i="82"/>
  <c r="BP143" i="82"/>
  <c r="BP163" i="82"/>
  <c r="BP164" i="82"/>
  <c r="BP165" i="82"/>
  <c r="BP166" i="82"/>
  <c r="BP187" i="82"/>
  <c r="BP185" i="82"/>
  <c r="BP183" i="82"/>
  <c r="BP188" i="82"/>
  <c r="BP190" i="82"/>
  <c r="BP191" i="82"/>
  <c r="BP192" i="82"/>
  <c r="BP3" i="82"/>
  <c r="BH4" i="82"/>
  <c r="BH5" i="82"/>
  <c r="BH6" i="82"/>
  <c r="BH7" i="82"/>
  <c r="BH8" i="82"/>
  <c r="BH9" i="82"/>
  <c r="BH10" i="82"/>
  <c r="BH12" i="82"/>
  <c r="BH13" i="82"/>
  <c r="BH15" i="82"/>
  <c r="BH16" i="82"/>
  <c r="BH17" i="82"/>
  <c r="BH18" i="82"/>
  <c r="BH19" i="82"/>
  <c r="BH20" i="82"/>
  <c r="BH21" i="82"/>
  <c r="BH22" i="82"/>
  <c r="BH23" i="82"/>
  <c r="BH26" i="82"/>
  <c r="BH27" i="82"/>
  <c r="BH24" i="82"/>
  <c r="BH28" i="82"/>
  <c r="BH29" i="82"/>
  <c r="BH30" i="82"/>
  <c r="BH31" i="82"/>
  <c r="BH32" i="82"/>
  <c r="BH33" i="82"/>
  <c r="BH35" i="82"/>
  <c r="BH36" i="82"/>
  <c r="BH37" i="82"/>
  <c r="BH39" i="82"/>
  <c r="BH40" i="82"/>
  <c r="BH41" i="82"/>
  <c r="BH42" i="82"/>
  <c r="BH25" i="82"/>
  <c r="BH43" i="82"/>
  <c r="BH44" i="82"/>
  <c r="BH45" i="82"/>
  <c r="BH46" i="82"/>
  <c r="BH47" i="82"/>
  <c r="BH48" i="82"/>
  <c r="BH50" i="82"/>
  <c r="BH51" i="82"/>
  <c r="BH52" i="82"/>
  <c r="BH53" i="82"/>
  <c r="BH55" i="82"/>
  <c r="BH60" i="82"/>
  <c r="BH62" i="82"/>
  <c r="BH61" i="82"/>
  <c r="BH57" i="82"/>
  <c r="BH59" i="82"/>
  <c r="BH65" i="82"/>
  <c r="BH68" i="82"/>
  <c r="BH69" i="82"/>
  <c r="BH70" i="82"/>
  <c r="BH72" i="82"/>
  <c r="BH58" i="82"/>
  <c r="BH66" i="82"/>
  <c r="BH71" i="82"/>
  <c r="BH73" i="82"/>
  <c r="BH74" i="82"/>
  <c r="BH75" i="82"/>
  <c r="BH76" i="82"/>
  <c r="BH77" i="82"/>
  <c r="BH78" i="82"/>
  <c r="BH79" i="82"/>
  <c r="BH80" i="82"/>
  <c r="BH81" i="82"/>
  <c r="BH82" i="82"/>
  <c r="BH83" i="82"/>
  <c r="BH84" i="82"/>
  <c r="BH85" i="82"/>
  <c r="BH86" i="82"/>
  <c r="BH87" i="82"/>
  <c r="BH88" i="82"/>
  <c r="BH91" i="82"/>
  <c r="BH92" i="82"/>
  <c r="BH94" i="82"/>
  <c r="BH95" i="82"/>
  <c r="BH100" i="82"/>
  <c r="BH96" i="82"/>
  <c r="BH105" i="82"/>
  <c r="BH106" i="82"/>
  <c r="BH107" i="82"/>
  <c r="BH108" i="82"/>
  <c r="BH109" i="82"/>
  <c r="BH110" i="82"/>
  <c r="BH111" i="82"/>
  <c r="BH89" i="82"/>
  <c r="BH97" i="82"/>
  <c r="BH101" i="82"/>
  <c r="BH99" i="82"/>
  <c r="BH103" i="82"/>
  <c r="BH90" i="82"/>
  <c r="BH115" i="82"/>
  <c r="BH112" i="82"/>
  <c r="BH117" i="82"/>
  <c r="BH118" i="82"/>
  <c r="BH113" i="82"/>
  <c r="BH120" i="82"/>
  <c r="BH129" i="82"/>
  <c r="BH121" i="82"/>
  <c r="BH126" i="82"/>
  <c r="BH128" i="82"/>
  <c r="BH124" i="82"/>
  <c r="BH122" i="82"/>
  <c r="BH123" i="82"/>
  <c r="BH125" i="82"/>
  <c r="BH98" i="82"/>
  <c r="BH119" i="82"/>
  <c r="BH127" i="82"/>
  <c r="BH135" i="82"/>
  <c r="BH137" i="82"/>
  <c r="BH138" i="82"/>
  <c r="BH139" i="82"/>
  <c r="BH140" i="82"/>
  <c r="BH141" i="82"/>
  <c r="BH142" i="82"/>
  <c r="BH143" i="82"/>
  <c r="BH144" i="82"/>
  <c r="BH145" i="82"/>
  <c r="BH131" i="82"/>
  <c r="BH134" i="82"/>
  <c r="BH147" i="82"/>
  <c r="BH148" i="82"/>
  <c r="BH151" i="82"/>
  <c r="BH152" i="82"/>
  <c r="BH153" i="82"/>
  <c r="BH154" i="82"/>
  <c r="BH155" i="82"/>
  <c r="BH156" i="82"/>
  <c r="BH157" i="82"/>
  <c r="BH158" i="82"/>
  <c r="BH159" i="82"/>
  <c r="BH160" i="82"/>
  <c r="BH132" i="82"/>
  <c r="BH161" i="82"/>
  <c r="BH162" i="82"/>
  <c r="BH116" i="82"/>
  <c r="BH164" i="82"/>
  <c r="BH165" i="82"/>
  <c r="BH168" i="82"/>
  <c r="BH169" i="82"/>
  <c r="BH170" i="82"/>
  <c r="BH172" i="82"/>
  <c r="BH173" i="82"/>
  <c r="BH174" i="82"/>
  <c r="BH176" i="82"/>
  <c r="BH177" i="82"/>
  <c r="BH179" i="82"/>
  <c r="BH180" i="82"/>
  <c r="BH183" i="82"/>
  <c r="BH185" i="82"/>
  <c r="BH186" i="82"/>
  <c r="BH187" i="82"/>
  <c r="BH133" i="82"/>
  <c r="BH188" i="82"/>
  <c r="BH189" i="82"/>
  <c r="BH191" i="82"/>
  <c r="BH182" i="82"/>
  <c r="BH181" i="82"/>
  <c r="BH3" i="82"/>
  <c r="BH192" i="82"/>
  <c r="AZ4" i="82"/>
  <c r="AZ5" i="82"/>
  <c r="AZ6" i="82"/>
  <c r="AZ8" i="82"/>
  <c r="AZ9" i="82"/>
  <c r="AZ10" i="82"/>
  <c r="AZ12" i="82"/>
  <c r="AZ11" i="82"/>
  <c r="AZ15" i="82"/>
  <c r="AZ17" i="82"/>
  <c r="AZ18" i="82"/>
  <c r="AZ21" i="82"/>
  <c r="AZ22" i="82"/>
  <c r="AZ23" i="82"/>
  <c r="AZ27" i="82"/>
  <c r="AZ24" i="82"/>
  <c r="AZ28" i="82"/>
  <c r="AZ25" i="82"/>
  <c r="AZ29" i="82"/>
  <c r="AZ30" i="82"/>
  <c r="AZ32" i="82"/>
  <c r="AZ33" i="82"/>
  <c r="AZ36" i="82"/>
  <c r="AZ37" i="82"/>
  <c r="AZ38" i="82"/>
  <c r="AZ39" i="82"/>
  <c r="AZ40" i="82"/>
  <c r="AZ41" i="82"/>
  <c r="AZ42" i="82"/>
  <c r="AZ34" i="82"/>
  <c r="AZ35" i="82"/>
  <c r="AZ43" i="82"/>
  <c r="AZ44" i="82"/>
  <c r="AZ46" i="82"/>
  <c r="AZ47" i="82"/>
  <c r="AZ48" i="82"/>
  <c r="AZ49" i="82"/>
  <c r="AZ51" i="82"/>
  <c r="AZ52" i="82"/>
  <c r="AZ53" i="82"/>
  <c r="AZ54" i="82"/>
  <c r="AZ58" i="82"/>
  <c r="AZ60" i="82"/>
  <c r="AZ62" i="82"/>
  <c r="AZ64" i="82"/>
  <c r="AZ61" i="82"/>
  <c r="AZ63" i="82"/>
  <c r="AZ71" i="82"/>
  <c r="AZ59" i="82"/>
  <c r="AZ65" i="82"/>
  <c r="AZ70" i="82"/>
  <c r="AZ74" i="82"/>
  <c r="AZ75" i="82"/>
  <c r="AZ76" i="82"/>
  <c r="AZ77" i="82"/>
  <c r="AZ78" i="82"/>
  <c r="AZ79" i="82"/>
  <c r="AZ80" i="82"/>
  <c r="AZ81" i="82"/>
  <c r="AZ82" i="82"/>
  <c r="AZ83" i="82"/>
  <c r="AZ84" i="82"/>
  <c r="AZ87" i="82"/>
  <c r="AZ92" i="82"/>
  <c r="AZ94" i="82"/>
  <c r="AZ95" i="82"/>
  <c r="AZ102" i="82"/>
  <c r="AZ68" i="82"/>
  <c r="AZ72" i="82"/>
  <c r="AZ104" i="82"/>
  <c r="AZ105" i="82"/>
  <c r="AZ106" i="82"/>
  <c r="AZ107" i="82"/>
  <c r="AZ108" i="82"/>
  <c r="AZ109" i="82"/>
  <c r="AZ111" i="82"/>
  <c r="AZ112" i="82"/>
  <c r="AZ98" i="82"/>
  <c r="AZ96" i="82"/>
  <c r="AZ103" i="82"/>
  <c r="AZ89" i="82"/>
  <c r="AZ97" i="82"/>
  <c r="AZ114" i="82"/>
  <c r="AZ115" i="82"/>
  <c r="AZ118" i="82"/>
  <c r="AZ123" i="82"/>
  <c r="AZ119" i="82"/>
  <c r="AZ130" i="82"/>
  <c r="AZ121" i="82"/>
  <c r="AZ126" i="82"/>
  <c r="AZ124" i="82"/>
  <c r="AZ135" i="82"/>
  <c r="AZ136" i="82"/>
  <c r="AZ137" i="82"/>
  <c r="AZ138" i="82"/>
  <c r="AZ139" i="82"/>
  <c r="AZ140" i="82"/>
  <c r="AZ141" i="82"/>
  <c r="AZ143" i="82"/>
  <c r="AZ144" i="82"/>
  <c r="AZ145" i="82"/>
  <c r="AZ134" i="82"/>
  <c r="AZ147" i="82"/>
  <c r="AZ149" i="82"/>
  <c r="AZ152" i="82"/>
  <c r="AZ153" i="82"/>
  <c r="AZ155" i="82"/>
  <c r="AZ132" i="82"/>
  <c r="AZ157" i="82"/>
  <c r="AZ158" i="82"/>
  <c r="AZ159" i="82"/>
  <c r="AZ163" i="82"/>
  <c r="AZ165" i="82"/>
  <c r="AZ167" i="82"/>
  <c r="AZ168" i="82"/>
  <c r="AZ170" i="82"/>
  <c r="AZ172" i="82"/>
  <c r="AZ173" i="82"/>
  <c r="AZ174" i="82"/>
  <c r="AZ177" i="82"/>
  <c r="AZ178" i="82"/>
  <c r="AZ180" i="82"/>
  <c r="AZ184" i="82"/>
  <c r="AZ185" i="82"/>
  <c r="AZ186" i="82"/>
  <c r="AZ190" i="82"/>
  <c r="AZ191" i="82"/>
  <c r="AZ188" i="82"/>
  <c r="AZ192" i="82"/>
  <c r="AZ181" i="82"/>
  <c r="AZ193" i="82"/>
  <c r="AR4" i="82"/>
  <c r="AR5" i="82"/>
  <c r="AR6" i="82"/>
  <c r="AR7" i="82"/>
  <c r="AR8" i="82"/>
  <c r="AR9" i="82"/>
  <c r="AR10" i="82"/>
  <c r="AR11" i="82"/>
  <c r="AR12" i="82"/>
  <c r="AR13" i="82"/>
  <c r="AR15" i="82"/>
  <c r="AR16" i="82"/>
  <c r="AR17" i="82"/>
  <c r="AR18" i="82"/>
  <c r="AR19" i="82"/>
  <c r="AR20" i="82"/>
  <c r="AR21" i="82"/>
  <c r="AR22" i="82"/>
  <c r="AR23" i="82"/>
  <c r="AR26" i="82"/>
  <c r="AR27" i="82"/>
  <c r="AR25" i="82"/>
  <c r="AR24" i="82"/>
  <c r="AR29" i="82"/>
  <c r="AR31" i="82"/>
  <c r="AR32" i="82"/>
  <c r="AR33" i="82"/>
  <c r="AR38" i="82"/>
  <c r="AR39" i="82"/>
  <c r="AR40" i="82"/>
  <c r="AR41" i="82"/>
  <c r="AR42" i="82"/>
  <c r="AR34" i="82"/>
  <c r="AR35" i="82"/>
  <c r="AR43" i="82"/>
  <c r="AR44" i="82"/>
  <c r="AR45" i="82"/>
  <c r="AR47" i="82"/>
  <c r="AR48" i="82"/>
  <c r="AR49" i="82"/>
  <c r="AR50" i="82"/>
  <c r="AR51" i="82"/>
  <c r="AR52" i="82"/>
  <c r="AR54" i="82"/>
  <c r="AR58" i="82"/>
  <c r="AR60" i="82"/>
  <c r="AR61" i="82"/>
  <c r="AR62" i="82"/>
  <c r="AR56" i="82"/>
  <c r="AR57" i="82"/>
  <c r="AR59" i="82"/>
  <c r="AR66" i="82"/>
  <c r="AR71" i="82"/>
  <c r="AR55" i="82"/>
  <c r="AR69" i="82"/>
  <c r="AR72" i="82"/>
  <c r="AR65" i="82"/>
  <c r="AR68" i="82"/>
  <c r="AR70" i="82"/>
  <c r="AR73" i="82"/>
  <c r="AR74" i="82"/>
  <c r="AR75" i="82"/>
  <c r="AR76" i="82"/>
  <c r="AR77" i="82"/>
  <c r="AR78" i="82"/>
  <c r="AR79" i="82"/>
  <c r="AR81" i="82"/>
  <c r="AR82" i="82"/>
  <c r="AR83" i="82"/>
  <c r="AR84" i="82"/>
  <c r="AR85" i="82"/>
  <c r="AR86" i="82"/>
  <c r="AR87" i="82"/>
  <c r="AR91" i="82"/>
  <c r="AR92" i="82"/>
  <c r="AR93" i="82"/>
  <c r="AR94" i="82"/>
  <c r="AR95" i="82"/>
  <c r="AR64" i="82"/>
  <c r="AR102" i="82"/>
  <c r="AR96" i="82"/>
  <c r="AR104" i="82"/>
  <c r="AR105" i="82"/>
  <c r="AR106" i="82"/>
  <c r="AR107" i="82"/>
  <c r="AR108" i="82"/>
  <c r="AR109" i="82"/>
  <c r="AR111" i="82"/>
  <c r="AR112" i="82"/>
  <c r="AR97" i="82"/>
  <c r="AR90" i="82"/>
  <c r="AR101" i="82"/>
  <c r="AR98" i="82"/>
  <c r="AR103" i="82"/>
  <c r="AR117" i="82"/>
  <c r="AR113" i="82"/>
  <c r="AR116" i="82"/>
  <c r="AR89" i="82"/>
  <c r="AR115" i="82"/>
  <c r="AR119" i="82"/>
  <c r="AR121" i="82"/>
  <c r="AR122" i="82"/>
  <c r="AR126" i="82"/>
  <c r="AR128" i="82"/>
  <c r="AR120" i="82"/>
  <c r="AR124" i="82"/>
  <c r="AR125" i="82"/>
  <c r="AR123" i="82"/>
  <c r="AR130" i="82"/>
  <c r="AR135" i="82"/>
  <c r="AR136" i="82"/>
  <c r="AR137" i="82"/>
  <c r="AR139" i="82"/>
  <c r="AR140" i="82"/>
  <c r="AR141" i="82"/>
  <c r="AR142" i="82"/>
  <c r="AR143" i="82"/>
  <c r="AR144" i="82"/>
  <c r="AR145" i="82"/>
  <c r="AR147" i="82"/>
  <c r="AR133" i="82"/>
  <c r="AR127" i="82"/>
  <c r="AR132" i="82"/>
  <c r="AR134" i="82"/>
  <c r="AR148" i="82"/>
  <c r="AR149" i="82"/>
  <c r="AR150" i="82"/>
  <c r="AR151" i="82"/>
  <c r="AR152" i="82"/>
  <c r="AR153" i="82"/>
  <c r="AR155" i="82"/>
  <c r="AR156" i="82"/>
  <c r="AR157" i="82"/>
  <c r="AR158" i="82"/>
  <c r="AR159" i="82"/>
  <c r="AR160" i="82"/>
  <c r="AR161" i="82"/>
  <c r="AR131" i="82"/>
  <c r="AR164" i="82"/>
  <c r="AR165" i="82"/>
  <c r="AR166" i="82"/>
  <c r="AR167" i="82"/>
  <c r="AR168" i="82"/>
  <c r="AR169" i="82"/>
  <c r="AR170" i="82"/>
  <c r="AR172" i="82"/>
  <c r="AR173" i="82"/>
  <c r="AR174" i="82"/>
  <c r="AR175" i="82"/>
  <c r="AR176" i="82"/>
  <c r="AR177" i="82"/>
  <c r="AR178" i="82"/>
  <c r="AR179" i="82"/>
  <c r="AR180" i="82"/>
  <c r="AR183" i="82"/>
  <c r="AR184" i="82"/>
  <c r="AR185" i="82"/>
  <c r="AR187" i="82"/>
  <c r="AR181" i="82"/>
  <c r="AR193" i="82"/>
  <c r="AR192" i="82"/>
  <c r="AR182" i="82"/>
  <c r="AR3" i="82"/>
  <c r="AR188" i="82"/>
  <c r="AR189" i="82"/>
  <c r="AR190" i="82"/>
  <c r="AR191" i="82"/>
  <c r="AJ4" i="82"/>
  <c r="AJ5" i="82"/>
  <c r="AJ6" i="82"/>
  <c r="AJ7" i="82"/>
  <c r="AJ9" i="82"/>
  <c r="AJ10" i="82"/>
  <c r="AJ12" i="82"/>
  <c r="AJ13" i="82"/>
  <c r="AJ14" i="82"/>
  <c r="AJ15" i="82"/>
  <c r="AJ19" i="82"/>
  <c r="AJ21" i="82"/>
  <c r="AJ22" i="82"/>
  <c r="AJ23" i="82"/>
  <c r="AJ24" i="82"/>
  <c r="AJ25" i="82"/>
  <c r="AJ26" i="82"/>
  <c r="AJ18" i="82"/>
  <c r="AJ27" i="82"/>
  <c r="AJ28" i="82"/>
  <c r="AJ17" i="82"/>
  <c r="AJ32" i="82"/>
  <c r="AJ30" i="82"/>
  <c r="AJ34" i="82"/>
  <c r="AJ35" i="82"/>
  <c r="AJ36" i="82"/>
  <c r="AJ38" i="82"/>
  <c r="AJ39" i="82"/>
  <c r="AJ40" i="82"/>
  <c r="AJ41" i="82"/>
  <c r="AJ42" i="82"/>
  <c r="AJ33" i="82"/>
  <c r="AJ29" i="82"/>
  <c r="AJ31" i="82"/>
  <c r="AJ44" i="82"/>
  <c r="AJ45" i="82"/>
  <c r="AJ43" i="82"/>
  <c r="AJ50" i="82"/>
  <c r="AJ51" i="82"/>
  <c r="AJ55" i="82"/>
  <c r="AJ57" i="82"/>
  <c r="AJ58" i="82"/>
  <c r="AJ59" i="82"/>
  <c r="AJ60" i="82"/>
  <c r="AJ61" i="82"/>
  <c r="AJ62" i="82"/>
  <c r="AJ49" i="82"/>
  <c r="AJ47" i="82"/>
  <c r="AJ48" i="82"/>
  <c r="AJ52" i="82"/>
  <c r="AJ46" i="82"/>
  <c r="AJ54" i="82"/>
  <c r="AJ56" i="82"/>
  <c r="AJ68" i="82"/>
  <c r="AJ73" i="82"/>
  <c r="AJ74" i="82"/>
  <c r="AJ75" i="82"/>
  <c r="AJ76" i="82"/>
  <c r="AJ77" i="82"/>
  <c r="AJ78" i="82"/>
  <c r="AJ79" i="82"/>
  <c r="AJ81" i="82"/>
  <c r="AJ82" i="82"/>
  <c r="AJ83" i="82"/>
  <c r="AJ65" i="82"/>
  <c r="AJ70" i="82"/>
  <c r="AJ64" i="82"/>
  <c r="AJ66" i="82"/>
  <c r="AJ72" i="82"/>
  <c r="AJ69" i="82"/>
  <c r="AJ89" i="82"/>
  <c r="AJ90" i="82"/>
  <c r="AJ84" i="82"/>
  <c r="AJ92" i="82"/>
  <c r="AJ94" i="82"/>
  <c r="AJ95" i="82"/>
  <c r="AJ96" i="82"/>
  <c r="AJ97" i="82"/>
  <c r="AJ98" i="82"/>
  <c r="AJ99" i="82"/>
  <c r="AJ100" i="82"/>
  <c r="AJ71" i="82"/>
  <c r="AJ85" i="82"/>
  <c r="AJ86" i="82"/>
  <c r="AJ87" i="82"/>
  <c r="AJ104" i="82"/>
  <c r="AJ105" i="82"/>
  <c r="AJ106" i="82"/>
  <c r="AJ107" i="82"/>
  <c r="AJ108" i="82"/>
  <c r="AJ109" i="82"/>
  <c r="AJ102" i="82"/>
  <c r="AJ101" i="82"/>
  <c r="AJ116" i="82"/>
  <c r="AJ112" i="82"/>
  <c r="AJ115" i="82"/>
  <c r="AJ111" i="82"/>
  <c r="AJ119" i="82"/>
  <c r="AJ120" i="82"/>
  <c r="AJ121" i="82"/>
  <c r="AJ124" i="82"/>
  <c r="AJ125" i="82"/>
  <c r="AJ126" i="82"/>
  <c r="AJ128" i="82"/>
  <c r="AJ136" i="82"/>
  <c r="AJ137" i="82"/>
  <c r="AJ139" i="82"/>
  <c r="AJ140" i="82"/>
  <c r="AJ141" i="82"/>
  <c r="AJ142" i="82"/>
  <c r="AJ143" i="82"/>
  <c r="AJ144" i="82"/>
  <c r="AJ145" i="82"/>
  <c r="AJ130" i="82"/>
  <c r="AJ131" i="82"/>
  <c r="AJ114" i="82"/>
  <c r="AJ123" i="82"/>
  <c r="AJ132" i="82"/>
  <c r="AJ133" i="82"/>
  <c r="AJ134" i="82"/>
  <c r="AJ122" i="82"/>
  <c r="AJ146" i="82"/>
  <c r="AJ148" i="82"/>
  <c r="AJ149" i="82"/>
  <c r="AJ150" i="82"/>
  <c r="AJ151" i="82"/>
  <c r="AJ152" i="82"/>
  <c r="AJ153" i="82"/>
  <c r="AJ154" i="82"/>
  <c r="AJ155" i="82"/>
  <c r="AJ156" i="82"/>
  <c r="AJ158" i="82"/>
  <c r="AJ159" i="82"/>
  <c r="AJ160" i="82"/>
  <c r="AJ147" i="82"/>
  <c r="AJ161" i="82"/>
  <c r="AJ162" i="82"/>
  <c r="AJ165" i="82"/>
  <c r="AJ166" i="82"/>
  <c r="AJ167" i="82"/>
  <c r="AJ168" i="82"/>
  <c r="AJ169" i="82"/>
  <c r="AJ163" i="82"/>
  <c r="AJ170" i="82"/>
  <c r="AJ172" i="82"/>
  <c r="AJ173" i="82"/>
  <c r="AJ174" i="82"/>
  <c r="AJ175" i="82"/>
  <c r="AJ176" i="82"/>
  <c r="AJ177" i="82"/>
  <c r="AJ179" i="82"/>
  <c r="AJ181" i="82"/>
  <c r="AJ182" i="82"/>
  <c r="AJ183" i="82"/>
  <c r="AJ184" i="82"/>
  <c r="AJ185" i="82"/>
  <c r="AJ187" i="82"/>
  <c r="AJ188" i="82"/>
  <c r="AJ189" i="82"/>
  <c r="AJ190" i="82"/>
  <c r="AJ191" i="82"/>
  <c r="AJ192" i="82"/>
  <c r="AJ193" i="82"/>
  <c r="AJ3" i="82"/>
  <c r="AB5" i="82"/>
  <c r="AB6" i="82"/>
  <c r="AB9" i="82"/>
  <c r="AB12" i="82"/>
  <c r="AB16" i="82"/>
  <c r="AB22" i="82"/>
  <c r="AB23" i="82"/>
  <c r="AB28" i="82"/>
  <c r="AB15" i="82"/>
  <c r="AB19" i="82"/>
  <c r="AB34" i="82"/>
  <c r="AB38" i="82"/>
  <c r="AB39" i="82"/>
  <c r="AB40" i="82"/>
  <c r="AB41" i="82"/>
  <c r="AB42" i="82"/>
  <c r="AB29" i="82"/>
  <c r="AB31" i="82"/>
  <c r="AB32" i="82"/>
  <c r="AB35" i="82"/>
  <c r="AB43" i="82"/>
  <c r="AB45" i="82"/>
  <c r="AB51" i="82"/>
  <c r="AB52" i="82"/>
  <c r="AB58" i="82"/>
  <c r="AB59" i="82"/>
  <c r="AB54" i="82"/>
  <c r="AB55" i="82"/>
  <c r="AB53" i="82"/>
  <c r="AB72" i="82"/>
  <c r="AB74" i="82"/>
  <c r="AB75" i="82"/>
  <c r="AB78" i="82"/>
  <c r="AB79" i="82"/>
  <c r="AB81" i="82"/>
  <c r="AB73" i="82"/>
  <c r="AB64" i="82"/>
  <c r="AB67" i="82"/>
  <c r="AB71" i="82"/>
  <c r="AB70" i="82"/>
  <c r="AB88" i="82"/>
  <c r="AB89" i="82"/>
  <c r="AB94" i="82"/>
  <c r="AB95" i="82"/>
  <c r="AB98" i="82"/>
  <c r="AB99" i="82"/>
  <c r="AB85" i="82"/>
  <c r="AB104" i="82"/>
  <c r="AB105" i="82"/>
  <c r="AB107" i="82"/>
  <c r="AB108" i="82"/>
  <c r="AB110" i="82"/>
  <c r="AB111" i="82"/>
  <c r="AB116" i="82"/>
  <c r="AB115" i="82"/>
  <c r="AB119" i="82"/>
  <c r="AB120" i="82"/>
  <c r="AB123" i="82"/>
  <c r="AB137" i="82"/>
  <c r="AB139" i="82"/>
  <c r="AB145" i="82"/>
  <c r="AB121" i="82"/>
  <c r="AB128" i="82"/>
  <c r="AB131" i="82"/>
  <c r="AB132" i="82"/>
  <c r="AB150" i="82"/>
  <c r="AB152" i="82"/>
  <c r="AB153" i="82"/>
  <c r="AB155" i="82"/>
  <c r="AB159" i="82"/>
  <c r="AB160" i="82"/>
  <c r="AB161" i="82"/>
  <c r="AB165" i="82"/>
  <c r="AB166" i="82"/>
  <c r="AB169" i="82"/>
  <c r="AB170" i="82"/>
  <c r="AB172" i="82"/>
  <c r="AB173" i="82"/>
  <c r="AB174" i="82"/>
  <c r="AB176" i="82"/>
  <c r="AB177" i="82"/>
  <c r="AB179" i="82"/>
  <c r="AB181" i="82"/>
  <c r="AB188" i="82"/>
  <c r="AB190" i="82"/>
  <c r="AB191" i="82"/>
  <c r="AB192" i="82"/>
  <c r="AB193" i="82"/>
  <c r="AB147" i="82"/>
  <c r="AB3" i="82"/>
  <c r="T5" i="82"/>
  <c r="T6" i="82"/>
  <c r="T7" i="82"/>
  <c r="T8" i="82"/>
  <c r="T9" i="82"/>
  <c r="T10" i="82"/>
  <c r="T11" i="82"/>
  <c r="T12" i="82"/>
  <c r="T13" i="82"/>
  <c r="T14" i="82"/>
  <c r="T17" i="82"/>
  <c r="T20" i="82"/>
  <c r="T21" i="82"/>
  <c r="T22" i="82"/>
  <c r="T23" i="82"/>
  <c r="T24" i="82"/>
  <c r="T25" i="82"/>
  <c r="T26" i="82"/>
  <c r="T27" i="82"/>
  <c r="T28" i="82"/>
  <c r="T18" i="82"/>
  <c r="T19" i="82"/>
  <c r="T16" i="82"/>
  <c r="T15" i="82"/>
  <c r="T35" i="82"/>
  <c r="T32" i="82"/>
  <c r="T29" i="82"/>
  <c r="T31" i="82"/>
  <c r="T38" i="82"/>
  <c r="T39" i="82"/>
  <c r="T40" i="82"/>
  <c r="T41" i="82"/>
  <c r="T42" i="82"/>
  <c r="T43" i="82"/>
  <c r="T30" i="82"/>
  <c r="T33" i="82"/>
  <c r="T34" i="82"/>
  <c r="T36" i="82"/>
  <c r="T44" i="82"/>
  <c r="T45" i="82"/>
  <c r="T49" i="82"/>
  <c r="T54" i="82"/>
  <c r="T47" i="82"/>
  <c r="T48" i="82"/>
  <c r="T57" i="82"/>
  <c r="T58" i="82"/>
  <c r="T59" i="82"/>
  <c r="T60" i="82"/>
  <c r="T61" i="82"/>
  <c r="T62" i="82"/>
  <c r="T46" i="82"/>
  <c r="T53" i="82"/>
  <c r="T55" i="82"/>
  <c r="T52" i="82"/>
  <c r="T50" i="82"/>
  <c r="T51" i="82"/>
  <c r="T71" i="82"/>
  <c r="T74" i="82"/>
  <c r="T75" i="82"/>
  <c r="T76" i="82"/>
  <c r="T78" i="82"/>
  <c r="T79" i="82"/>
  <c r="T80" i="82"/>
  <c r="T81" i="82"/>
  <c r="T83" i="82"/>
  <c r="T84" i="82"/>
  <c r="T56" i="82"/>
  <c r="T64" i="82"/>
  <c r="T66" i="82"/>
  <c r="T67" i="82"/>
  <c r="T72" i="82"/>
  <c r="T63" i="82"/>
  <c r="T65" i="82"/>
  <c r="T68" i="82"/>
  <c r="T73" i="82"/>
  <c r="T70" i="82"/>
  <c r="T89" i="82"/>
  <c r="T85" i="82"/>
  <c r="T86" i="82"/>
  <c r="T88" i="82"/>
  <c r="T92" i="82"/>
  <c r="T93" i="82"/>
  <c r="T94" i="82"/>
  <c r="T95" i="82"/>
  <c r="T96" i="82"/>
  <c r="T97" i="82"/>
  <c r="T98" i="82"/>
  <c r="T100" i="82"/>
  <c r="T87" i="82"/>
  <c r="T104" i="82"/>
  <c r="T105" i="82"/>
  <c r="T106" i="82"/>
  <c r="T107" i="82"/>
  <c r="T108" i="82"/>
  <c r="T109" i="82"/>
  <c r="T110" i="82"/>
  <c r="T102" i="82"/>
  <c r="T101" i="82"/>
  <c r="T117" i="82"/>
  <c r="T112" i="82"/>
  <c r="T111" i="82"/>
  <c r="T116" i="82"/>
  <c r="T115" i="82"/>
  <c r="T118" i="82"/>
  <c r="T119" i="82"/>
  <c r="T120" i="82"/>
  <c r="T129" i="82"/>
  <c r="T131" i="82"/>
  <c r="T136" i="82"/>
  <c r="T137" i="82"/>
  <c r="T139" i="82"/>
  <c r="T140" i="82"/>
  <c r="T141" i="82"/>
  <c r="T142" i="82"/>
  <c r="T143" i="82"/>
  <c r="T125" i="82"/>
  <c r="T130" i="82"/>
  <c r="T121" i="82"/>
  <c r="T126" i="82"/>
  <c r="T128" i="82"/>
  <c r="T123" i="82"/>
  <c r="T132" i="82"/>
  <c r="T133" i="82"/>
  <c r="T134" i="82"/>
  <c r="T127" i="82"/>
  <c r="T147" i="82"/>
  <c r="T148" i="82"/>
  <c r="T149" i="82"/>
  <c r="T150" i="82"/>
  <c r="T152" i="82"/>
  <c r="T153" i="82"/>
  <c r="T155" i="82"/>
  <c r="T156" i="82"/>
  <c r="T122" i="82"/>
  <c r="T157" i="82"/>
  <c r="T158" i="82"/>
  <c r="T159" i="82"/>
  <c r="T160" i="82"/>
  <c r="T146" i="82"/>
  <c r="T161" i="82"/>
  <c r="T162" i="82"/>
  <c r="T163" i="82"/>
  <c r="T164" i="82"/>
  <c r="T165" i="82"/>
  <c r="T166" i="82"/>
  <c r="T167" i="82"/>
  <c r="T171" i="82"/>
  <c r="T172" i="82"/>
  <c r="T173" i="82"/>
  <c r="T174" i="82"/>
  <c r="T175" i="82"/>
  <c r="T176" i="82"/>
  <c r="T177" i="82"/>
  <c r="T179" i="82"/>
  <c r="T180" i="82"/>
  <c r="T181" i="82"/>
  <c r="T182" i="82"/>
  <c r="T183" i="82"/>
  <c r="T184" i="82"/>
  <c r="T185" i="82"/>
  <c r="T186" i="82"/>
  <c r="T187" i="82"/>
  <c r="T188" i="82"/>
  <c r="T189" i="82"/>
  <c r="T190" i="82"/>
  <c r="T191" i="82"/>
  <c r="T192" i="82"/>
  <c r="T193" i="82"/>
  <c r="T3" i="82"/>
  <c r="L5" i="82"/>
  <c r="L6" i="82"/>
  <c r="L8" i="82"/>
  <c r="L9" i="82"/>
  <c r="L10" i="82"/>
  <c r="L11" i="82"/>
  <c r="L12" i="82"/>
  <c r="L13" i="82"/>
  <c r="L14" i="82"/>
  <c r="L18" i="82"/>
  <c r="L19" i="82"/>
  <c r="L22" i="82"/>
  <c r="L23" i="82"/>
  <c r="L24" i="82"/>
  <c r="L25" i="82"/>
  <c r="L26" i="82"/>
  <c r="L27" i="82"/>
  <c r="L15" i="82"/>
  <c r="L21" i="82"/>
  <c r="L20" i="82"/>
  <c r="L16" i="82"/>
  <c r="L17" i="82"/>
  <c r="L36" i="82"/>
  <c r="L34" i="82"/>
  <c r="L29" i="82"/>
  <c r="L31" i="82"/>
  <c r="L35" i="82"/>
  <c r="L30" i="82"/>
  <c r="L33" i="82"/>
  <c r="L38" i="82"/>
  <c r="L39" i="82"/>
  <c r="L40" i="82"/>
  <c r="L41" i="82"/>
  <c r="L42" i="82"/>
  <c r="L43" i="82"/>
  <c r="L32" i="82"/>
  <c r="L44" i="82"/>
  <c r="L45" i="82"/>
  <c r="L47" i="82"/>
  <c r="L48" i="82"/>
  <c r="L53" i="82"/>
  <c r="L46" i="82"/>
  <c r="L57" i="82"/>
  <c r="L58" i="82"/>
  <c r="L59" i="82"/>
  <c r="L60" i="82"/>
  <c r="L61" i="82"/>
  <c r="L62" i="82"/>
  <c r="L51" i="82"/>
  <c r="L52" i="82"/>
  <c r="L50" i="82"/>
  <c r="L54" i="82"/>
  <c r="L49" i="82"/>
  <c r="L55" i="82"/>
  <c r="L56" i="82"/>
  <c r="L74" i="82"/>
  <c r="L75" i="82"/>
  <c r="L76" i="82"/>
  <c r="L78" i="82"/>
  <c r="L79" i="82"/>
  <c r="L80" i="82"/>
  <c r="L81" i="82"/>
  <c r="L83" i="82"/>
  <c r="L84" i="82"/>
  <c r="L63" i="82"/>
  <c r="L65" i="82"/>
  <c r="L68" i="82"/>
  <c r="L70" i="82"/>
  <c r="L71" i="82"/>
  <c r="L64" i="82"/>
  <c r="L66" i="82"/>
  <c r="L67" i="82"/>
  <c r="L89" i="82"/>
  <c r="L90" i="82"/>
  <c r="L72" i="82"/>
  <c r="L93" i="82"/>
  <c r="L94" i="82"/>
  <c r="L95" i="82"/>
  <c r="L96" i="82"/>
  <c r="L97" i="82"/>
  <c r="L98" i="82"/>
  <c r="L99" i="82"/>
  <c r="L73" i="82"/>
  <c r="L85" i="82"/>
  <c r="L86" i="82"/>
  <c r="L88" i="82"/>
  <c r="L87" i="82"/>
  <c r="L104" i="82"/>
  <c r="L105" i="82"/>
  <c r="L107" i="82"/>
  <c r="L108" i="82"/>
  <c r="L109" i="82"/>
  <c r="L110" i="82"/>
  <c r="L103" i="82"/>
  <c r="L101" i="82"/>
  <c r="L116" i="82"/>
  <c r="L118" i="82"/>
  <c r="L111" i="82"/>
  <c r="L115" i="82"/>
  <c r="L117" i="82"/>
  <c r="L102" i="82"/>
  <c r="L114" i="82"/>
  <c r="L119" i="82"/>
  <c r="L136" i="82"/>
  <c r="L137" i="82"/>
  <c r="L139" i="82"/>
  <c r="L140" i="82"/>
  <c r="L141" i="82"/>
  <c r="L142" i="82"/>
  <c r="L143" i="82"/>
  <c r="L123" i="82"/>
  <c r="L122" i="82"/>
  <c r="L127" i="82"/>
  <c r="L131" i="82"/>
  <c r="L130" i="82"/>
  <c r="L121" i="82"/>
  <c r="L126" i="82"/>
  <c r="L128" i="82"/>
  <c r="L132" i="82"/>
  <c r="L133" i="82"/>
  <c r="L134" i="82"/>
  <c r="L112" i="82"/>
  <c r="L146" i="82"/>
  <c r="L124" i="82"/>
  <c r="L148" i="82"/>
  <c r="L150" i="82"/>
  <c r="L152" i="82"/>
  <c r="L153" i="82"/>
  <c r="L155" i="82"/>
  <c r="L156" i="82"/>
  <c r="L147" i="82"/>
  <c r="L157" i="82"/>
  <c r="L158" i="82"/>
  <c r="L159" i="82"/>
  <c r="L160" i="82"/>
  <c r="L125" i="82"/>
  <c r="L161" i="82"/>
  <c r="L162" i="82"/>
  <c r="L164" i="82"/>
  <c r="L165" i="82"/>
  <c r="L166" i="82"/>
  <c r="L167" i="82"/>
  <c r="L168" i="82"/>
  <c r="L169" i="82"/>
  <c r="L170" i="82"/>
  <c r="L172" i="82"/>
  <c r="L173" i="82"/>
  <c r="L174" i="82"/>
  <c r="L175" i="82"/>
  <c r="L176" i="82"/>
  <c r="L177" i="82"/>
  <c r="L179" i="82"/>
  <c r="L180" i="82"/>
  <c r="L181" i="82"/>
  <c r="L182" i="82"/>
  <c r="L184" i="82"/>
  <c r="L185" i="82"/>
  <c r="L186" i="82"/>
  <c r="L187" i="82"/>
  <c r="L188" i="82"/>
  <c r="L189" i="82"/>
  <c r="L190" i="82"/>
  <c r="L191" i="82"/>
  <c r="L192" i="82"/>
  <c r="L193" i="82"/>
  <c r="L3" i="82"/>
  <c r="D5" i="82"/>
  <c r="D6" i="82"/>
  <c r="D7" i="82"/>
  <c r="D8" i="82"/>
  <c r="D9" i="82"/>
  <c r="D10" i="82"/>
  <c r="D11" i="82"/>
  <c r="D13" i="82"/>
  <c r="D14" i="82"/>
  <c r="D21" i="82"/>
  <c r="D22" i="82"/>
  <c r="D23" i="82"/>
  <c r="D24" i="82"/>
  <c r="D25" i="82"/>
  <c r="D26" i="82"/>
  <c r="D27" i="82"/>
  <c r="D28" i="82"/>
  <c r="D15" i="82"/>
  <c r="D16" i="82"/>
  <c r="D17" i="82"/>
  <c r="D19" i="82"/>
  <c r="D18" i="82"/>
  <c r="D33" i="82"/>
  <c r="D29" i="82"/>
  <c r="D31" i="82"/>
  <c r="D36" i="82"/>
  <c r="D38" i="82"/>
  <c r="D39" i="82"/>
  <c r="D40" i="82"/>
  <c r="D41" i="82"/>
  <c r="D42" i="82"/>
  <c r="D43" i="82"/>
  <c r="D32" i="82"/>
  <c r="D34" i="82"/>
  <c r="D35" i="82"/>
  <c r="D45" i="82"/>
  <c r="D46" i="82"/>
  <c r="D51" i="82"/>
  <c r="D54" i="82"/>
  <c r="D57" i="82"/>
  <c r="D58" i="82"/>
  <c r="D59" i="82"/>
  <c r="D60" i="82"/>
  <c r="D61" i="82"/>
  <c r="D62" i="82"/>
  <c r="D50" i="82"/>
  <c r="D53" i="82"/>
  <c r="D47" i="82"/>
  <c r="D48" i="82"/>
  <c r="D52" i="82"/>
  <c r="D55" i="82"/>
  <c r="D44" i="82"/>
  <c r="D49" i="82"/>
  <c r="D56" i="82"/>
  <c r="D63" i="82"/>
  <c r="D65" i="82"/>
  <c r="D68" i="82"/>
  <c r="D73" i="82"/>
  <c r="D74" i="82"/>
  <c r="D75" i="82"/>
  <c r="D76" i="82"/>
  <c r="D77" i="82"/>
  <c r="D78" i="82"/>
  <c r="D80" i="82"/>
  <c r="D81" i="82"/>
  <c r="D83" i="82"/>
  <c r="D84" i="82"/>
  <c r="D70" i="82"/>
  <c r="D72" i="82"/>
  <c r="D71" i="82"/>
  <c r="D64" i="82"/>
  <c r="D66" i="82"/>
  <c r="D67" i="82"/>
  <c r="D85" i="82"/>
  <c r="D86" i="82"/>
  <c r="D88" i="82"/>
  <c r="D89" i="82"/>
  <c r="D90" i="82"/>
  <c r="D87" i="82"/>
  <c r="D93" i="82"/>
  <c r="D94" i="82"/>
  <c r="D95" i="82"/>
  <c r="D96" i="82"/>
  <c r="D97" i="82"/>
  <c r="D98" i="82"/>
  <c r="D99" i="82"/>
  <c r="D102" i="82"/>
  <c r="D104" i="82"/>
  <c r="D105" i="82"/>
  <c r="D107" i="82"/>
  <c r="D108" i="82"/>
  <c r="D109" i="82"/>
  <c r="D110" i="82"/>
  <c r="D111" i="82"/>
  <c r="D101" i="82"/>
  <c r="D118" i="82"/>
  <c r="D116" i="82"/>
  <c r="D112" i="82"/>
  <c r="D115" i="82"/>
  <c r="D119" i="82"/>
  <c r="D121" i="82"/>
  <c r="D122" i="82"/>
  <c r="D127" i="82"/>
  <c r="D131" i="82"/>
  <c r="D135" i="82"/>
  <c r="D136" i="82"/>
  <c r="D137" i="82"/>
  <c r="D139" i="82"/>
  <c r="D140" i="82"/>
  <c r="D141" i="82"/>
  <c r="D142" i="82"/>
  <c r="D143" i="82"/>
  <c r="D145" i="82"/>
  <c r="D130" i="82"/>
  <c r="D124" i="82"/>
  <c r="D125" i="82"/>
  <c r="D126" i="82"/>
  <c r="D128" i="82"/>
  <c r="D123" i="82"/>
  <c r="D132" i="82"/>
  <c r="D133" i="82"/>
  <c r="D134" i="82"/>
  <c r="D146" i="82"/>
  <c r="D148" i="82"/>
  <c r="D150" i="82"/>
  <c r="D152" i="82"/>
  <c r="D153" i="82"/>
  <c r="D155" i="82"/>
  <c r="D156" i="82"/>
  <c r="D157" i="82"/>
  <c r="D158" i="82"/>
  <c r="D159" i="82"/>
  <c r="D160" i="82"/>
  <c r="D162" i="82"/>
  <c r="D164" i="82"/>
  <c r="D165" i="82"/>
  <c r="D166" i="82"/>
  <c r="D167" i="82"/>
  <c r="D168" i="82"/>
  <c r="D171" i="82"/>
  <c r="D172" i="82"/>
  <c r="D173" i="82"/>
  <c r="D174" i="82"/>
  <c r="D175" i="82"/>
  <c r="D176" i="82"/>
  <c r="D177" i="82"/>
  <c r="D178" i="82"/>
  <c r="D179" i="82"/>
  <c r="D180" i="82"/>
  <c r="D181" i="82"/>
  <c r="D182" i="82"/>
  <c r="D183" i="82"/>
  <c r="D147" i="82"/>
  <c r="D185" i="82"/>
  <c r="D186" i="82"/>
  <c r="D187" i="82"/>
  <c r="D188" i="82"/>
  <c r="D189" i="82"/>
  <c r="D190" i="82"/>
  <c r="D191" i="82"/>
  <c r="D192" i="82"/>
  <c r="D193" i="82"/>
  <c r="D3" i="82"/>
  <c r="BG4" i="82"/>
  <c r="BG6" i="82"/>
  <c r="BG7" i="82"/>
  <c r="BG8" i="82"/>
  <c r="BG9" i="82"/>
  <c r="BG10" i="82"/>
  <c r="BG11" i="82"/>
  <c r="BG12" i="82"/>
  <c r="BG13" i="82"/>
  <c r="BG14" i="82"/>
  <c r="BG15" i="82"/>
  <c r="BG16" i="82"/>
  <c r="BG21" i="82"/>
  <c r="BG22" i="82"/>
  <c r="BG23" i="82"/>
  <c r="BG24" i="82"/>
  <c r="BG25" i="82"/>
  <c r="BG20" i="82"/>
  <c r="BG19" i="82"/>
  <c r="BG17" i="82"/>
  <c r="BG28" i="82"/>
  <c r="BG29" i="82"/>
  <c r="BG31" i="82"/>
  <c r="BG18" i="82"/>
  <c r="BG34" i="82"/>
  <c r="BG35" i="82"/>
  <c r="BG32" i="82"/>
  <c r="BG36" i="82"/>
  <c r="BG37" i="82"/>
  <c r="BG38" i="82"/>
  <c r="BG39" i="82"/>
  <c r="BG40" i="82"/>
  <c r="BG41" i="82"/>
  <c r="BG42" i="82"/>
  <c r="BG43" i="82"/>
  <c r="BG33" i="82"/>
  <c r="BG27" i="82"/>
  <c r="BG44" i="82"/>
  <c r="BG45" i="82"/>
  <c r="BG46" i="82"/>
  <c r="BG47" i="82"/>
  <c r="BG48" i="82"/>
  <c r="BG49" i="82"/>
  <c r="BG50" i="82"/>
  <c r="BG56" i="82"/>
  <c r="BG57" i="82"/>
  <c r="BG58" i="82"/>
  <c r="BG59" i="82"/>
  <c r="BG60" i="82"/>
  <c r="BG61" i="82"/>
  <c r="BG53" i="82"/>
  <c r="BG55" i="82"/>
  <c r="BG64" i="82"/>
  <c r="BG65" i="82"/>
  <c r="BG66" i="82"/>
  <c r="BG68" i="82"/>
  <c r="BG69" i="82"/>
  <c r="BG70" i="82"/>
  <c r="BG51" i="82"/>
  <c r="BG72" i="82"/>
  <c r="BG52" i="82"/>
  <c r="BG92" i="82"/>
  <c r="BG94" i="82"/>
  <c r="BG95" i="82"/>
  <c r="BG96" i="82"/>
  <c r="BG97" i="82"/>
  <c r="BG98" i="82"/>
  <c r="BG81" i="82"/>
  <c r="BG82" i="82"/>
  <c r="BG73" i="82"/>
  <c r="BG101" i="82"/>
  <c r="BG78" i="82"/>
  <c r="BG83" i="82"/>
  <c r="BG74" i="82"/>
  <c r="BG80" i="82"/>
  <c r="BG85" i="82"/>
  <c r="BG87" i="82"/>
  <c r="BG86" i="82"/>
  <c r="BG76" i="82"/>
  <c r="BG79" i="82"/>
  <c r="BG84" i="82"/>
  <c r="BG89" i="82"/>
  <c r="BG90" i="82"/>
  <c r="BG91" i="82"/>
  <c r="BG99" i="82"/>
  <c r="BG77" i="82"/>
  <c r="BG102" i="82"/>
  <c r="BG71" i="82"/>
  <c r="BG75" i="82"/>
  <c r="BG88" i="82"/>
  <c r="BG100" i="82"/>
  <c r="BG104" i="82"/>
  <c r="BG105" i="82"/>
  <c r="BG106" i="82"/>
  <c r="BG107" i="82"/>
  <c r="BG108" i="82"/>
  <c r="BG109" i="82"/>
  <c r="BG110" i="82"/>
  <c r="BG113" i="82"/>
  <c r="BG114" i="82"/>
  <c r="BG115" i="82"/>
  <c r="BG118" i="82"/>
  <c r="BG119" i="82"/>
  <c r="BG126" i="82"/>
  <c r="BG128" i="82"/>
  <c r="BG124" i="82"/>
  <c r="BG123" i="82"/>
  <c r="BG125" i="82"/>
  <c r="BG131" i="82"/>
  <c r="BG132" i="82"/>
  <c r="BG133" i="82"/>
  <c r="BG134" i="82"/>
  <c r="BG129" i="82"/>
  <c r="BG135" i="82"/>
  <c r="BG141" i="82"/>
  <c r="BG147" i="82"/>
  <c r="BG148" i="82"/>
  <c r="BG149" i="82"/>
  <c r="BG151" i="82"/>
  <c r="BG153" i="82"/>
  <c r="BG154" i="82"/>
  <c r="BG155" i="82"/>
  <c r="BG137" i="82"/>
  <c r="BG157" i="82"/>
  <c r="BG158" i="82"/>
  <c r="BG159" i="82"/>
  <c r="BG145" i="82"/>
  <c r="BG160" i="82"/>
  <c r="BG142" i="82"/>
  <c r="BG143" i="82"/>
  <c r="BG161" i="82"/>
  <c r="BG162" i="82"/>
  <c r="BG138" i="82"/>
  <c r="BG136" i="82"/>
  <c r="BG144" i="82"/>
  <c r="BG169" i="82"/>
  <c r="BG170" i="82"/>
  <c r="BG171" i="82"/>
  <c r="BG173" i="82"/>
  <c r="BG174" i="82"/>
  <c r="BG175" i="82"/>
  <c r="BG176" i="82"/>
  <c r="BG177" i="82"/>
  <c r="BG178" i="82"/>
  <c r="BG180" i="82"/>
  <c r="BG181" i="82"/>
  <c r="BG182" i="82"/>
  <c r="BG139" i="82"/>
  <c r="BG163" i="82"/>
  <c r="BG164" i="82"/>
  <c r="BG165" i="82"/>
  <c r="BG166" i="82"/>
  <c r="BG167" i="82"/>
  <c r="BG168" i="82"/>
  <c r="BG183" i="82"/>
  <c r="BG187" i="82"/>
  <c r="BG184" i="82"/>
  <c r="BG185" i="82"/>
  <c r="BG186" i="82"/>
  <c r="BG3" i="82"/>
  <c r="BG189" i="82"/>
  <c r="BG190" i="82"/>
  <c r="BG191" i="82"/>
  <c r="BG192" i="82"/>
  <c r="BG193" i="82"/>
  <c r="AY4" i="82"/>
  <c r="AY5" i="82"/>
  <c r="AY8" i="82"/>
  <c r="AY9" i="82"/>
  <c r="AY10" i="82"/>
  <c r="AY11" i="82"/>
  <c r="AY12" i="82"/>
  <c r="AY13" i="82"/>
  <c r="AY14" i="82"/>
  <c r="AY15" i="82"/>
  <c r="AY16" i="82"/>
  <c r="AY21" i="82"/>
  <c r="AY22" i="82"/>
  <c r="AY23" i="82"/>
  <c r="AY24" i="82"/>
  <c r="AY25" i="82"/>
  <c r="AY17" i="82"/>
  <c r="AY18" i="82"/>
  <c r="AY19" i="82"/>
  <c r="AY26" i="82"/>
  <c r="AY27" i="82"/>
  <c r="AY29" i="82"/>
  <c r="AY31" i="82"/>
  <c r="AY34" i="82"/>
  <c r="AY36" i="82"/>
  <c r="AY37" i="82"/>
  <c r="AY38" i="82"/>
  <c r="AY40" i="82"/>
  <c r="AY41" i="82"/>
  <c r="AY42" i="82"/>
  <c r="AY43" i="82"/>
  <c r="AY35" i="82"/>
  <c r="AY32" i="82"/>
  <c r="AY28" i="82"/>
  <c r="AY33" i="82"/>
  <c r="AY44" i="82"/>
  <c r="AY45" i="82"/>
  <c r="AY46" i="82"/>
  <c r="AY47" i="82"/>
  <c r="AY48" i="82"/>
  <c r="AY57" i="82"/>
  <c r="AY58" i="82"/>
  <c r="AY59" i="82"/>
  <c r="AY60" i="82"/>
  <c r="AY61" i="82"/>
  <c r="AY62" i="82"/>
  <c r="AY52" i="82"/>
  <c r="AY54" i="82"/>
  <c r="AY51" i="82"/>
  <c r="AY53" i="82"/>
  <c r="AY63" i="82"/>
  <c r="AY64" i="82"/>
  <c r="AY65" i="82"/>
  <c r="AY67" i="82"/>
  <c r="AY68" i="82"/>
  <c r="AY70" i="82"/>
  <c r="AY83" i="82"/>
  <c r="AY92" i="82"/>
  <c r="AY93" i="82"/>
  <c r="AY94" i="82"/>
  <c r="AY95" i="82"/>
  <c r="AY96" i="82"/>
  <c r="AY97" i="82"/>
  <c r="AY98" i="82"/>
  <c r="AY78" i="82"/>
  <c r="AY88" i="82"/>
  <c r="AY80" i="82"/>
  <c r="AY74" i="82"/>
  <c r="AY76" i="82"/>
  <c r="AY79" i="82"/>
  <c r="AY75" i="82"/>
  <c r="AY77" i="82"/>
  <c r="AY81" i="82"/>
  <c r="AY82" i="82"/>
  <c r="AY85" i="82"/>
  <c r="AY100" i="82"/>
  <c r="AY87" i="82"/>
  <c r="AY103" i="82"/>
  <c r="AY73" i="82"/>
  <c r="AY105" i="82"/>
  <c r="AY106" i="82"/>
  <c r="AY107" i="82"/>
  <c r="AY108" i="82"/>
  <c r="AY109" i="82"/>
  <c r="AY111" i="82"/>
  <c r="AY112" i="82"/>
  <c r="AY113" i="82"/>
  <c r="AY115" i="82"/>
  <c r="AY116" i="82"/>
  <c r="AY102" i="82"/>
  <c r="AY91" i="82"/>
  <c r="AY118" i="82"/>
  <c r="AY119" i="82"/>
  <c r="AY120" i="82"/>
  <c r="AY121" i="82"/>
  <c r="AY130" i="82"/>
  <c r="AY126" i="82"/>
  <c r="AY131" i="82"/>
  <c r="AY132" i="82"/>
  <c r="AY123" i="82"/>
  <c r="AY125" i="82"/>
  <c r="AY137" i="82"/>
  <c r="AY143" i="82"/>
  <c r="AY147" i="82"/>
  <c r="AY149" i="82"/>
  <c r="AY150" i="82"/>
  <c r="AY151" i="82"/>
  <c r="AY152" i="82"/>
  <c r="AY153" i="82"/>
  <c r="AY124" i="82"/>
  <c r="AY144" i="82"/>
  <c r="AY156" i="82"/>
  <c r="AY158" i="82"/>
  <c r="AY138" i="82"/>
  <c r="AY160" i="82"/>
  <c r="AY136" i="82"/>
  <c r="AY161" i="82"/>
  <c r="AY139" i="82"/>
  <c r="AY141" i="82"/>
  <c r="AY142" i="82"/>
  <c r="AY169" i="82"/>
  <c r="AY171" i="82"/>
  <c r="AY172" i="82"/>
  <c r="AY174" i="82"/>
  <c r="AY175" i="82"/>
  <c r="AY176" i="82"/>
  <c r="AY177" i="82"/>
  <c r="AY178" i="82"/>
  <c r="AY181" i="82"/>
  <c r="AY182" i="82"/>
  <c r="AY145" i="82"/>
  <c r="AY164" i="82"/>
  <c r="AY166" i="82"/>
  <c r="AY167" i="82"/>
  <c r="AY184" i="82"/>
  <c r="AY185" i="82"/>
  <c r="AY183" i="82"/>
  <c r="AY3" i="82"/>
  <c r="AY187" i="82"/>
  <c r="AY189" i="82"/>
  <c r="AY190" i="82"/>
  <c r="AY191" i="82"/>
  <c r="AY192" i="82"/>
  <c r="AY193" i="82"/>
  <c r="AI5" i="82"/>
  <c r="AI6" i="82"/>
  <c r="AI7" i="82"/>
  <c r="AI8" i="82"/>
  <c r="AI9" i="82"/>
  <c r="AI10" i="82"/>
  <c r="AI11" i="82"/>
  <c r="AI14" i="82"/>
  <c r="AI15" i="82"/>
  <c r="AI16" i="82"/>
  <c r="AI17" i="82"/>
  <c r="AI18" i="82"/>
  <c r="AI19" i="82"/>
  <c r="AI20" i="82"/>
  <c r="AI22" i="82"/>
  <c r="AI23" i="82"/>
  <c r="AI27" i="82"/>
  <c r="AI28" i="82"/>
  <c r="AI13" i="82"/>
  <c r="AI24" i="82"/>
  <c r="AI25" i="82"/>
  <c r="AI29" i="82"/>
  <c r="AI30" i="82"/>
  <c r="AI31" i="82"/>
  <c r="AI32" i="82"/>
  <c r="AI33" i="82"/>
  <c r="AI34" i="82"/>
  <c r="AI35" i="82"/>
  <c r="AI36" i="82"/>
  <c r="AI37" i="82"/>
  <c r="AI38" i="82"/>
  <c r="AI39" i="82"/>
  <c r="AI40" i="82"/>
  <c r="AI41" i="82"/>
  <c r="AI42" i="82"/>
  <c r="AI44" i="82"/>
  <c r="AI45" i="82"/>
  <c r="AI43" i="82"/>
  <c r="AI46" i="82"/>
  <c r="AI47" i="82"/>
  <c r="AI48" i="82"/>
  <c r="AI49" i="82"/>
  <c r="AI50" i="82"/>
  <c r="AI51" i="82"/>
  <c r="AI53" i="82"/>
  <c r="AI54" i="82"/>
  <c r="AI55" i="82"/>
  <c r="AI56" i="82"/>
  <c r="AI57" i="82"/>
  <c r="AI59" i="82"/>
  <c r="AI61" i="82"/>
  <c r="AI62" i="82"/>
  <c r="AI58" i="82"/>
  <c r="AI60" i="82"/>
  <c r="AI65" i="82"/>
  <c r="AI70" i="82"/>
  <c r="AI64" i="82"/>
  <c r="AI66" i="82"/>
  <c r="AI67" i="82"/>
  <c r="AI72" i="82"/>
  <c r="AI71" i="82"/>
  <c r="AI63" i="82"/>
  <c r="AI68" i="82"/>
  <c r="AI73" i="82"/>
  <c r="AI74" i="82"/>
  <c r="AI75" i="82"/>
  <c r="AI76" i="82"/>
  <c r="AI77" i="82"/>
  <c r="AI78" i="82"/>
  <c r="AI79" i="82"/>
  <c r="AI80" i="82"/>
  <c r="AI81" i="82"/>
  <c r="AI82" i="82"/>
  <c r="AI83" i="82"/>
  <c r="AI84" i="82"/>
  <c r="AI85" i="82"/>
  <c r="AI86" i="82"/>
  <c r="AI87" i="82"/>
  <c r="AI88" i="82"/>
  <c r="AI92" i="82"/>
  <c r="AI93" i="82"/>
  <c r="AI94" i="82"/>
  <c r="AI95" i="82"/>
  <c r="AI101" i="82"/>
  <c r="AI69" i="82"/>
  <c r="AI102" i="82"/>
  <c r="AI103" i="82"/>
  <c r="AI91" i="82"/>
  <c r="AI104" i="82"/>
  <c r="AI105" i="82"/>
  <c r="AI106" i="82"/>
  <c r="AI107" i="82"/>
  <c r="AI108" i="82"/>
  <c r="AI109" i="82"/>
  <c r="AI110" i="82"/>
  <c r="AI111" i="82"/>
  <c r="AI112" i="82"/>
  <c r="AI99" i="82"/>
  <c r="AI90" i="82"/>
  <c r="AI98" i="82"/>
  <c r="AI89" i="82"/>
  <c r="AI97" i="82"/>
  <c r="AI100" i="82"/>
  <c r="AI115" i="82"/>
  <c r="AI118" i="82"/>
  <c r="AI114" i="82"/>
  <c r="AI130" i="82"/>
  <c r="AI120" i="82"/>
  <c r="AI131" i="82"/>
  <c r="AI123" i="82"/>
  <c r="AI116" i="82"/>
  <c r="AI129" i="82"/>
  <c r="AI121" i="82"/>
  <c r="AI124" i="82"/>
  <c r="AI125" i="82"/>
  <c r="AI126" i="82"/>
  <c r="AI128" i="82"/>
  <c r="AI136" i="82"/>
  <c r="AI137" i="82"/>
  <c r="AI138" i="82"/>
  <c r="AI139" i="82"/>
  <c r="AI140" i="82"/>
  <c r="AI141" i="82"/>
  <c r="AI142" i="82"/>
  <c r="AI143" i="82"/>
  <c r="AI144" i="82"/>
  <c r="AI145" i="82"/>
  <c r="AI146" i="82"/>
  <c r="AI147" i="82"/>
  <c r="AI119" i="82"/>
  <c r="AI132" i="82"/>
  <c r="AI134" i="82"/>
  <c r="AI148" i="82"/>
  <c r="AI149" i="82"/>
  <c r="AI150" i="82"/>
  <c r="AI153" i="82"/>
  <c r="AI154" i="82"/>
  <c r="AI156" i="82"/>
  <c r="AI158" i="82"/>
  <c r="AI159" i="82"/>
  <c r="AI160" i="82"/>
  <c r="AI161" i="82"/>
  <c r="AI162" i="82"/>
  <c r="AI133" i="82"/>
  <c r="AI164" i="82"/>
  <c r="AI166" i="82"/>
  <c r="AI167" i="82"/>
  <c r="AI163" i="82"/>
  <c r="AI170" i="82"/>
  <c r="AI171" i="82"/>
  <c r="AI172" i="82"/>
  <c r="AI173" i="82"/>
  <c r="AI174" i="82"/>
  <c r="AI175" i="82"/>
  <c r="AI176" i="82"/>
  <c r="AI177" i="82"/>
  <c r="AI178" i="82"/>
  <c r="AI179" i="82"/>
  <c r="AI180" i="82"/>
  <c r="AI184" i="82"/>
  <c r="AI185" i="82"/>
  <c r="AI187" i="82"/>
  <c r="AI188" i="82"/>
  <c r="AI183" i="82"/>
  <c r="AI190" i="82"/>
  <c r="AI192" i="82"/>
  <c r="AI182" i="82"/>
  <c r="AI191" i="82"/>
  <c r="AI181" i="82"/>
  <c r="AI3" i="82"/>
  <c r="AI189" i="82"/>
  <c r="AI193" i="82"/>
  <c r="AA4" i="82"/>
  <c r="AA5" i="82"/>
  <c r="AA6" i="82"/>
  <c r="AA7" i="82"/>
  <c r="AA8" i="82"/>
  <c r="AA9" i="82"/>
  <c r="AA10" i="82"/>
  <c r="AA13" i="82"/>
  <c r="AA11" i="82"/>
  <c r="AA14" i="82"/>
  <c r="AA12" i="82"/>
  <c r="AA15" i="82"/>
  <c r="AA16" i="82"/>
  <c r="AA17" i="82"/>
  <c r="AA18" i="82"/>
  <c r="AA19" i="82"/>
  <c r="AA20" i="82"/>
  <c r="AA22" i="82"/>
  <c r="AA23" i="82"/>
  <c r="AA27" i="82"/>
  <c r="AA28" i="82"/>
  <c r="AA25" i="82"/>
  <c r="AA24" i="82"/>
  <c r="AA29" i="82"/>
  <c r="AA31" i="82"/>
  <c r="AA32" i="82"/>
  <c r="AA33" i="82"/>
  <c r="AA34" i="82"/>
  <c r="AA26" i="82"/>
  <c r="AA37" i="82"/>
  <c r="AA38" i="82"/>
  <c r="AA40" i="82"/>
  <c r="AA41" i="82"/>
  <c r="AA42" i="82"/>
  <c r="AA35" i="82"/>
  <c r="AA36" i="82"/>
  <c r="AA43" i="82"/>
  <c r="AA44" i="82"/>
  <c r="AA45" i="82"/>
  <c r="AA46" i="82"/>
  <c r="AA47" i="82"/>
  <c r="AA48" i="82"/>
  <c r="AA50" i="82"/>
  <c r="AA51" i="82"/>
  <c r="AA52" i="82"/>
  <c r="AA53" i="82"/>
  <c r="AA54" i="82"/>
  <c r="AA55" i="82"/>
  <c r="AA56" i="82"/>
  <c r="AA61" i="82"/>
  <c r="AA62" i="82"/>
  <c r="AA60" i="82"/>
  <c r="AA58" i="82"/>
  <c r="AA73" i="82"/>
  <c r="AA59" i="82"/>
  <c r="AA64" i="82"/>
  <c r="AA66" i="82"/>
  <c r="AA67" i="82"/>
  <c r="AA71" i="82"/>
  <c r="AA69" i="82"/>
  <c r="AA63" i="82"/>
  <c r="AA68" i="82"/>
  <c r="AA72" i="82"/>
  <c r="AA74" i="82"/>
  <c r="AA75" i="82"/>
  <c r="AA76" i="82"/>
  <c r="AA77" i="82"/>
  <c r="AA78" i="82"/>
  <c r="AA79" i="82"/>
  <c r="AA80" i="82"/>
  <c r="AA81" i="82"/>
  <c r="AA82" i="82"/>
  <c r="AA83" i="82"/>
  <c r="AA84" i="82"/>
  <c r="AA85" i="82"/>
  <c r="AA87" i="82"/>
  <c r="AA88" i="82"/>
  <c r="AA92" i="82"/>
  <c r="AA93" i="82"/>
  <c r="AA94" i="82"/>
  <c r="AA95" i="82"/>
  <c r="AA101" i="82"/>
  <c r="AA102" i="82"/>
  <c r="AA96" i="82"/>
  <c r="AA100" i="82"/>
  <c r="AA104" i="82"/>
  <c r="AA105" i="82"/>
  <c r="AA106" i="82"/>
  <c r="AA107" i="82"/>
  <c r="AA108" i="82"/>
  <c r="AA109" i="82"/>
  <c r="AA110" i="82"/>
  <c r="AA111" i="82"/>
  <c r="AA112" i="82"/>
  <c r="AA98" i="82"/>
  <c r="AA70" i="82"/>
  <c r="AA65" i="82"/>
  <c r="AA91" i="82"/>
  <c r="AA90" i="82"/>
  <c r="AA114" i="82"/>
  <c r="AA99" i="82"/>
  <c r="AA116" i="82"/>
  <c r="AA115" i="82"/>
  <c r="AA117" i="82"/>
  <c r="AA118" i="82"/>
  <c r="AA127" i="82"/>
  <c r="AA122" i="82"/>
  <c r="AA129" i="82"/>
  <c r="AA124" i="82"/>
  <c r="AA125" i="82"/>
  <c r="AA119" i="82"/>
  <c r="AA121" i="82"/>
  <c r="AA126" i="82"/>
  <c r="AA128" i="82"/>
  <c r="AA130" i="82"/>
  <c r="AA131" i="82"/>
  <c r="AA123" i="82"/>
  <c r="AA135" i="82"/>
  <c r="AA136" i="82"/>
  <c r="AA137" i="82"/>
  <c r="AA138" i="82"/>
  <c r="AA139" i="82"/>
  <c r="AA140" i="82"/>
  <c r="AA141" i="82"/>
  <c r="AA142" i="82"/>
  <c r="AA143" i="82"/>
  <c r="AA144" i="82"/>
  <c r="AA145" i="82"/>
  <c r="AA146" i="82"/>
  <c r="AA147" i="82"/>
  <c r="AA132" i="82"/>
  <c r="AA148" i="82"/>
  <c r="AA149" i="82"/>
  <c r="AA150" i="82"/>
  <c r="AA152" i="82"/>
  <c r="AA153" i="82"/>
  <c r="AA154" i="82"/>
  <c r="AA156" i="82"/>
  <c r="AA133" i="82"/>
  <c r="AA157" i="82"/>
  <c r="AA158" i="82"/>
  <c r="AA159" i="82"/>
  <c r="AA160" i="82"/>
  <c r="AA161" i="82"/>
  <c r="AA162" i="82"/>
  <c r="AA163" i="82"/>
  <c r="AA164" i="82"/>
  <c r="AA166" i="82"/>
  <c r="AA167" i="82"/>
  <c r="AA168" i="82"/>
  <c r="AA171" i="82"/>
  <c r="AA172" i="82"/>
  <c r="AA173" i="82"/>
  <c r="AA174" i="82"/>
  <c r="AA175" i="82"/>
  <c r="AA176" i="82"/>
  <c r="AA177" i="82"/>
  <c r="AA178" i="82"/>
  <c r="AA179" i="82"/>
  <c r="AA180" i="82"/>
  <c r="AA134" i="82"/>
  <c r="AA184" i="82"/>
  <c r="AA185" i="82"/>
  <c r="AA187" i="82"/>
  <c r="AA189" i="82"/>
  <c r="AA190" i="82"/>
  <c r="AA181" i="82"/>
  <c r="AA193" i="82"/>
  <c r="AA183" i="82"/>
  <c r="AA182" i="82"/>
  <c r="AA3" i="82"/>
  <c r="AA192" i="82"/>
  <c r="S4" i="82"/>
  <c r="S5" i="82"/>
  <c r="S6" i="82"/>
  <c r="S7" i="82"/>
  <c r="S8" i="82"/>
  <c r="S9" i="82"/>
  <c r="S10" i="82"/>
  <c r="S13" i="82"/>
  <c r="S11" i="82"/>
  <c r="S12" i="82"/>
  <c r="S14" i="82"/>
  <c r="S15" i="82"/>
  <c r="S16" i="82"/>
  <c r="S17" i="82"/>
  <c r="S19" i="82"/>
  <c r="S20" i="82"/>
  <c r="S21" i="82"/>
  <c r="S23" i="82"/>
  <c r="S27" i="82"/>
  <c r="S28" i="82"/>
  <c r="S26" i="82"/>
  <c r="S29" i="82"/>
  <c r="S30" i="82"/>
  <c r="S31" i="82"/>
  <c r="S32" i="82"/>
  <c r="S33" i="82"/>
  <c r="S34" i="82"/>
  <c r="S25" i="82"/>
  <c r="S37" i="82"/>
  <c r="S38" i="82"/>
  <c r="S39" i="82"/>
  <c r="S40" i="82"/>
  <c r="S41" i="82"/>
  <c r="S42" i="82"/>
  <c r="S35" i="82"/>
  <c r="S43" i="82"/>
  <c r="S36" i="82"/>
  <c r="S44" i="82"/>
  <c r="S45" i="82"/>
  <c r="S46" i="82"/>
  <c r="S47" i="82"/>
  <c r="S48" i="82"/>
  <c r="S49" i="82"/>
  <c r="S50" i="82"/>
  <c r="S51" i="82"/>
  <c r="S52" i="82"/>
  <c r="S53" i="82"/>
  <c r="S54" i="82"/>
  <c r="S55" i="82"/>
  <c r="S56" i="82"/>
  <c r="S57" i="82"/>
  <c r="S59" i="82"/>
  <c r="S61" i="82"/>
  <c r="S62" i="82"/>
  <c r="S64" i="82"/>
  <c r="S66" i="82"/>
  <c r="S67" i="82"/>
  <c r="S58" i="82"/>
  <c r="S60" i="82"/>
  <c r="S72" i="82"/>
  <c r="S63" i="82"/>
  <c r="S65" i="82"/>
  <c r="S73" i="82"/>
  <c r="S70" i="82"/>
  <c r="S71" i="82"/>
  <c r="S74" i="82"/>
  <c r="S75" i="82"/>
  <c r="S76" i="82"/>
  <c r="S77" i="82"/>
  <c r="S79" i="82"/>
  <c r="S80" i="82"/>
  <c r="S81" i="82"/>
  <c r="S82" i="82"/>
  <c r="S83" i="82"/>
  <c r="S84" i="82"/>
  <c r="S85" i="82"/>
  <c r="S86" i="82"/>
  <c r="S87" i="82"/>
  <c r="S88" i="82"/>
  <c r="S92" i="82"/>
  <c r="S93" i="82"/>
  <c r="S94" i="82"/>
  <c r="S95" i="82"/>
  <c r="S101" i="82"/>
  <c r="S102" i="82"/>
  <c r="S103" i="82"/>
  <c r="S104" i="82"/>
  <c r="S105" i="82"/>
  <c r="S106" i="82"/>
  <c r="S107" i="82"/>
  <c r="S108" i="82"/>
  <c r="S109" i="82"/>
  <c r="S110" i="82"/>
  <c r="S111" i="82"/>
  <c r="S112" i="82"/>
  <c r="S89" i="82"/>
  <c r="S91" i="82"/>
  <c r="S100" i="82"/>
  <c r="S90" i="82"/>
  <c r="S97" i="82"/>
  <c r="S114" i="82"/>
  <c r="S98" i="82"/>
  <c r="S116" i="82"/>
  <c r="S115" i="82"/>
  <c r="S118" i="82"/>
  <c r="S96" i="82"/>
  <c r="S125" i="82"/>
  <c r="S130" i="82"/>
  <c r="S121" i="82"/>
  <c r="S128" i="82"/>
  <c r="S117" i="82"/>
  <c r="S119" i="82"/>
  <c r="S123" i="82"/>
  <c r="S122" i="82"/>
  <c r="S129" i="82"/>
  <c r="S131" i="82"/>
  <c r="S135" i="82"/>
  <c r="S136" i="82"/>
  <c r="S137" i="82"/>
  <c r="S138" i="82"/>
  <c r="S139" i="82"/>
  <c r="S140" i="82"/>
  <c r="S141" i="82"/>
  <c r="S143" i="82"/>
  <c r="S144" i="82"/>
  <c r="S145" i="82"/>
  <c r="S147" i="82"/>
  <c r="S133" i="82"/>
  <c r="S148" i="82"/>
  <c r="S149" i="82"/>
  <c r="S150" i="82"/>
  <c r="S151" i="82"/>
  <c r="S153" i="82"/>
  <c r="S154" i="82"/>
  <c r="S157" i="82"/>
  <c r="S158" i="82"/>
  <c r="S159" i="82"/>
  <c r="S160" i="82"/>
  <c r="S161" i="82"/>
  <c r="S162" i="82"/>
  <c r="S134" i="82"/>
  <c r="S163" i="82"/>
  <c r="S164" i="82"/>
  <c r="S165" i="82"/>
  <c r="S167" i="82"/>
  <c r="S168" i="82"/>
  <c r="S169" i="82"/>
  <c r="S132" i="82"/>
  <c r="S171" i="82"/>
  <c r="S172" i="82"/>
  <c r="S173" i="82"/>
  <c r="S174" i="82"/>
  <c r="S175" i="82"/>
  <c r="S176" i="82"/>
  <c r="S177" i="82"/>
  <c r="S178" i="82"/>
  <c r="S179" i="82"/>
  <c r="S180" i="82"/>
  <c r="S181" i="82"/>
  <c r="S184" i="82"/>
  <c r="S185" i="82"/>
  <c r="S188" i="82"/>
  <c r="S193" i="82"/>
  <c r="S183" i="82"/>
  <c r="S189" i="82"/>
  <c r="S182" i="82"/>
  <c r="S190" i="82"/>
  <c r="S3" i="82"/>
  <c r="K4" i="82"/>
  <c r="K5" i="82"/>
  <c r="K6" i="82"/>
  <c r="K7" i="82"/>
  <c r="K8" i="82"/>
  <c r="K9" i="82"/>
  <c r="K10" i="82"/>
  <c r="K11" i="82"/>
  <c r="K12" i="82"/>
  <c r="K13" i="82"/>
  <c r="K14" i="82"/>
  <c r="K16" i="82"/>
  <c r="K17" i="82"/>
  <c r="K18" i="82"/>
  <c r="K19" i="82"/>
  <c r="K20" i="82"/>
  <c r="K21" i="82"/>
  <c r="K22" i="82"/>
  <c r="K27" i="82"/>
  <c r="K28" i="82"/>
  <c r="K26" i="82"/>
  <c r="K25" i="82"/>
  <c r="K29" i="82"/>
  <c r="K30" i="82"/>
  <c r="K31" i="82"/>
  <c r="K32" i="82"/>
  <c r="K33" i="82"/>
  <c r="K34" i="82"/>
  <c r="K36" i="82"/>
  <c r="K24" i="82"/>
  <c r="K35" i="82"/>
  <c r="K37" i="82"/>
  <c r="K38" i="82"/>
  <c r="K40" i="82"/>
  <c r="K41" i="82"/>
  <c r="K42" i="82"/>
  <c r="K43" i="82"/>
  <c r="K44" i="82"/>
  <c r="K45" i="82"/>
  <c r="K46" i="82"/>
  <c r="K47" i="82"/>
  <c r="K48" i="82"/>
  <c r="K49" i="82"/>
  <c r="K50" i="82"/>
  <c r="K51" i="82"/>
  <c r="K52" i="82"/>
  <c r="K53" i="82"/>
  <c r="K54" i="82"/>
  <c r="K56" i="82"/>
  <c r="K57" i="82"/>
  <c r="K59" i="82"/>
  <c r="K61" i="82"/>
  <c r="K62" i="82"/>
  <c r="K60" i="82"/>
  <c r="K58" i="82"/>
  <c r="K63" i="82"/>
  <c r="K65" i="82"/>
  <c r="K68" i="82"/>
  <c r="K70" i="82"/>
  <c r="K71" i="82"/>
  <c r="K72" i="82"/>
  <c r="K73" i="82"/>
  <c r="K69" i="82"/>
  <c r="K74" i="82"/>
  <c r="K75" i="82"/>
  <c r="K76" i="82"/>
  <c r="K77" i="82"/>
  <c r="K79" i="82"/>
  <c r="K80" i="82"/>
  <c r="K81" i="82"/>
  <c r="K82" i="82"/>
  <c r="K83" i="82"/>
  <c r="K84" i="82"/>
  <c r="K85" i="82"/>
  <c r="K87" i="82"/>
  <c r="K88" i="82"/>
  <c r="K92" i="82"/>
  <c r="K93" i="82"/>
  <c r="K94" i="82"/>
  <c r="K95" i="82"/>
  <c r="K96" i="82"/>
  <c r="K64" i="82"/>
  <c r="K101" i="82"/>
  <c r="K66" i="82"/>
  <c r="K102" i="82"/>
  <c r="K67" i="82"/>
  <c r="K99" i="82"/>
  <c r="K100" i="82"/>
  <c r="K104" i="82"/>
  <c r="K105" i="82"/>
  <c r="K106" i="82"/>
  <c r="K107" i="82"/>
  <c r="K108" i="82"/>
  <c r="K109" i="82"/>
  <c r="K110" i="82"/>
  <c r="K111" i="82"/>
  <c r="K112" i="82"/>
  <c r="K97" i="82"/>
  <c r="K91" i="82"/>
  <c r="K98" i="82"/>
  <c r="K90" i="82"/>
  <c r="K115" i="82"/>
  <c r="K113" i="82"/>
  <c r="K117" i="82"/>
  <c r="K114" i="82"/>
  <c r="K116" i="82"/>
  <c r="K119" i="82"/>
  <c r="K123" i="82"/>
  <c r="K122" i="82"/>
  <c r="K118" i="82"/>
  <c r="K120" i="82"/>
  <c r="K131" i="82"/>
  <c r="K129" i="82"/>
  <c r="K130" i="82"/>
  <c r="K125" i="82"/>
  <c r="K135" i="82"/>
  <c r="K136" i="82"/>
  <c r="K137" i="82"/>
  <c r="K138" i="82"/>
  <c r="K139" i="82"/>
  <c r="K140" i="82"/>
  <c r="K141" i="82"/>
  <c r="K143" i="82"/>
  <c r="K144" i="82"/>
  <c r="K145" i="82"/>
  <c r="K146" i="82"/>
  <c r="K147" i="82"/>
  <c r="K133" i="82"/>
  <c r="K148" i="82"/>
  <c r="K149" i="82"/>
  <c r="K150" i="82"/>
  <c r="K152" i="82"/>
  <c r="K153" i="82"/>
  <c r="K154" i="82"/>
  <c r="K156" i="82"/>
  <c r="K157" i="82"/>
  <c r="K158" i="82"/>
  <c r="K159" i="82"/>
  <c r="K160" i="82"/>
  <c r="K128" i="82"/>
  <c r="K134" i="82"/>
  <c r="K161" i="82"/>
  <c r="K162" i="82"/>
  <c r="K121" i="82"/>
  <c r="K132" i="82"/>
  <c r="K163" i="82"/>
  <c r="K164" i="82"/>
  <c r="K165" i="82"/>
  <c r="K167" i="82"/>
  <c r="K168" i="82"/>
  <c r="K169" i="82"/>
  <c r="K171" i="82"/>
  <c r="K172" i="82"/>
  <c r="K173" i="82"/>
  <c r="K174" i="82"/>
  <c r="K175" i="82"/>
  <c r="K176" i="82"/>
  <c r="K177" i="82"/>
  <c r="K178" i="82"/>
  <c r="K180" i="82"/>
  <c r="K181" i="82"/>
  <c r="K184" i="82"/>
  <c r="K187" i="82"/>
  <c r="K188" i="82"/>
  <c r="K182" i="82"/>
  <c r="K190" i="82"/>
  <c r="K183" i="82"/>
  <c r="K3" i="82"/>
  <c r="K189" i="82"/>
  <c r="K193" i="82"/>
  <c r="C4" i="82"/>
  <c r="C5" i="82"/>
  <c r="C6" i="82"/>
  <c r="C7" i="82"/>
  <c r="C8" i="82"/>
  <c r="C9" i="82"/>
  <c r="C10" i="82"/>
  <c r="C11" i="82"/>
  <c r="C13" i="82"/>
  <c r="C12" i="82"/>
  <c r="C14" i="82"/>
  <c r="C15" i="82"/>
  <c r="C16" i="82"/>
  <c r="C17" i="82"/>
  <c r="C18" i="82"/>
  <c r="C19" i="82"/>
  <c r="C21" i="82"/>
  <c r="C22" i="82"/>
  <c r="C23" i="82"/>
  <c r="C27" i="82"/>
  <c r="C28" i="82"/>
  <c r="C25" i="82"/>
  <c r="C24" i="82"/>
  <c r="C26" i="82"/>
  <c r="C29" i="82"/>
  <c r="C30" i="82"/>
  <c r="C31" i="82"/>
  <c r="C32" i="82"/>
  <c r="C33" i="82"/>
  <c r="C34" i="82"/>
  <c r="C36" i="82"/>
  <c r="C37" i="82"/>
  <c r="C38" i="82"/>
  <c r="C39" i="82"/>
  <c r="C40" i="82"/>
  <c r="C41" i="82"/>
  <c r="C42" i="82"/>
  <c r="C43" i="82"/>
  <c r="C35" i="82"/>
  <c r="C45" i="82"/>
  <c r="C44" i="82"/>
  <c r="C46" i="82"/>
  <c r="C47" i="82"/>
  <c r="C48" i="82"/>
  <c r="C49" i="82"/>
  <c r="C50" i="82"/>
  <c r="C51" i="82"/>
  <c r="C52" i="82"/>
  <c r="C53" i="82"/>
  <c r="C54" i="82"/>
  <c r="C55" i="82"/>
  <c r="C56" i="82"/>
  <c r="C60" i="82"/>
  <c r="C58" i="82"/>
  <c r="C59" i="82"/>
  <c r="C70" i="82"/>
  <c r="C72" i="82"/>
  <c r="C57" i="82"/>
  <c r="C71" i="82"/>
  <c r="C64" i="82"/>
  <c r="C66" i="82"/>
  <c r="C67" i="82"/>
  <c r="C69" i="82"/>
  <c r="C63" i="82"/>
  <c r="C65" i="82"/>
  <c r="C68" i="82"/>
  <c r="C73" i="82"/>
  <c r="C74" i="82"/>
  <c r="C75" i="82"/>
  <c r="C76" i="82"/>
  <c r="C77" i="82"/>
  <c r="C78" i="82"/>
  <c r="C79" i="82"/>
  <c r="C80" i="82"/>
  <c r="C81" i="82"/>
  <c r="C82" i="82"/>
  <c r="C83" i="82"/>
  <c r="C84" i="82"/>
  <c r="C85" i="82"/>
  <c r="C86" i="82"/>
  <c r="C87" i="82"/>
  <c r="C88" i="82"/>
  <c r="C92" i="82"/>
  <c r="C93" i="82"/>
  <c r="C94" i="82"/>
  <c r="C95" i="82"/>
  <c r="C96" i="82"/>
  <c r="C101" i="82"/>
  <c r="C102" i="82"/>
  <c r="C103" i="82"/>
  <c r="C98" i="82"/>
  <c r="C104" i="82"/>
  <c r="C105" i="82"/>
  <c r="C106" i="82"/>
  <c r="C107" i="82"/>
  <c r="C108" i="82"/>
  <c r="C109" i="82"/>
  <c r="C110" i="82"/>
  <c r="C111" i="82"/>
  <c r="C112" i="82"/>
  <c r="C61" i="82"/>
  <c r="C91" i="82"/>
  <c r="C90" i="82"/>
  <c r="C100" i="82"/>
  <c r="C99" i="82"/>
  <c r="C97" i="82"/>
  <c r="C114" i="82"/>
  <c r="C118" i="82"/>
  <c r="C116" i="82"/>
  <c r="C117" i="82"/>
  <c r="C113" i="82"/>
  <c r="C130" i="82"/>
  <c r="C129" i="82"/>
  <c r="C124" i="82"/>
  <c r="C125" i="82"/>
  <c r="C128" i="82"/>
  <c r="C121" i="82"/>
  <c r="C122" i="82"/>
  <c r="C131" i="82"/>
  <c r="C135" i="82"/>
  <c r="C136" i="82"/>
  <c r="C137" i="82"/>
  <c r="C138" i="82"/>
  <c r="C139" i="82"/>
  <c r="C140" i="82"/>
  <c r="C141" i="82"/>
  <c r="C143" i="82"/>
  <c r="C144" i="82"/>
  <c r="C145" i="82"/>
  <c r="C147" i="82"/>
  <c r="C148" i="82"/>
  <c r="C149" i="82"/>
  <c r="C150" i="82"/>
  <c r="C152" i="82"/>
  <c r="C153" i="82"/>
  <c r="C154" i="82"/>
  <c r="C155" i="82"/>
  <c r="C156" i="82"/>
  <c r="C157" i="82"/>
  <c r="C158" i="82"/>
  <c r="C159" i="82"/>
  <c r="C160" i="82"/>
  <c r="C134" i="82"/>
  <c r="C123" i="82"/>
  <c r="C132" i="82"/>
  <c r="C161" i="82"/>
  <c r="C162" i="82"/>
  <c r="C163" i="82"/>
  <c r="C164" i="82"/>
  <c r="C165" i="82"/>
  <c r="C167" i="82"/>
  <c r="C168" i="82"/>
  <c r="C169" i="82"/>
  <c r="C119" i="82"/>
  <c r="C170" i="82"/>
  <c r="C171" i="82"/>
  <c r="C172" i="82"/>
  <c r="C173" i="82"/>
  <c r="C174" i="82"/>
  <c r="C175" i="82"/>
  <c r="C176" i="82"/>
  <c r="C177" i="82"/>
  <c r="C178" i="82"/>
  <c r="C179" i="82"/>
  <c r="C180" i="82"/>
  <c r="C181" i="82"/>
  <c r="C184" i="82"/>
  <c r="C185" i="82"/>
  <c r="C188" i="82"/>
  <c r="C133" i="82"/>
  <c r="C189" i="82"/>
  <c r="C193" i="82"/>
  <c r="C183" i="82"/>
  <c r="C182" i="82"/>
  <c r="C3" i="82"/>
  <c r="C190" i="82"/>
  <c r="C192" i="82"/>
  <c r="BO193" i="82"/>
  <c r="BO189" i="82"/>
  <c r="BO185" i="82"/>
  <c r="BO181" i="82"/>
  <c r="BO177" i="82"/>
  <c r="BO173" i="82"/>
  <c r="BO169" i="82"/>
  <c r="BO165" i="82"/>
  <c r="BO161" i="82"/>
  <c r="BO157" i="82"/>
  <c r="BO153" i="82"/>
  <c r="BO149" i="82"/>
  <c r="BO145" i="82"/>
  <c r="BO141" i="82"/>
  <c r="BO137" i="82"/>
  <c r="BO133" i="82"/>
  <c r="BO129" i="82"/>
  <c r="BO125" i="82"/>
  <c r="BO117" i="82"/>
  <c r="BO113" i="82"/>
  <c r="BO109" i="82"/>
  <c r="BO105" i="82"/>
  <c r="BO101" i="82"/>
  <c r="BO97" i="82"/>
  <c r="BO89" i="82"/>
  <c r="BO85" i="82"/>
  <c r="BO81" i="82"/>
  <c r="BO77" i="82"/>
  <c r="BO73" i="82"/>
  <c r="BO69" i="82"/>
  <c r="BO65" i="82"/>
  <c r="BO57" i="82"/>
  <c r="BO53" i="82"/>
  <c r="BO49" i="82"/>
  <c r="BO45" i="82"/>
  <c r="BO41" i="82"/>
  <c r="BO37" i="82"/>
  <c r="BO33" i="82"/>
  <c r="BO29" i="82"/>
  <c r="BO25" i="82"/>
  <c r="BO21" i="82"/>
  <c r="BO17" i="82"/>
  <c r="BO13" i="82"/>
  <c r="BO9" i="82"/>
  <c r="BO5" i="82"/>
  <c r="BK4" i="82"/>
  <c r="BK5" i="82"/>
  <c r="BK6" i="82"/>
  <c r="BK8" i="82"/>
  <c r="BK9" i="82"/>
  <c r="BK10" i="82"/>
  <c r="BK11" i="82"/>
  <c r="BK12" i="82"/>
  <c r="BK13" i="82"/>
  <c r="BK14" i="82"/>
  <c r="BK15" i="82"/>
  <c r="BK16" i="82"/>
  <c r="BK17" i="82"/>
  <c r="BK18" i="82"/>
  <c r="BK20" i="82"/>
  <c r="BK21" i="82"/>
  <c r="BK22" i="82"/>
  <c r="BK23" i="82"/>
  <c r="BK24" i="82"/>
  <c r="BK25" i="82"/>
  <c r="BK27" i="82"/>
  <c r="BK26" i="82"/>
  <c r="BK28" i="82"/>
  <c r="BK29" i="82"/>
  <c r="BK30" i="82"/>
  <c r="BK34" i="82"/>
  <c r="BK35" i="82"/>
  <c r="BK32" i="82"/>
  <c r="BK44" i="82"/>
  <c r="BK45" i="82"/>
  <c r="BK46" i="82"/>
  <c r="BK47" i="82"/>
  <c r="BK48" i="82"/>
  <c r="BK49" i="82"/>
  <c r="BK50" i="82"/>
  <c r="BK37" i="82"/>
  <c r="BK41" i="82"/>
  <c r="BK43" i="82"/>
  <c r="BK36" i="82"/>
  <c r="BK40" i="82"/>
  <c r="BK33" i="82"/>
  <c r="BK38" i="82"/>
  <c r="BK39" i="82"/>
  <c r="BK52" i="82"/>
  <c r="BK51" i="82"/>
  <c r="BK55" i="82"/>
  <c r="BK53" i="82"/>
  <c r="BK56" i="82"/>
  <c r="BK58" i="82"/>
  <c r="BK59" i="82"/>
  <c r="BK61" i="82"/>
  <c r="BK62" i="82"/>
  <c r="BK42" i="82"/>
  <c r="BK54" i="82"/>
  <c r="BK63" i="82"/>
  <c r="BK64" i="82"/>
  <c r="BK65" i="82"/>
  <c r="BK66" i="82"/>
  <c r="BK67" i="82"/>
  <c r="BK68" i="82"/>
  <c r="BK69" i="82"/>
  <c r="BK70" i="82"/>
  <c r="BK71" i="82"/>
  <c r="BK73" i="82"/>
  <c r="BK74" i="82"/>
  <c r="BK75" i="82"/>
  <c r="BK76" i="82"/>
  <c r="BK77" i="82"/>
  <c r="BK78" i="82"/>
  <c r="BK79" i="82"/>
  <c r="BK80" i="82"/>
  <c r="BK82" i="82"/>
  <c r="BK83" i="82"/>
  <c r="BK84" i="82"/>
  <c r="BK85" i="82"/>
  <c r="BK86" i="82"/>
  <c r="BK87" i="82"/>
  <c r="BK88" i="82"/>
  <c r="BK89" i="82"/>
  <c r="BK91" i="82"/>
  <c r="BK92" i="82"/>
  <c r="BK94" i="82"/>
  <c r="BK95" i="82"/>
  <c r="BK96" i="82"/>
  <c r="BK97" i="82"/>
  <c r="BK98" i="82"/>
  <c r="BK99" i="82"/>
  <c r="BK100" i="82"/>
  <c r="BK104" i="82"/>
  <c r="BK105" i="82"/>
  <c r="BK106" i="82"/>
  <c r="BK107" i="82"/>
  <c r="BK108" i="82"/>
  <c r="BK111" i="82"/>
  <c r="BK112" i="82"/>
  <c r="BK103" i="82"/>
  <c r="BK118" i="82"/>
  <c r="BK119" i="82"/>
  <c r="BK120" i="82"/>
  <c r="BK121" i="82"/>
  <c r="BK116" i="82"/>
  <c r="BK123" i="82"/>
  <c r="BK124" i="82"/>
  <c r="BK125" i="82"/>
  <c r="BK126" i="82"/>
  <c r="BK128" i="82"/>
  <c r="BK129" i="82"/>
  <c r="BK130" i="82"/>
  <c r="BK117" i="82"/>
  <c r="BK131" i="82"/>
  <c r="BK132" i="82"/>
  <c r="BK136" i="82"/>
  <c r="BK137" i="82"/>
  <c r="BK139" i="82"/>
  <c r="BK140" i="82"/>
  <c r="BK141" i="82"/>
  <c r="BK142" i="82"/>
  <c r="BK143" i="82"/>
  <c r="BK144" i="82"/>
  <c r="BK145" i="82"/>
  <c r="BK161" i="82"/>
  <c r="BK162" i="82"/>
  <c r="BK147" i="82"/>
  <c r="BK148" i="82"/>
  <c r="BK150" i="82"/>
  <c r="BK151" i="82"/>
  <c r="BK152" i="82"/>
  <c r="BK153" i="82"/>
  <c r="BK155" i="82"/>
  <c r="BK156" i="82"/>
  <c r="BK157" i="82"/>
  <c r="BK158" i="82"/>
  <c r="BK159" i="82"/>
  <c r="BK163" i="82"/>
  <c r="BK164" i="82"/>
  <c r="BK165" i="82"/>
  <c r="BK166" i="82"/>
  <c r="BK167" i="82"/>
  <c r="BK168" i="82"/>
  <c r="BK169" i="82"/>
  <c r="BK171" i="82"/>
  <c r="BK172" i="82"/>
  <c r="BK173" i="82"/>
  <c r="BK174" i="82"/>
  <c r="BK176" i="82"/>
  <c r="BK177" i="82"/>
  <c r="BK178" i="82"/>
  <c r="BK179" i="82"/>
  <c r="BK181" i="82"/>
  <c r="BK182" i="82"/>
  <c r="BK3" i="82"/>
  <c r="BK188" i="82"/>
  <c r="BK189" i="82"/>
  <c r="BK190" i="82"/>
  <c r="BK191" i="82"/>
  <c r="BK192" i="82"/>
  <c r="BK193" i="82"/>
  <c r="BK187" i="82"/>
  <c r="BK160" i="82"/>
  <c r="BK184" i="82"/>
  <c r="BK185" i="82"/>
  <c r="BK186" i="82"/>
  <c r="O4" i="82"/>
  <c r="O5" i="82"/>
  <c r="O6" i="82"/>
  <c r="O7" i="82"/>
  <c r="O8" i="82"/>
  <c r="O9" i="82"/>
  <c r="O10" i="82"/>
  <c r="O11" i="82"/>
  <c r="O14" i="82"/>
  <c r="O12" i="82"/>
  <c r="O15" i="82"/>
  <c r="O16" i="82"/>
  <c r="O17" i="82"/>
  <c r="O18" i="82"/>
  <c r="O19" i="82"/>
  <c r="O20" i="82"/>
  <c r="O13" i="82"/>
  <c r="O22" i="82"/>
  <c r="O23" i="82"/>
  <c r="O21" i="82"/>
  <c r="O24" i="82"/>
  <c r="O26" i="82"/>
  <c r="O28" i="82"/>
  <c r="O29" i="82"/>
  <c r="O30" i="82"/>
  <c r="O31" i="82"/>
  <c r="O32" i="82"/>
  <c r="O33" i="82"/>
  <c r="O34" i="82"/>
  <c r="O35" i="82"/>
  <c r="O27" i="82"/>
  <c r="O25" i="82"/>
  <c r="O36" i="82"/>
  <c r="O37" i="82"/>
  <c r="O38" i="82"/>
  <c r="O39" i="82"/>
  <c r="O40" i="82"/>
  <c r="O41" i="82"/>
  <c r="O42" i="82"/>
  <c r="O43" i="82"/>
  <c r="O44" i="82"/>
  <c r="O45" i="82"/>
  <c r="O46" i="82"/>
  <c r="O47" i="82"/>
  <c r="O48" i="82"/>
  <c r="O49" i="82"/>
  <c r="O50" i="82"/>
  <c r="O51" i="82"/>
  <c r="O52" i="82"/>
  <c r="O53" i="82"/>
  <c r="O54" i="82"/>
  <c r="O55" i="82"/>
  <c r="O56" i="82"/>
  <c r="O57" i="82"/>
  <c r="O59" i="82"/>
  <c r="O63" i="82"/>
  <c r="O64" i="82"/>
  <c r="O65" i="82"/>
  <c r="O66" i="82"/>
  <c r="O67" i="82"/>
  <c r="O68" i="82"/>
  <c r="O69" i="82"/>
  <c r="O70" i="82"/>
  <c r="O71" i="82"/>
  <c r="O72" i="82"/>
  <c r="O61" i="82"/>
  <c r="O62" i="82"/>
  <c r="O60" i="82"/>
  <c r="O58" i="82"/>
  <c r="O73" i="82"/>
  <c r="O74" i="82"/>
  <c r="O75" i="82"/>
  <c r="O77" i="82"/>
  <c r="O78" i="82"/>
  <c r="O79" i="82"/>
  <c r="O80" i="82"/>
  <c r="O84" i="82"/>
  <c r="O87" i="82"/>
  <c r="O81" i="82"/>
  <c r="O90" i="82"/>
  <c r="O91" i="82"/>
  <c r="O82" i="82"/>
  <c r="O92" i="82"/>
  <c r="O93" i="82"/>
  <c r="O94" i="82"/>
  <c r="O95" i="82"/>
  <c r="O96" i="82"/>
  <c r="O83" i="82"/>
  <c r="O101" i="82"/>
  <c r="O85" i="82"/>
  <c r="O86" i="82"/>
  <c r="O88" i="82"/>
  <c r="O99" i="82"/>
  <c r="O97" i="82"/>
  <c r="O98" i="82"/>
  <c r="O104" i="82"/>
  <c r="O105" i="82"/>
  <c r="O106" i="82"/>
  <c r="O107" i="82"/>
  <c r="O109" i="82"/>
  <c r="O110" i="82"/>
  <c r="O111" i="82"/>
  <c r="O112" i="82"/>
  <c r="O114" i="82"/>
  <c r="O115" i="82"/>
  <c r="O116" i="82"/>
  <c r="O119" i="82"/>
  <c r="O120" i="82"/>
  <c r="O121" i="82"/>
  <c r="O122" i="82"/>
  <c r="O118" i="82"/>
  <c r="O123" i="82"/>
  <c r="O124" i="82"/>
  <c r="O125" i="82"/>
  <c r="O126" i="82"/>
  <c r="O127" i="82"/>
  <c r="O128" i="82"/>
  <c r="O129" i="82"/>
  <c r="O117" i="82"/>
  <c r="O132" i="82"/>
  <c r="O133" i="82"/>
  <c r="O135" i="82"/>
  <c r="O136" i="82"/>
  <c r="O137" i="82"/>
  <c r="O138" i="82"/>
  <c r="O139" i="82"/>
  <c r="O140" i="82"/>
  <c r="O141" i="82"/>
  <c r="O142" i="82"/>
  <c r="O143" i="82"/>
  <c r="O144" i="82"/>
  <c r="O145" i="82"/>
  <c r="O146" i="82"/>
  <c r="O147" i="82"/>
  <c r="O131" i="82"/>
  <c r="O162" i="82"/>
  <c r="O163" i="82"/>
  <c r="O130" i="82"/>
  <c r="O148" i="82"/>
  <c r="O149" i="82"/>
  <c r="O150" i="82"/>
  <c r="O151" i="82"/>
  <c r="O152" i="82"/>
  <c r="O154" i="82"/>
  <c r="O155" i="82"/>
  <c r="O156" i="82"/>
  <c r="O160" i="82"/>
  <c r="O159" i="82"/>
  <c r="O164" i="82"/>
  <c r="O165" i="82"/>
  <c r="O168" i="82"/>
  <c r="O169" i="82"/>
  <c r="O158" i="82"/>
  <c r="O170" i="82"/>
  <c r="O171" i="82"/>
  <c r="O172" i="82"/>
  <c r="O173" i="82"/>
  <c r="O174" i="82"/>
  <c r="O175" i="82"/>
  <c r="O176" i="82"/>
  <c r="O177" i="82"/>
  <c r="O178" i="82"/>
  <c r="O179" i="82"/>
  <c r="O180" i="82"/>
  <c r="O181" i="82"/>
  <c r="O182" i="82"/>
  <c r="O186" i="82"/>
  <c r="O3" i="82"/>
  <c r="O157" i="82"/>
  <c r="O189" i="82"/>
  <c r="O190" i="82"/>
  <c r="O192" i="82"/>
  <c r="O193" i="82"/>
  <c r="O188" i="82"/>
  <c r="O184" i="82"/>
  <c r="O183" i="82"/>
  <c r="BV4" i="82"/>
  <c r="BV5" i="82"/>
  <c r="BV6" i="82"/>
  <c r="BV8" i="82"/>
  <c r="BV9" i="82"/>
  <c r="BV10" i="82"/>
  <c r="BV12" i="82"/>
  <c r="BV13" i="82"/>
  <c r="BV14" i="82"/>
  <c r="BV16" i="82"/>
  <c r="BV18" i="82"/>
  <c r="BV20" i="82"/>
  <c r="BV27" i="82"/>
  <c r="BV24" i="82"/>
  <c r="BV28" i="82"/>
  <c r="BV29" i="82"/>
  <c r="BV31" i="82"/>
  <c r="BV32" i="82"/>
  <c r="BV33" i="82"/>
  <c r="BV25" i="82"/>
  <c r="BV22" i="82"/>
  <c r="BV36" i="82"/>
  <c r="BV38" i="82"/>
  <c r="BV40" i="82"/>
  <c r="BV41" i="82"/>
  <c r="BV42" i="82"/>
  <c r="BV34" i="82"/>
  <c r="BV46" i="82"/>
  <c r="BV48" i="82"/>
  <c r="BV49" i="82"/>
  <c r="BV51" i="82"/>
  <c r="BV52" i="82"/>
  <c r="BV54" i="82"/>
  <c r="BV43" i="82"/>
  <c r="BV62" i="82"/>
  <c r="BV64" i="82"/>
  <c r="BV65" i="82"/>
  <c r="BV66" i="82"/>
  <c r="BV67" i="82"/>
  <c r="BV68" i="82"/>
  <c r="BV70" i="82"/>
  <c r="BV58" i="82"/>
  <c r="BV56" i="82"/>
  <c r="BV59" i="82"/>
  <c r="BV73" i="82"/>
  <c r="BV75" i="82"/>
  <c r="BV76" i="82"/>
  <c r="BV77" i="82"/>
  <c r="BV82" i="82"/>
  <c r="BV83" i="82"/>
  <c r="BV84" i="82"/>
  <c r="BV86" i="82"/>
  <c r="BV72" i="82"/>
  <c r="BV61" i="82"/>
  <c r="BV88" i="82"/>
  <c r="BV90" i="82"/>
  <c r="BV92" i="82"/>
  <c r="BV93" i="82"/>
  <c r="BV96" i="82"/>
  <c r="BV98" i="82"/>
  <c r="BV99" i="82"/>
  <c r="BV102" i="82"/>
  <c r="BV104" i="82"/>
  <c r="BV105" i="82"/>
  <c r="BV100" i="82"/>
  <c r="BV115" i="82"/>
  <c r="BV114" i="82"/>
  <c r="BV111" i="82"/>
  <c r="BV119" i="82"/>
  <c r="BV120" i="82"/>
  <c r="BV112" i="82"/>
  <c r="BV123" i="82"/>
  <c r="BV124" i="82"/>
  <c r="BV125" i="82"/>
  <c r="BV126" i="82"/>
  <c r="BV127" i="82"/>
  <c r="BV128" i="82"/>
  <c r="BV130" i="82"/>
  <c r="BV110" i="82"/>
  <c r="BV113" i="82"/>
  <c r="BV131" i="82"/>
  <c r="BV132" i="82"/>
  <c r="BV133" i="82"/>
  <c r="BV134" i="82"/>
  <c r="BV135" i="82"/>
  <c r="BV136" i="82"/>
  <c r="BV137" i="82"/>
  <c r="BV138" i="82"/>
  <c r="BV139" i="82"/>
  <c r="BV142" i="82"/>
  <c r="BV145" i="82"/>
  <c r="BV156" i="82"/>
  <c r="BV158" i="82"/>
  <c r="BV159" i="82"/>
  <c r="BV161" i="82"/>
  <c r="BV150" i="82"/>
  <c r="BV151" i="82"/>
  <c r="BV155" i="82"/>
  <c r="BV152" i="82"/>
  <c r="BV165" i="82"/>
  <c r="BV168" i="82"/>
  <c r="BV183" i="82"/>
  <c r="BV184" i="82"/>
  <c r="BV185" i="82"/>
  <c r="BV186" i="82"/>
  <c r="BV187" i="82"/>
  <c r="BV171" i="82"/>
  <c r="BV192" i="82"/>
  <c r="BV193" i="82"/>
  <c r="BV3" i="82"/>
  <c r="BV181" i="82"/>
  <c r="BV189" i="82"/>
  <c r="BV191" i="82"/>
  <c r="BV176" i="82"/>
  <c r="BV174" i="82"/>
  <c r="BV178" i="82"/>
  <c r="BN4" i="82"/>
  <c r="BN5" i="82"/>
  <c r="BN6" i="82"/>
  <c r="BN7" i="82"/>
  <c r="BN8" i="82"/>
  <c r="BN9" i="82"/>
  <c r="BN10" i="82"/>
  <c r="BN11" i="82"/>
  <c r="BN12" i="82"/>
  <c r="BN13" i="82"/>
  <c r="BN14" i="82"/>
  <c r="BN15" i="82"/>
  <c r="BN16" i="82"/>
  <c r="BN17" i="82"/>
  <c r="BN18" i="82"/>
  <c r="BN19" i="82"/>
  <c r="BN20" i="82"/>
  <c r="BN26" i="82"/>
  <c r="BN27" i="82"/>
  <c r="BN21" i="82"/>
  <c r="BN22" i="82"/>
  <c r="BN23" i="82"/>
  <c r="BN24" i="82"/>
  <c r="BN25" i="82"/>
  <c r="BN28" i="82"/>
  <c r="BN29" i="82"/>
  <c r="BN30" i="82"/>
  <c r="BN31" i="82"/>
  <c r="BN32" i="82"/>
  <c r="BN33" i="82"/>
  <c r="BN35" i="82"/>
  <c r="BN36" i="82"/>
  <c r="BN37" i="82"/>
  <c r="BN38" i="82"/>
  <c r="BN34" i="82"/>
  <c r="BN42" i="82"/>
  <c r="BN41" i="82"/>
  <c r="BN44" i="82"/>
  <c r="BN45" i="82"/>
  <c r="BN46" i="82"/>
  <c r="BN47" i="82"/>
  <c r="BN48" i="82"/>
  <c r="BN49" i="82"/>
  <c r="BN50" i="82"/>
  <c r="BN51" i="82"/>
  <c r="BN52" i="82"/>
  <c r="BN53" i="82"/>
  <c r="BN54" i="82"/>
  <c r="BN40" i="82"/>
  <c r="BN43" i="82"/>
  <c r="BN39" i="82"/>
  <c r="BN56" i="82"/>
  <c r="BN57" i="82"/>
  <c r="BN58" i="82"/>
  <c r="BN59" i="82"/>
  <c r="BN60" i="82"/>
  <c r="BN61" i="82"/>
  <c r="BN62" i="82"/>
  <c r="BN63" i="82"/>
  <c r="BN64" i="82"/>
  <c r="BN65" i="82"/>
  <c r="BN66" i="82"/>
  <c r="BN67" i="82"/>
  <c r="BN68" i="82"/>
  <c r="BN69" i="82"/>
  <c r="BN70" i="82"/>
  <c r="BN71" i="82"/>
  <c r="BN72" i="82"/>
  <c r="BN55" i="82"/>
  <c r="BN73" i="82"/>
  <c r="BN74" i="82"/>
  <c r="BN75" i="82"/>
  <c r="BN76" i="82"/>
  <c r="BN77" i="82"/>
  <c r="BN78" i="82"/>
  <c r="BN79" i="82"/>
  <c r="BN81" i="82"/>
  <c r="BN82" i="82"/>
  <c r="BN83" i="82"/>
  <c r="BN84" i="82"/>
  <c r="BN85" i="82"/>
  <c r="BN87" i="82"/>
  <c r="BN86" i="82"/>
  <c r="BN102" i="82"/>
  <c r="BN103" i="82"/>
  <c r="BN88" i="82"/>
  <c r="BN89" i="82"/>
  <c r="BN90" i="82"/>
  <c r="BN92" i="82"/>
  <c r="BN98" i="82"/>
  <c r="BN101" i="82"/>
  <c r="BN95" i="82"/>
  <c r="BN93" i="82"/>
  <c r="BN96" i="82"/>
  <c r="BN97" i="82"/>
  <c r="BN100" i="82"/>
  <c r="BN94" i="82"/>
  <c r="BN104" i="82"/>
  <c r="BN112" i="82"/>
  <c r="BN106" i="82"/>
  <c r="BN108" i="82"/>
  <c r="BN117" i="82"/>
  <c r="BN105" i="82"/>
  <c r="BN118" i="82"/>
  <c r="BN119" i="82"/>
  <c r="BN120" i="82"/>
  <c r="BN121" i="82"/>
  <c r="BN110" i="82"/>
  <c r="BN114" i="82"/>
  <c r="BN115" i="82"/>
  <c r="BN116" i="82"/>
  <c r="BN122" i="82"/>
  <c r="BN123" i="82"/>
  <c r="BN124" i="82"/>
  <c r="BN125" i="82"/>
  <c r="BN126" i="82"/>
  <c r="BN127" i="82"/>
  <c r="BN129" i="82"/>
  <c r="BN130" i="82"/>
  <c r="BN109" i="82"/>
  <c r="BN107" i="82"/>
  <c r="BN111" i="82"/>
  <c r="BN131" i="82"/>
  <c r="BN132" i="82"/>
  <c r="BN134" i="82"/>
  <c r="BN135" i="82"/>
  <c r="BN136" i="82"/>
  <c r="BN137" i="82"/>
  <c r="BN138" i="82"/>
  <c r="BN139" i="82"/>
  <c r="BN146" i="82"/>
  <c r="BN147" i="82"/>
  <c r="BN148" i="82"/>
  <c r="BN149" i="82"/>
  <c r="BN150" i="82"/>
  <c r="BN151" i="82"/>
  <c r="BN152" i="82"/>
  <c r="BN154" i="82"/>
  <c r="BN155" i="82"/>
  <c r="BN157" i="82"/>
  <c r="BN158" i="82"/>
  <c r="BN159" i="82"/>
  <c r="BN160" i="82"/>
  <c r="BN141" i="82"/>
  <c r="BN162" i="82"/>
  <c r="BN145" i="82"/>
  <c r="BN142" i="82"/>
  <c r="BN143" i="82"/>
  <c r="BN169" i="82"/>
  <c r="BN171" i="82"/>
  <c r="BN172" i="82"/>
  <c r="BN173" i="82"/>
  <c r="BN174" i="82"/>
  <c r="BN175" i="82"/>
  <c r="BN176" i="82"/>
  <c r="BN177" i="82"/>
  <c r="BN178" i="82"/>
  <c r="BN180" i="82"/>
  <c r="BN181" i="82"/>
  <c r="BN164" i="82"/>
  <c r="BN166" i="82"/>
  <c r="BN186" i="82"/>
  <c r="BN184" i="82"/>
  <c r="BN185" i="82"/>
  <c r="BN3" i="82"/>
  <c r="BN193" i="82"/>
  <c r="BN165" i="82"/>
  <c r="BN167" i="82"/>
  <c r="BN183" i="82"/>
  <c r="BN188" i="82"/>
  <c r="BN189" i="82"/>
  <c r="BN190" i="82"/>
  <c r="BN191" i="82"/>
  <c r="BN192" i="82"/>
  <c r="BN168" i="82"/>
  <c r="BN187" i="82"/>
  <c r="BF4" i="82"/>
  <c r="BF5" i="82"/>
  <c r="BF6" i="82"/>
  <c r="BF7" i="82"/>
  <c r="BF8" i="82"/>
  <c r="BF9" i="82"/>
  <c r="BF10" i="82"/>
  <c r="BF11" i="82"/>
  <c r="BF12" i="82"/>
  <c r="BF13" i="82"/>
  <c r="BF14" i="82"/>
  <c r="BF15" i="82"/>
  <c r="BF16" i="82"/>
  <c r="BF17" i="82"/>
  <c r="BF18" i="82"/>
  <c r="BF19" i="82"/>
  <c r="BF20" i="82"/>
  <c r="BF26" i="82"/>
  <c r="BF27" i="82"/>
  <c r="BF21" i="82"/>
  <c r="BF22" i="82"/>
  <c r="BF23" i="82"/>
  <c r="BF24" i="82"/>
  <c r="BF25" i="82"/>
  <c r="BF28" i="82"/>
  <c r="BF29" i="82"/>
  <c r="BF30" i="82"/>
  <c r="BF31" i="82"/>
  <c r="BF32" i="82"/>
  <c r="BF35" i="82"/>
  <c r="BF34" i="82"/>
  <c r="BF36" i="82"/>
  <c r="BF37" i="82"/>
  <c r="BF38" i="82"/>
  <c r="BF41" i="82"/>
  <c r="BF43" i="82"/>
  <c r="BF44" i="82"/>
  <c r="BF39" i="82"/>
  <c r="BF45" i="82"/>
  <c r="BF46" i="82"/>
  <c r="BF47" i="82"/>
  <c r="BF48" i="82"/>
  <c r="BF49" i="82"/>
  <c r="BF51" i="82"/>
  <c r="BF52" i="82"/>
  <c r="BF53" i="82"/>
  <c r="BF42" i="82"/>
  <c r="BF56" i="82"/>
  <c r="BF57" i="82"/>
  <c r="BF60" i="82"/>
  <c r="BF61" i="82"/>
  <c r="BF62" i="82"/>
  <c r="BF55" i="82"/>
  <c r="BF63" i="82"/>
  <c r="BF64" i="82"/>
  <c r="BF65" i="82"/>
  <c r="BF66" i="82"/>
  <c r="BF67" i="82"/>
  <c r="BF68" i="82"/>
  <c r="BF69" i="82"/>
  <c r="BF70" i="82"/>
  <c r="BF71" i="82"/>
  <c r="BF72" i="82"/>
  <c r="BF73" i="82"/>
  <c r="BF74" i="82"/>
  <c r="BF75" i="82"/>
  <c r="BF76" i="82"/>
  <c r="BF77" i="82"/>
  <c r="BF78" i="82"/>
  <c r="BF79" i="82"/>
  <c r="BF80" i="82"/>
  <c r="BF81" i="82"/>
  <c r="BF82" i="82"/>
  <c r="BF83" i="82"/>
  <c r="BF84" i="82"/>
  <c r="BF103" i="82"/>
  <c r="BF85" i="82"/>
  <c r="BF87" i="82"/>
  <c r="BF86" i="82"/>
  <c r="BF89" i="82"/>
  <c r="BF90" i="82"/>
  <c r="BF88" i="82"/>
  <c r="BF93" i="82"/>
  <c r="BF95" i="82"/>
  <c r="BF97" i="82"/>
  <c r="BF99" i="82"/>
  <c r="BF101" i="82"/>
  <c r="BF94" i="82"/>
  <c r="BF98" i="82"/>
  <c r="BF96" i="82"/>
  <c r="BF106" i="82"/>
  <c r="BF108" i="82"/>
  <c r="BF110" i="82"/>
  <c r="BF105" i="82"/>
  <c r="BF118" i="82"/>
  <c r="BF119" i="82"/>
  <c r="BF120" i="82"/>
  <c r="BF121" i="82"/>
  <c r="BF100" i="82"/>
  <c r="BF109" i="82"/>
  <c r="BF111" i="82"/>
  <c r="BF112" i="82"/>
  <c r="BF117" i="82"/>
  <c r="BF122" i="82"/>
  <c r="BF123" i="82"/>
  <c r="BF124" i="82"/>
  <c r="BF125" i="82"/>
  <c r="BF126" i="82"/>
  <c r="BF127" i="82"/>
  <c r="BF128" i="82"/>
  <c r="BF129" i="82"/>
  <c r="BF130" i="82"/>
  <c r="BF113" i="82"/>
  <c r="BF107" i="82"/>
  <c r="BF116" i="82"/>
  <c r="BF104" i="82"/>
  <c r="BF114" i="82"/>
  <c r="BF131" i="82"/>
  <c r="BF132" i="82"/>
  <c r="BF133" i="82"/>
  <c r="BF134" i="82"/>
  <c r="BF135" i="82"/>
  <c r="BF136" i="82"/>
  <c r="BF137" i="82"/>
  <c r="BF138" i="82"/>
  <c r="BF139" i="82"/>
  <c r="BF140" i="82"/>
  <c r="BF141" i="82"/>
  <c r="BF147" i="82"/>
  <c r="BF148" i="82"/>
  <c r="BF149" i="82"/>
  <c r="BF150" i="82"/>
  <c r="BF151" i="82"/>
  <c r="BF152" i="82"/>
  <c r="BF153" i="82"/>
  <c r="BF154" i="82"/>
  <c r="BF155" i="82"/>
  <c r="BF156" i="82"/>
  <c r="BF157" i="82"/>
  <c r="BF158" i="82"/>
  <c r="BF159" i="82"/>
  <c r="BF115" i="82"/>
  <c r="BF145" i="82"/>
  <c r="BF146" i="82"/>
  <c r="BF160" i="82"/>
  <c r="BF142" i="82"/>
  <c r="BF143" i="82"/>
  <c r="BF161" i="82"/>
  <c r="BF144" i="82"/>
  <c r="BF169" i="82"/>
  <c r="BF170" i="82"/>
  <c r="BF171" i="82"/>
  <c r="BF172" i="82"/>
  <c r="BF173" i="82"/>
  <c r="BF174" i="82"/>
  <c r="BF176" i="82"/>
  <c r="BF177" i="82"/>
  <c r="BF178" i="82"/>
  <c r="BF179" i="82"/>
  <c r="BF180" i="82"/>
  <c r="BF181" i="82"/>
  <c r="BF182" i="82"/>
  <c r="BF167" i="82"/>
  <c r="BF165" i="82"/>
  <c r="BF187" i="82"/>
  <c r="BF183" i="82"/>
  <c r="BF184" i="82"/>
  <c r="BF185" i="82"/>
  <c r="BF186" i="82"/>
  <c r="BF3" i="82"/>
  <c r="BF193" i="82"/>
  <c r="BF168" i="82"/>
  <c r="BF188" i="82"/>
  <c r="BF189" i="82"/>
  <c r="BF190" i="82"/>
  <c r="BF191" i="82"/>
  <c r="BF192" i="82"/>
  <c r="BF166" i="82"/>
  <c r="AX4" i="82"/>
  <c r="AX5" i="82"/>
  <c r="AX6" i="82"/>
  <c r="AX7" i="82"/>
  <c r="AX8" i="82"/>
  <c r="AX9" i="82"/>
  <c r="AX10" i="82"/>
  <c r="AX11" i="82"/>
  <c r="AX12" i="82"/>
  <c r="AX13" i="82"/>
  <c r="AX15" i="82"/>
  <c r="AX16" i="82"/>
  <c r="AX17" i="82"/>
  <c r="AX18" i="82"/>
  <c r="AX19" i="82"/>
  <c r="AX26" i="82"/>
  <c r="AX28" i="82"/>
  <c r="AX21" i="82"/>
  <c r="AX22" i="82"/>
  <c r="AX23" i="82"/>
  <c r="AX24" i="82"/>
  <c r="AX25" i="82"/>
  <c r="AX29" i="82"/>
  <c r="AX30" i="82"/>
  <c r="AX31" i="82"/>
  <c r="AX33" i="82"/>
  <c r="AX35" i="82"/>
  <c r="AX36" i="82"/>
  <c r="AX37" i="82"/>
  <c r="AX38" i="82"/>
  <c r="AX34" i="82"/>
  <c r="AX42" i="82"/>
  <c r="AX43" i="82"/>
  <c r="AX44" i="82"/>
  <c r="AX45" i="82"/>
  <c r="AX46" i="82"/>
  <c r="AX47" i="82"/>
  <c r="AX48" i="82"/>
  <c r="AX49" i="82"/>
  <c r="AX50" i="82"/>
  <c r="AX51" i="82"/>
  <c r="AX53" i="82"/>
  <c r="AX54" i="82"/>
  <c r="AX40" i="82"/>
  <c r="AX55" i="82"/>
  <c r="AX39" i="82"/>
  <c r="AX56" i="82"/>
  <c r="AX57" i="82"/>
  <c r="AX58" i="82"/>
  <c r="AX59" i="82"/>
  <c r="AX60" i="82"/>
  <c r="AX61" i="82"/>
  <c r="AX62" i="82"/>
  <c r="AX63" i="82"/>
  <c r="AX64" i="82"/>
  <c r="AX65" i="82"/>
  <c r="AX66" i="82"/>
  <c r="AX67" i="82"/>
  <c r="AX68" i="82"/>
  <c r="AX69" i="82"/>
  <c r="AX70" i="82"/>
  <c r="AX71" i="82"/>
  <c r="AX72" i="82"/>
  <c r="AX73" i="82"/>
  <c r="AX74" i="82"/>
  <c r="AX75" i="82"/>
  <c r="AX76" i="82"/>
  <c r="AX77" i="82"/>
  <c r="AX78" i="82"/>
  <c r="AX79" i="82"/>
  <c r="AX80" i="82"/>
  <c r="AX81" i="82"/>
  <c r="AX83" i="82"/>
  <c r="AX84" i="82"/>
  <c r="AX88" i="82"/>
  <c r="AX102" i="82"/>
  <c r="AX85" i="82"/>
  <c r="AX89" i="82"/>
  <c r="AX90" i="82"/>
  <c r="AX86" i="82"/>
  <c r="AX87" i="82"/>
  <c r="AX91" i="82"/>
  <c r="AX100" i="82"/>
  <c r="AX94" i="82"/>
  <c r="AX98" i="82"/>
  <c r="AX96" i="82"/>
  <c r="AX93" i="82"/>
  <c r="AX97" i="82"/>
  <c r="AX105" i="82"/>
  <c r="AX111" i="82"/>
  <c r="AX112" i="82"/>
  <c r="AX116" i="82"/>
  <c r="AX115" i="82"/>
  <c r="AX109" i="82"/>
  <c r="AX95" i="82"/>
  <c r="AX99" i="82"/>
  <c r="AX107" i="82"/>
  <c r="AX118" i="82"/>
  <c r="AX119" i="82"/>
  <c r="AX120" i="82"/>
  <c r="AX121" i="82"/>
  <c r="AX104" i="82"/>
  <c r="AX110" i="82"/>
  <c r="AX122" i="82"/>
  <c r="AX124" i="82"/>
  <c r="AX125" i="82"/>
  <c r="AX126" i="82"/>
  <c r="AX127" i="82"/>
  <c r="AX128" i="82"/>
  <c r="AX129" i="82"/>
  <c r="AX130" i="82"/>
  <c r="AX106" i="82"/>
  <c r="AX117" i="82"/>
  <c r="AX113" i="82"/>
  <c r="AX131" i="82"/>
  <c r="AX132" i="82"/>
  <c r="AX133" i="82"/>
  <c r="AX108" i="82"/>
  <c r="AX135" i="82"/>
  <c r="AX136" i="82"/>
  <c r="AX137" i="82"/>
  <c r="AX138" i="82"/>
  <c r="AX140" i="82"/>
  <c r="AX147" i="82"/>
  <c r="AX148" i="82"/>
  <c r="AX149" i="82"/>
  <c r="AX150" i="82"/>
  <c r="AX151" i="82"/>
  <c r="AX152" i="82"/>
  <c r="AX153" i="82"/>
  <c r="AX154" i="82"/>
  <c r="AX144" i="82"/>
  <c r="AX156" i="82"/>
  <c r="AX157" i="82"/>
  <c r="AX158" i="82"/>
  <c r="AX159" i="82"/>
  <c r="AX160" i="82"/>
  <c r="AX161" i="82"/>
  <c r="AX162" i="82"/>
  <c r="AX141" i="82"/>
  <c r="AX145" i="82"/>
  <c r="AX143" i="82"/>
  <c r="AX169" i="82"/>
  <c r="AX170" i="82"/>
  <c r="AX171" i="82"/>
  <c r="AX172" i="82"/>
  <c r="AX173" i="82"/>
  <c r="AX174" i="82"/>
  <c r="AX175" i="82"/>
  <c r="AX176" i="82"/>
  <c r="AX177" i="82"/>
  <c r="AX178" i="82"/>
  <c r="AX179" i="82"/>
  <c r="AX180" i="82"/>
  <c r="AX181" i="82"/>
  <c r="AX182" i="82"/>
  <c r="AX165" i="82"/>
  <c r="AX168" i="82"/>
  <c r="AX183" i="82"/>
  <c r="AX3" i="82"/>
  <c r="AX166" i="82"/>
  <c r="AX187" i="82"/>
  <c r="AX164" i="82"/>
  <c r="AX188" i="82"/>
  <c r="AX189" i="82"/>
  <c r="AX190" i="82"/>
  <c r="AX191" i="82"/>
  <c r="AX192" i="82"/>
  <c r="AX193" i="82"/>
  <c r="AX163" i="82"/>
  <c r="AX184" i="82"/>
  <c r="AX185" i="82"/>
  <c r="AX186" i="82"/>
  <c r="AX167" i="82"/>
  <c r="AP4" i="82"/>
  <c r="AP5" i="82"/>
  <c r="AP6" i="82"/>
  <c r="AP7" i="82"/>
  <c r="AP8" i="82"/>
  <c r="AP9" i="82"/>
  <c r="AP12" i="82"/>
  <c r="AP15" i="82"/>
  <c r="AP21" i="82"/>
  <c r="AP23" i="82"/>
  <c r="AP24" i="82"/>
  <c r="AP25" i="82"/>
  <c r="AP19" i="82"/>
  <c r="AP28" i="82"/>
  <c r="AP17" i="82"/>
  <c r="AP30" i="82"/>
  <c r="AP31" i="82"/>
  <c r="AP35" i="82"/>
  <c r="AP36" i="82"/>
  <c r="AP37" i="82"/>
  <c r="AP38" i="82"/>
  <c r="AP39" i="82"/>
  <c r="AP40" i="82"/>
  <c r="AP41" i="82"/>
  <c r="AP42" i="82"/>
  <c r="AP43" i="82"/>
  <c r="AP34" i="82"/>
  <c r="AP49" i="82"/>
  <c r="AP50" i="82"/>
  <c r="AP54" i="82"/>
  <c r="AP59" i="82"/>
  <c r="AP60" i="82"/>
  <c r="AP51" i="82"/>
  <c r="AP53" i="82"/>
  <c r="AP55" i="82"/>
  <c r="AP52" i="82"/>
  <c r="AP63" i="82"/>
  <c r="AP64" i="82"/>
  <c r="AP65" i="82"/>
  <c r="AP67" i="82"/>
  <c r="AP69" i="82"/>
  <c r="AP72" i="82"/>
  <c r="AP70" i="82"/>
  <c r="AP71" i="82"/>
  <c r="AP78" i="82"/>
  <c r="AP80" i="82"/>
  <c r="AP85" i="82"/>
  <c r="AP94" i="82"/>
  <c r="AP95" i="82"/>
  <c r="AP97" i="82"/>
  <c r="AP98" i="82"/>
  <c r="AP99" i="82"/>
  <c r="AP87" i="82"/>
  <c r="AP74" i="82"/>
  <c r="AP81" i="82"/>
  <c r="AP79" i="82"/>
  <c r="AP88" i="82"/>
  <c r="AP75" i="82"/>
  <c r="AP73" i="82"/>
  <c r="AP89" i="82"/>
  <c r="AP90" i="82"/>
  <c r="AP100" i="82"/>
  <c r="AP104" i="82"/>
  <c r="AP105" i="82"/>
  <c r="AP106" i="82"/>
  <c r="AP108" i="82"/>
  <c r="AP110" i="82"/>
  <c r="AP111" i="82"/>
  <c r="AP112" i="82"/>
  <c r="AP113" i="82"/>
  <c r="AP114" i="82"/>
  <c r="AP115" i="82"/>
  <c r="AP117" i="82"/>
  <c r="AP118" i="82"/>
  <c r="AP119" i="82"/>
  <c r="AP120" i="82"/>
  <c r="AP121" i="82"/>
  <c r="AP122" i="82"/>
  <c r="AP126" i="82"/>
  <c r="AP123" i="82"/>
  <c r="AP127" i="82"/>
  <c r="AP132" i="82"/>
  <c r="AP133" i="82"/>
  <c r="AP134" i="82"/>
  <c r="AP129" i="82"/>
  <c r="AP148" i="82"/>
  <c r="AP149" i="82"/>
  <c r="AP150" i="82"/>
  <c r="AP152" i="82"/>
  <c r="AP153" i="82"/>
  <c r="AP154" i="82"/>
  <c r="AP138" i="82"/>
  <c r="AP147" i="82"/>
  <c r="AP159" i="82"/>
  <c r="AP160" i="82"/>
  <c r="AP136" i="82"/>
  <c r="AP145" i="82"/>
  <c r="AP161" i="82"/>
  <c r="AP135" i="82"/>
  <c r="AP170" i="82"/>
  <c r="AP171" i="82"/>
  <c r="AP172" i="82"/>
  <c r="AP173" i="82"/>
  <c r="AP174" i="82"/>
  <c r="AP175" i="82"/>
  <c r="AP177" i="82"/>
  <c r="AP178" i="82"/>
  <c r="AP179" i="82"/>
  <c r="AP180" i="82"/>
  <c r="AP181" i="82"/>
  <c r="AP182" i="82"/>
  <c r="AP137" i="82"/>
  <c r="AP164" i="82"/>
  <c r="AP165" i="82"/>
  <c r="AP166" i="82"/>
  <c r="AP187" i="82"/>
  <c r="AP3" i="82"/>
  <c r="AP188" i="82"/>
  <c r="AP190" i="82"/>
  <c r="AP191" i="82"/>
  <c r="AP192" i="82"/>
  <c r="AP193" i="82"/>
  <c r="AH4" i="82"/>
  <c r="AH5" i="82"/>
  <c r="AH6" i="82"/>
  <c r="AH7" i="82"/>
  <c r="AH8" i="82"/>
  <c r="AH9" i="82"/>
  <c r="AH10" i="82"/>
  <c r="AH11" i="82"/>
  <c r="AH12" i="82"/>
  <c r="AH13" i="82"/>
  <c r="AH14" i="82"/>
  <c r="AH15" i="82"/>
  <c r="AH16" i="82"/>
  <c r="AH22" i="82"/>
  <c r="AH23" i="82"/>
  <c r="AH24" i="82"/>
  <c r="AH25" i="82"/>
  <c r="AH26" i="82"/>
  <c r="AH19" i="82"/>
  <c r="AH18" i="82"/>
  <c r="AH17" i="82"/>
  <c r="AH28" i="82"/>
  <c r="AH27" i="82"/>
  <c r="AH30" i="82"/>
  <c r="AH31" i="82"/>
  <c r="AH35" i="82"/>
  <c r="AH34" i="82"/>
  <c r="AH36" i="82"/>
  <c r="AH37" i="82"/>
  <c r="AH38" i="82"/>
  <c r="AH39" i="82"/>
  <c r="AH40" i="82"/>
  <c r="AH41" i="82"/>
  <c r="AH42" i="82"/>
  <c r="AH43" i="82"/>
  <c r="AH33" i="82"/>
  <c r="AH44" i="82"/>
  <c r="AH45" i="82"/>
  <c r="AH46" i="82"/>
  <c r="AH47" i="82"/>
  <c r="AH48" i="82"/>
  <c r="AH50" i="82"/>
  <c r="AH53" i="82"/>
  <c r="AH57" i="82"/>
  <c r="AH58" i="82"/>
  <c r="AH59" i="82"/>
  <c r="AH60" i="82"/>
  <c r="AH61" i="82"/>
  <c r="AH62" i="82"/>
  <c r="AH52" i="82"/>
  <c r="AH54" i="82"/>
  <c r="AH56" i="82"/>
  <c r="AH51" i="82"/>
  <c r="AH55" i="82"/>
  <c r="AH63" i="82"/>
  <c r="AH64" i="82"/>
  <c r="AH65" i="82"/>
  <c r="AH66" i="82"/>
  <c r="AH67" i="82"/>
  <c r="AH68" i="82"/>
  <c r="AH70" i="82"/>
  <c r="AH72" i="82"/>
  <c r="AH71" i="82"/>
  <c r="AH84" i="82"/>
  <c r="AH92" i="82"/>
  <c r="AH93" i="82"/>
  <c r="AH94" i="82"/>
  <c r="AH95" i="82"/>
  <c r="AH96" i="82"/>
  <c r="AH97" i="82"/>
  <c r="AH98" i="82"/>
  <c r="AH99" i="82"/>
  <c r="AH74" i="82"/>
  <c r="AH79" i="82"/>
  <c r="AH75" i="82"/>
  <c r="AH85" i="82"/>
  <c r="AH86" i="82"/>
  <c r="AH87" i="82"/>
  <c r="AH73" i="82"/>
  <c r="AH82" i="82"/>
  <c r="AH88" i="82"/>
  <c r="AH77" i="82"/>
  <c r="AH80" i="82"/>
  <c r="AH83" i="82"/>
  <c r="AH89" i="82"/>
  <c r="AH90" i="82"/>
  <c r="AH91" i="82"/>
  <c r="AH103" i="82"/>
  <c r="AH76" i="82"/>
  <c r="AH81" i="82"/>
  <c r="AH100" i="82"/>
  <c r="AH102" i="82"/>
  <c r="AH104" i="82"/>
  <c r="AH105" i="82"/>
  <c r="AH106" i="82"/>
  <c r="AH108" i="82"/>
  <c r="AH109" i="82"/>
  <c r="AH110" i="82"/>
  <c r="AH111" i="82"/>
  <c r="AH112" i="82"/>
  <c r="AH113" i="82"/>
  <c r="AH115" i="82"/>
  <c r="AH116" i="82"/>
  <c r="AH117" i="82"/>
  <c r="AH78" i="82"/>
  <c r="AH101" i="82"/>
  <c r="AH118" i="82"/>
  <c r="AH119" i="82"/>
  <c r="AH120" i="82"/>
  <c r="AH122" i="82"/>
  <c r="AH131" i="82"/>
  <c r="AH123" i="82"/>
  <c r="AH127" i="82"/>
  <c r="AH129" i="82"/>
  <c r="AH132" i="82"/>
  <c r="AH133" i="82"/>
  <c r="AH134" i="82"/>
  <c r="AH125" i="82"/>
  <c r="AH136" i="82"/>
  <c r="AH138" i="82"/>
  <c r="AH145" i="82"/>
  <c r="AH148" i="82"/>
  <c r="AH149" i="82"/>
  <c r="AH150" i="82"/>
  <c r="AH151" i="82"/>
  <c r="AH152" i="82"/>
  <c r="AH153" i="82"/>
  <c r="AH154" i="82"/>
  <c r="AH156" i="82"/>
  <c r="AH157" i="82"/>
  <c r="AH158" i="82"/>
  <c r="AH159" i="82"/>
  <c r="AH160" i="82"/>
  <c r="AH135" i="82"/>
  <c r="AH147" i="82"/>
  <c r="AH161" i="82"/>
  <c r="AH162" i="82"/>
  <c r="AH124" i="82"/>
  <c r="AH126" i="82"/>
  <c r="AH128" i="82"/>
  <c r="AH137" i="82"/>
  <c r="AH163" i="82"/>
  <c r="AH170" i="82"/>
  <c r="AH171" i="82"/>
  <c r="AH172" i="82"/>
  <c r="AH173" i="82"/>
  <c r="AH174" i="82"/>
  <c r="AH176" i="82"/>
  <c r="AH177" i="82"/>
  <c r="AH178" i="82"/>
  <c r="AH179" i="82"/>
  <c r="AH180" i="82"/>
  <c r="AH181" i="82"/>
  <c r="AH182" i="82"/>
  <c r="AH183" i="82"/>
  <c r="AH146" i="82"/>
  <c r="AH140" i="82"/>
  <c r="AH141" i="82"/>
  <c r="AH164" i="82"/>
  <c r="AH165" i="82"/>
  <c r="AH166" i="82"/>
  <c r="AH167" i="82"/>
  <c r="AH168" i="82"/>
  <c r="AH169" i="82"/>
  <c r="AH143" i="82"/>
  <c r="AH188" i="82"/>
  <c r="AH187" i="82"/>
  <c r="AH3" i="82"/>
  <c r="AH185" i="82"/>
  <c r="AH186" i="82"/>
  <c r="AH189" i="82"/>
  <c r="AH190" i="82"/>
  <c r="AH191" i="82"/>
  <c r="AH192" i="82"/>
  <c r="AH193" i="82"/>
  <c r="Z4" i="82"/>
  <c r="Z6" i="82"/>
  <c r="Z8" i="82"/>
  <c r="Z9" i="82"/>
  <c r="Z10" i="82"/>
  <c r="Z11" i="82"/>
  <c r="Z12" i="82"/>
  <c r="Z13" i="82"/>
  <c r="Z15" i="82"/>
  <c r="Z22" i="82"/>
  <c r="Z24" i="82"/>
  <c r="Z25" i="82"/>
  <c r="Z17" i="82"/>
  <c r="Z27" i="82"/>
  <c r="Z18" i="82"/>
  <c r="Z29" i="82"/>
  <c r="Z31" i="82"/>
  <c r="Z28" i="82"/>
  <c r="Z35" i="82"/>
  <c r="Z33" i="82"/>
  <c r="Z38" i="82"/>
  <c r="Z39" i="82"/>
  <c r="Z40" i="82"/>
  <c r="Z41" i="82"/>
  <c r="Z42" i="82"/>
  <c r="Z43" i="82"/>
  <c r="Z44" i="82"/>
  <c r="Z46" i="82"/>
  <c r="Z47" i="82"/>
  <c r="Z57" i="82"/>
  <c r="Z58" i="82"/>
  <c r="Z59" i="82"/>
  <c r="Z60" i="82"/>
  <c r="Z61" i="82"/>
  <c r="Z62" i="82"/>
  <c r="Z54" i="82"/>
  <c r="Z53" i="82"/>
  <c r="Z51" i="82"/>
  <c r="Z52" i="82"/>
  <c r="Z63" i="82"/>
  <c r="Z64" i="82"/>
  <c r="Z66" i="82"/>
  <c r="Z67" i="82"/>
  <c r="Z68" i="82"/>
  <c r="Z70" i="82"/>
  <c r="Z73" i="82"/>
  <c r="Z71" i="82"/>
  <c r="Z74" i="82"/>
  <c r="Z96" i="82"/>
  <c r="Z98" i="82"/>
  <c r="Z99" i="82"/>
  <c r="Z79" i="82"/>
  <c r="Z82" i="82"/>
  <c r="Z75" i="82"/>
  <c r="Z83" i="82"/>
  <c r="Z80" i="82"/>
  <c r="Z84" i="82"/>
  <c r="Z76" i="82"/>
  <c r="Z78" i="82"/>
  <c r="Z85" i="82"/>
  <c r="Z86" i="82"/>
  <c r="Z89" i="82"/>
  <c r="Z91" i="82"/>
  <c r="Z101" i="82"/>
  <c r="Z88" i="82"/>
  <c r="Z103" i="82"/>
  <c r="Z87" i="82"/>
  <c r="Z102" i="82"/>
  <c r="Z104" i="82"/>
  <c r="Z105" i="82"/>
  <c r="Z107" i="82"/>
  <c r="Z109" i="82"/>
  <c r="Z112" i="82"/>
  <c r="Z113" i="82"/>
  <c r="Z117" i="82"/>
  <c r="Z118" i="82"/>
  <c r="Z119" i="82"/>
  <c r="Z120" i="82"/>
  <c r="Z124" i="82"/>
  <c r="Z125" i="82"/>
  <c r="Z128" i="82"/>
  <c r="Z132" i="82"/>
  <c r="Z134" i="82"/>
  <c r="Z127" i="82"/>
  <c r="Z152" i="82"/>
  <c r="Z153" i="82"/>
  <c r="Z156" i="82"/>
  <c r="Z135" i="82"/>
  <c r="Z139" i="82"/>
  <c r="Z157" i="82"/>
  <c r="Z158" i="82"/>
  <c r="Z143" i="82"/>
  <c r="Z144" i="82"/>
  <c r="Z161" i="82"/>
  <c r="Z140" i="82"/>
  <c r="Z141" i="82"/>
  <c r="Z123" i="82"/>
  <c r="Z145" i="82"/>
  <c r="Z170" i="82"/>
  <c r="Z171" i="82"/>
  <c r="Z173" i="82"/>
  <c r="Z174" i="82"/>
  <c r="Z176" i="82"/>
  <c r="Z181" i="82"/>
  <c r="Z182" i="82"/>
  <c r="Z163" i="82"/>
  <c r="Z138" i="82"/>
  <c r="Z165" i="82"/>
  <c r="Z3" i="82"/>
  <c r="Z185" i="82"/>
  <c r="Z186" i="82"/>
  <c r="Z190" i="82"/>
  <c r="Z191" i="82"/>
  <c r="Z192" i="82"/>
  <c r="Z193" i="82"/>
  <c r="R4" i="82"/>
  <c r="R5" i="82"/>
  <c r="R6" i="82"/>
  <c r="R7" i="82"/>
  <c r="R8" i="82"/>
  <c r="R9" i="82"/>
  <c r="R10" i="82"/>
  <c r="R11" i="82"/>
  <c r="R12" i="82"/>
  <c r="R13" i="82"/>
  <c r="R15" i="82"/>
  <c r="R16" i="82"/>
  <c r="R21" i="82"/>
  <c r="R22" i="82"/>
  <c r="R23" i="82"/>
  <c r="R24" i="82"/>
  <c r="R25" i="82"/>
  <c r="R26" i="82"/>
  <c r="R18" i="82"/>
  <c r="R19" i="82"/>
  <c r="R17" i="82"/>
  <c r="R28" i="82"/>
  <c r="R27" i="82"/>
  <c r="R30" i="82"/>
  <c r="R31" i="82"/>
  <c r="R35" i="82"/>
  <c r="R37" i="82"/>
  <c r="R38" i="82"/>
  <c r="R39" i="82"/>
  <c r="R40" i="82"/>
  <c r="R41" i="82"/>
  <c r="R42" i="82"/>
  <c r="R43" i="82"/>
  <c r="R36" i="82"/>
  <c r="R34" i="82"/>
  <c r="R33" i="82"/>
  <c r="R44" i="82"/>
  <c r="R45" i="82"/>
  <c r="R46" i="82"/>
  <c r="R47" i="82"/>
  <c r="R48" i="82"/>
  <c r="R49" i="82"/>
  <c r="R50" i="82"/>
  <c r="R57" i="82"/>
  <c r="R58" i="82"/>
  <c r="R59" i="82"/>
  <c r="R60" i="82"/>
  <c r="R61" i="82"/>
  <c r="R62" i="82"/>
  <c r="R53" i="82"/>
  <c r="R55" i="82"/>
  <c r="R51" i="82"/>
  <c r="R54" i="82"/>
  <c r="R56" i="82"/>
  <c r="R52" i="82"/>
  <c r="R63" i="82"/>
  <c r="R64" i="82"/>
  <c r="R65" i="82"/>
  <c r="R66" i="82"/>
  <c r="R67" i="82"/>
  <c r="R68" i="82"/>
  <c r="R69" i="82"/>
  <c r="R70" i="82"/>
  <c r="R72" i="82"/>
  <c r="R73" i="82"/>
  <c r="R79" i="82"/>
  <c r="R92" i="82"/>
  <c r="R93" i="82"/>
  <c r="R94" i="82"/>
  <c r="R95" i="82"/>
  <c r="R96" i="82"/>
  <c r="R97" i="82"/>
  <c r="R98" i="82"/>
  <c r="R99" i="82"/>
  <c r="R75" i="82"/>
  <c r="R84" i="82"/>
  <c r="R85" i="82"/>
  <c r="R86" i="82"/>
  <c r="R88" i="82"/>
  <c r="R77" i="82"/>
  <c r="R87" i="82"/>
  <c r="R71" i="82"/>
  <c r="R80" i="82"/>
  <c r="R81" i="82"/>
  <c r="R76" i="82"/>
  <c r="R78" i="82"/>
  <c r="R82" i="82"/>
  <c r="R89" i="82"/>
  <c r="R90" i="82"/>
  <c r="R91" i="82"/>
  <c r="R83" i="82"/>
  <c r="R102" i="82"/>
  <c r="R74" i="82"/>
  <c r="R100" i="82"/>
  <c r="R101" i="82"/>
  <c r="R103" i="82"/>
  <c r="R104" i="82"/>
  <c r="R105" i="82"/>
  <c r="R106" i="82"/>
  <c r="R107" i="82"/>
  <c r="R108" i="82"/>
  <c r="R109" i="82"/>
  <c r="R111" i="82"/>
  <c r="R112" i="82"/>
  <c r="R114" i="82"/>
  <c r="R115" i="82"/>
  <c r="R116" i="82"/>
  <c r="R117" i="82"/>
  <c r="R118" i="82"/>
  <c r="R119" i="82"/>
  <c r="R120" i="82"/>
  <c r="R122" i="82"/>
  <c r="R126" i="82"/>
  <c r="R128" i="82"/>
  <c r="R123" i="82"/>
  <c r="R127" i="82"/>
  <c r="R132" i="82"/>
  <c r="R133" i="82"/>
  <c r="R134" i="82"/>
  <c r="R124" i="82"/>
  <c r="R125" i="82"/>
  <c r="R130" i="82"/>
  <c r="R131" i="82"/>
  <c r="R143" i="82"/>
  <c r="R147" i="82"/>
  <c r="R135" i="82"/>
  <c r="R144" i="82"/>
  <c r="R148" i="82"/>
  <c r="R149" i="82"/>
  <c r="R150" i="82"/>
  <c r="R151" i="82"/>
  <c r="R152" i="82"/>
  <c r="R153" i="82"/>
  <c r="R154" i="82"/>
  <c r="R155" i="82"/>
  <c r="R156" i="82"/>
  <c r="R157" i="82"/>
  <c r="R158" i="82"/>
  <c r="R159" i="82"/>
  <c r="R160" i="82"/>
  <c r="R145" i="82"/>
  <c r="R140" i="82"/>
  <c r="R141" i="82"/>
  <c r="R146" i="82"/>
  <c r="R161" i="82"/>
  <c r="R162" i="82"/>
  <c r="R129" i="82"/>
  <c r="R136" i="82"/>
  <c r="R163" i="82"/>
  <c r="R138" i="82"/>
  <c r="R142" i="82"/>
  <c r="R170" i="82"/>
  <c r="R171" i="82"/>
  <c r="R172" i="82"/>
  <c r="R173" i="82"/>
  <c r="R174" i="82"/>
  <c r="R175" i="82"/>
  <c r="R176" i="82"/>
  <c r="R177" i="82"/>
  <c r="R178" i="82"/>
  <c r="R179" i="82"/>
  <c r="R180" i="82"/>
  <c r="R181" i="82"/>
  <c r="R182" i="82"/>
  <c r="R183" i="82"/>
  <c r="R164" i="82"/>
  <c r="R165" i="82"/>
  <c r="R166" i="82"/>
  <c r="R167" i="82"/>
  <c r="R168" i="82"/>
  <c r="R169" i="82"/>
  <c r="R184" i="82"/>
  <c r="R187" i="82"/>
  <c r="R188" i="82"/>
  <c r="R185" i="82"/>
  <c r="R186" i="82"/>
  <c r="R3" i="82"/>
  <c r="R189" i="82"/>
  <c r="R190" i="82"/>
  <c r="R191" i="82"/>
  <c r="R192" i="82"/>
  <c r="R193" i="82"/>
  <c r="J4" i="82"/>
  <c r="J5" i="82"/>
  <c r="J6" i="82"/>
  <c r="J7" i="82"/>
  <c r="J8" i="82"/>
  <c r="J9" i="82"/>
  <c r="J10" i="82"/>
  <c r="J11" i="82"/>
  <c r="J12" i="82"/>
  <c r="J13" i="82"/>
  <c r="J14" i="82"/>
  <c r="J15" i="82"/>
  <c r="J16" i="82"/>
  <c r="J17" i="82"/>
  <c r="J19" i="82"/>
  <c r="J22" i="82"/>
  <c r="J23" i="82"/>
  <c r="J24" i="82"/>
  <c r="J25" i="82"/>
  <c r="J26" i="82"/>
  <c r="J21" i="82"/>
  <c r="J28" i="82"/>
  <c r="J27" i="82"/>
  <c r="J29" i="82"/>
  <c r="J30" i="82"/>
  <c r="J31" i="82"/>
  <c r="J35" i="82"/>
  <c r="J37" i="82"/>
  <c r="J38" i="82"/>
  <c r="J39" i="82"/>
  <c r="J40" i="82"/>
  <c r="J41" i="82"/>
  <c r="J42" i="82"/>
  <c r="J43" i="82"/>
  <c r="J44" i="82"/>
  <c r="J33" i="82"/>
  <c r="J36" i="82"/>
  <c r="J45" i="82"/>
  <c r="J46" i="82"/>
  <c r="J47" i="82"/>
  <c r="J48" i="82"/>
  <c r="J49" i="82"/>
  <c r="J50" i="82"/>
  <c r="J55" i="82"/>
  <c r="J57" i="82"/>
  <c r="J58" i="82"/>
  <c r="J59" i="82"/>
  <c r="J60" i="82"/>
  <c r="J61" i="82"/>
  <c r="J62" i="82"/>
  <c r="J51" i="82"/>
  <c r="J52" i="82"/>
  <c r="J54" i="82"/>
  <c r="J53" i="82"/>
  <c r="J56" i="82"/>
  <c r="J63" i="82"/>
  <c r="J64" i="82"/>
  <c r="J65" i="82"/>
  <c r="J66" i="82"/>
  <c r="J67" i="82"/>
  <c r="J68" i="82"/>
  <c r="J69" i="82"/>
  <c r="J70" i="82"/>
  <c r="J71" i="82"/>
  <c r="J72" i="82"/>
  <c r="J73" i="82"/>
  <c r="J75" i="82"/>
  <c r="J92" i="82"/>
  <c r="J93" i="82"/>
  <c r="J94" i="82"/>
  <c r="J95" i="82"/>
  <c r="J96" i="82"/>
  <c r="J97" i="82"/>
  <c r="J98" i="82"/>
  <c r="J99" i="82"/>
  <c r="J77" i="82"/>
  <c r="J81" i="82"/>
  <c r="J80" i="82"/>
  <c r="J76" i="82"/>
  <c r="J82" i="82"/>
  <c r="J78" i="82"/>
  <c r="J83" i="82"/>
  <c r="J85" i="82"/>
  <c r="J86" i="82"/>
  <c r="J88" i="82"/>
  <c r="J87" i="82"/>
  <c r="J74" i="82"/>
  <c r="J84" i="82"/>
  <c r="J89" i="82"/>
  <c r="J90" i="82"/>
  <c r="J91" i="82"/>
  <c r="J79" i="82"/>
  <c r="J103" i="82"/>
  <c r="J102" i="82"/>
  <c r="J100" i="82"/>
  <c r="J104" i="82"/>
  <c r="J105" i="82"/>
  <c r="J106" i="82"/>
  <c r="J108" i="82"/>
  <c r="J109" i="82"/>
  <c r="J111" i="82"/>
  <c r="J112" i="82"/>
  <c r="J113" i="82"/>
  <c r="J116" i="82"/>
  <c r="J117" i="82"/>
  <c r="J118" i="82"/>
  <c r="J120" i="82"/>
  <c r="J121" i="82"/>
  <c r="J122" i="82"/>
  <c r="J123" i="82"/>
  <c r="J127" i="82"/>
  <c r="J131" i="82"/>
  <c r="J129" i="82"/>
  <c r="J101" i="82"/>
  <c r="J124" i="82"/>
  <c r="J125" i="82"/>
  <c r="J126" i="82"/>
  <c r="J128" i="82"/>
  <c r="J132" i="82"/>
  <c r="J133" i="82"/>
  <c r="J134" i="82"/>
  <c r="J135" i="82"/>
  <c r="J145" i="82"/>
  <c r="J148" i="82"/>
  <c r="J149" i="82"/>
  <c r="J150" i="82"/>
  <c r="J151" i="82"/>
  <c r="J152" i="82"/>
  <c r="J153" i="82"/>
  <c r="J154" i="82"/>
  <c r="J155" i="82"/>
  <c r="J156" i="82"/>
  <c r="J157" i="82"/>
  <c r="J158" i="82"/>
  <c r="J159" i="82"/>
  <c r="J160" i="82"/>
  <c r="J137" i="82"/>
  <c r="J140" i="82"/>
  <c r="J141" i="82"/>
  <c r="J142" i="82"/>
  <c r="J147" i="82"/>
  <c r="J136" i="82"/>
  <c r="J161" i="82"/>
  <c r="J138" i="82"/>
  <c r="J143" i="82"/>
  <c r="J163" i="82"/>
  <c r="J144" i="82"/>
  <c r="J170" i="82"/>
  <c r="J171" i="82"/>
  <c r="J172" i="82"/>
  <c r="J174" i="82"/>
  <c r="J175" i="82"/>
  <c r="J176" i="82"/>
  <c r="J177" i="82"/>
  <c r="J178" i="82"/>
  <c r="J179" i="82"/>
  <c r="J180" i="82"/>
  <c r="J181" i="82"/>
  <c r="J182" i="82"/>
  <c r="J183" i="82"/>
  <c r="J164" i="82"/>
  <c r="J165" i="82"/>
  <c r="J166" i="82"/>
  <c r="J167" i="82"/>
  <c r="J168" i="82"/>
  <c r="J169" i="82"/>
  <c r="J146" i="82"/>
  <c r="J188" i="82"/>
  <c r="J187" i="82"/>
  <c r="J185" i="82"/>
  <c r="J186" i="82"/>
  <c r="J3" i="82"/>
  <c r="J189" i="82"/>
  <c r="J190" i="82"/>
  <c r="J191" i="82"/>
  <c r="J192" i="82"/>
  <c r="J193" i="82"/>
  <c r="AU4" i="82"/>
  <c r="AU5" i="82"/>
  <c r="AU6" i="82"/>
  <c r="AU8" i="82"/>
  <c r="AU9" i="82"/>
  <c r="AU10" i="82"/>
  <c r="AU11" i="82"/>
  <c r="AU12" i="82"/>
  <c r="AU13" i="82"/>
  <c r="AU14" i="82"/>
  <c r="AU15" i="82"/>
  <c r="AU17" i="82"/>
  <c r="AU20" i="82"/>
  <c r="AU21" i="82"/>
  <c r="AU22" i="82"/>
  <c r="AU24" i="82"/>
  <c r="AU25" i="82"/>
  <c r="AU26" i="82"/>
  <c r="AU29" i="82"/>
  <c r="AU30" i="82"/>
  <c r="AU31" i="82"/>
  <c r="AU34" i="82"/>
  <c r="AU19" i="82"/>
  <c r="AU35" i="82"/>
  <c r="AU28" i="82"/>
  <c r="AU32" i="82"/>
  <c r="AU42" i="82"/>
  <c r="AU44" i="82"/>
  <c r="AU36" i="82"/>
  <c r="AU45" i="82"/>
  <c r="AU46" i="82"/>
  <c r="AU47" i="82"/>
  <c r="AU48" i="82"/>
  <c r="AU49" i="82"/>
  <c r="AU51" i="82"/>
  <c r="AU38" i="82"/>
  <c r="AU55" i="82"/>
  <c r="AU41" i="82"/>
  <c r="AU40" i="82"/>
  <c r="AU39" i="82"/>
  <c r="AU43" i="82"/>
  <c r="AU54" i="82"/>
  <c r="AU56" i="82"/>
  <c r="AU57" i="82"/>
  <c r="AU58" i="82"/>
  <c r="AU59" i="82"/>
  <c r="AU60" i="82"/>
  <c r="AU62" i="82"/>
  <c r="AU53" i="82"/>
  <c r="AU63" i="82"/>
  <c r="AU64" i="82"/>
  <c r="AU65" i="82"/>
  <c r="AU66" i="82"/>
  <c r="AU67" i="82"/>
  <c r="AU68" i="82"/>
  <c r="AU70" i="82"/>
  <c r="AU71" i="82"/>
  <c r="AU52" i="82"/>
  <c r="AU73" i="82"/>
  <c r="AU74" i="82"/>
  <c r="AU75" i="82"/>
  <c r="AU76" i="82"/>
  <c r="AU78" i="82"/>
  <c r="AU79" i="82"/>
  <c r="AU82" i="82"/>
  <c r="AU84" i="82"/>
  <c r="AU85" i="82"/>
  <c r="AU86" i="82"/>
  <c r="AU87" i="82"/>
  <c r="AU88" i="82"/>
  <c r="AU72" i="82"/>
  <c r="AU89" i="82"/>
  <c r="AU94" i="82"/>
  <c r="AU95" i="82"/>
  <c r="AU96" i="82"/>
  <c r="AU98" i="82"/>
  <c r="AU99" i="82"/>
  <c r="AU103" i="82"/>
  <c r="AU102" i="82"/>
  <c r="AU104" i="82"/>
  <c r="AU105" i="82"/>
  <c r="AU106" i="82"/>
  <c r="AU107" i="82"/>
  <c r="AU108" i="82"/>
  <c r="AU109" i="82"/>
  <c r="AU111" i="82"/>
  <c r="AU112" i="82"/>
  <c r="AU118" i="82"/>
  <c r="AU119" i="82"/>
  <c r="AU120" i="82"/>
  <c r="AU121" i="82"/>
  <c r="AU123" i="82"/>
  <c r="AU124" i="82"/>
  <c r="AU125" i="82"/>
  <c r="AU126" i="82"/>
  <c r="AU127" i="82"/>
  <c r="AU128" i="82"/>
  <c r="AU129" i="82"/>
  <c r="AU130" i="82"/>
  <c r="AU117" i="82"/>
  <c r="AU113" i="82"/>
  <c r="AU116" i="82"/>
  <c r="AU131" i="82"/>
  <c r="AU132" i="82"/>
  <c r="AU135" i="82"/>
  <c r="AU136" i="82"/>
  <c r="AU137" i="82"/>
  <c r="AU138" i="82"/>
  <c r="AU139" i="82"/>
  <c r="AU141" i="82"/>
  <c r="AU142" i="82"/>
  <c r="AU143" i="82"/>
  <c r="AU144" i="82"/>
  <c r="AU145" i="82"/>
  <c r="AU115" i="82"/>
  <c r="AU162" i="82"/>
  <c r="AU150" i="82"/>
  <c r="AU151" i="82"/>
  <c r="AU152" i="82"/>
  <c r="AU155" i="82"/>
  <c r="AU156" i="82"/>
  <c r="AU157" i="82"/>
  <c r="AU158" i="82"/>
  <c r="AU160" i="82"/>
  <c r="AU163" i="82"/>
  <c r="AU164" i="82"/>
  <c r="AU165" i="82"/>
  <c r="AU166" i="82"/>
  <c r="AU167" i="82"/>
  <c r="AU168" i="82"/>
  <c r="AU169" i="82"/>
  <c r="AU171" i="82"/>
  <c r="AU172" i="82"/>
  <c r="AU174" i="82"/>
  <c r="AU176" i="82"/>
  <c r="AU181" i="82"/>
  <c r="AU182" i="82"/>
  <c r="AU187" i="82"/>
  <c r="AU189" i="82"/>
  <c r="AU190" i="82"/>
  <c r="AU192" i="82"/>
  <c r="AU193" i="82"/>
  <c r="AU184" i="82"/>
  <c r="AU186" i="82"/>
  <c r="BU4" i="82"/>
  <c r="BU5" i="82"/>
  <c r="BU6" i="82"/>
  <c r="BU7" i="82"/>
  <c r="BU8" i="82"/>
  <c r="BU9" i="82"/>
  <c r="BU10" i="82"/>
  <c r="BU12" i="82"/>
  <c r="BU13" i="82"/>
  <c r="BU14" i="82"/>
  <c r="BU15" i="82"/>
  <c r="BU16" i="82"/>
  <c r="BU17" i="82"/>
  <c r="BU18" i="82"/>
  <c r="BU19" i="82"/>
  <c r="BU11" i="82"/>
  <c r="BU21" i="82"/>
  <c r="BU23" i="82"/>
  <c r="BU28" i="82"/>
  <c r="BU30" i="82"/>
  <c r="BU31" i="82"/>
  <c r="BU33" i="82"/>
  <c r="BU25" i="82"/>
  <c r="BU27" i="82"/>
  <c r="BU26" i="82"/>
  <c r="BU24" i="82"/>
  <c r="BU37" i="82"/>
  <c r="BU38" i="82"/>
  <c r="BU42" i="82"/>
  <c r="BU45" i="82"/>
  <c r="BU46" i="82"/>
  <c r="BU47" i="82"/>
  <c r="BU48" i="82"/>
  <c r="BU49" i="82"/>
  <c r="BU50" i="82"/>
  <c r="BU52" i="82"/>
  <c r="BU53" i="82"/>
  <c r="BU54" i="82"/>
  <c r="BU56" i="82"/>
  <c r="BU62" i="82"/>
  <c r="BU64" i="82"/>
  <c r="BU65" i="82"/>
  <c r="BU66" i="82"/>
  <c r="BU67" i="82"/>
  <c r="BU68" i="82"/>
  <c r="BU69" i="82"/>
  <c r="BU70" i="82"/>
  <c r="BU58" i="82"/>
  <c r="BU60" i="82"/>
  <c r="BU61" i="82"/>
  <c r="BU73" i="82"/>
  <c r="BU74" i="82"/>
  <c r="BU76" i="82"/>
  <c r="BU77" i="82"/>
  <c r="BU78" i="82"/>
  <c r="BU79" i="82"/>
  <c r="BU80" i="82"/>
  <c r="BU57" i="82"/>
  <c r="BU83" i="82"/>
  <c r="BU88" i="82"/>
  <c r="BU85" i="82"/>
  <c r="BU87" i="82"/>
  <c r="BU91" i="82"/>
  <c r="BU84" i="82"/>
  <c r="BU92" i="82"/>
  <c r="BU93" i="82"/>
  <c r="BU81" i="82"/>
  <c r="BU86" i="82"/>
  <c r="BU100" i="82"/>
  <c r="BU98" i="82"/>
  <c r="BU105" i="82"/>
  <c r="BU106" i="82"/>
  <c r="BU107" i="82"/>
  <c r="BU109" i="82"/>
  <c r="BU110" i="82"/>
  <c r="BU112" i="82"/>
  <c r="BU114" i="82"/>
  <c r="BU115" i="82"/>
  <c r="BU96" i="82"/>
  <c r="BU97" i="82"/>
  <c r="BU103" i="82"/>
  <c r="BU116" i="82"/>
  <c r="BU118" i="82"/>
  <c r="BU120" i="82"/>
  <c r="BU121" i="82"/>
  <c r="BU122" i="82"/>
  <c r="BU123" i="82"/>
  <c r="BU124" i="82"/>
  <c r="BU125" i="82"/>
  <c r="BU126" i="82"/>
  <c r="BU127" i="82"/>
  <c r="BU117" i="82"/>
  <c r="BU131" i="82"/>
  <c r="BU132" i="82"/>
  <c r="BU133" i="82"/>
  <c r="BU134" i="82"/>
  <c r="BU135" i="82"/>
  <c r="BU137" i="82"/>
  <c r="BU138" i="82"/>
  <c r="BU139" i="82"/>
  <c r="BU140" i="82"/>
  <c r="BU141" i="82"/>
  <c r="BU142" i="82"/>
  <c r="BU143" i="82"/>
  <c r="BU144" i="82"/>
  <c r="BU145" i="82"/>
  <c r="BU146" i="82"/>
  <c r="BU129" i="82"/>
  <c r="BU130" i="82"/>
  <c r="BU161" i="82"/>
  <c r="BU147" i="82"/>
  <c r="BU148" i="82"/>
  <c r="BU149" i="82"/>
  <c r="BU150" i="82"/>
  <c r="BU151" i="82"/>
  <c r="BU152" i="82"/>
  <c r="BU153" i="82"/>
  <c r="BU154" i="82"/>
  <c r="BU155" i="82"/>
  <c r="BU158" i="82"/>
  <c r="BU157" i="82"/>
  <c r="BU156" i="82"/>
  <c r="BU163" i="82"/>
  <c r="BU164" i="82"/>
  <c r="BU165" i="82"/>
  <c r="BU166" i="82"/>
  <c r="BU167" i="82"/>
  <c r="BU168" i="82"/>
  <c r="BU169" i="82"/>
  <c r="BU170" i="82"/>
  <c r="BU171" i="82"/>
  <c r="BU172" i="82"/>
  <c r="BU173" i="82"/>
  <c r="BU175" i="82"/>
  <c r="BU176" i="82"/>
  <c r="BU177" i="82"/>
  <c r="BU178" i="82"/>
  <c r="BU179" i="82"/>
  <c r="BU180" i="82"/>
  <c r="BU182" i="82"/>
  <c r="BU193" i="82"/>
  <c r="BU189" i="82"/>
  <c r="BU190" i="82"/>
  <c r="BU191" i="82"/>
  <c r="BU192" i="82"/>
  <c r="BU186" i="82"/>
  <c r="BU184" i="82"/>
  <c r="BU185" i="82"/>
  <c r="BM4" i="82"/>
  <c r="BM5" i="82"/>
  <c r="BM6" i="82"/>
  <c r="BM7" i="82"/>
  <c r="BM8" i="82"/>
  <c r="BM9" i="82"/>
  <c r="BM12" i="82"/>
  <c r="BM14" i="82"/>
  <c r="BM15" i="82"/>
  <c r="BM17" i="82"/>
  <c r="BM19" i="82"/>
  <c r="BM20" i="82"/>
  <c r="BM26" i="82"/>
  <c r="BM27" i="82"/>
  <c r="BM21" i="82"/>
  <c r="BM23" i="82"/>
  <c r="BM25" i="82"/>
  <c r="BM22" i="82"/>
  <c r="BM28" i="82"/>
  <c r="BM30" i="82"/>
  <c r="BM31" i="82"/>
  <c r="BM32" i="82"/>
  <c r="BM24" i="82"/>
  <c r="BM36" i="82"/>
  <c r="BM37" i="82"/>
  <c r="BM38" i="82"/>
  <c r="BM39" i="82"/>
  <c r="BM40" i="82"/>
  <c r="BM41" i="82"/>
  <c r="BM42" i="82"/>
  <c r="BM35" i="82"/>
  <c r="BM34" i="82"/>
  <c r="BM44" i="82"/>
  <c r="BM45" i="82"/>
  <c r="BM46" i="82"/>
  <c r="BM51" i="82"/>
  <c r="BM52" i="82"/>
  <c r="BM53" i="82"/>
  <c r="BM54" i="82"/>
  <c r="BM43" i="82"/>
  <c r="BM55" i="82"/>
  <c r="BM58" i="82"/>
  <c r="BM56" i="82"/>
  <c r="BM63" i="82"/>
  <c r="BM64" i="82"/>
  <c r="BM65" i="82"/>
  <c r="BM67" i="82"/>
  <c r="BM68" i="82"/>
  <c r="BM70" i="82"/>
  <c r="BM59" i="82"/>
  <c r="BM57" i="82"/>
  <c r="BM71" i="82"/>
  <c r="BM73" i="82"/>
  <c r="BM74" i="82"/>
  <c r="BM75" i="82"/>
  <c r="BM76" i="82"/>
  <c r="BM78" i="82"/>
  <c r="BM79" i="82"/>
  <c r="BM80" i="82"/>
  <c r="BM81" i="82"/>
  <c r="BM84" i="82"/>
  <c r="BM85" i="82"/>
  <c r="BM87" i="82"/>
  <c r="BM72" i="82"/>
  <c r="BM88" i="82"/>
  <c r="BM89" i="82"/>
  <c r="BM92" i="82"/>
  <c r="BM93" i="82"/>
  <c r="BM94" i="82"/>
  <c r="BM95" i="82"/>
  <c r="BM96" i="82"/>
  <c r="BM97" i="82"/>
  <c r="BM98" i="82"/>
  <c r="BM100" i="82"/>
  <c r="BM104" i="82"/>
  <c r="BM105" i="82"/>
  <c r="BM106" i="82"/>
  <c r="BM107" i="82"/>
  <c r="BM108" i="82"/>
  <c r="BM109" i="82"/>
  <c r="BM102" i="82"/>
  <c r="BM113" i="82"/>
  <c r="BM117" i="82"/>
  <c r="BM118" i="82"/>
  <c r="BM120" i="82"/>
  <c r="BM121" i="82"/>
  <c r="BM110" i="82"/>
  <c r="BM115" i="82"/>
  <c r="BM116" i="82"/>
  <c r="BM123" i="82"/>
  <c r="BM126" i="82"/>
  <c r="BM127" i="82"/>
  <c r="BM128" i="82"/>
  <c r="BM129" i="82"/>
  <c r="BM111" i="82"/>
  <c r="BM131" i="82"/>
  <c r="BM132" i="82"/>
  <c r="BM133" i="82"/>
  <c r="BM134" i="82"/>
  <c r="BM135" i="82"/>
  <c r="BM136" i="82"/>
  <c r="BM137" i="82"/>
  <c r="BM138" i="82"/>
  <c r="BM139" i="82"/>
  <c r="BM140" i="82"/>
  <c r="BM141" i="82"/>
  <c r="BM142" i="82"/>
  <c r="BM143" i="82"/>
  <c r="BM144" i="82"/>
  <c r="BM145" i="82"/>
  <c r="BM112" i="82"/>
  <c r="BM156" i="82"/>
  <c r="BM158" i="82"/>
  <c r="BM161" i="82"/>
  <c r="BM162" i="82"/>
  <c r="BM150" i="82"/>
  <c r="BM151" i="82"/>
  <c r="BM155" i="82"/>
  <c r="BM149" i="82"/>
  <c r="BM152" i="82"/>
  <c r="BM163" i="82"/>
  <c r="BM164" i="82"/>
  <c r="BM165" i="82"/>
  <c r="BM166" i="82"/>
  <c r="BM154" i="82"/>
  <c r="BM183" i="82"/>
  <c r="BM186" i="82"/>
  <c r="BM153" i="82"/>
  <c r="BM179" i="82"/>
  <c r="BM170" i="82"/>
  <c r="BM182" i="82"/>
  <c r="BM171" i="82"/>
  <c r="BM181" i="82"/>
  <c r="BM173" i="82"/>
  <c r="BM191" i="82"/>
  <c r="BM193" i="82"/>
  <c r="BM174" i="82"/>
  <c r="BM176" i="82"/>
  <c r="BM188" i="82"/>
  <c r="BM189" i="82"/>
  <c r="BM190" i="82"/>
  <c r="BM192" i="82"/>
  <c r="BM169" i="82"/>
  <c r="BM172" i="82"/>
  <c r="BM175" i="82"/>
  <c r="BM178" i="82"/>
  <c r="BM177" i="82"/>
  <c r="BE4" i="82"/>
  <c r="BE5" i="82"/>
  <c r="BE6" i="82"/>
  <c r="BE7" i="82"/>
  <c r="BE8" i="82"/>
  <c r="BE9" i="82"/>
  <c r="BE10" i="82"/>
  <c r="BE11" i="82"/>
  <c r="BE12" i="82"/>
  <c r="BE13" i="82"/>
  <c r="BE14" i="82"/>
  <c r="BE15" i="82"/>
  <c r="BE16" i="82"/>
  <c r="BE17" i="82"/>
  <c r="BE18" i="82"/>
  <c r="BE19" i="82"/>
  <c r="BE20" i="82"/>
  <c r="BE26" i="82"/>
  <c r="BE28" i="82"/>
  <c r="BE21" i="82"/>
  <c r="BE22" i="82"/>
  <c r="BE24" i="82"/>
  <c r="BE29" i="82"/>
  <c r="BE30" i="82"/>
  <c r="BE31" i="82"/>
  <c r="BE32" i="82"/>
  <c r="BE33" i="82"/>
  <c r="BE25" i="82"/>
  <c r="BE34" i="82"/>
  <c r="BE36" i="82"/>
  <c r="BE37" i="82"/>
  <c r="BE38" i="82"/>
  <c r="BE39" i="82"/>
  <c r="BE40" i="82"/>
  <c r="BE41" i="82"/>
  <c r="BE42" i="82"/>
  <c r="BE23" i="82"/>
  <c r="BE35" i="82"/>
  <c r="BE44" i="82"/>
  <c r="BE46" i="82"/>
  <c r="BE47" i="82"/>
  <c r="BE48" i="82"/>
  <c r="BE49" i="82"/>
  <c r="BE50" i="82"/>
  <c r="BE51" i="82"/>
  <c r="BE52" i="82"/>
  <c r="BE54" i="82"/>
  <c r="BE61" i="82"/>
  <c r="BE59" i="82"/>
  <c r="BE63" i="82"/>
  <c r="BE64" i="82"/>
  <c r="BE65" i="82"/>
  <c r="BE66" i="82"/>
  <c r="BE68" i="82"/>
  <c r="BE69" i="82"/>
  <c r="BE70" i="82"/>
  <c r="BE71" i="82"/>
  <c r="BE60" i="82"/>
  <c r="BE72" i="82"/>
  <c r="BE73" i="82"/>
  <c r="BE74" i="82"/>
  <c r="BE75" i="82"/>
  <c r="BE76" i="82"/>
  <c r="BE77" i="82"/>
  <c r="BE78" i="82"/>
  <c r="BE79" i="82"/>
  <c r="BE80" i="82"/>
  <c r="BE81" i="82"/>
  <c r="BE82" i="82"/>
  <c r="BE83" i="82"/>
  <c r="BE85" i="82"/>
  <c r="BE86" i="82"/>
  <c r="BE87" i="82"/>
  <c r="BE58" i="82"/>
  <c r="BE89" i="82"/>
  <c r="BE56" i="82"/>
  <c r="BE88" i="82"/>
  <c r="BE92" i="82"/>
  <c r="BE93" i="82"/>
  <c r="BE94" i="82"/>
  <c r="BE95" i="82"/>
  <c r="BE96" i="82"/>
  <c r="BE97" i="82"/>
  <c r="BE98" i="82"/>
  <c r="BE99" i="82"/>
  <c r="BE101" i="82"/>
  <c r="BE103" i="82"/>
  <c r="BE102" i="82"/>
  <c r="BE100" i="82"/>
  <c r="BE104" i="82"/>
  <c r="BE105" i="82"/>
  <c r="BE106" i="82"/>
  <c r="BE108" i="82"/>
  <c r="BE109" i="82"/>
  <c r="BE118" i="82"/>
  <c r="BE119" i="82"/>
  <c r="BE120" i="82"/>
  <c r="BE121" i="82"/>
  <c r="BE111" i="82"/>
  <c r="BE112" i="82"/>
  <c r="BE117" i="82"/>
  <c r="BE122" i="82"/>
  <c r="BE123" i="82"/>
  <c r="BE124" i="82"/>
  <c r="BE125" i="82"/>
  <c r="BE126" i="82"/>
  <c r="BE127" i="82"/>
  <c r="BE128" i="82"/>
  <c r="BE129" i="82"/>
  <c r="BE113" i="82"/>
  <c r="BE116" i="82"/>
  <c r="BE114" i="82"/>
  <c r="BE115" i="82"/>
  <c r="BE131" i="82"/>
  <c r="BE132" i="82"/>
  <c r="BE133" i="82"/>
  <c r="BE134" i="82"/>
  <c r="BE135" i="82"/>
  <c r="BE136" i="82"/>
  <c r="BE137" i="82"/>
  <c r="BE138" i="82"/>
  <c r="BE139" i="82"/>
  <c r="BE140" i="82"/>
  <c r="BE141" i="82"/>
  <c r="BE142" i="82"/>
  <c r="BE143" i="82"/>
  <c r="BE144" i="82"/>
  <c r="BE145" i="82"/>
  <c r="BE156" i="82"/>
  <c r="BE157" i="82"/>
  <c r="BE158" i="82"/>
  <c r="BE159" i="82"/>
  <c r="BE146" i="82"/>
  <c r="BE160" i="82"/>
  <c r="BE161" i="82"/>
  <c r="BE148" i="82"/>
  <c r="BE151" i="82"/>
  <c r="BE155" i="82"/>
  <c r="BE149" i="82"/>
  <c r="BE152" i="82"/>
  <c r="BE147" i="82"/>
  <c r="BE153" i="82"/>
  <c r="BE163" i="82"/>
  <c r="BE164" i="82"/>
  <c r="BE165" i="82"/>
  <c r="BE166" i="82"/>
  <c r="BE167" i="82"/>
  <c r="BE168" i="82"/>
  <c r="BE183" i="82"/>
  <c r="BE184" i="82"/>
  <c r="BE185" i="82"/>
  <c r="BE186" i="82"/>
  <c r="BE187" i="82"/>
  <c r="BE150" i="82"/>
  <c r="BE171" i="82"/>
  <c r="BE173" i="82"/>
  <c r="BE192" i="82"/>
  <c r="BE174" i="82"/>
  <c r="BE176" i="82"/>
  <c r="BE182" i="82"/>
  <c r="BE3" i="82"/>
  <c r="BE154" i="82"/>
  <c r="BE169" i="82"/>
  <c r="BE172" i="82"/>
  <c r="BE175" i="82"/>
  <c r="BE188" i="82"/>
  <c r="BE189" i="82"/>
  <c r="BE190" i="82"/>
  <c r="BE191" i="82"/>
  <c r="BE193" i="82"/>
  <c r="BE178" i="82"/>
  <c r="BE181" i="82"/>
  <c r="BE170" i="82"/>
  <c r="BE177" i="82"/>
  <c r="BE179" i="82"/>
  <c r="AW5" i="82"/>
  <c r="AW6" i="82"/>
  <c r="AW8" i="82"/>
  <c r="AW9" i="82"/>
  <c r="AW12" i="82"/>
  <c r="AW15" i="82"/>
  <c r="AW19" i="82"/>
  <c r="AW20" i="82"/>
  <c r="AW28" i="82"/>
  <c r="AW22" i="82"/>
  <c r="AW25" i="82"/>
  <c r="AW29" i="82"/>
  <c r="AW30" i="82"/>
  <c r="AW31" i="82"/>
  <c r="AW32" i="82"/>
  <c r="AW21" i="82"/>
  <c r="AW38" i="82"/>
  <c r="AW39" i="82"/>
  <c r="AW40" i="82"/>
  <c r="AW41" i="82"/>
  <c r="AW42" i="82"/>
  <c r="AW34" i="82"/>
  <c r="AW35" i="82"/>
  <c r="AW43" i="82"/>
  <c r="AW24" i="82"/>
  <c r="AW49" i="82"/>
  <c r="AW51" i="82"/>
  <c r="AW52" i="82"/>
  <c r="AW53" i="82"/>
  <c r="AW54" i="82"/>
  <c r="AW55" i="82"/>
  <c r="AW56" i="82"/>
  <c r="AW58" i="82"/>
  <c r="AW63" i="82"/>
  <c r="AW64" i="82"/>
  <c r="AW65" i="82"/>
  <c r="AW67" i="82"/>
  <c r="AW70" i="82"/>
  <c r="AW71" i="82"/>
  <c r="AW59" i="82"/>
  <c r="AW72" i="82"/>
  <c r="AW73" i="82"/>
  <c r="AW74" i="82"/>
  <c r="AW75" i="82"/>
  <c r="AW78" i="82"/>
  <c r="AW79" i="82"/>
  <c r="AW80" i="82"/>
  <c r="AW81" i="82"/>
  <c r="AW89" i="82"/>
  <c r="AW91" i="82"/>
  <c r="AW92" i="82"/>
  <c r="AW94" i="82"/>
  <c r="AW95" i="82"/>
  <c r="AW99" i="82"/>
  <c r="AW88" i="82"/>
  <c r="AW104" i="82"/>
  <c r="AW105" i="82"/>
  <c r="AW106" i="82"/>
  <c r="AW108" i="82"/>
  <c r="AW118" i="82"/>
  <c r="AW119" i="82"/>
  <c r="AW120" i="82"/>
  <c r="AW121" i="82"/>
  <c r="AW126" i="82"/>
  <c r="AW127" i="82"/>
  <c r="AW128" i="82"/>
  <c r="AW113" i="82"/>
  <c r="AW111" i="82"/>
  <c r="AW131" i="82"/>
  <c r="AW132" i="82"/>
  <c r="AW135" i="82"/>
  <c r="AW136" i="82"/>
  <c r="AW137" i="82"/>
  <c r="AW138" i="82"/>
  <c r="AW139" i="82"/>
  <c r="AW145" i="82"/>
  <c r="AW159" i="82"/>
  <c r="AW160" i="82"/>
  <c r="AW161" i="82"/>
  <c r="AW162" i="82"/>
  <c r="AW152" i="82"/>
  <c r="AW150" i="82"/>
  <c r="AW151" i="82"/>
  <c r="AW164" i="82"/>
  <c r="AW165" i="82"/>
  <c r="AW166" i="82"/>
  <c r="AW155" i="82"/>
  <c r="AW183" i="82"/>
  <c r="AW187" i="82"/>
  <c r="AW169" i="82"/>
  <c r="AW174" i="82"/>
  <c r="AW172" i="82"/>
  <c r="AW179" i="82"/>
  <c r="AW181" i="82"/>
  <c r="AW3" i="82"/>
  <c r="AW193" i="82"/>
  <c r="AW178" i="82"/>
  <c r="AW170" i="82"/>
  <c r="AW189" i="82"/>
  <c r="AW190" i="82"/>
  <c r="AW191" i="82"/>
  <c r="AW192" i="82"/>
  <c r="AW171" i="82"/>
  <c r="AW173" i="82"/>
  <c r="AO4" i="82"/>
  <c r="AO5" i="82"/>
  <c r="AO6" i="82"/>
  <c r="AO7" i="82"/>
  <c r="AO8" i="82"/>
  <c r="AO9" i="82"/>
  <c r="AO10" i="82"/>
  <c r="AO11" i="82"/>
  <c r="AO12" i="82"/>
  <c r="AO13" i="82"/>
  <c r="AO14" i="82"/>
  <c r="AO15" i="82"/>
  <c r="AO16" i="82"/>
  <c r="AO17" i="82"/>
  <c r="AO18" i="82"/>
  <c r="AO19" i="82"/>
  <c r="AO20" i="82"/>
  <c r="AO28" i="82"/>
  <c r="AO21" i="82"/>
  <c r="AO22" i="82"/>
  <c r="AO23" i="82"/>
  <c r="AO24" i="82"/>
  <c r="AO25" i="82"/>
  <c r="AO26" i="82"/>
  <c r="AO29" i="82"/>
  <c r="AO30" i="82"/>
  <c r="AO31" i="82"/>
  <c r="AO32" i="82"/>
  <c r="AO33" i="82"/>
  <c r="AO36" i="82"/>
  <c r="AO37" i="82"/>
  <c r="AO38" i="82"/>
  <c r="AO39" i="82"/>
  <c r="AO34" i="82"/>
  <c r="AO35" i="82"/>
  <c r="AO41" i="82"/>
  <c r="AO40" i="82"/>
  <c r="AO43" i="82"/>
  <c r="AO44" i="82"/>
  <c r="AO45" i="82"/>
  <c r="AO46" i="82"/>
  <c r="AO47" i="82"/>
  <c r="AO48" i="82"/>
  <c r="AO49" i="82"/>
  <c r="AO50" i="82"/>
  <c r="AO51" i="82"/>
  <c r="AO52" i="82"/>
  <c r="AO53" i="82"/>
  <c r="AO55" i="82"/>
  <c r="AO42" i="82"/>
  <c r="AO57" i="82"/>
  <c r="AO59" i="82"/>
  <c r="AO60" i="82"/>
  <c r="AO61" i="82"/>
  <c r="AO62" i="82"/>
  <c r="AO63" i="82"/>
  <c r="AO64" i="82"/>
  <c r="AO65" i="82"/>
  <c r="AO66" i="82"/>
  <c r="AO67" i="82"/>
  <c r="AO68" i="82"/>
  <c r="AO69" i="82"/>
  <c r="AO70" i="82"/>
  <c r="AO71" i="82"/>
  <c r="AO72" i="82"/>
  <c r="AO56" i="82"/>
  <c r="AO73" i="82"/>
  <c r="AO74" i="82"/>
  <c r="AO75" i="82"/>
  <c r="AO76" i="82"/>
  <c r="AO77" i="82"/>
  <c r="AO78" i="82"/>
  <c r="AO79" i="82"/>
  <c r="AO80" i="82"/>
  <c r="AO81" i="82"/>
  <c r="AO82" i="82"/>
  <c r="AO83" i="82"/>
  <c r="AO84" i="82"/>
  <c r="AO86" i="82"/>
  <c r="AO87" i="82"/>
  <c r="AO88" i="82"/>
  <c r="AO102" i="82"/>
  <c r="AO103" i="82"/>
  <c r="AO89" i="82"/>
  <c r="AO90" i="82"/>
  <c r="AO91" i="82"/>
  <c r="AO94" i="82"/>
  <c r="AO97" i="82"/>
  <c r="AO100" i="82"/>
  <c r="AO92" i="82"/>
  <c r="AO93" i="82"/>
  <c r="AO101" i="82"/>
  <c r="AO99" i="82"/>
  <c r="AO95" i="82"/>
  <c r="AO107" i="82"/>
  <c r="AO110" i="82"/>
  <c r="AO117" i="82"/>
  <c r="AO96" i="82"/>
  <c r="AO104" i="82"/>
  <c r="AO113" i="82"/>
  <c r="AO114" i="82"/>
  <c r="CA114" i="82" s="1"/>
  <c r="AO118" i="82"/>
  <c r="AO119" i="82"/>
  <c r="AO120" i="82"/>
  <c r="AO122" i="82"/>
  <c r="AO98" i="82"/>
  <c r="AO112" i="82"/>
  <c r="AO123" i="82"/>
  <c r="AO124" i="82"/>
  <c r="AO125" i="82"/>
  <c r="AO126" i="82"/>
  <c r="AO127" i="82"/>
  <c r="AO128" i="82"/>
  <c r="AO129" i="82"/>
  <c r="AO130" i="82"/>
  <c r="AO131" i="82"/>
  <c r="AO106" i="82"/>
  <c r="AO109" i="82"/>
  <c r="AO111" i="82"/>
  <c r="AO108" i="82"/>
  <c r="AO132" i="82"/>
  <c r="AO133" i="82"/>
  <c r="AO134" i="82"/>
  <c r="AO105" i="82"/>
  <c r="AO135" i="82"/>
  <c r="AO136" i="82"/>
  <c r="AO137" i="82"/>
  <c r="AO138" i="82"/>
  <c r="AO139" i="82"/>
  <c r="AO140" i="82"/>
  <c r="AO141" i="82"/>
  <c r="AO148" i="82"/>
  <c r="AO149" i="82"/>
  <c r="AO150" i="82"/>
  <c r="AO151" i="82"/>
  <c r="AO152" i="82"/>
  <c r="AO153" i="82"/>
  <c r="AO154" i="82"/>
  <c r="AO155" i="82"/>
  <c r="AO156" i="82"/>
  <c r="AO142" i="82"/>
  <c r="AO147" i="82"/>
  <c r="AO157" i="82"/>
  <c r="AO158" i="82"/>
  <c r="AO159" i="82"/>
  <c r="AO160" i="82"/>
  <c r="AO143" i="82"/>
  <c r="AO145" i="82"/>
  <c r="AO161" i="82"/>
  <c r="AO162" i="82"/>
  <c r="AO144" i="82"/>
  <c r="AO146" i="82"/>
  <c r="AO170" i="82"/>
  <c r="AO171" i="82"/>
  <c r="AO173" i="82"/>
  <c r="AO174" i="82"/>
  <c r="AO175" i="82"/>
  <c r="AO176" i="82"/>
  <c r="AO177" i="82"/>
  <c r="AO178" i="82"/>
  <c r="AO179" i="82"/>
  <c r="AO180" i="82"/>
  <c r="AO181" i="82"/>
  <c r="AO182" i="82"/>
  <c r="AO183" i="82"/>
  <c r="AO185" i="82"/>
  <c r="AO186" i="82"/>
  <c r="AO163" i="82"/>
  <c r="AO166" i="82"/>
  <c r="AO187" i="82"/>
  <c r="AO164" i="82"/>
  <c r="AO3" i="82"/>
  <c r="AO168" i="82"/>
  <c r="AO169" i="82"/>
  <c r="AO188" i="82"/>
  <c r="AO189" i="82"/>
  <c r="AO190" i="82"/>
  <c r="AO191" i="82"/>
  <c r="AO192" i="82"/>
  <c r="AO193" i="82"/>
  <c r="AO184" i="82"/>
  <c r="AG4" i="82"/>
  <c r="AG5" i="82"/>
  <c r="AG6" i="82"/>
  <c r="AG7" i="82"/>
  <c r="AG8" i="82"/>
  <c r="AG9" i="82"/>
  <c r="AG10" i="82"/>
  <c r="AG11" i="82"/>
  <c r="AG12" i="82"/>
  <c r="AG13" i="82"/>
  <c r="AG14" i="82"/>
  <c r="AG15" i="82"/>
  <c r="AG16" i="82"/>
  <c r="AG17" i="82"/>
  <c r="AG19" i="82"/>
  <c r="AG20" i="82"/>
  <c r="AG27" i="82"/>
  <c r="AG28" i="82"/>
  <c r="AG21" i="82"/>
  <c r="AG22" i="82"/>
  <c r="AG23" i="82"/>
  <c r="AG24" i="82"/>
  <c r="AG25" i="82"/>
  <c r="AG26" i="82"/>
  <c r="AG29" i="82"/>
  <c r="AG31" i="82"/>
  <c r="AG32" i="82"/>
  <c r="AG33" i="82"/>
  <c r="AG35" i="82"/>
  <c r="AG36" i="82"/>
  <c r="AG37" i="82"/>
  <c r="AG38" i="82"/>
  <c r="AG39" i="82"/>
  <c r="AG34" i="82"/>
  <c r="AG40" i="82"/>
  <c r="AG42" i="82"/>
  <c r="AG44" i="82"/>
  <c r="AG45" i="82"/>
  <c r="AG46" i="82"/>
  <c r="AG47" i="82"/>
  <c r="AG48" i="82"/>
  <c r="AG49" i="82"/>
  <c r="AG50" i="82"/>
  <c r="AG51" i="82"/>
  <c r="AG52" i="82"/>
  <c r="AG53" i="82"/>
  <c r="AG54" i="82"/>
  <c r="AG55" i="82"/>
  <c r="AG43" i="82"/>
  <c r="AG41" i="82"/>
  <c r="AG57" i="82"/>
  <c r="AG58" i="82"/>
  <c r="AG59" i="82"/>
  <c r="AG60" i="82"/>
  <c r="AG61" i="82"/>
  <c r="AG62" i="82"/>
  <c r="AG56" i="82"/>
  <c r="AG63" i="82"/>
  <c r="AG64" i="82"/>
  <c r="AG65" i="82"/>
  <c r="AG66" i="82"/>
  <c r="AG67" i="82"/>
  <c r="AG68" i="82"/>
  <c r="AG69" i="82"/>
  <c r="AG70" i="82"/>
  <c r="AG71" i="82"/>
  <c r="AG72" i="82"/>
  <c r="AG73" i="82"/>
  <c r="AG74" i="82"/>
  <c r="AG75" i="82"/>
  <c r="AG76" i="82"/>
  <c r="AG77" i="82"/>
  <c r="AG78" i="82"/>
  <c r="AG79" i="82"/>
  <c r="AG80" i="82"/>
  <c r="AG81" i="82"/>
  <c r="AG82" i="82"/>
  <c r="AG84" i="82"/>
  <c r="AG85" i="82"/>
  <c r="AG86" i="82"/>
  <c r="AG102" i="82"/>
  <c r="AG103" i="82"/>
  <c r="AG87" i="82"/>
  <c r="AG88" i="82"/>
  <c r="AG89" i="82"/>
  <c r="AG90" i="82"/>
  <c r="AG91" i="82"/>
  <c r="AG93" i="82"/>
  <c r="AG99" i="82"/>
  <c r="AG95" i="82"/>
  <c r="AG96" i="82"/>
  <c r="AG98" i="82"/>
  <c r="AG100" i="82"/>
  <c r="AG97" i="82"/>
  <c r="AG101" i="82"/>
  <c r="AG92" i="82"/>
  <c r="AG94" i="82"/>
  <c r="AG112" i="82"/>
  <c r="AG104" i="82"/>
  <c r="AG109" i="82"/>
  <c r="AG111" i="82"/>
  <c r="AG117" i="82"/>
  <c r="AG106" i="82"/>
  <c r="AG118" i="82"/>
  <c r="AG119" i="82"/>
  <c r="AG120" i="82"/>
  <c r="AG121" i="82"/>
  <c r="AG122" i="82"/>
  <c r="AG123" i="82"/>
  <c r="AG124" i="82"/>
  <c r="AG125" i="82"/>
  <c r="AG126" i="82"/>
  <c r="AG127" i="82"/>
  <c r="AG128" i="82"/>
  <c r="AG129" i="82"/>
  <c r="AG130" i="82"/>
  <c r="AG131" i="82"/>
  <c r="AG108" i="82"/>
  <c r="AG113" i="82"/>
  <c r="AG114" i="82"/>
  <c r="AG105" i="82"/>
  <c r="AG110" i="82"/>
  <c r="AG116" i="82"/>
  <c r="AG132" i="82"/>
  <c r="AG133" i="82"/>
  <c r="AG134" i="82"/>
  <c r="AG135" i="82"/>
  <c r="AG136" i="82"/>
  <c r="AG137" i="82"/>
  <c r="AG138" i="82"/>
  <c r="AG139" i="82"/>
  <c r="AG140" i="82"/>
  <c r="AG141" i="82"/>
  <c r="AG144" i="82"/>
  <c r="AG145" i="82"/>
  <c r="CA145" i="82" s="1"/>
  <c r="AG148" i="82"/>
  <c r="AG149" i="82"/>
  <c r="AG150" i="82"/>
  <c r="AG151" i="82"/>
  <c r="AG152" i="82"/>
  <c r="AG153" i="82"/>
  <c r="AG154" i="82"/>
  <c r="AG155" i="82"/>
  <c r="AG156" i="82"/>
  <c r="AG157" i="82"/>
  <c r="AG158" i="82"/>
  <c r="AG159" i="82"/>
  <c r="AG160" i="82"/>
  <c r="AG147" i="82"/>
  <c r="AG161" i="82"/>
  <c r="AG162" i="82"/>
  <c r="AG163" i="82"/>
  <c r="AG142" i="82"/>
  <c r="AG107" i="82"/>
  <c r="AG143" i="82"/>
  <c r="AG146" i="82"/>
  <c r="AG170" i="82"/>
  <c r="AG171" i="82"/>
  <c r="AG173" i="82"/>
  <c r="AG174" i="82"/>
  <c r="AG175" i="82"/>
  <c r="AG176" i="82"/>
  <c r="AG177" i="82"/>
  <c r="AG178" i="82"/>
  <c r="AG179" i="82"/>
  <c r="AG180" i="82"/>
  <c r="AG181" i="82"/>
  <c r="AG182" i="82"/>
  <c r="AG183" i="82"/>
  <c r="AG167" i="82"/>
  <c r="AG188" i="82"/>
  <c r="AG166" i="82"/>
  <c r="AG164" i="82"/>
  <c r="AG184" i="82"/>
  <c r="AG187" i="82"/>
  <c r="AG168" i="82"/>
  <c r="AG185" i="82"/>
  <c r="AG186" i="82"/>
  <c r="AG3" i="82"/>
  <c r="AG169" i="82"/>
  <c r="AG189" i="82"/>
  <c r="AG190" i="82"/>
  <c r="AG191" i="82"/>
  <c r="AG192" i="82"/>
  <c r="AG193" i="82"/>
  <c r="Y4" i="82"/>
  <c r="Y5" i="82"/>
  <c r="Y6" i="82"/>
  <c r="Y7" i="82"/>
  <c r="Y8" i="82"/>
  <c r="Y9" i="82"/>
  <c r="Y10" i="82"/>
  <c r="Y11" i="82"/>
  <c r="Y12" i="82"/>
  <c r="Y13" i="82"/>
  <c r="Y14" i="82"/>
  <c r="Y15" i="82"/>
  <c r="Y16" i="82"/>
  <c r="Y17" i="82"/>
  <c r="Y18" i="82"/>
  <c r="Y19" i="82"/>
  <c r="Y20" i="82"/>
  <c r="Y27" i="82"/>
  <c r="Y28" i="82"/>
  <c r="Y21" i="82"/>
  <c r="Y22" i="82"/>
  <c r="Y23" i="82"/>
  <c r="Y24" i="82"/>
  <c r="Y25" i="82"/>
  <c r="Y26" i="82"/>
  <c r="Y29" i="82"/>
  <c r="Y30" i="82"/>
  <c r="Y31" i="82"/>
  <c r="Y32" i="82"/>
  <c r="Y33" i="82"/>
  <c r="Y36" i="82"/>
  <c r="Y37" i="82"/>
  <c r="Y38" i="82"/>
  <c r="Y39" i="82"/>
  <c r="Y34" i="82"/>
  <c r="Y35" i="82"/>
  <c r="Y42" i="82"/>
  <c r="Y41" i="82"/>
  <c r="Y44" i="82"/>
  <c r="Y45" i="82"/>
  <c r="Y46" i="82"/>
  <c r="Y47" i="82"/>
  <c r="Y48" i="82"/>
  <c r="Y49" i="82"/>
  <c r="Y50" i="82"/>
  <c r="Y51" i="82"/>
  <c r="CA51" i="82" s="1"/>
  <c r="Y52" i="82"/>
  <c r="Y53" i="82"/>
  <c r="Y54" i="82"/>
  <c r="Y55" i="82"/>
  <c r="Y40" i="82"/>
  <c r="Y43" i="82"/>
  <c r="Y57" i="82"/>
  <c r="Y58" i="82"/>
  <c r="Y59" i="82"/>
  <c r="Y60" i="82"/>
  <c r="Y61" i="82"/>
  <c r="Y62" i="82"/>
  <c r="Y63" i="82"/>
  <c r="Y65" i="82"/>
  <c r="Y66" i="82"/>
  <c r="Y67" i="82"/>
  <c r="Y68" i="82"/>
  <c r="Y69" i="82"/>
  <c r="Y70" i="82"/>
  <c r="Y71" i="82"/>
  <c r="Y72" i="82"/>
  <c r="Y73" i="82"/>
  <c r="Y74" i="82"/>
  <c r="Y75" i="82"/>
  <c r="Y76" i="82"/>
  <c r="Y77" i="82"/>
  <c r="Y78" i="82"/>
  <c r="Y79" i="82"/>
  <c r="Y80" i="82"/>
  <c r="Y81" i="82"/>
  <c r="Y82" i="82"/>
  <c r="Y83" i="82"/>
  <c r="Y84" i="82"/>
  <c r="Y102" i="82"/>
  <c r="Y103" i="82"/>
  <c r="Y85" i="82"/>
  <c r="Y86" i="82"/>
  <c r="Y89" i="82"/>
  <c r="Y90" i="82"/>
  <c r="Y91" i="82"/>
  <c r="Y87" i="82"/>
  <c r="Y88" i="82"/>
  <c r="Y98" i="82"/>
  <c r="Y95" i="82"/>
  <c r="Y92" i="82"/>
  <c r="Y93" i="82"/>
  <c r="Y99" i="82"/>
  <c r="Y96" i="82"/>
  <c r="Y97" i="82"/>
  <c r="Y101" i="82"/>
  <c r="Y104" i="82"/>
  <c r="Y113" i="82"/>
  <c r="Y116" i="82"/>
  <c r="Y100" i="82"/>
  <c r="Y115" i="82"/>
  <c r="Y110" i="82"/>
  <c r="Y119" i="82"/>
  <c r="Y120" i="82"/>
  <c r="Y121" i="82"/>
  <c r="Y122" i="82"/>
  <c r="Y108" i="82"/>
  <c r="Y112" i="82"/>
  <c r="Y117" i="82"/>
  <c r="Y124" i="82"/>
  <c r="Y125" i="82"/>
  <c r="Y126" i="82"/>
  <c r="Y127" i="82"/>
  <c r="Y128" i="82"/>
  <c r="Y129" i="82"/>
  <c r="Y130" i="82"/>
  <c r="Y131" i="82"/>
  <c r="Y94" i="82"/>
  <c r="Y105" i="82"/>
  <c r="Y107" i="82"/>
  <c r="Y111" i="82"/>
  <c r="Y114" i="82"/>
  <c r="Y109" i="82"/>
  <c r="Y132" i="82"/>
  <c r="Y133" i="82"/>
  <c r="Y134" i="82"/>
  <c r="CA134" i="82" s="1"/>
  <c r="Y135" i="82"/>
  <c r="Y136" i="82"/>
  <c r="Y137" i="82"/>
  <c r="Y138" i="82"/>
  <c r="Y139" i="82"/>
  <c r="Y140" i="82"/>
  <c r="Y141" i="82"/>
  <c r="Y106" i="82"/>
  <c r="Y142" i="82"/>
  <c r="Y146" i="82"/>
  <c r="Y148" i="82"/>
  <c r="Y149" i="82"/>
  <c r="Y150" i="82"/>
  <c r="Y151" i="82"/>
  <c r="Y152" i="82"/>
  <c r="Y153" i="82"/>
  <c r="Y154" i="82"/>
  <c r="Y155" i="82"/>
  <c r="Y156" i="82"/>
  <c r="Y157" i="82"/>
  <c r="Y158" i="82"/>
  <c r="Y159" i="82"/>
  <c r="Y160" i="82"/>
  <c r="Y143" i="82"/>
  <c r="Y144" i="82"/>
  <c r="Y161" i="82"/>
  <c r="Y162" i="82"/>
  <c r="Y163" i="82"/>
  <c r="Y145" i="82"/>
  <c r="Y147" i="82"/>
  <c r="Y170" i="82"/>
  <c r="Y171" i="82"/>
  <c r="Y172" i="82"/>
  <c r="Y173" i="82"/>
  <c r="Y174" i="82"/>
  <c r="Y175" i="82"/>
  <c r="Y176" i="82"/>
  <c r="Y177" i="82"/>
  <c r="Y178" i="82"/>
  <c r="Y179" i="82"/>
  <c r="Y180" i="82"/>
  <c r="Y181" i="82"/>
  <c r="Y182" i="82"/>
  <c r="Y183" i="82"/>
  <c r="Y169" i="82"/>
  <c r="Y3" i="82"/>
  <c r="Y188" i="82"/>
  <c r="Y184" i="82"/>
  <c r="Y165" i="82"/>
  <c r="Y167" i="82"/>
  <c r="Y185" i="82"/>
  <c r="Y186" i="82"/>
  <c r="Y189" i="82"/>
  <c r="Y190" i="82"/>
  <c r="Y191" i="82"/>
  <c r="Y192" i="82"/>
  <c r="Y193" i="82"/>
  <c r="Y164" i="82"/>
  <c r="Y166" i="82"/>
  <c r="Y168" i="82"/>
  <c r="Q4" i="82"/>
  <c r="Q5" i="82"/>
  <c r="Q6" i="82"/>
  <c r="Q7" i="82"/>
  <c r="Q8" i="82"/>
  <c r="Q9" i="82"/>
  <c r="Q10" i="82"/>
  <c r="Q11" i="82"/>
  <c r="Q12" i="82"/>
  <c r="Q13" i="82"/>
  <c r="Q14" i="82"/>
  <c r="Q15" i="82"/>
  <c r="Q16" i="82"/>
  <c r="Q17" i="82"/>
  <c r="Q18" i="82"/>
  <c r="Q19" i="82"/>
  <c r="Q20" i="82"/>
  <c r="Q21" i="82"/>
  <c r="Q27" i="82"/>
  <c r="Q28" i="82"/>
  <c r="Q22" i="82"/>
  <c r="Q23" i="82"/>
  <c r="Q24" i="82"/>
  <c r="Q25" i="82"/>
  <c r="Q26" i="82"/>
  <c r="Q29" i="82"/>
  <c r="Q30" i="82"/>
  <c r="Q31" i="82"/>
  <c r="Q32" i="82"/>
  <c r="Q33" i="82"/>
  <c r="Q36" i="82"/>
  <c r="Q37" i="82"/>
  <c r="Q38" i="82"/>
  <c r="Q39" i="82"/>
  <c r="Q34" i="82"/>
  <c r="CA34" i="82" s="1"/>
  <c r="Q41" i="82"/>
  <c r="Q40" i="82"/>
  <c r="Q43" i="82"/>
  <c r="Q35" i="82"/>
  <c r="Q44" i="82"/>
  <c r="Q45" i="82"/>
  <c r="Q46" i="82"/>
  <c r="Q47" i="82"/>
  <c r="Q48" i="82"/>
  <c r="Q49" i="82"/>
  <c r="Q50" i="82"/>
  <c r="Q51" i="82"/>
  <c r="Q52" i="82"/>
  <c r="Q53" i="82"/>
  <c r="Q55" i="82"/>
  <c r="Q42" i="82"/>
  <c r="Q57" i="82"/>
  <c r="Q59" i="82"/>
  <c r="Q60" i="82"/>
  <c r="Q61" i="82"/>
  <c r="Q62" i="82"/>
  <c r="Q63" i="82"/>
  <c r="Q64" i="82"/>
  <c r="Q65" i="82"/>
  <c r="Q66" i="82"/>
  <c r="Q67" i="82"/>
  <c r="Q68" i="82"/>
  <c r="Q69" i="82"/>
  <c r="Q70" i="82"/>
  <c r="Q71" i="82"/>
  <c r="Q72" i="82"/>
  <c r="Q73" i="82"/>
  <c r="Q74" i="82"/>
  <c r="Q75" i="82"/>
  <c r="Q76" i="82"/>
  <c r="Q77" i="82"/>
  <c r="Q78" i="82"/>
  <c r="Q79" i="82"/>
  <c r="Q80" i="82"/>
  <c r="Q81" i="82"/>
  <c r="Q82" i="82"/>
  <c r="Q83" i="82"/>
  <c r="Q84" i="82"/>
  <c r="Q86" i="82"/>
  <c r="Q88" i="82"/>
  <c r="Q87" i="82"/>
  <c r="Q102" i="82"/>
  <c r="Q103" i="82"/>
  <c r="Q89" i="82"/>
  <c r="Q90" i="82"/>
  <c r="Q91" i="82"/>
  <c r="Q95" i="82"/>
  <c r="Q92" i="82"/>
  <c r="Q99" i="82"/>
  <c r="Q100" i="82"/>
  <c r="Q101" i="82"/>
  <c r="CA101" i="82" s="1"/>
  <c r="Q93" i="82"/>
  <c r="Q97" i="82"/>
  <c r="Q94" i="82"/>
  <c r="Q96" i="82"/>
  <c r="Q98" i="82"/>
  <c r="Q112" i="82"/>
  <c r="Q114" i="82"/>
  <c r="Q110" i="82"/>
  <c r="Q108" i="82"/>
  <c r="Q111" i="82"/>
  <c r="Q116" i="82"/>
  <c r="Q119" i="82"/>
  <c r="Q120" i="82"/>
  <c r="Q121" i="82"/>
  <c r="Q122" i="82"/>
  <c r="Q105" i="82"/>
  <c r="Q113" i="82"/>
  <c r="Q115" i="82"/>
  <c r="Q123" i="82"/>
  <c r="Q124" i="82"/>
  <c r="Q125" i="82"/>
  <c r="Q126" i="82"/>
  <c r="Q127" i="82"/>
  <c r="Q128" i="82"/>
  <c r="Q129" i="82"/>
  <c r="Q130" i="82"/>
  <c r="Q131" i="82"/>
  <c r="Q107" i="82"/>
  <c r="Q106" i="82"/>
  <c r="Q109" i="82"/>
  <c r="Q117" i="82"/>
  <c r="Q132" i="82"/>
  <c r="Q133" i="82"/>
  <c r="Q134" i="82"/>
  <c r="Q135" i="82"/>
  <c r="Q136" i="82"/>
  <c r="Q137" i="82"/>
  <c r="Q138" i="82"/>
  <c r="Q139" i="82"/>
  <c r="Q140" i="82"/>
  <c r="Q141" i="82"/>
  <c r="Q144" i="82"/>
  <c r="Q148" i="82"/>
  <c r="Q149" i="82"/>
  <c r="Q151" i="82"/>
  <c r="Q152" i="82"/>
  <c r="Q153" i="82"/>
  <c r="Q154" i="82"/>
  <c r="Q155" i="82"/>
  <c r="Q156" i="82"/>
  <c r="Q157" i="82"/>
  <c r="Q158" i="82"/>
  <c r="Q159" i="82"/>
  <c r="Q160" i="82"/>
  <c r="Q145" i="82"/>
  <c r="Q146" i="82"/>
  <c r="Q161" i="82"/>
  <c r="Q162" i="82"/>
  <c r="Q163" i="82"/>
  <c r="Q142" i="82"/>
  <c r="Q143" i="82"/>
  <c r="Q147" i="82"/>
  <c r="Q170" i="82"/>
  <c r="Q171" i="82"/>
  <c r="Q172" i="82"/>
  <c r="Q173" i="82"/>
  <c r="Q174" i="82"/>
  <c r="Q175" i="82"/>
  <c r="Q176" i="82"/>
  <c r="Q177" i="82"/>
  <c r="Q178" i="82"/>
  <c r="Q179" i="82"/>
  <c r="Q180" i="82"/>
  <c r="Q181" i="82"/>
  <c r="Q182" i="82"/>
  <c r="Q183" i="82"/>
  <c r="Q185" i="82"/>
  <c r="Q186" i="82"/>
  <c r="Q169" i="82"/>
  <c r="Q3" i="82"/>
  <c r="Q165" i="82"/>
  <c r="Q167" i="82"/>
  <c r="Q164" i="82"/>
  <c r="Q189" i="82"/>
  <c r="Q190" i="82"/>
  <c r="Q191" i="82"/>
  <c r="Q192" i="82"/>
  <c r="Q193" i="82"/>
  <c r="Q166" i="82"/>
  <c r="Q168" i="82"/>
  <c r="Q188" i="82"/>
  <c r="Q184" i="82"/>
  <c r="I4" i="82"/>
  <c r="I5" i="82"/>
  <c r="I6" i="82"/>
  <c r="CA6" i="82" s="1"/>
  <c r="I7" i="82"/>
  <c r="I8" i="82"/>
  <c r="I9" i="82"/>
  <c r="I10" i="82"/>
  <c r="I11" i="82"/>
  <c r="I12" i="82"/>
  <c r="I13" i="82"/>
  <c r="I14" i="82"/>
  <c r="I15" i="82"/>
  <c r="I16" i="82"/>
  <c r="I17" i="82"/>
  <c r="I18" i="82"/>
  <c r="I19" i="82"/>
  <c r="I20" i="82"/>
  <c r="I21" i="82"/>
  <c r="I27" i="82"/>
  <c r="I28" i="82"/>
  <c r="I22" i="82"/>
  <c r="I23" i="82"/>
  <c r="I24" i="82"/>
  <c r="I25" i="82"/>
  <c r="I26" i="82"/>
  <c r="I29" i="82"/>
  <c r="I30" i="82"/>
  <c r="CA30" i="82" s="1"/>
  <c r="I31" i="82"/>
  <c r="I32" i="82"/>
  <c r="I33" i="82"/>
  <c r="I36" i="82"/>
  <c r="I34" i="82"/>
  <c r="I35" i="82"/>
  <c r="I37" i="82"/>
  <c r="I38" i="82"/>
  <c r="BZ38" i="82" s="1"/>
  <c r="I39" i="82"/>
  <c r="I42" i="82"/>
  <c r="I45" i="82"/>
  <c r="I44" i="82"/>
  <c r="I46" i="82"/>
  <c r="I47" i="82"/>
  <c r="I48" i="82"/>
  <c r="I49" i="82"/>
  <c r="I50" i="82"/>
  <c r="I51" i="82"/>
  <c r="I52" i="82"/>
  <c r="I53" i="82"/>
  <c r="I54" i="82"/>
  <c r="I55" i="82"/>
  <c r="I41" i="82"/>
  <c r="I43" i="82"/>
  <c r="I40" i="82"/>
  <c r="I57" i="82"/>
  <c r="I58" i="82"/>
  <c r="I59" i="82"/>
  <c r="I60" i="82"/>
  <c r="I61" i="82"/>
  <c r="I62" i="82"/>
  <c r="I63" i="82"/>
  <c r="I64" i="82"/>
  <c r="I65" i="82"/>
  <c r="I66" i="82"/>
  <c r="I67" i="82"/>
  <c r="I68" i="82"/>
  <c r="I69" i="82"/>
  <c r="I70" i="82"/>
  <c r="I71" i="82"/>
  <c r="I72" i="82"/>
  <c r="I73" i="82"/>
  <c r="I74" i="82"/>
  <c r="I75" i="82"/>
  <c r="I76" i="82"/>
  <c r="I77" i="82"/>
  <c r="I78" i="82"/>
  <c r="I79" i="82"/>
  <c r="I80" i="82"/>
  <c r="I81" i="82"/>
  <c r="I82" i="82"/>
  <c r="I83" i="82"/>
  <c r="I84" i="82"/>
  <c r="I102" i="82"/>
  <c r="I103" i="82"/>
  <c r="I85" i="82"/>
  <c r="I86" i="82"/>
  <c r="I88" i="82"/>
  <c r="I87" i="82"/>
  <c r="I89" i="82"/>
  <c r="I90" i="82"/>
  <c r="I91" i="82"/>
  <c r="I92" i="82"/>
  <c r="I97" i="82"/>
  <c r="I93" i="82"/>
  <c r="I98" i="82"/>
  <c r="I94" i="82"/>
  <c r="I96" i="82"/>
  <c r="I101" i="82"/>
  <c r="I95" i="82"/>
  <c r="I99" i="82"/>
  <c r="I100" i="82"/>
  <c r="I111" i="82"/>
  <c r="I113" i="82"/>
  <c r="I110" i="82"/>
  <c r="I108" i="82"/>
  <c r="I105" i="82"/>
  <c r="I119" i="82"/>
  <c r="I120" i="82"/>
  <c r="I121" i="82"/>
  <c r="I122" i="82"/>
  <c r="I107" i="82"/>
  <c r="I114" i="82"/>
  <c r="I123" i="82"/>
  <c r="I124" i="82"/>
  <c r="I125" i="82"/>
  <c r="I126" i="82"/>
  <c r="I127" i="82"/>
  <c r="I128" i="82"/>
  <c r="I130" i="82"/>
  <c r="I131" i="82"/>
  <c r="I106" i="82"/>
  <c r="I109" i="82"/>
  <c r="I104" i="82"/>
  <c r="I112" i="82"/>
  <c r="I116" i="82"/>
  <c r="I132" i="82"/>
  <c r="I133" i="82"/>
  <c r="I134" i="82"/>
  <c r="I135" i="82"/>
  <c r="I136" i="82"/>
  <c r="I137" i="82"/>
  <c r="I138" i="82"/>
  <c r="I139" i="82"/>
  <c r="I140" i="82"/>
  <c r="I141" i="82"/>
  <c r="I115" i="82"/>
  <c r="I148" i="82"/>
  <c r="I149" i="82"/>
  <c r="I150" i="82"/>
  <c r="I151" i="82"/>
  <c r="I152" i="82"/>
  <c r="BZ152" i="82" s="1"/>
  <c r="I153" i="82"/>
  <c r="I154" i="82"/>
  <c r="I155" i="82"/>
  <c r="I156" i="82"/>
  <c r="I157" i="82"/>
  <c r="I158" i="82"/>
  <c r="I159" i="82"/>
  <c r="I160" i="82"/>
  <c r="I142" i="82"/>
  <c r="I147" i="82"/>
  <c r="I161" i="82"/>
  <c r="I162" i="82"/>
  <c r="I143" i="82"/>
  <c r="I163" i="82"/>
  <c r="I144" i="82"/>
  <c r="I146" i="82"/>
  <c r="CA146" i="82" s="1"/>
  <c r="I145" i="82"/>
  <c r="I170" i="82"/>
  <c r="I171" i="82"/>
  <c r="I172" i="82"/>
  <c r="I173" i="82"/>
  <c r="I174" i="82"/>
  <c r="I175" i="82"/>
  <c r="I176" i="82"/>
  <c r="I177" i="82"/>
  <c r="I178" i="82"/>
  <c r="I179" i="82"/>
  <c r="I180" i="82"/>
  <c r="I181" i="82"/>
  <c r="I182" i="82"/>
  <c r="I183" i="82"/>
  <c r="I169" i="82"/>
  <c r="I188" i="82"/>
  <c r="I165" i="82"/>
  <c r="I167" i="82"/>
  <c r="I184" i="82"/>
  <c r="I185" i="82"/>
  <c r="I186" i="82"/>
  <c r="I164" i="82"/>
  <c r="I3" i="82"/>
  <c r="I166" i="82"/>
  <c r="I168" i="82"/>
  <c r="I189" i="82"/>
  <c r="I190" i="82"/>
  <c r="I191" i="82"/>
  <c r="I192" i="82"/>
  <c r="I193" i="82"/>
  <c r="BO192" i="82"/>
  <c r="BO188" i="82"/>
  <c r="BO184" i="82"/>
  <c r="BO180" i="82"/>
  <c r="BO176" i="82"/>
  <c r="BO172" i="82"/>
  <c r="BO168" i="82"/>
  <c r="BO160" i="82"/>
  <c r="BO156" i="82"/>
  <c r="BO152" i="82"/>
  <c r="BO148" i="82"/>
  <c r="BO144" i="82"/>
  <c r="BO140" i="82"/>
  <c r="BO136" i="82"/>
  <c r="BO132" i="82"/>
  <c r="BO128" i="82"/>
  <c r="BO124" i="82"/>
  <c r="BO120" i="82"/>
  <c r="BO112" i="82"/>
  <c r="BO108" i="82"/>
  <c r="BO104" i="82"/>
  <c r="BO100" i="82"/>
  <c r="BO96" i="82"/>
  <c r="BO92" i="82"/>
  <c r="BO88" i="82"/>
  <c r="BO84" i="82"/>
  <c r="BO80" i="82"/>
  <c r="BO76" i="82"/>
  <c r="BO72" i="82"/>
  <c r="BO68" i="82"/>
  <c r="BO64" i="82"/>
  <c r="BO60" i="82"/>
  <c r="BO56" i="82"/>
  <c r="BO52" i="82"/>
  <c r="BO48" i="82"/>
  <c r="BO44" i="82"/>
  <c r="BO40" i="82"/>
  <c r="BO36" i="82"/>
  <c r="BO32" i="82"/>
  <c r="BO28" i="82"/>
  <c r="BO24" i="82"/>
  <c r="BO20" i="82"/>
  <c r="BO16" i="82"/>
  <c r="BO12" i="82"/>
  <c r="BO8" i="82"/>
  <c r="BO4" i="82"/>
  <c r="BS4" i="82"/>
  <c r="BS6" i="82"/>
  <c r="BS12" i="82"/>
  <c r="BS14" i="82"/>
  <c r="BS15" i="82"/>
  <c r="BS16" i="82"/>
  <c r="BS17" i="82"/>
  <c r="BS18" i="82"/>
  <c r="BS20" i="82"/>
  <c r="BS11" i="82"/>
  <c r="BS8" i="82"/>
  <c r="BS5" i="82"/>
  <c r="BS7" i="82"/>
  <c r="BS9" i="82"/>
  <c r="BS10" i="82"/>
  <c r="BS13" i="82"/>
  <c r="BS21" i="82"/>
  <c r="BS22" i="82"/>
  <c r="BS23" i="82"/>
  <c r="BS24" i="82"/>
  <c r="BS25" i="82"/>
  <c r="BS26" i="82"/>
  <c r="BS27" i="82"/>
  <c r="BS28" i="82"/>
  <c r="BS29" i="82"/>
  <c r="BS30" i="82"/>
  <c r="BS32" i="82"/>
  <c r="BS35" i="82"/>
  <c r="BS34" i="82"/>
  <c r="BS36" i="82"/>
  <c r="BS37" i="82"/>
  <c r="BS38" i="82"/>
  <c r="BS39" i="82"/>
  <c r="BS45" i="82"/>
  <c r="BS46" i="82"/>
  <c r="BS47" i="82"/>
  <c r="BS48" i="82"/>
  <c r="BS49" i="82"/>
  <c r="BS50" i="82"/>
  <c r="BS51" i="82"/>
  <c r="BS52" i="82"/>
  <c r="BS53" i="82"/>
  <c r="BS54" i="82"/>
  <c r="BS42" i="82"/>
  <c r="BS43" i="82"/>
  <c r="BS41" i="82"/>
  <c r="BS40" i="82"/>
  <c r="BS55" i="82"/>
  <c r="BS58" i="82"/>
  <c r="BS59" i="82"/>
  <c r="BS60" i="82"/>
  <c r="BS62" i="82"/>
  <c r="BS63" i="82"/>
  <c r="BS64" i="82"/>
  <c r="BS65" i="82"/>
  <c r="BS66" i="82"/>
  <c r="BZ66" i="82" s="1"/>
  <c r="BS67" i="82"/>
  <c r="BS68" i="82"/>
  <c r="BS69" i="82"/>
  <c r="BS70" i="82"/>
  <c r="BS71" i="82"/>
  <c r="BS72" i="82"/>
  <c r="BS44" i="82"/>
  <c r="BS73" i="82"/>
  <c r="BS74" i="82"/>
  <c r="BS75" i="82"/>
  <c r="BS76" i="82"/>
  <c r="BS77" i="82"/>
  <c r="BS78" i="82"/>
  <c r="BS79" i="82"/>
  <c r="BS80" i="82"/>
  <c r="BS83" i="82"/>
  <c r="BS88" i="82"/>
  <c r="BS89" i="82"/>
  <c r="BS90" i="82"/>
  <c r="BS91" i="82"/>
  <c r="BS85" i="82"/>
  <c r="BS87" i="82"/>
  <c r="BS92" i="82"/>
  <c r="BS93" i="82"/>
  <c r="BS94" i="82"/>
  <c r="BS95" i="82"/>
  <c r="BS96" i="82"/>
  <c r="BS97" i="82"/>
  <c r="BS99" i="82"/>
  <c r="BS84" i="82"/>
  <c r="BS100" i="82"/>
  <c r="BS81" i="82"/>
  <c r="BS86" i="82"/>
  <c r="BS102" i="82"/>
  <c r="BS104" i="82"/>
  <c r="BS105" i="82"/>
  <c r="BS106" i="82"/>
  <c r="BS107" i="82"/>
  <c r="BS108" i="82"/>
  <c r="BS109" i="82"/>
  <c r="BS110" i="82"/>
  <c r="BS111" i="82"/>
  <c r="BS113" i="82"/>
  <c r="BS115" i="82"/>
  <c r="BS116" i="82"/>
  <c r="BS103" i="82"/>
  <c r="BS122" i="82"/>
  <c r="BS123" i="82"/>
  <c r="BS124" i="82"/>
  <c r="BS125" i="82"/>
  <c r="BS126" i="82"/>
  <c r="BS127" i="82"/>
  <c r="BS129" i="82"/>
  <c r="BS130" i="82"/>
  <c r="BS82" i="82"/>
  <c r="BS119" i="82"/>
  <c r="BS131" i="82"/>
  <c r="BS132" i="82"/>
  <c r="BS133" i="82"/>
  <c r="BS135" i="82"/>
  <c r="BS137" i="82"/>
  <c r="BS138" i="82"/>
  <c r="BS140" i="82"/>
  <c r="BS118" i="82"/>
  <c r="BS142" i="82"/>
  <c r="BS143" i="82"/>
  <c r="BS144" i="82"/>
  <c r="BS146" i="82"/>
  <c r="BS149" i="82"/>
  <c r="BS151" i="82"/>
  <c r="BS152" i="82"/>
  <c r="BS153" i="82"/>
  <c r="BS154" i="82"/>
  <c r="BS155" i="82"/>
  <c r="BS141" i="82"/>
  <c r="BS156" i="82"/>
  <c r="BS157" i="82"/>
  <c r="BS158" i="82"/>
  <c r="BS159" i="82"/>
  <c r="BS160" i="82"/>
  <c r="BS163" i="82"/>
  <c r="BS164" i="82"/>
  <c r="BS165" i="82"/>
  <c r="BS166" i="82"/>
  <c r="BS168" i="82"/>
  <c r="BS169" i="82"/>
  <c r="BS170" i="82"/>
  <c r="BS172" i="82"/>
  <c r="BS173" i="82"/>
  <c r="BS174" i="82"/>
  <c r="BS175" i="82"/>
  <c r="BS176" i="82"/>
  <c r="BS177" i="82"/>
  <c r="BS178" i="82"/>
  <c r="BS179" i="82"/>
  <c r="BS180" i="82"/>
  <c r="BS181" i="82"/>
  <c r="BS182" i="82"/>
  <c r="BS183" i="82"/>
  <c r="BS161" i="82"/>
  <c r="BS187" i="82"/>
  <c r="BS188" i="82"/>
  <c r="BS190" i="82"/>
  <c r="BS191" i="82"/>
  <c r="BS192" i="82"/>
  <c r="BS193" i="82"/>
  <c r="BS3" i="82"/>
  <c r="BS186" i="82"/>
  <c r="BS184" i="82"/>
  <c r="BS185" i="82"/>
  <c r="AE6" i="82"/>
  <c r="AE8" i="82"/>
  <c r="AE9" i="82"/>
  <c r="AE15" i="82"/>
  <c r="AE17" i="82"/>
  <c r="AE19" i="82"/>
  <c r="AE20" i="82"/>
  <c r="AE22" i="82"/>
  <c r="AE23" i="82"/>
  <c r="AE28" i="82"/>
  <c r="AE29" i="82"/>
  <c r="AE31" i="82"/>
  <c r="AE32" i="82"/>
  <c r="AE33" i="82"/>
  <c r="AE34" i="82"/>
  <c r="AE35" i="82"/>
  <c r="AE25" i="82"/>
  <c r="AE36" i="82"/>
  <c r="AE37" i="82"/>
  <c r="AE38" i="82"/>
  <c r="AE40" i="82"/>
  <c r="AE41" i="82"/>
  <c r="AE42" i="82"/>
  <c r="AE43" i="82"/>
  <c r="AE45" i="82"/>
  <c r="AE48" i="82"/>
  <c r="AE49" i="82"/>
  <c r="AE51" i="82"/>
  <c r="AE52" i="82"/>
  <c r="AE53" i="82"/>
  <c r="AE54" i="82"/>
  <c r="AE55" i="82"/>
  <c r="AE63" i="82"/>
  <c r="AE64" i="82"/>
  <c r="AE65" i="82"/>
  <c r="AE66" i="82"/>
  <c r="AE67" i="82"/>
  <c r="AE68" i="82"/>
  <c r="AE69" i="82"/>
  <c r="AE70" i="82"/>
  <c r="AE71" i="82"/>
  <c r="AE72" i="82"/>
  <c r="AE58" i="82"/>
  <c r="AE60" i="82"/>
  <c r="AE59" i="82"/>
  <c r="AE74" i="82"/>
  <c r="AE75" i="82"/>
  <c r="AE76" i="82"/>
  <c r="AE78" i="82"/>
  <c r="AE79" i="82"/>
  <c r="AE73" i="82"/>
  <c r="AE85" i="82"/>
  <c r="AE87" i="82"/>
  <c r="AE89" i="82"/>
  <c r="AE94" i="82"/>
  <c r="AE95" i="82"/>
  <c r="AE81" i="82"/>
  <c r="AE98" i="82"/>
  <c r="AE97" i="82"/>
  <c r="AE104" i="82"/>
  <c r="AE105" i="82"/>
  <c r="AE107" i="82"/>
  <c r="AE108" i="82"/>
  <c r="AE111" i="82"/>
  <c r="AE113" i="82"/>
  <c r="AE115" i="82"/>
  <c r="AE116" i="82"/>
  <c r="AE99" i="82"/>
  <c r="AE117" i="82"/>
  <c r="AE118" i="82"/>
  <c r="AE119" i="82"/>
  <c r="AE120" i="82"/>
  <c r="AE121" i="82"/>
  <c r="AE123" i="82"/>
  <c r="AE126" i="82"/>
  <c r="AE127" i="82"/>
  <c r="AE128" i="82"/>
  <c r="AE129" i="82"/>
  <c r="AE132" i="82"/>
  <c r="AE134" i="82"/>
  <c r="AE135" i="82"/>
  <c r="AE137" i="82"/>
  <c r="AE138" i="82"/>
  <c r="AE139" i="82"/>
  <c r="AE140" i="82"/>
  <c r="AE141" i="82"/>
  <c r="AE143" i="82"/>
  <c r="AE145" i="82"/>
  <c r="AE147" i="82"/>
  <c r="AE161" i="82"/>
  <c r="AE162" i="82"/>
  <c r="AE130" i="82"/>
  <c r="AE150" i="82"/>
  <c r="AE151" i="82"/>
  <c r="AE153" i="82"/>
  <c r="AE155" i="82"/>
  <c r="AE158" i="82"/>
  <c r="AE165" i="82"/>
  <c r="AE166" i="82"/>
  <c r="AE167" i="82"/>
  <c r="AE169" i="82"/>
  <c r="AE160" i="82"/>
  <c r="AE170" i="82"/>
  <c r="AE171" i="82"/>
  <c r="AE172" i="82"/>
  <c r="AE173" i="82"/>
  <c r="AE174" i="82"/>
  <c r="AE176" i="82"/>
  <c r="AE177" i="82"/>
  <c r="AE163" i="82"/>
  <c r="AE182" i="82"/>
  <c r="AE187" i="82"/>
  <c r="AE3" i="82"/>
  <c r="AE181" i="82"/>
  <c r="AE189" i="82"/>
  <c r="AE190" i="82"/>
  <c r="AE192" i="82"/>
  <c r="AE193" i="82"/>
  <c r="BT4" i="82"/>
  <c r="BT5" i="82"/>
  <c r="BT6" i="82"/>
  <c r="BT7" i="82"/>
  <c r="BT8" i="82"/>
  <c r="BT9" i="82"/>
  <c r="BT10" i="82"/>
  <c r="BT11" i="82"/>
  <c r="BT12" i="82"/>
  <c r="BT13" i="82"/>
  <c r="BT14" i="82"/>
  <c r="BT15" i="82"/>
  <c r="BT16" i="82"/>
  <c r="BT19" i="82"/>
  <c r="BT17" i="82"/>
  <c r="BT18" i="82"/>
  <c r="BT21" i="82"/>
  <c r="BT22" i="82"/>
  <c r="BT23" i="82"/>
  <c r="BT24" i="82"/>
  <c r="BT25" i="82"/>
  <c r="BT28" i="82"/>
  <c r="BT29" i="82"/>
  <c r="BT30" i="82"/>
  <c r="BT31" i="82"/>
  <c r="BT34" i="82"/>
  <c r="BT27" i="82"/>
  <c r="BT35" i="82"/>
  <c r="BT26" i="82"/>
  <c r="BT20" i="82"/>
  <c r="BT33" i="82"/>
  <c r="BT40" i="82"/>
  <c r="BT44" i="82"/>
  <c r="BT32" i="82"/>
  <c r="BT39" i="82"/>
  <c r="BT45" i="82"/>
  <c r="BT46" i="82"/>
  <c r="BT47" i="82"/>
  <c r="BT48" i="82"/>
  <c r="BT49" i="82"/>
  <c r="BT50" i="82"/>
  <c r="BT42" i="82"/>
  <c r="BT43" i="82"/>
  <c r="BT37" i="82"/>
  <c r="BT41" i="82"/>
  <c r="BT36" i="82"/>
  <c r="BT52" i="82"/>
  <c r="BT55" i="82"/>
  <c r="BT54" i="82"/>
  <c r="BT56" i="82"/>
  <c r="BT57" i="82"/>
  <c r="BT58" i="82"/>
  <c r="BT59" i="82"/>
  <c r="BT60" i="82"/>
  <c r="BT61" i="82"/>
  <c r="BT53" i="82"/>
  <c r="BT62" i="82"/>
  <c r="BT64" i="82"/>
  <c r="BT65" i="82"/>
  <c r="BT66" i="82"/>
  <c r="BT67" i="82"/>
  <c r="BT68" i="82"/>
  <c r="BT69" i="82"/>
  <c r="BT70" i="82"/>
  <c r="BT71" i="82"/>
  <c r="BT38" i="82"/>
  <c r="BT73" i="82"/>
  <c r="BT74" i="82"/>
  <c r="BT75" i="82"/>
  <c r="BT76" i="82"/>
  <c r="BT77" i="82"/>
  <c r="BT78" i="82"/>
  <c r="BT79" i="82"/>
  <c r="BT80" i="82"/>
  <c r="BT81" i="82"/>
  <c r="BT82" i="82"/>
  <c r="BT83" i="82"/>
  <c r="BT84" i="82"/>
  <c r="BT85" i="82"/>
  <c r="BT86" i="82"/>
  <c r="BT87" i="82"/>
  <c r="BT72" i="82"/>
  <c r="BT51" i="82"/>
  <c r="BT88" i="82"/>
  <c r="BT89" i="82"/>
  <c r="BT90" i="82"/>
  <c r="BT91" i="82"/>
  <c r="BT92" i="82"/>
  <c r="BT93" i="82"/>
  <c r="BT94" i="82"/>
  <c r="BT95" i="82"/>
  <c r="BT96" i="82"/>
  <c r="BT97" i="82"/>
  <c r="BT98" i="82"/>
  <c r="BT99" i="82"/>
  <c r="BT102" i="82"/>
  <c r="BT104" i="82"/>
  <c r="BT105" i="82"/>
  <c r="BT106" i="82"/>
  <c r="BT107" i="82"/>
  <c r="BT108" i="82"/>
  <c r="BT109" i="82"/>
  <c r="BT110" i="82"/>
  <c r="BT111" i="82"/>
  <c r="BT112" i="82"/>
  <c r="BT103" i="82"/>
  <c r="BT114" i="82"/>
  <c r="BT118" i="82"/>
  <c r="BT119" i="82"/>
  <c r="BT120" i="82"/>
  <c r="BT121" i="82"/>
  <c r="BT122" i="82"/>
  <c r="BT124" i="82"/>
  <c r="BT125" i="82"/>
  <c r="BT126" i="82"/>
  <c r="BT127" i="82"/>
  <c r="BT128" i="82"/>
  <c r="BT129" i="82"/>
  <c r="BT130" i="82"/>
  <c r="BT113" i="82"/>
  <c r="BT117" i="82"/>
  <c r="BT100" i="82"/>
  <c r="BT131" i="82"/>
  <c r="BT132" i="82"/>
  <c r="BT133" i="82"/>
  <c r="BT134" i="82"/>
  <c r="BT135" i="82"/>
  <c r="BT136" i="82"/>
  <c r="BT137" i="82"/>
  <c r="BT138" i="82"/>
  <c r="BT139" i="82"/>
  <c r="BT140" i="82"/>
  <c r="BT142" i="82"/>
  <c r="BT143" i="82"/>
  <c r="BT144" i="82"/>
  <c r="BT145" i="82"/>
  <c r="BT146" i="82"/>
  <c r="BT115" i="82"/>
  <c r="BT116" i="82"/>
  <c r="BT161" i="82"/>
  <c r="BT162" i="82"/>
  <c r="BT147" i="82"/>
  <c r="BT148" i="82"/>
  <c r="BT149" i="82"/>
  <c r="BT150" i="82"/>
  <c r="BT151" i="82"/>
  <c r="BT152" i="82"/>
  <c r="BT153" i="82"/>
  <c r="BT154" i="82"/>
  <c r="BT155" i="82"/>
  <c r="BT156" i="82"/>
  <c r="BT157" i="82"/>
  <c r="BT158" i="82"/>
  <c r="BT159" i="82"/>
  <c r="BT160" i="82"/>
  <c r="BT163" i="82"/>
  <c r="BT164" i="82"/>
  <c r="BT165" i="82"/>
  <c r="BT166" i="82"/>
  <c r="BT167" i="82"/>
  <c r="BT168" i="82"/>
  <c r="BT169" i="82"/>
  <c r="BT170" i="82"/>
  <c r="BT171" i="82"/>
  <c r="BT172" i="82"/>
  <c r="BT173" i="82"/>
  <c r="BT174" i="82"/>
  <c r="BT175" i="82"/>
  <c r="BT176" i="82"/>
  <c r="BT177" i="82"/>
  <c r="BT179" i="82"/>
  <c r="BT180" i="82"/>
  <c r="BT181" i="82"/>
  <c r="BT182" i="82"/>
  <c r="BT187" i="82"/>
  <c r="BT188" i="82"/>
  <c r="BT189" i="82"/>
  <c r="BT191" i="82"/>
  <c r="BT192" i="82"/>
  <c r="BT193" i="82"/>
  <c r="BT3" i="82"/>
  <c r="BT186" i="82"/>
  <c r="BT184" i="82"/>
  <c r="BT183" i="82"/>
  <c r="BL4" i="82"/>
  <c r="BL5" i="82"/>
  <c r="BL6" i="82"/>
  <c r="BL7" i="82"/>
  <c r="BL8" i="82"/>
  <c r="BL9" i="82"/>
  <c r="BL10" i="82"/>
  <c r="BL13" i="82"/>
  <c r="BL14" i="82"/>
  <c r="BL15" i="82"/>
  <c r="BL16" i="82"/>
  <c r="BL17" i="82"/>
  <c r="BL18" i="82"/>
  <c r="BL19" i="82"/>
  <c r="BL20" i="82"/>
  <c r="BL12" i="82"/>
  <c r="BL11" i="82"/>
  <c r="BL21" i="82"/>
  <c r="BL22" i="82"/>
  <c r="BL23" i="82"/>
  <c r="BL25" i="82"/>
  <c r="BL27" i="82"/>
  <c r="BL26" i="82"/>
  <c r="BL28" i="82"/>
  <c r="BL29" i="82"/>
  <c r="BL30" i="82"/>
  <c r="BL31" i="82"/>
  <c r="BL32" i="82"/>
  <c r="BL33" i="82"/>
  <c r="BL34" i="82"/>
  <c r="BL24" i="82"/>
  <c r="BL35" i="82"/>
  <c r="BL36" i="82"/>
  <c r="BL37" i="82"/>
  <c r="BL38" i="82"/>
  <c r="BL39" i="82"/>
  <c r="BL40" i="82"/>
  <c r="BL41" i="82"/>
  <c r="BL42" i="82"/>
  <c r="BL43" i="82"/>
  <c r="BL44" i="82"/>
  <c r="BL45" i="82"/>
  <c r="BL46" i="82"/>
  <c r="BL47" i="82"/>
  <c r="BL48" i="82"/>
  <c r="BL49" i="82"/>
  <c r="BL50" i="82"/>
  <c r="BL51" i="82"/>
  <c r="BL52" i="82"/>
  <c r="BL53" i="82"/>
  <c r="BL54" i="82"/>
  <c r="BL55" i="82"/>
  <c r="BL56" i="82"/>
  <c r="BL58" i="82"/>
  <c r="BL60" i="82"/>
  <c r="BL61" i="82"/>
  <c r="BL62" i="82"/>
  <c r="BL64" i="82"/>
  <c r="BL65" i="82"/>
  <c r="BL66" i="82"/>
  <c r="BL67" i="82"/>
  <c r="BL68" i="82"/>
  <c r="BL69" i="82"/>
  <c r="BL70" i="82"/>
  <c r="BL71" i="82"/>
  <c r="BL72" i="82"/>
  <c r="BL59" i="82"/>
  <c r="BL57" i="82"/>
  <c r="BL73" i="82"/>
  <c r="BL74" i="82"/>
  <c r="BL75" i="82"/>
  <c r="BL76" i="82"/>
  <c r="BL77" i="82"/>
  <c r="BL78" i="82"/>
  <c r="BL79" i="82"/>
  <c r="BL80" i="82"/>
  <c r="BL86" i="82"/>
  <c r="BL84" i="82"/>
  <c r="BL81" i="82"/>
  <c r="BL88" i="82"/>
  <c r="BL89" i="82"/>
  <c r="BL90" i="82"/>
  <c r="BL91" i="82"/>
  <c r="BL92" i="82"/>
  <c r="BL93" i="82"/>
  <c r="BL94" i="82"/>
  <c r="BL95" i="82"/>
  <c r="BL83" i="82"/>
  <c r="BL100" i="82"/>
  <c r="BL96" i="82"/>
  <c r="BL97" i="82"/>
  <c r="BL104" i="82"/>
  <c r="BL105" i="82"/>
  <c r="BL106" i="82"/>
  <c r="BL107" i="82"/>
  <c r="BL108" i="82"/>
  <c r="BL109" i="82"/>
  <c r="BL111" i="82"/>
  <c r="BL112" i="82"/>
  <c r="BL113" i="82"/>
  <c r="BL114" i="82"/>
  <c r="BL115" i="82"/>
  <c r="BL99" i="82"/>
  <c r="BL98" i="82"/>
  <c r="BL117" i="82"/>
  <c r="BL87" i="82"/>
  <c r="BL118" i="82"/>
  <c r="BL119" i="82"/>
  <c r="BL120" i="82"/>
  <c r="BL121" i="82"/>
  <c r="BL85" i="82"/>
  <c r="BL116" i="82"/>
  <c r="BL122" i="82"/>
  <c r="BL123" i="82"/>
  <c r="BL124" i="82"/>
  <c r="BL125" i="82"/>
  <c r="BL126" i="82"/>
  <c r="BL127" i="82"/>
  <c r="BL128" i="82"/>
  <c r="BL129" i="82"/>
  <c r="BL101" i="82"/>
  <c r="BL103" i="82"/>
  <c r="BL102" i="82"/>
  <c r="BL130" i="82"/>
  <c r="BL131" i="82"/>
  <c r="BL132" i="82"/>
  <c r="BL133" i="82"/>
  <c r="BL134" i="82"/>
  <c r="BL135" i="82"/>
  <c r="BL136" i="82"/>
  <c r="BL137" i="82"/>
  <c r="BL138" i="82"/>
  <c r="BL139" i="82"/>
  <c r="BL140" i="82"/>
  <c r="BL141" i="82"/>
  <c r="BL142" i="82"/>
  <c r="BL143" i="82"/>
  <c r="BL144" i="82"/>
  <c r="BL145" i="82"/>
  <c r="BL146" i="82"/>
  <c r="BL160" i="82"/>
  <c r="BL161" i="82"/>
  <c r="BL162" i="82"/>
  <c r="BL147" i="82"/>
  <c r="BL148" i="82"/>
  <c r="BL149" i="82"/>
  <c r="BL150" i="82"/>
  <c r="BL151" i="82"/>
  <c r="BL152" i="82"/>
  <c r="BL153" i="82"/>
  <c r="BL154" i="82"/>
  <c r="BL155" i="82"/>
  <c r="BL157" i="82"/>
  <c r="BL158" i="82"/>
  <c r="BL156" i="82"/>
  <c r="BL163" i="82"/>
  <c r="BL164" i="82"/>
  <c r="BL165" i="82"/>
  <c r="BL166" i="82"/>
  <c r="BL167" i="82"/>
  <c r="BL168" i="82"/>
  <c r="BL169" i="82"/>
  <c r="BL170" i="82"/>
  <c r="BL171" i="82"/>
  <c r="BL172" i="82"/>
  <c r="BL173" i="82"/>
  <c r="BL174" i="82"/>
  <c r="BL175" i="82"/>
  <c r="BL176" i="82"/>
  <c r="BL177" i="82"/>
  <c r="BL178" i="82"/>
  <c r="BL179" i="82"/>
  <c r="BL180" i="82"/>
  <c r="BL181" i="82"/>
  <c r="BL185" i="82"/>
  <c r="BL183" i="82"/>
  <c r="BL3" i="82"/>
  <c r="BL192" i="82"/>
  <c r="BL193" i="82"/>
  <c r="BL186" i="82"/>
  <c r="BL188" i="82"/>
  <c r="BL189" i="82"/>
  <c r="BL190" i="82"/>
  <c r="BL191" i="82"/>
  <c r="BL159" i="82"/>
  <c r="BL182" i="82"/>
  <c r="BL187" i="82"/>
  <c r="BL184" i="82"/>
  <c r="BD12" i="82"/>
  <c r="BD15" i="82"/>
  <c r="BD23" i="82"/>
  <c r="BD29" i="82"/>
  <c r="BD28" i="82"/>
  <c r="BD74" i="82"/>
  <c r="BD100" i="82"/>
  <c r="BD3" i="82"/>
  <c r="BD191" i="82"/>
  <c r="AV4" i="82"/>
  <c r="AV5" i="82"/>
  <c r="AV6" i="82"/>
  <c r="AV8" i="82"/>
  <c r="AV9" i="82"/>
  <c r="AV10" i="82"/>
  <c r="AV13" i="82"/>
  <c r="AV11" i="82"/>
  <c r="AV14" i="82"/>
  <c r="AV15" i="82"/>
  <c r="AV16" i="82"/>
  <c r="AV17" i="82"/>
  <c r="AV19" i="82"/>
  <c r="AV20" i="82"/>
  <c r="AV22" i="82"/>
  <c r="AV12" i="82"/>
  <c r="AV25" i="82"/>
  <c r="AV27" i="82"/>
  <c r="AV29" i="82"/>
  <c r="AV31" i="82"/>
  <c r="AV32" i="82"/>
  <c r="AV34" i="82"/>
  <c r="AV24" i="82"/>
  <c r="AV28" i="82"/>
  <c r="AV35" i="82"/>
  <c r="AV36" i="82"/>
  <c r="AV39" i="82"/>
  <c r="AV40" i="82"/>
  <c r="AV41" i="82"/>
  <c r="AV42" i="82"/>
  <c r="AV43" i="82"/>
  <c r="AV45" i="82"/>
  <c r="AV46" i="82"/>
  <c r="AV47" i="82"/>
  <c r="AV48" i="82"/>
  <c r="AV49" i="82"/>
  <c r="AV51" i="82"/>
  <c r="AV52" i="82"/>
  <c r="AV54" i="82"/>
  <c r="AV55" i="82"/>
  <c r="AV56" i="82"/>
  <c r="AV57" i="82"/>
  <c r="AV58" i="82"/>
  <c r="AV63" i="82"/>
  <c r="AV64" i="82"/>
  <c r="AV65" i="82"/>
  <c r="AV67" i="82"/>
  <c r="AV68" i="82"/>
  <c r="AV70" i="82"/>
  <c r="AV71" i="82"/>
  <c r="AV72" i="82"/>
  <c r="AV62" i="82"/>
  <c r="AV59" i="82"/>
  <c r="AV73" i="82"/>
  <c r="AV74" i="82"/>
  <c r="AV75" i="82"/>
  <c r="AV76" i="82"/>
  <c r="AV78" i="82"/>
  <c r="AV79" i="82"/>
  <c r="AV80" i="82"/>
  <c r="AV84" i="82"/>
  <c r="AV85" i="82"/>
  <c r="AV89" i="82"/>
  <c r="AV86" i="82"/>
  <c r="AV93" i="82"/>
  <c r="AV94" i="82"/>
  <c r="AV88" i="82"/>
  <c r="AV98" i="82"/>
  <c r="AV103" i="82"/>
  <c r="AV97" i="82"/>
  <c r="AV102" i="82"/>
  <c r="AV104" i="82"/>
  <c r="AV105" i="82"/>
  <c r="AV106" i="82"/>
  <c r="AV108" i="82"/>
  <c r="AV111" i="82"/>
  <c r="AV113" i="82"/>
  <c r="AV115" i="82"/>
  <c r="AV116" i="82"/>
  <c r="AV99" i="82"/>
  <c r="AV118" i="82"/>
  <c r="CA118" i="82" s="1"/>
  <c r="AV119" i="82"/>
  <c r="AV120" i="82"/>
  <c r="AV121" i="82"/>
  <c r="AV123" i="82"/>
  <c r="AV124" i="82"/>
  <c r="AV126" i="82"/>
  <c r="AV127" i="82"/>
  <c r="AV129" i="82"/>
  <c r="AV132" i="82"/>
  <c r="AV135" i="82"/>
  <c r="AV136" i="82"/>
  <c r="AV137" i="82"/>
  <c r="AV138" i="82"/>
  <c r="AV139" i="82"/>
  <c r="AV141" i="82"/>
  <c r="AV142" i="82"/>
  <c r="AV143" i="82"/>
  <c r="AV144" i="82"/>
  <c r="AV145" i="82"/>
  <c r="AV160" i="82"/>
  <c r="AV161" i="82"/>
  <c r="AV162" i="82"/>
  <c r="AV152" i="82"/>
  <c r="AV153" i="82"/>
  <c r="AV155" i="82"/>
  <c r="AV163" i="82"/>
  <c r="AV164" i="82"/>
  <c r="AV165" i="82"/>
  <c r="AV166" i="82"/>
  <c r="AV170" i="82"/>
  <c r="AV171" i="82"/>
  <c r="AV174" i="82"/>
  <c r="AV176" i="82"/>
  <c r="AV177" i="82"/>
  <c r="AV156" i="82"/>
  <c r="AV157" i="82"/>
  <c r="AV181" i="82"/>
  <c r="AV193" i="82"/>
  <c r="AV158" i="82"/>
  <c r="AV187" i="82"/>
  <c r="AV192" i="82"/>
  <c r="AV186" i="82"/>
  <c r="AV182" i="82"/>
  <c r="AN4" i="82"/>
  <c r="AN5" i="82"/>
  <c r="AN6" i="82"/>
  <c r="AN7" i="82"/>
  <c r="AN8" i="82"/>
  <c r="AN9" i="82"/>
  <c r="AN10" i="82"/>
  <c r="AN11" i="82"/>
  <c r="AN12" i="82"/>
  <c r="AN13" i="82"/>
  <c r="AN14" i="82"/>
  <c r="AN15" i="82"/>
  <c r="AN17" i="82"/>
  <c r="AN18" i="82"/>
  <c r="AN19" i="82"/>
  <c r="AN20" i="82"/>
  <c r="AN27" i="82"/>
  <c r="AN28" i="82"/>
  <c r="AN25" i="82"/>
  <c r="AN23" i="82"/>
  <c r="AN29" i="82"/>
  <c r="AN30" i="82"/>
  <c r="AN31" i="82"/>
  <c r="AN32" i="82"/>
  <c r="AN33" i="82"/>
  <c r="AN34" i="82"/>
  <c r="AN21" i="82"/>
  <c r="AN24" i="82"/>
  <c r="AN26" i="82"/>
  <c r="AN36" i="82"/>
  <c r="AN37" i="82"/>
  <c r="AN38" i="82"/>
  <c r="AN39" i="82"/>
  <c r="AN40" i="82"/>
  <c r="AN41" i="82"/>
  <c r="AN42" i="82"/>
  <c r="AN35" i="82"/>
  <c r="CA35" i="82" s="1"/>
  <c r="AN22" i="82"/>
  <c r="AN43" i="82"/>
  <c r="AN44" i="82"/>
  <c r="AN45" i="82"/>
  <c r="AN46" i="82"/>
  <c r="AN47" i="82"/>
  <c r="AN48" i="82"/>
  <c r="AN49" i="82"/>
  <c r="AN50" i="82"/>
  <c r="AN51" i="82"/>
  <c r="AN52" i="82"/>
  <c r="AN53" i="82"/>
  <c r="AN54" i="82"/>
  <c r="AN55" i="82"/>
  <c r="AN56" i="82"/>
  <c r="AN60" i="82"/>
  <c r="AN57" i="82"/>
  <c r="AN59" i="82"/>
  <c r="AN64" i="82"/>
  <c r="AN65" i="82"/>
  <c r="AN66" i="82"/>
  <c r="AN68" i="82"/>
  <c r="AN69" i="82"/>
  <c r="AN70" i="82"/>
  <c r="CA70" i="82" s="1"/>
  <c r="AN71" i="82"/>
  <c r="AN58" i="82"/>
  <c r="AN73" i="82"/>
  <c r="AN74" i="82"/>
  <c r="AN75" i="82"/>
  <c r="AN76" i="82"/>
  <c r="AN77" i="82"/>
  <c r="AN78" i="82"/>
  <c r="AN79" i="82"/>
  <c r="AN80" i="82"/>
  <c r="AN81" i="82"/>
  <c r="AN82" i="82"/>
  <c r="AN83" i="82"/>
  <c r="AN84" i="82"/>
  <c r="AN85" i="82"/>
  <c r="AN86" i="82"/>
  <c r="CA86" i="82" s="1"/>
  <c r="AN87" i="82"/>
  <c r="AN61" i="82"/>
  <c r="AN72" i="82"/>
  <c r="AN88" i="82"/>
  <c r="AN89" i="82"/>
  <c r="AN90" i="82"/>
  <c r="AN91" i="82"/>
  <c r="AN62" i="82"/>
  <c r="AN92" i="82"/>
  <c r="AN93" i="82"/>
  <c r="AN94" i="82"/>
  <c r="AN95" i="82"/>
  <c r="AN96" i="82"/>
  <c r="AN97" i="82"/>
  <c r="AN98" i="82"/>
  <c r="AN99" i="82"/>
  <c r="CA99" i="82" s="1"/>
  <c r="AN100" i="82"/>
  <c r="AN102" i="82"/>
  <c r="AN101" i="82"/>
  <c r="AN103" i="82"/>
  <c r="AN104" i="82"/>
  <c r="AN105" i="82"/>
  <c r="AN106" i="82"/>
  <c r="AN107" i="82"/>
  <c r="AN108" i="82"/>
  <c r="AN109" i="82"/>
  <c r="AN110" i="82"/>
  <c r="AN113" i="82"/>
  <c r="AN116" i="82"/>
  <c r="AN118" i="82"/>
  <c r="AN119" i="82"/>
  <c r="AN121" i="82"/>
  <c r="AN122" i="82"/>
  <c r="AN112" i="82"/>
  <c r="AN115" i="82"/>
  <c r="AN123" i="82"/>
  <c r="AN124" i="82"/>
  <c r="AN125" i="82"/>
  <c r="AN126" i="82"/>
  <c r="AN127" i="82"/>
  <c r="AN128" i="82"/>
  <c r="AN129" i="82"/>
  <c r="AN130" i="82"/>
  <c r="AN131" i="82"/>
  <c r="AN111" i="82"/>
  <c r="AN132" i="82"/>
  <c r="AN133" i="82"/>
  <c r="AN134" i="82"/>
  <c r="AN135" i="82"/>
  <c r="AN136" i="82"/>
  <c r="AN137" i="82"/>
  <c r="AN138" i="82"/>
  <c r="AN139" i="82"/>
  <c r="AN140" i="82"/>
  <c r="AN141" i="82"/>
  <c r="AN142" i="82"/>
  <c r="AN143" i="82"/>
  <c r="AN144" i="82"/>
  <c r="AN117" i="82"/>
  <c r="AN147" i="82"/>
  <c r="AN157" i="82"/>
  <c r="AN158" i="82"/>
  <c r="AN159" i="82"/>
  <c r="AN160" i="82"/>
  <c r="AN161" i="82"/>
  <c r="AN162" i="82"/>
  <c r="AN146" i="82"/>
  <c r="AN148" i="82"/>
  <c r="AN152" i="82"/>
  <c r="AN154" i="82"/>
  <c r="AN151" i="82"/>
  <c r="AN150" i="82"/>
  <c r="CA150" i="82" s="1"/>
  <c r="AN153" i="82"/>
  <c r="AN156" i="82"/>
  <c r="AN149" i="82"/>
  <c r="AN163" i="82"/>
  <c r="AN164" i="82"/>
  <c r="AN165" i="82"/>
  <c r="AN166" i="82"/>
  <c r="AN167" i="82"/>
  <c r="AN168" i="82"/>
  <c r="AN169" i="82"/>
  <c r="AN184" i="82"/>
  <c r="AN185" i="82"/>
  <c r="AN186" i="82"/>
  <c r="AN187" i="82"/>
  <c r="AN188" i="82"/>
  <c r="AN172" i="82"/>
  <c r="AN174" i="82"/>
  <c r="AN178" i="82"/>
  <c r="AN3" i="82"/>
  <c r="AN170" i="82"/>
  <c r="AN173" i="82"/>
  <c r="AN177" i="82"/>
  <c r="AN180" i="82"/>
  <c r="AN193" i="82"/>
  <c r="AN182" i="82"/>
  <c r="AN189" i="82"/>
  <c r="AN190" i="82"/>
  <c r="AN191" i="82"/>
  <c r="AN192" i="82"/>
  <c r="AN171" i="82"/>
  <c r="AN176" i="82"/>
  <c r="AN179" i="82"/>
  <c r="AN155" i="82"/>
  <c r="AN175" i="82"/>
  <c r="AN181" i="82"/>
  <c r="AF4" i="82"/>
  <c r="AF5" i="82"/>
  <c r="AF6" i="82"/>
  <c r="AF7" i="82"/>
  <c r="AF8" i="82"/>
  <c r="AF9" i="82"/>
  <c r="AF10" i="82"/>
  <c r="AF11" i="82"/>
  <c r="AF12" i="82"/>
  <c r="AF13" i="82"/>
  <c r="AF14" i="82"/>
  <c r="AF15" i="82"/>
  <c r="AF16" i="82"/>
  <c r="AF17" i="82"/>
  <c r="AF18" i="82"/>
  <c r="AF19" i="82"/>
  <c r="AF20" i="82"/>
  <c r="AF27" i="82"/>
  <c r="AF28" i="82"/>
  <c r="AF24" i="82"/>
  <c r="AF23" i="82"/>
  <c r="AF26" i="82"/>
  <c r="AF21" i="82"/>
  <c r="AF29" i="82"/>
  <c r="AF30" i="82"/>
  <c r="AF31" i="82"/>
  <c r="AF32" i="82"/>
  <c r="AF33" i="82"/>
  <c r="AF34" i="82"/>
  <c r="AF25" i="82"/>
  <c r="AF22" i="82"/>
  <c r="AF36" i="82"/>
  <c r="AF37" i="82"/>
  <c r="AF38" i="82"/>
  <c r="AF39" i="82"/>
  <c r="AF40" i="82"/>
  <c r="AF41" i="82"/>
  <c r="AF42" i="82"/>
  <c r="AF35" i="82"/>
  <c r="AF44" i="82"/>
  <c r="AF45" i="82"/>
  <c r="AF46" i="82"/>
  <c r="AF47" i="82"/>
  <c r="AF48" i="82"/>
  <c r="AF49" i="82"/>
  <c r="AF50" i="82"/>
  <c r="AF51" i="82"/>
  <c r="AF52" i="82"/>
  <c r="AF53" i="82"/>
  <c r="AF54" i="82"/>
  <c r="AF55" i="82"/>
  <c r="AF43" i="82"/>
  <c r="AF56" i="82"/>
  <c r="BZ56" i="82" s="1"/>
  <c r="AF59" i="82"/>
  <c r="AF61" i="82"/>
  <c r="AF62" i="82"/>
  <c r="AF63" i="82"/>
  <c r="AF64" i="82"/>
  <c r="AF65" i="82"/>
  <c r="AF66" i="82"/>
  <c r="AF67" i="82"/>
  <c r="AF68" i="82"/>
  <c r="AF69" i="82"/>
  <c r="AF70" i="82"/>
  <c r="AF71" i="82"/>
  <c r="AF58" i="82"/>
  <c r="AF60" i="82"/>
  <c r="AF72" i="82"/>
  <c r="AF74" i="82"/>
  <c r="AF75" i="82"/>
  <c r="AF76" i="82"/>
  <c r="AF77" i="82"/>
  <c r="AF78" i="82"/>
  <c r="AF79" i="82"/>
  <c r="AF80" i="82"/>
  <c r="AF81" i="82"/>
  <c r="AF82" i="82"/>
  <c r="AF83" i="82"/>
  <c r="AF84" i="82"/>
  <c r="AF85" i="82"/>
  <c r="AF86" i="82"/>
  <c r="AF87" i="82"/>
  <c r="AF57" i="82"/>
  <c r="AF73" i="82"/>
  <c r="AF88" i="82"/>
  <c r="AF89" i="82"/>
  <c r="AF90" i="82"/>
  <c r="AF91" i="82"/>
  <c r="AF92" i="82"/>
  <c r="AF93" i="82"/>
  <c r="AF94" i="82"/>
  <c r="AF95" i="82"/>
  <c r="AF96" i="82"/>
  <c r="AF97" i="82"/>
  <c r="AF98" i="82"/>
  <c r="AF99" i="82"/>
  <c r="AF100" i="82"/>
  <c r="AF103" i="82"/>
  <c r="AF102" i="82"/>
  <c r="AF101" i="82"/>
  <c r="AF104" i="82"/>
  <c r="AF105" i="82"/>
  <c r="AF106" i="82"/>
  <c r="AF107" i="82"/>
  <c r="AF108" i="82"/>
  <c r="AF110" i="82"/>
  <c r="AF111" i="82"/>
  <c r="AF117" i="82"/>
  <c r="AF119" i="82"/>
  <c r="AF120" i="82"/>
  <c r="AF121" i="82"/>
  <c r="AF122" i="82"/>
  <c r="AF123" i="82"/>
  <c r="AF124" i="82"/>
  <c r="AF125" i="82"/>
  <c r="AF126" i="82"/>
  <c r="AF127" i="82"/>
  <c r="AF128" i="82"/>
  <c r="AF129" i="82"/>
  <c r="AF130" i="82"/>
  <c r="AF131" i="82"/>
  <c r="AF113" i="82"/>
  <c r="AF114" i="82"/>
  <c r="AF116" i="82"/>
  <c r="AF115" i="82"/>
  <c r="CA115" i="82" s="1"/>
  <c r="AF112" i="82"/>
  <c r="AF132" i="82"/>
  <c r="AF133" i="82"/>
  <c r="AF134" i="82"/>
  <c r="AF135" i="82"/>
  <c r="AF136" i="82"/>
  <c r="AF137" i="82"/>
  <c r="AF138" i="82"/>
  <c r="AF139" i="82"/>
  <c r="AF140" i="82"/>
  <c r="AF141" i="82"/>
  <c r="AF142" i="82"/>
  <c r="AF143" i="82"/>
  <c r="AF144" i="82"/>
  <c r="AF157" i="82"/>
  <c r="AF158" i="82"/>
  <c r="AF159" i="82"/>
  <c r="AF160" i="82"/>
  <c r="AF147" i="82"/>
  <c r="AF161" i="82"/>
  <c r="AF162" i="82"/>
  <c r="AF146" i="82"/>
  <c r="AF150" i="82"/>
  <c r="AF153" i="82"/>
  <c r="AF156" i="82"/>
  <c r="AF149" i="82"/>
  <c r="AF155" i="82"/>
  <c r="AF164" i="82"/>
  <c r="AF165" i="82"/>
  <c r="AF166" i="82"/>
  <c r="AF167" i="82"/>
  <c r="AF168" i="82"/>
  <c r="CA168" i="82" s="1"/>
  <c r="AF169" i="82"/>
  <c r="AF151" i="82"/>
  <c r="AF152" i="82"/>
  <c r="AF163" i="82"/>
  <c r="AF184" i="82"/>
  <c r="AF185" i="82"/>
  <c r="AF186" i="82"/>
  <c r="AF187" i="82"/>
  <c r="AF188" i="82"/>
  <c r="AF183" i="82"/>
  <c r="AF182" i="82"/>
  <c r="AF170" i="82"/>
  <c r="AF173" i="82"/>
  <c r="AF177" i="82"/>
  <c r="AF176" i="82"/>
  <c r="AF3" i="82"/>
  <c r="AF181" i="82"/>
  <c r="AF189" i="82"/>
  <c r="AF190" i="82"/>
  <c r="AF191" i="82"/>
  <c r="AF192" i="82"/>
  <c r="AF193" i="82"/>
  <c r="AF148" i="82"/>
  <c r="AF154" i="82"/>
  <c r="AF175" i="82"/>
  <c r="AF179" i="82"/>
  <c r="AF178" i="82"/>
  <c r="AF172" i="82"/>
  <c r="AF174" i="82"/>
  <c r="X4" i="82"/>
  <c r="X5" i="82"/>
  <c r="X6" i="82"/>
  <c r="X7" i="82"/>
  <c r="X8" i="82"/>
  <c r="X9" i="82"/>
  <c r="X10" i="82"/>
  <c r="X11" i="82"/>
  <c r="X12" i="82"/>
  <c r="X13" i="82"/>
  <c r="X14" i="82"/>
  <c r="X15" i="82"/>
  <c r="X16" i="82"/>
  <c r="X17" i="82"/>
  <c r="X18" i="82"/>
  <c r="X19" i="82"/>
  <c r="X20" i="82"/>
  <c r="X27" i="82"/>
  <c r="X21" i="82"/>
  <c r="X23" i="82"/>
  <c r="X25" i="82"/>
  <c r="X29" i="82"/>
  <c r="X30" i="82"/>
  <c r="X31" i="82"/>
  <c r="X32" i="82"/>
  <c r="X33" i="82"/>
  <c r="X34" i="82"/>
  <c r="X24" i="82"/>
  <c r="X22" i="82"/>
  <c r="X26" i="82"/>
  <c r="X37" i="82"/>
  <c r="X38" i="82"/>
  <c r="X39" i="82"/>
  <c r="X40" i="82"/>
  <c r="X41" i="82"/>
  <c r="X42" i="82"/>
  <c r="X35" i="82"/>
  <c r="X36" i="82"/>
  <c r="X44" i="82"/>
  <c r="X45" i="82"/>
  <c r="X46" i="82"/>
  <c r="X47" i="82"/>
  <c r="X48" i="82"/>
  <c r="X49" i="82"/>
  <c r="X50" i="82"/>
  <c r="X51" i="82"/>
  <c r="X52" i="82"/>
  <c r="X53" i="82"/>
  <c r="X54" i="82"/>
  <c r="X55" i="82"/>
  <c r="X43" i="82"/>
  <c r="X60" i="82"/>
  <c r="X58" i="82"/>
  <c r="X57" i="82"/>
  <c r="X63" i="82"/>
  <c r="X64" i="82"/>
  <c r="X65" i="82"/>
  <c r="X66" i="82"/>
  <c r="X67" i="82"/>
  <c r="X68" i="82"/>
  <c r="X69" i="82"/>
  <c r="X70" i="82"/>
  <c r="X71" i="82"/>
  <c r="X59" i="82"/>
  <c r="X61" i="82"/>
  <c r="X62" i="82"/>
  <c r="X74" i="82"/>
  <c r="X75" i="82"/>
  <c r="X76" i="82"/>
  <c r="X77" i="82"/>
  <c r="X78" i="82"/>
  <c r="X79" i="82"/>
  <c r="X80" i="82"/>
  <c r="X81" i="82"/>
  <c r="X82" i="82"/>
  <c r="CA82" i="82" s="1"/>
  <c r="X83" i="82"/>
  <c r="X84" i="82"/>
  <c r="X85" i="82"/>
  <c r="X86" i="82"/>
  <c r="X87" i="82"/>
  <c r="X72" i="82"/>
  <c r="X73" i="82"/>
  <c r="X89" i="82"/>
  <c r="X90" i="82"/>
  <c r="X91" i="82"/>
  <c r="X88" i="82"/>
  <c r="X92" i="82"/>
  <c r="X93" i="82"/>
  <c r="X94" i="82"/>
  <c r="X95" i="82"/>
  <c r="X96" i="82"/>
  <c r="X97" i="82"/>
  <c r="X98" i="82"/>
  <c r="X99" i="82"/>
  <c r="X100" i="82"/>
  <c r="X103" i="82"/>
  <c r="X104" i="82"/>
  <c r="X105" i="82"/>
  <c r="X106" i="82"/>
  <c r="X107" i="82"/>
  <c r="X108" i="82"/>
  <c r="X109" i="82"/>
  <c r="X110" i="82"/>
  <c r="X101" i="82"/>
  <c r="X115" i="82"/>
  <c r="X118" i="82"/>
  <c r="X119" i="82"/>
  <c r="X120" i="82"/>
  <c r="X121" i="82"/>
  <c r="X122" i="82"/>
  <c r="X112" i="82"/>
  <c r="X117" i="82"/>
  <c r="X123" i="82"/>
  <c r="X124" i="82"/>
  <c r="X125" i="82"/>
  <c r="X126" i="82"/>
  <c r="X127" i="82"/>
  <c r="X128" i="82"/>
  <c r="X129" i="82"/>
  <c r="X130" i="82"/>
  <c r="X131" i="82"/>
  <c r="X102" i="82"/>
  <c r="X111" i="82"/>
  <c r="X114" i="82"/>
  <c r="X113" i="82"/>
  <c r="X116" i="82"/>
  <c r="X132" i="82"/>
  <c r="X133" i="82"/>
  <c r="X134" i="82"/>
  <c r="X135" i="82"/>
  <c r="X136" i="82"/>
  <c r="BZ136" i="82" s="1"/>
  <c r="X137" i="82"/>
  <c r="X138" i="82"/>
  <c r="X139" i="82"/>
  <c r="X140" i="82"/>
  <c r="X141" i="82"/>
  <c r="X142" i="82"/>
  <c r="X144" i="82"/>
  <c r="X145" i="82"/>
  <c r="X157" i="82"/>
  <c r="X159" i="82"/>
  <c r="X160" i="82"/>
  <c r="X161" i="82"/>
  <c r="X162" i="82"/>
  <c r="X147" i="82"/>
  <c r="CA147" i="82" s="1"/>
  <c r="X150" i="82"/>
  <c r="X153" i="82"/>
  <c r="X148" i="82"/>
  <c r="X154" i="82"/>
  <c r="X163" i="82"/>
  <c r="X151" i="82"/>
  <c r="X155" i="82"/>
  <c r="X164" i="82"/>
  <c r="X165" i="82"/>
  <c r="X166" i="82"/>
  <c r="X167" i="82"/>
  <c r="X168" i="82"/>
  <c r="X169" i="82"/>
  <c r="X146" i="82"/>
  <c r="X149" i="82"/>
  <c r="X184" i="82"/>
  <c r="BZ184" i="82" s="1"/>
  <c r="X185" i="82"/>
  <c r="X186" i="82"/>
  <c r="X187" i="82"/>
  <c r="X188" i="82"/>
  <c r="X177" i="82"/>
  <c r="X156" i="82"/>
  <c r="X170" i="82"/>
  <c r="X173" i="82"/>
  <c r="X175" i="82"/>
  <c r="X181" i="82"/>
  <c r="X176" i="82"/>
  <c r="X179" i="82"/>
  <c r="X3" i="82"/>
  <c r="X193" i="82"/>
  <c r="X152" i="82"/>
  <c r="X171" i="82"/>
  <c r="X178" i="82"/>
  <c r="X183" i="82"/>
  <c r="X192" i="82"/>
  <c r="X180" i="82"/>
  <c r="X189" i="82"/>
  <c r="X190" i="82"/>
  <c r="X191" i="82"/>
  <c r="X172" i="82"/>
  <c r="X182" i="82"/>
  <c r="X174" i="82"/>
  <c r="P4" i="82"/>
  <c r="P5" i="82"/>
  <c r="P6" i="82"/>
  <c r="P7" i="82"/>
  <c r="P8" i="82"/>
  <c r="P9" i="82"/>
  <c r="P10" i="82"/>
  <c r="P11" i="82"/>
  <c r="P12" i="82"/>
  <c r="P13" i="82"/>
  <c r="P14" i="82"/>
  <c r="P15" i="82"/>
  <c r="P16" i="82"/>
  <c r="P17" i="82"/>
  <c r="P18" i="82"/>
  <c r="P19" i="82"/>
  <c r="P20" i="82"/>
  <c r="P21" i="82"/>
  <c r="P27" i="82"/>
  <c r="P28" i="82"/>
  <c r="P24" i="82"/>
  <c r="P26" i="82"/>
  <c r="P29" i="82"/>
  <c r="P30" i="82"/>
  <c r="P31" i="82"/>
  <c r="P32" i="82"/>
  <c r="P33" i="82"/>
  <c r="P34" i="82"/>
  <c r="P22" i="82"/>
  <c r="P25" i="82"/>
  <c r="P37" i="82"/>
  <c r="P38" i="82"/>
  <c r="P39" i="82"/>
  <c r="P40" i="82"/>
  <c r="P41" i="82"/>
  <c r="P42" i="82"/>
  <c r="P23" i="82"/>
  <c r="P36" i="82"/>
  <c r="P35" i="82"/>
  <c r="P43" i="82"/>
  <c r="P44" i="82"/>
  <c r="P45" i="82"/>
  <c r="P46" i="82"/>
  <c r="P47" i="82"/>
  <c r="P48" i="82"/>
  <c r="P49" i="82"/>
  <c r="P50" i="82"/>
  <c r="P51" i="82"/>
  <c r="P52" i="82"/>
  <c r="P53" i="82"/>
  <c r="P54" i="82"/>
  <c r="P55" i="82"/>
  <c r="P56" i="82"/>
  <c r="P57" i="82"/>
  <c r="P59" i="82"/>
  <c r="P63" i="82"/>
  <c r="P64" i="82"/>
  <c r="P65" i="82"/>
  <c r="P66" i="82"/>
  <c r="P67" i="82"/>
  <c r="P68" i="82"/>
  <c r="P69" i="82"/>
  <c r="P70" i="82"/>
  <c r="P71" i="82"/>
  <c r="P61" i="82"/>
  <c r="P62" i="82"/>
  <c r="P60" i="82"/>
  <c r="P58" i="82"/>
  <c r="P72" i="82"/>
  <c r="P73" i="82"/>
  <c r="P74" i="82"/>
  <c r="P75" i="82"/>
  <c r="P76" i="82"/>
  <c r="P77" i="82"/>
  <c r="P78" i="82"/>
  <c r="P79" i="82"/>
  <c r="P80" i="82"/>
  <c r="P81" i="82"/>
  <c r="P82" i="82"/>
  <c r="P83" i="82"/>
  <c r="P84" i="82"/>
  <c r="P85" i="82"/>
  <c r="P86" i="82"/>
  <c r="P87" i="82"/>
  <c r="P88" i="82"/>
  <c r="P89" i="82"/>
  <c r="P90" i="82"/>
  <c r="P91" i="82"/>
  <c r="P92" i="82"/>
  <c r="P93" i="82"/>
  <c r="P94" i="82"/>
  <c r="P95" i="82"/>
  <c r="P96" i="82"/>
  <c r="P97" i="82"/>
  <c r="P98" i="82"/>
  <c r="P99" i="82"/>
  <c r="P100" i="82"/>
  <c r="P101" i="82"/>
  <c r="P102" i="82"/>
  <c r="P104" i="82"/>
  <c r="P105" i="82"/>
  <c r="P106" i="82"/>
  <c r="P107" i="82"/>
  <c r="P108" i="82"/>
  <c r="P109" i="82"/>
  <c r="P110" i="82"/>
  <c r="P103" i="82"/>
  <c r="P112" i="82"/>
  <c r="P111" i="82"/>
  <c r="P116" i="82"/>
  <c r="P119" i="82"/>
  <c r="P121" i="82"/>
  <c r="P122" i="82"/>
  <c r="P113" i="82"/>
  <c r="P115" i="82"/>
  <c r="P118" i="82"/>
  <c r="P123" i="82"/>
  <c r="P124" i="82"/>
  <c r="P125" i="82"/>
  <c r="P126" i="82"/>
  <c r="P127" i="82"/>
  <c r="P128" i="82"/>
  <c r="P129" i="82"/>
  <c r="P130" i="82"/>
  <c r="P131" i="82"/>
  <c r="P117" i="82"/>
  <c r="P132" i="82"/>
  <c r="P133" i="82"/>
  <c r="P134" i="82"/>
  <c r="P135" i="82"/>
  <c r="P136" i="82"/>
  <c r="P137" i="82"/>
  <c r="P138" i="82"/>
  <c r="P139" i="82"/>
  <c r="P141" i="82"/>
  <c r="P142" i="82"/>
  <c r="P144" i="82"/>
  <c r="P145" i="82"/>
  <c r="P157" i="82"/>
  <c r="P159" i="82"/>
  <c r="P160" i="82"/>
  <c r="P146" i="82"/>
  <c r="P161" i="82"/>
  <c r="P162" i="82"/>
  <c r="P163" i="82"/>
  <c r="P147" i="82"/>
  <c r="P148" i="82"/>
  <c r="P154" i="82"/>
  <c r="P151" i="82"/>
  <c r="P155" i="82"/>
  <c r="P152" i="82"/>
  <c r="P156" i="82"/>
  <c r="P164" i="82"/>
  <c r="P165" i="82"/>
  <c r="P166" i="82"/>
  <c r="P167" i="82"/>
  <c r="P168" i="82"/>
  <c r="P169" i="82"/>
  <c r="P150" i="82"/>
  <c r="P153" i="82"/>
  <c r="P184" i="82"/>
  <c r="P185" i="82"/>
  <c r="P186" i="82"/>
  <c r="P187" i="82"/>
  <c r="P188" i="82"/>
  <c r="P170" i="82"/>
  <c r="P173" i="82"/>
  <c r="P175" i="82"/>
  <c r="P181" i="82"/>
  <c r="P183" i="82"/>
  <c r="P176" i="82"/>
  <c r="P179" i="82"/>
  <c r="CA179" i="82" s="1"/>
  <c r="P149" i="82"/>
  <c r="P171" i="82"/>
  <c r="P178" i="82"/>
  <c r="P182" i="82"/>
  <c r="P3" i="82"/>
  <c r="P180" i="82"/>
  <c r="P193" i="82"/>
  <c r="P172" i="82"/>
  <c r="P189" i="82"/>
  <c r="P190" i="82"/>
  <c r="P191" i="82"/>
  <c r="P192" i="82"/>
  <c r="P174" i="82"/>
  <c r="P177" i="82"/>
  <c r="H4" i="82"/>
  <c r="H5" i="82"/>
  <c r="H6" i="82"/>
  <c r="H7" i="82"/>
  <c r="H8" i="82"/>
  <c r="H9" i="82"/>
  <c r="H10" i="82"/>
  <c r="H11" i="82"/>
  <c r="H12" i="82"/>
  <c r="H13" i="82"/>
  <c r="H14" i="82"/>
  <c r="H15" i="82"/>
  <c r="H16" i="82"/>
  <c r="H17" i="82"/>
  <c r="H18" i="82"/>
  <c r="H19" i="82"/>
  <c r="H20" i="82"/>
  <c r="H27" i="82"/>
  <c r="H28" i="82"/>
  <c r="H22" i="82"/>
  <c r="H25" i="82"/>
  <c r="H29" i="82"/>
  <c r="H30" i="82"/>
  <c r="H31" i="82"/>
  <c r="H32" i="82"/>
  <c r="H33" i="82"/>
  <c r="H34" i="82"/>
  <c r="H23" i="82"/>
  <c r="H24" i="82"/>
  <c r="H35" i="82"/>
  <c r="H37" i="82"/>
  <c r="H38" i="82"/>
  <c r="H39" i="82"/>
  <c r="H40" i="82"/>
  <c r="CA40" i="82" s="1"/>
  <c r="H41" i="82"/>
  <c r="H42" i="82"/>
  <c r="H43" i="82"/>
  <c r="H45" i="82"/>
  <c r="H36" i="82"/>
  <c r="H44" i="82"/>
  <c r="H47" i="82"/>
  <c r="H48" i="82"/>
  <c r="H49" i="82"/>
  <c r="H50" i="82"/>
  <c r="H51" i="82"/>
  <c r="H52" i="82"/>
  <c r="H53" i="82"/>
  <c r="H54" i="82"/>
  <c r="H55" i="82"/>
  <c r="H26" i="82"/>
  <c r="H56" i="82"/>
  <c r="H61" i="82"/>
  <c r="H62" i="82"/>
  <c r="H60" i="82"/>
  <c r="H58" i="82"/>
  <c r="H63" i="82"/>
  <c r="H64" i="82"/>
  <c r="H65" i="82"/>
  <c r="H66" i="82"/>
  <c r="H68" i="82"/>
  <c r="H69" i="82"/>
  <c r="H70" i="82"/>
  <c r="H71" i="82"/>
  <c r="H59" i="82"/>
  <c r="H57" i="82"/>
  <c r="H72" i="82"/>
  <c r="CA72" i="82" s="1"/>
  <c r="H73" i="82"/>
  <c r="H74" i="82"/>
  <c r="H75" i="82"/>
  <c r="H76" i="82"/>
  <c r="H77" i="82"/>
  <c r="H78" i="82"/>
  <c r="H79" i="82"/>
  <c r="H80" i="82"/>
  <c r="H81" i="82"/>
  <c r="H82" i="82"/>
  <c r="H83" i="82"/>
  <c r="H84" i="82"/>
  <c r="H85" i="82"/>
  <c r="H86" i="82"/>
  <c r="H87" i="82"/>
  <c r="H88" i="82"/>
  <c r="CA88" i="82" s="1"/>
  <c r="H89" i="82"/>
  <c r="H90" i="82"/>
  <c r="H91" i="82"/>
  <c r="H92" i="82"/>
  <c r="H94" i="82"/>
  <c r="H95" i="82"/>
  <c r="H96" i="82"/>
  <c r="H98" i="82"/>
  <c r="CA98" i="82" s="1"/>
  <c r="H99" i="82"/>
  <c r="H100" i="82"/>
  <c r="H103" i="82"/>
  <c r="H101" i="82"/>
  <c r="H102" i="82"/>
  <c r="H104" i="82"/>
  <c r="H105" i="82"/>
  <c r="H106" i="82"/>
  <c r="H107" i="82"/>
  <c r="H108" i="82"/>
  <c r="H109" i="82"/>
  <c r="H110" i="82"/>
  <c r="H119" i="82"/>
  <c r="H120" i="82"/>
  <c r="H121" i="82"/>
  <c r="H122" i="82"/>
  <c r="H114" i="82"/>
  <c r="H123" i="82"/>
  <c r="H124" i="82"/>
  <c r="H125" i="82"/>
  <c r="H126" i="82"/>
  <c r="H127" i="82"/>
  <c r="H128" i="82"/>
  <c r="H129" i="82"/>
  <c r="H130" i="82"/>
  <c r="H131" i="82"/>
  <c r="H112" i="82"/>
  <c r="H116" i="82"/>
  <c r="H118" i="82"/>
  <c r="H115" i="82"/>
  <c r="H111" i="82"/>
  <c r="H113" i="82"/>
  <c r="H117" i="82"/>
  <c r="H132" i="82"/>
  <c r="H133" i="82"/>
  <c r="H134" i="82"/>
  <c r="H135" i="82"/>
  <c r="H136" i="82"/>
  <c r="H137" i="82"/>
  <c r="H138" i="82"/>
  <c r="H139" i="82"/>
  <c r="H140" i="82"/>
  <c r="H141" i="82"/>
  <c r="H142" i="82"/>
  <c r="H144" i="82"/>
  <c r="H157" i="82"/>
  <c r="H158" i="82"/>
  <c r="H159" i="82"/>
  <c r="H160" i="82"/>
  <c r="H147" i="82"/>
  <c r="H161" i="82"/>
  <c r="H162" i="82"/>
  <c r="H146" i="82"/>
  <c r="H148" i="82"/>
  <c r="H154" i="82"/>
  <c r="H151" i="82"/>
  <c r="H155" i="82"/>
  <c r="H152" i="82"/>
  <c r="H156" i="82"/>
  <c r="H149" i="82"/>
  <c r="H164" i="82"/>
  <c r="H165" i="82"/>
  <c r="H166" i="82"/>
  <c r="H167" i="82"/>
  <c r="H168" i="82"/>
  <c r="H169" i="82"/>
  <c r="H184" i="82"/>
  <c r="H185" i="82"/>
  <c r="H186" i="82"/>
  <c r="H187" i="82"/>
  <c r="H188" i="82"/>
  <c r="H176" i="82"/>
  <c r="H179" i="82"/>
  <c r="H171" i="82"/>
  <c r="H178" i="82"/>
  <c r="H173" i="82"/>
  <c r="H180" i="82"/>
  <c r="H172" i="82"/>
  <c r="H3" i="82"/>
  <c r="H174" i="82"/>
  <c r="H189" i="82"/>
  <c r="H190" i="82"/>
  <c r="H191" i="82"/>
  <c r="H192" i="82"/>
  <c r="H193" i="82"/>
  <c r="H150" i="82"/>
  <c r="H153" i="82"/>
  <c r="H177" i="82"/>
  <c r="H170" i="82"/>
  <c r="H175" i="82"/>
  <c r="H181" i="82"/>
  <c r="H182" i="82"/>
  <c r="BW11" i="82"/>
  <c r="BW17" i="82"/>
  <c r="BW25" i="82"/>
  <c r="BW28" i="82"/>
  <c r="BW42" i="82"/>
  <c r="BW45" i="82"/>
  <c r="BW53" i="82"/>
  <c r="BW59" i="82"/>
  <c r="BW67" i="82"/>
  <c r="BW75" i="82"/>
  <c r="BW83" i="82"/>
  <c r="BW94" i="82"/>
  <c r="BW108" i="82"/>
  <c r="BW116" i="82"/>
  <c r="BW135" i="82"/>
  <c r="BW143" i="82"/>
  <c r="BW151" i="82"/>
  <c r="BW165" i="82"/>
  <c r="BW176" i="82"/>
  <c r="BW187" i="82"/>
  <c r="BW22" i="82"/>
  <c r="BW5" i="82"/>
  <c r="BW19" i="82"/>
  <c r="BW30" i="82"/>
  <c r="BW36" i="82"/>
  <c r="BW44" i="82"/>
  <c r="BW47" i="82"/>
  <c r="BW61" i="82"/>
  <c r="BW69" i="82"/>
  <c r="BW77" i="82"/>
  <c r="BW85" i="82"/>
  <c r="BW96" i="82"/>
  <c r="BW110" i="82"/>
  <c r="BW118" i="82"/>
  <c r="BW129" i="82"/>
  <c r="BW137" i="82"/>
  <c r="BW145" i="82"/>
  <c r="BW153" i="82"/>
  <c r="BW156" i="82"/>
  <c r="BW170" i="82"/>
  <c r="BW178" i="82"/>
  <c r="BW189" i="82"/>
  <c r="BW3" i="82"/>
  <c r="BW33" i="82"/>
  <c r="BW50" i="82"/>
  <c r="BW80" i="82"/>
  <c r="BW113" i="82"/>
  <c r="BW140" i="82"/>
  <c r="BW159" i="82"/>
  <c r="BW181" i="82"/>
  <c r="BW10" i="82"/>
  <c r="BW13" i="82"/>
  <c r="BW16" i="82"/>
  <c r="BW24" i="82"/>
  <c r="BW27" i="82"/>
  <c r="BW41" i="82"/>
  <c r="BW52" i="82"/>
  <c r="BW55" i="82"/>
  <c r="BW58" i="82"/>
  <c r="BW66" i="82"/>
  <c r="BW74" i="82"/>
  <c r="BW82" i="82"/>
  <c r="BW90" i="82"/>
  <c r="BW93" i="82"/>
  <c r="BW107" i="82"/>
  <c r="BW115" i="82"/>
  <c r="BW126" i="82"/>
  <c r="BW142" i="82"/>
  <c r="BW150" i="82"/>
  <c r="BW164" i="82"/>
  <c r="BW175" i="82"/>
  <c r="BW186" i="82"/>
  <c r="BW56" i="82"/>
  <c r="BW88" i="82"/>
  <c r="BW105" i="82"/>
  <c r="BW121" i="82"/>
  <c r="BW132" i="82"/>
  <c r="BW148" i="82"/>
  <c r="BW7" i="82"/>
  <c r="BW21" i="82"/>
  <c r="BW32" i="82"/>
  <c r="BW38" i="82"/>
  <c r="BW49" i="82"/>
  <c r="BW63" i="82"/>
  <c r="BW71" i="82"/>
  <c r="BW79" i="82"/>
  <c r="BW87" i="82"/>
  <c r="BW98" i="82"/>
  <c r="BW104" i="82"/>
  <c r="BW112" i="82"/>
  <c r="BW123" i="82"/>
  <c r="BW131" i="82"/>
  <c r="BW139" i="82"/>
  <c r="BW147" i="82"/>
  <c r="BW155" i="82"/>
  <c r="BW158" i="82"/>
  <c r="BW161" i="82"/>
  <c r="BW172" i="82"/>
  <c r="BW180" i="82"/>
  <c r="BW183" i="82"/>
  <c r="BW191" i="82"/>
  <c r="BW4" i="82"/>
  <c r="BW12" i="82"/>
  <c r="BW18" i="82"/>
  <c r="BW29" i="82"/>
  <c r="BW35" i="82"/>
  <c r="BW43" i="82"/>
  <c r="BW46" i="82"/>
  <c r="BW54" i="82"/>
  <c r="BW60" i="82"/>
  <c r="BW68" i="82"/>
  <c r="BW76" i="82"/>
  <c r="BW84" i="82"/>
  <c r="BW95" i="82"/>
  <c r="BW109" i="82"/>
  <c r="BW117" i="82"/>
  <c r="BW128" i="82"/>
  <c r="BW144" i="82"/>
  <c r="BW152" i="82"/>
  <c r="BW166" i="82"/>
  <c r="BW169" i="82"/>
  <c r="BW177" i="82"/>
  <c r="BW188" i="82"/>
  <c r="BW39" i="82"/>
  <c r="BW64" i="82"/>
  <c r="BW124" i="82"/>
  <c r="BW173" i="82"/>
  <c r="BW192" i="82"/>
  <c r="BW9" i="82"/>
  <c r="BW15" i="82"/>
  <c r="BW23" i="82"/>
  <c r="BW51" i="82"/>
  <c r="BW57" i="82"/>
  <c r="BW65" i="82"/>
  <c r="BW73" i="82"/>
  <c r="BW81" i="82"/>
  <c r="BW89" i="82"/>
  <c r="BW92" i="82"/>
  <c r="BW114" i="82"/>
  <c r="BW125" i="82"/>
  <c r="BW133" i="82"/>
  <c r="BW141" i="82"/>
  <c r="BW149" i="82"/>
  <c r="BW163" i="82"/>
  <c r="BW174" i="82"/>
  <c r="BW182" i="82"/>
  <c r="CA182" i="82" s="1"/>
  <c r="BW185" i="82"/>
  <c r="BW193" i="82"/>
  <c r="BW14" i="82"/>
  <c r="BW99" i="82"/>
  <c r="BW6" i="82"/>
  <c r="BW20" i="82"/>
  <c r="BW31" i="82"/>
  <c r="BW34" i="82"/>
  <c r="BW37" i="82"/>
  <c r="BW48" i="82"/>
  <c r="BW62" i="82"/>
  <c r="BW70" i="82"/>
  <c r="BW78" i="82"/>
  <c r="BW86" i="82"/>
  <c r="BW97" i="82"/>
  <c r="BW100" i="82"/>
  <c r="BW103" i="82"/>
  <c r="BW111" i="82"/>
  <c r="BW119" i="82"/>
  <c r="BW122" i="82"/>
  <c r="BW130" i="82"/>
  <c r="BW138" i="82"/>
  <c r="BW146" i="82"/>
  <c r="BW154" i="82"/>
  <c r="BW157" i="82"/>
  <c r="BW168" i="82"/>
  <c r="BW171" i="82"/>
  <c r="BW179" i="82"/>
  <c r="BW190" i="82"/>
  <c r="BW8" i="82"/>
  <c r="BW72" i="82"/>
  <c r="AQ7" i="82"/>
  <c r="AQ11" i="82"/>
  <c r="AQ15" i="82"/>
  <c r="AQ19" i="82"/>
  <c r="AQ23" i="82"/>
  <c r="AQ27" i="82"/>
  <c r="AQ31" i="82"/>
  <c r="AQ39" i="82"/>
  <c r="AQ43" i="82"/>
  <c r="AQ47" i="82"/>
  <c r="AQ51" i="82"/>
  <c r="AQ59" i="82"/>
  <c r="AQ63" i="82"/>
  <c r="AQ67" i="82"/>
  <c r="AQ71" i="82"/>
  <c r="AQ75" i="82"/>
  <c r="AQ79" i="82"/>
  <c r="AQ83" i="82"/>
  <c r="AQ87" i="82"/>
  <c r="AQ95" i="82"/>
  <c r="AQ103" i="82"/>
  <c r="AQ107" i="82"/>
  <c r="AQ111" i="82"/>
  <c r="AQ115" i="82"/>
  <c r="AQ119" i="82"/>
  <c r="AQ123" i="82"/>
  <c r="AQ127" i="82"/>
  <c r="AQ131" i="82"/>
  <c r="AQ135" i="82"/>
  <c r="AQ139" i="82"/>
  <c r="AQ143" i="82"/>
  <c r="AQ147" i="82"/>
  <c r="AQ151" i="82"/>
  <c r="AQ155" i="82"/>
  <c r="AQ159" i="82"/>
  <c r="AQ163" i="82"/>
  <c r="AQ167" i="82"/>
  <c r="AQ171" i="82"/>
  <c r="AQ175" i="82"/>
  <c r="AQ179" i="82"/>
  <c r="AQ187" i="82"/>
  <c r="AQ191" i="82"/>
  <c r="AQ126" i="82"/>
  <c r="AQ142" i="82"/>
  <c r="AQ182" i="82"/>
  <c r="AQ3" i="82"/>
  <c r="AQ46" i="82"/>
  <c r="AQ54" i="82"/>
  <c r="AQ62" i="82"/>
  <c r="AQ70" i="82"/>
  <c r="AQ74" i="82"/>
  <c r="AQ78" i="82"/>
  <c r="AQ86" i="82"/>
  <c r="AQ110" i="82"/>
  <c r="AQ162" i="82"/>
  <c r="AQ178" i="82"/>
  <c r="AQ186" i="82"/>
  <c r="AQ6" i="82"/>
  <c r="AQ10" i="82"/>
  <c r="AQ18" i="82"/>
  <c r="AQ22" i="82"/>
  <c r="AQ30" i="82"/>
  <c r="AQ38" i="82"/>
  <c r="AQ42" i="82"/>
  <c r="AQ50" i="82"/>
  <c r="AQ58" i="82"/>
  <c r="AQ66" i="82"/>
  <c r="AQ102" i="82"/>
  <c r="AQ130" i="82"/>
  <c r="AQ5" i="82"/>
  <c r="AQ9" i="82"/>
  <c r="AQ17" i="82"/>
  <c r="AQ21" i="82"/>
  <c r="AQ25" i="82"/>
  <c r="AQ29" i="82"/>
  <c r="AQ33" i="82"/>
  <c r="AQ37" i="82"/>
  <c r="AQ41" i="82"/>
  <c r="AQ49" i="82"/>
  <c r="AQ53" i="82"/>
  <c r="AQ57" i="82"/>
  <c r="AQ61" i="82"/>
  <c r="AQ65" i="82"/>
  <c r="AQ69" i="82"/>
  <c r="AQ73" i="82"/>
  <c r="AQ77" i="82"/>
  <c r="AQ81" i="82"/>
  <c r="AQ85" i="82"/>
  <c r="AQ89" i="82"/>
  <c r="AQ93" i="82"/>
  <c r="AQ97" i="82"/>
  <c r="AQ105" i="82"/>
  <c r="AQ109" i="82"/>
  <c r="AQ113" i="82"/>
  <c r="AQ117" i="82"/>
  <c r="AQ121" i="82"/>
  <c r="AQ125" i="82"/>
  <c r="AQ129" i="82"/>
  <c r="AQ133" i="82"/>
  <c r="AQ137" i="82"/>
  <c r="AQ141" i="82"/>
  <c r="AQ145" i="82"/>
  <c r="AQ149" i="82"/>
  <c r="AQ153" i="82"/>
  <c r="AQ157" i="82"/>
  <c r="AQ161" i="82"/>
  <c r="AQ165" i="82"/>
  <c r="AQ173" i="82"/>
  <c r="AQ177" i="82"/>
  <c r="AQ181" i="82"/>
  <c r="AQ185" i="82"/>
  <c r="AQ189" i="82"/>
  <c r="AQ193" i="82"/>
  <c r="AQ82" i="82"/>
  <c r="AQ94" i="82"/>
  <c r="AQ98" i="82"/>
  <c r="AQ106" i="82"/>
  <c r="AQ114" i="82"/>
  <c r="AQ118" i="82"/>
  <c r="AQ134" i="82"/>
  <c r="AQ138" i="82"/>
  <c r="AQ146" i="82"/>
  <c r="AQ150" i="82"/>
  <c r="AQ154" i="82"/>
  <c r="AQ158" i="82"/>
  <c r="AQ166" i="82"/>
  <c r="AQ174" i="82"/>
  <c r="AQ190" i="82"/>
  <c r="AQ4" i="82"/>
  <c r="AQ12" i="82"/>
  <c r="AQ16" i="82"/>
  <c r="AQ20" i="82"/>
  <c r="AQ24" i="82"/>
  <c r="AQ28" i="82"/>
  <c r="AQ32" i="82"/>
  <c r="AQ36" i="82"/>
  <c r="AQ40" i="82"/>
  <c r="AQ44" i="82"/>
  <c r="AQ48" i="82"/>
  <c r="AQ52" i="82"/>
  <c r="AQ60" i="82"/>
  <c r="AQ64" i="82"/>
  <c r="AQ68" i="82"/>
  <c r="AQ72" i="82"/>
  <c r="AQ76" i="82"/>
  <c r="AQ80" i="82"/>
  <c r="AQ84" i="82"/>
  <c r="AQ88" i="82"/>
  <c r="AQ96" i="82"/>
  <c r="AQ104" i="82"/>
  <c r="AQ108" i="82"/>
  <c r="AQ112" i="82"/>
  <c r="AQ116" i="82"/>
  <c r="AQ120" i="82"/>
  <c r="AQ124" i="82"/>
  <c r="AQ128" i="82"/>
  <c r="AQ132" i="82"/>
  <c r="AQ136" i="82"/>
  <c r="AQ140" i="82"/>
  <c r="AQ144" i="82"/>
  <c r="AQ148" i="82"/>
  <c r="AQ152" i="82"/>
  <c r="AQ164" i="82"/>
  <c r="AQ168" i="82"/>
  <c r="AQ172" i="82"/>
  <c r="AQ176" i="82"/>
  <c r="AQ180" i="82"/>
  <c r="AQ184" i="82"/>
  <c r="AQ188" i="82"/>
  <c r="AQ192" i="82"/>
  <c r="AI193" i="83"/>
  <c r="AI194" i="83" s="1"/>
  <c r="H193" i="83"/>
  <c r="H194" i="83" s="1"/>
  <c r="O193" i="83"/>
  <c r="O194" i="83" s="1"/>
  <c r="T193" i="83"/>
  <c r="T194" i="83" s="1"/>
  <c r="L193" i="83"/>
  <c r="L194" i="83" s="1"/>
  <c r="D193" i="83"/>
  <c r="D194" i="83" s="1"/>
  <c r="AJ193" i="83"/>
  <c r="AJ194" i="83" s="1"/>
  <c r="S193" i="83"/>
  <c r="S194" i="83" s="1"/>
  <c r="C193" i="83"/>
  <c r="C194" i="83" s="1"/>
  <c r="C168" i="74"/>
  <c r="W164" i="83" s="1"/>
  <c r="C165" i="74"/>
  <c r="W161" i="83" s="1"/>
  <c r="C59" i="74"/>
  <c r="W55" i="83" s="1"/>
  <c r="E4" i="75"/>
  <c r="E5" i="75"/>
  <c r="E6" i="75"/>
  <c r="E7" i="75"/>
  <c r="E8" i="75"/>
  <c r="E9" i="75"/>
  <c r="E10" i="75"/>
  <c r="E11" i="75"/>
  <c r="E12" i="75"/>
  <c r="E13" i="75"/>
  <c r="E14" i="75"/>
  <c r="E15" i="75"/>
  <c r="E16" i="75"/>
  <c r="E17" i="75"/>
  <c r="E18" i="75"/>
  <c r="E19" i="75"/>
  <c r="E20" i="75"/>
  <c r="E21" i="75"/>
  <c r="E22" i="75"/>
  <c r="E23" i="75"/>
  <c r="E24" i="75"/>
  <c r="E25" i="75"/>
  <c r="E26" i="75"/>
  <c r="E27" i="75"/>
  <c r="E28" i="75"/>
  <c r="E29" i="75"/>
  <c r="E30" i="75"/>
  <c r="E31" i="75"/>
  <c r="E32" i="75"/>
  <c r="E33" i="75"/>
  <c r="E34" i="75"/>
  <c r="E35" i="75"/>
  <c r="E36" i="75"/>
  <c r="E37" i="75"/>
  <c r="E38" i="75"/>
  <c r="E39" i="75"/>
  <c r="E40" i="75"/>
  <c r="E41" i="75"/>
  <c r="E42" i="75"/>
  <c r="E43" i="75"/>
  <c r="E44" i="75"/>
  <c r="E45" i="75"/>
  <c r="E46" i="75"/>
  <c r="E47" i="75"/>
  <c r="E48" i="75"/>
  <c r="E49" i="75"/>
  <c r="E50" i="75"/>
  <c r="E51" i="75"/>
  <c r="E52" i="75"/>
  <c r="E53" i="75"/>
  <c r="E54" i="75"/>
  <c r="E55" i="75"/>
  <c r="E56" i="75"/>
  <c r="E57" i="75"/>
  <c r="E58" i="75"/>
  <c r="E59" i="75"/>
  <c r="E60" i="75"/>
  <c r="E61" i="75"/>
  <c r="E62" i="75"/>
  <c r="E63" i="75"/>
  <c r="E64" i="75"/>
  <c r="E65" i="75"/>
  <c r="E66" i="75"/>
  <c r="E67" i="75"/>
  <c r="E68" i="75"/>
  <c r="E69" i="75"/>
  <c r="E70" i="75"/>
  <c r="E71" i="75"/>
  <c r="E72" i="75"/>
  <c r="E73" i="75"/>
  <c r="E74" i="75"/>
  <c r="E75" i="75"/>
  <c r="E76" i="75"/>
  <c r="E77" i="75"/>
  <c r="E78" i="75"/>
  <c r="E79" i="75"/>
  <c r="E80" i="75"/>
  <c r="E81" i="75"/>
  <c r="E82" i="75"/>
  <c r="E83" i="75"/>
  <c r="E84" i="75"/>
  <c r="E85" i="75"/>
  <c r="E86" i="75"/>
  <c r="E87" i="75"/>
  <c r="E88" i="75"/>
  <c r="E89" i="75"/>
  <c r="E90" i="75"/>
  <c r="E91" i="75"/>
  <c r="E92" i="75"/>
  <c r="E93" i="75"/>
  <c r="E94" i="75"/>
  <c r="E95" i="75"/>
  <c r="E96" i="75"/>
  <c r="E97" i="75"/>
  <c r="E98" i="75"/>
  <c r="E99" i="75"/>
  <c r="E100" i="75"/>
  <c r="E101" i="75"/>
  <c r="E102" i="75"/>
  <c r="E103" i="75"/>
  <c r="E104" i="75"/>
  <c r="E105" i="75"/>
  <c r="E106" i="75"/>
  <c r="E107" i="75"/>
  <c r="E108" i="75"/>
  <c r="E109" i="75"/>
  <c r="E110" i="75"/>
  <c r="E111" i="75"/>
  <c r="E112" i="75"/>
  <c r="E113" i="75"/>
  <c r="E114" i="75"/>
  <c r="E115" i="75"/>
  <c r="E116" i="75"/>
  <c r="E117" i="75"/>
  <c r="E118" i="75"/>
  <c r="E119" i="75"/>
  <c r="E120" i="75"/>
  <c r="E121" i="75"/>
  <c r="E122" i="75"/>
  <c r="E123" i="75"/>
  <c r="E124" i="75"/>
  <c r="E125" i="75"/>
  <c r="E126" i="75"/>
  <c r="E127" i="75"/>
  <c r="E128" i="75"/>
  <c r="E129" i="75"/>
  <c r="E130" i="75"/>
  <c r="E131" i="75"/>
  <c r="E132" i="75"/>
  <c r="E133" i="75"/>
  <c r="E134" i="75"/>
  <c r="E135" i="75"/>
  <c r="E136" i="75"/>
  <c r="E137" i="75"/>
  <c r="E138" i="75"/>
  <c r="E139" i="75"/>
  <c r="E140" i="75"/>
  <c r="E141" i="75"/>
  <c r="E142" i="75"/>
  <c r="E143" i="75"/>
  <c r="E144" i="75"/>
  <c r="E145" i="75"/>
  <c r="E146" i="75"/>
  <c r="E147" i="75"/>
  <c r="E148" i="75"/>
  <c r="E149" i="75"/>
  <c r="E150" i="75"/>
  <c r="E151" i="75"/>
  <c r="E152" i="75"/>
  <c r="E153" i="75"/>
  <c r="E154" i="75"/>
  <c r="E155" i="75"/>
  <c r="E156" i="75"/>
  <c r="E157" i="75"/>
  <c r="E158" i="75"/>
  <c r="E159" i="75"/>
  <c r="E160" i="75"/>
  <c r="E161" i="75"/>
  <c r="E162" i="75"/>
  <c r="E163" i="75"/>
  <c r="E164" i="75"/>
  <c r="E165" i="75"/>
  <c r="E166" i="75"/>
  <c r="E167" i="75"/>
  <c r="E168" i="75"/>
  <c r="E169" i="75"/>
  <c r="E170" i="75"/>
  <c r="E171" i="75"/>
  <c r="E172" i="75"/>
  <c r="E173" i="75"/>
  <c r="E174" i="75"/>
  <c r="E175" i="75"/>
  <c r="E176" i="75"/>
  <c r="E177" i="75"/>
  <c r="E178" i="75"/>
  <c r="E179" i="75"/>
  <c r="E180" i="75"/>
  <c r="E181" i="75"/>
  <c r="E182" i="75"/>
  <c r="E183" i="75"/>
  <c r="E184" i="75"/>
  <c r="E185" i="75"/>
  <c r="E186" i="75"/>
  <c r="E187" i="75"/>
  <c r="E188" i="75"/>
  <c r="E189" i="75"/>
  <c r="E190" i="75"/>
  <c r="E191" i="75"/>
  <c r="E192" i="75"/>
  <c r="E193" i="75"/>
  <c r="E3" i="75"/>
  <c r="I4" i="3"/>
  <c r="J4" i="3" s="1"/>
  <c r="K4" i="3" s="1"/>
  <c r="I5" i="3"/>
  <c r="J5" i="3" s="1"/>
  <c r="K5" i="3" s="1"/>
  <c r="I6" i="3"/>
  <c r="J6" i="3" s="1"/>
  <c r="K6" i="3" s="1"/>
  <c r="I7" i="3"/>
  <c r="J7" i="3" s="1"/>
  <c r="K7" i="3" s="1"/>
  <c r="I8" i="3"/>
  <c r="J8" i="3" s="1"/>
  <c r="K8" i="3" s="1"/>
  <c r="I9" i="3"/>
  <c r="J9" i="3" s="1"/>
  <c r="K9" i="3" s="1"/>
  <c r="I10" i="3"/>
  <c r="J10" i="3" s="1"/>
  <c r="K10" i="3" s="1"/>
  <c r="I11" i="3"/>
  <c r="J11" i="3" s="1"/>
  <c r="K11" i="3" s="1"/>
  <c r="I12" i="3"/>
  <c r="J12" i="3" s="1"/>
  <c r="K12" i="3" s="1"/>
  <c r="I13" i="3"/>
  <c r="J13" i="3" s="1"/>
  <c r="K13" i="3" s="1"/>
  <c r="I14" i="3"/>
  <c r="J14" i="3" s="1"/>
  <c r="K14" i="3" s="1"/>
  <c r="I15" i="3"/>
  <c r="J15" i="3" s="1"/>
  <c r="K15" i="3" s="1"/>
  <c r="I16" i="3"/>
  <c r="J16" i="3" s="1"/>
  <c r="K16" i="3" s="1"/>
  <c r="I17" i="3"/>
  <c r="J17" i="3" s="1"/>
  <c r="K17" i="3" s="1"/>
  <c r="I18" i="3"/>
  <c r="J18" i="3" s="1"/>
  <c r="K18" i="3" s="1"/>
  <c r="I19" i="3"/>
  <c r="J19" i="3" s="1"/>
  <c r="K19" i="3" s="1"/>
  <c r="I20" i="3"/>
  <c r="J20" i="3" s="1"/>
  <c r="K20" i="3" s="1"/>
  <c r="I21" i="3"/>
  <c r="J21" i="3" s="1"/>
  <c r="K21" i="3" s="1"/>
  <c r="I22" i="3"/>
  <c r="J22" i="3" s="1"/>
  <c r="K22" i="3" s="1"/>
  <c r="I23" i="3"/>
  <c r="J23" i="3" s="1"/>
  <c r="K23" i="3" s="1"/>
  <c r="I24" i="3"/>
  <c r="J24" i="3" s="1"/>
  <c r="K24" i="3" s="1"/>
  <c r="I25" i="3"/>
  <c r="J25" i="3" s="1"/>
  <c r="K25" i="3" s="1"/>
  <c r="I26" i="3"/>
  <c r="J26" i="3" s="1"/>
  <c r="K26" i="3" s="1"/>
  <c r="I27" i="3"/>
  <c r="J27" i="3" s="1"/>
  <c r="K27" i="3" s="1"/>
  <c r="I28" i="3"/>
  <c r="J28" i="3" s="1"/>
  <c r="K28" i="3" s="1"/>
  <c r="I29" i="3"/>
  <c r="J29" i="3" s="1"/>
  <c r="K29" i="3" s="1"/>
  <c r="I30" i="3"/>
  <c r="J30" i="3" s="1"/>
  <c r="K30" i="3" s="1"/>
  <c r="I31" i="3"/>
  <c r="J31" i="3" s="1"/>
  <c r="K31" i="3" s="1"/>
  <c r="I32" i="3"/>
  <c r="J32" i="3" s="1"/>
  <c r="K32" i="3" s="1"/>
  <c r="I33" i="3"/>
  <c r="J33" i="3" s="1"/>
  <c r="K33" i="3" s="1"/>
  <c r="I34" i="3"/>
  <c r="J34" i="3" s="1"/>
  <c r="K34" i="3" s="1"/>
  <c r="I35" i="3"/>
  <c r="J35" i="3" s="1"/>
  <c r="K35" i="3" s="1"/>
  <c r="I36" i="3"/>
  <c r="J36" i="3" s="1"/>
  <c r="K36" i="3" s="1"/>
  <c r="I37" i="3"/>
  <c r="J37" i="3" s="1"/>
  <c r="K37" i="3" s="1"/>
  <c r="I38" i="3"/>
  <c r="J38" i="3" s="1"/>
  <c r="K38" i="3" s="1"/>
  <c r="I39" i="3"/>
  <c r="J39" i="3" s="1"/>
  <c r="K39" i="3" s="1"/>
  <c r="I40" i="3"/>
  <c r="J40" i="3" s="1"/>
  <c r="K40" i="3" s="1"/>
  <c r="I41" i="3"/>
  <c r="J41" i="3" s="1"/>
  <c r="K41" i="3" s="1"/>
  <c r="I42" i="3"/>
  <c r="J42" i="3" s="1"/>
  <c r="K42" i="3" s="1"/>
  <c r="I43" i="3"/>
  <c r="J43" i="3" s="1"/>
  <c r="K43" i="3" s="1"/>
  <c r="I44" i="3"/>
  <c r="J44" i="3" s="1"/>
  <c r="K44" i="3" s="1"/>
  <c r="I45" i="3"/>
  <c r="J45" i="3" s="1"/>
  <c r="K45" i="3" s="1"/>
  <c r="I46" i="3"/>
  <c r="J46" i="3" s="1"/>
  <c r="K46" i="3" s="1"/>
  <c r="I47" i="3"/>
  <c r="J47" i="3" s="1"/>
  <c r="K47" i="3" s="1"/>
  <c r="I48" i="3"/>
  <c r="J48" i="3" s="1"/>
  <c r="K48" i="3" s="1"/>
  <c r="I49" i="3"/>
  <c r="J49" i="3" s="1"/>
  <c r="K49" i="3" s="1"/>
  <c r="I50" i="3"/>
  <c r="J50" i="3" s="1"/>
  <c r="K50" i="3" s="1"/>
  <c r="I51" i="3"/>
  <c r="J51" i="3" s="1"/>
  <c r="K51" i="3" s="1"/>
  <c r="I52" i="3"/>
  <c r="J52" i="3" s="1"/>
  <c r="K52" i="3" s="1"/>
  <c r="I53" i="3"/>
  <c r="J53" i="3" s="1"/>
  <c r="K53" i="3" s="1"/>
  <c r="I54" i="3"/>
  <c r="J54" i="3" s="1"/>
  <c r="K54" i="3" s="1"/>
  <c r="I55" i="3"/>
  <c r="J55" i="3" s="1"/>
  <c r="K55" i="3" s="1"/>
  <c r="I56" i="3"/>
  <c r="J56" i="3" s="1"/>
  <c r="K56" i="3" s="1"/>
  <c r="I57" i="3"/>
  <c r="J57" i="3" s="1"/>
  <c r="K57" i="3" s="1"/>
  <c r="I58" i="3"/>
  <c r="J58" i="3" s="1"/>
  <c r="K58" i="3" s="1"/>
  <c r="I59" i="3"/>
  <c r="J59" i="3" s="1"/>
  <c r="K59" i="3" s="1"/>
  <c r="I60" i="3"/>
  <c r="J60" i="3" s="1"/>
  <c r="K60" i="3" s="1"/>
  <c r="I61" i="3"/>
  <c r="J61" i="3" s="1"/>
  <c r="K61" i="3" s="1"/>
  <c r="I62" i="3"/>
  <c r="J62" i="3" s="1"/>
  <c r="K62" i="3" s="1"/>
  <c r="I63" i="3"/>
  <c r="J63" i="3" s="1"/>
  <c r="K63" i="3" s="1"/>
  <c r="I64" i="3"/>
  <c r="J64" i="3" s="1"/>
  <c r="K64" i="3" s="1"/>
  <c r="I65" i="3"/>
  <c r="J65" i="3" s="1"/>
  <c r="K65" i="3" s="1"/>
  <c r="I66" i="3"/>
  <c r="J66" i="3" s="1"/>
  <c r="K66" i="3" s="1"/>
  <c r="I67" i="3"/>
  <c r="J67" i="3" s="1"/>
  <c r="K67" i="3" s="1"/>
  <c r="I68" i="3"/>
  <c r="J68" i="3" s="1"/>
  <c r="K68" i="3" s="1"/>
  <c r="I69" i="3"/>
  <c r="J69" i="3" s="1"/>
  <c r="K69" i="3" s="1"/>
  <c r="I70" i="3"/>
  <c r="J70" i="3" s="1"/>
  <c r="K70" i="3" s="1"/>
  <c r="I71" i="3"/>
  <c r="J71" i="3" s="1"/>
  <c r="K71" i="3" s="1"/>
  <c r="I72" i="3"/>
  <c r="J72" i="3" s="1"/>
  <c r="K72" i="3" s="1"/>
  <c r="I73" i="3"/>
  <c r="J73" i="3" s="1"/>
  <c r="K73" i="3" s="1"/>
  <c r="I74" i="3"/>
  <c r="J74" i="3" s="1"/>
  <c r="K74" i="3" s="1"/>
  <c r="I75" i="3"/>
  <c r="J75" i="3" s="1"/>
  <c r="K75" i="3" s="1"/>
  <c r="I76" i="3"/>
  <c r="J76" i="3" s="1"/>
  <c r="K76" i="3" s="1"/>
  <c r="I77" i="3"/>
  <c r="J77" i="3" s="1"/>
  <c r="K77" i="3" s="1"/>
  <c r="I78" i="3"/>
  <c r="J78" i="3" s="1"/>
  <c r="K78" i="3" s="1"/>
  <c r="I79" i="3"/>
  <c r="J79" i="3" s="1"/>
  <c r="K79" i="3" s="1"/>
  <c r="I80" i="3"/>
  <c r="J80" i="3" s="1"/>
  <c r="K80" i="3" s="1"/>
  <c r="I81" i="3"/>
  <c r="J81" i="3" s="1"/>
  <c r="K81" i="3" s="1"/>
  <c r="I82" i="3"/>
  <c r="J82" i="3" s="1"/>
  <c r="K82" i="3" s="1"/>
  <c r="I83" i="3"/>
  <c r="J83" i="3" s="1"/>
  <c r="K83" i="3" s="1"/>
  <c r="I84" i="3"/>
  <c r="J84" i="3" s="1"/>
  <c r="K84" i="3" s="1"/>
  <c r="I85" i="3"/>
  <c r="J85" i="3" s="1"/>
  <c r="K85" i="3" s="1"/>
  <c r="I86" i="3"/>
  <c r="J86" i="3" s="1"/>
  <c r="K86" i="3" s="1"/>
  <c r="I87" i="3"/>
  <c r="J87" i="3" s="1"/>
  <c r="K87" i="3" s="1"/>
  <c r="I88" i="3"/>
  <c r="J88" i="3" s="1"/>
  <c r="K88" i="3" s="1"/>
  <c r="I89" i="3"/>
  <c r="J89" i="3" s="1"/>
  <c r="K89" i="3" s="1"/>
  <c r="I90" i="3"/>
  <c r="J90" i="3" s="1"/>
  <c r="K90" i="3" s="1"/>
  <c r="I91" i="3"/>
  <c r="J91" i="3" s="1"/>
  <c r="K91" i="3" s="1"/>
  <c r="I92" i="3"/>
  <c r="J92" i="3" s="1"/>
  <c r="K92" i="3" s="1"/>
  <c r="I93" i="3"/>
  <c r="J93" i="3" s="1"/>
  <c r="K93" i="3" s="1"/>
  <c r="I94" i="3"/>
  <c r="J94" i="3" s="1"/>
  <c r="K94" i="3" s="1"/>
  <c r="I95" i="3"/>
  <c r="J95" i="3" s="1"/>
  <c r="K95" i="3" s="1"/>
  <c r="I96" i="3"/>
  <c r="J96" i="3" s="1"/>
  <c r="K96" i="3" s="1"/>
  <c r="I97" i="3"/>
  <c r="J97" i="3" s="1"/>
  <c r="K97" i="3" s="1"/>
  <c r="I98" i="3"/>
  <c r="J98" i="3" s="1"/>
  <c r="K98" i="3" s="1"/>
  <c r="I99" i="3"/>
  <c r="J99" i="3" s="1"/>
  <c r="K99" i="3" s="1"/>
  <c r="I100" i="3"/>
  <c r="J100" i="3" s="1"/>
  <c r="K100" i="3" s="1"/>
  <c r="I101" i="3"/>
  <c r="J101" i="3" s="1"/>
  <c r="K101" i="3" s="1"/>
  <c r="I102" i="3"/>
  <c r="J102" i="3" s="1"/>
  <c r="K102" i="3" s="1"/>
  <c r="I103" i="3"/>
  <c r="J103" i="3" s="1"/>
  <c r="K103" i="3" s="1"/>
  <c r="I104" i="3"/>
  <c r="J104" i="3" s="1"/>
  <c r="K104" i="3" s="1"/>
  <c r="I105" i="3"/>
  <c r="J105" i="3" s="1"/>
  <c r="K105" i="3" s="1"/>
  <c r="I106" i="3"/>
  <c r="J106" i="3" s="1"/>
  <c r="K106" i="3" s="1"/>
  <c r="I107" i="3"/>
  <c r="J107" i="3" s="1"/>
  <c r="K107" i="3" s="1"/>
  <c r="I108" i="3"/>
  <c r="J108" i="3" s="1"/>
  <c r="K108" i="3" s="1"/>
  <c r="I109" i="3"/>
  <c r="J109" i="3" s="1"/>
  <c r="K109" i="3" s="1"/>
  <c r="I110" i="3"/>
  <c r="J110" i="3" s="1"/>
  <c r="K110" i="3" s="1"/>
  <c r="I111" i="3"/>
  <c r="J111" i="3" s="1"/>
  <c r="K111" i="3" s="1"/>
  <c r="I112" i="3"/>
  <c r="J112" i="3" s="1"/>
  <c r="K112" i="3" s="1"/>
  <c r="I113" i="3"/>
  <c r="J113" i="3" s="1"/>
  <c r="K113" i="3" s="1"/>
  <c r="I114" i="3"/>
  <c r="J114" i="3" s="1"/>
  <c r="K114" i="3" s="1"/>
  <c r="I115" i="3"/>
  <c r="J115" i="3" s="1"/>
  <c r="K115" i="3" s="1"/>
  <c r="I116" i="3"/>
  <c r="J116" i="3" s="1"/>
  <c r="K116" i="3" s="1"/>
  <c r="I117" i="3"/>
  <c r="J117" i="3" s="1"/>
  <c r="K117" i="3" s="1"/>
  <c r="I118" i="3"/>
  <c r="J118" i="3" s="1"/>
  <c r="K118" i="3" s="1"/>
  <c r="I119" i="3"/>
  <c r="J119" i="3" s="1"/>
  <c r="K119" i="3" s="1"/>
  <c r="I120" i="3"/>
  <c r="J120" i="3" s="1"/>
  <c r="K120" i="3" s="1"/>
  <c r="I121" i="3"/>
  <c r="J121" i="3" s="1"/>
  <c r="K121" i="3" s="1"/>
  <c r="I122" i="3"/>
  <c r="J122" i="3" s="1"/>
  <c r="K122" i="3" s="1"/>
  <c r="I123" i="3"/>
  <c r="J123" i="3" s="1"/>
  <c r="K123" i="3" s="1"/>
  <c r="I124" i="3"/>
  <c r="J124" i="3" s="1"/>
  <c r="K124" i="3" s="1"/>
  <c r="I125" i="3"/>
  <c r="J125" i="3" s="1"/>
  <c r="K125" i="3" s="1"/>
  <c r="I126" i="3"/>
  <c r="J126" i="3" s="1"/>
  <c r="K126" i="3" s="1"/>
  <c r="I127" i="3"/>
  <c r="J127" i="3" s="1"/>
  <c r="K127" i="3" s="1"/>
  <c r="I128" i="3"/>
  <c r="J128" i="3" s="1"/>
  <c r="K128" i="3" s="1"/>
  <c r="I129" i="3"/>
  <c r="J129" i="3" s="1"/>
  <c r="K129" i="3" s="1"/>
  <c r="I130" i="3"/>
  <c r="J130" i="3" s="1"/>
  <c r="K130" i="3" s="1"/>
  <c r="I131" i="3"/>
  <c r="J131" i="3" s="1"/>
  <c r="K131" i="3" s="1"/>
  <c r="I132" i="3"/>
  <c r="J132" i="3" s="1"/>
  <c r="K132" i="3" s="1"/>
  <c r="I133" i="3"/>
  <c r="J133" i="3" s="1"/>
  <c r="K133" i="3" s="1"/>
  <c r="I134" i="3"/>
  <c r="J134" i="3" s="1"/>
  <c r="K134" i="3" s="1"/>
  <c r="I135" i="3"/>
  <c r="J135" i="3" s="1"/>
  <c r="K135" i="3" s="1"/>
  <c r="I136" i="3"/>
  <c r="J136" i="3" s="1"/>
  <c r="K136" i="3" s="1"/>
  <c r="I137" i="3"/>
  <c r="J137" i="3" s="1"/>
  <c r="K137" i="3" s="1"/>
  <c r="I138" i="3"/>
  <c r="J138" i="3" s="1"/>
  <c r="K138" i="3" s="1"/>
  <c r="I139" i="3"/>
  <c r="J139" i="3" s="1"/>
  <c r="K139" i="3" s="1"/>
  <c r="I140" i="3"/>
  <c r="J140" i="3" s="1"/>
  <c r="K140" i="3" s="1"/>
  <c r="I141" i="3"/>
  <c r="J141" i="3" s="1"/>
  <c r="K141" i="3" s="1"/>
  <c r="I142" i="3"/>
  <c r="J142" i="3" s="1"/>
  <c r="K142" i="3" s="1"/>
  <c r="I143" i="3"/>
  <c r="J143" i="3" s="1"/>
  <c r="K143" i="3" s="1"/>
  <c r="I144" i="3"/>
  <c r="J144" i="3" s="1"/>
  <c r="K144" i="3" s="1"/>
  <c r="I145" i="3"/>
  <c r="J145" i="3" s="1"/>
  <c r="K145" i="3" s="1"/>
  <c r="I146" i="3"/>
  <c r="J146" i="3" s="1"/>
  <c r="K146" i="3" s="1"/>
  <c r="I147" i="3"/>
  <c r="J147" i="3" s="1"/>
  <c r="K147" i="3" s="1"/>
  <c r="I148" i="3"/>
  <c r="J148" i="3" s="1"/>
  <c r="K148" i="3" s="1"/>
  <c r="I149" i="3"/>
  <c r="J149" i="3" s="1"/>
  <c r="K149" i="3" s="1"/>
  <c r="I150" i="3"/>
  <c r="J150" i="3" s="1"/>
  <c r="K150" i="3" s="1"/>
  <c r="I151" i="3"/>
  <c r="J151" i="3" s="1"/>
  <c r="K151" i="3" s="1"/>
  <c r="I152" i="3"/>
  <c r="J152" i="3" s="1"/>
  <c r="K152" i="3" s="1"/>
  <c r="I153" i="3"/>
  <c r="J153" i="3" s="1"/>
  <c r="K153" i="3" s="1"/>
  <c r="I154" i="3"/>
  <c r="J154" i="3" s="1"/>
  <c r="K154" i="3" s="1"/>
  <c r="I155" i="3"/>
  <c r="J155" i="3" s="1"/>
  <c r="K155" i="3" s="1"/>
  <c r="I156" i="3"/>
  <c r="J156" i="3" s="1"/>
  <c r="K156" i="3" s="1"/>
  <c r="I157" i="3"/>
  <c r="J157" i="3" s="1"/>
  <c r="K157" i="3" s="1"/>
  <c r="I158" i="3"/>
  <c r="J158" i="3" s="1"/>
  <c r="K158" i="3" s="1"/>
  <c r="I159" i="3"/>
  <c r="J159" i="3" s="1"/>
  <c r="K159" i="3" s="1"/>
  <c r="I160" i="3"/>
  <c r="J160" i="3" s="1"/>
  <c r="K160" i="3" s="1"/>
  <c r="I161" i="3"/>
  <c r="J161" i="3" s="1"/>
  <c r="K161" i="3" s="1"/>
  <c r="I162" i="3"/>
  <c r="J162" i="3" s="1"/>
  <c r="K162" i="3" s="1"/>
  <c r="I163" i="3"/>
  <c r="J163" i="3" s="1"/>
  <c r="K163" i="3" s="1"/>
  <c r="I164" i="3"/>
  <c r="J164" i="3" s="1"/>
  <c r="K164" i="3" s="1"/>
  <c r="I165" i="3"/>
  <c r="J165" i="3" s="1"/>
  <c r="K165" i="3" s="1"/>
  <c r="I166" i="3"/>
  <c r="J166" i="3" s="1"/>
  <c r="K166" i="3" s="1"/>
  <c r="I167" i="3"/>
  <c r="J167" i="3" s="1"/>
  <c r="K167" i="3" s="1"/>
  <c r="I168" i="3"/>
  <c r="J168" i="3" s="1"/>
  <c r="K168" i="3" s="1"/>
  <c r="I169" i="3"/>
  <c r="J169" i="3" s="1"/>
  <c r="K169" i="3" s="1"/>
  <c r="I170" i="3"/>
  <c r="J170" i="3" s="1"/>
  <c r="K170" i="3" s="1"/>
  <c r="I171" i="3"/>
  <c r="J171" i="3" s="1"/>
  <c r="K171" i="3" s="1"/>
  <c r="I172" i="3"/>
  <c r="J172" i="3" s="1"/>
  <c r="K172" i="3" s="1"/>
  <c r="I173" i="3"/>
  <c r="J173" i="3" s="1"/>
  <c r="K173" i="3" s="1"/>
  <c r="I174" i="3"/>
  <c r="J174" i="3" s="1"/>
  <c r="K174" i="3" s="1"/>
  <c r="I175" i="3"/>
  <c r="J175" i="3" s="1"/>
  <c r="K175" i="3" s="1"/>
  <c r="I176" i="3"/>
  <c r="J176" i="3" s="1"/>
  <c r="K176" i="3" s="1"/>
  <c r="I177" i="3"/>
  <c r="J177" i="3" s="1"/>
  <c r="K177" i="3" s="1"/>
  <c r="I178" i="3"/>
  <c r="J178" i="3" s="1"/>
  <c r="K178" i="3" s="1"/>
  <c r="I179" i="3"/>
  <c r="J179" i="3" s="1"/>
  <c r="K179" i="3" s="1"/>
  <c r="I180" i="3"/>
  <c r="J180" i="3" s="1"/>
  <c r="K180" i="3" s="1"/>
  <c r="I181" i="3"/>
  <c r="J181" i="3" s="1"/>
  <c r="K181" i="3" s="1"/>
  <c r="I182" i="3"/>
  <c r="J182" i="3" s="1"/>
  <c r="K182" i="3" s="1"/>
  <c r="I183" i="3"/>
  <c r="J183" i="3" s="1"/>
  <c r="K183" i="3" s="1"/>
  <c r="I184" i="3"/>
  <c r="J184" i="3" s="1"/>
  <c r="K184" i="3" s="1"/>
  <c r="I185" i="3"/>
  <c r="J185" i="3" s="1"/>
  <c r="K185" i="3" s="1"/>
  <c r="I186" i="3"/>
  <c r="J186" i="3" s="1"/>
  <c r="K186" i="3" s="1"/>
  <c r="I187" i="3"/>
  <c r="J187" i="3" s="1"/>
  <c r="K187" i="3" s="1"/>
  <c r="I188" i="3"/>
  <c r="J188" i="3" s="1"/>
  <c r="K188" i="3" s="1"/>
  <c r="I189" i="3"/>
  <c r="J189" i="3" s="1"/>
  <c r="K189" i="3" s="1"/>
  <c r="I190" i="3"/>
  <c r="J190" i="3" s="1"/>
  <c r="K190" i="3" s="1"/>
  <c r="I191" i="3"/>
  <c r="J191" i="3" s="1"/>
  <c r="K191" i="3" s="1"/>
  <c r="I192" i="3"/>
  <c r="J192" i="3" s="1"/>
  <c r="K192" i="3" s="1"/>
  <c r="I193" i="3"/>
  <c r="J193" i="3" s="1"/>
  <c r="K193" i="3" s="1"/>
  <c r="I3" i="3"/>
  <c r="J3" i="3" s="1"/>
  <c r="K3" i="3" s="1"/>
  <c r="G11" i="75"/>
  <c r="G19" i="75"/>
  <c r="G27" i="75"/>
  <c r="G35" i="75"/>
  <c r="G43" i="75"/>
  <c r="G51" i="75"/>
  <c r="G59" i="75"/>
  <c r="G67" i="75"/>
  <c r="G75" i="75"/>
  <c r="G83" i="75"/>
  <c r="G91" i="75"/>
  <c r="G99" i="75"/>
  <c r="G107" i="75"/>
  <c r="G115" i="75"/>
  <c r="G123" i="75"/>
  <c r="G131" i="75"/>
  <c r="G139" i="75"/>
  <c r="G147" i="75"/>
  <c r="G155" i="75"/>
  <c r="G163" i="75"/>
  <c r="G171" i="75"/>
  <c r="G179" i="75"/>
  <c r="G187" i="75"/>
  <c r="K4" i="75"/>
  <c r="K5" i="75"/>
  <c r="K6" i="75"/>
  <c r="K7" i="75"/>
  <c r="K8" i="75"/>
  <c r="K9" i="75"/>
  <c r="K10" i="75"/>
  <c r="K11" i="75"/>
  <c r="K12" i="75"/>
  <c r="K13" i="75"/>
  <c r="K14" i="75"/>
  <c r="K15" i="75"/>
  <c r="K16" i="75"/>
  <c r="K17" i="75"/>
  <c r="K18" i="75"/>
  <c r="K19" i="75"/>
  <c r="K20" i="75"/>
  <c r="K21" i="75"/>
  <c r="K22" i="75"/>
  <c r="K23" i="75"/>
  <c r="K24" i="75"/>
  <c r="K25" i="75"/>
  <c r="K26" i="75"/>
  <c r="K27" i="75"/>
  <c r="K28" i="75"/>
  <c r="K29" i="75"/>
  <c r="K30" i="75"/>
  <c r="K31" i="75"/>
  <c r="K32" i="75"/>
  <c r="K33" i="75"/>
  <c r="K34" i="75"/>
  <c r="K35" i="75"/>
  <c r="K36" i="75"/>
  <c r="K37" i="75"/>
  <c r="K38" i="75"/>
  <c r="K39" i="75"/>
  <c r="K40" i="75"/>
  <c r="K41" i="75"/>
  <c r="K42" i="75"/>
  <c r="K43" i="75"/>
  <c r="K44" i="75"/>
  <c r="K45" i="75"/>
  <c r="K46" i="75"/>
  <c r="K47" i="75"/>
  <c r="K48" i="75"/>
  <c r="K49" i="75"/>
  <c r="K50" i="75"/>
  <c r="K51" i="75"/>
  <c r="K52" i="75"/>
  <c r="K53" i="75"/>
  <c r="K54" i="75"/>
  <c r="K55" i="75"/>
  <c r="K56" i="75"/>
  <c r="K57" i="75"/>
  <c r="K58" i="75"/>
  <c r="K59" i="75"/>
  <c r="K60" i="75"/>
  <c r="K61" i="75"/>
  <c r="K62" i="75"/>
  <c r="K63" i="75"/>
  <c r="K64" i="75"/>
  <c r="K65" i="75"/>
  <c r="K66" i="75"/>
  <c r="K67" i="75"/>
  <c r="K68" i="75"/>
  <c r="K69" i="75"/>
  <c r="K70" i="75"/>
  <c r="K71" i="75"/>
  <c r="K72" i="75"/>
  <c r="K73" i="75"/>
  <c r="K74" i="75"/>
  <c r="K75" i="75"/>
  <c r="K76" i="75"/>
  <c r="K77" i="75"/>
  <c r="K78" i="75"/>
  <c r="K79" i="75"/>
  <c r="K80" i="75"/>
  <c r="K81" i="75"/>
  <c r="K82" i="75"/>
  <c r="K83" i="75"/>
  <c r="K84" i="75"/>
  <c r="K85" i="75"/>
  <c r="K86" i="75"/>
  <c r="K87" i="75"/>
  <c r="K88" i="75"/>
  <c r="K89" i="75"/>
  <c r="K90" i="75"/>
  <c r="K91" i="75"/>
  <c r="K92" i="75"/>
  <c r="K93" i="75"/>
  <c r="K94" i="75"/>
  <c r="K95" i="75"/>
  <c r="K96" i="75"/>
  <c r="K97" i="75"/>
  <c r="K98" i="75"/>
  <c r="K99" i="75"/>
  <c r="K100" i="75"/>
  <c r="K101" i="75"/>
  <c r="K102" i="75"/>
  <c r="K103" i="75"/>
  <c r="K104" i="75"/>
  <c r="K105" i="75"/>
  <c r="K106" i="75"/>
  <c r="K107" i="75"/>
  <c r="K108" i="75"/>
  <c r="K109" i="75"/>
  <c r="K110" i="75"/>
  <c r="K111" i="75"/>
  <c r="K112" i="75"/>
  <c r="K113" i="75"/>
  <c r="K114" i="75"/>
  <c r="K115" i="75"/>
  <c r="K116" i="75"/>
  <c r="K117" i="75"/>
  <c r="K118" i="75"/>
  <c r="K119" i="75"/>
  <c r="K120" i="75"/>
  <c r="K121" i="75"/>
  <c r="K122" i="75"/>
  <c r="K123" i="75"/>
  <c r="K124" i="75"/>
  <c r="K125" i="75"/>
  <c r="K126" i="75"/>
  <c r="K127" i="75"/>
  <c r="K128" i="75"/>
  <c r="K129" i="75"/>
  <c r="K130" i="75"/>
  <c r="K131" i="75"/>
  <c r="K132" i="75"/>
  <c r="K133" i="75"/>
  <c r="K134" i="75"/>
  <c r="K135" i="75"/>
  <c r="K136" i="75"/>
  <c r="K137" i="75"/>
  <c r="K138" i="75"/>
  <c r="K139" i="75"/>
  <c r="K140" i="75"/>
  <c r="K141" i="75"/>
  <c r="K142" i="75"/>
  <c r="K143" i="75"/>
  <c r="K144" i="75"/>
  <c r="K145" i="75"/>
  <c r="K146" i="75"/>
  <c r="K147" i="75"/>
  <c r="K148" i="75"/>
  <c r="K149" i="75"/>
  <c r="K150" i="75"/>
  <c r="K151" i="75"/>
  <c r="K152" i="75"/>
  <c r="K153" i="75"/>
  <c r="K154" i="75"/>
  <c r="K155" i="75"/>
  <c r="K156" i="75"/>
  <c r="K157" i="75"/>
  <c r="K158" i="75"/>
  <c r="K159" i="75"/>
  <c r="K160" i="75"/>
  <c r="K161" i="75"/>
  <c r="K162" i="75"/>
  <c r="K163" i="75"/>
  <c r="K164" i="75"/>
  <c r="K165" i="75"/>
  <c r="K166" i="75"/>
  <c r="K167" i="75"/>
  <c r="K168" i="75"/>
  <c r="K169" i="75"/>
  <c r="K170" i="75"/>
  <c r="K171" i="75"/>
  <c r="K172" i="75"/>
  <c r="K173" i="75"/>
  <c r="K174" i="75"/>
  <c r="K175" i="75"/>
  <c r="K176" i="75"/>
  <c r="K177" i="75"/>
  <c r="K178" i="75"/>
  <c r="K179" i="75"/>
  <c r="K180" i="75"/>
  <c r="K181" i="75"/>
  <c r="K182" i="75"/>
  <c r="K183" i="75"/>
  <c r="K184" i="75"/>
  <c r="K185" i="75"/>
  <c r="K186" i="75"/>
  <c r="K187" i="75"/>
  <c r="K188" i="75"/>
  <c r="K189" i="75"/>
  <c r="K190" i="75"/>
  <c r="K191" i="75"/>
  <c r="K192" i="75"/>
  <c r="K193" i="75"/>
  <c r="K3" i="75"/>
  <c r="I4" i="75"/>
  <c r="I5" i="75"/>
  <c r="I6" i="75"/>
  <c r="I7" i="75"/>
  <c r="I8" i="75"/>
  <c r="I9" i="75"/>
  <c r="I10" i="75"/>
  <c r="I11" i="75"/>
  <c r="I12" i="75"/>
  <c r="I13" i="75"/>
  <c r="I14" i="75"/>
  <c r="I15" i="75"/>
  <c r="I16" i="75"/>
  <c r="I17" i="75"/>
  <c r="I18" i="75"/>
  <c r="I19" i="75"/>
  <c r="I20" i="75"/>
  <c r="I21" i="75"/>
  <c r="I22" i="75"/>
  <c r="I23" i="75"/>
  <c r="I24" i="75"/>
  <c r="I25" i="75"/>
  <c r="I26" i="75"/>
  <c r="I27" i="75"/>
  <c r="I28" i="75"/>
  <c r="I29" i="75"/>
  <c r="I30" i="75"/>
  <c r="I31" i="75"/>
  <c r="I32" i="75"/>
  <c r="I33" i="75"/>
  <c r="I34" i="75"/>
  <c r="I35" i="75"/>
  <c r="I36" i="75"/>
  <c r="I37" i="75"/>
  <c r="I38" i="75"/>
  <c r="I39" i="75"/>
  <c r="I40" i="75"/>
  <c r="I41" i="75"/>
  <c r="I42" i="75"/>
  <c r="I43" i="75"/>
  <c r="I44" i="75"/>
  <c r="I45" i="75"/>
  <c r="I46" i="75"/>
  <c r="I47" i="75"/>
  <c r="I48" i="75"/>
  <c r="I49" i="75"/>
  <c r="I50" i="75"/>
  <c r="I51" i="75"/>
  <c r="I52" i="75"/>
  <c r="I53" i="75"/>
  <c r="I54" i="75"/>
  <c r="I55" i="75"/>
  <c r="I56" i="75"/>
  <c r="I57" i="75"/>
  <c r="I58" i="75"/>
  <c r="I59" i="75"/>
  <c r="I60" i="75"/>
  <c r="I61" i="75"/>
  <c r="I62" i="75"/>
  <c r="I63" i="75"/>
  <c r="I64" i="75"/>
  <c r="I65" i="75"/>
  <c r="I66" i="75"/>
  <c r="I67" i="75"/>
  <c r="I68" i="75"/>
  <c r="I69" i="75"/>
  <c r="I70" i="75"/>
  <c r="I71" i="75"/>
  <c r="I72" i="75"/>
  <c r="I73" i="75"/>
  <c r="I74" i="75"/>
  <c r="I75" i="75"/>
  <c r="I76" i="75"/>
  <c r="I77" i="75"/>
  <c r="I78" i="75"/>
  <c r="I79" i="75"/>
  <c r="I80" i="75"/>
  <c r="I81" i="75"/>
  <c r="I82" i="75"/>
  <c r="I83" i="75"/>
  <c r="I84" i="75"/>
  <c r="I85" i="75"/>
  <c r="I86" i="75"/>
  <c r="I87" i="75"/>
  <c r="I88" i="75"/>
  <c r="I89" i="75"/>
  <c r="I90" i="75"/>
  <c r="I91" i="75"/>
  <c r="I92" i="75"/>
  <c r="I93" i="75"/>
  <c r="I94" i="75"/>
  <c r="I95" i="75"/>
  <c r="I96" i="75"/>
  <c r="I97" i="75"/>
  <c r="I98" i="75"/>
  <c r="I99" i="75"/>
  <c r="I100" i="75"/>
  <c r="I101" i="75"/>
  <c r="I102" i="75"/>
  <c r="I103" i="75"/>
  <c r="I104" i="75"/>
  <c r="I105" i="75"/>
  <c r="I106" i="75"/>
  <c r="I107" i="75"/>
  <c r="I108" i="75"/>
  <c r="I109" i="75"/>
  <c r="I110" i="75"/>
  <c r="I111" i="75"/>
  <c r="I112" i="75"/>
  <c r="I113" i="75"/>
  <c r="I114" i="75"/>
  <c r="I115" i="75"/>
  <c r="I116" i="75"/>
  <c r="I117" i="75"/>
  <c r="I118" i="75"/>
  <c r="I119" i="75"/>
  <c r="I120" i="75"/>
  <c r="I121" i="75"/>
  <c r="I122" i="75"/>
  <c r="I123" i="75"/>
  <c r="I124" i="75"/>
  <c r="I125" i="75"/>
  <c r="I126" i="75"/>
  <c r="I127" i="75"/>
  <c r="I128" i="75"/>
  <c r="I129" i="75"/>
  <c r="I130" i="75"/>
  <c r="I131" i="75"/>
  <c r="I132" i="75"/>
  <c r="I133" i="75"/>
  <c r="I134" i="75"/>
  <c r="I135" i="75"/>
  <c r="I136" i="75"/>
  <c r="I137" i="75"/>
  <c r="I138" i="75"/>
  <c r="I139" i="75"/>
  <c r="I140" i="75"/>
  <c r="I141" i="75"/>
  <c r="I142" i="75"/>
  <c r="I143" i="75"/>
  <c r="I144" i="75"/>
  <c r="I145" i="75"/>
  <c r="I146" i="75"/>
  <c r="I147" i="75"/>
  <c r="I148" i="75"/>
  <c r="I149" i="75"/>
  <c r="I150" i="75"/>
  <c r="I151" i="75"/>
  <c r="I152" i="75"/>
  <c r="I153" i="75"/>
  <c r="I154" i="75"/>
  <c r="I155" i="75"/>
  <c r="I156" i="75"/>
  <c r="I157" i="75"/>
  <c r="I158" i="75"/>
  <c r="I159" i="75"/>
  <c r="I160" i="75"/>
  <c r="I161" i="75"/>
  <c r="I162" i="75"/>
  <c r="I163" i="75"/>
  <c r="I164" i="75"/>
  <c r="I165" i="75"/>
  <c r="I166" i="75"/>
  <c r="I167" i="75"/>
  <c r="I168" i="75"/>
  <c r="I169" i="75"/>
  <c r="I170" i="75"/>
  <c r="I171" i="75"/>
  <c r="I172" i="75"/>
  <c r="I173" i="75"/>
  <c r="I174" i="75"/>
  <c r="I175" i="75"/>
  <c r="I176" i="75"/>
  <c r="I177" i="75"/>
  <c r="I178" i="75"/>
  <c r="I179" i="75"/>
  <c r="I180" i="75"/>
  <c r="I181" i="75"/>
  <c r="I182" i="75"/>
  <c r="I183" i="75"/>
  <c r="I184" i="75"/>
  <c r="I185" i="75"/>
  <c r="I186" i="75"/>
  <c r="I187" i="75"/>
  <c r="I188" i="75"/>
  <c r="I189" i="75"/>
  <c r="I190" i="75"/>
  <c r="I191" i="75"/>
  <c r="I192" i="75"/>
  <c r="I193" i="75"/>
  <c r="I3" i="75"/>
  <c r="H4" i="75"/>
  <c r="H5" i="75"/>
  <c r="H6" i="75"/>
  <c r="H7" i="75"/>
  <c r="H8" i="75"/>
  <c r="H9" i="75"/>
  <c r="H10" i="75"/>
  <c r="H11" i="75"/>
  <c r="H12" i="75"/>
  <c r="H13" i="75"/>
  <c r="H14" i="75"/>
  <c r="H15" i="75"/>
  <c r="H16" i="75"/>
  <c r="H17" i="75"/>
  <c r="H18" i="75"/>
  <c r="H19" i="75"/>
  <c r="H20" i="75"/>
  <c r="H21" i="75"/>
  <c r="H22" i="75"/>
  <c r="H23" i="75"/>
  <c r="H24" i="75"/>
  <c r="H25" i="75"/>
  <c r="H26" i="75"/>
  <c r="H27" i="75"/>
  <c r="H28" i="75"/>
  <c r="H29" i="75"/>
  <c r="H30" i="75"/>
  <c r="H31" i="75"/>
  <c r="H32" i="75"/>
  <c r="H33" i="75"/>
  <c r="H34" i="75"/>
  <c r="H35" i="75"/>
  <c r="H36" i="75"/>
  <c r="H37" i="75"/>
  <c r="H38" i="75"/>
  <c r="H39" i="75"/>
  <c r="H40" i="75"/>
  <c r="H41" i="75"/>
  <c r="H42" i="75"/>
  <c r="H43" i="75"/>
  <c r="H44" i="75"/>
  <c r="H45" i="75"/>
  <c r="H46" i="75"/>
  <c r="H47" i="75"/>
  <c r="H48" i="75"/>
  <c r="H49" i="75"/>
  <c r="H50" i="75"/>
  <c r="H51" i="75"/>
  <c r="H52" i="75"/>
  <c r="H53" i="75"/>
  <c r="H54" i="75"/>
  <c r="H55" i="75"/>
  <c r="H56" i="75"/>
  <c r="H57" i="75"/>
  <c r="H58" i="75"/>
  <c r="H59" i="75"/>
  <c r="H60" i="75"/>
  <c r="H61" i="75"/>
  <c r="H62" i="75"/>
  <c r="H63" i="75"/>
  <c r="H64" i="75"/>
  <c r="H65" i="75"/>
  <c r="H66" i="75"/>
  <c r="H67" i="75"/>
  <c r="H68" i="75"/>
  <c r="H69" i="75"/>
  <c r="H70" i="75"/>
  <c r="H71" i="75"/>
  <c r="H72" i="75"/>
  <c r="H73" i="75"/>
  <c r="H74" i="75"/>
  <c r="H75" i="75"/>
  <c r="H76" i="75"/>
  <c r="H77" i="75"/>
  <c r="H78" i="75"/>
  <c r="H79" i="75"/>
  <c r="H80" i="75"/>
  <c r="H81" i="75"/>
  <c r="H82" i="75"/>
  <c r="H83" i="75"/>
  <c r="H84" i="75"/>
  <c r="H85" i="75"/>
  <c r="H86" i="75"/>
  <c r="H87" i="75"/>
  <c r="H88" i="75"/>
  <c r="H89" i="75"/>
  <c r="H90" i="75"/>
  <c r="H91" i="75"/>
  <c r="H92" i="75"/>
  <c r="H93" i="75"/>
  <c r="H94" i="75"/>
  <c r="H95" i="75"/>
  <c r="H96" i="75"/>
  <c r="H97" i="75"/>
  <c r="H98" i="75"/>
  <c r="H99" i="75"/>
  <c r="H100" i="75"/>
  <c r="H101" i="75"/>
  <c r="H102" i="75"/>
  <c r="H103" i="75"/>
  <c r="H104" i="75"/>
  <c r="H105" i="75"/>
  <c r="H106" i="75"/>
  <c r="H107" i="75"/>
  <c r="H108" i="75"/>
  <c r="H109" i="75"/>
  <c r="H110" i="75"/>
  <c r="H111" i="75"/>
  <c r="H112" i="75"/>
  <c r="H113" i="75"/>
  <c r="H114" i="75"/>
  <c r="H115" i="75"/>
  <c r="H116" i="75"/>
  <c r="H117" i="75"/>
  <c r="H118" i="75"/>
  <c r="H119" i="75"/>
  <c r="H120" i="75"/>
  <c r="H121" i="75"/>
  <c r="H122" i="75"/>
  <c r="H123" i="75"/>
  <c r="H124" i="75"/>
  <c r="H125" i="75"/>
  <c r="H126" i="75"/>
  <c r="H127" i="75"/>
  <c r="H128" i="75"/>
  <c r="H129" i="75"/>
  <c r="H130" i="75"/>
  <c r="H131" i="75"/>
  <c r="H132" i="75"/>
  <c r="H133" i="75"/>
  <c r="H134" i="75"/>
  <c r="H135" i="75"/>
  <c r="H136" i="75"/>
  <c r="H137" i="75"/>
  <c r="H138" i="75"/>
  <c r="H139" i="75"/>
  <c r="H140" i="75"/>
  <c r="H141" i="75"/>
  <c r="H142" i="75"/>
  <c r="H143" i="75"/>
  <c r="H144" i="75"/>
  <c r="H145" i="75"/>
  <c r="H146" i="75"/>
  <c r="H147" i="75"/>
  <c r="H148" i="75"/>
  <c r="H149" i="75"/>
  <c r="H150" i="75"/>
  <c r="H151" i="75"/>
  <c r="H152" i="75"/>
  <c r="H153" i="75"/>
  <c r="H154" i="75"/>
  <c r="H155" i="75"/>
  <c r="H156" i="75"/>
  <c r="H157" i="75"/>
  <c r="H158" i="75"/>
  <c r="H159" i="75"/>
  <c r="H160" i="75"/>
  <c r="H161" i="75"/>
  <c r="H162" i="75"/>
  <c r="H163" i="75"/>
  <c r="H164" i="75"/>
  <c r="H165" i="75"/>
  <c r="H166" i="75"/>
  <c r="H167" i="75"/>
  <c r="H168" i="75"/>
  <c r="H169" i="75"/>
  <c r="H170" i="75"/>
  <c r="H171" i="75"/>
  <c r="H172" i="75"/>
  <c r="H173" i="75"/>
  <c r="H174" i="75"/>
  <c r="H175" i="75"/>
  <c r="H176" i="75"/>
  <c r="H177" i="75"/>
  <c r="H178" i="75"/>
  <c r="H179" i="75"/>
  <c r="H180" i="75"/>
  <c r="H181" i="75"/>
  <c r="H182" i="75"/>
  <c r="H183" i="75"/>
  <c r="H184" i="75"/>
  <c r="H185" i="75"/>
  <c r="H186" i="75"/>
  <c r="H187" i="75"/>
  <c r="H188" i="75"/>
  <c r="H189" i="75"/>
  <c r="H190" i="75"/>
  <c r="H191" i="75"/>
  <c r="H192" i="75"/>
  <c r="H193" i="75"/>
  <c r="H3" i="75"/>
  <c r="G3" i="75"/>
  <c r="G4" i="75"/>
  <c r="G5" i="75"/>
  <c r="G6" i="75"/>
  <c r="G7" i="75"/>
  <c r="G8" i="75"/>
  <c r="G9" i="75"/>
  <c r="G10" i="75"/>
  <c r="G12" i="75"/>
  <c r="G13" i="75"/>
  <c r="G14" i="75"/>
  <c r="G15" i="75"/>
  <c r="G16" i="75"/>
  <c r="G17" i="75"/>
  <c r="G18" i="75"/>
  <c r="G20" i="75"/>
  <c r="G21" i="75"/>
  <c r="G22" i="75"/>
  <c r="G23" i="75"/>
  <c r="G24" i="75"/>
  <c r="G25" i="75"/>
  <c r="G26" i="75"/>
  <c r="G28" i="75"/>
  <c r="G29" i="75"/>
  <c r="G30" i="75"/>
  <c r="G31" i="75"/>
  <c r="G32" i="75"/>
  <c r="G33" i="75"/>
  <c r="G34" i="75"/>
  <c r="G36" i="75"/>
  <c r="G37" i="75"/>
  <c r="G38" i="75"/>
  <c r="G39" i="75"/>
  <c r="G40" i="75"/>
  <c r="G41" i="75"/>
  <c r="G42" i="75"/>
  <c r="G44" i="75"/>
  <c r="G45" i="75"/>
  <c r="G46" i="75"/>
  <c r="G47" i="75"/>
  <c r="G48" i="75"/>
  <c r="G49" i="75"/>
  <c r="G50" i="75"/>
  <c r="G52" i="75"/>
  <c r="G53" i="75"/>
  <c r="G54" i="75"/>
  <c r="G55" i="75"/>
  <c r="G56" i="75"/>
  <c r="G57" i="75"/>
  <c r="G58" i="75"/>
  <c r="G60" i="75"/>
  <c r="G61" i="75"/>
  <c r="G62" i="75"/>
  <c r="G63" i="75"/>
  <c r="G64" i="75"/>
  <c r="G65" i="75"/>
  <c r="G66" i="75"/>
  <c r="G68" i="75"/>
  <c r="G69" i="75"/>
  <c r="G70" i="75"/>
  <c r="G71" i="75"/>
  <c r="G72" i="75"/>
  <c r="G73" i="75"/>
  <c r="G74" i="75"/>
  <c r="G76" i="75"/>
  <c r="G77" i="75"/>
  <c r="G78" i="75"/>
  <c r="G79" i="75"/>
  <c r="G80" i="75"/>
  <c r="G81" i="75"/>
  <c r="G82" i="75"/>
  <c r="G84" i="75"/>
  <c r="G85" i="75"/>
  <c r="G86" i="75"/>
  <c r="G87" i="75"/>
  <c r="G88" i="75"/>
  <c r="G89" i="75"/>
  <c r="G90" i="75"/>
  <c r="G92" i="75"/>
  <c r="G93" i="75"/>
  <c r="G94" i="75"/>
  <c r="G95" i="75"/>
  <c r="G96" i="75"/>
  <c r="G97" i="75"/>
  <c r="G98" i="75"/>
  <c r="G100" i="75"/>
  <c r="G101" i="75"/>
  <c r="G102" i="75"/>
  <c r="G103" i="75"/>
  <c r="G104" i="75"/>
  <c r="G105" i="75"/>
  <c r="G106" i="75"/>
  <c r="G108" i="75"/>
  <c r="G109" i="75"/>
  <c r="G110" i="75"/>
  <c r="G111" i="75"/>
  <c r="G112" i="75"/>
  <c r="G113" i="75"/>
  <c r="G114" i="75"/>
  <c r="G116" i="75"/>
  <c r="G117" i="75"/>
  <c r="G118" i="75"/>
  <c r="G119" i="75"/>
  <c r="G120" i="75"/>
  <c r="G121" i="75"/>
  <c r="G122" i="75"/>
  <c r="G124" i="75"/>
  <c r="G125" i="75"/>
  <c r="G126" i="75"/>
  <c r="G127" i="75"/>
  <c r="G128" i="75"/>
  <c r="G129" i="75"/>
  <c r="G130" i="75"/>
  <c r="G132" i="75"/>
  <c r="G133" i="75"/>
  <c r="G134" i="75"/>
  <c r="G135" i="75"/>
  <c r="G136" i="75"/>
  <c r="G137" i="75"/>
  <c r="G138" i="75"/>
  <c r="G140" i="75"/>
  <c r="G141" i="75"/>
  <c r="G142" i="75"/>
  <c r="G143" i="75"/>
  <c r="G144" i="75"/>
  <c r="G145" i="75"/>
  <c r="G146" i="75"/>
  <c r="G148" i="75"/>
  <c r="G149" i="75"/>
  <c r="G150" i="75"/>
  <c r="G151" i="75"/>
  <c r="G152" i="75"/>
  <c r="G153" i="75"/>
  <c r="G154" i="75"/>
  <c r="G156" i="75"/>
  <c r="G157" i="75"/>
  <c r="G158" i="75"/>
  <c r="G159" i="75"/>
  <c r="G160" i="75"/>
  <c r="G161" i="75"/>
  <c r="G164" i="75"/>
  <c r="G166" i="75"/>
  <c r="G167" i="75"/>
  <c r="G168" i="75"/>
  <c r="G169" i="75"/>
  <c r="G170" i="75"/>
  <c r="G172" i="75"/>
  <c r="G173" i="75"/>
  <c r="G174" i="75"/>
  <c r="G175" i="75"/>
  <c r="G176" i="75"/>
  <c r="G177" i="75"/>
  <c r="G178" i="75"/>
  <c r="G180" i="75"/>
  <c r="G181" i="75"/>
  <c r="G182" i="75"/>
  <c r="G183" i="75"/>
  <c r="G184" i="75"/>
  <c r="G185" i="75"/>
  <c r="G186" i="75"/>
  <c r="G188" i="75"/>
  <c r="G189" i="75"/>
  <c r="G190" i="75"/>
  <c r="G191" i="75"/>
  <c r="G192" i="75"/>
  <c r="G193" i="75"/>
  <c r="B3" i="83"/>
  <c r="BY3" i="83" s="1"/>
  <c r="B4" i="83"/>
  <c r="BY4" i="83" s="1"/>
  <c r="BZ4" i="83" s="1"/>
  <c r="B5" i="83"/>
  <c r="BY5" i="83" s="1"/>
  <c r="B6" i="83"/>
  <c r="BY6" i="83" s="1"/>
  <c r="B7" i="83"/>
  <c r="BY7" i="83" s="1"/>
  <c r="B8" i="83"/>
  <c r="BY8" i="83" s="1"/>
  <c r="B9" i="83"/>
  <c r="BY9" i="83" s="1"/>
  <c r="BZ9" i="83" s="1"/>
  <c r="B10" i="83"/>
  <c r="BY10" i="83" s="1"/>
  <c r="BZ10" i="83" s="1"/>
  <c r="B11" i="83"/>
  <c r="BY11" i="83" s="1"/>
  <c r="B12" i="83"/>
  <c r="BY12" i="83" s="1"/>
  <c r="BZ12" i="83" s="1"/>
  <c r="B13" i="83"/>
  <c r="BY13" i="83" s="1"/>
  <c r="BZ13" i="83" s="1"/>
  <c r="B14" i="83"/>
  <c r="BY14" i="83" s="1"/>
  <c r="BZ14" i="83" s="1"/>
  <c r="B15" i="83"/>
  <c r="BY15" i="83" s="1"/>
  <c r="BZ15" i="83" s="1"/>
  <c r="B16" i="83"/>
  <c r="BY16" i="83" s="1"/>
  <c r="BZ16" i="83" s="1"/>
  <c r="B17" i="83"/>
  <c r="BY17" i="83" s="1"/>
  <c r="BZ17" i="83" s="1"/>
  <c r="B18" i="83"/>
  <c r="BY18" i="83" s="1"/>
  <c r="BZ18" i="83" s="1"/>
  <c r="B19" i="83"/>
  <c r="BY19" i="83" s="1"/>
  <c r="B20" i="83"/>
  <c r="BY20" i="83" s="1"/>
  <c r="B21" i="83"/>
  <c r="BY21" i="83" s="1"/>
  <c r="BZ21" i="83" s="1"/>
  <c r="B22" i="83"/>
  <c r="BY22" i="83" s="1"/>
  <c r="BZ22" i="83" s="1"/>
  <c r="B23" i="83"/>
  <c r="BY23" i="83" s="1"/>
  <c r="BZ23" i="83" s="1"/>
  <c r="B24" i="83"/>
  <c r="BY24" i="83" s="1"/>
  <c r="B25" i="83"/>
  <c r="BY25" i="83" s="1"/>
  <c r="B26" i="83"/>
  <c r="BY26" i="83" s="1"/>
  <c r="BZ26" i="83" s="1"/>
  <c r="B27" i="83"/>
  <c r="BY27" i="83" s="1"/>
  <c r="BZ27" i="83" s="1"/>
  <c r="B28" i="83"/>
  <c r="BY28" i="83" s="1"/>
  <c r="BZ28" i="83" s="1"/>
  <c r="B29" i="83"/>
  <c r="BY29" i="83" s="1"/>
  <c r="B30" i="83"/>
  <c r="BY30" i="83" s="1"/>
  <c r="B31" i="83"/>
  <c r="BY31" i="83" s="1"/>
  <c r="BZ31" i="83" s="1"/>
  <c r="B32" i="83"/>
  <c r="BY32" i="83" s="1"/>
  <c r="B33" i="83"/>
  <c r="BY33" i="83" s="1"/>
  <c r="BZ33" i="83" s="1"/>
  <c r="B34" i="83"/>
  <c r="B35" i="83"/>
  <c r="BY35" i="83" s="1"/>
  <c r="BZ35" i="83" s="1"/>
  <c r="B36" i="83"/>
  <c r="BY36" i="83" s="1"/>
  <c r="B37" i="83"/>
  <c r="BY37" i="83" s="1"/>
  <c r="BZ37" i="83" s="1"/>
  <c r="B38" i="83"/>
  <c r="BY38" i="83" s="1"/>
  <c r="B39" i="83"/>
  <c r="BY39" i="83" s="1"/>
  <c r="B40" i="83"/>
  <c r="BY40" i="83" s="1"/>
  <c r="B41" i="83"/>
  <c r="BY41" i="83" s="1"/>
  <c r="BZ41" i="83" s="1"/>
  <c r="B42" i="83"/>
  <c r="BY42" i="83" s="1"/>
  <c r="B43" i="83"/>
  <c r="BY43" i="83" s="1"/>
  <c r="BZ43" i="83" s="1"/>
  <c r="B44" i="83"/>
  <c r="BY44" i="83" s="1"/>
  <c r="B45" i="83"/>
  <c r="B46" i="83"/>
  <c r="BY46" i="83" s="1"/>
  <c r="BZ46" i="83" s="1"/>
  <c r="B47" i="83"/>
  <c r="BY47" i="83" s="1"/>
  <c r="B48" i="83"/>
  <c r="BY48" i="83" s="1"/>
  <c r="BZ48" i="83" s="1"/>
  <c r="B49" i="83"/>
  <c r="BY49" i="83" s="1"/>
  <c r="AJ51" i="5" s="1"/>
  <c r="AK51" i="5" s="1"/>
  <c r="B50" i="83"/>
  <c r="BY50" i="83" s="1"/>
  <c r="BZ50" i="83" s="1"/>
  <c r="B51" i="83"/>
  <c r="BY51" i="83" s="1"/>
  <c r="BZ51" i="83" s="1"/>
  <c r="B52" i="83"/>
  <c r="BY52" i="83" s="1"/>
  <c r="BZ52" i="83" s="1"/>
  <c r="B53" i="83"/>
  <c r="BY53" i="83" s="1"/>
  <c r="BZ53" i="83" s="1"/>
  <c r="B54" i="83"/>
  <c r="BY54" i="83" s="1"/>
  <c r="BZ54" i="83" s="1"/>
  <c r="B55" i="83"/>
  <c r="BY55" i="83" s="1"/>
  <c r="BZ55" i="83" s="1"/>
  <c r="B56" i="83"/>
  <c r="BY56" i="83" s="1"/>
  <c r="BZ56" i="83" s="1"/>
  <c r="B57" i="83"/>
  <c r="BY57" i="83" s="1"/>
  <c r="B58" i="83"/>
  <c r="BY58" i="83" s="1"/>
  <c r="BZ58" i="83" s="1"/>
  <c r="B59" i="83"/>
  <c r="BY59" i="83" s="1"/>
  <c r="BZ59" i="83" s="1"/>
  <c r="B60" i="83"/>
  <c r="BY60" i="83" s="1"/>
  <c r="BZ60" i="83" s="1"/>
  <c r="B61" i="83"/>
  <c r="BY61" i="83" s="1"/>
  <c r="B62" i="83"/>
  <c r="BY62" i="83" s="1"/>
  <c r="BZ62" i="83" s="1"/>
  <c r="B63" i="83"/>
  <c r="BY63" i="83" s="1"/>
  <c r="BZ63" i="83" s="1"/>
  <c r="B64" i="83"/>
  <c r="BY64" i="83" s="1"/>
  <c r="B65" i="83"/>
  <c r="BY65" i="83" s="1"/>
  <c r="AJ67" i="5" s="1"/>
  <c r="AK67" i="5" s="1"/>
  <c r="B66" i="83"/>
  <c r="BY66" i="83" s="1"/>
  <c r="BZ66" i="83" s="1"/>
  <c r="B67" i="83"/>
  <c r="BY67" i="83" s="1"/>
  <c r="B68" i="83"/>
  <c r="BY68" i="83" s="1"/>
  <c r="B69" i="83"/>
  <c r="BY69" i="83" s="1"/>
  <c r="B70" i="83"/>
  <c r="BY70" i="83" s="1"/>
  <c r="B71" i="83"/>
  <c r="BY71" i="83" s="1"/>
  <c r="B72" i="83"/>
  <c r="BY72" i="83" s="1"/>
  <c r="BZ72" i="83" s="1"/>
  <c r="B73" i="83"/>
  <c r="BY73" i="83" s="1"/>
  <c r="BZ73" i="83" s="1"/>
  <c r="B74" i="83"/>
  <c r="BY74" i="83" s="1"/>
  <c r="BZ74" i="83" s="1"/>
  <c r="B75" i="83"/>
  <c r="BY75" i="83" s="1"/>
  <c r="BZ75" i="83" s="1"/>
  <c r="B76" i="83"/>
  <c r="BY76" i="83" s="1"/>
  <c r="B77" i="83"/>
  <c r="BY77" i="83" s="1"/>
  <c r="BZ77" i="83" s="1"/>
  <c r="B78" i="83"/>
  <c r="BY78" i="83" s="1"/>
  <c r="B79" i="83"/>
  <c r="BY79" i="83" s="1"/>
  <c r="BZ79" i="83" s="1"/>
  <c r="B80" i="83"/>
  <c r="BY80" i="83" s="1"/>
  <c r="B81" i="83"/>
  <c r="BY81" i="83" s="1"/>
  <c r="B82" i="83"/>
  <c r="BY82" i="83" s="1"/>
  <c r="B83" i="83"/>
  <c r="BY83" i="83" s="1"/>
  <c r="BZ83" i="83" s="1"/>
  <c r="B84" i="83"/>
  <c r="BY84" i="83" s="1"/>
  <c r="BZ84" i="83" s="1"/>
  <c r="B85" i="83"/>
  <c r="BY85" i="83" s="1"/>
  <c r="BZ85" i="83" s="1"/>
  <c r="B86" i="83"/>
  <c r="BY86" i="83" s="1"/>
  <c r="BZ86" i="83" s="1"/>
  <c r="B87" i="83"/>
  <c r="BY87" i="83" s="1"/>
  <c r="BZ87" i="83" s="1"/>
  <c r="B88" i="83"/>
  <c r="BY88" i="83" s="1"/>
  <c r="BZ88" i="83" s="1"/>
  <c r="B89" i="83"/>
  <c r="BY89" i="83" s="1"/>
  <c r="B90" i="83"/>
  <c r="BY90" i="83" s="1"/>
  <c r="B91" i="83"/>
  <c r="BY91" i="83" s="1"/>
  <c r="B92" i="83"/>
  <c r="BY92" i="83" s="1"/>
  <c r="BZ92" i="83" s="1"/>
  <c r="B93" i="83"/>
  <c r="BY93" i="83" s="1"/>
  <c r="BZ93" i="83" s="1"/>
  <c r="B94" i="83"/>
  <c r="BY94" i="83" s="1"/>
  <c r="B95" i="83"/>
  <c r="BY95" i="83" s="1"/>
  <c r="BZ95" i="83" s="1"/>
  <c r="B96" i="83"/>
  <c r="BY96" i="83" s="1"/>
  <c r="B97" i="83"/>
  <c r="BY97" i="83" s="1"/>
  <c r="BZ97" i="83" s="1"/>
  <c r="B98" i="83"/>
  <c r="BY98" i="83" s="1"/>
  <c r="BZ98" i="83" s="1"/>
  <c r="B99" i="83"/>
  <c r="BY99" i="83" s="1"/>
  <c r="B100" i="83"/>
  <c r="BY100" i="83" s="1"/>
  <c r="B101" i="83"/>
  <c r="BY101" i="83" s="1"/>
  <c r="BZ101" i="83" s="1"/>
  <c r="B102" i="83"/>
  <c r="BY102" i="83" s="1"/>
  <c r="B103" i="83"/>
  <c r="BY103" i="83" s="1"/>
  <c r="BZ103" i="83" s="1"/>
  <c r="B104" i="83"/>
  <c r="BY104" i="83" s="1"/>
  <c r="BZ104" i="83" s="1"/>
  <c r="B105" i="83"/>
  <c r="BY105" i="83" s="1"/>
  <c r="BZ105" i="83" s="1"/>
  <c r="B106" i="83"/>
  <c r="BY106" i="83" s="1"/>
  <c r="BZ106" i="83" s="1"/>
  <c r="B107" i="83"/>
  <c r="B108" i="83"/>
  <c r="BY108" i="83" s="1"/>
  <c r="BZ108" i="83" s="1"/>
  <c r="B109" i="83"/>
  <c r="BY109" i="83" s="1"/>
  <c r="B110" i="83"/>
  <c r="BY110" i="83" s="1"/>
  <c r="BZ110" i="83" s="1"/>
  <c r="B111" i="83"/>
  <c r="BY111" i="83" s="1"/>
  <c r="B112" i="83"/>
  <c r="BY112" i="83" s="1"/>
  <c r="BZ112" i="83" s="1"/>
  <c r="B113" i="83"/>
  <c r="BY113" i="83" s="1"/>
  <c r="BZ113" i="83" s="1"/>
  <c r="B114" i="83"/>
  <c r="BY114" i="83" s="1"/>
  <c r="BZ114" i="83" s="1"/>
  <c r="B115" i="83"/>
  <c r="BY115" i="83" s="1"/>
  <c r="BZ115" i="83" s="1"/>
  <c r="B116" i="83"/>
  <c r="BY116" i="83" s="1"/>
  <c r="B117" i="83"/>
  <c r="BY117" i="83" s="1"/>
  <c r="BZ117" i="83" s="1"/>
  <c r="B118" i="83"/>
  <c r="BY118" i="83" s="1"/>
  <c r="BZ118" i="83" s="1"/>
  <c r="B119" i="83"/>
  <c r="BY119" i="83" s="1"/>
  <c r="BZ119" i="83" s="1"/>
  <c r="B120" i="83"/>
  <c r="BY120" i="83" s="1"/>
  <c r="BZ120" i="83" s="1"/>
  <c r="B121" i="83"/>
  <c r="BY121" i="83" s="1"/>
  <c r="BZ121" i="83" s="1"/>
  <c r="B122" i="83"/>
  <c r="BY122" i="83" s="1"/>
  <c r="BZ122" i="83" s="1"/>
  <c r="B123" i="83"/>
  <c r="BY123" i="83" s="1"/>
  <c r="BZ123" i="83" s="1"/>
  <c r="B124" i="83"/>
  <c r="BY124" i="83" s="1"/>
  <c r="B125" i="83"/>
  <c r="BY125" i="83" s="1"/>
  <c r="BZ125" i="83" s="1"/>
  <c r="B126" i="83"/>
  <c r="B127" i="83"/>
  <c r="BY127" i="83" s="1"/>
  <c r="BZ127" i="83" s="1"/>
  <c r="B128" i="83"/>
  <c r="BY128" i="83" s="1"/>
  <c r="B129" i="83"/>
  <c r="BY129" i="83" s="1"/>
  <c r="BZ129" i="83" s="1"/>
  <c r="B130" i="83"/>
  <c r="B131" i="83"/>
  <c r="BY131" i="83" s="1"/>
  <c r="BZ131" i="83" s="1"/>
  <c r="B132" i="83"/>
  <c r="BY132" i="83" s="1"/>
  <c r="B133" i="83"/>
  <c r="BY133" i="83" s="1"/>
  <c r="BZ133" i="83" s="1"/>
  <c r="B134" i="83"/>
  <c r="BY134" i="83" s="1"/>
  <c r="B135" i="83"/>
  <c r="BY135" i="83" s="1"/>
  <c r="BZ135" i="83" s="1"/>
  <c r="B136" i="83"/>
  <c r="BY136" i="83" s="1"/>
  <c r="BZ136" i="83" s="1"/>
  <c r="B137" i="83"/>
  <c r="BY137" i="83" s="1"/>
  <c r="BZ137" i="83" s="1"/>
  <c r="B138" i="83"/>
  <c r="BY138" i="83" s="1"/>
  <c r="B139" i="83"/>
  <c r="BY139" i="83" s="1"/>
  <c r="B140" i="83"/>
  <c r="BY140" i="83" s="1"/>
  <c r="BZ140" i="83" s="1"/>
  <c r="B141" i="83"/>
  <c r="BY141" i="83" s="1"/>
  <c r="B142" i="83"/>
  <c r="BY142" i="83" s="1"/>
  <c r="BZ142" i="83" s="1"/>
  <c r="B143" i="83"/>
  <c r="BY143" i="83" s="1"/>
  <c r="B144" i="83"/>
  <c r="BY144" i="83" s="1"/>
  <c r="BZ144" i="83" s="1"/>
  <c r="B145" i="83"/>
  <c r="BY145" i="83" s="1"/>
  <c r="BZ145" i="83" s="1"/>
  <c r="B146" i="83"/>
  <c r="BY146" i="83" s="1"/>
  <c r="BZ146" i="83" s="1"/>
  <c r="B147" i="83"/>
  <c r="BY147" i="83" s="1"/>
  <c r="BZ147" i="83" s="1"/>
  <c r="B148" i="83"/>
  <c r="BY148" i="83" s="1"/>
  <c r="AJ150" i="5" s="1"/>
  <c r="AK150" i="5" s="1"/>
  <c r="B149" i="83"/>
  <c r="BY149" i="83" s="1"/>
  <c r="BZ149" i="83" s="1"/>
  <c r="B150" i="83"/>
  <c r="BY150" i="83" s="1"/>
  <c r="BZ150" i="83" s="1"/>
  <c r="B151" i="83"/>
  <c r="BY151" i="83" s="1"/>
  <c r="B152" i="83"/>
  <c r="BY152" i="83" s="1"/>
  <c r="BZ152" i="83" s="1"/>
  <c r="B153" i="83"/>
  <c r="BY153" i="83" s="1"/>
  <c r="B154" i="83"/>
  <c r="BY154" i="83" s="1"/>
  <c r="B155" i="83"/>
  <c r="BY155" i="83" s="1"/>
  <c r="BZ155" i="83" s="1"/>
  <c r="B156" i="83"/>
  <c r="BY156" i="83" s="1"/>
  <c r="BZ156" i="83" s="1"/>
  <c r="B157" i="83"/>
  <c r="BY157" i="83" s="1"/>
  <c r="BZ157" i="83" s="1"/>
  <c r="B158" i="83"/>
  <c r="BY158" i="83" s="1"/>
  <c r="B159" i="83"/>
  <c r="BY159" i="83" s="1"/>
  <c r="B160" i="83"/>
  <c r="BY160" i="83" s="1"/>
  <c r="B161" i="83"/>
  <c r="BY161" i="83" s="1"/>
  <c r="BZ161" i="83" s="1"/>
  <c r="B162" i="83"/>
  <c r="BY162" i="83" s="1"/>
  <c r="BZ162" i="83" s="1"/>
  <c r="B163" i="83"/>
  <c r="BY163" i="83" s="1"/>
  <c r="B164" i="83"/>
  <c r="BY164" i="83" s="1"/>
  <c r="BZ164" i="83" s="1"/>
  <c r="B165" i="83"/>
  <c r="BY165" i="83" s="1"/>
  <c r="BZ165" i="83" s="1"/>
  <c r="B166" i="83"/>
  <c r="BY166" i="83" s="1"/>
  <c r="B167" i="83"/>
  <c r="BY167" i="83" s="1"/>
  <c r="B168" i="83"/>
  <c r="BY168" i="83" s="1"/>
  <c r="AJ170" i="5" s="1"/>
  <c r="AK170" i="5" s="1"/>
  <c r="B169" i="83"/>
  <c r="BY169" i="83" s="1"/>
  <c r="B170" i="83"/>
  <c r="BY170" i="83" s="1"/>
  <c r="BZ170" i="83" s="1"/>
  <c r="B171" i="83"/>
  <c r="BY171" i="83" s="1"/>
  <c r="BZ171" i="83" s="1"/>
  <c r="B172" i="83"/>
  <c r="BY172" i="83" s="1"/>
  <c r="BZ172" i="83" s="1"/>
  <c r="B173" i="83"/>
  <c r="BY173" i="83" s="1"/>
  <c r="BZ173" i="83" s="1"/>
  <c r="B174" i="83"/>
  <c r="BY174" i="83" s="1"/>
  <c r="BZ174" i="83" s="1"/>
  <c r="B175" i="83"/>
  <c r="BY175" i="83" s="1"/>
  <c r="B176" i="83"/>
  <c r="BY176" i="83" s="1"/>
  <c r="BZ176" i="83" s="1"/>
  <c r="B177" i="83"/>
  <c r="BY177" i="83" s="1"/>
  <c r="BZ177" i="83" s="1"/>
  <c r="B178" i="83"/>
  <c r="BY178" i="83" s="1"/>
  <c r="B179" i="83"/>
  <c r="BY179" i="83" s="1"/>
  <c r="BZ179" i="83" s="1"/>
  <c r="B180" i="83"/>
  <c r="BY180" i="83" s="1"/>
  <c r="BZ180" i="83" s="1"/>
  <c r="B181" i="83"/>
  <c r="BY181" i="83" s="1"/>
  <c r="BZ181" i="83" s="1"/>
  <c r="B182" i="83"/>
  <c r="BY182" i="83" s="1"/>
  <c r="BZ182" i="83" s="1"/>
  <c r="B183" i="83"/>
  <c r="BY183" i="83" s="1"/>
  <c r="BZ183" i="83" s="1"/>
  <c r="B184" i="83"/>
  <c r="BY184" i="83" s="1"/>
  <c r="BZ184" i="83" s="1"/>
  <c r="B185" i="83"/>
  <c r="BY185" i="83" s="1"/>
  <c r="BZ185" i="83" s="1"/>
  <c r="B186" i="83"/>
  <c r="BY186" i="83" s="1"/>
  <c r="B187" i="83"/>
  <c r="BY187" i="83" s="1"/>
  <c r="B188" i="83"/>
  <c r="BY188" i="83" s="1"/>
  <c r="B189" i="83"/>
  <c r="BY189" i="83" s="1"/>
  <c r="B190" i="83"/>
  <c r="BY190" i="83" s="1"/>
  <c r="BZ190" i="83" s="1"/>
  <c r="B191" i="83"/>
  <c r="BY191" i="83" s="1"/>
  <c r="BZ191" i="83" s="1"/>
  <c r="B192" i="83"/>
  <c r="BY192" i="83" s="1"/>
  <c r="B2" i="83"/>
  <c r="B193" i="83" s="1"/>
  <c r="B194" i="83" s="1"/>
  <c r="C3" i="79"/>
  <c r="C2" i="79"/>
  <c r="C3" i="80"/>
  <c r="C2" i="80"/>
  <c r="A6" i="79"/>
  <c r="B6" i="79"/>
  <c r="A7" i="79"/>
  <c r="B7" i="79"/>
  <c r="A8" i="79"/>
  <c r="B8" i="79"/>
  <c r="A9" i="79"/>
  <c r="B9" i="79"/>
  <c r="A10" i="79"/>
  <c r="B10" i="79"/>
  <c r="A11" i="79"/>
  <c r="B11" i="79"/>
  <c r="A12" i="79"/>
  <c r="B12" i="79"/>
  <c r="A13" i="79"/>
  <c r="B13" i="79"/>
  <c r="A14" i="79"/>
  <c r="B14" i="79"/>
  <c r="A15" i="79"/>
  <c r="B15" i="79"/>
  <c r="A16" i="79"/>
  <c r="B16" i="79"/>
  <c r="A17" i="79"/>
  <c r="B17" i="79"/>
  <c r="A18" i="79"/>
  <c r="B18" i="79"/>
  <c r="A19" i="79"/>
  <c r="B19" i="79"/>
  <c r="A20" i="79"/>
  <c r="B20" i="79"/>
  <c r="A21" i="79"/>
  <c r="B21" i="79"/>
  <c r="A22" i="79"/>
  <c r="B22" i="79"/>
  <c r="A23" i="79"/>
  <c r="B23" i="79"/>
  <c r="A24" i="79"/>
  <c r="B24" i="79"/>
  <c r="A25" i="79"/>
  <c r="B25" i="79"/>
  <c r="A26" i="79"/>
  <c r="B26" i="79"/>
  <c r="A27" i="79"/>
  <c r="B27" i="79"/>
  <c r="A28" i="79"/>
  <c r="B28" i="79"/>
  <c r="A29" i="79"/>
  <c r="B29" i="79"/>
  <c r="A30" i="79"/>
  <c r="B30" i="79"/>
  <c r="A31" i="79"/>
  <c r="B31" i="79"/>
  <c r="A32" i="79"/>
  <c r="B32" i="79"/>
  <c r="A33" i="79"/>
  <c r="B33" i="79"/>
  <c r="A34" i="79"/>
  <c r="B34" i="79"/>
  <c r="A35" i="79"/>
  <c r="B35" i="79"/>
  <c r="A36" i="79"/>
  <c r="B36" i="79"/>
  <c r="A37" i="79"/>
  <c r="B37" i="79"/>
  <c r="A38" i="79"/>
  <c r="B38" i="79"/>
  <c r="A39" i="79"/>
  <c r="B39" i="79"/>
  <c r="A40" i="79"/>
  <c r="B40" i="79"/>
  <c r="A41" i="79"/>
  <c r="B41" i="79"/>
  <c r="A42" i="79"/>
  <c r="B42" i="79"/>
  <c r="A43" i="79"/>
  <c r="B43" i="79"/>
  <c r="A44" i="79"/>
  <c r="B44" i="79"/>
  <c r="A45" i="79"/>
  <c r="B45" i="79"/>
  <c r="A46" i="79"/>
  <c r="B46" i="79"/>
  <c r="A47" i="79"/>
  <c r="B47" i="79"/>
  <c r="A48" i="79"/>
  <c r="B48" i="79"/>
  <c r="A49" i="79"/>
  <c r="B49" i="79"/>
  <c r="A50" i="79"/>
  <c r="B50" i="79"/>
  <c r="A51" i="79"/>
  <c r="B51" i="79"/>
  <c r="A52" i="79"/>
  <c r="B52" i="79"/>
  <c r="A53" i="79"/>
  <c r="B53" i="79"/>
  <c r="A54" i="79"/>
  <c r="B54" i="79"/>
  <c r="A55" i="79"/>
  <c r="B55" i="79"/>
  <c r="A56" i="79"/>
  <c r="B56" i="79"/>
  <c r="A57" i="79"/>
  <c r="B57" i="79"/>
  <c r="A58" i="79"/>
  <c r="B58" i="79"/>
  <c r="A59" i="79"/>
  <c r="B59" i="79"/>
  <c r="A60" i="79"/>
  <c r="B60" i="79"/>
  <c r="A61" i="79"/>
  <c r="B61" i="79"/>
  <c r="A62" i="79"/>
  <c r="B62" i="79"/>
  <c r="A63" i="79"/>
  <c r="B63" i="79"/>
  <c r="A64" i="79"/>
  <c r="B64" i="79"/>
  <c r="A65" i="79"/>
  <c r="B65" i="79"/>
  <c r="A66" i="79"/>
  <c r="B66" i="79"/>
  <c r="A67" i="79"/>
  <c r="B67" i="79"/>
  <c r="A68" i="79"/>
  <c r="B68" i="79"/>
  <c r="A69" i="79"/>
  <c r="B69" i="79"/>
  <c r="A70" i="79"/>
  <c r="B70" i="79"/>
  <c r="A71" i="79"/>
  <c r="B71" i="79"/>
  <c r="A72" i="79"/>
  <c r="B72" i="79"/>
  <c r="A73" i="79"/>
  <c r="B73" i="79"/>
  <c r="A74" i="79"/>
  <c r="B74" i="79"/>
  <c r="A75" i="79"/>
  <c r="B75" i="79"/>
  <c r="A76" i="79"/>
  <c r="B76" i="79"/>
  <c r="A77" i="79"/>
  <c r="B77" i="79"/>
  <c r="A78" i="79"/>
  <c r="B78" i="79"/>
  <c r="A79" i="79"/>
  <c r="B79" i="79"/>
  <c r="A80" i="79"/>
  <c r="B80" i="79"/>
  <c r="A81" i="79"/>
  <c r="B81" i="79"/>
  <c r="A82" i="79"/>
  <c r="B82" i="79"/>
  <c r="A83" i="79"/>
  <c r="B83" i="79"/>
  <c r="A84" i="79"/>
  <c r="B84" i="79"/>
  <c r="A85" i="79"/>
  <c r="B85" i="79"/>
  <c r="A86" i="79"/>
  <c r="B86" i="79"/>
  <c r="A87" i="79"/>
  <c r="B87" i="79"/>
  <c r="A88" i="79"/>
  <c r="B88" i="79"/>
  <c r="A89" i="79"/>
  <c r="B89" i="79"/>
  <c r="A90" i="79"/>
  <c r="B90" i="79"/>
  <c r="A91" i="79"/>
  <c r="B91" i="79"/>
  <c r="A92" i="79"/>
  <c r="B92" i="79"/>
  <c r="A93" i="79"/>
  <c r="B93" i="79"/>
  <c r="A94" i="79"/>
  <c r="B94" i="79"/>
  <c r="A95" i="79"/>
  <c r="B95" i="79"/>
  <c r="A96" i="79"/>
  <c r="B96" i="79"/>
  <c r="A97" i="79"/>
  <c r="B97" i="79"/>
  <c r="A98" i="79"/>
  <c r="B98" i="79"/>
  <c r="A99" i="79"/>
  <c r="B99" i="79"/>
  <c r="A100" i="79"/>
  <c r="B100" i="79"/>
  <c r="A101" i="79"/>
  <c r="B101" i="79"/>
  <c r="A102" i="79"/>
  <c r="B102" i="79"/>
  <c r="A103" i="79"/>
  <c r="B103" i="79"/>
  <c r="A104" i="79"/>
  <c r="B104" i="79"/>
  <c r="A105" i="79"/>
  <c r="B105" i="79"/>
  <c r="A106" i="79"/>
  <c r="B106" i="79"/>
  <c r="A107" i="79"/>
  <c r="B107" i="79"/>
  <c r="A108" i="79"/>
  <c r="B108" i="79"/>
  <c r="A109" i="79"/>
  <c r="B109" i="79"/>
  <c r="A110" i="79"/>
  <c r="B110" i="79"/>
  <c r="A111" i="79"/>
  <c r="B111" i="79"/>
  <c r="A112" i="79"/>
  <c r="B112" i="79"/>
  <c r="A113" i="79"/>
  <c r="B113" i="79"/>
  <c r="A114" i="79"/>
  <c r="B114" i="79"/>
  <c r="A115" i="79"/>
  <c r="B115" i="79"/>
  <c r="A116" i="79"/>
  <c r="B116" i="79"/>
  <c r="A117" i="79"/>
  <c r="B117" i="79"/>
  <c r="A118" i="79"/>
  <c r="B118" i="79"/>
  <c r="A119" i="79"/>
  <c r="B119" i="79"/>
  <c r="A120" i="79"/>
  <c r="B120" i="79"/>
  <c r="A121" i="79"/>
  <c r="B121" i="79"/>
  <c r="A122" i="79"/>
  <c r="B122" i="79"/>
  <c r="A123" i="79"/>
  <c r="B123" i="79"/>
  <c r="A124" i="79"/>
  <c r="B124" i="79"/>
  <c r="A125" i="79"/>
  <c r="B125" i="79"/>
  <c r="A126" i="79"/>
  <c r="B126" i="79"/>
  <c r="A127" i="79"/>
  <c r="B127" i="79"/>
  <c r="A128" i="79"/>
  <c r="B128" i="79"/>
  <c r="A129" i="79"/>
  <c r="B129" i="79"/>
  <c r="A130" i="79"/>
  <c r="B130" i="79"/>
  <c r="A131" i="79"/>
  <c r="B131" i="79"/>
  <c r="A132" i="79"/>
  <c r="B132" i="79"/>
  <c r="A133" i="79"/>
  <c r="B133" i="79"/>
  <c r="A134" i="79"/>
  <c r="B134" i="79"/>
  <c r="A135" i="79"/>
  <c r="B135" i="79"/>
  <c r="A136" i="79"/>
  <c r="B136" i="79"/>
  <c r="A137" i="79"/>
  <c r="B137" i="79"/>
  <c r="A138" i="79"/>
  <c r="B138" i="79"/>
  <c r="A139" i="79"/>
  <c r="B139" i="79"/>
  <c r="A140" i="79"/>
  <c r="B140" i="79"/>
  <c r="A141" i="79"/>
  <c r="B141" i="79"/>
  <c r="A142" i="79"/>
  <c r="B142" i="79"/>
  <c r="A143" i="79"/>
  <c r="B143" i="79"/>
  <c r="A144" i="79"/>
  <c r="B144" i="79"/>
  <c r="A145" i="79"/>
  <c r="B145" i="79"/>
  <c r="A146" i="79"/>
  <c r="B146" i="79"/>
  <c r="A147" i="79"/>
  <c r="B147" i="79"/>
  <c r="A148" i="79"/>
  <c r="B148" i="79"/>
  <c r="A149" i="79"/>
  <c r="B149" i="79"/>
  <c r="A150" i="79"/>
  <c r="B150" i="79"/>
  <c r="A151" i="79"/>
  <c r="B151" i="79"/>
  <c r="A152" i="79"/>
  <c r="B152" i="79"/>
  <c r="A153" i="79"/>
  <c r="B153" i="79"/>
  <c r="A154" i="79"/>
  <c r="B154" i="79"/>
  <c r="A155" i="79"/>
  <c r="B155" i="79"/>
  <c r="A156" i="79"/>
  <c r="B156" i="79"/>
  <c r="A157" i="79"/>
  <c r="B157" i="79"/>
  <c r="A158" i="79"/>
  <c r="B158" i="79"/>
  <c r="A159" i="79"/>
  <c r="B159" i="79"/>
  <c r="A160" i="79"/>
  <c r="B160" i="79"/>
  <c r="A161" i="79"/>
  <c r="B161" i="79"/>
  <c r="A162" i="79"/>
  <c r="B162" i="79"/>
  <c r="A163" i="79"/>
  <c r="B163" i="79"/>
  <c r="A164" i="79"/>
  <c r="B164" i="79"/>
  <c r="A165" i="79"/>
  <c r="B165" i="79"/>
  <c r="A166" i="79"/>
  <c r="B166" i="79"/>
  <c r="A167" i="79"/>
  <c r="B167" i="79"/>
  <c r="A168" i="79"/>
  <c r="B168" i="79"/>
  <c r="A169" i="79"/>
  <c r="B169" i="79"/>
  <c r="A170" i="79"/>
  <c r="B170" i="79"/>
  <c r="A171" i="79"/>
  <c r="B171" i="79"/>
  <c r="A172" i="79"/>
  <c r="B172" i="79"/>
  <c r="A173" i="79"/>
  <c r="B173" i="79"/>
  <c r="A174" i="79"/>
  <c r="B174" i="79"/>
  <c r="A175" i="79"/>
  <c r="B175" i="79"/>
  <c r="A176" i="79"/>
  <c r="B176" i="79"/>
  <c r="A177" i="79"/>
  <c r="B177" i="79"/>
  <c r="A178" i="79"/>
  <c r="B178" i="79"/>
  <c r="A179" i="79"/>
  <c r="B179" i="79"/>
  <c r="A180" i="79"/>
  <c r="B180" i="79"/>
  <c r="A181" i="79"/>
  <c r="B181" i="79"/>
  <c r="A182" i="79"/>
  <c r="B182" i="79"/>
  <c r="A183" i="79"/>
  <c r="B183" i="79"/>
  <c r="A184" i="79"/>
  <c r="B184" i="79"/>
  <c r="A185" i="79"/>
  <c r="B185" i="79"/>
  <c r="A186" i="79"/>
  <c r="B186" i="79"/>
  <c r="A187" i="79"/>
  <c r="B187" i="79"/>
  <c r="A188" i="79"/>
  <c r="B188" i="79"/>
  <c r="A189" i="79"/>
  <c r="B189" i="79"/>
  <c r="A190" i="79"/>
  <c r="B190" i="79"/>
  <c r="A191" i="79"/>
  <c r="B191" i="79"/>
  <c r="A192" i="79"/>
  <c r="B192" i="79"/>
  <c r="A193" i="79"/>
  <c r="B193" i="79"/>
  <c r="A194" i="79"/>
  <c r="B194" i="79"/>
  <c r="A195" i="79"/>
  <c r="B195" i="79"/>
  <c r="B5" i="79"/>
  <c r="A5" i="79"/>
  <c r="A6" i="80"/>
  <c r="B6" i="80"/>
  <c r="A7" i="80"/>
  <c r="B7" i="80"/>
  <c r="A8" i="80"/>
  <c r="B8" i="80"/>
  <c r="A9" i="80"/>
  <c r="B9" i="80"/>
  <c r="A10" i="80"/>
  <c r="B10" i="80"/>
  <c r="A11" i="80"/>
  <c r="B11" i="80"/>
  <c r="A12" i="80"/>
  <c r="B12" i="80"/>
  <c r="A13" i="80"/>
  <c r="B13" i="80"/>
  <c r="A14" i="80"/>
  <c r="B14" i="80"/>
  <c r="A15" i="80"/>
  <c r="B15" i="80"/>
  <c r="A16" i="80"/>
  <c r="B16" i="80"/>
  <c r="A17" i="80"/>
  <c r="B17" i="80"/>
  <c r="A18" i="80"/>
  <c r="B18" i="80"/>
  <c r="A19" i="80"/>
  <c r="B19" i="80"/>
  <c r="A20" i="80"/>
  <c r="B20" i="80"/>
  <c r="A21" i="80"/>
  <c r="B21" i="80"/>
  <c r="A22" i="80"/>
  <c r="B22" i="80"/>
  <c r="A23" i="80"/>
  <c r="B23" i="80"/>
  <c r="A24" i="80"/>
  <c r="B24" i="80"/>
  <c r="A25" i="80"/>
  <c r="B25" i="80"/>
  <c r="A26" i="80"/>
  <c r="B26" i="80"/>
  <c r="A27" i="80"/>
  <c r="B27" i="80"/>
  <c r="A28" i="80"/>
  <c r="B28" i="80"/>
  <c r="A29" i="80"/>
  <c r="B29" i="80"/>
  <c r="A30" i="80"/>
  <c r="B30" i="80"/>
  <c r="A31" i="80"/>
  <c r="B31" i="80"/>
  <c r="A32" i="80"/>
  <c r="B32" i="80"/>
  <c r="A33" i="80"/>
  <c r="B33" i="80"/>
  <c r="A34" i="80"/>
  <c r="B34" i="80"/>
  <c r="A35" i="80"/>
  <c r="B35" i="80"/>
  <c r="A36" i="80"/>
  <c r="B36" i="80"/>
  <c r="A37" i="80"/>
  <c r="B37" i="80"/>
  <c r="A38" i="80"/>
  <c r="B38" i="80"/>
  <c r="A39" i="80"/>
  <c r="B39" i="80"/>
  <c r="A40" i="80"/>
  <c r="B40" i="80"/>
  <c r="A41" i="80"/>
  <c r="B41" i="80"/>
  <c r="A42" i="80"/>
  <c r="B42" i="80"/>
  <c r="A43" i="80"/>
  <c r="B43" i="80"/>
  <c r="A44" i="80"/>
  <c r="B44" i="80"/>
  <c r="A45" i="80"/>
  <c r="B45" i="80"/>
  <c r="A46" i="80"/>
  <c r="B46" i="80"/>
  <c r="A47" i="80"/>
  <c r="B47" i="80"/>
  <c r="A48" i="80"/>
  <c r="B48" i="80"/>
  <c r="A49" i="80"/>
  <c r="B49" i="80"/>
  <c r="A50" i="80"/>
  <c r="B50" i="80"/>
  <c r="A51" i="80"/>
  <c r="B51" i="80"/>
  <c r="A52" i="80"/>
  <c r="B52" i="80"/>
  <c r="A53" i="80"/>
  <c r="B53" i="80"/>
  <c r="A54" i="80"/>
  <c r="B54" i="80"/>
  <c r="A55" i="80"/>
  <c r="B55" i="80"/>
  <c r="A56" i="80"/>
  <c r="B56" i="80"/>
  <c r="A57" i="80"/>
  <c r="B57" i="80"/>
  <c r="A58" i="80"/>
  <c r="B58" i="80"/>
  <c r="A59" i="80"/>
  <c r="B59" i="80"/>
  <c r="A60" i="80"/>
  <c r="B60" i="80"/>
  <c r="A61" i="80"/>
  <c r="B61" i="80"/>
  <c r="A62" i="80"/>
  <c r="B62" i="80"/>
  <c r="A63" i="80"/>
  <c r="B63" i="80"/>
  <c r="A64" i="80"/>
  <c r="B64" i="80"/>
  <c r="A65" i="80"/>
  <c r="B65" i="80"/>
  <c r="A66" i="80"/>
  <c r="B66" i="80"/>
  <c r="A67" i="80"/>
  <c r="B67" i="80"/>
  <c r="A68" i="80"/>
  <c r="B68" i="80"/>
  <c r="A69" i="80"/>
  <c r="B69" i="80"/>
  <c r="A70" i="80"/>
  <c r="B70" i="80"/>
  <c r="A71" i="80"/>
  <c r="B71" i="80"/>
  <c r="A72" i="80"/>
  <c r="B72" i="80"/>
  <c r="A73" i="80"/>
  <c r="B73" i="80"/>
  <c r="A74" i="80"/>
  <c r="B74" i="80"/>
  <c r="A75" i="80"/>
  <c r="B75" i="80"/>
  <c r="A76" i="80"/>
  <c r="B76" i="80"/>
  <c r="A77" i="80"/>
  <c r="B77" i="80"/>
  <c r="A78" i="80"/>
  <c r="B78" i="80"/>
  <c r="A79" i="80"/>
  <c r="B79" i="80"/>
  <c r="A80" i="80"/>
  <c r="B80" i="80"/>
  <c r="A81" i="80"/>
  <c r="B81" i="80"/>
  <c r="A82" i="80"/>
  <c r="B82" i="80"/>
  <c r="A83" i="80"/>
  <c r="B83" i="80"/>
  <c r="A84" i="80"/>
  <c r="B84" i="80"/>
  <c r="A85" i="80"/>
  <c r="B85" i="80"/>
  <c r="A86" i="80"/>
  <c r="B86" i="80"/>
  <c r="A87" i="80"/>
  <c r="B87" i="80"/>
  <c r="A88" i="80"/>
  <c r="B88" i="80"/>
  <c r="A89" i="80"/>
  <c r="B89" i="80"/>
  <c r="A90" i="80"/>
  <c r="B90" i="80"/>
  <c r="A91" i="80"/>
  <c r="B91" i="80"/>
  <c r="A92" i="80"/>
  <c r="B92" i="80"/>
  <c r="A93" i="80"/>
  <c r="B93" i="80"/>
  <c r="A94" i="80"/>
  <c r="B94" i="80"/>
  <c r="A95" i="80"/>
  <c r="B95" i="80"/>
  <c r="A96" i="80"/>
  <c r="B96" i="80"/>
  <c r="A97" i="80"/>
  <c r="B97" i="80"/>
  <c r="A98" i="80"/>
  <c r="B98" i="80"/>
  <c r="A99" i="80"/>
  <c r="B99" i="80"/>
  <c r="A100" i="80"/>
  <c r="B100" i="80"/>
  <c r="A101" i="80"/>
  <c r="B101" i="80"/>
  <c r="A102" i="80"/>
  <c r="B102" i="80"/>
  <c r="A103" i="80"/>
  <c r="B103" i="80"/>
  <c r="A104" i="80"/>
  <c r="B104" i="80"/>
  <c r="A105" i="80"/>
  <c r="B105" i="80"/>
  <c r="A106" i="80"/>
  <c r="B106" i="80"/>
  <c r="A107" i="80"/>
  <c r="B107" i="80"/>
  <c r="A108" i="80"/>
  <c r="B108" i="80"/>
  <c r="A109" i="80"/>
  <c r="B109" i="80"/>
  <c r="A110" i="80"/>
  <c r="B110" i="80"/>
  <c r="A111" i="80"/>
  <c r="B111" i="80"/>
  <c r="A112" i="80"/>
  <c r="B112" i="80"/>
  <c r="A113" i="80"/>
  <c r="B113" i="80"/>
  <c r="A114" i="80"/>
  <c r="B114" i="80"/>
  <c r="A115" i="80"/>
  <c r="B115" i="80"/>
  <c r="A116" i="80"/>
  <c r="B116" i="80"/>
  <c r="A117" i="80"/>
  <c r="B117" i="80"/>
  <c r="A118" i="80"/>
  <c r="B118" i="80"/>
  <c r="A119" i="80"/>
  <c r="B119" i="80"/>
  <c r="A120" i="80"/>
  <c r="B120" i="80"/>
  <c r="A121" i="80"/>
  <c r="B121" i="80"/>
  <c r="A122" i="80"/>
  <c r="B122" i="80"/>
  <c r="A123" i="80"/>
  <c r="B123" i="80"/>
  <c r="A124" i="80"/>
  <c r="B124" i="80"/>
  <c r="A125" i="80"/>
  <c r="B125" i="80"/>
  <c r="A126" i="80"/>
  <c r="B126" i="80"/>
  <c r="A127" i="80"/>
  <c r="B127" i="80"/>
  <c r="A128" i="80"/>
  <c r="B128" i="80"/>
  <c r="A129" i="80"/>
  <c r="B129" i="80"/>
  <c r="A130" i="80"/>
  <c r="B130" i="80"/>
  <c r="A131" i="80"/>
  <c r="B131" i="80"/>
  <c r="A132" i="80"/>
  <c r="B132" i="80"/>
  <c r="A133" i="80"/>
  <c r="B133" i="80"/>
  <c r="A134" i="80"/>
  <c r="B134" i="80"/>
  <c r="A135" i="80"/>
  <c r="B135" i="80"/>
  <c r="A136" i="80"/>
  <c r="B136" i="80"/>
  <c r="A137" i="80"/>
  <c r="B137" i="80"/>
  <c r="A138" i="80"/>
  <c r="B138" i="80"/>
  <c r="A139" i="80"/>
  <c r="B139" i="80"/>
  <c r="A140" i="80"/>
  <c r="B140" i="80"/>
  <c r="A141" i="80"/>
  <c r="B141" i="80"/>
  <c r="A142" i="80"/>
  <c r="B142" i="80"/>
  <c r="A143" i="80"/>
  <c r="B143" i="80"/>
  <c r="A144" i="80"/>
  <c r="B144" i="80"/>
  <c r="A145" i="80"/>
  <c r="B145" i="80"/>
  <c r="A146" i="80"/>
  <c r="B146" i="80"/>
  <c r="A147" i="80"/>
  <c r="B147" i="80"/>
  <c r="A148" i="80"/>
  <c r="B148" i="80"/>
  <c r="A149" i="80"/>
  <c r="B149" i="80"/>
  <c r="A150" i="80"/>
  <c r="B150" i="80"/>
  <c r="A151" i="80"/>
  <c r="B151" i="80"/>
  <c r="A152" i="80"/>
  <c r="B152" i="80"/>
  <c r="A153" i="80"/>
  <c r="B153" i="80"/>
  <c r="A154" i="80"/>
  <c r="B154" i="80"/>
  <c r="A155" i="80"/>
  <c r="B155" i="80"/>
  <c r="A156" i="80"/>
  <c r="B156" i="80"/>
  <c r="A157" i="80"/>
  <c r="B157" i="80"/>
  <c r="A158" i="80"/>
  <c r="B158" i="80"/>
  <c r="A159" i="80"/>
  <c r="B159" i="80"/>
  <c r="A160" i="80"/>
  <c r="B160" i="80"/>
  <c r="A161" i="80"/>
  <c r="B161" i="80"/>
  <c r="A162" i="80"/>
  <c r="B162" i="80"/>
  <c r="A163" i="80"/>
  <c r="B163" i="80"/>
  <c r="A164" i="80"/>
  <c r="B164" i="80"/>
  <c r="A165" i="80"/>
  <c r="B165" i="80"/>
  <c r="A166" i="80"/>
  <c r="B166" i="80"/>
  <c r="A167" i="80"/>
  <c r="B167" i="80"/>
  <c r="A168" i="80"/>
  <c r="B168" i="80"/>
  <c r="A169" i="80"/>
  <c r="B169" i="80"/>
  <c r="A170" i="80"/>
  <c r="B170" i="80"/>
  <c r="A171" i="80"/>
  <c r="B171" i="80"/>
  <c r="A172" i="80"/>
  <c r="B172" i="80"/>
  <c r="A173" i="80"/>
  <c r="B173" i="80"/>
  <c r="A174" i="80"/>
  <c r="B174" i="80"/>
  <c r="A175" i="80"/>
  <c r="B175" i="80"/>
  <c r="A176" i="80"/>
  <c r="B176" i="80"/>
  <c r="A177" i="80"/>
  <c r="B177" i="80"/>
  <c r="A178" i="80"/>
  <c r="B178" i="80"/>
  <c r="A179" i="80"/>
  <c r="B179" i="80"/>
  <c r="A180" i="80"/>
  <c r="B180" i="80"/>
  <c r="A181" i="80"/>
  <c r="B181" i="80"/>
  <c r="A182" i="80"/>
  <c r="B182" i="80"/>
  <c r="A183" i="80"/>
  <c r="B183" i="80"/>
  <c r="A184" i="80"/>
  <c r="B184" i="80"/>
  <c r="A185" i="80"/>
  <c r="B185" i="80"/>
  <c r="A186" i="80"/>
  <c r="B186" i="80"/>
  <c r="A187" i="80"/>
  <c r="B187" i="80"/>
  <c r="A188" i="80"/>
  <c r="B188" i="80"/>
  <c r="A189" i="80"/>
  <c r="B189" i="80"/>
  <c r="A190" i="80"/>
  <c r="B190" i="80"/>
  <c r="A191" i="80"/>
  <c r="B191" i="80"/>
  <c r="A192" i="80"/>
  <c r="B192" i="80"/>
  <c r="A193" i="80"/>
  <c r="B193" i="80"/>
  <c r="A194" i="80"/>
  <c r="B194" i="80"/>
  <c r="A195" i="80"/>
  <c r="B195" i="80"/>
  <c r="B5" i="80"/>
  <c r="A5" i="80"/>
  <c r="C3" i="81"/>
  <c r="B2" i="82" s="1"/>
  <c r="A5" i="5"/>
  <c r="B5" i="5"/>
  <c r="AI5" i="5" s="1"/>
  <c r="A6" i="5"/>
  <c r="B6" i="5"/>
  <c r="AI6" i="5" s="1"/>
  <c r="A7" i="5"/>
  <c r="B7" i="5"/>
  <c r="AI7" i="5" s="1"/>
  <c r="A8" i="5"/>
  <c r="B8" i="5"/>
  <c r="AI8" i="5" s="1"/>
  <c r="A9" i="5"/>
  <c r="B9" i="5"/>
  <c r="AI9" i="5" s="1"/>
  <c r="A10" i="5"/>
  <c r="B10" i="5"/>
  <c r="AI10" i="5" s="1"/>
  <c r="A11" i="5"/>
  <c r="B11" i="5"/>
  <c r="AI11" i="5" s="1"/>
  <c r="A12" i="5"/>
  <c r="B12" i="5"/>
  <c r="AI12" i="5" s="1"/>
  <c r="A13" i="5"/>
  <c r="B13" i="5"/>
  <c r="AI13" i="5" s="1"/>
  <c r="A14" i="5"/>
  <c r="B14" i="5"/>
  <c r="AI14" i="5" s="1"/>
  <c r="A15" i="5"/>
  <c r="B15" i="5"/>
  <c r="AI15" i="5" s="1"/>
  <c r="A16" i="5"/>
  <c r="B16" i="5"/>
  <c r="AI16" i="5" s="1"/>
  <c r="A17" i="5"/>
  <c r="B17" i="5"/>
  <c r="AI17" i="5" s="1"/>
  <c r="A18" i="5"/>
  <c r="B18" i="5"/>
  <c r="AI18" i="5" s="1"/>
  <c r="A19" i="5"/>
  <c r="B19" i="5"/>
  <c r="AI19" i="5" s="1"/>
  <c r="A20" i="5"/>
  <c r="B20" i="5"/>
  <c r="AI20" i="5" s="1"/>
  <c r="A21" i="5"/>
  <c r="B21" i="5"/>
  <c r="AI21" i="5" s="1"/>
  <c r="A22" i="5"/>
  <c r="B22" i="5"/>
  <c r="AI22" i="5" s="1"/>
  <c r="A23" i="5"/>
  <c r="B23" i="5"/>
  <c r="AI23" i="5" s="1"/>
  <c r="A24" i="5"/>
  <c r="B24" i="5"/>
  <c r="AI24" i="5" s="1"/>
  <c r="A25" i="5"/>
  <c r="B25" i="5"/>
  <c r="AI25" i="5" s="1"/>
  <c r="A26" i="5"/>
  <c r="B26" i="5"/>
  <c r="AI26" i="5" s="1"/>
  <c r="A27" i="5"/>
  <c r="B27" i="5"/>
  <c r="AI27" i="5" s="1"/>
  <c r="A28" i="5"/>
  <c r="B28" i="5"/>
  <c r="AI28" i="5" s="1"/>
  <c r="A29" i="5"/>
  <c r="B29" i="5"/>
  <c r="AI29" i="5" s="1"/>
  <c r="A30" i="5"/>
  <c r="B30" i="5"/>
  <c r="AI30" i="5" s="1"/>
  <c r="A31" i="5"/>
  <c r="B31" i="5"/>
  <c r="AI31" i="5" s="1"/>
  <c r="A32" i="5"/>
  <c r="B32" i="5"/>
  <c r="AI32" i="5" s="1"/>
  <c r="A33" i="5"/>
  <c r="B33" i="5"/>
  <c r="AI33" i="5" s="1"/>
  <c r="A34" i="5"/>
  <c r="B34" i="5"/>
  <c r="AI34" i="5" s="1"/>
  <c r="A35" i="5"/>
  <c r="B35" i="5"/>
  <c r="AI35" i="5" s="1"/>
  <c r="A36" i="5"/>
  <c r="B36" i="5"/>
  <c r="AI36" i="5" s="1"/>
  <c r="A37" i="5"/>
  <c r="B37" i="5"/>
  <c r="AI37" i="5" s="1"/>
  <c r="A38" i="5"/>
  <c r="B38" i="5"/>
  <c r="AI38" i="5" s="1"/>
  <c r="A39" i="5"/>
  <c r="B39" i="5"/>
  <c r="AI39" i="5" s="1"/>
  <c r="A40" i="5"/>
  <c r="B40" i="5"/>
  <c r="AI40" i="5" s="1"/>
  <c r="A41" i="5"/>
  <c r="B41" i="5"/>
  <c r="AI41" i="5" s="1"/>
  <c r="A42" i="5"/>
  <c r="B42" i="5"/>
  <c r="AI42" i="5" s="1"/>
  <c r="A43" i="5"/>
  <c r="B43" i="5"/>
  <c r="AI43" i="5" s="1"/>
  <c r="A44" i="5"/>
  <c r="B44" i="5"/>
  <c r="AI44" i="5" s="1"/>
  <c r="A45" i="5"/>
  <c r="B45" i="5"/>
  <c r="AI45" i="5" s="1"/>
  <c r="A46" i="5"/>
  <c r="B46" i="5"/>
  <c r="AI46" i="5" s="1"/>
  <c r="A47" i="5"/>
  <c r="B47" i="5"/>
  <c r="AI47" i="5" s="1"/>
  <c r="A48" i="5"/>
  <c r="B48" i="5"/>
  <c r="AI48" i="5" s="1"/>
  <c r="A49" i="5"/>
  <c r="B49" i="5"/>
  <c r="AI49" i="5" s="1"/>
  <c r="A50" i="5"/>
  <c r="B50" i="5"/>
  <c r="AI50" i="5" s="1"/>
  <c r="A51" i="5"/>
  <c r="B51" i="5"/>
  <c r="AI51" i="5" s="1"/>
  <c r="A52" i="5"/>
  <c r="B52" i="5"/>
  <c r="AI52" i="5" s="1"/>
  <c r="A53" i="5"/>
  <c r="B53" i="5"/>
  <c r="AI53" i="5" s="1"/>
  <c r="A54" i="5"/>
  <c r="B54" i="5"/>
  <c r="AI54" i="5" s="1"/>
  <c r="A55" i="5"/>
  <c r="B55" i="5"/>
  <c r="AI55" i="5" s="1"/>
  <c r="A56" i="5"/>
  <c r="B56" i="5"/>
  <c r="AI56" i="5" s="1"/>
  <c r="A57" i="5"/>
  <c r="B57" i="5"/>
  <c r="AI57" i="5" s="1"/>
  <c r="A58" i="5"/>
  <c r="B58" i="5"/>
  <c r="AI58" i="5" s="1"/>
  <c r="A59" i="5"/>
  <c r="B59" i="5"/>
  <c r="AI59" i="5" s="1"/>
  <c r="A60" i="5"/>
  <c r="B60" i="5"/>
  <c r="AI60" i="5" s="1"/>
  <c r="A61" i="5"/>
  <c r="B61" i="5"/>
  <c r="AI61" i="5" s="1"/>
  <c r="A62" i="5"/>
  <c r="B62" i="5"/>
  <c r="AI62" i="5" s="1"/>
  <c r="A63" i="5"/>
  <c r="B63" i="5"/>
  <c r="AI63" i="5" s="1"/>
  <c r="A64" i="5"/>
  <c r="B64" i="5"/>
  <c r="AI64" i="5" s="1"/>
  <c r="A65" i="5"/>
  <c r="B65" i="5"/>
  <c r="AI65" i="5" s="1"/>
  <c r="A66" i="5"/>
  <c r="B66" i="5"/>
  <c r="AI66" i="5" s="1"/>
  <c r="A67" i="5"/>
  <c r="B67" i="5"/>
  <c r="AI67" i="5" s="1"/>
  <c r="A68" i="5"/>
  <c r="B68" i="5"/>
  <c r="AI68" i="5" s="1"/>
  <c r="A69" i="5"/>
  <c r="B69" i="5"/>
  <c r="AI69" i="5" s="1"/>
  <c r="A70" i="5"/>
  <c r="B70" i="5"/>
  <c r="AI70" i="5" s="1"/>
  <c r="A71" i="5"/>
  <c r="B71" i="5"/>
  <c r="AI71" i="5" s="1"/>
  <c r="A72" i="5"/>
  <c r="B72" i="5"/>
  <c r="AI72" i="5" s="1"/>
  <c r="A73" i="5"/>
  <c r="B73" i="5"/>
  <c r="AI73" i="5" s="1"/>
  <c r="A74" i="5"/>
  <c r="B74" i="5"/>
  <c r="AI74" i="5" s="1"/>
  <c r="A75" i="5"/>
  <c r="B75" i="5"/>
  <c r="AI75" i="5" s="1"/>
  <c r="A76" i="5"/>
  <c r="B76" i="5"/>
  <c r="AI76" i="5" s="1"/>
  <c r="A77" i="5"/>
  <c r="B77" i="5"/>
  <c r="AI77" i="5" s="1"/>
  <c r="A78" i="5"/>
  <c r="B78" i="5"/>
  <c r="AI78" i="5" s="1"/>
  <c r="A79" i="5"/>
  <c r="B79" i="5"/>
  <c r="AI79" i="5" s="1"/>
  <c r="A80" i="5"/>
  <c r="B80" i="5"/>
  <c r="AI80" i="5" s="1"/>
  <c r="A81" i="5"/>
  <c r="B81" i="5"/>
  <c r="AI81" i="5" s="1"/>
  <c r="A82" i="5"/>
  <c r="B82" i="5"/>
  <c r="AI82" i="5" s="1"/>
  <c r="A83" i="5"/>
  <c r="B83" i="5"/>
  <c r="AI83" i="5" s="1"/>
  <c r="A84" i="5"/>
  <c r="B84" i="5"/>
  <c r="AI84" i="5" s="1"/>
  <c r="A85" i="5"/>
  <c r="B85" i="5"/>
  <c r="AI85" i="5" s="1"/>
  <c r="A86" i="5"/>
  <c r="B86" i="5"/>
  <c r="AI86" i="5" s="1"/>
  <c r="A87" i="5"/>
  <c r="B87" i="5"/>
  <c r="AI87" i="5" s="1"/>
  <c r="A88" i="5"/>
  <c r="B88" i="5"/>
  <c r="AI88" i="5" s="1"/>
  <c r="A89" i="5"/>
  <c r="B89" i="5"/>
  <c r="AI89" i="5" s="1"/>
  <c r="A90" i="5"/>
  <c r="B90" i="5"/>
  <c r="AI90" i="5" s="1"/>
  <c r="A91" i="5"/>
  <c r="B91" i="5"/>
  <c r="AI91" i="5" s="1"/>
  <c r="A92" i="5"/>
  <c r="B92" i="5"/>
  <c r="AI92" i="5" s="1"/>
  <c r="A93" i="5"/>
  <c r="B93" i="5"/>
  <c r="AI93" i="5" s="1"/>
  <c r="A94" i="5"/>
  <c r="B94" i="5"/>
  <c r="AI94" i="5" s="1"/>
  <c r="A95" i="5"/>
  <c r="B95" i="5"/>
  <c r="AI95" i="5" s="1"/>
  <c r="A96" i="5"/>
  <c r="B96" i="5"/>
  <c r="AI96" i="5" s="1"/>
  <c r="A97" i="5"/>
  <c r="B97" i="5"/>
  <c r="AI97" i="5" s="1"/>
  <c r="A98" i="5"/>
  <c r="B98" i="5"/>
  <c r="AI98" i="5" s="1"/>
  <c r="A99" i="5"/>
  <c r="B99" i="5"/>
  <c r="AI99" i="5" s="1"/>
  <c r="A100" i="5"/>
  <c r="B100" i="5"/>
  <c r="AI100" i="5" s="1"/>
  <c r="A101" i="5"/>
  <c r="B101" i="5"/>
  <c r="AI101" i="5" s="1"/>
  <c r="A102" i="5"/>
  <c r="B102" i="5"/>
  <c r="AI102" i="5" s="1"/>
  <c r="A103" i="5"/>
  <c r="B103" i="5"/>
  <c r="AI103" i="5" s="1"/>
  <c r="A104" i="5"/>
  <c r="B104" i="5"/>
  <c r="AI104" i="5" s="1"/>
  <c r="A105" i="5"/>
  <c r="B105" i="5"/>
  <c r="AI105" i="5" s="1"/>
  <c r="A106" i="5"/>
  <c r="B106" i="5"/>
  <c r="AI106" i="5" s="1"/>
  <c r="A107" i="5"/>
  <c r="B107" i="5"/>
  <c r="AI107" i="5" s="1"/>
  <c r="A108" i="5"/>
  <c r="B108" i="5"/>
  <c r="AI108" i="5" s="1"/>
  <c r="A109" i="5"/>
  <c r="B109" i="5"/>
  <c r="AI109" i="5" s="1"/>
  <c r="A110" i="5"/>
  <c r="B110" i="5"/>
  <c r="AI110" i="5" s="1"/>
  <c r="A111" i="5"/>
  <c r="B111" i="5"/>
  <c r="AI111" i="5" s="1"/>
  <c r="A112" i="5"/>
  <c r="B112" i="5"/>
  <c r="AI112" i="5" s="1"/>
  <c r="A113" i="5"/>
  <c r="B113" i="5"/>
  <c r="AI113" i="5" s="1"/>
  <c r="A114" i="5"/>
  <c r="B114" i="5"/>
  <c r="AI114" i="5" s="1"/>
  <c r="A115" i="5"/>
  <c r="B115" i="5"/>
  <c r="AI115" i="5" s="1"/>
  <c r="A116" i="5"/>
  <c r="B116" i="5"/>
  <c r="AI116" i="5" s="1"/>
  <c r="A117" i="5"/>
  <c r="B117" i="5"/>
  <c r="AI117" i="5" s="1"/>
  <c r="A118" i="5"/>
  <c r="B118" i="5"/>
  <c r="AI118" i="5" s="1"/>
  <c r="A119" i="5"/>
  <c r="B119" i="5"/>
  <c r="AI119" i="5" s="1"/>
  <c r="A120" i="5"/>
  <c r="B120" i="5"/>
  <c r="AI120" i="5" s="1"/>
  <c r="A121" i="5"/>
  <c r="B121" i="5"/>
  <c r="AI121" i="5" s="1"/>
  <c r="A122" i="5"/>
  <c r="B122" i="5"/>
  <c r="AI122" i="5" s="1"/>
  <c r="A123" i="5"/>
  <c r="B123" i="5"/>
  <c r="AI123" i="5" s="1"/>
  <c r="A124" i="5"/>
  <c r="B124" i="5"/>
  <c r="AI124" i="5" s="1"/>
  <c r="A125" i="5"/>
  <c r="B125" i="5"/>
  <c r="AI125" i="5" s="1"/>
  <c r="A126" i="5"/>
  <c r="B126" i="5"/>
  <c r="AI126" i="5" s="1"/>
  <c r="A127" i="5"/>
  <c r="B127" i="5"/>
  <c r="AI127" i="5" s="1"/>
  <c r="A128" i="5"/>
  <c r="B128" i="5"/>
  <c r="AI128" i="5" s="1"/>
  <c r="A129" i="5"/>
  <c r="B129" i="5"/>
  <c r="AI129" i="5" s="1"/>
  <c r="A130" i="5"/>
  <c r="B130" i="5"/>
  <c r="AI130" i="5" s="1"/>
  <c r="A131" i="5"/>
  <c r="B131" i="5"/>
  <c r="AI131" i="5" s="1"/>
  <c r="A132" i="5"/>
  <c r="B132" i="5"/>
  <c r="AI132" i="5" s="1"/>
  <c r="A133" i="5"/>
  <c r="B133" i="5"/>
  <c r="AI133" i="5" s="1"/>
  <c r="A134" i="5"/>
  <c r="B134" i="5"/>
  <c r="AI134" i="5" s="1"/>
  <c r="A135" i="5"/>
  <c r="B135" i="5"/>
  <c r="AI135" i="5" s="1"/>
  <c r="A136" i="5"/>
  <c r="B136" i="5"/>
  <c r="AI136" i="5" s="1"/>
  <c r="A137" i="5"/>
  <c r="B137" i="5"/>
  <c r="AI137" i="5" s="1"/>
  <c r="A138" i="5"/>
  <c r="B138" i="5"/>
  <c r="AI138" i="5" s="1"/>
  <c r="A139" i="5"/>
  <c r="B139" i="5"/>
  <c r="AI139" i="5" s="1"/>
  <c r="A140" i="5"/>
  <c r="B140" i="5"/>
  <c r="AI140" i="5" s="1"/>
  <c r="A141" i="5"/>
  <c r="B141" i="5"/>
  <c r="AI141" i="5" s="1"/>
  <c r="A142" i="5"/>
  <c r="B142" i="5"/>
  <c r="AI142" i="5" s="1"/>
  <c r="A143" i="5"/>
  <c r="B143" i="5"/>
  <c r="AI143" i="5" s="1"/>
  <c r="A144" i="5"/>
  <c r="B144" i="5"/>
  <c r="AI144" i="5" s="1"/>
  <c r="A145" i="5"/>
  <c r="B145" i="5"/>
  <c r="AI145" i="5" s="1"/>
  <c r="A146" i="5"/>
  <c r="B146" i="5"/>
  <c r="AI146" i="5" s="1"/>
  <c r="A147" i="5"/>
  <c r="B147" i="5"/>
  <c r="AI147" i="5" s="1"/>
  <c r="A148" i="5"/>
  <c r="B148" i="5"/>
  <c r="AI148" i="5" s="1"/>
  <c r="A149" i="5"/>
  <c r="B149" i="5"/>
  <c r="AI149" i="5" s="1"/>
  <c r="A150" i="5"/>
  <c r="B150" i="5"/>
  <c r="AI150" i="5" s="1"/>
  <c r="A151" i="5"/>
  <c r="B151" i="5"/>
  <c r="AI151" i="5" s="1"/>
  <c r="A152" i="5"/>
  <c r="B152" i="5"/>
  <c r="AI152" i="5" s="1"/>
  <c r="A153" i="5"/>
  <c r="B153" i="5"/>
  <c r="AI153" i="5" s="1"/>
  <c r="A154" i="5"/>
  <c r="B154" i="5"/>
  <c r="AI154" i="5" s="1"/>
  <c r="A155" i="5"/>
  <c r="B155" i="5"/>
  <c r="AI155" i="5" s="1"/>
  <c r="A156" i="5"/>
  <c r="B156" i="5"/>
  <c r="AI156" i="5" s="1"/>
  <c r="A157" i="5"/>
  <c r="B157" i="5"/>
  <c r="AI157" i="5" s="1"/>
  <c r="A158" i="5"/>
  <c r="B158" i="5"/>
  <c r="AI158" i="5" s="1"/>
  <c r="A159" i="5"/>
  <c r="B159" i="5"/>
  <c r="AI159" i="5" s="1"/>
  <c r="A160" i="5"/>
  <c r="B160" i="5"/>
  <c r="AI160" i="5" s="1"/>
  <c r="A161" i="5"/>
  <c r="B161" i="5"/>
  <c r="AI161" i="5" s="1"/>
  <c r="A162" i="5"/>
  <c r="B162" i="5"/>
  <c r="AI162" i="5" s="1"/>
  <c r="A163" i="5"/>
  <c r="B163" i="5"/>
  <c r="AI163" i="5" s="1"/>
  <c r="A164" i="5"/>
  <c r="B164" i="5"/>
  <c r="AI164" i="5" s="1"/>
  <c r="A165" i="5"/>
  <c r="B165" i="5"/>
  <c r="AI165" i="5" s="1"/>
  <c r="A166" i="5"/>
  <c r="B166" i="5"/>
  <c r="AI166" i="5" s="1"/>
  <c r="A167" i="5"/>
  <c r="B167" i="5"/>
  <c r="AI167" i="5" s="1"/>
  <c r="A168" i="5"/>
  <c r="B168" i="5"/>
  <c r="AI168" i="5" s="1"/>
  <c r="A169" i="5"/>
  <c r="B169" i="5"/>
  <c r="AI169" i="5" s="1"/>
  <c r="A170" i="5"/>
  <c r="B170" i="5"/>
  <c r="AI170" i="5" s="1"/>
  <c r="A171" i="5"/>
  <c r="B171" i="5"/>
  <c r="AI171" i="5" s="1"/>
  <c r="A172" i="5"/>
  <c r="B172" i="5"/>
  <c r="AI172" i="5" s="1"/>
  <c r="A173" i="5"/>
  <c r="B173" i="5"/>
  <c r="AI173" i="5" s="1"/>
  <c r="A174" i="5"/>
  <c r="B174" i="5"/>
  <c r="AI174" i="5" s="1"/>
  <c r="A175" i="5"/>
  <c r="B175" i="5"/>
  <c r="AI175" i="5" s="1"/>
  <c r="A176" i="5"/>
  <c r="B176" i="5"/>
  <c r="AI176" i="5" s="1"/>
  <c r="A177" i="5"/>
  <c r="B177" i="5"/>
  <c r="AI177" i="5" s="1"/>
  <c r="A178" i="5"/>
  <c r="B178" i="5"/>
  <c r="AI178" i="5" s="1"/>
  <c r="A179" i="5"/>
  <c r="B179" i="5"/>
  <c r="AI179" i="5" s="1"/>
  <c r="A180" i="5"/>
  <c r="B180" i="5"/>
  <c r="AI180" i="5" s="1"/>
  <c r="A181" i="5"/>
  <c r="B181" i="5"/>
  <c r="AI181" i="5" s="1"/>
  <c r="A182" i="5"/>
  <c r="B182" i="5"/>
  <c r="AI182" i="5" s="1"/>
  <c r="A183" i="5"/>
  <c r="B183" i="5"/>
  <c r="AI183" i="5" s="1"/>
  <c r="A184" i="5"/>
  <c r="B184" i="5"/>
  <c r="AI184" i="5" s="1"/>
  <c r="A185" i="5"/>
  <c r="B185" i="5"/>
  <c r="AI185" i="5" s="1"/>
  <c r="A186" i="5"/>
  <c r="B186" i="5"/>
  <c r="AI186" i="5" s="1"/>
  <c r="A187" i="5"/>
  <c r="B187" i="5"/>
  <c r="AI187" i="5" s="1"/>
  <c r="A188" i="5"/>
  <c r="B188" i="5"/>
  <c r="AI188" i="5" s="1"/>
  <c r="A189" i="5"/>
  <c r="B189" i="5"/>
  <c r="AI189" i="5" s="1"/>
  <c r="A190" i="5"/>
  <c r="B190" i="5"/>
  <c r="AI190" i="5" s="1"/>
  <c r="A191" i="5"/>
  <c r="B191" i="5"/>
  <c r="AI191" i="5" s="1"/>
  <c r="A192" i="5"/>
  <c r="B192" i="5"/>
  <c r="AI192" i="5" s="1"/>
  <c r="A193" i="5"/>
  <c r="B193" i="5"/>
  <c r="AI193" i="5" s="1"/>
  <c r="A194" i="5"/>
  <c r="B194" i="5"/>
  <c r="AI194" i="5" s="1"/>
  <c r="B4" i="5"/>
  <c r="AI4" i="5" s="1"/>
  <c r="A4" i="5"/>
  <c r="B193" i="75"/>
  <c r="A193" i="75"/>
  <c r="B192" i="75"/>
  <c r="A192" i="75"/>
  <c r="B191" i="75"/>
  <c r="A191" i="75"/>
  <c r="B190" i="75"/>
  <c r="A190" i="75"/>
  <c r="B189" i="75"/>
  <c r="A189" i="75"/>
  <c r="B188" i="75"/>
  <c r="A188" i="75"/>
  <c r="B187" i="75"/>
  <c r="A187" i="75"/>
  <c r="B186" i="75"/>
  <c r="A186" i="75"/>
  <c r="B185" i="75"/>
  <c r="A185" i="75"/>
  <c r="B184" i="75"/>
  <c r="A184" i="75"/>
  <c r="B183" i="75"/>
  <c r="A183" i="75"/>
  <c r="B182" i="75"/>
  <c r="A182" i="75"/>
  <c r="B181" i="75"/>
  <c r="A181" i="75"/>
  <c r="B180" i="75"/>
  <c r="A180" i="75"/>
  <c r="B179" i="75"/>
  <c r="A179" i="75"/>
  <c r="B178" i="75"/>
  <c r="A178" i="75"/>
  <c r="B177" i="75"/>
  <c r="A177" i="75"/>
  <c r="B176" i="75"/>
  <c r="A176" i="75"/>
  <c r="B175" i="75"/>
  <c r="A175" i="75"/>
  <c r="B174" i="75"/>
  <c r="A174" i="75"/>
  <c r="B173" i="75"/>
  <c r="A173" i="75"/>
  <c r="B172" i="75"/>
  <c r="A172" i="75"/>
  <c r="B171" i="75"/>
  <c r="A171" i="75"/>
  <c r="B170" i="75"/>
  <c r="A170" i="75"/>
  <c r="B169" i="75"/>
  <c r="A169" i="75"/>
  <c r="B168" i="75"/>
  <c r="A168" i="75"/>
  <c r="B167" i="75"/>
  <c r="A167" i="75"/>
  <c r="B166" i="75"/>
  <c r="A166" i="75"/>
  <c r="B165" i="75"/>
  <c r="A165" i="75"/>
  <c r="B164" i="75"/>
  <c r="A164" i="75"/>
  <c r="B163" i="75"/>
  <c r="A163" i="75"/>
  <c r="B162" i="75"/>
  <c r="A162" i="75"/>
  <c r="B161" i="75"/>
  <c r="A161" i="75"/>
  <c r="B160" i="75"/>
  <c r="A160" i="75"/>
  <c r="B159" i="75"/>
  <c r="A159" i="75"/>
  <c r="B158" i="75"/>
  <c r="A158" i="75"/>
  <c r="B157" i="75"/>
  <c r="A157" i="75"/>
  <c r="B156" i="75"/>
  <c r="A156" i="75"/>
  <c r="B155" i="75"/>
  <c r="A155" i="75"/>
  <c r="B154" i="75"/>
  <c r="A154" i="75"/>
  <c r="B153" i="75"/>
  <c r="A153" i="75"/>
  <c r="B152" i="75"/>
  <c r="A152" i="75"/>
  <c r="B151" i="75"/>
  <c r="A151" i="75"/>
  <c r="B150" i="75"/>
  <c r="A150" i="75"/>
  <c r="B149" i="75"/>
  <c r="A149" i="75"/>
  <c r="B148" i="75"/>
  <c r="A148" i="75"/>
  <c r="B147" i="75"/>
  <c r="A147" i="75"/>
  <c r="B146" i="75"/>
  <c r="A146" i="75"/>
  <c r="B145" i="75"/>
  <c r="A145" i="75"/>
  <c r="B144" i="75"/>
  <c r="A144" i="75"/>
  <c r="B143" i="75"/>
  <c r="A143" i="75"/>
  <c r="B142" i="75"/>
  <c r="A142" i="75"/>
  <c r="B141" i="75"/>
  <c r="A141" i="75"/>
  <c r="B140" i="75"/>
  <c r="A140" i="75"/>
  <c r="B139" i="75"/>
  <c r="A139" i="75"/>
  <c r="B138" i="75"/>
  <c r="A138" i="75"/>
  <c r="B137" i="75"/>
  <c r="A137" i="75"/>
  <c r="B136" i="75"/>
  <c r="A136" i="75"/>
  <c r="B135" i="75"/>
  <c r="A135" i="75"/>
  <c r="B134" i="75"/>
  <c r="A134" i="75"/>
  <c r="B133" i="75"/>
  <c r="A133" i="75"/>
  <c r="B132" i="75"/>
  <c r="A132" i="75"/>
  <c r="B131" i="75"/>
  <c r="A131" i="75"/>
  <c r="B130" i="75"/>
  <c r="A130" i="75"/>
  <c r="B129" i="75"/>
  <c r="A129" i="75"/>
  <c r="B128" i="75"/>
  <c r="A128" i="75"/>
  <c r="B127" i="75"/>
  <c r="A127" i="75"/>
  <c r="B126" i="75"/>
  <c r="A126" i="75"/>
  <c r="B125" i="75"/>
  <c r="A125" i="75"/>
  <c r="B124" i="75"/>
  <c r="A124" i="75"/>
  <c r="B123" i="75"/>
  <c r="A123" i="75"/>
  <c r="B122" i="75"/>
  <c r="A122" i="75"/>
  <c r="B121" i="75"/>
  <c r="A121" i="75"/>
  <c r="B120" i="75"/>
  <c r="A120" i="75"/>
  <c r="B119" i="75"/>
  <c r="A119" i="75"/>
  <c r="B118" i="75"/>
  <c r="A118" i="75"/>
  <c r="B117" i="75"/>
  <c r="A117" i="75"/>
  <c r="B116" i="75"/>
  <c r="A116" i="75"/>
  <c r="B115" i="75"/>
  <c r="A115" i="75"/>
  <c r="B114" i="75"/>
  <c r="A114" i="75"/>
  <c r="B113" i="75"/>
  <c r="A113" i="75"/>
  <c r="B112" i="75"/>
  <c r="A112" i="75"/>
  <c r="B111" i="75"/>
  <c r="A111" i="75"/>
  <c r="B110" i="75"/>
  <c r="A110" i="75"/>
  <c r="B109" i="75"/>
  <c r="A109" i="75"/>
  <c r="B108" i="75"/>
  <c r="A108" i="75"/>
  <c r="B107" i="75"/>
  <c r="A107" i="75"/>
  <c r="B106" i="75"/>
  <c r="A106" i="75"/>
  <c r="B105" i="75"/>
  <c r="A105" i="75"/>
  <c r="B104" i="75"/>
  <c r="A104" i="75"/>
  <c r="B103" i="75"/>
  <c r="A103" i="75"/>
  <c r="B102" i="75"/>
  <c r="A102" i="75"/>
  <c r="B101" i="75"/>
  <c r="A101" i="75"/>
  <c r="B100" i="75"/>
  <c r="A100" i="75"/>
  <c r="B99" i="75"/>
  <c r="A99" i="75"/>
  <c r="B98" i="75"/>
  <c r="A98" i="75"/>
  <c r="B97" i="75"/>
  <c r="A97" i="75"/>
  <c r="B96" i="75"/>
  <c r="A96" i="75"/>
  <c r="B95" i="75"/>
  <c r="A95" i="75"/>
  <c r="B94" i="75"/>
  <c r="A94" i="75"/>
  <c r="B93" i="75"/>
  <c r="A93" i="75"/>
  <c r="B92" i="75"/>
  <c r="A92" i="75"/>
  <c r="B91" i="75"/>
  <c r="A91" i="75"/>
  <c r="B90" i="75"/>
  <c r="A90" i="75"/>
  <c r="B89" i="75"/>
  <c r="A89" i="75"/>
  <c r="B88" i="75"/>
  <c r="A88" i="75"/>
  <c r="B87" i="75"/>
  <c r="A87" i="75"/>
  <c r="B86" i="75"/>
  <c r="A86" i="75"/>
  <c r="B85" i="75"/>
  <c r="A85" i="75"/>
  <c r="B84" i="75"/>
  <c r="A84" i="75"/>
  <c r="B83" i="75"/>
  <c r="A83" i="75"/>
  <c r="B82" i="75"/>
  <c r="A82" i="75"/>
  <c r="B81" i="75"/>
  <c r="A81" i="75"/>
  <c r="B80" i="75"/>
  <c r="A80" i="75"/>
  <c r="B79" i="75"/>
  <c r="A79" i="75"/>
  <c r="B78" i="75"/>
  <c r="A78" i="75"/>
  <c r="B77" i="75"/>
  <c r="A77" i="75"/>
  <c r="B76" i="75"/>
  <c r="A76" i="75"/>
  <c r="B75" i="75"/>
  <c r="A75" i="75"/>
  <c r="B74" i="75"/>
  <c r="A74" i="75"/>
  <c r="B73" i="75"/>
  <c r="A73" i="75"/>
  <c r="B72" i="75"/>
  <c r="A72" i="75"/>
  <c r="B71" i="75"/>
  <c r="A71" i="75"/>
  <c r="B70" i="75"/>
  <c r="A70" i="75"/>
  <c r="B69" i="75"/>
  <c r="A69" i="75"/>
  <c r="B68" i="75"/>
  <c r="A68" i="75"/>
  <c r="B67" i="75"/>
  <c r="A67" i="75"/>
  <c r="B66" i="75"/>
  <c r="A66" i="75"/>
  <c r="B65" i="75"/>
  <c r="A65" i="75"/>
  <c r="B64" i="75"/>
  <c r="A64" i="75"/>
  <c r="B63" i="75"/>
  <c r="A63" i="75"/>
  <c r="B62" i="75"/>
  <c r="A62" i="75"/>
  <c r="B61" i="75"/>
  <c r="A61" i="75"/>
  <c r="B60" i="75"/>
  <c r="A60" i="75"/>
  <c r="B59" i="75"/>
  <c r="A59" i="75"/>
  <c r="B58" i="75"/>
  <c r="A58" i="75"/>
  <c r="B57" i="75"/>
  <c r="A57" i="75"/>
  <c r="B56" i="75"/>
  <c r="A56" i="75"/>
  <c r="B55" i="75"/>
  <c r="A55" i="75"/>
  <c r="B54" i="75"/>
  <c r="A54" i="75"/>
  <c r="B53" i="75"/>
  <c r="A53" i="75"/>
  <c r="B52" i="75"/>
  <c r="A52" i="75"/>
  <c r="B51" i="75"/>
  <c r="A51" i="75"/>
  <c r="B50" i="75"/>
  <c r="A50" i="75"/>
  <c r="B49" i="75"/>
  <c r="A49" i="75"/>
  <c r="B48" i="75"/>
  <c r="A48" i="75"/>
  <c r="B47" i="75"/>
  <c r="A47" i="75"/>
  <c r="B46" i="75"/>
  <c r="A46" i="75"/>
  <c r="B45" i="75"/>
  <c r="A45" i="75"/>
  <c r="B44" i="75"/>
  <c r="A44" i="75"/>
  <c r="B43" i="75"/>
  <c r="A43" i="75"/>
  <c r="B42" i="75"/>
  <c r="A42" i="75"/>
  <c r="B41" i="75"/>
  <c r="A41" i="75"/>
  <c r="B40" i="75"/>
  <c r="A40" i="75"/>
  <c r="B39" i="75"/>
  <c r="A39" i="75"/>
  <c r="B38" i="75"/>
  <c r="A38" i="75"/>
  <c r="B37" i="75"/>
  <c r="A37" i="75"/>
  <c r="B36" i="75"/>
  <c r="A36" i="75"/>
  <c r="B35" i="75"/>
  <c r="A35" i="75"/>
  <c r="B34" i="75"/>
  <c r="A34" i="75"/>
  <c r="B33" i="75"/>
  <c r="A33" i="75"/>
  <c r="B32" i="75"/>
  <c r="A32" i="75"/>
  <c r="B31" i="75"/>
  <c r="A31" i="75"/>
  <c r="B30" i="75"/>
  <c r="A30" i="75"/>
  <c r="B29" i="75"/>
  <c r="A29" i="75"/>
  <c r="B28" i="75"/>
  <c r="A28" i="75"/>
  <c r="B27" i="75"/>
  <c r="A27" i="75"/>
  <c r="B26" i="75"/>
  <c r="A26" i="75"/>
  <c r="B25" i="75"/>
  <c r="A25" i="75"/>
  <c r="B24" i="75"/>
  <c r="A24" i="75"/>
  <c r="B23" i="75"/>
  <c r="A23" i="75"/>
  <c r="B22" i="75"/>
  <c r="A22" i="75"/>
  <c r="B21" i="75"/>
  <c r="A21" i="75"/>
  <c r="B20" i="75"/>
  <c r="A20" i="75"/>
  <c r="B19" i="75"/>
  <c r="A19" i="75"/>
  <c r="B18" i="75"/>
  <c r="A18" i="75"/>
  <c r="B17" i="75"/>
  <c r="A17" i="75"/>
  <c r="B16" i="75"/>
  <c r="A16" i="75"/>
  <c r="B15" i="75"/>
  <c r="A15" i="75"/>
  <c r="B14" i="75"/>
  <c r="A14" i="75"/>
  <c r="B13" i="75"/>
  <c r="A13" i="75"/>
  <c r="B12" i="75"/>
  <c r="A12" i="75"/>
  <c r="B11" i="75"/>
  <c r="A11" i="75"/>
  <c r="B10" i="75"/>
  <c r="A10" i="75"/>
  <c r="B9" i="75"/>
  <c r="A9" i="75"/>
  <c r="B8" i="75"/>
  <c r="A8" i="75"/>
  <c r="B7" i="75"/>
  <c r="A7" i="75"/>
  <c r="B6" i="75"/>
  <c r="A6" i="75"/>
  <c r="B5" i="75"/>
  <c r="A5" i="75"/>
  <c r="B4" i="75"/>
  <c r="A4" i="75"/>
  <c r="B3" i="75"/>
  <c r="A3" i="75"/>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B3" i="4"/>
  <c r="A3" i="4"/>
  <c r="C5" i="81"/>
  <c r="B4" i="82"/>
  <c r="CB4" i="82" s="1"/>
  <c r="C6" i="81"/>
  <c r="B5" i="82" s="1"/>
  <c r="C7" i="81"/>
  <c r="B6" i="82"/>
  <c r="C8" i="81"/>
  <c r="B7" i="82" s="1"/>
  <c r="C9" i="81"/>
  <c r="B8" i="82" s="1"/>
  <c r="C10" i="81"/>
  <c r="B9" i="82" s="1"/>
  <c r="C11" i="81"/>
  <c r="B10" i="82" s="1"/>
  <c r="C12" i="81"/>
  <c r="B11" i="82" s="1"/>
  <c r="C13" i="81"/>
  <c r="B12" i="82" s="1"/>
  <c r="C14" i="81"/>
  <c r="B13" i="82" s="1"/>
  <c r="C15" i="81"/>
  <c r="B14" i="82" s="1"/>
  <c r="C16" i="81"/>
  <c r="B15" i="82" s="1"/>
  <c r="CB15" i="82" s="1"/>
  <c r="C17" i="81"/>
  <c r="B16" i="82" s="1"/>
  <c r="C18" i="81"/>
  <c r="B17" i="82" s="1"/>
  <c r="C19" i="81"/>
  <c r="B18" i="82"/>
  <c r="C20" i="81"/>
  <c r="B19" i="82" s="1"/>
  <c r="C21" i="81"/>
  <c r="B20" i="82"/>
  <c r="CC20" i="82" s="1"/>
  <c r="C22" i="81"/>
  <c r="B21" i="82" s="1"/>
  <c r="C23" i="81"/>
  <c r="B22" i="82"/>
  <c r="C24" i="81"/>
  <c r="B23" i="82" s="1"/>
  <c r="C25" i="81"/>
  <c r="B24" i="82" s="1"/>
  <c r="C26" i="81"/>
  <c r="B25" i="82" s="1"/>
  <c r="C27" i="81"/>
  <c r="B26" i="82" s="1"/>
  <c r="C28" i="81"/>
  <c r="B27" i="82" s="1"/>
  <c r="C29" i="81"/>
  <c r="B28" i="82" s="1"/>
  <c r="C30" i="81"/>
  <c r="B29" i="82" s="1"/>
  <c r="C31" i="81"/>
  <c r="B30" i="82"/>
  <c r="C32" i="81"/>
  <c r="B31" i="82" s="1"/>
  <c r="CA31" i="82" s="1"/>
  <c r="C33" i="81"/>
  <c r="B32" i="82" s="1"/>
  <c r="C34" i="81"/>
  <c r="B33" i="82" s="1"/>
  <c r="C35" i="81"/>
  <c r="B34" i="82"/>
  <c r="C36" i="81"/>
  <c r="B35" i="82" s="1"/>
  <c r="CC35" i="82" s="1"/>
  <c r="C37" i="81"/>
  <c r="B36" i="82"/>
  <c r="BY36" i="82" s="1"/>
  <c r="C38" i="81"/>
  <c r="B37" i="82" s="1"/>
  <c r="C39" i="81"/>
  <c r="B38" i="82"/>
  <c r="C40" i="81"/>
  <c r="B39" i="82" s="1"/>
  <c r="C41" i="81"/>
  <c r="B40" i="82"/>
  <c r="C42" i="81"/>
  <c r="B41" i="82" s="1"/>
  <c r="C43" i="81"/>
  <c r="B42" i="82" s="1"/>
  <c r="C44" i="81"/>
  <c r="B43" i="82" s="1"/>
  <c r="C45" i="81"/>
  <c r="B44" i="82" s="1"/>
  <c r="C46" i="81"/>
  <c r="B45" i="82" s="1"/>
  <c r="C47" i="81"/>
  <c r="B46" i="82" s="1"/>
  <c r="C48" i="81"/>
  <c r="B47" i="82" s="1"/>
  <c r="CB47" i="82" s="1"/>
  <c r="C49" i="81"/>
  <c r="B48" i="82" s="1"/>
  <c r="C50" i="81"/>
  <c r="B49" i="82" s="1"/>
  <c r="C51" i="81"/>
  <c r="B50" i="82"/>
  <c r="C52" i="81"/>
  <c r="B51" i="82" s="1"/>
  <c r="C53" i="81"/>
  <c r="B52" i="82"/>
  <c r="CA52" i="82" s="1"/>
  <c r="C54" i="81"/>
  <c r="B53" i="82" s="1"/>
  <c r="C55" i="81"/>
  <c r="B54" i="82"/>
  <c r="C56" i="81"/>
  <c r="B55" i="82" s="1"/>
  <c r="C57" i="81"/>
  <c r="B56" i="82"/>
  <c r="C58" i="81"/>
  <c r="B57" i="82" s="1"/>
  <c r="C59" i="81"/>
  <c r="B58" i="82" s="1"/>
  <c r="C60" i="81"/>
  <c r="B59" i="82" s="1"/>
  <c r="C61" i="81"/>
  <c r="B60" i="82" s="1"/>
  <c r="C62" i="81"/>
  <c r="B61" i="82" s="1"/>
  <c r="C63" i="81"/>
  <c r="B62" i="82" s="1"/>
  <c r="C64" i="81"/>
  <c r="B63" i="82" s="1"/>
  <c r="CA63" i="82" s="1"/>
  <c r="C65" i="81"/>
  <c r="B64" i="82" s="1"/>
  <c r="C66" i="81"/>
  <c r="B65" i="82" s="1"/>
  <c r="C67" i="81"/>
  <c r="B66" i="82"/>
  <c r="C68" i="81"/>
  <c r="B67" i="82" s="1"/>
  <c r="C69" i="81"/>
  <c r="B68" i="82"/>
  <c r="CA68" i="82" s="1"/>
  <c r="C70" i="81"/>
  <c r="B69" i="82" s="1"/>
  <c r="C71" i="81"/>
  <c r="B70" i="82"/>
  <c r="C72" i="81"/>
  <c r="B71" i="82" s="1"/>
  <c r="C73" i="81"/>
  <c r="B72" i="82"/>
  <c r="C74" i="81"/>
  <c r="B73" i="82" s="1"/>
  <c r="C75" i="81"/>
  <c r="B74" i="82" s="1"/>
  <c r="C76" i="81"/>
  <c r="B75" i="82" s="1"/>
  <c r="C77" i="81"/>
  <c r="B76" i="82" s="1"/>
  <c r="C78" i="81"/>
  <c r="B77" i="82" s="1"/>
  <c r="C79" i="81"/>
  <c r="B78" i="82" s="1"/>
  <c r="C80" i="81"/>
  <c r="B79" i="82" s="1"/>
  <c r="CB79" i="82" s="1"/>
  <c r="C81" i="81"/>
  <c r="B80" i="82" s="1"/>
  <c r="C82" i="81"/>
  <c r="B81" i="82" s="1"/>
  <c r="C83" i="81"/>
  <c r="B82" i="82"/>
  <c r="C84" i="81"/>
  <c r="B83" i="82" s="1"/>
  <c r="C85" i="81"/>
  <c r="B84" i="82"/>
  <c r="CA84" i="82" s="1"/>
  <c r="C86" i="81"/>
  <c r="B85" i="82" s="1"/>
  <c r="C87" i="81"/>
  <c r="B86" i="82"/>
  <c r="C88" i="81"/>
  <c r="B87" i="82" s="1"/>
  <c r="C89" i="81"/>
  <c r="B88" i="82"/>
  <c r="C90" i="81"/>
  <c r="B89" i="82" s="1"/>
  <c r="C91" i="81"/>
  <c r="B90" i="82" s="1"/>
  <c r="C92" i="81"/>
  <c r="B91" i="82" s="1"/>
  <c r="C93" i="81"/>
  <c r="B92" i="82" s="1"/>
  <c r="C94" i="81"/>
  <c r="B93" i="82" s="1"/>
  <c r="C95" i="81"/>
  <c r="B94" i="82" s="1"/>
  <c r="C96" i="81"/>
  <c r="B95" i="82" s="1"/>
  <c r="CA95" i="82" s="1"/>
  <c r="C97" i="81"/>
  <c r="B96" i="82" s="1"/>
  <c r="C98" i="81"/>
  <c r="B97" i="82" s="1"/>
  <c r="C99" i="81"/>
  <c r="B98" i="82"/>
  <c r="C100" i="81"/>
  <c r="B99" i="82" s="1"/>
  <c r="CC99" i="82" s="1"/>
  <c r="C101" i="81"/>
  <c r="B100" i="82"/>
  <c r="CA100" i="82" s="1"/>
  <c r="C102" i="81"/>
  <c r="B101" i="82" s="1"/>
  <c r="C103" i="81"/>
  <c r="B102" i="82"/>
  <c r="C104" i="81"/>
  <c r="B103" i="82" s="1"/>
  <c r="C105" i="81"/>
  <c r="B104" i="82"/>
  <c r="C106" i="81"/>
  <c r="B105" i="82" s="1"/>
  <c r="C107" i="81"/>
  <c r="B106" i="82" s="1"/>
  <c r="C108" i="81"/>
  <c r="B107" i="82" s="1"/>
  <c r="C109" i="81"/>
  <c r="B108" i="82" s="1"/>
  <c r="C110" i="81"/>
  <c r="B109" i="82" s="1"/>
  <c r="C111" i="81"/>
  <c r="B110" i="82" s="1"/>
  <c r="C112" i="81"/>
  <c r="B111" i="82" s="1"/>
  <c r="CB111" i="82" s="1"/>
  <c r="C113" i="81"/>
  <c r="B112" i="82" s="1"/>
  <c r="C114" i="81"/>
  <c r="B113" i="82" s="1"/>
  <c r="C115" i="81"/>
  <c r="B114" i="82"/>
  <c r="C116" i="81"/>
  <c r="B115" i="82" s="1"/>
  <c r="C117" i="81"/>
  <c r="B116" i="82"/>
  <c r="CA116" i="82" s="1"/>
  <c r="C118" i="81"/>
  <c r="B117" i="82" s="1"/>
  <c r="C119" i="81"/>
  <c r="B118" i="82"/>
  <c r="C120" i="81"/>
  <c r="B119" i="82" s="1"/>
  <c r="C121" i="81"/>
  <c r="B120" i="82"/>
  <c r="C122" i="81"/>
  <c r="B121" i="82" s="1"/>
  <c r="C123" i="81"/>
  <c r="B122" i="82" s="1"/>
  <c r="C124" i="81"/>
  <c r="B123" i="82" s="1"/>
  <c r="C125" i="81"/>
  <c r="B124" i="82" s="1"/>
  <c r="C126" i="81"/>
  <c r="B125" i="82" s="1"/>
  <c r="C127" i="81"/>
  <c r="B126" i="82" s="1"/>
  <c r="C128" i="81"/>
  <c r="B127" i="82" s="1"/>
  <c r="CA127" i="82" s="1"/>
  <c r="C129" i="81"/>
  <c r="B128" i="82" s="1"/>
  <c r="C130" i="81"/>
  <c r="B129" i="82" s="1"/>
  <c r="C131" i="81"/>
  <c r="B130" i="82"/>
  <c r="C132" i="81"/>
  <c r="B131" i="82" s="1"/>
  <c r="C133" i="81"/>
  <c r="B132" i="82"/>
  <c r="CB132" i="82" s="1"/>
  <c r="C134" i="81"/>
  <c r="B133" i="82" s="1"/>
  <c r="C135" i="81"/>
  <c r="B134" i="82"/>
  <c r="C136" i="81"/>
  <c r="B135" i="82" s="1"/>
  <c r="C137" i="81"/>
  <c r="B136" i="82"/>
  <c r="C138" i="81"/>
  <c r="B137" i="82" s="1"/>
  <c r="C139" i="81"/>
  <c r="B138" i="82" s="1"/>
  <c r="C140" i="81"/>
  <c r="B139" i="82" s="1"/>
  <c r="C141" i="81"/>
  <c r="B140" i="82" s="1"/>
  <c r="C142" i="81"/>
  <c r="B141" i="82" s="1"/>
  <c r="C143" i="81"/>
  <c r="B142" i="82" s="1"/>
  <c r="C144" i="81"/>
  <c r="B143" i="82" s="1"/>
  <c r="CB143" i="82" s="1"/>
  <c r="C145" i="81"/>
  <c r="B144" i="82" s="1"/>
  <c r="C146" i="81"/>
  <c r="B145" i="82" s="1"/>
  <c r="C147" i="81"/>
  <c r="B146" i="82"/>
  <c r="C148" i="81"/>
  <c r="B147" i="82" s="1"/>
  <c r="CC147" i="82" s="1"/>
  <c r="C149" i="81"/>
  <c r="B148" i="82"/>
  <c r="CA148" i="82" s="1"/>
  <c r="C150" i="81"/>
  <c r="B149" i="82" s="1"/>
  <c r="C151" i="81"/>
  <c r="B150" i="82"/>
  <c r="C152" i="81"/>
  <c r="B151" i="82" s="1"/>
  <c r="C153" i="81"/>
  <c r="B152" i="82"/>
  <c r="C154" i="81"/>
  <c r="B153" i="82" s="1"/>
  <c r="C155" i="81"/>
  <c r="B154" i="82" s="1"/>
  <c r="C156" i="81"/>
  <c r="B155" i="82" s="1"/>
  <c r="C157" i="81"/>
  <c r="B156" i="82" s="1"/>
  <c r="C158" i="81"/>
  <c r="B157" i="82" s="1"/>
  <c r="C159" i="81"/>
  <c r="B158" i="82" s="1"/>
  <c r="C160" i="81"/>
  <c r="B159" i="82" s="1"/>
  <c r="CB159" i="82" s="1"/>
  <c r="C161" i="81"/>
  <c r="B160" i="82" s="1"/>
  <c r="C162" i="81"/>
  <c r="B161" i="82" s="1"/>
  <c r="C163" i="81"/>
  <c r="B162" i="82"/>
  <c r="C164" i="81"/>
  <c r="B163" i="82" s="1"/>
  <c r="C165" i="81"/>
  <c r="B164" i="82"/>
  <c r="BY164" i="82" s="1"/>
  <c r="BZ164" i="82" s="1"/>
  <c r="C166" i="81"/>
  <c r="B165" i="82" s="1"/>
  <c r="C167" i="81"/>
  <c r="B166" i="82"/>
  <c r="C168" i="81"/>
  <c r="B167" i="82" s="1"/>
  <c r="C169" i="81"/>
  <c r="B168" i="82"/>
  <c r="C170" i="81"/>
  <c r="B169" i="82" s="1"/>
  <c r="C171" i="81"/>
  <c r="B170" i="82" s="1"/>
  <c r="C172" i="81"/>
  <c r="B171" i="82" s="1"/>
  <c r="C173" i="81"/>
  <c r="B172" i="82" s="1"/>
  <c r="C174" i="81"/>
  <c r="B173" i="82" s="1"/>
  <c r="C175" i="81"/>
  <c r="B174" i="82" s="1"/>
  <c r="C176" i="81"/>
  <c r="B175" i="82" s="1"/>
  <c r="CB175" i="82" s="1"/>
  <c r="C177" i="81"/>
  <c r="B176" i="82" s="1"/>
  <c r="C178" i="81"/>
  <c r="B177" i="82" s="1"/>
  <c r="C179" i="81"/>
  <c r="B178" i="82"/>
  <c r="C180" i="81"/>
  <c r="B179" i="82" s="1"/>
  <c r="CC179" i="82" s="1"/>
  <c r="C181" i="81"/>
  <c r="B180" i="82"/>
  <c r="CB180" i="82" s="1"/>
  <c r="C182" i="81"/>
  <c r="B181" i="82" s="1"/>
  <c r="C183" i="81"/>
  <c r="B182" i="82"/>
  <c r="C184" i="81"/>
  <c r="B183" i="82" s="1"/>
  <c r="C185" i="81"/>
  <c r="B184" i="82"/>
  <c r="C186" i="81"/>
  <c r="B185" i="82" s="1"/>
  <c r="C187" i="81"/>
  <c r="B186" i="82" s="1"/>
  <c r="C188" i="81"/>
  <c r="B187" i="82" s="1"/>
  <c r="C189" i="81"/>
  <c r="B188" i="82" s="1"/>
  <c r="C190" i="81"/>
  <c r="B189" i="82" s="1"/>
  <c r="C191" i="81"/>
  <c r="B190" i="82" s="1"/>
  <c r="C192" i="81"/>
  <c r="B191" i="82" s="1"/>
  <c r="CB191" i="82" s="1"/>
  <c r="C193" i="81"/>
  <c r="B192" i="82" s="1"/>
  <c r="C194" i="81"/>
  <c r="B193" i="82" s="1"/>
  <c r="C4" i="81"/>
  <c r="B3" i="82"/>
  <c r="D4" i="3"/>
  <c r="D5" i="3"/>
  <c r="D6" i="3"/>
  <c r="D7" i="3"/>
  <c r="E7" i="3" s="1"/>
  <c r="D8" i="3"/>
  <c r="D9" i="3"/>
  <c r="D10" i="3"/>
  <c r="D11" i="3"/>
  <c r="E11" i="3" s="1"/>
  <c r="E12" i="5" s="1"/>
  <c r="D12" i="3"/>
  <c r="D13" i="3"/>
  <c r="D14" i="3"/>
  <c r="D15" i="3"/>
  <c r="E15" i="3" s="1"/>
  <c r="E16" i="5" s="1"/>
  <c r="D16" i="3"/>
  <c r="D17" i="3"/>
  <c r="D18" i="3"/>
  <c r="D19" i="3"/>
  <c r="E19" i="3" s="1"/>
  <c r="E20" i="5" s="1"/>
  <c r="D20" i="3"/>
  <c r="D21" i="3"/>
  <c r="D22" i="3"/>
  <c r="D23" i="3"/>
  <c r="E23" i="3" s="1"/>
  <c r="E24" i="5" s="1"/>
  <c r="D24" i="3"/>
  <c r="D25" i="3"/>
  <c r="D26" i="3"/>
  <c r="D27" i="3"/>
  <c r="D28" i="3"/>
  <c r="D29" i="3"/>
  <c r="D30" i="3"/>
  <c r="D31" i="3"/>
  <c r="E31" i="3" s="1"/>
  <c r="E32" i="5" s="1"/>
  <c r="D32" i="3"/>
  <c r="D33" i="3"/>
  <c r="D34" i="3"/>
  <c r="D35" i="3"/>
  <c r="D36" i="3"/>
  <c r="D37" i="3"/>
  <c r="D38" i="3"/>
  <c r="D39" i="3"/>
  <c r="E39" i="3" s="1"/>
  <c r="E40" i="5" s="1"/>
  <c r="D40" i="3"/>
  <c r="D41" i="3"/>
  <c r="D42" i="3"/>
  <c r="D43" i="3"/>
  <c r="E43" i="3" s="1"/>
  <c r="D44" i="3"/>
  <c r="D45" i="3"/>
  <c r="D46" i="3"/>
  <c r="D47" i="3"/>
  <c r="E47" i="3" s="1"/>
  <c r="E48" i="5" s="1"/>
  <c r="D48" i="3"/>
  <c r="D49" i="3"/>
  <c r="D50" i="3"/>
  <c r="D51" i="3"/>
  <c r="D52" i="3"/>
  <c r="D53" i="3"/>
  <c r="D54" i="3"/>
  <c r="D55" i="3"/>
  <c r="E55" i="3" s="1"/>
  <c r="E56" i="5" s="1"/>
  <c r="D56" i="3"/>
  <c r="D57" i="3"/>
  <c r="D58" i="3"/>
  <c r="D59" i="3"/>
  <c r="E59" i="3" s="1"/>
  <c r="E60" i="5" s="1"/>
  <c r="D60" i="3"/>
  <c r="D61" i="3"/>
  <c r="D62" i="3"/>
  <c r="D63" i="3"/>
  <c r="D64" i="3"/>
  <c r="D65" i="3"/>
  <c r="D66" i="3"/>
  <c r="D67" i="3"/>
  <c r="E67" i="3" s="1"/>
  <c r="E68" i="5" s="1"/>
  <c r="D68" i="3"/>
  <c r="D69" i="3"/>
  <c r="D70" i="3"/>
  <c r="D71" i="3"/>
  <c r="E71" i="3" s="1"/>
  <c r="E72" i="5" s="1"/>
  <c r="D72" i="3"/>
  <c r="D73" i="3"/>
  <c r="D74" i="3"/>
  <c r="D75" i="3"/>
  <c r="E75" i="3" s="1"/>
  <c r="D76" i="3"/>
  <c r="D77" i="3"/>
  <c r="D78" i="3"/>
  <c r="D79" i="3"/>
  <c r="E79" i="3" s="1"/>
  <c r="D80" i="3"/>
  <c r="D81" i="3"/>
  <c r="D82" i="3"/>
  <c r="D83" i="3"/>
  <c r="E83" i="3" s="1"/>
  <c r="E84" i="5" s="1"/>
  <c r="D84" i="3"/>
  <c r="D85" i="3"/>
  <c r="D86" i="3"/>
  <c r="D87" i="3"/>
  <c r="E87" i="3" s="1"/>
  <c r="E88" i="5" s="1"/>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E126" i="3" s="1"/>
  <c r="E127" i="5" s="1"/>
  <c r="D127" i="3"/>
  <c r="D128" i="3"/>
  <c r="D129" i="3"/>
  <c r="D130" i="3"/>
  <c r="E130" i="3" s="1"/>
  <c r="E131" i="5" s="1"/>
  <c r="D131" i="3"/>
  <c r="D132" i="3"/>
  <c r="D133" i="3"/>
  <c r="D134" i="3"/>
  <c r="E134" i="3" s="1"/>
  <c r="D135" i="3"/>
  <c r="D136" i="3"/>
  <c r="D137" i="3"/>
  <c r="D138" i="3"/>
  <c r="E138" i="3" s="1"/>
  <c r="E139" i="5" s="1"/>
  <c r="D139" i="3"/>
  <c r="D140" i="3"/>
  <c r="D141" i="3"/>
  <c r="D142" i="3"/>
  <c r="E142" i="3" s="1"/>
  <c r="D143" i="3"/>
  <c r="D144" i="3"/>
  <c r="D145" i="3"/>
  <c r="D146" i="3"/>
  <c r="E146" i="3" s="1"/>
  <c r="E147" i="5" s="1"/>
  <c r="D147" i="3"/>
  <c r="D148" i="3"/>
  <c r="D149" i="3"/>
  <c r="D150" i="3"/>
  <c r="E150" i="3" s="1"/>
  <c r="E151" i="5" s="1"/>
  <c r="D151" i="3"/>
  <c r="D152" i="3"/>
  <c r="D153" i="3"/>
  <c r="D154" i="3"/>
  <c r="E154" i="3" s="1"/>
  <c r="E155" i="5" s="1"/>
  <c r="D155" i="3"/>
  <c r="D156" i="3"/>
  <c r="D157" i="3"/>
  <c r="D158" i="3"/>
  <c r="E158" i="3" s="1"/>
  <c r="E159" i="5" s="1"/>
  <c r="D159" i="3"/>
  <c r="D160" i="3"/>
  <c r="D161" i="3"/>
  <c r="D162" i="3"/>
  <c r="E162" i="3" s="1"/>
  <c r="D163" i="3"/>
  <c r="D164" i="3"/>
  <c r="D165" i="3"/>
  <c r="D166" i="3"/>
  <c r="E166" i="3" s="1"/>
  <c r="E167" i="5" s="1"/>
  <c r="D167" i="3"/>
  <c r="D168" i="3"/>
  <c r="D169" i="3"/>
  <c r="D170" i="3"/>
  <c r="E170" i="3" s="1"/>
  <c r="E171" i="5" s="1"/>
  <c r="D171" i="3"/>
  <c r="D172" i="3"/>
  <c r="D173" i="3"/>
  <c r="D174" i="3"/>
  <c r="E174" i="3" s="1"/>
  <c r="E175" i="5" s="1"/>
  <c r="D175" i="3"/>
  <c r="D176" i="3"/>
  <c r="D177" i="3"/>
  <c r="D178" i="3"/>
  <c r="E178" i="3" s="1"/>
  <c r="E179" i="5" s="1"/>
  <c r="D179" i="3"/>
  <c r="D180" i="3"/>
  <c r="D181" i="3"/>
  <c r="D182" i="3"/>
  <c r="D183" i="3"/>
  <c r="D184" i="3"/>
  <c r="D185" i="3"/>
  <c r="D186" i="3"/>
  <c r="D187" i="3"/>
  <c r="D188" i="3"/>
  <c r="D189" i="3"/>
  <c r="D190" i="3"/>
  <c r="D191" i="3"/>
  <c r="D192" i="3"/>
  <c r="D193" i="3"/>
  <c r="D3" i="3"/>
  <c r="AL6" i="79"/>
  <c r="AK3" i="83" s="1"/>
  <c r="AL7" i="79"/>
  <c r="AK4" i="83" s="1"/>
  <c r="AL8" i="79"/>
  <c r="AK5" i="83" s="1"/>
  <c r="AL9" i="79"/>
  <c r="AK6" i="83" s="1"/>
  <c r="AL10" i="79"/>
  <c r="AK7" i="83" s="1"/>
  <c r="AL11" i="79"/>
  <c r="AK8" i="83" s="1"/>
  <c r="AL12" i="79"/>
  <c r="AK9" i="83" s="1"/>
  <c r="AL13" i="79"/>
  <c r="AK10" i="83" s="1"/>
  <c r="AL14" i="79"/>
  <c r="AK11" i="83" s="1"/>
  <c r="AL15" i="79"/>
  <c r="AK12" i="83" s="1"/>
  <c r="AL16" i="79"/>
  <c r="AK13" i="83" s="1"/>
  <c r="AL17" i="79"/>
  <c r="AK14" i="83" s="1"/>
  <c r="AL18" i="79"/>
  <c r="AK15" i="83" s="1"/>
  <c r="AL19" i="79"/>
  <c r="AK16" i="83" s="1"/>
  <c r="AL20" i="79"/>
  <c r="AK17" i="83" s="1"/>
  <c r="AL21" i="79"/>
  <c r="AK18" i="83" s="1"/>
  <c r="AL22" i="79"/>
  <c r="AK19" i="83" s="1"/>
  <c r="AL23" i="79"/>
  <c r="AK20" i="83" s="1"/>
  <c r="AL24" i="79"/>
  <c r="AK21" i="83" s="1"/>
  <c r="AL25" i="79"/>
  <c r="AK22" i="83" s="1"/>
  <c r="AL26" i="79"/>
  <c r="AK23" i="83" s="1"/>
  <c r="AL27" i="79"/>
  <c r="AK24" i="83" s="1"/>
  <c r="AL28" i="79"/>
  <c r="AK25" i="83" s="1"/>
  <c r="AL29" i="79"/>
  <c r="AK26" i="83" s="1"/>
  <c r="AL30" i="79"/>
  <c r="AK27" i="83" s="1"/>
  <c r="AL31" i="79"/>
  <c r="AK28" i="83" s="1"/>
  <c r="AL32" i="79"/>
  <c r="AK29" i="83" s="1"/>
  <c r="AL33" i="79"/>
  <c r="AK30" i="83" s="1"/>
  <c r="AL34" i="79"/>
  <c r="AK31" i="83" s="1"/>
  <c r="AL35" i="79"/>
  <c r="AK32" i="83" s="1"/>
  <c r="AL36" i="79"/>
  <c r="AK33" i="83" s="1"/>
  <c r="AL37" i="79"/>
  <c r="AK34" i="83" s="1"/>
  <c r="AL38" i="79"/>
  <c r="AK35" i="83" s="1"/>
  <c r="AL39" i="79"/>
  <c r="AK36" i="83" s="1"/>
  <c r="AL40" i="79"/>
  <c r="AK37" i="83" s="1"/>
  <c r="AL41" i="79"/>
  <c r="AK38" i="83" s="1"/>
  <c r="AL42" i="79"/>
  <c r="AK39" i="83" s="1"/>
  <c r="AL43" i="79"/>
  <c r="AK40" i="83" s="1"/>
  <c r="AL44" i="79"/>
  <c r="AK41" i="83" s="1"/>
  <c r="AL45" i="79"/>
  <c r="AK42" i="83" s="1"/>
  <c r="AL46" i="79"/>
  <c r="AK43" i="83" s="1"/>
  <c r="AL47" i="79"/>
  <c r="AK44" i="83" s="1"/>
  <c r="AL48" i="79"/>
  <c r="AK45" i="83" s="1"/>
  <c r="AL49" i="79"/>
  <c r="AK46" i="83" s="1"/>
  <c r="AL50" i="79"/>
  <c r="AK47" i="83" s="1"/>
  <c r="AL51" i="79"/>
  <c r="AK48" i="83" s="1"/>
  <c r="AL52" i="79"/>
  <c r="AK49" i="83" s="1"/>
  <c r="AL53" i="79"/>
  <c r="AK50" i="83" s="1"/>
  <c r="AL54" i="79"/>
  <c r="AK51" i="83" s="1"/>
  <c r="AL55" i="79"/>
  <c r="AK52" i="83" s="1"/>
  <c r="AL56" i="79"/>
  <c r="AK53" i="83" s="1"/>
  <c r="AL57" i="79"/>
  <c r="AK54" i="83" s="1"/>
  <c r="AL58" i="79"/>
  <c r="AK55" i="83" s="1"/>
  <c r="AL59" i="79"/>
  <c r="AK56" i="83" s="1"/>
  <c r="AL60" i="79"/>
  <c r="AK57" i="83" s="1"/>
  <c r="AL61" i="79"/>
  <c r="AK58" i="83" s="1"/>
  <c r="AL62" i="79"/>
  <c r="AK59" i="83" s="1"/>
  <c r="AL63" i="79"/>
  <c r="AK60" i="83" s="1"/>
  <c r="AL64" i="79"/>
  <c r="AK61" i="83" s="1"/>
  <c r="AL65" i="79"/>
  <c r="AK62" i="83" s="1"/>
  <c r="AL66" i="79"/>
  <c r="AK63" i="83" s="1"/>
  <c r="AL67" i="79"/>
  <c r="AK64" i="83" s="1"/>
  <c r="AL68" i="79"/>
  <c r="AK65" i="83" s="1"/>
  <c r="AL69" i="79"/>
  <c r="AK66" i="83" s="1"/>
  <c r="AL70" i="79"/>
  <c r="AK67" i="83" s="1"/>
  <c r="AL71" i="79"/>
  <c r="AK68" i="83" s="1"/>
  <c r="AL72" i="79"/>
  <c r="AK69" i="83" s="1"/>
  <c r="AL73" i="79"/>
  <c r="AK70" i="83" s="1"/>
  <c r="AL74" i="79"/>
  <c r="AK71" i="83" s="1"/>
  <c r="AL75" i="79"/>
  <c r="AK72" i="83" s="1"/>
  <c r="AL76" i="79"/>
  <c r="AK73" i="83" s="1"/>
  <c r="AL77" i="79"/>
  <c r="AK74" i="83" s="1"/>
  <c r="AL78" i="79"/>
  <c r="AK75" i="83" s="1"/>
  <c r="AL79" i="79"/>
  <c r="AK76" i="83" s="1"/>
  <c r="AL80" i="79"/>
  <c r="AK77" i="83" s="1"/>
  <c r="AL81" i="79"/>
  <c r="AK78" i="83" s="1"/>
  <c r="AL82" i="79"/>
  <c r="AK79" i="83" s="1"/>
  <c r="AL83" i="79"/>
  <c r="AK80" i="83" s="1"/>
  <c r="AL84" i="79"/>
  <c r="AK81" i="83" s="1"/>
  <c r="AL85" i="79"/>
  <c r="AK82" i="83" s="1"/>
  <c r="AL86" i="79"/>
  <c r="AK83" i="83" s="1"/>
  <c r="AL87" i="79"/>
  <c r="AK84" i="83" s="1"/>
  <c r="AL88" i="79"/>
  <c r="AK85" i="83" s="1"/>
  <c r="AL89" i="79"/>
  <c r="AK86" i="83" s="1"/>
  <c r="AL90" i="79"/>
  <c r="AK87" i="83" s="1"/>
  <c r="AL91" i="79"/>
  <c r="AK88" i="83" s="1"/>
  <c r="AL92" i="79"/>
  <c r="AK89" i="83" s="1"/>
  <c r="AL93" i="79"/>
  <c r="AL94" i="79"/>
  <c r="AK91" i="83" s="1"/>
  <c r="AL95" i="79"/>
  <c r="AK92" i="83" s="1"/>
  <c r="AL96" i="79"/>
  <c r="AK93" i="83" s="1"/>
  <c r="AL97" i="79"/>
  <c r="AK94" i="83" s="1"/>
  <c r="AL98" i="79"/>
  <c r="AK95" i="83" s="1"/>
  <c r="AL99" i="79"/>
  <c r="AK96" i="83" s="1"/>
  <c r="AL100" i="79"/>
  <c r="AK97" i="83" s="1"/>
  <c r="AL101" i="79"/>
  <c r="AK98" i="83" s="1"/>
  <c r="AL102" i="79"/>
  <c r="AK99" i="83" s="1"/>
  <c r="AL103" i="79"/>
  <c r="AK100" i="83" s="1"/>
  <c r="AL104" i="79"/>
  <c r="AK101" i="83" s="1"/>
  <c r="AL105" i="79"/>
  <c r="AK102" i="83" s="1"/>
  <c r="AL106" i="79"/>
  <c r="AK103" i="83" s="1"/>
  <c r="AL107" i="79"/>
  <c r="AK104" i="83" s="1"/>
  <c r="AL108" i="79"/>
  <c r="AK105" i="83" s="1"/>
  <c r="AL109" i="79"/>
  <c r="AK106" i="83" s="1"/>
  <c r="AL110" i="79"/>
  <c r="AK107" i="83" s="1"/>
  <c r="AL111" i="79"/>
  <c r="AK108" i="83" s="1"/>
  <c r="AL112" i="79"/>
  <c r="AK109" i="83" s="1"/>
  <c r="AL113" i="79"/>
  <c r="AK110" i="83" s="1"/>
  <c r="AL114" i="79"/>
  <c r="AK111" i="83" s="1"/>
  <c r="AL115" i="79"/>
  <c r="AK112" i="83" s="1"/>
  <c r="AL116" i="79"/>
  <c r="AK113" i="83" s="1"/>
  <c r="AL117" i="79"/>
  <c r="AK114" i="83" s="1"/>
  <c r="AL118" i="79"/>
  <c r="AK115" i="83" s="1"/>
  <c r="AL119" i="79"/>
  <c r="AK116" i="83" s="1"/>
  <c r="AL120" i="79"/>
  <c r="AK117" i="83" s="1"/>
  <c r="AL121" i="79"/>
  <c r="AK118" i="83" s="1"/>
  <c r="AL122" i="79"/>
  <c r="AK119" i="83" s="1"/>
  <c r="AL123" i="79"/>
  <c r="AK120" i="83" s="1"/>
  <c r="AL124" i="79"/>
  <c r="AL125" i="79"/>
  <c r="AK122" i="83" s="1"/>
  <c r="AL126" i="79"/>
  <c r="AK123" i="83" s="1"/>
  <c r="AL127" i="79"/>
  <c r="AK124" i="83" s="1"/>
  <c r="AL128" i="79"/>
  <c r="AK125" i="83" s="1"/>
  <c r="AL129" i="79"/>
  <c r="AK126" i="83" s="1"/>
  <c r="AL130" i="79"/>
  <c r="AK127" i="83" s="1"/>
  <c r="AL131" i="79"/>
  <c r="AK128" i="83" s="1"/>
  <c r="AL132" i="79"/>
  <c r="AK129" i="83" s="1"/>
  <c r="AL133" i="79"/>
  <c r="AK130" i="83" s="1"/>
  <c r="AL134" i="79"/>
  <c r="AK131" i="83" s="1"/>
  <c r="AL135" i="79"/>
  <c r="AK132" i="83" s="1"/>
  <c r="AL136" i="79"/>
  <c r="AK133" i="83" s="1"/>
  <c r="AL137" i="79"/>
  <c r="AK134" i="83" s="1"/>
  <c r="AL138" i="79"/>
  <c r="AK135" i="83" s="1"/>
  <c r="AL139" i="79"/>
  <c r="AK136" i="83" s="1"/>
  <c r="AL140" i="79"/>
  <c r="AK137" i="83" s="1"/>
  <c r="AL141" i="79"/>
  <c r="AK138" i="83" s="1"/>
  <c r="AL142" i="79"/>
  <c r="AK139" i="83" s="1"/>
  <c r="AL143" i="79"/>
  <c r="AK140" i="83" s="1"/>
  <c r="AL144" i="79"/>
  <c r="AK141" i="83" s="1"/>
  <c r="AL145" i="79"/>
  <c r="AK142" i="83" s="1"/>
  <c r="AL146" i="79"/>
  <c r="AK143" i="83" s="1"/>
  <c r="AL147" i="79"/>
  <c r="AK144" i="83" s="1"/>
  <c r="AL148" i="79"/>
  <c r="AK145" i="83" s="1"/>
  <c r="AL149" i="79"/>
  <c r="AK146" i="83" s="1"/>
  <c r="AL150" i="79"/>
  <c r="AK147" i="83" s="1"/>
  <c r="AL151" i="79"/>
  <c r="AK148" i="83" s="1"/>
  <c r="AL152" i="79"/>
  <c r="AK149" i="83" s="1"/>
  <c r="AL153" i="79"/>
  <c r="AK150" i="83" s="1"/>
  <c r="AL154" i="79"/>
  <c r="AK151" i="83" s="1"/>
  <c r="AL155" i="79"/>
  <c r="AK152" i="83" s="1"/>
  <c r="AL156" i="79"/>
  <c r="AK153" i="83" s="1"/>
  <c r="AL157" i="79"/>
  <c r="AK154" i="83" s="1"/>
  <c r="AL158" i="79"/>
  <c r="AK155" i="83" s="1"/>
  <c r="AL159" i="79"/>
  <c r="AK156" i="83" s="1"/>
  <c r="AL160" i="79"/>
  <c r="AK157" i="83" s="1"/>
  <c r="AL161" i="79"/>
  <c r="AK158" i="83" s="1"/>
  <c r="AL162" i="79"/>
  <c r="AL163" i="79"/>
  <c r="AK160" i="83" s="1"/>
  <c r="AL164" i="79"/>
  <c r="AK161" i="83" s="1"/>
  <c r="AL165" i="79"/>
  <c r="AK162" i="83" s="1"/>
  <c r="AL166" i="79"/>
  <c r="AK163" i="83" s="1"/>
  <c r="AL167" i="79"/>
  <c r="AK164" i="83" s="1"/>
  <c r="AL168" i="79"/>
  <c r="AK165" i="83" s="1"/>
  <c r="AL169" i="79"/>
  <c r="AK166" i="83" s="1"/>
  <c r="AL170" i="79"/>
  <c r="AK167" i="83" s="1"/>
  <c r="AL171" i="79"/>
  <c r="AK168" i="83" s="1"/>
  <c r="AL172" i="79"/>
  <c r="AK169" i="83" s="1"/>
  <c r="AL173" i="79"/>
  <c r="AK170" i="83" s="1"/>
  <c r="AL174" i="79"/>
  <c r="AK171" i="83" s="1"/>
  <c r="AL175" i="79"/>
  <c r="AK172" i="83" s="1"/>
  <c r="AL176" i="79"/>
  <c r="AK173" i="83" s="1"/>
  <c r="AL177" i="79"/>
  <c r="AK174" i="83" s="1"/>
  <c r="AL178" i="79"/>
  <c r="AK175" i="83" s="1"/>
  <c r="AL179" i="79"/>
  <c r="AK176" i="83" s="1"/>
  <c r="AL180" i="79"/>
  <c r="AK177" i="83" s="1"/>
  <c r="AL181" i="79"/>
  <c r="AK178" i="83" s="1"/>
  <c r="AL182" i="79"/>
  <c r="AL183" i="79"/>
  <c r="AK180" i="83" s="1"/>
  <c r="AL184" i="79"/>
  <c r="AK181" i="83" s="1"/>
  <c r="AL185" i="79"/>
  <c r="AK182" i="83" s="1"/>
  <c r="AL186" i="79"/>
  <c r="AK183" i="83" s="1"/>
  <c r="AL187" i="79"/>
  <c r="AK184" i="83" s="1"/>
  <c r="AL188" i="79"/>
  <c r="AK185" i="83" s="1"/>
  <c r="AL189" i="79"/>
  <c r="AK186" i="83" s="1"/>
  <c r="AL190" i="79"/>
  <c r="AK187" i="83" s="1"/>
  <c r="AL191" i="79"/>
  <c r="AK188" i="83" s="1"/>
  <c r="Q192" i="79"/>
  <c r="P189" i="83"/>
  <c r="Q193" i="79"/>
  <c r="P190" i="83"/>
  <c r="Q194" i="79"/>
  <c r="P191" i="83"/>
  <c r="Q195" i="79"/>
  <c r="P192" i="83"/>
  <c r="AL5" i="79"/>
  <c r="AK2" i="83" s="1"/>
  <c r="F4" i="3"/>
  <c r="G4" i="3"/>
  <c r="L4" i="3"/>
  <c r="F5" i="3"/>
  <c r="G5" i="3"/>
  <c r="L5" i="3"/>
  <c r="F6" i="3"/>
  <c r="G6" i="3"/>
  <c r="L6" i="3"/>
  <c r="F7" i="3"/>
  <c r="G7" i="3"/>
  <c r="L7" i="3"/>
  <c r="F8" i="3"/>
  <c r="G8" i="3"/>
  <c r="L8" i="3"/>
  <c r="F9" i="3"/>
  <c r="G9" i="3"/>
  <c r="L9" i="3"/>
  <c r="F10" i="3"/>
  <c r="G10" i="3"/>
  <c r="L10" i="3"/>
  <c r="F11" i="3"/>
  <c r="G11" i="3"/>
  <c r="L11" i="3"/>
  <c r="F12" i="3"/>
  <c r="G12" i="3"/>
  <c r="L12" i="3"/>
  <c r="F13" i="3"/>
  <c r="G13" i="3"/>
  <c r="L13" i="3"/>
  <c r="F14" i="3"/>
  <c r="G14" i="3"/>
  <c r="L14" i="3"/>
  <c r="F15" i="3"/>
  <c r="G15" i="3"/>
  <c r="L15" i="3"/>
  <c r="F16" i="3"/>
  <c r="G16" i="3"/>
  <c r="L16" i="3"/>
  <c r="F17" i="3"/>
  <c r="G17" i="3"/>
  <c r="L17" i="3"/>
  <c r="F18" i="3"/>
  <c r="G18" i="3"/>
  <c r="L18" i="3"/>
  <c r="K19" i="5"/>
  <c r="F19" i="3"/>
  <c r="G19" i="3"/>
  <c r="L19" i="3"/>
  <c r="L20" i="5"/>
  <c r="F20" i="3"/>
  <c r="G20" i="3"/>
  <c r="L20" i="3"/>
  <c r="F21" i="3"/>
  <c r="G21" i="3"/>
  <c r="L21" i="3"/>
  <c r="F22" i="3"/>
  <c r="G22" i="3"/>
  <c r="L22" i="3"/>
  <c r="F23" i="3"/>
  <c r="G23" i="3"/>
  <c r="L23" i="3"/>
  <c r="L24" i="5"/>
  <c r="F24" i="3"/>
  <c r="G24" i="3"/>
  <c r="L24" i="3"/>
  <c r="F25" i="3"/>
  <c r="G25" i="3"/>
  <c r="L25" i="3"/>
  <c r="F26" i="3"/>
  <c r="G26" i="3"/>
  <c r="L26" i="3"/>
  <c r="F27" i="3"/>
  <c r="G27" i="3"/>
  <c r="L27" i="3"/>
  <c r="F28" i="3"/>
  <c r="G28" i="3"/>
  <c r="L28" i="3"/>
  <c r="F29" i="3"/>
  <c r="G29" i="3"/>
  <c r="L29" i="3"/>
  <c r="F30" i="3"/>
  <c r="G30" i="3"/>
  <c r="L30" i="3"/>
  <c r="F31" i="3"/>
  <c r="G31" i="3"/>
  <c r="L31" i="3"/>
  <c r="L32" i="5"/>
  <c r="F32" i="3"/>
  <c r="G32" i="3"/>
  <c r="L32" i="3"/>
  <c r="F33" i="3"/>
  <c r="G33" i="3"/>
  <c r="L33" i="3"/>
  <c r="F34" i="3"/>
  <c r="G34" i="3"/>
  <c r="L34" i="3"/>
  <c r="F35" i="3"/>
  <c r="G35" i="3"/>
  <c r="L35" i="3"/>
  <c r="F36" i="3"/>
  <c r="G36" i="3"/>
  <c r="L36" i="3"/>
  <c r="F37" i="3"/>
  <c r="G37" i="3"/>
  <c r="L37" i="3"/>
  <c r="F38" i="3"/>
  <c r="G38" i="3"/>
  <c r="L38" i="3"/>
  <c r="F39" i="3"/>
  <c r="G39" i="3"/>
  <c r="L39" i="3"/>
  <c r="L40" i="5"/>
  <c r="F40" i="3"/>
  <c r="G40" i="3"/>
  <c r="L40" i="3"/>
  <c r="F41" i="3"/>
  <c r="G41" i="3"/>
  <c r="L41" i="3"/>
  <c r="F42" i="3"/>
  <c r="G42" i="3"/>
  <c r="L42" i="3"/>
  <c r="F43" i="3"/>
  <c r="G43" i="3"/>
  <c r="L43" i="3"/>
  <c r="F44" i="3"/>
  <c r="G44" i="3"/>
  <c r="L44" i="3"/>
  <c r="F45" i="3"/>
  <c r="G45" i="3"/>
  <c r="L45" i="3"/>
  <c r="F46" i="3"/>
  <c r="G46" i="3"/>
  <c r="L46" i="3"/>
  <c r="F47" i="3"/>
  <c r="G47" i="3"/>
  <c r="L47" i="3"/>
  <c r="L48" i="5"/>
  <c r="F48" i="3"/>
  <c r="G48" i="3"/>
  <c r="L48" i="3"/>
  <c r="F49" i="3"/>
  <c r="G49" i="3"/>
  <c r="L49" i="3"/>
  <c r="F50" i="3"/>
  <c r="G50" i="3"/>
  <c r="L50" i="3"/>
  <c r="F51" i="3"/>
  <c r="G51" i="3"/>
  <c r="L51" i="3"/>
  <c r="F52" i="3"/>
  <c r="G52" i="3"/>
  <c r="L52" i="3"/>
  <c r="F53" i="3"/>
  <c r="G53" i="3"/>
  <c r="L53" i="3"/>
  <c r="F54" i="3"/>
  <c r="G54" i="3"/>
  <c r="L54" i="3"/>
  <c r="F55" i="3"/>
  <c r="G55" i="3"/>
  <c r="L55" i="3"/>
  <c r="F56" i="3"/>
  <c r="G56" i="3"/>
  <c r="L56" i="3"/>
  <c r="F57" i="3"/>
  <c r="G57" i="3"/>
  <c r="L57" i="3"/>
  <c r="F58" i="3"/>
  <c r="G58" i="3"/>
  <c r="L58" i="3"/>
  <c r="F59" i="3"/>
  <c r="G59" i="3"/>
  <c r="L59" i="3"/>
  <c r="L60" i="5"/>
  <c r="F60" i="3"/>
  <c r="G60" i="3"/>
  <c r="L60" i="3"/>
  <c r="F61" i="3"/>
  <c r="G61" i="3"/>
  <c r="L61" i="3"/>
  <c r="F62" i="3"/>
  <c r="G62" i="3"/>
  <c r="L62" i="3"/>
  <c r="F63" i="3"/>
  <c r="G63" i="3"/>
  <c r="L63" i="3"/>
  <c r="L64" i="5"/>
  <c r="F64" i="3"/>
  <c r="G64" i="3"/>
  <c r="L64" i="3"/>
  <c r="F65" i="3"/>
  <c r="G65" i="3"/>
  <c r="L65" i="3"/>
  <c r="F66" i="3"/>
  <c r="G66" i="3"/>
  <c r="L66" i="3"/>
  <c r="F67" i="3"/>
  <c r="G67" i="3"/>
  <c r="L67" i="3"/>
  <c r="L68" i="5"/>
  <c r="F68" i="3"/>
  <c r="G68" i="3"/>
  <c r="L68" i="3"/>
  <c r="F69" i="3"/>
  <c r="G69" i="3"/>
  <c r="L69" i="3"/>
  <c r="F70" i="3"/>
  <c r="G70" i="3"/>
  <c r="L70" i="3"/>
  <c r="F71" i="3"/>
  <c r="G71" i="3"/>
  <c r="L71" i="3"/>
  <c r="L72" i="5"/>
  <c r="F72" i="3"/>
  <c r="G72" i="3"/>
  <c r="L72" i="3"/>
  <c r="F73" i="3"/>
  <c r="G73" i="3"/>
  <c r="L73" i="3"/>
  <c r="F74" i="3"/>
  <c r="G74" i="3"/>
  <c r="L74" i="3"/>
  <c r="L75" i="5"/>
  <c r="F75" i="3"/>
  <c r="G75" i="3"/>
  <c r="L75" i="3"/>
  <c r="L76" i="5"/>
  <c r="F76" i="3"/>
  <c r="G76" i="3"/>
  <c r="L76" i="3"/>
  <c r="F77" i="3"/>
  <c r="G77" i="3"/>
  <c r="L77" i="3"/>
  <c r="F78" i="3"/>
  <c r="G78" i="3"/>
  <c r="L78" i="3"/>
  <c r="F79" i="3"/>
  <c r="G79" i="3"/>
  <c r="L79" i="3"/>
  <c r="F80" i="3"/>
  <c r="G80" i="3"/>
  <c r="L80" i="3"/>
  <c r="F81" i="3"/>
  <c r="G81" i="3"/>
  <c r="L81" i="3"/>
  <c r="L82" i="5"/>
  <c r="F82" i="3"/>
  <c r="G82" i="3"/>
  <c r="L82" i="3"/>
  <c r="F83" i="3"/>
  <c r="G83" i="3"/>
  <c r="L83" i="3"/>
  <c r="L84" i="5"/>
  <c r="F84" i="3"/>
  <c r="G84" i="3"/>
  <c r="L84" i="3"/>
  <c r="F85" i="3"/>
  <c r="G85" i="3"/>
  <c r="L85" i="3"/>
  <c r="F86" i="3"/>
  <c r="G86" i="3"/>
  <c r="L86" i="3"/>
  <c r="F87" i="3"/>
  <c r="G87" i="3"/>
  <c r="L87" i="3"/>
  <c r="L88" i="5"/>
  <c r="F88" i="3"/>
  <c r="G88" i="3"/>
  <c r="L88" i="3"/>
  <c r="F89" i="3"/>
  <c r="G89" i="3"/>
  <c r="L89" i="3"/>
  <c r="F90" i="3"/>
  <c r="G90" i="3"/>
  <c r="L90" i="3"/>
  <c r="F91" i="3"/>
  <c r="G91" i="3"/>
  <c r="L91" i="3"/>
  <c r="F92" i="3"/>
  <c r="G92" i="3"/>
  <c r="L92" i="3"/>
  <c r="F93" i="3"/>
  <c r="G93" i="3"/>
  <c r="L93" i="3"/>
  <c r="F94" i="3"/>
  <c r="G94" i="3"/>
  <c r="L94" i="3"/>
  <c r="F95" i="3"/>
  <c r="G95" i="3"/>
  <c r="L95" i="3"/>
  <c r="L96" i="5"/>
  <c r="F96" i="3"/>
  <c r="G96" i="3"/>
  <c r="L96" i="3"/>
  <c r="F97" i="3"/>
  <c r="G97" i="3"/>
  <c r="L97" i="3"/>
  <c r="L98" i="5"/>
  <c r="F98" i="3"/>
  <c r="G98" i="3"/>
  <c r="L98" i="3"/>
  <c r="F99" i="3"/>
  <c r="G99" i="3"/>
  <c r="L99" i="3"/>
  <c r="F100" i="3"/>
  <c r="G100" i="3"/>
  <c r="L100" i="3"/>
  <c r="F101" i="3"/>
  <c r="G101" i="3"/>
  <c r="L101" i="3"/>
  <c r="F102" i="3"/>
  <c r="G102" i="3"/>
  <c r="L102" i="3"/>
  <c r="F103" i="3"/>
  <c r="G103" i="3"/>
  <c r="L103" i="3"/>
  <c r="L104" i="5"/>
  <c r="F104" i="3"/>
  <c r="G104" i="3"/>
  <c r="L104" i="3"/>
  <c r="F105" i="3"/>
  <c r="G105" i="3"/>
  <c r="L105" i="3"/>
  <c r="F106" i="3"/>
  <c r="G106" i="3"/>
  <c r="L106" i="3"/>
  <c r="F107" i="3"/>
  <c r="G107" i="3"/>
  <c r="L107" i="3"/>
  <c r="L108" i="5"/>
  <c r="F108" i="3"/>
  <c r="G108" i="3"/>
  <c r="L108" i="3"/>
  <c r="F109" i="3"/>
  <c r="G109" i="3"/>
  <c r="L109" i="3"/>
  <c r="F110" i="3"/>
  <c r="G110" i="3"/>
  <c r="L110" i="3"/>
  <c r="L111" i="5"/>
  <c r="F111" i="3"/>
  <c r="G111" i="3"/>
  <c r="L111" i="3"/>
  <c r="F112" i="3"/>
  <c r="G112" i="3"/>
  <c r="L112" i="3"/>
  <c r="F113" i="3"/>
  <c r="G113" i="3"/>
  <c r="L113" i="3"/>
  <c r="L114" i="5"/>
  <c r="F114" i="3"/>
  <c r="G114" i="3"/>
  <c r="L114" i="3"/>
  <c r="F115" i="3"/>
  <c r="G115" i="3"/>
  <c r="L115" i="3"/>
  <c r="L116" i="5"/>
  <c r="F116" i="3"/>
  <c r="G116" i="3"/>
  <c r="L116" i="3"/>
  <c r="F117" i="3"/>
  <c r="G117" i="3"/>
  <c r="L117" i="3"/>
  <c r="F118" i="3"/>
  <c r="G118" i="3"/>
  <c r="L118" i="3"/>
  <c r="F119" i="3"/>
  <c r="G119" i="3"/>
  <c r="L119" i="3"/>
  <c r="F120" i="3"/>
  <c r="G120" i="3"/>
  <c r="L120" i="3"/>
  <c r="F121" i="3"/>
  <c r="G121" i="3"/>
  <c r="L121" i="3"/>
  <c r="F122" i="3"/>
  <c r="G122" i="3"/>
  <c r="L122" i="3"/>
  <c r="F123" i="3"/>
  <c r="G123" i="3"/>
  <c r="L123" i="3"/>
  <c r="L124" i="5"/>
  <c r="F124" i="3"/>
  <c r="G124" i="3"/>
  <c r="L124" i="3"/>
  <c r="F125" i="3"/>
  <c r="G125" i="3"/>
  <c r="L125" i="3"/>
  <c r="F126" i="3"/>
  <c r="G126" i="3"/>
  <c r="L126" i="3"/>
  <c r="F127" i="3"/>
  <c r="G127" i="3"/>
  <c r="L127" i="3"/>
  <c r="F128" i="3"/>
  <c r="G128" i="3"/>
  <c r="L128" i="3"/>
  <c r="F129" i="3"/>
  <c r="G129" i="3"/>
  <c r="L129" i="3"/>
  <c r="F130" i="3"/>
  <c r="G130" i="3"/>
  <c r="L130" i="3"/>
  <c r="L131" i="5"/>
  <c r="F131" i="3"/>
  <c r="G131" i="3"/>
  <c r="L131" i="3"/>
  <c r="L132" i="5"/>
  <c r="F132" i="3"/>
  <c r="G132" i="3"/>
  <c r="L132" i="3"/>
  <c r="F133" i="3"/>
  <c r="G133" i="3"/>
  <c r="L133" i="3"/>
  <c r="F134" i="3"/>
  <c r="G134" i="3"/>
  <c r="L134" i="3"/>
  <c r="F135" i="3"/>
  <c r="G135" i="3"/>
  <c r="L135" i="3"/>
  <c r="F136" i="3"/>
  <c r="G136" i="3"/>
  <c r="L136" i="3"/>
  <c r="F137" i="3"/>
  <c r="G137" i="3"/>
  <c r="L137" i="3"/>
  <c r="F138" i="3"/>
  <c r="G138" i="3"/>
  <c r="L138" i="3"/>
  <c r="L139" i="5"/>
  <c r="F139" i="3"/>
  <c r="G139" i="3"/>
  <c r="L139" i="3"/>
  <c r="F140" i="3"/>
  <c r="G140" i="3"/>
  <c r="L140" i="3"/>
  <c r="F141" i="3"/>
  <c r="G141" i="3"/>
  <c r="L141" i="3"/>
  <c r="F142" i="3"/>
  <c r="G142" i="3"/>
  <c r="L142" i="3"/>
  <c r="F143" i="3"/>
  <c r="G143" i="3"/>
  <c r="L143" i="3"/>
  <c r="F144" i="3"/>
  <c r="G144" i="3"/>
  <c r="L144" i="3"/>
  <c r="F145" i="3"/>
  <c r="G145" i="3"/>
  <c r="L145" i="3"/>
  <c r="F146" i="3"/>
  <c r="G146" i="3"/>
  <c r="L146" i="3"/>
  <c r="F147" i="3"/>
  <c r="G147" i="3"/>
  <c r="L147" i="3"/>
  <c r="F148" i="3"/>
  <c r="G148" i="3"/>
  <c r="L148" i="3"/>
  <c r="F149" i="3"/>
  <c r="G149" i="3"/>
  <c r="L149" i="3"/>
  <c r="F150" i="3"/>
  <c r="G150" i="3"/>
  <c r="L150" i="3"/>
  <c r="F151" i="3"/>
  <c r="G151" i="3"/>
  <c r="L151" i="3"/>
  <c r="F152" i="3"/>
  <c r="G152" i="3"/>
  <c r="L152" i="3"/>
  <c r="F153" i="3"/>
  <c r="G153" i="3"/>
  <c r="L153" i="3"/>
  <c r="F154" i="3"/>
  <c r="G154" i="3"/>
  <c r="L154" i="3"/>
  <c r="L155" i="5"/>
  <c r="F155" i="3"/>
  <c r="G155" i="3"/>
  <c r="L155" i="3"/>
  <c r="F156" i="3"/>
  <c r="G156" i="3"/>
  <c r="L156" i="3"/>
  <c r="F157" i="3"/>
  <c r="G157" i="3"/>
  <c r="L157" i="3"/>
  <c r="F158" i="3"/>
  <c r="G158" i="3"/>
  <c r="L158" i="3"/>
  <c r="L159" i="5"/>
  <c r="F159" i="3"/>
  <c r="G159" i="3"/>
  <c r="L159" i="3"/>
  <c r="F160" i="3"/>
  <c r="G160" i="3"/>
  <c r="L160" i="3"/>
  <c r="F161" i="3"/>
  <c r="G161" i="3"/>
  <c r="L161" i="3"/>
  <c r="F162" i="3"/>
  <c r="G162" i="3"/>
  <c r="L162" i="3"/>
  <c r="F163" i="3"/>
  <c r="G163" i="3"/>
  <c r="L163" i="3"/>
  <c r="F164" i="3"/>
  <c r="G164" i="3"/>
  <c r="L164" i="3"/>
  <c r="F165" i="3"/>
  <c r="G165" i="3"/>
  <c r="L165" i="3"/>
  <c r="F166" i="3"/>
  <c r="G166" i="3"/>
  <c r="L166" i="3"/>
  <c r="K167" i="5"/>
  <c r="F167" i="3"/>
  <c r="G167" i="3"/>
  <c r="L167" i="3"/>
  <c r="L168" i="5"/>
  <c r="F168" i="3"/>
  <c r="G168" i="3"/>
  <c r="L168" i="3"/>
  <c r="F169" i="3"/>
  <c r="G169" i="3"/>
  <c r="L169" i="3"/>
  <c r="F170" i="3"/>
  <c r="G170" i="3"/>
  <c r="L170" i="3"/>
  <c r="L171" i="5"/>
  <c r="F171" i="3"/>
  <c r="G171" i="3"/>
  <c r="L171" i="3"/>
  <c r="F172" i="3"/>
  <c r="G172" i="3"/>
  <c r="L172" i="3"/>
  <c r="F173" i="3"/>
  <c r="G173" i="3"/>
  <c r="L173" i="3"/>
  <c r="L174" i="5"/>
  <c r="F174" i="3"/>
  <c r="G174" i="3"/>
  <c r="L174" i="3"/>
  <c r="F175" i="3"/>
  <c r="G175" i="3"/>
  <c r="L175" i="3"/>
  <c r="F176" i="3"/>
  <c r="G176" i="3"/>
  <c r="L176" i="3"/>
  <c r="F177" i="3"/>
  <c r="G177" i="3"/>
  <c r="L177" i="3"/>
  <c r="L178" i="5"/>
  <c r="F178" i="3"/>
  <c r="G178" i="3"/>
  <c r="L178" i="3"/>
  <c r="L179" i="5"/>
  <c r="F179" i="3"/>
  <c r="G179" i="3"/>
  <c r="L179" i="3"/>
  <c r="F180" i="3"/>
  <c r="G180" i="3"/>
  <c r="L180" i="3"/>
  <c r="F181" i="3"/>
  <c r="G181" i="3"/>
  <c r="L181" i="3"/>
  <c r="F182" i="3"/>
  <c r="G182" i="3"/>
  <c r="L182" i="3"/>
  <c r="F183" i="3"/>
  <c r="G183" i="3"/>
  <c r="L183" i="3"/>
  <c r="L184" i="5"/>
  <c r="F184" i="3"/>
  <c r="G184" i="3"/>
  <c r="L184" i="3"/>
  <c r="F185" i="3"/>
  <c r="G185" i="3"/>
  <c r="L185" i="3"/>
  <c r="F186" i="3"/>
  <c r="G186" i="3"/>
  <c r="L186" i="3"/>
  <c r="L187" i="5"/>
  <c r="F187" i="3"/>
  <c r="G187" i="3"/>
  <c r="L187" i="3"/>
  <c r="F188" i="3"/>
  <c r="G188" i="3"/>
  <c r="L188" i="3"/>
  <c r="F189" i="3"/>
  <c r="G189" i="3"/>
  <c r="L189" i="3"/>
  <c r="F190" i="3"/>
  <c r="G190" i="3"/>
  <c r="L190" i="3"/>
  <c r="F191" i="3"/>
  <c r="G191" i="3"/>
  <c r="L191" i="3"/>
  <c r="F192" i="3"/>
  <c r="G192" i="3"/>
  <c r="L192" i="3"/>
  <c r="F193" i="3"/>
  <c r="G193" i="3"/>
  <c r="L193" i="3"/>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5" i="5"/>
  <c r="V96" i="5"/>
  <c r="V97" i="5"/>
  <c r="V98" i="5"/>
  <c r="V99" i="5"/>
  <c r="V100" i="5"/>
  <c r="V101" i="5"/>
  <c r="V102" i="5"/>
  <c r="V103" i="5"/>
  <c r="V104" i="5"/>
  <c r="V105" i="5"/>
  <c r="V106" i="5"/>
  <c r="V107" i="5"/>
  <c r="V109" i="5"/>
  <c r="V110" i="5"/>
  <c r="V111" i="5"/>
  <c r="V112" i="5"/>
  <c r="V113" i="5"/>
  <c r="V114" i="5"/>
  <c r="V115" i="5"/>
  <c r="V116" i="5"/>
  <c r="V117" i="5"/>
  <c r="V119" i="5"/>
  <c r="V120" i="5"/>
  <c r="V121" i="5"/>
  <c r="V122" i="5"/>
  <c r="V123" i="5"/>
  <c r="V124" i="5"/>
  <c r="V125" i="5"/>
  <c r="V126" i="5"/>
  <c r="V127" i="5"/>
  <c r="V128" i="5"/>
  <c r="V129" i="5"/>
  <c r="V130" i="5"/>
  <c r="V131" i="5"/>
  <c r="V132" i="5"/>
  <c r="V133" i="5"/>
  <c r="V134" i="5"/>
  <c r="V135" i="5"/>
  <c r="V136"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4" i="5"/>
  <c r="L3" i="3"/>
  <c r="G3" i="3"/>
  <c r="F3" i="3"/>
  <c r="BY130" i="83"/>
  <c r="BY34" i="83"/>
  <c r="BZ34" i="83" s="1"/>
  <c r="BY107" i="83"/>
  <c r="BY126" i="83"/>
  <c r="BZ126" i="83" s="1"/>
  <c r="BY45" i="83"/>
  <c r="BZ45" i="83" s="1"/>
  <c r="CB182" i="82"/>
  <c r="CC182" i="82"/>
  <c r="BY182" i="82"/>
  <c r="BZ182" i="82" s="1"/>
  <c r="CB166" i="82"/>
  <c r="CA166" i="82"/>
  <c r="CC166" i="82"/>
  <c r="BY166" i="82"/>
  <c r="BZ166" i="82" s="1"/>
  <c r="CB150" i="82"/>
  <c r="CC150" i="82"/>
  <c r="BY150" i="82"/>
  <c r="CB134" i="82"/>
  <c r="BY134" i="82"/>
  <c r="CC134" i="82"/>
  <c r="CB118" i="82"/>
  <c r="BY118" i="82"/>
  <c r="CC118" i="82"/>
  <c r="CB102" i="82"/>
  <c r="CA102" i="82"/>
  <c r="BY102" i="82"/>
  <c r="BZ102" i="82"/>
  <c r="CC102" i="82"/>
  <c r="CB86" i="82"/>
  <c r="BY86" i="82"/>
  <c r="CC86" i="82"/>
  <c r="CB70" i="82"/>
  <c r="BY70" i="82"/>
  <c r="BZ70" i="82"/>
  <c r="CC70" i="82"/>
  <c r="CB54" i="82"/>
  <c r="CA54" i="82"/>
  <c r="BY54" i="82"/>
  <c r="BZ54" i="82" s="1"/>
  <c r="CC54" i="82"/>
  <c r="CB38" i="82"/>
  <c r="CA38" i="82"/>
  <c r="BY38" i="82"/>
  <c r="CC38" i="82"/>
  <c r="CB30" i="82"/>
  <c r="CC30" i="82"/>
  <c r="BY30" i="82"/>
  <c r="CB22" i="82"/>
  <c r="CA22" i="82"/>
  <c r="BY22" i="82"/>
  <c r="BZ22" i="82" s="1"/>
  <c r="CC22" i="82"/>
  <c r="CB6" i="82"/>
  <c r="BY6" i="82"/>
  <c r="CC6" i="82"/>
  <c r="CC53" i="82"/>
  <c r="CB5" i="82"/>
  <c r="BY180" i="82"/>
  <c r="BZ180" i="82" s="1"/>
  <c r="CA164" i="82"/>
  <c r="CC148" i="82"/>
  <c r="CA132" i="82"/>
  <c r="BY52" i="82"/>
  <c r="BZ52" i="82" s="1"/>
  <c r="CC36" i="82"/>
  <c r="CB20" i="82"/>
  <c r="CB179" i="82"/>
  <c r="BY179" i="82"/>
  <c r="CC171" i="82"/>
  <c r="BY171" i="82"/>
  <c r="CB163" i="82"/>
  <c r="CA163" i="82"/>
  <c r="CC155" i="82"/>
  <c r="CB147" i="82"/>
  <c r="BY147" i="82"/>
  <c r="CC139" i="82"/>
  <c r="CB131" i="82"/>
  <c r="CA131" i="82"/>
  <c r="CC123" i="82"/>
  <c r="BY123" i="82"/>
  <c r="CB115" i="82"/>
  <c r="CC107" i="82"/>
  <c r="BY107" i="82"/>
  <c r="BZ107" i="82" s="1"/>
  <c r="CB99" i="82"/>
  <c r="BY99" i="82"/>
  <c r="CC91" i="82"/>
  <c r="CB83" i="82"/>
  <c r="CC75" i="82"/>
  <c r="CB67" i="82"/>
  <c r="CC59" i="82"/>
  <c r="BY59" i="82"/>
  <c r="CB51" i="82"/>
  <c r="CC43" i="82"/>
  <c r="BY43" i="82"/>
  <c r="CB35" i="82"/>
  <c r="BY35" i="82"/>
  <c r="CC27" i="82"/>
  <c r="CB19" i="82"/>
  <c r="CC11" i="82"/>
  <c r="CC3" i="82"/>
  <c r="CB3" i="82"/>
  <c r="BY3" i="82"/>
  <c r="CB178" i="82"/>
  <c r="CA178" i="82"/>
  <c r="CC178" i="82"/>
  <c r="BY178" i="82"/>
  <c r="BZ178" i="82"/>
  <c r="CB162" i="82"/>
  <c r="CC162" i="82"/>
  <c r="BY162" i="82"/>
  <c r="CB146" i="82"/>
  <c r="BY146" i="82"/>
  <c r="CC146" i="82"/>
  <c r="CB130" i="82"/>
  <c r="CA130" i="82"/>
  <c r="CC130" i="82"/>
  <c r="BY130" i="82"/>
  <c r="BZ130" i="82"/>
  <c r="CB114" i="82"/>
  <c r="CC114" i="82"/>
  <c r="BY114" i="82"/>
  <c r="BZ114" i="82" s="1"/>
  <c r="CB98" i="82"/>
  <c r="CC98" i="82"/>
  <c r="BY98" i="82"/>
  <c r="BZ98" i="82"/>
  <c r="CB82" i="82"/>
  <c r="CC82" i="82"/>
  <c r="BY82" i="82"/>
  <c r="BZ82" i="82" s="1"/>
  <c r="CB66" i="82"/>
  <c r="CC66" i="82"/>
  <c r="BY66" i="82"/>
  <c r="CB50" i="82"/>
  <c r="CA50" i="82"/>
  <c r="CC50" i="82"/>
  <c r="BY50" i="82"/>
  <c r="BZ50" i="82" s="1"/>
  <c r="CB34" i="82"/>
  <c r="CC34" i="82"/>
  <c r="BY34" i="82"/>
  <c r="CB18" i="82"/>
  <c r="CA18" i="82"/>
  <c r="BY18" i="82"/>
  <c r="BZ18" i="82" s="1"/>
  <c r="CC18" i="82"/>
  <c r="CC193" i="82"/>
  <c r="BY193" i="82"/>
  <c r="CB185" i="82"/>
  <c r="BY185" i="82"/>
  <c r="CC185" i="82"/>
  <c r="CA177" i="82"/>
  <c r="BY177" i="82"/>
  <c r="BZ177" i="82" s="1"/>
  <c r="CC169" i="82"/>
  <c r="CB169" i="82"/>
  <c r="CC161" i="82"/>
  <c r="BY161" i="82"/>
  <c r="CB153" i="82"/>
  <c r="BY153" i="82"/>
  <c r="CC153" i="82"/>
  <c r="BY145" i="82"/>
  <c r="BZ145" i="82" s="1"/>
  <c r="CC137" i="82"/>
  <c r="CB137" i="82"/>
  <c r="CC129" i="82"/>
  <c r="BY129" i="82"/>
  <c r="CB121" i="82"/>
  <c r="CC121" i="82"/>
  <c r="CC113" i="82"/>
  <c r="CC105" i="82"/>
  <c r="BY105" i="82"/>
  <c r="CB105" i="82"/>
  <c r="CC97" i="82"/>
  <c r="CB89" i="82"/>
  <c r="BY89" i="82"/>
  <c r="CC89" i="82"/>
  <c r="BY81" i="82"/>
  <c r="CB81" i="82"/>
  <c r="CC73" i="82"/>
  <c r="CB73" i="82"/>
  <c r="CC65" i="82"/>
  <c r="BY65" i="82"/>
  <c r="CB57" i="82"/>
  <c r="CC57" i="82"/>
  <c r="CC49" i="82"/>
  <c r="CC41" i="82"/>
  <c r="BY41" i="82"/>
  <c r="CB41" i="82"/>
  <c r="CC33" i="82"/>
  <c r="CB25" i="82"/>
  <c r="BY25" i="82"/>
  <c r="CC25" i="82"/>
  <c r="BY17" i="82"/>
  <c r="CB17" i="82"/>
  <c r="CC9" i="82"/>
  <c r="CB9" i="82"/>
  <c r="CB184" i="82"/>
  <c r="CC184" i="82"/>
  <c r="BY184" i="82"/>
  <c r="CB168" i="82"/>
  <c r="CC168" i="82"/>
  <c r="BY168" i="82"/>
  <c r="BZ168" i="82" s="1"/>
  <c r="CB152" i="82"/>
  <c r="CC152" i="82"/>
  <c r="BY152" i="82"/>
  <c r="CB136" i="82"/>
  <c r="CC136" i="82"/>
  <c r="BY136" i="82"/>
  <c r="CB120" i="82"/>
  <c r="CC120" i="82"/>
  <c r="BY120" i="82"/>
  <c r="BZ120" i="82" s="1"/>
  <c r="CA120" i="82"/>
  <c r="CB104" i="82"/>
  <c r="CC104" i="82"/>
  <c r="BY104" i="82"/>
  <c r="CB88" i="82"/>
  <c r="CC88" i="82"/>
  <c r="BY88" i="82"/>
  <c r="BZ88" i="82" s="1"/>
  <c r="CB72" i="82"/>
  <c r="CC72" i="82"/>
  <c r="BY72" i="82"/>
  <c r="BZ72" i="82"/>
  <c r="CB56" i="82"/>
  <c r="CC56" i="82"/>
  <c r="BY56" i="82"/>
  <c r="CB40" i="82"/>
  <c r="CC40" i="82"/>
  <c r="BY40" i="82"/>
  <c r="CC183" i="82"/>
  <c r="BY183" i="82"/>
  <c r="BZ183" i="82" s="1"/>
  <c r="CC167" i="82"/>
  <c r="BY167" i="82"/>
  <c r="CC151" i="82"/>
  <c r="BY151" i="82"/>
  <c r="BZ151" i="82" s="1"/>
  <c r="CC135" i="82"/>
  <c r="BY135" i="82"/>
  <c r="CC119" i="82"/>
  <c r="BY119" i="82"/>
  <c r="BZ119" i="82" s="1"/>
  <c r="CC103" i="82"/>
  <c r="BY103" i="82"/>
  <c r="CC87" i="82"/>
  <c r="BY87" i="82"/>
  <c r="BZ87" i="82" s="1"/>
  <c r="CC71" i="82"/>
  <c r="BY71" i="82"/>
  <c r="CC55" i="82"/>
  <c r="BY55" i="82"/>
  <c r="CC39" i="82"/>
  <c r="BY39" i="82"/>
  <c r="CC23" i="82"/>
  <c r="BY23" i="82"/>
  <c r="BZ23" i="82" s="1"/>
  <c r="CC7" i="82"/>
  <c r="BY7" i="82"/>
  <c r="V118" i="5"/>
  <c r="V94" i="5"/>
  <c r="V108" i="5"/>
  <c r="V137" i="5"/>
  <c r="L148" i="5"/>
  <c r="L52" i="5"/>
  <c r="L92" i="5"/>
  <c r="L183" i="5"/>
  <c r="L135" i="5"/>
  <c r="L158" i="5"/>
  <c r="L151" i="5"/>
  <c r="L182" i="5"/>
  <c r="L143" i="5"/>
  <c r="L190" i="5"/>
  <c r="L100" i="5"/>
  <c r="L150" i="5"/>
  <c r="L147" i="5"/>
  <c r="L80" i="5"/>
  <c r="L46" i="5"/>
  <c r="L15" i="5"/>
  <c r="L59" i="5"/>
  <c r="L126" i="5"/>
  <c r="L144" i="5"/>
  <c r="L112" i="5"/>
  <c r="L44" i="5"/>
  <c r="L120" i="5"/>
  <c r="L36" i="5"/>
  <c r="L28" i="5"/>
  <c r="P193" i="83"/>
  <c r="P194" i="83" s="1"/>
  <c r="CC24" i="82" l="1"/>
  <c r="CA24" i="82"/>
  <c r="CB24" i="82"/>
  <c r="BY24" i="82"/>
  <c r="BZ24" i="82" s="1"/>
  <c r="CB74" i="82"/>
  <c r="CA74" i="82"/>
  <c r="CC74" i="82"/>
  <c r="BY74" i="82"/>
  <c r="BZ74" i="82" s="1"/>
  <c r="CB188" i="82"/>
  <c r="CC188" i="82"/>
  <c r="CA188" i="82"/>
  <c r="BY188" i="82"/>
  <c r="BZ188" i="82" s="1"/>
  <c r="CB176" i="82"/>
  <c r="CC176" i="82"/>
  <c r="BY176" i="82"/>
  <c r="BZ176" i="82" s="1"/>
  <c r="CA176" i="82"/>
  <c r="CB156" i="82"/>
  <c r="CC156" i="82"/>
  <c r="CA156" i="82"/>
  <c r="BY156" i="82"/>
  <c r="BZ156" i="82" s="1"/>
  <c r="CA144" i="82"/>
  <c r="CB144" i="82"/>
  <c r="BY144" i="82"/>
  <c r="BZ144" i="82" s="1"/>
  <c r="CC144" i="82"/>
  <c r="BY124" i="82"/>
  <c r="BZ124" i="82" s="1"/>
  <c r="CA124" i="82"/>
  <c r="CB124" i="82"/>
  <c r="CC124" i="82"/>
  <c r="CB112" i="82"/>
  <c r="CC112" i="82"/>
  <c r="BY112" i="82"/>
  <c r="BZ112" i="82" s="1"/>
  <c r="CA112" i="82"/>
  <c r="CC92" i="82"/>
  <c r="BY92" i="82"/>
  <c r="BZ92" i="82" s="1"/>
  <c r="CB92" i="82"/>
  <c r="CA92" i="82"/>
  <c r="CB80" i="82"/>
  <c r="CC80" i="82"/>
  <c r="BY80" i="82"/>
  <c r="BZ80" i="82" s="1"/>
  <c r="CA80" i="82"/>
  <c r="CA60" i="82"/>
  <c r="CB60" i="82"/>
  <c r="CC60" i="82"/>
  <c r="BY60" i="82"/>
  <c r="BZ60" i="82" s="1"/>
  <c r="CB48" i="82"/>
  <c r="CC48" i="82"/>
  <c r="BY48" i="82"/>
  <c r="BZ48" i="82" s="1"/>
  <c r="CA48" i="82"/>
  <c r="CB16" i="82"/>
  <c r="CC16" i="82"/>
  <c r="BY16" i="82"/>
  <c r="BZ16" i="82" s="1"/>
  <c r="CA16" i="82"/>
  <c r="CC8" i="82"/>
  <c r="BY8" i="82"/>
  <c r="BZ8" i="82" s="1"/>
  <c r="CB8" i="82"/>
  <c r="CA8" i="82"/>
  <c r="BY138" i="82"/>
  <c r="BZ138" i="82" s="1"/>
  <c r="CC138" i="82"/>
  <c r="CB138" i="82"/>
  <c r="CA138" i="82"/>
  <c r="BY126" i="82"/>
  <c r="BZ126" i="82" s="1"/>
  <c r="CB126" i="82"/>
  <c r="CA126" i="82"/>
  <c r="CC126" i="82"/>
  <c r="CA106" i="82"/>
  <c r="CC106" i="82"/>
  <c r="BY106" i="82"/>
  <c r="BZ106" i="82" s="1"/>
  <c r="CB106" i="82"/>
  <c r="CA94" i="82"/>
  <c r="CC94" i="82"/>
  <c r="BY94" i="82"/>
  <c r="BZ94" i="82" s="1"/>
  <c r="CB94" i="82"/>
  <c r="BZ36" i="82"/>
  <c r="CA104" i="82"/>
  <c r="CA28" i="82"/>
  <c r="CB28" i="82"/>
  <c r="CC28" i="82"/>
  <c r="BY28" i="82"/>
  <c r="BZ28" i="82" s="1"/>
  <c r="CB186" i="82"/>
  <c r="CC186" i="82"/>
  <c r="CA186" i="82"/>
  <c r="BY186" i="82"/>
  <c r="BZ186" i="82" s="1"/>
  <c r="CB174" i="82"/>
  <c r="CA174" i="82"/>
  <c r="CC174" i="82"/>
  <c r="BY174" i="82"/>
  <c r="BZ174" i="82" s="1"/>
  <c r="BY154" i="82"/>
  <c r="BZ154" i="82" s="1"/>
  <c r="CB154" i="82"/>
  <c r="CC154" i="82"/>
  <c r="CA154" i="82"/>
  <c r="CB142" i="82"/>
  <c r="CA142" i="82"/>
  <c r="CC142" i="82"/>
  <c r="BY142" i="82"/>
  <c r="BZ142" i="82" s="1"/>
  <c r="CC122" i="82"/>
  <c r="BY122" i="82"/>
  <c r="BZ122" i="82" s="1"/>
  <c r="CA122" i="82"/>
  <c r="CB122" i="82"/>
  <c r="CC110" i="82"/>
  <c r="BY110" i="82"/>
  <c r="BZ110" i="82" s="1"/>
  <c r="CB110" i="82"/>
  <c r="CA110" i="82"/>
  <c r="CB90" i="82"/>
  <c r="CA90" i="82"/>
  <c r="CC90" i="82"/>
  <c r="BY90" i="82"/>
  <c r="BZ90" i="82" s="1"/>
  <c r="CA78" i="82"/>
  <c r="BY78" i="82"/>
  <c r="BZ78" i="82" s="1"/>
  <c r="CC78" i="82"/>
  <c r="CB78" i="82"/>
  <c r="CB58" i="82"/>
  <c r="CA58" i="82"/>
  <c r="CC58" i="82"/>
  <c r="BY58" i="82"/>
  <c r="BZ58" i="82" s="1"/>
  <c r="CB46" i="82"/>
  <c r="CA46" i="82"/>
  <c r="BY46" i="82"/>
  <c r="BZ46" i="82" s="1"/>
  <c r="CC46" i="82"/>
  <c r="CC14" i="82"/>
  <c r="CB14" i="82"/>
  <c r="CA14" i="82"/>
  <c r="BY14" i="82"/>
  <c r="BZ14" i="82" s="1"/>
  <c r="CB190" i="82"/>
  <c r="CC190" i="82"/>
  <c r="CA190" i="82"/>
  <c r="BY190" i="82"/>
  <c r="BZ190" i="82" s="1"/>
  <c r="CB170" i="82"/>
  <c r="CC170" i="82"/>
  <c r="BY170" i="82"/>
  <c r="BZ170" i="82" s="1"/>
  <c r="CA170" i="82"/>
  <c r="CB158" i="82"/>
  <c r="CC158" i="82"/>
  <c r="CA158" i="82"/>
  <c r="BY158" i="82"/>
  <c r="BZ158" i="82" s="1"/>
  <c r="CB62" i="82"/>
  <c r="CA62" i="82"/>
  <c r="CC62" i="82"/>
  <c r="BY62" i="82"/>
  <c r="BZ62" i="82" s="1"/>
  <c r="CB42" i="82"/>
  <c r="CA42" i="82"/>
  <c r="CC42" i="82"/>
  <c r="BY42" i="82"/>
  <c r="BZ42" i="82" s="1"/>
  <c r="CB10" i="82"/>
  <c r="CA10" i="82"/>
  <c r="BY10" i="82"/>
  <c r="BZ10" i="82" s="1"/>
  <c r="CC10" i="82"/>
  <c r="CA67" i="82"/>
  <c r="BZ3" i="82"/>
  <c r="CB26" i="82"/>
  <c r="CA26" i="82"/>
  <c r="CC26" i="82"/>
  <c r="BY26" i="82"/>
  <c r="BZ26" i="82" s="1"/>
  <c r="CA3" i="82"/>
  <c r="CA83" i="82"/>
  <c r="CA162" i="82"/>
  <c r="CB192" i="82"/>
  <c r="CC192" i="82"/>
  <c r="BY192" i="82"/>
  <c r="BZ192" i="82" s="1"/>
  <c r="CA192" i="82"/>
  <c r="CB172" i="82"/>
  <c r="CC172" i="82"/>
  <c r="CA172" i="82"/>
  <c r="BY172" i="82"/>
  <c r="BZ172" i="82" s="1"/>
  <c r="CA160" i="82"/>
  <c r="CB160" i="82"/>
  <c r="CC160" i="82"/>
  <c r="BY160" i="82"/>
  <c r="BZ160" i="82" s="1"/>
  <c r="CB140" i="82"/>
  <c r="CC140" i="82"/>
  <c r="CA140" i="82"/>
  <c r="BY140" i="82"/>
  <c r="BZ140" i="82" s="1"/>
  <c r="CA128" i="82"/>
  <c r="BY128" i="82"/>
  <c r="BZ128" i="82" s="1"/>
  <c r="CB128" i="82"/>
  <c r="CC128" i="82"/>
  <c r="BY108" i="82"/>
  <c r="BZ108" i="82" s="1"/>
  <c r="CA108" i="82"/>
  <c r="CB108" i="82"/>
  <c r="CC108" i="82"/>
  <c r="CB96" i="82"/>
  <c r="CC96" i="82"/>
  <c r="BY96" i="82"/>
  <c r="BZ96" i="82" s="1"/>
  <c r="CA96" i="82"/>
  <c r="CC76" i="82"/>
  <c r="BY76" i="82"/>
  <c r="BZ76" i="82" s="1"/>
  <c r="CA76" i="82"/>
  <c r="CB76" i="82"/>
  <c r="CB64" i="82"/>
  <c r="CC64" i="82"/>
  <c r="CA64" i="82"/>
  <c r="BY64" i="82"/>
  <c r="BZ64" i="82" s="1"/>
  <c r="CA44" i="82"/>
  <c r="CB44" i="82"/>
  <c r="CC44" i="82"/>
  <c r="BY44" i="82"/>
  <c r="BZ44" i="82" s="1"/>
  <c r="CB32" i="82"/>
  <c r="CC32" i="82"/>
  <c r="BY32" i="82"/>
  <c r="BZ32" i="82" s="1"/>
  <c r="CA32" i="82"/>
  <c r="CA12" i="82"/>
  <c r="CB12" i="82"/>
  <c r="CC12" i="82"/>
  <c r="BY12" i="82"/>
  <c r="BZ12" i="82" s="1"/>
  <c r="BZ17" i="82"/>
  <c r="BZ81" i="82"/>
  <c r="CA66" i="82"/>
  <c r="BZ43" i="82"/>
  <c r="CA20" i="82"/>
  <c r="CB36" i="82"/>
  <c r="CC52" i="82"/>
  <c r="BY68" i="82"/>
  <c r="BZ68" i="82" s="1"/>
  <c r="CB148" i="82"/>
  <c r="CC164" i="82"/>
  <c r="CA180" i="82"/>
  <c r="BZ30" i="82"/>
  <c r="CA185" i="82"/>
  <c r="CA153" i="82"/>
  <c r="CA105" i="82"/>
  <c r="CA89" i="82"/>
  <c r="CA41" i="82"/>
  <c r="CA25" i="82"/>
  <c r="BZ55" i="82"/>
  <c r="CA159" i="82"/>
  <c r="CA136" i="82"/>
  <c r="BZ147" i="82"/>
  <c r="BZ179" i="82"/>
  <c r="CA36" i="82"/>
  <c r="CB52" i="82"/>
  <c r="CC68" i="82"/>
  <c r="BY84" i="82"/>
  <c r="BZ84" i="82" s="1"/>
  <c r="CB164" i="82"/>
  <c r="CC180" i="82"/>
  <c r="BZ86" i="82"/>
  <c r="BZ104" i="82"/>
  <c r="CA191" i="82"/>
  <c r="CB31" i="82"/>
  <c r="CB63" i="82"/>
  <c r="CB95" i="82"/>
  <c r="CB127" i="82"/>
  <c r="CA152" i="82"/>
  <c r="BZ25" i="82"/>
  <c r="BZ89" i="82"/>
  <c r="BZ153" i="82"/>
  <c r="BZ162" i="82"/>
  <c r="CB68" i="82"/>
  <c r="CC84" i="82"/>
  <c r="BY100" i="82"/>
  <c r="BZ100" i="82" s="1"/>
  <c r="BZ39" i="82"/>
  <c r="BZ103" i="82"/>
  <c r="BZ135" i="82"/>
  <c r="BZ167" i="82"/>
  <c r="BZ65" i="82"/>
  <c r="BZ129" i="82"/>
  <c r="BZ185" i="82"/>
  <c r="BZ34" i="82"/>
  <c r="BZ146" i="82"/>
  <c r="BZ123" i="82"/>
  <c r="CB84" i="82"/>
  <c r="CC100" i="82"/>
  <c r="BY116" i="82"/>
  <c r="BZ116" i="82" s="1"/>
  <c r="BZ6" i="82"/>
  <c r="BZ118" i="82"/>
  <c r="BZ134" i="82"/>
  <c r="BZ7" i="82"/>
  <c r="BZ71" i="82"/>
  <c r="BZ40" i="82"/>
  <c r="CA56" i="82"/>
  <c r="CA184" i="82"/>
  <c r="BZ161" i="82"/>
  <c r="BZ59" i="82"/>
  <c r="BY4" i="82"/>
  <c r="BZ4" i="82" s="1"/>
  <c r="CB100" i="82"/>
  <c r="CC116" i="82"/>
  <c r="BY132" i="82"/>
  <c r="BZ132" i="82" s="1"/>
  <c r="BZ150" i="82"/>
  <c r="CA47" i="82"/>
  <c r="CA79" i="82"/>
  <c r="CA111" i="82"/>
  <c r="CA143" i="82"/>
  <c r="CA175" i="82"/>
  <c r="BZ193" i="82"/>
  <c r="BZ99" i="82"/>
  <c r="CC4" i="82"/>
  <c r="BY20" i="82"/>
  <c r="BZ20" i="82" s="1"/>
  <c r="CB116" i="82"/>
  <c r="CC132" i="82"/>
  <c r="BY148" i="82"/>
  <c r="BZ148" i="82" s="1"/>
  <c r="CA15" i="82"/>
  <c r="BZ41" i="82"/>
  <c r="BZ105" i="82"/>
  <c r="BZ35" i="82"/>
  <c r="BZ171" i="82"/>
  <c r="BZ49" i="83"/>
  <c r="AJ183" i="5"/>
  <c r="AK183" i="5" s="1"/>
  <c r="AJ187" i="5"/>
  <c r="AK187" i="5" s="1"/>
  <c r="BZ141" i="83"/>
  <c r="AJ143" i="5"/>
  <c r="AK143" i="5" s="1"/>
  <c r="AJ75" i="5"/>
  <c r="AK75" i="5" s="1"/>
  <c r="E3" i="3"/>
  <c r="E4" i="5" s="1"/>
  <c r="E190" i="3"/>
  <c r="E186" i="3"/>
  <c r="E187" i="5" s="1"/>
  <c r="E182" i="3"/>
  <c r="E183" i="5" s="1"/>
  <c r="E122" i="3"/>
  <c r="E123" i="5" s="1"/>
  <c r="E177" i="3"/>
  <c r="E173" i="3"/>
  <c r="E174" i="5" s="1"/>
  <c r="E169" i="3"/>
  <c r="E170" i="5" s="1"/>
  <c r="E165" i="3"/>
  <c r="E166" i="5" s="1"/>
  <c r="E161" i="3"/>
  <c r="E162" i="5" s="1"/>
  <c r="E157" i="3"/>
  <c r="E158" i="5" s="1"/>
  <c r="E153" i="3"/>
  <c r="E154" i="5" s="1"/>
  <c r="E149" i="3"/>
  <c r="E145" i="3"/>
  <c r="E146" i="5" s="1"/>
  <c r="E141" i="3"/>
  <c r="E142" i="5" s="1"/>
  <c r="E137" i="3"/>
  <c r="E138" i="5" s="1"/>
  <c r="E133" i="3"/>
  <c r="E134" i="5" s="1"/>
  <c r="E129" i="3"/>
  <c r="E130" i="5" s="1"/>
  <c r="E125" i="3"/>
  <c r="E126" i="5" s="1"/>
  <c r="AJ119" i="5"/>
  <c r="AK119" i="5" s="1"/>
  <c r="E120" i="3"/>
  <c r="E121" i="5" s="1"/>
  <c r="E112" i="3"/>
  <c r="E113" i="5" s="1"/>
  <c r="E108" i="3"/>
  <c r="E109" i="5" s="1"/>
  <c r="E104" i="3"/>
  <c r="E105" i="5" s="1"/>
  <c r="E96" i="3"/>
  <c r="E97" i="5" s="1"/>
  <c r="E92" i="3"/>
  <c r="AR193" i="83"/>
  <c r="AR194" i="83" s="1"/>
  <c r="AJ115" i="5"/>
  <c r="AK115" i="5" s="1"/>
  <c r="L72" i="75"/>
  <c r="AE193" i="83"/>
  <c r="AE194" i="83" s="1"/>
  <c r="AJ55" i="5"/>
  <c r="AK55" i="5" s="1"/>
  <c r="AJ87" i="5"/>
  <c r="AK87" i="5" s="1"/>
  <c r="AJ23" i="5"/>
  <c r="AK23" i="5" s="1"/>
  <c r="BZ30" i="83"/>
  <c r="AJ32" i="5"/>
  <c r="AK32" i="5" s="1"/>
  <c r="AJ106" i="5"/>
  <c r="AK106" i="5" s="1"/>
  <c r="F140" i="75"/>
  <c r="AJ131" i="5"/>
  <c r="AK131" i="5" s="1"/>
  <c r="AV30" i="3"/>
  <c r="AX30" i="3" s="1"/>
  <c r="F117" i="75"/>
  <c r="BZ109" i="83"/>
  <c r="AJ111" i="5"/>
  <c r="AK111" i="5" s="1"/>
  <c r="BZ69" i="83"/>
  <c r="AJ71" i="5"/>
  <c r="AK71" i="5" s="1"/>
  <c r="F186" i="75"/>
  <c r="F142" i="75"/>
  <c r="F138" i="75"/>
  <c r="F94" i="75"/>
  <c r="F38" i="75"/>
  <c r="F10" i="75"/>
  <c r="L186" i="75"/>
  <c r="L30" i="75"/>
  <c r="F134" i="75"/>
  <c r="F114" i="75"/>
  <c r="F74" i="75"/>
  <c r="F166" i="75"/>
  <c r="F130" i="75"/>
  <c r="F82" i="75"/>
  <c r="F50" i="75"/>
  <c r="N127" i="3"/>
  <c r="G128" i="5" s="1"/>
  <c r="AJ79" i="5"/>
  <c r="AK79" i="5" s="1"/>
  <c r="AJ139" i="5"/>
  <c r="AK139" i="5" s="1"/>
  <c r="AJ35" i="5"/>
  <c r="AK35" i="5" s="1"/>
  <c r="AJ11" i="5"/>
  <c r="AK11" i="5" s="1"/>
  <c r="AJ151" i="5"/>
  <c r="AK151" i="5" s="1"/>
  <c r="BY2" i="83"/>
  <c r="AJ4" i="5" s="1"/>
  <c r="AK4" i="5" s="1"/>
  <c r="G165" i="75"/>
  <c r="L165" i="75" s="1"/>
  <c r="BZ178" i="83"/>
  <c r="AJ180" i="5"/>
  <c r="AK180" i="5" s="1"/>
  <c r="BZ166" i="83"/>
  <c r="AJ168" i="5"/>
  <c r="AK168" i="5" s="1"/>
  <c r="BZ151" i="83"/>
  <c r="AJ153" i="5"/>
  <c r="AK153" i="5" s="1"/>
  <c r="BZ99" i="83"/>
  <c r="AJ101" i="5"/>
  <c r="AK101" i="5" s="1"/>
  <c r="AJ36" i="5"/>
  <c r="AK36" i="5" s="1"/>
  <c r="L189" i="75"/>
  <c r="L137" i="75"/>
  <c r="M137" i="75" s="1"/>
  <c r="N137" i="75" s="1"/>
  <c r="L73" i="75"/>
  <c r="L9" i="75"/>
  <c r="L53" i="75"/>
  <c r="L25" i="75"/>
  <c r="AJ68" i="5"/>
  <c r="AK68" i="5" s="1"/>
  <c r="AJ163" i="5"/>
  <c r="AK163" i="5" s="1"/>
  <c r="E179" i="3"/>
  <c r="E180" i="5" s="1"/>
  <c r="AJ152" i="5"/>
  <c r="AK152" i="5" s="1"/>
  <c r="BZ187" i="83"/>
  <c r="AJ189" i="5"/>
  <c r="AK189" i="5" s="1"/>
  <c r="BZ159" i="83"/>
  <c r="AJ161" i="5"/>
  <c r="AK161" i="5" s="1"/>
  <c r="BZ143" i="83"/>
  <c r="AJ145" i="5"/>
  <c r="AK145" i="5" s="1"/>
  <c r="BZ139" i="83"/>
  <c r="AJ141" i="5"/>
  <c r="AK141" i="5" s="1"/>
  <c r="BZ111" i="83"/>
  <c r="AJ113" i="5"/>
  <c r="AK113" i="5" s="1"/>
  <c r="BZ19" i="83"/>
  <c r="AJ21" i="5"/>
  <c r="AK21" i="5" s="1"/>
  <c r="BZ3" i="83"/>
  <c r="AJ5" i="5"/>
  <c r="AK5" i="5" s="1"/>
  <c r="AJ19" i="5"/>
  <c r="AK19" i="5" s="1"/>
  <c r="AJ124" i="5"/>
  <c r="AK124" i="5" s="1"/>
  <c r="AJ20" i="5"/>
  <c r="AK20" i="5" s="1"/>
  <c r="AJ192" i="5"/>
  <c r="AK192" i="5" s="1"/>
  <c r="AJ16" i="5"/>
  <c r="AK16" i="5" s="1"/>
  <c r="AJ125" i="5"/>
  <c r="AK125" i="5" s="1"/>
  <c r="L190" i="75"/>
  <c r="L161" i="75"/>
  <c r="L134" i="75"/>
  <c r="L154" i="75"/>
  <c r="M154" i="75" s="1"/>
  <c r="N154" i="75" s="1"/>
  <c r="L58" i="75"/>
  <c r="AJ127" i="5"/>
  <c r="AK127" i="5" s="1"/>
  <c r="AJ103" i="5"/>
  <c r="AK103" i="5" s="1"/>
  <c r="L64" i="75"/>
  <c r="L32" i="75"/>
  <c r="L169" i="75"/>
  <c r="L45" i="75"/>
  <c r="L176" i="75"/>
  <c r="L40" i="75"/>
  <c r="L135" i="75"/>
  <c r="L75" i="75"/>
  <c r="L51" i="75"/>
  <c r="F180" i="75"/>
  <c r="F168" i="75"/>
  <c r="F116" i="75"/>
  <c r="F84" i="75"/>
  <c r="F76" i="75"/>
  <c r="F52" i="75"/>
  <c r="F36" i="75"/>
  <c r="F193" i="75"/>
  <c r="F189" i="75"/>
  <c r="F187" i="75"/>
  <c r="F185" i="75"/>
  <c r="F183" i="75"/>
  <c r="F181" i="75"/>
  <c r="F179" i="75"/>
  <c r="F173" i="75"/>
  <c r="F165" i="75"/>
  <c r="F161" i="75"/>
  <c r="F159" i="75"/>
  <c r="F157" i="75"/>
  <c r="F153" i="75"/>
  <c r="F145" i="75"/>
  <c r="F141" i="75"/>
  <c r="F137" i="75"/>
  <c r="F133" i="75"/>
  <c r="F129" i="75"/>
  <c r="F125" i="75"/>
  <c r="F109" i="75"/>
  <c r="F107" i="75"/>
  <c r="F105" i="75"/>
  <c r="F103" i="75"/>
  <c r="F101" i="75"/>
  <c r="F97" i="75"/>
  <c r="F85" i="75"/>
  <c r="F81" i="75"/>
  <c r="F77" i="75"/>
  <c r="F75" i="75"/>
  <c r="M75" i="75" s="1"/>
  <c r="F73" i="75"/>
  <c r="M73" i="75" s="1"/>
  <c r="F69" i="75"/>
  <c r="F65" i="75"/>
  <c r="F61" i="75"/>
  <c r="F59" i="75"/>
  <c r="F57" i="75"/>
  <c r="F53" i="75"/>
  <c r="F49" i="75"/>
  <c r="F45" i="75"/>
  <c r="F43" i="75"/>
  <c r="F37" i="75"/>
  <c r="F33" i="75"/>
  <c r="F29" i="75"/>
  <c r="F21" i="75"/>
  <c r="F19" i="75"/>
  <c r="F15" i="75"/>
  <c r="F13" i="75"/>
  <c r="F11" i="75"/>
  <c r="F7" i="75"/>
  <c r="F5" i="75"/>
  <c r="H154" i="3"/>
  <c r="F155" i="5" s="1"/>
  <c r="H161" i="3"/>
  <c r="F162" i="5" s="1"/>
  <c r="E164" i="3"/>
  <c r="E165" i="5" s="1"/>
  <c r="AV18" i="3"/>
  <c r="AX18" i="3" s="1"/>
  <c r="AZ18" i="3" s="1"/>
  <c r="K153" i="5"/>
  <c r="Y57" i="5"/>
  <c r="BL193" i="83"/>
  <c r="BL194" i="83" s="1"/>
  <c r="AJ30" i="5"/>
  <c r="AK30" i="5" s="1"/>
  <c r="AJ184" i="5"/>
  <c r="AK184" i="5" s="1"/>
  <c r="AJ76" i="5"/>
  <c r="AK76" i="5" s="1"/>
  <c r="AJ97" i="5"/>
  <c r="AK97" i="5" s="1"/>
  <c r="AJ52" i="5"/>
  <c r="AK52" i="5" s="1"/>
  <c r="AJ112" i="5"/>
  <c r="AK112" i="5" s="1"/>
  <c r="AJ48" i="5"/>
  <c r="AK48" i="5" s="1"/>
  <c r="AJ15" i="5"/>
  <c r="AK15" i="5" s="1"/>
  <c r="AJ94" i="5"/>
  <c r="AK94" i="5" s="1"/>
  <c r="AJ164" i="5"/>
  <c r="AK164" i="5" s="1"/>
  <c r="Z160" i="5"/>
  <c r="Z159" i="5"/>
  <c r="Z148" i="5"/>
  <c r="H98" i="3"/>
  <c r="F99" i="5" s="1"/>
  <c r="F3" i="75"/>
  <c r="F190" i="75"/>
  <c r="F182" i="75"/>
  <c r="F178" i="75"/>
  <c r="F174" i="75"/>
  <c r="F170" i="75"/>
  <c r="F162" i="75"/>
  <c r="F158" i="75"/>
  <c r="F154" i="75"/>
  <c r="F150" i="75"/>
  <c r="F146" i="75"/>
  <c r="F126" i="75"/>
  <c r="F122" i="75"/>
  <c r="F118" i="75"/>
  <c r="F110" i="75"/>
  <c r="F106" i="75"/>
  <c r="F102" i="75"/>
  <c r="F98" i="75"/>
  <c r="F90" i="75"/>
  <c r="F86" i="75"/>
  <c r="F78" i="75"/>
  <c r="F70" i="75"/>
  <c r="F66" i="75"/>
  <c r="F62" i="75"/>
  <c r="F58" i="75"/>
  <c r="F54" i="75"/>
  <c r="F46" i="75"/>
  <c r="F42" i="75"/>
  <c r="F34" i="75"/>
  <c r="F30" i="75"/>
  <c r="F26" i="75"/>
  <c r="F22" i="75"/>
  <c r="F18" i="75"/>
  <c r="F14" i="75"/>
  <c r="F6" i="75"/>
  <c r="AJ89" i="5"/>
  <c r="AK89" i="5" s="1"/>
  <c r="AJ174" i="5"/>
  <c r="AK174" i="5" s="1"/>
  <c r="AJ100" i="5"/>
  <c r="AK100" i="5" s="1"/>
  <c r="AJ157" i="5"/>
  <c r="AK157" i="5" s="1"/>
  <c r="AJ56" i="5"/>
  <c r="AK56" i="5" s="1"/>
  <c r="AJ33" i="5"/>
  <c r="AK33" i="5" s="1"/>
  <c r="AJ176" i="5"/>
  <c r="AK176" i="5" s="1"/>
  <c r="AJ121" i="5"/>
  <c r="AK121" i="5" s="1"/>
  <c r="AJ74" i="5"/>
  <c r="AK74" i="5" s="1"/>
  <c r="BZ148" i="83"/>
  <c r="H110" i="3"/>
  <c r="F111" i="5" s="1"/>
  <c r="H107" i="3"/>
  <c r="F108" i="5" s="1"/>
  <c r="H5" i="3"/>
  <c r="F6" i="5" s="1"/>
  <c r="AJ158" i="5"/>
  <c r="AK158" i="5" s="1"/>
  <c r="AJ85" i="5"/>
  <c r="AK85" i="5" s="1"/>
  <c r="AJ159" i="5"/>
  <c r="AK159" i="5" s="1"/>
  <c r="AJ77" i="5"/>
  <c r="AK77" i="5" s="1"/>
  <c r="AJ45" i="5"/>
  <c r="AK45" i="5" s="1"/>
  <c r="AJ120" i="5"/>
  <c r="AK120" i="5" s="1"/>
  <c r="AJ129" i="5"/>
  <c r="AK129" i="5" s="1"/>
  <c r="K145" i="5"/>
  <c r="H143" i="3"/>
  <c r="F144" i="5" s="1"/>
  <c r="K101" i="5"/>
  <c r="BZ188" i="83"/>
  <c r="AJ190" i="5"/>
  <c r="AK190" i="5" s="1"/>
  <c r="AJ102" i="5"/>
  <c r="AK102" i="5" s="1"/>
  <c r="BZ100" i="83"/>
  <c r="BZ96" i="83"/>
  <c r="AJ98" i="5"/>
  <c r="AK98" i="5" s="1"/>
  <c r="BZ64" i="83"/>
  <c r="AJ66" i="5"/>
  <c r="AK66" i="5" s="1"/>
  <c r="BZ25" i="83"/>
  <c r="AJ27" i="5"/>
  <c r="AK27" i="5" s="1"/>
  <c r="BX193" i="83"/>
  <c r="BX194" i="83" s="1"/>
  <c r="AM193" i="83"/>
  <c r="AM194" i="83" s="1"/>
  <c r="AJ186" i="5"/>
  <c r="AK186" i="5" s="1"/>
  <c r="AJ86" i="5"/>
  <c r="AK86" i="5" s="1"/>
  <c r="AJ81" i="5"/>
  <c r="AK81" i="5" s="1"/>
  <c r="AJ17" i="5"/>
  <c r="AK17" i="5" s="1"/>
  <c r="AJ146" i="5"/>
  <c r="AK146" i="5" s="1"/>
  <c r="BZ107" i="83"/>
  <c r="AJ109" i="5"/>
  <c r="AK109" i="5" s="1"/>
  <c r="BZ186" i="83"/>
  <c r="AJ188" i="5"/>
  <c r="AK188" i="5" s="1"/>
  <c r="BZ163" i="83"/>
  <c r="AJ165" i="5"/>
  <c r="AK165" i="5" s="1"/>
  <c r="F188" i="75"/>
  <c r="BZ90" i="83"/>
  <c r="AJ92" i="5"/>
  <c r="AK92" i="5" s="1"/>
  <c r="AJ166" i="5"/>
  <c r="AK166" i="5" s="1"/>
  <c r="AJ6" i="5"/>
  <c r="AK6" i="5" s="1"/>
  <c r="AJ116" i="5"/>
  <c r="AK116" i="5" s="1"/>
  <c r="AJ181" i="5"/>
  <c r="AK181" i="5" s="1"/>
  <c r="AJ114" i="5"/>
  <c r="AK114" i="5" s="1"/>
  <c r="AJ110" i="5"/>
  <c r="AK110" i="5" s="1"/>
  <c r="AJ154" i="5"/>
  <c r="AK154" i="5" s="1"/>
  <c r="AJ90" i="5"/>
  <c r="AK90" i="5" s="1"/>
  <c r="AJ53" i="5"/>
  <c r="AK53" i="5" s="1"/>
  <c r="BZ39" i="83"/>
  <c r="AJ41" i="5"/>
  <c r="AK41" i="5" s="1"/>
  <c r="BZ11" i="83"/>
  <c r="AJ13" i="5"/>
  <c r="AK13" i="5" s="1"/>
  <c r="BZ81" i="83"/>
  <c r="AJ83" i="5"/>
  <c r="AK83" i="5" s="1"/>
  <c r="AJ132" i="5"/>
  <c r="AK132" i="5" s="1"/>
  <c r="BZ130" i="83"/>
  <c r="L111" i="75"/>
  <c r="BZ57" i="83"/>
  <c r="AJ59" i="5"/>
  <c r="AK59" i="5" s="1"/>
  <c r="BZ42" i="83"/>
  <c r="AJ44" i="5"/>
  <c r="AK44" i="5" s="1"/>
  <c r="BZ91" i="83"/>
  <c r="AJ93" i="5"/>
  <c r="AK93" i="5" s="1"/>
  <c r="AJ37" i="5"/>
  <c r="AK37" i="5" s="1"/>
  <c r="AJ61" i="5"/>
  <c r="AK61" i="5" s="1"/>
  <c r="BZ5" i="83"/>
  <c r="AJ7" i="5"/>
  <c r="AK7" i="5" s="1"/>
  <c r="BZ6" i="83"/>
  <c r="AJ8" i="5"/>
  <c r="AK8" i="5" s="1"/>
  <c r="BZ38" i="83"/>
  <c r="AJ40" i="5"/>
  <c r="AK40" i="5" s="1"/>
  <c r="BZ70" i="83"/>
  <c r="AJ72" i="5"/>
  <c r="AK72" i="5" s="1"/>
  <c r="BZ102" i="83"/>
  <c r="AJ104" i="5"/>
  <c r="AK104" i="5" s="1"/>
  <c r="BZ134" i="83"/>
  <c r="AJ136" i="5"/>
  <c r="AK136" i="5" s="1"/>
  <c r="BZ47" i="83"/>
  <c r="AJ49" i="5"/>
  <c r="AK49" i="5" s="1"/>
  <c r="BZ175" i="83"/>
  <c r="AJ177" i="5"/>
  <c r="AK177" i="5" s="1"/>
  <c r="BZ67" i="83"/>
  <c r="AJ69" i="5"/>
  <c r="AK69" i="5" s="1"/>
  <c r="BZ89" i="83"/>
  <c r="AJ91" i="5"/>
  <c r="AK91" i="5" s="1"/>
  <c r="AJ84" i="5"/>
  <c r="AK84" i="5" s="1"/>
  <c r="BZ82" i="83"/>
  <c r="BZ138" i="83"/>
  <c r="AJ140" i="5"/>
  <c r="AK140" i="5" s="1"/>
  <c r="BZ160" i="83"/>
  <c r="AJ162" i="5"/>
  <c r="AK162" i="5" s="1"/>
  <c r="BZ132" i="83"/>
  <c r="AJ134" i="5"/>
  <c r="AK134" i="5" s="1"/>
  <c r="BZ128" i="83"/>
  <c r="AJ130" i="5"/>
  <c r="AK130" i="5" s="1"/>
  <c r="BZ124" i="83"/>
  <c r="AJ126" i="5"/>
  <c r="AK126" i="5" s="1"/>
  <c r="BZ116" i="83"/>
  <c r="AJ118" i="5"/>
  <c r="AK118" i="5" s="1"/>
  <c r="BZ80" i="83"/>
  <c r="AJ82" i="5"/>
  <c r="AK82" i="5" s="1"/>
  <c r="BZ76" i="83"/>
  <c r="AJ78" i="5"/>
  <c r="AK78" i="5" s="1"/>
  <c r="BZ68" i="83"/>
  <c r="AJ70" i="5"/>
  <c r="AK70" i="5" s="1"/>
  <c r="BZ44" i="83"/>
  <c r="AJ46" i="5"/>
  <c r="AK46" i="5" s="1"/>
  <c r="BZ40" i="83"/>
  <c r="AJ42" i="5"/>
  <c r="AK42" i="5" s="1"/>
  <c r="BZ36" i="83"/>
  <c r="AJ38" i="5"/>
  <c r="AK38" i="5" s="1"/>
  <c r="BZ20" i="83"/>
  <c r="AJ22" i="5"/>
  <c r="AK22" i="5" s="1"/>
  <c r="BZ8" i="83"/>
  <c r="AJ10" i="5"/>
  <c r="AK10" i="5" s="1"/>
  <c r="F184" i="75"/>
  <c r="F176" i="75"/>
  <c r="F172" i="75"/>
  <c r="F164" i="75"/>
  <c r="F156" i="75"/>
  <c r="F152" i="75"/>
  <c r="F148" i="75"/>
  <c r="F136" i="75"/>
  <c r="F132" i="75"/>
  <c r="F128" i="75"/>
  <c r="F124" i="75"/>
  <c r="F120" i="75"/>
  <c r="F112" i="75"/>
  <c r="F100" i="75"/>
  <c r="F96" i="75"/>
  <c r="F92" i="75"/>
  <c r="F88" i="75"/>
  <c r="F72" i="75"/>
  <c r="F68" i="75"/>
  <c r="F64" i="75"/>
  <c r="M64" i="75" s="1"/>
  <c r="F56" i="75"/>
  <c r="F48" i="75"/>
  <c r="F44" i="75"/>
  <c r="F32" i="75"/>
  <c r="F28" i="75"/>
  <c r="F20" i="75"/>
  <c r="F16" i="75"/>
  <c r="F8" i="75"/>
  <c r="F4" i="75"/>
  <c r="AU193" i="83"/>
  <c r="AU194" i="83" s="1"/>
  <c r="BH193" i="83"/>
  <c r="BH194" i="83" s="1"/>
  <c r="AA193" i="83"/>
  <c r="AA194" i="83" s="1"/>
  <c r="BM193" i="83"/>
  <c r="BM194" i="83" s="1"/>
  <c r="BI193" i="83"/>
  <c r="BI194" i="83" s="1"/>
  <c r="BE193" i="83"/>
  <c r="BE194" i="83" s="1"/>
  <c r="AF193" i="83"/>
  <c r="AF194" i="83" s="1"/>
  <c r="BR193" i="83"/>
  <c r="BR194" i="83" s="1"/>
  <c r="BN193" i="83"/>
  <c r="BN194" i="83" s="1"/>
  <c r="AX193" i="83"/>
  <c r="AX194" i="83" s="1"/>
  <c r="AT193" i="83"/>
  <c r="AT194" i="83" s="1"/>
  <c r="Z101" i="5"/>
  <c r="Z67" i="5"/>
  <c r="AJ193" i="5"/>
  <c r="AK193" i="5" s="1"/>
  <c r="AJ24" i="5"/>
  <c r="AK24" i="5" s="1"/>
  <c r="AJ173" i="5"/>
  <c r="AK173" i="5" s="1"/>
  <c r="AJ88" i="5"/>
  <c r="AK88" i="5" s="1"/>
  <c r="AJ65" i="5"/>
  <c r="AK65" i="5" s="1"/>
  <c r="AJ12" i="5"/>
  <c r="AK12" i="5" s="1"/>
  <c r="AJ133" i="5"/>
  <c r="AK133" i="5" s="1"/>
  <c r="BZ65" i="83"/>
  <c r="H180" i="3"/>
  <c r="F181" i="5" s="1"/>
  <c r="K67" i="5"/>
  <c r="H65" i="3"/>
  <c r="F66" i="5" s="1"/>
  <c r="H59" i="3"/>
  <c r="F60" i="5" s="1"/>
  <c r="E180" i="3"/>
  <c r="E181" i="5" s="1"/>
  <c r="E176" i="3"/>
  <c r="E177" i="5" s="1"/>
  <c r="E172" i="3"/>
  <c r="E173" i="5" s="1"/>
  <c r="E168" i="3"/>
  <c r="E160" i="3"/>
  <c r="E161" i="5" s="1"/>
  <c r="E156" i="3"/>
  <c r="E157" i="5" s="1"/>
  <c r="E152" i="3"/>
  <c r="E153" i="5" s="1"/>
  <c r="E148" i="3"/>
  <c r="E149" i="5" s="1"/>
  <c r="E144" i="3"/>
  <c r="E145" i="5" s="1"/>
  <c r="E140" i="3"/>
  <c r="E141" i="5" s="1"/>
  <c r="E136" i="3"/>
  <c r="E137" i="5" s="1"/>
  <c r="E132" i="3"/>
  <c r="E133" i="5" s="1"/>
  <c r="E128" i="3"/>
  <c r="E129" i="5" s="1"/>
  <c r="E124" i="3"/>
  <c r="E125" i="5" s="1"/>
  <c r="L191" i="75"/>
  <c r="L182" i="75"/>
  <c r="L177" i="75"/>
  <c r="Z170" i="5"/>
  <c r="H182" i="3"/>
  <c r="F183" i="5" s="1"/>
  <c r="K89" i="5"/>
  <c r="L185" i="75"/>
  <c r="L181" i="75"/>
  <c r="L172" i="75"/>
  <c r="F177" i="75"/>
  <c r="F169" i="75"/>
  <c r="F149" i="75"/>
  <c r="F121" i="75"/>
  <c r="F113" i="75"/>
  <c r="F93" i="75"/>
  <c r="F89" i="75"/>
  <c r="F41" i="75"/>
  <c r="F25" i="75"/>
  <c r="F17" i="75"/>
  <c r="F9" i="75"/>
  <c r="W193" i="83"/>
  <c r="W194" i="83" s="1"/>
  <c r="L159" i="75"/>
  <c r="L150" i="75"/>
  <c r="M150" i="75" s="1"/>
  <c r="L145" i="75"/>
  <c r="L141" i="75"/>
  <c r="L136" i="75"/>
  <c r="L132" i="75"/>
  <c r="L127" i="75"/>
  <c r="L122" i="75"/>
  <c r="M122" i="75" s="1"/>
  <c r="L118" i="75"/>
  <c r="M118" i="75" s="1"/>
  <c r="L113" i="75"/>
  <c r="L109" i="75"/>
  <c r="L104" i="75"/>
  <c r="L100" i="75"/>
  <c r="L95" i="75"/>
  <c r="L90" i="75"/>
  <c r="L86" i="75"/>
  <c r="M86" i="75" s="1"/>
  <c r="L81" i="75"/>
  <c r="L77" i="75"/>
  <c r="L68" i="75"/>
  <c r="L63" i="75"/>
  <c r="L54" i="75"/>
  <c r="M54" i="75" s="1"/>
  <c r="L49" i="75"/>
  <c r="L36" i="75"/>
  <c r="M36" i="75" s="1"/>
  <c r="L31" i="75"/>
  <c r="L26" i="75"/>
  <c r="L22" i="75"/>
  <c r="L17" i="75"/>
  <c r="L13" i="75"/>
  <c r="L8" i="75"/>
  <c r="L4" i="75"/>
  <c r="L184" i="75"/>
  <c r="L180" i="75"/>
  <c r="L160" i="75"/>
  <c r="L156" i="75"/>
  <c r="M156" i="75" s="1"/>
  <c r="L152" i="75"/>
  <c r="L148" i="75"/>
  <c r="L128" i="75"/>
  <c r="L124" i="75"/>
  <c r="L120" i="75"/>
  <c r="L116" i="75"/>
  <c r="L88" i="75"/>
  <c r="L84" i="75"/>
  <c r="L56" i="75"/>
  <c r="L52" i="75"/>
  <c r="L24" i="75"/>
  <c r="L20" i="75"/>
  <c r="F191" i="75"/>
  <c r="F175" i="75"/>
  <c r="F171" i="75"/>
  <c r="F167" i="75"/>
  <c r="F163" i="75"/>
  <c r="F155" i="75"/>
  <c r="F151" i="75"/>
  <c r="F147" i="75"/>
  <c r="F143" i="75"/>
  <c r="F139" i="75"/>
  <c r="F135" i="75"/>
  <c r="F131" i="75"/>
  <c r="F127" i="75"/>
  <c r="F123" i="75"/>
  <c r="F119" i="75"/>
  <c r="F115" i="75"/>
  <c r="F111" i="75"/>
  <c r="F99" i="75"/>
  <c r="F95" i="75"/>
  <c r="F91" i="75"/>
  <c r="F87" i="75"/>
  <c r="F83" i="75"/>
  <c r="F79" i="75"/>
  <c r="F71" i="75"/>
  <c r="F67" i="75"/>
  <c r="F63" i="75"/>
  <c r="F55" i="75"/>
  <c r="F51" i="75"/>
  <c r="M51" i="75" s="1"/>
  <c r="F47" i="75"/>
  <c r="F39" i="75"/>
  <c r="F35" i="75"/>
  <c r="F31" i="75"/>
  <c r="F27" i="75"/>
  <c r="F23" i="75"/>
  <c r="L173" i="75"/>
  <c r="L168" i="75"/>
  <c r="L164" i="75"/>
  <c r="L153" i="75"/>
  <c r="L149" i="75"/>
  <c r="L144" i="75"/>
  <c r="L121" i="75"/>
  <c r="L117" i="75"/>
  <c r="M117" i="75" s="1"/>
  <c r="L112" i="75"/>
  <c r="L108" i="75"/>
  <c r="L94" i="75"/>
  <c r="L89" i="75"/>
  <c r="L85" i="75"/>
  <c r="L66" i="75"/>
  <c r="L62" i="75"/>
  <c r="L57" i="75"/>
  <c r="L34" i="75"/>
  <c r="L21" i="75"/>
  <c r="L16" i="75"/>
  <c r="L175" i="75"/>
  <c r="M175" i="75" s="1"/>
  <c r="C176" i="5" s="1"/>
  <c r="D176" i="5" s="1"/>
  <c r="L123" i="75"/>
  <c r="L15" i="75"/>
  <c r="L146" i="75"/>
  <c r="L193" i="75"/>
  <c r="M193" i="75" s="1"/>
  <c r="L133" i="75"/>
  <c r="L93" i="75"/>
  <c r="L41" i="75"/>
  <c r="L37" i="75"/>
  <c r="L5" i="75"/>
  <c r="AK193" i="83"/>
  <c r="AK194" i="83" s="1"/>
  <c r="AJ135" i="5"/>
  <c r="AK135" i="5" s="1"/>
  <c r="AJ175" i="5"/>
  <c r="AK175" i="5" s="1"/>
  <c r="AJ108" i="5"/>
  <c r="AK108" i="5" s="1"/>
  <c r="BW193" i="83"/>
  <c r="BW194" i="83" s="1"/>
  <c r="BS193" i="83"/>
  <c r="BS194" i="83" s="1"/>
  <c r="BO193" i="83"/>
  <c r="BO194" i="83" s="1"/>
  <c r="BK193" i="83"/>
  <c r="BK194" i="83" s="1"/>
  <c r="BG193" i="83"/>
  <c r="BC193" i="83"/>
  <c r="BC194" i="83" s="1"/>
  <c r="AY193" i="83"/>
  <c r="AY194" i="83" s="1"/>
  <c r="AQ193" i="83"/>
  <c r="AQ194" i="83" s="1"/>
  <c r="Z193" i="83"/>
  <c r="Z194" i="83" s="1"/>
  <c r="BT193" i="83"/>
  <c r="BT194" i="83" s="1"/>
  <c r="BP193" i="83"/>
  <c r="BP194" i="83" s="1"/>
  <c r="BD193" i="83"/>
  <c r="BD194" i="83" s="1"/>
  <c r="AZ193" i="83"/>
  <c r="AZ194" i="83" s="1"/>
  <c r="AV193" i="83"/>
  <c r="AV194" i="83" s="1"/>
  <c r="AN193" i="83"/>
  <c r="AN194" i="83" s="1"/>
  <c r="BU193" i="83"/>
  <c r="BU194" i="83" s="1"/>
  <c r="BQ193" i="83"/>
  <c r="BQ194" i="83" s="1"/>
  <c r="BA193" i="83"/>
  <c r="BA194" i="83" s="1"/>
  <c r="AW193" i="83"/>
  <c r="AW194" i="83" s="1"/>
  <c r="AS193" i="83"/>
  <c r="AS194" i="83" s="1"/>
  <c r="AO193" i="83"/>
  <c r="AO194" i="83" s="1"/>
  <c r="AB193" i="83"/>
  <c r="AB194" i="83" s="1"/>
  <c r="X193" i="83"/>
  <c r="X194" i="83" s="1"/>
  <c r="BV193" i="83"/>
  <c r="BV194" i="83" s="1"/>
  <c r="BJ193" i="83"/>
  <c r="BJ194" i="83" s="1"/>
  <c r="BF193" i="83"/>
  <c r="BF194" i="83" s="1"/>
  <c r="BB193" i="83"/>
  <c r="BB194" i="83" s="1"/>
  <c r="AP193" i="83"/>
  <c r="AP194" i="83" s="1"/>
  <c r="AL193" i="83"/>
  <c r="AL194" i="83" s="1"/>
  <c r="Y193" i="83"/>
  <c r="Y194" i="83" s="1"/>
  <c r="AJ142" i="5"/>
  <c r="AK142" i="5" s="1"/>
  <c r="AJ95" i="5"/>
  <c r="AK95" i="5" s="1"/>
  <c r="AJ99" i="5"/>
  <c r="AK99" i="5" s="1"/>
  <c r="AJ167" i="5"/>
  <c r="AK167" i="5" s="1"/>
  <c r="AJ128" i="5"/>
  <c r="AK128" i="5" s="1"/>
  <c r="AJ18" i="5"/>
  <c r="AK18" i="5" s="1"/>
  <c r="AJ117" i="5"/>
  <c r="AK117" i="5" s="1"/>
  <c r="AJ54" i="5"/>
  <c r="AK54" i="5" s="1"/>
  <c r="AJ149" i="5"/>
  <c r="AK149" i="5" s="1"/>
  <c r="AJ14" i="5"/>
  <c r="AK14" i="5" s="1"/>
  <c r="AJ105" i="5"/>
  <c r="AK105" i="5" s="1"/>
  <c r="AJ57" i="5"/>
  <c r="AK57" i="5" s="1"/>
  <c r="AJ25" i="5"/>
  <c r="AK25" i="5" s="1"/>
  <c r="AJ179" i="5"/>
  <c r="AK179" i="5" s="1"/>
  <c r="AJ50" i="5"/>
  <c r="AK50" i="5" s="1"/>
  <c r="AJ64" i="5"/>
  <c r="AK64" i="5" s="1"/>
  <c r="AJ28" i="5"/>
  <c r="AK28" i="5" s="1"/>
  <c r="AJ39" i="5"/>
  <c r="AK39" i="5" s="1"/>
  <c r="AJ62" i="5"/>
  <c r="AK62" i="5" s="1"/>
  <c r="AJ137" i="5"/>
  <c r="AK137" i="5" s="1"/>
  <c r="AJ172" i="5"/>
  <c r="AK172" i="5" s="1"/>
  <c r="BZ32" i="83"/>
  <c r="AJ34" i="5"/>
  <c r="AK34" i="5" s="1"/>
  <c r="H189" i="3"/>
  <c r="F190" i="5" s="1"/>
  <c r="K82" i="5"/>
  <c r="E175" i="3"/>
  <c r="E176" i="5" s="1"/>
  <c r="E171" i="3"/>
  <c r="E172" i="5" s="1"/>
  <c r="E167" i="3"/>
  <c r="E168" i="5" s="1"/>
  <c r="E163" i="3"/>
  <c r="E164" i="5" s="1"/>
  <c r="E159" i="3"/>
  <c r="E160" i="5" s="1"/>
  <c r="E155" i="3"/>
  <c r="E156" i="5" s="1"/>
  <c r="E151" i="3"/>
  <c r="E152" i="5" s="1"/>
  <c r="E147" i="3"/>
  <c r="E148" i="5" s="1"/>
  <c r="E143" i="3"/>
  <c r="E144" i="5" s="1"/>
  <c r="E139" i="3"/>
  <c r="E140" i="5" s="1"/>
  <c r="E135" i="3"/>
  <c r="E136" i="5" s="1"/>
  <c r="E131" i="3"/>
  <c r="E132" i="5" s="1"/>
  <c r="E127" i="3"/>
  <c r="E128" i="5" s="1"/>
  <c r="E123" i="3"/>
  <c r="E124" i="5" s="1"/>
  <c r="E91" i="3"/>
  <c r="E92" i="5" s="1"/>
  <c r="L140" i="75"/>
  <c r="L76" i="75"/>
  <c r="L44" i="75"/>
  <c r="L171" i="75"/>
  <c r="L167" i="75"/>
  <c r="L163" i="75"/>
  <c r="L143" i="75"/>
  <c r="L139" i="75"/>
  <c r="L131" i="75"/>
  <c r="L119" i="75"/>
  <c r="L107" i="75"/>
  <c r="L99" i="75"/>
  <c r="L91" i="75"/>
  <c r="L87" i="75"/>
  <c r="M87" i="75" s="1"/>
  <c r="L79" i="75"/>
  <c r="L71" i="75"/>
  <c r="L67" i="75"/>
  <c r="L59" i="75"/>
  <c r="L55" i="75"/>
  <c r="L47" i="75"/>
  <c r="L43" i="75"/>
  <c r="M43" i="75" s="1"/>
  <c r="N43" i="75" s="1"/>
  <c r="L35" i="75"/>
  <c r="L23" i="75"/>
  <c r="L19" i="75"/>
  <c r="M19" i="75" s="1"/>
  <c r="L11" i="75"/>
  <c r="M11" i="75" s="1"/>
  <c r="C12" i="5" s="1"/>
  <c r="D12" i="5" s="1"/>
  <c r="L7" i="75"/>
  <c r="L3" i="75"/>
  <c r="M3" i="75" s="1"/>
  <c r="N3" i="75" s="1"/>
  <c r="L178" i="75"/>
  <c r="L170" i="75"/>
  <c r="M170" i="75" s="1"/>
  <c r="C171" i="5" s="1"/>
  <c r="D171" i="5" s="1"/>
  <c r="L142" i="75"/>
  <c r="L138" i="75"/>
  <c r="L130" i="75"/>
  <c r="L126" i="75"/>
  <c r="L114" i="75"/>
  <c r="L102" i="75"/>
  <c r="L82" i="75"/>
  <c r="L70" i="75"/>
  <c r="M70" i="75" s="1"/>
  <c r="L50" i="75"/>
  <c r="L46" i="75"/>
  <c r="L18" i="75"/>
  <c r="L6" i="75"/>
  <c r="L179" i="75"/>
  <c r="L147" i="75"/>
  <c r="L115" i="75"/>
  <c r="N44" i="3"/>
  <c r="G45" i="5" s="1"/>
  <c r="AJ147" i="5"/>
  <c r="AK147" i="5" s="1"/>
  <c r="AJ138" i="5"/>
  <c r="AK138" i="5" s="1"/>
  <c r="BZ78" i="83"/>
  <c r="AJ80" i="5"/>
  <c r="AK80" i="5" s="1"/>
  <c r="BZ154" i="83"/>
  <c r="AJ156" i="5"/>
  <c r="AK156" i="5" s="1"/>
  <c r="H48" i="3"/>
  <c r="AJ47" i="5"/>
  <c r="AK47" i="5" s="1"/>
  <c r="AJ178" i="5"/>
  <c r="AK178" i="5" s="1"/>
  <c r="AJ185" i="5"/>
  <c r="AK185" i="5" s="1"/>
  <c r="AJ60" i="5"/>
  <c r="AK60" i="5" s="1"/>
  <c r="AJ148" i="5"/>
  <c r="AK148" i="5" s="1"/>
  <c r="AJ182" i="5"/>
  <c r="AK182" i="5" s="1"/>
  <c r="AJ29" i="5"/>
  <c r="AK29" i="5" s="1"/>
  <c r="AJ123" i="5"/>
  <c r="AK123" i="5" s="1"/>
  <c r="AJ144" i="5"/>
  <c r="AK144" i="5" s="1"/>
  <c r="BZ158" i="83"/>
  <c r="AJ160" i="5"/>
  <c r="AK160" i="5" s="1"/>
  <c r="E98" i="3"/>
  <c r="E99" i="5" s="1"/>
  <c r="G162" i="75"/>
  <c r="L162" i="75" s="1"/>
  <c r="N99" i="3"/>
  <c r="G100" i="5" s="1"/>
  <c r="E121" i="3"/>
  <c r="E122" i="5" s="1"/>
  <c r="E16" i="3"/>
  <c r="E17" i="5" s="1"/>
  <c r="Y102" i="5"/>
  <c r="Z98" i="5"/>
  <c r="Y98" i="5"/>
  <c r="Z97" i="5"/>
  <c r="Y97" i="5"/>
  <c r="Z96" i="5"/>
  <c r="Y96" i="5"/>
  <c r="Z95" i="5"/>
  <c r="Y95" i="5"/>
  <c r="Y94" i="5"/>
  <c r="Y93" i="5"/>
  <c r="Y92" i="5"/>
  <c r="Y91" i="5"/>
  <c r="Y88" i="5"/>
  <c r="Z85" i="5"/>
  <c r="Z83" i="5"/>
  <c r="Z82" i="5"/>
  <c r="Y81" i="5"/>
  <c r="Y80" i="5"/>
  <c r="Z78" i="5"/>
  <c r="Y78" i="5"/>
  <c r="Y77" i="5"/>
  <c r="Y76" i="5"/>
  <c r="Z75" i="5"/>
  <c r="Y75" i="5"/>
  <c r="Y74" i="5"/>
  <c r="Z73" i="5"/>
  <c r="Y73" i="5"/>
  <c r="Z72" i="5"/>
  <c r="Y72" i="5"/>
  <c r="Y71" i="5"/>
  <c r="Z70" i="5"/>
  <c r="Y67" i="5"/>
  <c r="Z65" i="5"/>
  <c r="Z64" i="5"/>
  <c r="Z63" i="5"/>
  <c r="Y63" i="5"/>
  <c r="Z62" i="5"/>
  <c r="Y61" i="5"/>
  <c r="Y35" i="5"/>
  <c r="Y28" i="5"/>
  <c r="H122" i="3"/>
  <c r="F123" i="5" s="1"/>
  <c r="H64" i="3"/>
  <c r="F65" i="5" s="1"/>
  <c r="N63" i="3"/>
  <c r="G64" i="5" s="1"/>
  <c r="H58" i="3"/>
  <c r="F59" i="5" s="1"/>
  <c r="K55" i="5"/>
  <c r="H53" i="3"/>
  <c r="F54" i="5" s="1"/>
  <c r="K52" i="5"/>
  <c r="M4" i="4"/>
  <c r="P4" i="4" s="1"/>
  <c r="W131" i="3"/>
  <c r="AB131" i="3" s="1"/>
  <c r="AI131" i="3" s="1"/>
  <c r="Y189" i="5"/>
  <c r="Z186" i="5"/>
  <c r="Z176" i="5"/>
  <c r="Z173" i="5"/>
  <c r="Y173" i="5"/>
  <c r="Y170" i="5"/>
  <c r="Z167" i="5"/>
  <c r="Y167" i="5"/>
  <c r="Z166" i="5"/>
  <c r="Z165" i="5"/>
  <c r="Y160" i="5"/>
  <c r="Z24" i="5"/>
  <c r="Y20" i="5"/>
  <c r="K140" i="5"/>
  <c r="H81" i="3"/>
  <c r="F82" i="5" s="1"/>
  <c r="K50" i="5"/>
  <c r="L192" i="75"/>
  <c r="L188" i="75"/>
  <c r="L151" i="75"/>
  <c r="L110" i="75"/>
  <c r="L105" i="75"/>
  <c r="L101" i="75"/>
  <c r="L69" i="75"/>
  <c r="L157" i="75"/>
  <c r="L129" i="75"/>
  <c r="L125" i="75"/>
  <c r="M125" i="75" s="1"/>
  <c r="L97" i="75"/>
  <c r="M97" i="75" s="1"/>
  <c r="L65" i="75"/>
  <c r="L61" i="75"/>
  <c r="M61" i="75" s="1"/>
  <c r="L33" i="75"/>
  <c r="M33" i="75" s="1"/>
  <c r="L29" i="75"/>
  <c r="L27" i="75"/>
  <c r="F192" i="75"/>
  <c r="F160" i="75"/>
  <c r="F144" i="75"/>
  <c r="F108" i="75"/>
  <c r="F104" i="75"/>
  <c r="F80" i="75"/>
  <c r="F60" i="75"/>
  <c r="F40" i="75"/>
  <c r="F24" i="75"/>
  <c r="F12" i="75"/>
  <c r="M91" i="4"/>
  <c r="P91" i="4" s="1"/>
  <c r="M79" i="4"/>
  <c r="P79" i="4" s="1"/>
  <c r="M23" i="4"/>
  <c r="P23" i="4" s="1"/>
  <c r="Q23" i="4" s="1"/>
  <c r="AB24" i="5" s="1"/>
  <c r="M7" i="4"/>
  <c r="P7" i="4" s="1"/>
  <c r="Y18" i="5"/>
  <c r="Y17" i="5"/>
  <c r="Y16" i="5"/>
  <c r="Z15" i="5"/>
  <c r="Y15" i="5"/>
  <c r="Y14" i="5"/>
  <c r="Z13" i="5"/>
  <c r="Y13" i="5"/>
  <c r="Y11" i="5"/>
  <c r="Y10" i="5"/>
  <c r="Z9" i="5"/>
  <c r="Y9" i="5"/>
  <c r="Z8" i="5"/>
  <c r="Y8" i="5"/>
  <c r="Z7" i="5"/>
  <c r="Y7" i="5"/>
  <c r="Y6" i="5"/>
  <c r="Y5" i="5"/>
  <c r="Z161" i="5"/>
  <c r="Y156" i="5"/>
  <c r="Z155" i="5"/>
  <c r="Y153" i="5"/>
  <c r="Y152" i="5"/>
  <c r="Z151" i="5"/>
  <c r="Y151" i="5"/>
  <c r="Y150" i="5"/>
  <c r="Z149" i="5"/>
  <c r="Y149" i="5"/>
  <c r="Y148" i="5"/>
  <c r="Z147" i="5"/>
  <c r="Y147" i="5"/>
  <c r="Y146" i="5"/>
  <c r="Y144" i="5"/>
  <c r="Z143" i="5"/>
  <c r="Y143" i="5"/>
  <c r="Z142" i="5"/>
  <c r="Y142" i="5"/>
  <c r="Y141" i="5"/>
  <c r="Y138" i="5"/>
  <c r="Z136" i="5"/>
  <c r="Y136" i="5"/>
  <c r="Z134" i="5"/>
  <c r="Y134" i="5"/>
  <c r="Y133" i="5"/>
  <c r="Y132" i="5"/>
  <c r="Z131" i="5"/>
  <c r="Y131" i="5"/>
  <c r="Z130" i="5"/>
  <c r="Y130" i="5"/>
  <c r="Z128" i="5"/>
  <c r="Y128" i="5"/>
  <c r="Y127" i="5"/>
  <c r="Z126" i="5"/>
  <c r="Z124" i="5"/>
  <c r="Y124" i="5"/>
  <c r="Z123" i="5"/>
  <c r="Z121" i="5"/>
  <c r="Y121" i="5"/>
  <c r="Y120" i="5"/>
  <c r="Y119" i="5"/>
  <c r="Y118" i="5"/>
  <c r="Y117" i="5"/>
  <c r="Y116" i="5"/>
  <c r="Y115" i="5"/>
  <c r="Z113" i="5"/>
  <c r="Z112" i="5"/>
  <c r="Y111" i="5"/>
  <c r="Z109" i="5"/>
  <c r="Y109" i="5"/>
  <c r="Y108" i="5"/>
  <c r="Z107" i="5"/>
  <c r="Z106" i="5"/>
  <c r="Y106" i="5"/>
  <c r="Z104" i="5"/>
  <c r="Z103" i="5"/>
  <c r="Z58" i="5"/>
  <c r="Z56" i="5"/>
  <c r="Y56" i="5"/>
  <c r="Z53" i="5"/>
  <c r="Y53" i="5"/>
  <c r="Z52" i="5"/>
  <c r="Y52" i="5"/>
  <c r="Z51" i="5"/>
  <c r="Y51" i="5"/>
  <c r="Z47" i="5"/>
  <c r="Y47" i="5"/>
  <c r="Z43" i="5"/>
  <c r="Z39" i="5"/>
  <c r="Y39" i="5"/>
  <c r="Y38" i="5"/>
  <c r="Y37" i="5"/>
  <c r="Z34" i="5"/>
  <c r="Z33" i="5"/>
  <c r="Y32" i="5"/>
  <c r="Z31" i="5"/>
  <c r="Z28" i="5"/>
  <c r="Z27" i="5"/>
  <c r="Y27" i="5"/>
  <c r="Y26" i="5"/>
  <c r="Z25" i="5"/>
  <c r="Y25" i="5"/>
  <c r="Y23" i="5"/>
  <c r="Y22" i="5"/>
  <c r="Y21" i="5"/>
  <c r="Z20" i="5"/>
  <c r="H138" i="3"/>
  <c r="F139" i="5" s="1"/>
  <c r="H95" i="3"/>
  <c r="F96" i="5" s="1"/>
  <c r="K71" i="5"/>
  <c r="H70" i="3"/>
  <c r="H6" i="3"/>
  <c r="F7" i="5" s="1"/>
  <c r="E105" i="3"/>
  <c r="E106" i="5" s="1"/>
  <c r="E101" i="3"/>
  <c r="E102" i="5" s="1"/>
  <c r="K5" i="5"/>
  <c r="K8" i="5"/>
  <c r="E44" i="3"/>
  <c r="E45" i="5" s="1"/>
  <c r="E32" i="3"/>
  <c r="E33" i="5" s="1"/>
  <c r="E24" i="3"/>
  <c r="E25" i="5" s="1"/>
  <c r="AV112" i="3"/>
  <c r="AX112" i="3" s="1"/>
  <c r="R113" i="5" s="1"/>
  <c r="AV154" i="3"/>
  <c r="AX154" i="3" s="1"/>
  <c r="W94" i="3"/>
  <c r="AB94" i="3" s="1"/>
  <c r="K163" i="5"/>
  <c r="H162" i="3"/>
  <c r="F163" i="5" s="1"/>
  <c r="H152" i="3"/>
  <c r="F153" i="5" s="1"/>
  <c r="N151" i="3"/>
  <c r="G152" i="5" s="1"/>
  <c r="H149" i="3"/>
  <c r="F150" i="5" s="1"/>
  <c r="K112" i="5"/>
  <c r="H111" i="3"/>
  <c r="F112" i="5" s="1"/>
  <c r="H100" i="3"/>
  <c r="F101" i="5" s="1"/>
  <c r="K97" i="5"/>
  <c r="E187" i="3"/>
  <c r="E188" i="5" s="1"/>
  <c r="W6" i="3"/>
  <c r="AB6" i="3" s="1"/>
  <c r="W4" i="3"/>
  <c r="AB4" i="3" s="1"/>
  <c r="K171" i="5"/>
  <c r="H135" i="3"/>
  <c r="F136" i="5" s="1"/>
  <c r="K131" i="5"/>
  <c r="H130" i="3"/>
  <c r="F131" i="5" s="1"/>
  <c r="H129" i="3"/>
  <c r="F130" i="5" s="1"/>
  <c r="K127" i="5"/>
  <c r="H126" i="3"/>
  <c r="F127" i="5" s="1"/>
  <c r="H125" i="3"/>
  <c r="F126" i="5" s="1"/>
  <c r="K104" i="5"/>
  <c r="H72" i="3"/>
  <c r="F73" i="5" s="1"/>
  <c r="K59" i="5"/>
  <c r="H24" i="3"/>
  <c r="F25" i="5" s="1"/>
  <c r="H21" i="3"/>
  <c r="F22" i="5" s="1"/>
  <c r="K20" i="5"/>
  <c r="AV176" i="3"/>
  <c r="AX176" i="3" s="1"/>
  <c r="AV170" i="3"/>
  <c r="AX170" i="3" s="1"/>
  <c r="AV166" i="3"/>
  <c r="AX166" i="3" s="1"/>
  <c r="R167" i="5" s="1"/>
  <c r="AV142" i="3"/>
  <c r="AX142" i="3" s="1"/>
  <c r="R143" i="5" s="1"/>
  <c r="AV118" i="3"/>
  <c r="AX118" i="3" s="1"/>
  <c r="AV86" i="3"/>
  <c r="AX86" i="3" s="1"/>
  <c r="AV58" i="3"/>
  <c r="AX58" i="3" s="1"/>
  <c r="R59" i="5" s="1"/>
  <c r="AV34" i="3"/>
  <c r="AX34" i="3" s="1"/>
  <c r="R35" i="5" s="1"/>
  <c r="AV26" i="3"/>
  <c r="AX26" i="3" s="1"/>
  <c r="AV14" i="3"/>
  <c r="AX14" i="3" s="1"/>
  <c r="W150" i="3"/>
  <c r="W139" i="3"/>
  <c r="W133" i="3"/>
  <c r="AB133" i="3" s="1"/>
  <c r="AE105" i="3"/>
  <c r="M106" i="5" s="1"/>
  <c r="AE100" i="3"/>
  <c r="M101" i="5" s="1"/>
  <c r="AE99" i="3"/>
  <c r="M100" i="5" s="1"/>
  <c r="AE51" i="3"/>
  <c r="M52" i="5" s="1"/>
  <c r="AE32" i="3"/>
  <c r="M33" i="5" s="1"/>
  <c r="H136" i="3"/>
  <c r="F137" i="5" s="1"/>
  <c r="K134" i="5"/>
  <c r="K130" i="5"/>
  <c r="K129" i="5"/>
  <c r="H128" i="3"/>
  <c r="F129" i="5" s="1"/>
  <c r="K126" i="5"/>
  <c r="K125" i="5"/>
  <c r="K116" i="5"/>
  <c r="K95" i="5"/>
  <c r="H84" i="3"/>
  <c r="F85" i="5" s="1"/>
  <c r="H74" i="3"/>
  <c r="F75" i="5" s="1"/>
  <c r="H71" i="3"/>
  <c r="F72" i="5" s="1"/>
  <c r="K64" i="5"/>
  <c r="K53" i="5"/>
  <c r="H51" i="3"/>
  <c r="F52" i="5" s="1"/>
  <c r="K47" i="5"/>
  <c r="H46" i="3"/>
  <c r="F47" i="5" s="1"/>
  <c r="K22" i="5"/>
  <c r="AM3" i="3"/>
  <c r="AM190" i="3"/>
  <c r="AM186" i="3"/>
  <c r="AM182" i="3"/>
  <c r="AM178" i="3"/>
  <c r="AM174" i="3"/>
  <c r="AM170" i="3"/>
  <c r="AM166" i="3"/>
  <c r="AM162" i="3"/>
  <c r="AM158" i="3"/>
  <c r="AM156" i="3"/>
  <c r="AR156" i="3" s="1"/>
  <c r="Q157" i="5" s="1"/>
  <c r="Q107" i="3"/>
  <c r="T107" i="3" s="1"/>
  <c r="I108" i="5" s="1"/>
  <c r="W72" i="3"/>
  <c r="AB72" i="3" s="1"/>
  <c r="W70" i="3"/>
  <c r="AB70" i="3" s="1"/>
  <c r="N24" i="3"/>
  <c r="G25" i="5" s="1"/>
  <c r="E118" i="3"/>
  <c r="E119" i="5" s="1"/>
  <c r="E69" i="3"/>
  <c r="E70" i="5" s="1"/>
  <c r="R22" i="3"/>
  <c r="S22" i="3" s="1"/>
  <c r="T22" i="3" s="1"/>
  <c r="K192" i="5"/>
  <c r="H167" i="3"/>
  <c r="F168" i="5" s="1"/>
  <c r="K100" i="5"/>
  <c r="H99" i="3"/>
  <c r="F100" i="5" s="1"/>
  <c r="H97" i="3"/>
  <c r="F98" i="5" s="1"/>
  <c r="H61" i="3"/>
  <c r="F62" i="5" s="1"/>
  <c r="K60" i="5"/>
  <c r="N58" i="3"/>
  <c r="G59" i="5" s="1"/>
  <c r="K45" i="5"/>
  <c r="H44" i="3"/>
  <c r="F45" i="5" s="1"/>
  <c r="H8" i="3"/>
  <c r="F9" i="5" s="1"/>
  <c r="R115" i="3"/>
  <c r="S115" i="3" s="1"/>
  <c r="T115" i="3" s="1"/>
  <c r="I116" i="5" s="1"/>
  <c r="Q103" i="3"/>
  <c r="T103" i="3" s="1"/>
  <c r="I104" i="5" s="1"/>
  <c r="W85" i="3"/>
  <c r="R13" i="3"/>
  <c r="S13" i="3" s="1"/>
  <c r="T13" i="3" s="1"/>
  <c r="I14" i="5" s="1"/>
  <c r="AE8" i="3"/>
  <c r="M9" i="5" s="1"/>
  <c r="AE4" i="3"/>
  <c r="M5" i="5" s="1"/>
  <c r="AM193" i="3"/>
  <c r="AM189" i="3"/>
  <c r="AM185" i="3"/>
  <c r="AM181" i="3"/>
  <c r="AM177" i="3"/>
  <c r="AM173" i="3"/>
  <c r="AM169" i="3"/>
  <c r="AM165" i="3"/>
  <c r="AM161" i="3"/>
  <c r="AM157" i="3"/>
  <c r="AV185" i="3"/>
  <c r="AX185" i="3" s="1"/>
  <c r="AV181" i="3"/>
  <c r="AX181" i="3" s="1"/>
  <c r="R182" i="5" s="1"/>
  <c r="AV157" i="3"/>
  <c r="AX157" i="3" s="1"/>
  <c r="R158" i="5" s="1"/>
  <c r="AV145" i="3"/>
  <c r="AX145" i="3" s="1"/>
  <c r="AV141" i="3"/>
  <c r="AX141" i="3" s="1"/>
  <c r="AV97" i="3"/>
  <c r="AX97" i="3" s="1"/>
  <c r="R98" i="5" s="1"/>
  <c r="AV91" i="3"/>
  <c r="AX91" i="3" s="1"/>
  <c r="R92" i="5" s="1"/>
  <c r="AV79" i="3"/>
  <c r="AX79" i="3" s="1"/>
  <c r="AV59" i="3"/>
  <c r="AX59" i="3" s="1"/>
  <c r="AV41" i="3"/>
  <c r="AX41" i="3" s="1"/>
  <c r="R42" i="5" s="1"/>
  <c r="AV9" i="3"/>
  <c r="AX9" i="3" s="1"/>
  <c r="R10" i="5" s="1"/>
  <c r="Q172" i="3"/>
  <c r="T172" i="3" s="1"/>
  <c r="AE126" i="3"/>
  <c r="M127" i="5" s="1"/>
  <c r="W69" i="3"/>
  <c r="AB69" i="3" s="1"/>
  <c r="K189" i="5"/>
  <c r="K174" i="5"/>
  <c r="H159" i="3"/>
  <c r="F160" i="5" s="1"/>
  <c r="K148" i="5"/>
  <c r="H146" i="3"/>
  <c r="F147" i="5" s="1"/>
  <c r="H140" i="3"/>
  <c r="F141" i="5" s="1"/>
  <c r="H118" i="3"/>
  <c r="F119" i="5" s="1"/>
  <c r="H113" i="3"/>
  <c r="F114" i="5" s="1"/>
  <c r="H94" i="3"/>
  <c r="F95" i="5" s="1"/>
  <c r="K78" i="5"/>
  <c r="H67" i="3"/>
  <c r="F68" i="5" s="1"/>
  <c r="K54" i="5"/>
  <c r="H47" i="3"/>
  <c r="F48" i="5" s="1"/>
  <c r="K24" i="5"/>
  <c r="H22" i="3"/>
  <c r="F23" i="5" s="1"/>
  <c r="K18" i="5"/>
  <c r="H16" i="3"/>
  <c r="F17" i="5" s="1"/>
  <c r="H9" i="3"/>
  <c r="F10" i="5" s="1"/>
  <c r="N177" i="3"/>
  <c r="G178" i="5" s="1"/>
  <c r="E111" i="3"/>
  <c r="E112" i="5" s="1"/>
  <c r="E99" i="3"/>
  <c r="E100" i="5" s="1"/>
  <c r="E82" i="3"/>
  <c r="E83" i="5" s="1"/>
  <c r="E42" i="3"/>
  <c r="E43" i="5" s="1"/>
  <c r="E10" i="3"/>
  <c r="E11" i="5" s="1"/>
  <c r="AV186" i="3"/>
  <c r="AX186" i="3" s="1"/>
  <c r="R187" i="5" s="1"/>
  <c r="AV156" i="3"/>
  <c r="AX156" i="3" s="1"/>
  <c r="R157" i="5" s="1"/>
  <c r="AV92" i="3"/>
  <c r="AX92" i="3" s="1"/>
  <c r="AV76" i="3"/>
  <c r="AX76" i="3" s="1"/>
  <c r="R77" i="5" s="1"/>
  <c r="AV62" i="3"/>
  <c r="AV48" i="3"/>
  <c r="AX48" i="3" s="1"/>
  <c r="AV24" i="3"/>
  <c r="AX24" i="3" s="1"/>
  <c r="AE190" i="3"/>
  <c r="M191" i="5" s="1"/>
  <c r="AE186" i="3"/>
  <c r="M187" i="5" s="1"/>
  <c r="R70" i="3"/>
  <c r="S70" i="3" s="1"/>
  <c r="T70" i="3" s="1"/>
  <c r="W15" i="3"/>
  <c r="AB15" i="3" s="1"/>
  <c r="Q12" i="3"/>
  <c r="H185" i="3"/>
  <c r="F186" i="5" s="1"/>
  <c r="H175" i="3"/>
  <c r="F176" i="5" s="1"/>
  <c r="N174" i="3"/>
  <c r="G175" i="5" s="1"/>
  <c r="K160" i="5"/>
  <c r="H108" i="3"/>
  <c r="F109" i="5" s="1"/>
  <c r="H106" i="3"/>
  <c r="F107" i="5" s="1"/>
  <c r="K81" i="5"/>
  <c r="H80" i="3"/>
  <c r="F81" i="5" s="1"/>
  <c r="K76" i="5"/>
  <c r="H75" i="3"/>
  <c r="F76" i="5" s="1"/>
  <c r="K74" i="5"/>
  <c r="K56" i="5"/>
  <c r="H55" i="3"/>
  <c r="F56" i="5" s="1"/>
  <c r="K21" i="5"/>
  <c r="H165" i="3"/>
  <c r="F166" i="5" s="1"/>
  <c r="K151" i="5"/>
  <c r="N142" i="3"/>
  <c r="G143" i="5" s="1"/>
  <c r="R111" i="3"/>
  <c r="S111" i="3" s="1"/>
  <c r="Q111" i="3"/>
  <c r="Q27" i="3"/>
  <c r="R27" i="3"/>
  <c r="S27" i="3" s="1"/>
  <c r="W20" i="3"/>
  <c r="AB20" i="3" s="1"/>
  <c r="K194" i="5"/>
  <c r="H188" i="3"/>
  <c r="F189" i="5" s="1"/>
  <c r="H157" i="3"/>
  <c r="F158" i="5" s="1"/>
  <c r="H144" i="3"/>
  <c r="H139" i="3"/>
  <c r="F140" i="5" s="1"/>
  <c r="H131" i="3"/>
  <c r="F132" i="5" s="1"/>
  <c r="K107" i="5"/>
  <c r="K84" i="5"/>
  <c r="H83" i="3"/>
  <c r="F84" i="5" s="1"/>
  <c r="E193" i="3"/>
  <c r="E194" i="5" s="1"/>
  <c r="E189" i="3"/>
  <c r="E190" i="5" s="1"/>
  <c r="E185" i="3"/>
  <c r="E186" i="5" s="1"/>
  <c r="E181" i="3"/>
  <c r="E182" i="5" s="1"/>
  <c r="N94" i="3"/>
  <c r="G95" i="5" s="1"/>
  <c r="AV119" i="3"/>
  <c r="AX119" i="3" s="1"/>
  <c r="R120" i="5" s="1"/>
  <c r="K66" i="5"/>
  <c r="N64" i="3"/>
  <c r="G65" i="5" s="1"/>
  <c r="H63" i="3"/>
  <c r="F64" i="5" s="1"/>
  <c r="K62" i="5"/>
  <c r="H52" i="3"/>
  <c r="F53" i="5" s="1"/>
  <c r="K51" i="5"/>
  <c r="K49" i="5"/>
  <c r="N14" i="3"/>
  <c r="G15" i="5" s="1"/>
  <c r="E107" i="3"/>
  <c r="E108" i="5" s="1"/>
  <c r="E103" i="3"/>
  <c r="E104" i="5" s="1"/>
  <c r="N192" i="3"/>
  <c r="G193" i="5" s="1"/>
  <c r="N144" i="3"/>
  <c r="G145" i="5" s="1"/>
  <c r="N108" i="3"/>
  <c r="G109" i="5" s="1"/>
  <c r="N48" i="3"/>
  <c r="G49" i="5" s="1"/>
  <c r="N36" i="3"/>
  <c r="G37" i="5" s="1"/>
  <c r="N85" i="3"/>
  <c r="G86" i="5" s="1"/>
  <c r="N65" i="3"/>
  <c r="G66" i="5" s="1"/>
  <c r="E114" i="3"/>
  <c r="E115" i="5" s="1"/>
  <c r="E102" i="3"/>
  <c r="E103" i="5" s="1"/>
  <c r="E85" i="3"/>
  <c r="E86" i="5" s="1"/>
  <c r="E81" i="3"/>
  <c r="E82" i="5" s="1"/>
  <c r="E77" i="3"/>
  <c r="E78" i="5" s="1"/>
  <c r="E53" i="3"/>
  <c r="E54" i="5" s="1"/>
  <c r="E41" i="3"/>
  <c r="E42" i="5" s="1"/>
  <c r="E33" i="3"/>
  <c r="E34" i="5" s="1"/>
  <c r="E17" i="3"/>
  <c r="E18" i="5" s="1"/>
  <c r="E9" i="3"/>
  <c r="E10" i="5" s="1"/>
  <c r="E5" i="3"/>
  <c r="E6" i="5" s="1"/>
  <c r="AV182" i="3"/>
  <c r="AX182" i="3" s="1"/>
  <c r="AV130" i="3"/>
  <c r="AX130" i="3" s="1"/>
  <c r="AV122" i="3"/>
  <c r="AX122" i="3" s="1"/>
  <c r="AV106" i="3"/>
  <c r="AX106" i="3" s="1"/>
  <c r="AV70" i="3"/>
  <c r="AX70" i="3" s="1"/>
  <c r="AV66" i="3"/>
  <c r="AX66" i="3" s="1"/>
  <c r="AV46" i="3"/>
  <c r="AX46" i="3" s="1"/>
  <c r="AV38" i="3"/>
  <c r="AV22" i="3"/>
  <c r="AX22" i="3" s="1"/>
  <c r="Q90" i="3"/>
  <c r="R90" i="3"/>
  <c r="S90" i="3" s="1"/>
  <c r="Q89" i="3"/>
  <c r="T89" i="3" s="1"/>
  <c r="AE62" i="3"/>
  <c r="M63" i="5" s="1"/>
  <c r="AE61" i="3"/>
  <c r="M62" i="5" s="1"/>
  <c r="H117" i="3"/>
  <c r="F118" i="5" s="1"/>
  <c r="N109" i="3"/>
  <c r="G110" i="5" s="1"/>
  <c r="N187" i="3"/>
  <c r="G188" i="5" s="1"/>
  <c r="H186" i="3"/>
  <c r="F187" i="5" s="1"/>
  <c r="H176" i="3"/>
  <c r="F177" i="5" s="1"/>
  <c r="K175" i="5"/>
  <c r="K147" i="5"/>
  <c r="K139" i="5"/>
  <c r="H132" i="3"/>
  <c r="F133" i="5" s="1"/>
  <c r="K132" i="5"/>
  <c r="K123" i="5"/>
  <c r="H114" i="3"/>
  <c r="F115" i="5" s="1"/>
  <c r="K108" i="5"/>
  <c r="K102" i="5"/>
  <c r="H101" i="3"/>
  <c r="F102" i="5" s="1"/>
  <c r="H96" i="3"/>
  <c r="F97" i="5" s="1"/>
  <c r="K94" i="5"/>
  <c r="H93" i="3"/>
  <c r="F94" i="5" s="1"/>
  <c r="N83" i="3"/>
  <c r="G84" i="5" s="1"/>
  <c r="H82" i="3"/>
  <c r="F83" i="5" s="1"/>
  <c r="N80" i="3"/>
  <c r="G81" i="5" s="1"/>
  <c r="K80" i="5"/>
  <c r="H78" i="3"/>
  <c r="F79" i="5" s="1"/>
  <c r="K77" i="5"/>
  <c r="K70" i="5"/>
  <c r="H69" i="3"/>
  <c r="F70" i="5" s="1"/>
  <c r="K65" i="5"/>
  <c r="K38" i="5"/>
  <c r="K35" i="5"/>
  <c r="K26" i="5"/>
  <c r="H25" i="3"/>
  <c r="F26" i="5" s="1"/>
  <c r="K16" i="5"/>
  <c r="H14" i="3"/>
  <c r="F15" i="5" s="1"/>
  <c r="E86" i="3"/>
  <c r="E87" i="5" s="1"/>
  <c r="E74" i="3"/>
  <c r="E75" i="5" s="1"/>
  <c r="E70" i="3"/>
  <c r="E71" i="5" s="1"/>
  <c r="E66" i="3"/>
  <c r="E67" i="5" s="1"/>
  <c r="E34" i="3"/>
  <c r="E35" i="5" s="1"/>
  <c r="E26" i="3"/>
  <c r="E27" i="5" s="1"/>
  <c r="E22" i="3"/>
  <c r="E23" i="5" s="1"/>
  <c r="AM192" i="3"/>
  <c r="AR192" i="3" s="1"/>
  <c r="Q193" i="5" s="1"/>
  <c r="AM188" i="3"/>
  <c r="AM184" i="3"/>
  <c r="AR184" i="3" s="1"/>
  <c r="Q185" i="5" s="1"/>
  <c r="AM180" i="3"/>
  <c r="AR180" i="3" s="1"/>
  <c r="Q181" i="5" s="1"/>
  <c r="AM176" i="3"/>
  <c r="AR176" i="3" s="1"/>
  <c r="Q177" i="5" s="1"/>
  <c r="AM172" i="3"/>
  <c r="AR172" i="3" s="1"/>
  <c r="Q173" i="5" s="1"/>
  <c r="AM168" i="3"/>
  <c r="AR168" i="3" s="1"/>
  <c r="Q169" i="5" s="1"/>
  <c r="AM164" i="3"/>
  <c r="AR164" i="3" s="1"/>
  <c r="Q165" i="5" s="1"/>
  <c r="AM160" i="3"/>
  <c r="AR160" i="3" s="1"/>
  <c r="Q161" i="5" s="1"/>
  <c r="AQ3" i="3"/>
  <c r="AQ190" i="3"/>
  <c r="AQ186" i="3"/>
  <c r="AQ182" i="3"/>
  <c r="AQ178" i="3"/>
  <c r="AQ174" i="3"/>
  <c r="AQ170" i="3"/>
  <c r="AQ166" i="3"/>
  <c r="AQ162" i="3"/>
  <c r="AQ158" i="3"/>
  <c r="AQ154" i="3"/>
  <c r="AR154" i="3" s="1"/>
  <c r="Q155" i="5" s="1"/>
  <c r="AQ150" i="3"/>
  <c r="AR150" i="3" s="1"/>
  <c r="Q151" i="5" s="1"/>
  <c r="AQ146" i="3"/>
  <c r="AR146" i="3" s="1"/>
  <c r="Q147" i="5" s="1"/>
  <c r="AQ142" i="3"/>
  <c r="AR142" i="3" s="1"/>
  <c r="Q143" i="5" s="1"/>
  <c r="AQ138" i="3"/>
  <c r="AR138" i="3" s="1"/>
  <c r="Q139" i="5" s="1"/>
  <c r="AQ134" i="3"/>
  <c r="AR134" i="3" s="1"/>
  <c r="Q135" i="5" s="1"/>
  <c r="AQ130" i="3"/>
  <c r="AQ126" i="3"/>
  <c r="AR126" i="3" s="1"/>
  <c r="Q127" i="5" s="1"/>
  <c r="AQ122" i="3"/>
  <c r="AR122" i="3" s="1"/>
  <c r="Q123" i="5" s="1"/>
  <c r="AQ118" i="3"/>
  <c r="AR118" i="3" s="1"/>
  <c r="Q119" i="5" s="1"/>
  <c r="AQ114" i="3"/>
  <c r="AR114" i="3" s="1"/>
  <c r="Q115" i="5" s="1"/>
  <c r="AQ110" i="3"/>
  <c r="AR110" i="3" s="1"/>
  <c r="Q111" i="5" s="1"/>
  <c r="AQ106" i="3"/>
  <c r="AR106" i="3" s="1"/>
  <c r="Q107" i="5" s="1"/>
  <c r="AQ102" i="3"/>
  <c r="AR102" i="3" s="1"/>
  <c r="Q103" i="5" s="1"/>
  <c r="AQ98" i="3"/>
  <c r="AQ94" i="3"/>
  <c r="AR94" i="3" s="1"/>
  <c r="Q95" i="5" s="1"/>
  <c r="AQ90" i="3"/>
  <c r="AR90" i="3" s="1"/>
  <c r="Q91" i="5" s="1"/>
  <c r="AQ86" i="3"/>
  <c r="AR86" i="3" s="1"/>
  <c r="Q87" i="5" s="1"/>
  <c r="AQ82" i="3"/>
  <c r="AR82" i="3" s="1"/>
  <c r="Q83" i="5" s="1"/>
  <c r="AQ78" i="3"/>
  <c r="AR78" i="3" s="1"/>
  <c r="Q79" i="5" s="1"/>
  <c r="AQ74" i="3"/>
  <c r="AR74" i="3" s="1"/>
  <c r="Q75" i="5" s="1"/>
  <c r="AQ70" i="3"/>
  <c r="AR70" i="3" s="1"/>
  <c r="Q71" i="5" s="1"/>
  <c r="AQ66" i="3"/>
  <c r="AR66" i="3" s="1"/>
  <c r="Q67" i="5" s="1"/>
  <c r="AQ62" i="3"/>
  <c r="AR62" i="3" s="1"/>
  <c r="Q63" i="5" s="1"/>
  <c r="AQ58" i="3"/>
  <c r="AR58" i="3" s="1"/>
  <c r="Q59" i="5" s="1"/>
  <c r="AQ54" i="3"/>
  <c r="AR54" i="3" s="1"/>
  <c r="Q55" i="5" s="1"/>
  <c r="AQ50" i="3"/>
  <c r="AR50" i="3" s="1"/>
  <c r="Q51" i="5" s="1"/>
  <c r="AQ46" i="3"/>
  <c r="AR46" i="3" s="1"/>
  <c r="Q47" i="5" s="1"/>
  <c r="AQ42" i="3"/>
  <c r="AR42" i="3" s="1"/>
  <c r="Q43" i="5" s="1"/>
  <c r="AQ38" i="3"/>
  <c r="AR38" i="3" s="1"/>
  <c r="Q39" i="5" s="1"/>
  <c r="AQ34" i="3"/>
  <c r="AR34" i="3" s="1"/>
  <c r="Q35" i="5" s="1"/>
  <c r="AQ30" i="3"/>
  <c r="AR30" i="3" s="1"/>
  <c r="Q31" i="5" s="1"/>
  <c r="AQ26" i="3"/>
  <c r="AR26" i="3" s="1"/>
  <c r="Q27" i="5" s="1"/>
  <c r="AQ22" i="3"/>
  <c r="AR22" i="3" s="1"/>
  <c r="Q23" i="5" s="1"/>
  <c r="AQ18" i="3"/>
  <c r="AQ14" i="3"/>
  <c r="AR14" i="3" s="1"/>
  <c r="Q15" i="5" s="1"/>
  <c r="AQ10" i="3"/>
  <c r="AR10" i="3" s="1"/>
  <c r="Q11" i="5" s="1"/>
  <c r="AQ6" i="3"/>
  <c r="AR6" i="3" s="1"/>
  <c r="Q7" i="5" s="1"/>
  <c r="AV190" i="3"/>
  <c r="AX190" i="3" s="1"/>
  <c r="R191" i="5" s="1"/>
  <c r="AV174" i="3"/>
  <c r="AX174" i="3" s="1"/>
  <c r="AV152" i="3"/>
  <c r="AX152" i="3" s="1"/>
  <c r="AV150" i="3"/>
  <c r="AX150" i="3" s="1"/>
  <c r="AZ150" i="3" s="1"/>
  <c r="AV138" i="3"/>
  <c r="AX138" i="3" s="1"/>
  <c r="AV110" i="3"/>
  <c r="AX110" i="3" s="1"/>
  <c r="AV98" i="3"/>
  <c r="AX98" i="3" s="1"/>
  <c r="AV94" i="3"/>
  <c r="AX94" i="3" s="1"/>
  <c r="AV82" i="3"/>
  <c r="AX82" i="3" s="1"/>
  <c r="AV78" i="3"/>
  <c r="AX78" i="3" s="1"/>
  <c r="AZ78" i="3" s="1"/>
  <c r="AV50" i="3"/>
  <c r="AX50" i="3" s="1"/>
  <c r="K6" i="5"/>
  <c r="W162" i="3"/>
  <c r="AB162" i="3" s="1"/>
  <c r="W159" i="3"/>
  <c r="AB159" i="3" s="1"/>
  <c r="W155" i="3"/>
  <c r="AB155" i="3" s="1"/>
  <c r="W151" i="3"/>
  <c r="AE89" i="3"/>
  <c r="M90" i="5" s="1"/>
  <c r="W36" i="3"/>
  <c r="AB36" i="3" s="1"/>
  <c r="W34" i="3"/>
  <c r="AB34" i="3" s="1"/>
  <c r="W32" i="3"/>
  <c r="AB32" i="3" s="1"/>
  <c r="AM191" i="3"/>
  <c r="AM187" i="3"/>
  <c r="AM183" i="3"/>
  <c r="AM179" i="3"/>
  <c r="AM175" i="3"/>
  <c r="AM171" i="3"/>
  <c r="AM167" i="3"/>
  <c r="AM163" i="3"/>
  <c r="AM159" i="3"/>
  <c r="W191" i="3"/>
  <c r="AB191" i="3" s="1"/>
  <c r="W188" i="3"/>
  <c r="AB188" i="3" s="1"/>
  <c r="W178" i="3"/>
  <c r="AB178" i="3" s="1"/>
  <c r="W175" i="3"/>
  <c r="AB175" i="3" s="1"/>
  <c r="AE141" i="3"/>
  <c r="M142" i="5" s="1"/>
  <c r="W122" i="3"/>
  <c r="AB122" i="3" s="1"/>
  <c r="W112" i="3"/>
  <c r="AB112" i="3" s="1"/>
  <c r="W25" i="3"/>
  <c r="AB25" i="3" s="1"/>
  <c r="W7" i="3"/>
  <c r="AB7" i="3" s="1"/>
  <c r="AV139" i="3"/>
  <c r="AX139" i="3" s="1"/>
  <c r="N92" i="3"/>
  <c r="G93" i="5" s="1"/>
  <c r="AV123" i="3"/>
  <c r="AX123" i="3" s="1"/>
  <c r="R113" i="3"/>
  <c r="S113" i="3" s="1"/>
  <c r="Q113" i="3"/>
  <c r="H193" i="3"/>
  <c r="F194" i="5" s="1"/>
  <c r="AV167" i="3"/>
  <c r="AX167" i="3" s="1"/>
  <c r="K128" i="5"/>
  <c r="K115" i="5"/>
  <c r="N113" i="3"/>
  <c r="G114" i="5" s="1"/>
  <c r="K113" i="5"/>
  <c r="H112" i="3"/>
  <c r="F113" i="5" s="1"/>
  <c r="N111" i="3"/>
  <c r="G112" i="5" s="1"/>
  <c r="N103" i="3"/>
  <c r="G104" i="5" s="1"/>
  <c r="H102" i="3"/>
  <c r="F103" i="5" s="1"/>
  <c r="N95" i="3"/>
  <c r="G96" i="5" s="1"/>
  <c r="K90" i="5"/>
  <c r="K79" i="5"/>
  <c r="H76" i="3"/>
  <c r="F77" i="5" s="1"/>
  <c r="K73" i="5"/>
  <c r="K14" i="5"/>
  <c r="H4" i="3"/>
  <c r="F5" i="5" s="1"/>
  <c r="E110" i="3"/>
  <c r="E111" i="5" s="1"/>
  <c r="E106" i="3"/>
  <c r="E107" i="5" s="1"/>
  <c r="E94" i="3"/>
  <c r="E95" i="5" s="1"/>
  <c r="AR152" i="3"/>
  <c r="Q153" i="5" s="1"/>
  <c r="AR148" i="3"/>
  <c r="Q149" i="5" s="1"/>
  <c r="AR144" i="3"/>
  <c r="Q145" i="5" s="1"/>
  <c r="AR140" i="3"/>
  <c r="Q141" i="5" s="1"/>
  <c r="AR136" i="3"/>
  <c r="Q137" i="5" s="1"/>
  <c r="AR132" i="3"/>
  <c r="Q133" i="5" s="1"/>
  <c r="AR128" i="3"/>
  <c r="Q129" i="5" s="1"/>
  <c r="AR124" i="3"/>
  <c r="Q125" i="5" s="1"/>
  <c r="AR120" i="3"/>
  <c r="Q121" i="5" s="1"/>
  <c r="AR112" i="3"/>
  <c r="Q113" i="5" s="1"/>
  <c r="AR104" i="3"/>
  <c r="Q105" i="5" s="1"/>
  <c r="AR100" i="3"/>
  <c r="Q101" i="5" s="1"/>
  <c r="AR96" i="3"/>
  <c r="Q97" i="5" s="1"/>
  <c r="AR72" i="3"/>
  <c r="Q73" i="5" s="1"/>
  <c r="AR64" i="3"/>
  <c r="Q65" i="5" s="1"/>
  <c r="AQ191" i="3"/>
  <c r="AQ187" i="3"/>
  <c r="AQ183" i="3"/>
  <c r="AQ179" i="3"/>
  <c r="AQ175" i="3"/>
  <c r="AQ171" i="3"/>
  <c r="AQ167" i="3"/>
  <c r="AQ163" i="3"/>
  <c r="AQ159" i="3"/>
  <c r="AQ155" i="3"/>
  <c r="AR155" i="3" s="1"/>
  <c r="Q156" i="5" s="1"/>
  <c r="AQ151" i="3"/>
  <c r="AR151" i="3" s="1"/>
  <c r="Q152" i="5" s="1"/>
  <c r="AQ147" i="3"/>
  <c r="AR147" i="3" s="1"/>
  <c r="Q148" i="5" s="1"/>
  <c r="AQ143" i="3"/>
  <c r="AR143" i="3" s="1"/>
  <c r="Q144" i="5" s="1"/>
  <c r="AQ139" i="3"/>
  <c r="AR139" i="3" s="1"/>
  <c r="Q140" i="5" s="1"/>
  <c r="AQ135" i="3"/>
  <c r="AR135" i="3" s="1"/>
  <c r="Q136" i="5" s="1"/>
  <c r="AQ131" i="3"/>
  <c r="AR131" i="3" s="1"/>
  <c r="Q132" i="5" s="1"/>
  <c r="AQ127" i="3"/>
  <c r="AR127" i="3" s="1"/>
  <c r="Q128" i="5" s="1"/>
  <c r="AQ123" i="3"/>
  <c r="AR123" i="3" s="1"/>
  <c r="Q124" i="5" s="1"/>
  <c r="AQ119" i="3"/>
  <c r="AR119" i="3" s="1"/>
  <c r="Q120" i="5" s="1"/>
  <c r="AQ115" i="3"/>
  <c r="AR115" i="3" s="1"/>
  <c r="Q116" i="5" s="1"/>
  <c r="AQ111" i="3"/>
  <c r="AR111" i="3" s="1"/>
  <c r="Q112" i="5" s="1"/>
  <c r="AQ107" i="3"/>
  <c r="AR107" i="3" s="1"/>
  <c r="Q108" i="5" s="1"/>
  <c r="AQ103" i="3"/>
  <c r="AR103" i="3" s="1"/>
  <c r="Q104" i="5" s="1"/>
  <c r="AQ99" i="3"/>
  <c r="AR99" i="3" s="1"/>
  <c r="Q100" i="5" s="1"/>
  <c r="AQ95" i="3"/>
  <c r="AR95" i="3" s="1"/>
  <c r="Q96" i="5" s="1"/>
  <c r="AQ91" i="3"/>
  <c r="AR91" i="3" s="1"/>
  <c r="Q92" i="5" s="1"/>
  <c r="AQ87" i="3"/>
  <c r="AR87" i="3" s="1"/>
  <c r="Q88" i="5" s="1"/>
  <c r="AQ83" i="3"/>
  <c r="AR83" i="3" s="1"/>
  <c r="Q84" i="5" s="1"/>
  <c r="AQ79" i="3"/>
  <c r="AR79" i="3" s="1"/>
  <c r="Q80" i="5" s="1"/>
  <c r="AQ75" i="3"/>
  <c r="AR75" i="3" s="1"/>
  <c r="Q76" i="5" s="1"/>
  <c r="AQ71" i="3"/>
  <c r="AR71" i="3" s="1"/>
  <c r="Q72" i="5" s="1"/>
  <c r="AQ67" i="3"/>
  <c r="AR67" i="3" s="1"/>
  <c r="Q68" i="5" s="1"/>
  <c r="AQ63" i="3"/>
  <c r="AR63" i="3" s="1"/>
  <c r="Q64" i="5" s="1"/>
  <c r="AQ59" i="3"/>
  <c r="AR59" i="3" s="1"/>
  <c r="Q60" i="5" s="1"/>
  <c r="AQ55" i="3"/>
  <c r="AR55" i="3" s="1"/>
  <c r="Q56" i="5" s="1"/>
  <c r="AQ51" i="3"/>
  <c r="AR51" i="3" s="1"/>
  <c r="Q52" i="5" s="1"/>
  <c r="AQ47" i="3"/>
  <c r="AR47" i="3" s="1"/>
  <c r="Q48" i="5" s="1"/>
  <c r="AQ43" i="3"/>
  <c r="AR43" i="3" s="1"/>
  <c r="Q44" i="5" s="1"/>
  <c r="AQ39" i="3"/>
  <c r="AR39" i="3" s="1"/>
  <c r="Q40" i="5" s="1"/>
  <c r="AQ35" i="3"/>
  <c r="AR35" i="3" s="1"/>
  <c r="Q36" i="5" s="1"/>
  <c r="AQ31" i="3"/>
  <c r="AR31" i="3" s="1"/>
  <c r="Q32" i="5" s="1"/>
  <c r="AQ27" i="3"/>
  <c r="AR27" i="3" s="1"/>
  <c r="Q28" i="5" s="1"/>
  <c r="AQ23" i="3"/>
  <c r="AR23" i="3" s="1"/>
  <c r="Q24" i="5" s="1"/>
  <c r="AQ19" i="3"/>
  <c r="AR19" i="3" s="1"/>
  <c r="Q20" i="5" s="1"/>
  <c r="AQ15" i="3"/>
  <c r="AR15" i="3" s="1"/>
  <c r="Q16" i="5" s="1"/>
  <c r="AQ11" i="3"/>
  <c r="AR11" i="3" s="1"/>
  <c r="Q12" i="5" s="1"/>
  <c r="AQ7" i="3"/>
  <c r="AR7" i="3" s="1"/>
  <c r="Q8" i="5" s="1"/>
  <c r="Q179" i="3"/>
  <c r="R179" i="3"/>
  <c r="S179" i="3" s="1"/>
  <c r="Q176" i="3"/>
  <c r="R176" i="3"/>
  <c r="S176" i="3" s="1"/>
  <c r="Q146" i="3"/>
  <c r="R146" i="3"/>
  <c r="S146" i="3" s="1"/>
  <c r="Q118" i="3"/>
  <c r="R118" i="3"/>
  <c r="S118" i="3" s="1"/>
  <c r="Q82" i="3"/>
  <c r="R82" i="3"/>
  <c r="S82" i="3" s="1"/>
  <c r="R8" i="3"/>
  <c r="S8" i="3" s="1"/>
  <c r="Q8" i="3"/>
  <c r="H109" i="3"/>
  <c r="F110" i="5" s="1"/>
  <c r="H105" i="3"/>
  <c r="F106" i="5" s="1"/>
  <c r="K103" i="5"/>
  <c r="H41" i="3"/>
  <c r="F42" i="5" s="1"/>
  <c r="N37" i="3"/>
  <c r="G38" i="5" s="1"/>
  <c r="K37" i="5"/>
  <c r="K23" i="5"/>
  <c r="H19" i="3"/>
  <c r="F20" i="5" s="1"/>
  <c r="H17" i="3"/>
  <c r="F18" i="5" s="1"/>
  <c r="H11" i="3"/>
  <c r="F12" i="5" s="1"/>
  <c r="N9" i="3"/>
  <c r="G10" i="5" s="1"/>
  <c r="H7" i="3"/>
  <c r="F8" i="5" s="1"/>
  <c r="E89" i="3"/>
  <c r="E90" i="5" s="1"/>
  <c r="E73" i="3"/>
  <c r="E74" i="5" s="1"/>
  <c r="E65" i="3"/>
  <c r="E61" i="3"/>
  <c r="E62" i="5" s="1"/>
  <c r="E57" i="3"/>
  <c r="E58" i="5" s="1"/>
  <c r="E49" i="3"/>
  <c r="E50" i="5" s="1"/>
  <c r="E45" i="3"/>
  <c r="E46" i="5" s="1"/>
  <c r="E37" i="3"/>
  <c r="E38" i="5" s="1"/>
  <c r="E29" i="3"/>
  <c r="E30" i="5" s="1"/>
  <c r="R20" i="3"/>
  <c r="S20" i="3" s="1"/>
  <c r="Q20" i="3"/>
  <c r="K193" i="5"/>
  <c r="H192" i="3"/>
  <c r="F193" i="5" s="1"/>
  <c r="K190" i="5"/>
  <c r="K188" i="5"/>
  <c r="H187" i="3"/>
  <c r="F188" i="5" s="1"/>
  <c r="K187" i="5"/>
  <c r="K186" i="5"/>
  <c r="H184" i="3"/>
  <c r="F185" i="5" s="1"/>
  <c r="K183" i="5"/>
  <c r="H181" i="3"/>
  <c r="F182" i="5" s="1"/>
  <c r="H179" i="3"/>
  <c r="F180" i="5" s="1"/>
  <c r="H177" i="3"/>
  <c r="F178" i="5" s="1"/>
  <c r="K176" i="5"/>
  <c r="H174" i="3"/>
  <c r="F175" i="5" s="1"/>
  <c r="K170" i="5"/>
  <c r="H169" i="3"/>
  <c r="F170" i="5" s="1"/>
  <c r="K166" i="5"/>
  <c r="K164" i="5"/>
  <c r="H163" i="3"/>
  <c r="F164" i="5" s="1"/>
  <c r="H158" i="3"/>
  <c r="F159" i="5" s="1"/>
  <c r="N157" i="3"/>
  <c r="G158" i="5" s="1"/>
  <c r="K157" i="5"/>
  <c r="H156" i="3"/>
  <c r="F157" i="5" s="1"/>
  <c r="K154" i="5"/>
  <c r="H153" i="3"/>
  <c r="F154" i="5" s="1"/>
  <c r="K152" i="5"/>
  <c r="K146" i="5"/>
  <c r="H145" i="3"/>
  <c r="F146" i="5" s="1"/>
  <c r="K144" i="5"/>
  <c r="K143" i="5"/>
  <c r="H142" i="3"/>
  <c r="F143" i="5" s="1"/>
  <c r="H141" i="3"/>
  <c r="F142" i="5" s="1"/>
  <c r="N139" i="3"/>
  <c r="G140" i="5" s="1"/>
  <c r="N138" i="3"/>
  <c r="G139" i="5" s="1"/>
  <c r="K138" i="5"/>
  <c r="K136" i="5"/>
  <c r="H134" i="3"/>
  <c r="F135" i="5" s="1"/>
  <c r="H133" i="3"/>
  <c r="F134" i="5" s="1"/>
  <c r="K109" i="5"/>
  <c r="K48" i="5"/>
  <c r="N46" i="3"/>
  <c r="G47" i="5" s="1"/>
  <c r="K46" i="5"/>
  <c r="H45" i="3"/>
  <c r="F46" i="5" s="1"/>
  <c r="K44" i="5"/>
  <c r="H43" i="3"/>
  <c r="F44" i="5" s="1"/>
  <c r="H40" i="3"/>
  <c r="F41" i="5" s="1"/>
  <c r="K39" i="5"/>
  <c r="H34" i="3"/>
  <c r="F35" i="5" s="1"/>
  <c r="K33" i="5"/>
  <c r="H32" i="3"/>
  <c r="F33" i="5" s="1"/>
  <c r="K32" i="5"/>
  <c r="K29" i="5"/>
  <c r="H23" i="3"/>
  <c r="F24" i="5" s="1"/>
  <c r="E192" i="3"/>
  <c r="E193" i="5" s="1"/>
  <c r="E188" i="3"/>
  <c r="E189" i="5" s="1"/>
  <c r="E184" i="3"/>
  <c r="E185" i="5" s="1"/>
  <c r="AQ193" i="3"/>
  <c r="AQ189" i="3"/>
  <c r="AQ185" i="3"/>
  <c r="AQ181" i="3"/>
  <c r="AQ177" i="3"/>
  <c r="AR177" i="3" s="1"/>
  <c r="Q178" i="5" s="1"/>
  <c r="AQ173" i="3"/>
  <c r="AQ169" i="3"/>
  <c r="AQ165" i="3"/>
  <c r="AQ161" i="3"/>
  <c r="AQ157" i="3"/>
  <c r="AQ153" i="3"/>
  <c r="AR153" i="3" s="1"/>
  <c r="Q154" i="5" s="1"/>
  <c r="AQ149" i="3"/>
  <c r="AR149" i="3" s="1"/>
  <c r="Q150" i="5" s="1"/>
  <c r="AQ145" i="3"/>
  <c r="AR145" i="3" s="1"/>
  <c r="Q146" i="5" s="1"/>
  <c r="AQ141" i="3"/>
  <c r="AR141" i="3" s="1"/>
  <c r="Q142" i="5" s="1"/>
  <c r="AQ137" i="3"/>
  <c r="AR137" i="3" s="1"/>
  <c r="Q138" i="5" s="1"/>
  <c r="AQ133" i="3"/>
  <c r="AQ129" i="3"/>
  <c r="AR129" i="3" s="1"/>
  <c r="Q130" i="5" s="1"/>
  <c r="AQ125" i="3"/>
  <c r="AR125" i="3" s="1"/>
  <c r="Q126" i="5" s="1"/>
  <c r="AQ121" i="3"/>
  <c r="AR121" i="3" s="1"/>
  <c r="Q122" i="5" s="1"/>
  <c r="AQ117" i="3"/>
  <c r="AR117" i="3" s="1"/>
  <c r="Q118" i="5" s="1"/>
  <c r="AQ113" i="3"/>
  <c r="AR113" i="3" s="1"/>
  <c r="Q114" i="5" s="1"/>
  <c r="AQ109" i="3"/>
  <c r="AR109" i="3" s="1"/>
  <c r="Q110" i="5" s="1"/>
  <c r="AQ105" i="3"/>
  <c r="AR105" i="3" s="1"/>
  <c r="Q106" i="5" s="1"/>
  <c r="Q59" i="3"/>
  <c r="R59" i="3"/>
  <c r="S59" i="3" s="1"/>
  <c r="Q38" i="3"/>
  <c r="R38" i="3"/>
  <c r="S38" i="3" s="1"/>
  <c r="AQ101" i="3"/>
  <c r="AQ97" i="3"/>
  <c r="AR97" i="3" s="1"/>
  <c r="Q98" i="5" s="1"/>
  <c r="AQ93" i="3"/>
  <c r="AR93" i="3" s="1"/>
  <c r="Q94" i="5" s="1"/>
  <c r="AQ89" i="3"/>
  <c r="AR89" i="3" s="1"/>
  <c r="Q90" i="5" s="1"/>
  <c r="AQ85" i="3"/>
  <c r="AR85" i="3" s="1"/>
  <c r="Q86" i="5" s="1"/>
  <c r="AQ81" i="3"/>
  <c r="AR81" i="3" s="1"/>
  <c r="Q82" i="5" s="1"/>
  <c r="AQ77" i="3"/>
  <c r="AR77" i="3" s="1"/>
  <c r="Q78" i="5" s="1"/>
  <c r="AQ73" i="3"/>
  <c r="AR73" i="3" s="1"/>
  <c r="Q74" i="5" s="1"/>
  <c r="AQ69" i="3"/>
  <c r="AR69" i="3" s="1"/>
  <c r="Q70" i="5" s="1"/>
  <c r="AQ65" i="3"/>
  <c r="AR65" i="3" s="1"/>
  <c r="Q66" i="5" s="1"/>
  <c r="AQ61" i="3"/>
  <c r="AR61" i="3" s="1"/>
  <c r="Q62" i="5" s="1"/>
  <c r="AQ57" i="3"/>
  <c r="AR57" i="3" s="1"/>
  <c r="Q58" i="5" s="1"/>
  <c r="AQ53" i="3"/>
  <c r="AR53" i="3" s="1"/>
  <c r="Q54" i="5" s="1"/>
  <c r="AQ49" i="3"/>
  <c r="AR49" i="3" s="1"/>
  <c r="Q50" i="5" s="1"/>
  <c r="AQ45" i="3"/>
  <c r="AR45" i="3" s="1"/>
  <c r="Q46" i="5" s="1"/>
  <c r="AQ41" i="3"/>
  <c r="AR41" i="3" s="1"/>
  <c r="Q42" i="5" s="1"/>
  <c r="AQ37" i="3"/>
  <c r="AR37" i="3" s="1"/>
  <c r="Q38" i="5" s="1"/>
  <c r="AQ33" i="3"/>
  <c r="AR33" i="3" s="1"/>
  <c r="Q34" i="5" s="1"/>
  <c r="AQ29" i="3"/>
  <c r="AR29" i="3" s="1"/>
  <c r="Q30" i="5" s="1"/>
  <c r="AQ25" i="3"/>
  <c r="AR25" i="3" s="1"/>
  <c r="Q26" i="5" s="1"/>
  <c r="AQ21" i="3"/>
  <c r="AR21" i="3" s="1"/>
  <c r="Q22" i="5" s="1"/>
  <c r="AQ17" i="3"/>
  <c r="AR17" i="3" s="1"/>
  <c r="Q18" i="5" s="1"/>
  <c r="AQ13" i="3"/>
  <c r="AR13" i="3" s="1"/>
  <c r="Q14" i="5" s="1"/>
  <c r="AQ9" i="3"/>
  <c r="AR9" i="3" s="1"/>
  <c r="Q10" i="5" s="1"/>
  <c r="AQ5" i="3"/>
  <c r="AR5" i="3" s="1"/>
  <c r="Q6" i="5" s="1"/>
  <c r="AV193" i="3"/>
  <c r="AX193" i="3" s="1"/>
  <c r="AV189" i="3"/>
  <c r="AX189" i="3" s="1"/>
  <c r="AV177" i="3"/>
  <c r="AX177" i="3" s="1"/>
  <c r="AV175" i="3"/>
  <c r="AX175" i="3" s="1"/>
  <c r="AV173" i="3"/>
  <c r="AX173" i="3" s="1"/>
  <c r="AV169" i="3"/>
  <c r="AX169" i="3" s="1"/>
  <c r="AV165" i="3"/>
  <c r="AX165" i="3" s="1"/>
  <c r="AV161" i="3"/>
  <c r="AX161" i="3" s="1"/>
  <c r="AV155" i="3"/>
  <c r="AX155" i="3" s="1"/>
  <c r="AV153" i="3"/>
  <c r="AX153" i="3" s="1"/>
  <c r="AV149" i="3"/>
  <c r="AX149" i="3" s="1"/>
  <c r="AV137" i="3"/>
  <c r="AX137" i="3" s="1"/>
  <c r="AV133" i="3"/>
  <c r="AX133" i="3" s="1"/>
  <c r="AV129" i="3"/>
  <c r="AX129" i="3" s="1"/>
  <c r="AV125" i="3"/>
  <c r="AX125" i="3" s="1"/>
  <c r="AV121" i="3"/>
  <c r="AX121" i="3" s="1"/>
  <c r="AV117" i="3"/>
  <c r="AX117" i="3" s="1"/>
  <c r="AV113" i="3"/>
  <c r="AX113" i="3" s="1"/>
  <c r="AV109" i="3"/>
  <c r="AX109" i="3" s="1"/>
  <c r="AV107" i="3"/>
  <c r="AX107" i="3" s="1"/>
  <c r="AV105" i="3"/>
  <c r="AX105" i="3" s="1"/>
  <c r="AV101" i="3"/>
  <c r="AX101" i="3" s="1"/>
  <c r="AV93" i="3"/>
  <c r="AX93" i="3" s="1"/>
  <c r="AV89" i="3"/>
  <c r="AX89" i="3" s="1"/>
  <c r="AV85" i="3"/>
  <c r="AX85" i="3" s="1"/>
  <c r="AV81" i="3"/>
  <c r="AX81" i="3" s="1"/>
  <c r="AV77" i="3"/>
  <c r="AX77" i="3" s="1"/>
  <c r="AV73" i="3"/>
  <c r="AX73" i="3" s="1"/>
  <c r="AV69" i="3"/>
  <c r="AX69" i="3" s="1"/>
  <c r="AV65" i="3"/>
  <c r="AX65" i="3" s="1"/>
  <c r="AV61" i="3"/>
  <c r="AX61" i="3" s="1"/>
  <c r="AV57" i="3"/>
  <c r="AX57" i="3" s="1"/>
  <c r="AV53" i="3"/>
  <c r="AX53" i="3" s="1"/>
  <c r="AV49" i="3"/>
  <c r="AX49" i="3" s="1"/>
  <c r="AV45" i="3"/>
  <c r="AX45" i="3" s="1"/>
  <c r="AV37" i="3"/>
  <c r="AX37" i="3" s="1"/>
  <c r="AZ37" i="3" s="1"/>
  <c r="AV33" i="3"/>
  <c r="AX33" i="3" s="1"/>
  <c r="AV29" i="3"/>
  <c r="AX29" i="3" s="1"/>
  <c r="AZ29" i="3" s="1"/>
  <c r="AV25" i="3"/>
  <c r="AX25" i="3" s="1"/>
  <c r="AZ25" i="3" s="1"/>
  <c r="AE191" i="3"/>
  <c r="M192" i="5" s="1"/>
  <c r="AE188" i="3"/>
  <c r="M189" i="5" s="1"/>
  <c r="R160" i="3"/>
  <c r="S160" i="3" s="1"/>
  <c r="T160" i="3" s="1"/>
  <c r="I161" i="5" s="1"/>
  <c r="Q140" i="3"/>
  <c r="T140" i="3" s="1"/>
  <c r="R131" i="3"/>
  <c r="S131" i="3" s="1"/>
  <c r="T131" i="3" s="1"/>
  <c r="I132" i="5" s="1"/>
  <c r="AE121" i="3"/>
  <c r="M122" i="5" s="1"/>
  <c r="W109" i="3"/>
  <c r="AB109" i="3" s="1"/>
  <c r="W101" i="3"/>
  <c r="AB101" i="3" s="1"/>
  <c r="W93" i="3"/>
  <c r="AB93" i="3" s="1"/>
  <c r="W87" i="3"/>
  <c r="AB87" i="3" s="1"/>
  <c r="AE70" i="3"/>
  <c r="M71" i="5" s="1"/>
  <c r="Q46" i="3"/>
  <c r="T46" i="3" s="1"/>
  <c r="W12" i="3"/>
  <c r="AB12" i="3" s="1"/>
  <c r="W192" i="3"/>
  <c r="AB192" i="3" s="1"/>
  <c r="W190" i="3"/>
  <c r="AB190" i="3" s="1"/>
  <c r="R175" i="3"/>
  <c r="S175" i="3" s="1"/>
  <c r="T175" i="3" s="1"/>
  <c r="R163" i="3"/>
  <c r="S163" i="3" s="1"/>
  <c r="T163" i="3" s="1"/>
  <c r="I164" i="5" s="1"/>
  <c r="AE154" i="3"/>
  <c r="M155" i="5" s="1"/>
  <c r="AE150" i="3"/>
  <c r="M151" i="5" s="1"/>
  <c r="AE133" i="3"/>
  <c r="M134" i="5" s="1"/>
  <c r="Q109" i="3"/>
  <c r="T109" i="3" s="1"/>
  <c r="AE106" i="3"/>
  <c r="M107" i="5" s="1"/>
  <c r="Q93" i="3"/>
  <c r="T93" i="3" s="1"/>
  <c r="W90" i="3"/>
  <c r="AB90" i="3" s="1"/>
  <c r="R77" i="3"/>
  <c r="S77" i="3" s="1"/>
  <c r="T77" i="3" s="1"/>
  <c r="I78" i="5" s="1"/>
  <c r="W38" i="3"/>
  <c r="AB38" i="3" s="1"/>
  <c r="AE31" i="3"/>
  <c r="M32" i="5" s="1"/>
  <c r="AE113" i="3"/>
  <c r="M114" i="5" s="1"/>
  <c r="AE110" i="3"/>
  <c r="M111" i="5" s="1"/>
  <c r="AE102" i="3"/>
  <c r="M103" i="5" s="1"/>
  <c r="AE86" i="3"/>
  <c r="M87" i="5" s="1"/>
  <c r="AE77" i="3"/>
  <c r="M78" i="5" s="1"/>
  <c r="W54" i="3"/>
  <c r="AB54" i="3" s="1"/>
  <c r="W53" i="3"/>
  <c r="AB53" i="3" s="1"/>
  <c r="W30" i="3"/>
  <c r="AB30" i="3" s="1"/>
  <c r="K182" i="5"/>
  <c r="K159" i="5"/>
  <c r="H155" i="3"/>
  <c r="F156" i="5" s="1"/>
  <c r="H147" i="3"/>
  <c r="F148" i="5" s="1"/>
  <c r="K133" i="5"/>
  <c r="H123" i="3"/>
  <c r="F124" i="5" s="1"/>
  <c r="K120" i="5"/>
  <c r="N118" i="3"/>
  <c r="G119" i="5" s="1"/>
  <c r="K118" i="5"/>
  <c r="N93" i="3"/>
  <c r="G94" i="5" s="1"/>
  <c r="K61" i="5"/>
  <c r="H60" i="3"/>
  <c r="F61" i="5" s="1"/>
  <c r="H37" i="3"/>
  <c r="F38" i="5" s="1"/>
  <c r="N26" i="3"/>
  <c r="G27" i="5" s="1"/>
  <c r="H191" i="3"/>
  <c r="F192" i="5" s="1"/>
  <c r="H183" i="3"/>
  <c r="F184" i="5" s="1"/>
  <c r="N178" i="3"/>
  <c r="G179" i="5" s="1"/>
  <c r="K178" i="5"/>
  <c r="N173" i="3"/>
  <c r="G174" i="5" s="1"/>
  <c r="K173" i="5"/>
  <c r="H172" i="3"/>
  <c r="F173" i="5" s="1"/>
  <c r="H170" i="3"/>
  <c r="N168" i="3"/>
  <c r="G169" i="5" s="1"/>
  <c r="N165" i="3"/>
  <c r="G166" i="5" s="1"/>
  <c r="K165" i="5"/>
  <c r="H164" i="3"/>
  <c r="F165" i="5" s="1"/>
  <c r="H151" i="3"/>
  <c r="F152" i="5" s="1"/>
  <c r="N141" i="3"/>
  <c r="G142" i="5" s="1"/>
  <c r="K124" i="5"/>
  <c r="N105" i="3"/>
  <c r="G106" i="5" s="1"/>
  <c r="K98" i="5"/>
  <c r="K93" i="5"/>
  <c r="K91" i="5"/>
  <c r="H90" i="3"/>
  <c r="F91" i="5" s="1"/>
  <c r="H86" i="3"/>
  <c r="F87" i="5" s="1"/>
  <c r="H79" i="3"/>
  <c r="F80" i="5" s="1"/>
  <c r="N78" i="3"/>
  <c r="G79" i="5" s="1"/>
  <c r="K75" i="5"/>
  <c r="H68" i="3"/>
  <c r="F69" i="5" s="1"/>
  <c r="K68" i="5"/>
  <c r="K63" i="5"/>
  <c r="N57" i="3"/>
  <c r="G58" i="5" s="1"/>
  <c r="K57" i="5"/>
  <c r="H54" i="3"/>
  <c r="F55" i="5" s="1"/>
  <c r="H50" i="3"/>
  <c r="F51" i="5" s="1"/>
  <c r="K41" i="5"/>
  <c r="H36" i="3"/>
  <c r="F37" i="5" s="1"/>
  <c r="H35" i="3"/>
  <c r="F36" i="5" s="1"/>
  <c r="H33" i="3"/>
  <c r="F34" i="5" s="1"/>
  <c r="N31" i="3"/>
  <c r="G32" i="5" s="1"/>
  <c r="H30" i="3"/>
  <c r="F31" i="5" s="1"/>
  <c r="H29" i="3"/>
  <c r="F30" i="5" s="1"/>
  <c r="H28" i="3"/>
  <c r="F29" i="5" s="1"/>
  <c r="N27" i="3"/>
  <c r="G28" i="5" s="1"/>
  <c r="K27" i="5"/>
  <c r="H26" i="3"/>
  <c r="F27" i="5" s="1"/>
  <c r="H20" i="3"/>
  <c r="F21" i="5" s="1"/>
  <c r="K15" i="5"/>
  <c r="H10" i="3"/>
  <c r="F11" i="5" s="1"/>
  <c r="H3" i="3"/>
  <c r="F4" i="5" s="1"/>
  <c r="K191" i="5"/>
  <c r="K185" i="5"/>
  <c r="K179" i="5"/>
  <c r="H178" i="3"/>
  <c r="F179" i="5" s="1"/>
  <c r="H173" i="3"/>
  <c r="F174" i="5" s="1"/>
  <c r="K169" i="5"/>
  <c r="H168" i="3"/>
  <c r="F169" i="5" s="1"/>
  <c r="K106" i="5"/>
  <c r="N101" i="3"/>
  <c r="G102" i="5" s="1"/>
  <c r="N100" i="3"/>
  <c r="G101" i="5" s="1"/>
  <c r="K92" i="5"/>
  <c r="K88" i="5"/>
  <c r="K86" i="5"/>
  <c r="K72" i="5"/>
  <c r="K58" i="5"/>
  <c r="H57" i="3"/>
  <c r="F58" i="5" s="1"/>
  <c r="N56" i="3"/>
  <c r="G57" i="5" s="1"/>
  <c r="K40" i="5"/>
  <c r="H38" i="3"/>
  <c r="F39" i="5" s="1"/>
  <c r="K36" i="5"/>
  <c r="H31" i="3"/>
  <c r="F32" i="5" s="1"/>
  <c r="K30" i="5"/>
  <c r="K28" i="5"/>
  <c r="H27" i="3"/>
  <c r="F28" i="5" s="1"/>
  <c r="H15" i="3"/>
  <c r="F16" i="5" s="1"/>
  <c r="AR36" i="3"/>
  <c r="Q37" i="5" s="1"/>
  <c r="R43" i="3"/>
  <c r="S43" i="3" s="1"/>
  <c r="T43" i="3" s="1"/>
  <c r="I44" i="5" s="1"/>
  <c r="AE37" i="3"/>
  <c r="M38" i="5" s="1"/>
  <c r="AE36" i="3"/>
  <c r="M37" i="5" s="1"/>
  <c r="AE35" i="3"/>
  <c r="M36" i="5" s="1"/>
  <c r="AE26" i="3"/>
  <c r="M27" i="5" s="1"/>
  <c r="AE22" i="3"/>
  <c r="M23" i="5" s="1"/>
  <c r="AE14" i="3"/>
  <c r="M15" i="5" s="1"/>
  <c r="R11" i="3"/>
  <c r="S11" i="3" s="1"/>
  <c r="T11" i="3" s="1"/>
  <c r="I12" i="5" s="1"/>
  <c r="N191" i="3"/>
  <c r="G192" i="5" s="1"/>
  <c r="N183" i="3"/>
  <c r="G184" i="5" s="1"/>
  <c r="N167" i="3"/>
  <c r="G168" i="5" s="1"/>
  <c r="N155" i="3"/>
  <c r="G156" i="5" s="1"/>
  <c r="N147" i="3"/>
  <c r="G148" i="5" s="1"/>
  <c r="N131" i="3"/>
  <c r="G132" i="5" s="1"/>
  <c r="N71" i="3"/>
  <c r="G72" i="5" s="1"/>
  <c r="N67" i="3"/>
  <c r="G68" i="5" s="1"/>
  <c r="N51" i="3"/>
  <c r="G52" i="5" s="1"/>
  <c r="N47" i="3"/>
  <c r="G48" i="5" s="1"/>
  <c r="N39" i="3"/>
  <c r="G40" i="5" s="1"/>
  <c r="N35" i="3"/>
  <c r="G36" i="5" s="1"/>
  <c r="N19" i="3"/>
  <c r="G20" i="5" s="1"/>
  <c r="N15" i="3"/>
  <c r="G16" i="5" s="1"/>
  <c r="N68" i="3"/>
  <c r="G69" i="5" s="1"/>
  <c r="E191" i="3"/>
  <c r="E192" i="5" s="1"/>
  <c r="E183" i="3"/>
  <c r="E184" i="5" s="1"/>
  <c r="E72" i="3"/>
  <c r="E73" i="5" s="1"/>
  <c r="E60" i="3"/>
  <c r="E61" i="5" s="1"/>
  <c r="E48" i="3"/>
  <c r="E49" i="5" s="1"/>
  <c r="E12" i="3"/>
  <c r="E13" i="5" s="1"/>
  <c r="K9" i="5"/>
  <c r="K4" i="5"/>
  <c r="Q193" i="3"/>
  <c r="T193" i="3" s="1"/>
  <c r="I194" i="5" s="1"/>
  <c r="W189" i="3"/>
  <c r="AB189" i="3" s="1"/>
  <c r="W187" i="3"/>
  <c r="AB187" i="3" s="1"/>
  <c r="AE181" i="3"/>
  <c r="M182" i="5" s="1"/>
  <c r="AE171" i="3"/>
  <c r="M172" i="5" s="1"/>
  <c r="AE170" i="3"/>
  <c r="M171" i="5" s="1"/>
  <c r="AE166" i="3"/>
  <c r="M167" i="5" s="1"/>
  <c r="AE146" i="3"/>
  <c r="M147" i="5" s="1"/>
  <c r="W143" i="3"/>
  <c r="AB143" i="3" s="1"/>
  <c r="W141" i="3"/>
  <c r="AB141" i="3" s="1"/>
  <c r="AE139" i="3"/>
  <c r="M140" i="5" s="1"/>
  <c r="R139" i="3"/>
  <c r="S139" i="3" s="1"/>
  <c r="T139" i="3" s="1"/>
  <c r="AE131" i="3"/>
  <c r="M132" i="5" s="1"/>
  <c r="W130" i="3"/>
  <c r="AB130" i="3" s="1"/>
  <c r="W126" i="3"/>
  <c r="AB126" i="3" s="1"/>
  <c r="W125" i="3"/>
  <c r="AB125" i="3" s="1"/>
  <c r="R120" i="3"/>
  <c r="S120" i="3" s="1"/>
  <c r="T120" i="3" s="1"/>
  <c r="W114" i="3"/>
  <c r="AB114" i="3" s="1"/>
  <c r="R98" i="3"/>
  <c r="S98" i="3" s="1"/>
  <c r="T98" i="3" s="1"/>
  <c r="Q83" i="3"/>
  <c r="T83" i="3" s="1"/>
  <c r="I84" i="5" s="1"/>
  <c r="AE81" i="3"/>
  <c r="M82" i="5" s="1"/>
  <c r="E25" i="3"/>
  <c r="E26" i="5" s="1"/>
  <c r="E21" i="3"/>
  <c r="E22" i="5" s="1"/>
  <c r="E13" i="3"/>
  <c r="E14" i="5" s="1"/>
  <c r="N170" i="3"/>
  <c r="G171" i="5" s="1"/>
  <c r="N126" i="3"/>
  <c r="G127" i="5" s="1"/>
  <c r="N114" i="3"/>
  <c r="G115" i="5" s="1"/>
  <c r="N102" i="3"/>
  <c r="G103" i="5" s="1"/>
  <c r="N86" i="3"/>
  <c r="G87" i="5" s="1"/>
  <c r="N66" i="3"/>
  <c r="G67" i="5" s="1"/>
  <c r="N62" i="3"/>
  <c r="G63" i="5" s="1"/>
  <c r="N54" i="3"/>
  <c r="G55" i="5" s="1"/>
  <c r="N50" i="3"/>
  <c r="G51" i="5" s="1"/>
  <c r="N34" i="3"/>
  <c r="G35" i="5" s="1"/>
  <c r="N30" i="3"/>
  <c r="G31" i="5" s="1"/>
  <c r="E63" i="3"/>
  <c r="E64" i="5" s="1"/>
  <c r="E51" i="3"/>
  <c r="E52" i="5" s="1"/>
  <c r="E35" i="3"/>
  <c r="E36" i="5" s="1"/>
  <c r="E27" i="3"/>
  <c r="AR130" i="3"/>
  <c r="Q131" i="5" s="1"/>
  <c r="AR18" i="3"/>
  <c r="Q19" i="5" s="1"/>
  <c r="AV21" i="3"/>
  <c r="AX21" i="3" s="1"/>
  <c r="AV17" i="3"/>
  <c r="AX17" i="3" s="1"/>
  <c r="AV13" i="3"/>
  <c r="AX13" i="3" s="1"/>
  <c r="AV5" i="3"/>
  <c r="AX5" i="3" s="1"/>
  <c r="R91" i="3"/>
  <c r="S91" i="3" s="1"/>
  <c r="T91" i="3" s="1"/>
  <c r="I92" i="5" s="1"/>
  <c r="W68" i="3"/>
  <c r="AB68" i="3" s="1"/>
  <c r="AE64" i="3"/>
  <c r="M65" i="5" s="1"/>
  <c r="AE49" i="3"/>
  <c r="M50" i="5" s="1"/>
  <c r="AE48" i="3"/>
  <c r="M49" i="5" s="1"/>
  <c r="W45" i="3"/>
  <c r="AB45" i="3" s="1"/>
  <c r="AE43" i="3"/>
  <c r="M44" i="5" s="1"/>
  <c r="AE41" i="3"/>
  <c r="M42" i="5" s="1"/>
  <c r="AE38" i="3"/>
  <c r="M39" i="5" s="1"/>
  <c r="R31" i="3"/>
  <c r="S31" i="3" s="1"/>
  <c r="T31" i="3" s="1"/>
  <c r="I32" i="5" s="1"/>
  <c r="W24" i="3"/>
  <c r="AB24" i="3" s="1"/>
  <c r="W22" i="3"/>
  <c r="AB22" i="3" s="1"/>
  <c r="AE21" i="3"/>
  <c r="M22" i="5" s="1"/>
  <c r="Q16" i="3"/>
  <c r="W14" i="3"/>
  <c r="AB14" i="3" s="1"/>
  <c r="AE3" i="3"/>
  <c r="M4" i="5" s="1"/>
  <c r="AE193" i="3"/>
  <c r="M194" i="5" s="1"/>
  <c r="Q181" i="3"/>
  <c r="T181" i="3" s="1"/>
  <c r="I182" i="5" s="1"/>
  <c r="W179" i="3"/>
  <c r="AE178" i="3"/>
  <c r="M179" i="5" s="1"/>
  <c r="AE175" i="3"/>
  <c r="M176" i="5" s="1"/>
  <c r="W167" i="3"/>
  <c r="AB167" i="3" s="1"/>
  <c r="W166" i="3"/>
  <c r="AB166" i="3" s="1"/>
  <c r="W163" i="3"/>
  <c r="AB163" i="3" s="1"/>
  <c r="AE162" i="3"/>
  <c r="M163" i="5" s="1"/>
  <c r="AE159" i="3"/>
  <c r="M160" i="5" s="1"/>
  <c r="R159" i="3"/>
  <c r="S159" i="3" s="1"/>
  <c r="T159" i="3" s="1"/>
  <c r="Q147" i="3"/>
  <c r="T147" i="3" s="1"/>
  <c r="AE143" i="3"/>
  <c r="M144" i="5" s="1"/>
  <c r="AE138" i="3"/>
  <c r="M139" i="5" s="1"/>
  <c r="AE137" i="3"/>
  <c r="M138" i="5" s="1"/>
  <c r="AE134" i="3"/>
  <c r="M135" i="5" s="1"/>
  <c r="R123" i="3"/>
  <c r="S123" i="3" s="1"/>
  <c r="T123" i="3" s="1"/>
  <c r="Q119" i="3"/>
  <c r="T119" i="3" s="1"/>
  <c r="I120" i="5" s="1"/>
  <c r="W106" i="3"/>
  <c r="AB106" i="3" s="1"/>
  <c r="Q101" i="3"/>
  <c r="T101" i="3" s="1"/>
  <c r="AE94" i="3"/>
  <c r="M95" i="5" s="1"/>
  <c r="AE78" i="3"/>
  <c r="M79" i="5" s="1"/>
  <c r="Q76" i="3"/>
  <c r="T76" i="3" s="1"/>
  <c r="W65" i="3"/>
  <c r="AB65" i="3" s="1"/>
  <c r="W61" i="3"/>
  <c r="AB61" i="3" s="1"/>
  <c r="AE59" i="3"/>
  <c r="M60" i="5" s="1"/>
  <c r="AE57" i="3"/>
  <c r="M58" i="5" s="1"/>
  <c r="R50" i="3"/>
  <c r="S50" i="3" s="1"/>
  <c r="T50" i="3" s="1"/>
  <c r="W41" i="3"/>
  <c r="AB41" i="3" s="1"/>
  <c r="AE33" i="3"/>
  <c r="M34" i="5" s="1"/>
  <c r="R79" i="3"/>
  <c r="S79" i="3" s="1"/>
  <c r="Q79" i="3"/>
  <c r="R78" i="3"/>
  <c r="S78" i="3" s="1"/>
  <c r="Q78" i="3"/>
  <c r="R72" i="3"/>
  <c r="S72" i="3" s="1"/>
  <c r="Q72" i="3"/>
  <c r="Q61" i="3"/>
  <c r="R61" i="3"/>
  <c r="S61" i="3" s="1"/>
  <c r="R47" i="3"/>
  <c r="S47" i="3" s="1"/>
  <c r="Q47" i="3"/>
  <c r="Q42" i="3"/>
  <c r="R42" i="3"/>
  <c r="S42" i="3" s="1"/>
  <c r="L26" i="5"/>
  <c r="E80" i="5"/>
  <c r="K158" i="5"/>
  <c r="K156" i="5"/>
  <c r="E135" i="5"/>
  <c r="R148" i="3"/>
  <c r="S148" i="3" s="1"/>
  <c r="Q148" i="3"/>
  <c r="K180" i="5"/>
  <c r="K168" i="5"/>
  <c r="K122" i="5"/>
  <c r="N42" i="3"/>
  <c r="G43" i="5" s="1"/>
  <c r="N119" i="3"/>
  <c r="G120" i="5" s="1"/>
  <c r="R156" i="3"/>
  <c r="S156" i="3" s="1"/>
  <c r="Q156" i="3"/>
  <c r="Q126" i="3"/>
  <c r="R126" i="3"/>
  <c r="S126" i="3" s="1"/>
  <c r="AE20" i="3"/>
  <c r="M21" i="5" s="1"/>
  <c r="N179" i="3"/>
  <c r="G180" i="5" s="1"/>
  <c r="N175" i="3"/>
  <c r="G176" i="5" s="1"/>
  <c r="H124" i="3"/>
  <c r="F125" i="5" s="1"/>
  <c r="H85" i="3"/>
  <c r="F86" i="5" s="1"/>
  <c r="N84" i="3"/>
  <c r="G85" i="5" s="1"/>
  <c r="K83" i="5"/>
  <c r="N81" i="3"/>
  <c r="G82" i="5" s="1"/>
  <c r="N79" i="3"/>
  <c r="G80" i="5" s="1"/>
  <c r="N72" i="3"/>
  <c r="G73" i="5" s="1"/>
  <c r="H66" i="3"/>
  <c r="F67" i="5" s="1"/>
  <c r="N59" i="3"/>
  <c r="G60" i="5" s="1"/>
  <c r="N49" i="3"/>
  <c r="G50" i="5" s="1"/>
  <c r="N6" i="3"/>
  <c r="G7" i="5" s="1"/>
  <c r="E117" i="3"/>
  <c r="E113" i="3"/>
  <c r="E109" i="3"/>
  <c r="E97" i="3"/>
  <c r="E98" i="5" s="1"/>
  <c r="E93" i="3"/>
  <c r="E94" i="5" s="1"/>
  <c r="N3" i="3"/>
  <c r="G4" i="5" s="1"/>
  <c r="N190" i="3"/>
  <c r="G191" i="5" s="1"/>
  <c r="N186" i="3"/>
  <c r="G187" i="5" s="1"/>
  <c r="N166" i="3"/>
  <c r="G167" i="5" s="1"/>
  <c r="N158" i="3"/>
  <c r="G159" i="5" s="1"/>
  <c r="N154" i="3"/>
  <c r="G155" i="5" s="1"/>
  <c r="N150" i="3"/>
  <c r="G151" i="5" s="1"/>
  <c r="N134" i="3"/>
  <c r="G135" i="5" s="1"/>
  <c r="N110" i="3"/>
  <c r="G111" i="5" s="1"/>
  <c r="N106" i="3"/>
  <c r="G107" i="5" s="1"/>
  <c r="N98" i="3"/>
  <c r="G99" i="5" s="1"/>
  <c r="N22" i="3"/>
  <c r="G23" i="5" s="1"/>
  <c r="Q187" i="3"/>
  <c r="R187" i="3"/>
  <c r="S187" i="3" s="1"/>
  <c r="R55" i="3"/>
  <c r="S55" i="3" s="1"/>
  <c r="Q55" i="3"/>
  <c r="N169" i="3"/>
  <c r="G170" i="5" s="1"/>
  <c r="N122" i="3"/>
  <c r="G123" i="5" s="1"/>
  <c r="K42" i="5"/>
  <c r="K31" i="5"/>
  <c r="W26" i="3"/>
  <c r="AB26" i="3" s="1"/>
  <c r="K181" i="5"/>
  <c r="K177" i="5"/>
  <c r="N164" i="3"/>
  <c r="G165" i="5" s="1"/>
  <c r="N162" i="3"/>
  <c r="G163" i="5" s="1"/>
  <c r="K162" i="5"/>
  <c r="K142" i="5"/>
  <c r="H137" i="3"/>
  <c r="F138" i="5" s="1"/>
  <c r="H77" i="3"/>
  <c r="F78" i="5" s="1"/>
  <c r="N76" i="3"/>
  <c r="G77" i="5" s="1"/>
  <c r="N75" i="3"/>
  <c r="G76" i="5" s="1"/>
  <c r="H39" i="3"/>
  <c r="F40" i="5" s="1"/>
  <c r="AR116" i="3"/>
  <c r="Q117" i="5" s="1"/>
  <c r="AR108" i="3"/>
  <c r="Q109" i="5" s="1"/>
  <c r="R164" i="3"/>
  <c r="S164" i="3" s="1"/>
  <c r="Q164" i="3"/>
  <c r="Q143" i="3"/>
  <c r="R143" i="3"/>
  <c r="S143" i="3" s="1"/>
  <c r="R137" i="3"/>
  <c r="S137" i="3" s="1"/>
  <c r="Q137" i="3"/>
  <c r="R99" i="3"/>
  <c r="S99" i="3" s="1"/>
  <c r="Q99" i="3"/>
  <c r="R85" i="3"/>
  <c r="S85" i="3" s="1"/>
  <c r="Q85" i="3"/>
  <c r="H190" i="3"/>
  <c r="F191" i="5" s="1"/>
  <c r="N184" i="3"/>
  <c r="G185" i="5" s="1"/>
  <c r="N176" i="3"/>
  <c r="G177" i="5" s="1"/>
  <c r="N172" i="3"/>
  <c r="G173" i="5" s="1"/>
  <c r="K172" i="5"/>
  <c r="H171" i="3"/>
  <c r="F172" i="5" s="1"/>
  <c r="H166" i="3"/>
  <c r="K161" i="5"/>
  <c r="H160" i="3"/>
  <c r="F161" i="5" s="1"/>
  <c r="H150" i="3"/>
  <c r="F151" i="5" s="1"/>
  <c r="N149" i="3"/>
  <c r="G150" i="5" s="1"/>
  <c r="K149" i="5"/>
  <c r="H148" i="3"/>
  <c r="F149" i="5" s="1"/>
  <c r="N145" i="3"/>
  <c r="G146" i="5" s="1"/>
  <c r="N140" i="3"/>
  <c r="G141" i="5" s="1"/>
  <c r="K137" i="5"/>
  <c r="H127" i="3"/>
  <c r="F128" i="5" s="1"/>
  <c r="K121" i="5"/>
  <c r="H120" i="3"/>
  <c r="F121" i="5" s="1"/>
  <c r="K119" i="5"/>
  <c r="K117" i="5"/>
  <c r="H116" i="3"/>
  <c r="F117" i="5" s="1"/>
  <c r="H115" i="3"/>
  <c r="F116" i="5" s="1"/>
  <c r="K114" i="5"/>
  <c r="K111" i="5"/>
  <c r="H104" i="3"/>
  <c r="F105" i="5" s="1"/>
  <c r="H103" i="3"/>
  <c r="F104" i="5" s="1"/>
  <c r="H91" i="3"/>
  <c r="F92" i="5" s="1"/>
  <c r="H89" i="3"/>
  <c r="F90" i="5" s="1"/>
  <c r="H88" i="3"/>
  <c r="F89" i="5" s="1"/>
  <c r="H87" i="3"/>
  <c r="F88" i="5" s="1"/>
  <c r="K87" i="5"/>
  <c r="K85" i="5"/>
  <c r="H73" i="3"/>
  <c r="F74" i="5" s="1"/>
  <c r="N53" i="3"/>
  <c r="G54" i="5" s="1"/>
  <c r="H49" i="3"/>
  <c r="N45" i="3"/>
  <c r="G46" i="5" s="1"/>
  <c r="H42" i="3"/>
  <c r="F43" i="5" s="1"/>
  <c r="K34" i="5"/>
  <c r="N25" i="3"/>
  <c r="H18" i="3"/>
  <c r="F19" i="5" s="1"/>
  <c r="K17" i="5"/>
  <c r="N13" i="3"/>
  <c r="G14" i="5" s="1"/>
  <c r="K13" i="5"/>
  <c r="H12" i="3"/>
  <c r="F13" i="5" s="1"/>
  <c r="K12" i="5"/>
  <c r="K11" i="5"/>
  <c r="K7" i="5"/>
  <c r="N4" i="3"/>
  <c r="G5" i="5" s="1"/>
  <c r="E116" i="3"/>
  <c r="E117" i="5" s="1"/>
  <c r="E100" i="3"/>
  <c r="E101" i="5" s="1"/>
  <c r="E88" i="3"/>
  <c r="E89" i="5" s="1"/>
  <c r="E84" i="3"/>
  <c r="E85" i="5" s="1"/>
  <c r="E80" i="3"/>
  <c r="E81" i="5" s="1"/>
  <c r="E76" i="3"/>
  <c r="E77" i="5" s="1"/>
  <c r="E68" i="3"/>
  <c r="E69" i="5" s="1"/>
  <c r="E64" i="3"/>
  <c r="E65" i="5" s="1"/>
  <c r="E56" i="3"/>
  <c r="E57" i="5" s="1"/>
  <c r="E52" i="3"/>
  <c r="E53" i="5" s="1"/>
  <c r="E40" i="3"/>
  <c r="E41" i="5" s="1"/>
  <c r="E36" i="3"/>
  <c r="E37" i="5" s="1"/>
  <c r="E28" i="3"/>
  <c r="E29" i="5" s="1"/>
  <c r="E20" i="3"/>
  <c r="E21" i="5" s="1"/>
  <c r="E8" i="3"/>
  <c r="E9" i="5" s="1"/>
  <c r="E4" i="3"/>
  <c r="E5" i="5" s="1"/>
  <c r="N193" i="3"/>
  <c r="G194" i="5" s="1"/>
  <c r="N181" i="3"/>
  <c r="G182" i="5" s="1"/>
  <c r="N161" i="3"/>
  <c r="G162" i="5" s="1"/>
  <c r="N153" i="3"/>
  <c r="G154" i="5" s="1"/>
  <c r="N137" i="3"/>
  <c r="G138" i="5" s="1"/>
  <c r="N129" i="3"/>
  <c r="G130" i="5" s="1"/>
  <c r="N125" i="3"/>
  <c r="G126" i="5" s="1"/>
  <c r="N121" i="3"/>
  <c r="G122" i="5" s="1"/>
  <c r="N117" i="3"/>
  <c r="G118" i="5" s="1"/>
  <c r="N97" i="3"/>
  <c r="G98" i="5" s="1"/>
  <c r="N77" i="3"/>
  <c r="G78" i="5" s="1"/>
  <c r="N61" i="3"/>
  <c r="G62" i="5" s="1"/>
  <c r="N29" i="3"/>
  <c r="G30" i="5" s="1"/>
  <c r="E119" i="3"/>
  <c r="E120" i="5" s="1"/>
  <c r="E115" i="3"/>
  <c r="E116" i="5" s="1"/>
  <c r="E95" i="3"/>
  <c r="E90" i="3"/>
  <c r="E91" i="5" s="1"/>
  <c r="E78" i="3"/>
  <c r="E62" i="3"/>
  <c r="E63" i="5" s="1"/>
  <c r="E58" i="3"/>
  <c r="E54" i="3"/>
  <c r="E50" i="3"/>
  <c r="E51" i="5" s="1"/>
  <c r="E46" i="3"/>
  <c r="E47" i="5" s="1"/>
  <c r="E38" i="3"/>
  <c r="E39" i="5" s="1"/>
  <c r="E30" i="3"/>
  <c r="E31" i="5" s="1"/>
  <c r="E18" i="3"/>
  <c r="E19" i="5" s="1"/>
  <c r="E14" i="3"/>
  <c r="E15" i="5" s="1"/>
  <c r="E6" i="3"/>
  <c r="E7" i="5" s="1"/>
  <c r="Q188" i="3"/>
  <c r="T188" i="3" s="1"/>
  <c r="Q183" i="3"/>
  <c r="R183" i="3"/>
  <c r="S183" i="3" s="1"/>
  <c r="W180" i="3"/>
  <c r="AB180" i="3" s="1"/>
  <c r="W171" i="3"/>
  <c r="AB171" i="3" s="1"/>
  <c r="Q151" i="3"/>
  <c r="R151" i="3"/>
  <c r="S151" i="3" s="1"/>
  <c r="R135" i="3"/>
  <c r="S135" i="3" s="1"/>
  <c r="Q135" i="3"/>
  <c r="Q124" i="3"/>
  <c r="R124" i="3"/>
  <c r="S124" i="3" s="1"/>
  <c r="AE117" i="3"/>
  <c r="M118" i="5" s="1"/>
  <c r="Q110" i="3"/>
  <c r="R110" i="3"/>
  <c r="S110" i="3" s="1"/>
  <c r="Q102" i="3"/>
  <c r="R102" i="3"/>
  <c r="S102" i="3" s="1"/>
  <c r="W100" i="3"/>
  <c r="AB100" i="3" s="1"/>
  <c r="R54" i="3"/>
  <c r="S54" i="3" s="1"/>
  <c r="Q54" i="3"/>
  <c r="K155" i="5"/>
  <c r="K150" i="5"/>
  <c r="K141" i="5"/>
  <c r="N128" i="3"/>
  <c r="G129" i="5" s="1"/>
  <c r="H121" i="3"/>
  <c r="F122" i="5" s="1"/>
  <c r="H119" i="3"/>
  <c r="F120" i="5" s="1"/>
  <c r="K99" i="5"/>
  <c r="H92" i="3"/>
  <c r="F93" i="5" s="1"/>
  <c r="H62" i="3"/>
  <c r="F63" i="5" s="1"/>
  <c r="H13" i="3"/>
  <c r="N11" i="3"/>
  <c r="G12" i="5" s="1"/>
  <c r="AR188" i="3"/>
  <c r="Q189" i="5" s="1"/>
  <c r="AV192" i="3"/>
  <c r="AX192" i="3" s="1"/>
  <c r="AV188" i="3"/>
  <c r="AX188" i="3" s="1"/>
  <c r="AV184" i="3"/>
  <c r="AX184" i="3" s="1"/>
  <c r="AV180" i="3"/>
  <c r="AX180" i="3" s="1"/>
  <c r="AV172" i="3"/>
  <c r="AX172" i="3" s="1"/>
  <c r="AV168" i="3"/>
  <c r="AX168" i="3" s="1"/>
  <c r="AV164" i="3"/>
  <c r="AX164" i="3" s="1"/>
  <c r="AV160" i="3"/>
  <c r="AX160" i="3" s="1"/>
  <c r="AV148" i="3"/>
  <c r="AX148" i="3" s="1"/>
  <c r="AV144" i="3"/>
  <c r="AX144" i="3" s="1"/>
  <c r="AV140" i="3"/>
  <c r="AX140" i="3" s="1"/>
  <c r="AV136" i="3"/>
  <c r="AX136" i="3" s="1"/>
  <c r="AV132" i="3"/>
  <c r="AX132" i="3" s="1"/>
  <c r="AV128" i="3"/>
  <c r="AX128" i="3" s="1"/>
  <c r="AV124" i="3"/>
  <c r="AX124" i="3" s="1"/>
  <c r="AV120" i="3"/>
  <c r="AX120" i="3" s="1"/>
  <c r="AV116" i="3"/>
  <c r="AX116" i="3" s="1"/>
  <c r="AV108" i="3"/>
  <c r="AX108" i="3" s="1"/>
  <c r="AV104" i="3"/>
  <c r="AX104" i="3" s="1"/>
  <c r="AV100" i="3"/>
  <c r="AX100" i="3" s="1"/>
  <c r="AV96" i="3"/>
  <c r="AX96" i="3" s="1"/>
  <c r="AV88" i="3"/>
  <c r="AX88" i="3" s="1"/>
  <c r="AV84" i="3"/>
  <c r="AX84" i="3" s="1"/>
  <c r="AV80" i="3"/>
  <c r="AX80" i="3" s="1"/>
  <c r="AV72" i="3"/>
  <c r="AX72" i="3" s="1"/>
  <c r="AV68" i="3"/>
  <c r="AX68" i="3" s="1"/>
  <c r="AV64" i="3"/>
  <c r="AX64" i="3" s="1"/>
  <c r="AV60" i="3"/>
  <c r="AX60" i="3" s="1"/>
  <c r="AV56" i="3"/>
  <c r="AX56" i="3" s="1"/>
  <c r="AV52" i="3"/>
  <c r="AX52" i="3" s="1"/>
  <c r="AV44" i="3"/>
  <c r="AX44" i="3" s="1"/>
  <c r="AV40" i="3"/>
  <c r="AX40" i="3" s="1"/>
  <c r="AV36" i="3"/>
  <c r="AX36" i="3" s="1"/>
  <c r="AV32" i="3"/>
  <c r="AX32" i="3" s="1"/>
  <c r="AV28" i="3"/>
  <c r="AX28" i="3" s="1"/>
  <c r="AV20" i="3"/>
  <c r="AX20" i="3" s="1"/>
  <c r="AV16" i="3"/>
  <c r="AX16" i="3" s="1"/>
  <c r="AV12" i="3"/>
  <c r="AX12" i="3" s="1"/>
  <c r="AV8" i="3"/>
  <c r="AX8" i="3" s="1"/>
  <c r="AV4" i="3"/>
  <c r="AX4" i="3" s="1"/>
  <c r="AE183" i="3"/>
  <c r="M184" i="5" s="1"/>
  <c r="Q180" i="3"/>
  <c r="R180" i="3"/>
  <c r="S180" i="3" s="1"/>
  <c r="R145" i="3"/>
  <c r="S145" i="3" s="1"/>
  <c r="Q145" i="3"/>
  <c r="R129" i="3"/>
  <c r="S129" i="3" s="1"/>
  <c r="Q129" i="3"/>
  <c r="AR92" i="3"/>
  <c r="Q93" i="5" s="1"/>
  <c r="AR88" i="3"/>
  <c r="Q89" i="5" s="1"/>
  <c r="AR84" i="3"/>
  <c r="Q85" i="5" s="1"/>
  <c r="AR80" i="3"/>
  <c r="Q81" i="5" s="1"/>
  <c r="AR76" i="3"/>
  <c r="Q77" i="5" s="1"/>
  <c r="AR68" i="3"/>
  <c r="Q69" i="5" s="1"/>
  <c r="AR60" i="3"/>
  <c r="Q61" i="5" s="1"/>
  <c r="AR56" i="3"/>
  <c r="Q57" i="5" s="1"/>
  <c r="AR52" i="3"/>
  <c r="Q53" i="5" s="1"/>
  <c r="AR48" i="3"/>
  <c r="Q49" i="5" s="1"/>
  <c r="AR44" i="3"/>
  <c r="Q45" i="5" s="1"/>
  <c r="AR40" i="3"/>
  <c r="Q41" i="5" s="1"/>
  <c r="AR32" i="3"/>
  <c r="Q33" i="5" s="1"/>
  <c r="AR28" i="3"/>
  <c r="Q29" i="5" s="1"/>
  <c r="AR24" i="3"/>
  <c r="Q25" i="5" s="1"/>
  <c r="AR20" i="3"/>
  <c r="Q21" i="5" s="1"/>
  <c r="AR16" i="3"/>
  <c r="Q17" i="5" s="1"/>
  <c r="AR12" i="3"/>
  <c r="Q13" i="5" s="1"/>
  <c r="AR8" i="3"/>
  <c r="Q9" i="5" s="1"/>
  <c r="AR4" i="3"/>
  <c r="Q5" i="5" s="1"/>
  <c r="AV3" i="3"/>
  <c r="AX3" i="3" s="1"/>
  <c r="AV179" i="3"/>
  <c r="AX179" i="3" s="1"/>
  <c r="AV159" i="3"/>
  <c r="AX159" i="3" s="1"/>
  <c r="AV135" i="3"/>
  <c r="AX135" i="3" s="1"/>
  <c r="AV71" i="3"/>
  <c r="AX71" i="3" s="1"/>
  <c r="R185" i="3"/>
  <c r="S185" i="3" s="1"/>
  <c r="T185" i="3" s="1"/>
  <c r="I186" i="5" s="1"/>
  <c r="AE182" i="3"/>
  <c r="M183" i="5" s="1"/>
  <c r="AE179" i="3"/>
  <c r="M180" i="5" s="1"/>
  <c r="W174" i="3"/>
  <c r="AB174" i="3" s="1"/>
  <c r="W173" i="3"/>
  <c r="AB173" i="3" s="1"/>
  <c r="Q167" i="3"/>
  <c r="R167" i="3"/>
  <c r="S167" i="3" s="1"/>
  <c r="R155" i="3"/>
  <c r="S155" i="3" s="1"/>
  <c r="T155" i="3" s="1"/>
  <c r="I156" i="5" s="1"/>
  <c r="W145" i="3"/>
  <c r="AB145" i="3" s="1"/>
  <c r="W129" i="3"/>
  <c r="AB129" i="3" s="1"/>
  <c r="AE127" i="3"/>
  <c r="M128" i="5" s="1"/>
  <c r="W124" i="3"/>
  <c r="AB124" i="3" s="1"/>
  <c r="AE92" i="3"/>
  <c r="M93" i="5" s="1"/>
  <c r="AE91" i="3"/>
  <c r="M92" i="5" s="1"/>
  <c r="W80" i="3"/>
  <c r="AB80" i="3" s="1"/>
  <c r="AE74" i="3"/>
  <c r="M75" i="5" s="1"/>
  <c r="AE65" i="3"/>
  <c r="M66" i="5" s="1"/>
  <c r="W57" i="3"/>
  <c r="AB57" i="3" s="1"/>
  <c r="Q51" i="3"/>
  <c r="R51" i="3"/>
  <c r="S51" i="3" s="1"/>
  <c r="AV178" i="3"/>
  <c r="AX178" i="3" s="1"/>
  <c r="AV162" i="3"/>
  <c r="AX162" i="3" s="1"/>
  <c r="AV158" i="3"/>
  <c r="AX158" i="3" s="1"/>
  <c r="AV146" i="3"/>
  <c r="AX146" i="3" s="1"/>
  <c r="AV134" i="3"/>
  <c r="AX134" i="3" s="1"/>
  <c r="AV126" i="3"/>
  <c r="AX126" i="3" s="1"/>
  <c r="AV114" i="3"/>
  <c r="AX114" i="3" s="1"/>
  <c r="AV102" i="3"/>
  <c r="AX102" i="3" s="1"/>
  <c r="AZ102" i="3" s="1"/>
  <c r="AV90" i="3"/>
  <c r="AX90" i="3" s="1"/>
  <c r="AV74" i="3"/>
  <c r="AX74" i="3" s="1"/>
  <c r="AV54" i="3"/>
  <c r="AX54" i="3" s="1"/>
  <c r="AV42" i="3"/>
  <c r="AX42" i="3" s="1"/>
  <c r="AV10" i="3"/>
  <c r="AX10" i="3" s="1"/>
  <c r="AV6" i="3"/>
  <c r="AX6" i="3" s="1"/>
  <c r="K10" i="5"/>
  <c r="Q171" i="3"/>
  <c r="R171" i="3"/>
  <c r="S171" i="3" s="1"/>
  <c r="W142" i="3"/>
  <c r="AB142" i="3" s="1"/>
  <c r="W135" i="3"/>
  <c r="AB135" i="3" s="1"/>
  <c r="R117" i="3"/>
  <c r="S117" i="3" s="1"/>
  <c r="Q117" i="3"/>
  <c r="W105" i="3"/>
  <c r="AB105" i="3" s="1"/>
  <c r="W104" i="3"/>
  <c r="AB104" i="3" s="1"/>
  <c r="W103" i="3"/>
  <c r="AB103" i="3" s="1"/>
  <c r="AE97" i="3"/>
  <c r="M98" i="5" s="1"/>
  <c r="AE93" i="3"/>
  <c r="M94" i="5" s="1"/>
  <c r="Q69" i="3"/>
  <c r="R69" i="3"/>
  <c r="S69" i="3" s="1"/>
  <c r="AE58" i="3"/>
  <c r="M59" i="5" s="1"/>
  <c r="W46" i="3"/>
  <c r="AB46" i="3" s="1"/>
  <c r="AE25" i="3"/>
  <c r="M26" i="5" s="1"/>
  <c r="W119" i="3"/>
  <c r="AB119" i="3" s="1"/>
  <c r="W117" i="3"/>
  <c r="AB117" i="3" s="1"/>
  <c r="AE116" i="3"/>
  <c r="M117" i="5" s="1"/>
  <c r="AE115" i="3"/>
  <c r="M116" i="5" s="1"/>
  <c r="AE109" i="3"/>
  <c r="M110" i="5" s="1"/>
  <c r="W95" i="3"/>
  <c r="AB95" i="3" s="1"/>
  <c r="AE80" i="3"/>
  <c r="M81" i="5" s="1"/>
  <c r="AE72" i="3"/>
  <c r="M73" i="5" s="1"/>
  <c r="AE71" i="3"/>
  <c r="M72" i="5" s="1"/>
  <c r="AE68" i="3"/>
  <c r="M69" i="5" s="1"/>
  <c r="W52" i="3"/>
  <c r="AB52" i="3" s="1"/>
  <c r="W42" i="3"/>
  <c r="AB42" i="3" s="1"/>
  <c r="AE40" i="3"/>
  <c r="M41" i="5" s="1"/>
  <c r="AE39" i="3"/>
  <c r="M40" i="5" s="1"/>
  <c r="R35" i="3"/>
  <c r="S35" i="3" s="1"/>
  <c r="T35" i="3" s="1"/>
  <c r="I36" i="5" s="1"/>
  <c r="AE28" i="3"/>
  <c r="M29" i="5" s="1"/>
  <c r="AE27" i="3"/>
  <c r="M28" i="5" s="1"/>
  <c r="R26" i="3"/>
  <c r="S26" i="3" s="1"/>
  <c r="T26" i="3" s="1"/>
  <c r="AE24" i="3"/>
  <c r="M25" i="5" s="1"/>
  <c r="AE23" i="3"/>
  <c r="M24" i="5" s="1"/>
  <c r="R21" i="3"/>
  <c r="S21" i="3" s="1"/>
  <c r="T21" i="3" s="1"/>
  <c r="I22" i="5" s="1"/>
  <c r="R19" i="3"/>
  <c r="S19" i="3" s="1"/>
  <c r="T19" i="3" s="1"/>
  <c r="I20" i="5" s="1"/>
  <c r="AE169" i="3"/>
  <c r="M170" i="5" s="1"/>
  <c r="W158" i="3"/>
  <c r="AB158" i="3" s="1"/>
  <c r="W157" i="3"/>
  <c r="AB157" i="3" s="1"/>
  <c r="AE153" i="3"/>
  <c r="M154" i="5" s="1"/>
  <c r="W138" i="3"/>
  <c r="AB138" i="3" s="1"/>
  <c r="W128" i="3"/>
  <c r="AB128" i="3" s="1"/>
  <c r="W127" i="3"/>
  <c r="AB127" i="3" s="1"/>
  <c r="AE123" i="3"/>
  <c r="M124" i="5" s="1"/>
  <c r="AE120" i="3"/>
  <c r="M121" i="5" s="1"/>
  <c r="W118" i="3"/>
  <c r="AB118" i="3" s="1"/>
  <c r="W113" i="3"/>
  <c r="AB113" i="3" s="1"/>
  <c r="W98" i="3"/>
  <c r="AB98" i="3" s="1"/>
  <c r="W89" i="3"/>
  <c r="AB89" i="3" s="1"/>
  <c r="AE88" i="3"/>
  <c r="M89" i="5" s="1"/>
  <c r="W86" i="3"/>
  <c r="AB86" i="3" s="1"/>
  <c r="AE85" i="3"/>
  <c r="M86" i="5" s="1"/>
  <c r="W84" i="3"/>
  <c r="AB84" i="3" s="1"/>
  <c r="AE82" i="3"/>
  <c r="M83" i="5" s="1"/>
  <c r="W81" i="3"/>
  <c r="AB81" i="3" s="1"/>
  <c r="AE76" i="3"/>
  <c r="M77" i="5" s="1"/>
  <c r="W71" i="3"/>
  <c r="AB71" i="3" s="1"/>
  <c r="AE66" i="3"/>
  <c r="M67" i="5" s="1"/>
  <c r="AE53" i="3"/>
  <c r="M54" i="5" s="1"/>
  <c r="W40" i="3"/>
  <c r="AB40" i="3" s="1"/>
  <c r="W33" i="3"/>
  <c r="AB33" i="3" s="1"/>
  <c r="AE30" i="3"/>
  <c r="M31" i="5" s="1"/>
  <c r="W29" i="3"/>
  <c r="AB29" i="3" s="1"/>
  <c r="W28" i="3"/>
  <c r="AB28" i="3" s="1"/>
  <c r="AE13" i="3"/>
  <c r="M14" i="5" s="1"/>
  <c r="AE7" i="3"/>
  <c r="M8" i="5" s="1"/>
  <c r="E143" i="5"/>
  <c r="K69" i="5"/>
  <c r="E150" i="5"/>
  <c r="E76" i="5"/>
  <c r="E163" i="5"/>
  <c r="E44" i="5"/>
  <c r="Q30" i="3"/>
  <c r="R30" i="3"/>
  <c r="S30" i="3" s="1"/>
  <c r="Q9" i="3"/>
  <c r="R9" i="3"/>
  <c r="S9" i="3" s="1"/>
  <c r="N87" i="3"/>
  <c r="G88" i="5" s="1"/>
  <c r="N70" i="3"/>
  <c r="G71" i="5" s="1"/>
  <c r="H56" i="3"/>
  <c r="F57" i="5" s="1"/>
  <c r="N182" i="3"/>
  <c r="G183" i="5" s="1"/>
  <c r="N74" i="3"/>
  <c r="G75" i="5" s="1"/>
  <c r="N38" i="3"/>
  <c r="G39" i="5" s="1"/>
  <c r="Q136" i="3"/>
  <c r="R136" i="3"/>
  <c r="S136" i="3" s="1"/>
  <c r="Q86" i="3"/>
  <c r="R86" i="3"/>
  <c r="S86" i="3" s="1"/>
  <c r="Q34" i="3"/>
  <c r="R34" i="3"/>
  <c r="S34" i="3" s="1"/>
  <c r="R32" i="3"/>
  <c r="S32" i="3" s="1"/>
  <c r="Q32" i="3"/>
  <c r="R14" i="3"/>
  <c r="S14" i="3" s="1"/>
  <c r="Q14" i="3"/>
  <c r="N146" i="3"/>
  <c r="G147" i="5" s="1"/>
  <c r="N130" i="3"/>
  <c r="G131" i="5" s="1"/>
  <c r="N82" i="3"/>
  <c r="K110" i="5"/>
  <c r="N18" i="3"/>
  <c r="G19" i="5" s="1"/>
  <c r="N10" i="3"/>
  <c r="G11" i="5" s="1"/>
  <c r="N7" i="3"/>
  <c r="G8" i="5" s="1"/>
  <c r="N189" i="3"/>
  <c r="N133" i="3"/>
  <c r="G134" i="5" s="1"/>
  <c r="N89" i="3"/>
  <c r="G90" i="5" s="1"/>
  <c r="N73" i="3"/>
  <c r="G74" i="5" s="1"/>
  <c r="N41" i="3"/>
  <c r="N33" i="3"/>
  <c r="G34" i="5" s="1"/>
  <c r="N21" i="3"/>
  <c r="G22" i="5" s="1"/>
  <c r="N17" i="3"/>
  <c r="G18" i="5" s="1"/>
  <c r="N5" i="3"/>
  <c r="G6" i="5" s="1"/>
  <c r="AV191" i="3"/>
  <c r="AX191" i="3" s="1"/>
  <c r="AV187" i="3"/>
  <c r="AX187" i="3" s="1"/>
  <c r="AV183" i="3"/>
  <c r="AX183" i="3" s="1"/>
  <c r="AV171" i="3"/>
  <c r="AX171" i="3" s="1"/>
  <c r="AV163" i="3"/>
  <c r="AX163" i="3" s="1"/>
  <c r="AV151" i="3"/>
  <c r="AX151" i="3" s="1"/>
  <c r="AV147" i="3"/>
  <c r="AX147" i="3" s="1"/>
  <c r="AV143" i="3"/>
  <c r="AX143" i="3" s="1"/>
  <c r="AV131" i="3"/>
  <c r="AX131" i="3" s="1"/>
  <c r="AV127" i="3"/>
  <c r="AX127" i="3" s="1"/>
  <c r="AV115" i="3"/>
  <c r="AX115" i="3" s="1"/>
  <c r="AV111" i="3"/>
  <c r="AX111" i="3" s="1"/>
  <c r="AV103" i="3"/>
  <c r="AX103" i="3" s="1"/>
  <c r="AV99" i="3"/>
  <c r="AX99" i="3" s="1"/>
  <c r="AV95" i="3"/>
  <c r="AX95" i="3" s="1"/>
  <c r="AV87" i="3"/>
  <c r="AX87" i="3" s="1"/>
  <c r="AV83" i="3"/>
  <c r="AX83" i="3" s="1"/>
  <c r="AV75" i="3"/>
  <c r="AX75" i="3" s="1"/>
  <c r="AV67" i="3"/>
  <c r="AX67" i="3" s="1"/>
  <c r="AV63" i="3"/>
  <c r="AX63" i="3" s="1"/>
  <c r="AV55" i="3"/>
  <c r="AX55" i="3" s="1"/>
  <c r="AV51" i="3"/>
  <c r="AX51" i="3" s="1"/>
  <c r="AZ51" i="3" s="1"/>
  <c r="AV47" i="3"/>
  <c r="AX47" i="3" s="1"/>
  <c r="AV43" i="3"/>
  <c r="AX43" i="3" s="1"/>
  <c r="AV39" i="3"/>
  <c r="AX39" i="3" s="1"/>
  <c r="AV35" i="3"/>
  <c r="AX35" i="3" s="1"/>
  <c r="AZ35" i="3" s="1"/>
  <c r="AV31" i="3"/>
  <c r="AX31" i="3" s="1"/>
  <c r="AV27" i="3"/>
  <c r="AX27" i="3" s="1"/>
  <c r="AV23" i="3"/>
  <c r="AX23" i="3" s="1"/>
  <c r="AV19" i="3"/>
  <c r="AX19" i="3" s="1"/>
  <c r="AZ19" i="3" s="1"/>
  <c r="AV15" i="3"/>
  <c r="AX15" i="3" s="1"/>
  <c r="AV11" i="3"/>
  <c r="AX11" i="3" s="1"/>
  <c r="AV7" i="3"/>
  <c r="AX7" i="3" s="1"/>
  <c r="Q192" i="3"/>
  <c r="R192" i="3"/>
  <c r="S192" i="3" s="1"/>
  <c r="R184" i="3"/>
  <c r="S184" i="3" s="1"/>
  <c r="Q184" i="3"/>
  <c r="R173" i="3"/>
  <c r="S173" i="3" s="1"/>
  <c r="Q173" i="3"/>
  <c r="AE144" i="3"/>
  <c r="M145" i="5" s="1"/>
  <c r="R125" i="3"/>
  <c r="S125" i="3" s="1"/>
  <c r="Q125" i="3"/>
  <c r="R105" i="3"/>
  <c r="S105" i="3" s="1"/>
  <c r="Q105" i="3"/>
  <c r="AE101" i="3"/>
  <c r="M102" i="5" s="1"/>
  <c r="W97" i="3"/>
  <c r="AB97" i="3" s="1"/>
  <c r="Q66" i="3"/>
  <c r="R66" i="3"/>
  <c r="S66" i="3" s="1"/>
  <c r="Q23" i="3"/>
  <c r="R23" i="3"/>
  <c r="S23" i="3" s="1"/>
  <c r="N185" i="3"/>
  <c r="G186" i="5" s="1"/>
  <c r="K184" i="5"/>
  <c r="N88" i="3"/>
  <c r="G89" i="5" s="1"/>
  <c r="N69" i="3"/>
  <c r="G70" i="5" s="1"/>
  <c r="N32" i="3"/>
  <c r="G33" i="5" s="1"/>
  <c r="N90" i="3"/>
  <c r="G91" i="5" s="1"/>
  <c r="N188" i="3"/>
  <c r="G189" i="5" s="1"/>
  <c r="N159" i="3"/>
  <c r="G160" i="5" s="1"/>
  <c r="E93" i="5"/>
  <c r="N152" i="3"/>
  <c r="G153" i="5" s="1"/>
  <c r="N135" i="3"/>
  <c r="K135" i="5"/>
  <c r="N52" i="3"/>
  <c r="G53" i="5" s="1"/>
  <c r="N43" i="3"/>
  <c r="G44" i="5" s="1"/>
  <c r="K43" i="5"/>
  <c r="K25" i="5"/>
  <c r="W182" i="3"/>
  <c r="AB182" i="3" s="1"/>
  <c r="R177" i="3"/>
  <c r="S177" i="3" s="1"/>
  <c r="Q177" i="3"/>
  <c r="AE174" i="3"/>
  <c r="M175" i="5" s="1"/>
  <c r="W170" i="3"/>
  <c r="AB170" i="3" s="1"/>
  <c r="W169" i="3"/>
  <c r="AB169" i="3" s="1"/>
  <c r="R157" i="3"/>
  <c r="S157" i="3" s="1"/>
  <c r="Q157" i="3"/>
  <c r="AE155" i="3"/>
  <c r="M156" i="5" s="1"/>
  <c r="N171" i="3"/>
  <c r="G172" i="5" s="1"/>
  <c r="N163" i="3"/>
  <c r="G164" i="5" s="1"/>
  <c r="N160" i="3"/>
  <c r="G161" i="5" s="1"/>
  <c r="N148" i="3"/>
  <c r="N143" i="3"/>
  <c r="G144" i="5" s="1"/>
  <c r="N132" i="3"/>
  <c r="G133" i="5" s="1"/>
  <c r="N124" i="3"/>
  <c r="G125" i="5" s="1"/>
  <c r="N123" i="3"/>
  <c r="G124" i="5" s="1"/>
  <c r="N120" i="3"/>
  <c r="G121" i="5" s="1"/>
  <c r="N116" i="3"/>
  <c r="G117" i="5" s="1"/>
  <c r="N115" i="3"/>
  <c r="G116" i="5" s="1"/>
  <c r="N112" i="3"/>
  <c r="G113" i="5" s="1"/>
  <c r="N107" i="3"/>
  <c r="G108" i="5" s="1"/>
  <c r="N96" i="3"/>
  <c r="G97" i="5" s="1"/>
  <c r="N91" i="3"/>
  <c r="G92" i="5" s="1"/>
  <c r="N60" i="3"/>
  <c r="G61" i="5" s="1"/>
  <c r="N55" i="3"/>
  <c r="N28" i="3"/>
  <c r="G29" i="5" s="1"/>
  <c r="N23" i="3"/>
  <c r="G24" i="5" s="1"/>
  <c r="N16" i="3"/>
  <c r="G17" i="5" s="1"/>
  <c r="N12" i="3"/>
  <c r="G13" i="5" s="1"/>
  <c r="N40" i="3"/>
  <c r="N20" i="3"/>
  <c r="G21" i="5" s="1"/>
  <c r="N8" i="3"/>
  <c r="G9" i="5" s="1"/>
  <c r="AR98" i="3"/>
  <c r="Q99" i="5" s="1"/>
  <c r="R186" i="3"/>
  <c r="S186" i="3" s="1"/>
  <c r="Q186" i="3"/>
  <c r="AE184" i="3"/>
  <c r="M185" i="5" s="1"/>
  <c r="Q168" i="3"/>
  <c r="R168" i="3"/>
  <c r="S168" i="3" s="1"/>
  <c r="AE165" i="3"/>
  <c r="M166" i="5" s="1"/>
  <c r="AE164" i="3"/>
  <c r="M165" i="5" s="1"/>
  <c r="R161" i="3"/>
  <c r="S161" i="3" s="1"/>
  <c r="Q161" i="3"/>
  <c r="AE158" i="3"/>
  <c r="W154" i="3"/>
  <c r="AB154" i="3" s="1"/>
  <c r="W153" i="3"/>
  <c r="AB153" i="3" s="1"/>
  <c r="AB150" i="3"/>
  <c r="AE145" i="3"/>
  <c r="M146" i="5" s="1"/>
  <c r="AE129" i="3"/>
  <c r="M130" i="5" s="1"/>
  <c r="Q127" i="3"/>
  <c r="R127" i="3"/>
  <c r="S127" i="3" s="1"/>
  <c r="W116" i="3"/>
  <c r="AB116" i="3" s="1"/>
  <c r="Q106" i="3"/>
  <c r="R106" i="3"/>
  <c r="S106" i="3" s="1"/>
  <c r="Q94" i="3"/>
  <c r="R94" i="3"/>
  <c r="S94" i="3" s="1"/>
  <c r="R63" i="3"/>
  <c r="S63" i="3" s="1"/>
  <c r="Q63" i="3"/>
  <c r="Q58" i="3"/>
  <c r="R58" i="3"/>
  <c r="S58" i="3" s="1"/>
  <c r="W50" i="3"/>
  <c r="AB50" i="3" s="1"/>
  <c r="R36" i="3"/>
  <c r="S36" i="3" s="1"/>
  <c r="Q36" i="3"/>
  <c r="AE16" i="3"/>
  <c r="M17" i="5" s="1"/>
  <c r="N180" i="3"/>
  <c r="G181" i="5" s="1"/>
  <c r="N156" i="3"/>
  <c r="G157" i="5" s="1"/>
  <c r="N136" i="3"/>
  <c r="G137" i="5" s="1"/>
  <c r="N104" i="3"/>
  <c r="G105" i="5" s="1"/>
  <c r="AX62" i="3"/>
  <c r="AX38" i="3"/>
  <c r="AZ38" i="3" s="1"/>
  <c r="AE187" i="3"/>
  <c r="M188" i="5" s="1"/>
  <c r="Q152" i="3"/>
  <c r="R152" i="3"/>
  <c r="S152" i="3" s="1"/>
  <c r="AE149" i="3"/>
  <c r="M150" i="5" s="1"/>
  <c r="AE148" i="3"/>
  <c r="M149" i="5" s="1"/>
  <c r="R144" i="3"/>
  <c r="S144" i="3" s="1"/>
  <c r="Q144" i="3"/>
  <c r="R133" i="3"/>
  <c r="S133" i="3" s="1"/>
  <c r="Q133" i="3"/>
  <c r="W121" i="3"/>
  <c r="AB121" i="3" s="1"/>
  <c r="R74" i="3"/>
  <c r="S74" i="3" s="1"/>
  <c r="Q74" i="3"/>
  <c r="R182" i="3"/>
  <c r="S182" i="3" s="1"/>
  <c r="Q182" i="3"/>
  <c r="AE177" i="3"/>
  <c r="M178" i="5" s="1"/>
  <c r="R169" i="3"/>
  <c r="S169" i="3" s="1"/>
  <c r="Q169" i="3"/>
  <c r="AE167" i="3"/>
  <c r="M168" i="5" s="1"/>
  <c r="W165" i="3"/>
  <c r="AB165" i="3" s="1"/>
  <c r="AE161" i="3"/>
  <c r="M162" i="5" s="1"/>
  <c r="R153" i="3"/>
  <c r="S153" i="3" s="1"/>
  <c r="Q153" i="3"/>
  <c r="AE151" i="3"/>
  <c r="M152" i="5" s="1"/>
  <c r="W149" i="3"/>
  <c r="AB149" i="3" s="1"/>
  <c r="R121" i="3"/>
  <c r="S121" i="3" s="1"/>
  <c r="Q121" i="3"/>
  <c r="Q114" i="3"/>
  <c r="R114" i="3"/>
  <c r="S114" i="3" s="1"/>
  <c r="W111" i="3"/>
  <c r="AB111" i="3" s="1"/>
  <c r="R97" i="3"/>
  <c r="S97" i="3" s="1"/>
  <c r="Q97" i="3"/>
  <c r="AE67" i="3"/>
  <c r="M68" i="5" s="1"/>
  <c r="Q62" i="3"/>
  <c r="R62" i="3"/>
  <c r="S62" i="3" s="1"/>
  <c r="AE56" i="3"/>
  <c r="M57" i="5" s="1"/>
  <c r="W3" i="3"/>
  <c r="AB3" i="3" s="1"/>
  <c r="AE192" i="3"/>
  <c r="M193" i="5" s="1"/>
  <c r="W186" i="3"/>
  <c r="AB186" i="3" s="1"/>
  <c r="W177" i="3"/>
  <c r="AB177" i="3" s="1"/>
  <c r="AE173" i="3"/>
  <c r="M174" i="5" s="1"/>
  <c r="AE172" i="3"/>
  <c r="M173" i="5" s="1"/>
  <c r="R165" i="3"/>
  <c r="S165" i="3" s="1"/>
  <c r="Q165" i="3"/>
  <c r="AE163" i="3"/>
  <c r="M164" i="5" s="1"/>
  <c r="W161" i="3"/>
  <c r="AB161" i="3" s="1"/>
  <c r="AE157" i="3"/>
  <c r="M158" i="5" s="1"/>
  <c r="AE156" i="3"/>
  <c r="M157" i="5" s="1"/>
  <c r="R149" i="3"/>
  <c r="S149" i="3" s="1"/>
  <c r="Q149" i="3"/>
  <c r="AE147" i="3"/>
  <c r="M148" i="5" s="1"/>
  <c r="W147" i="3"/>
  <c r="AB147" i="3" s="1"/>
  <c r="AE142" i="3"/>
  <c r="M143" i="5" s="1"/>
  <c r="W137" i="3"/>
  <c r="AB137" i="3" s="1"/>
  <c r="AE136" i="3"/>
  <c r="M137" i="5" s="1"/>
  <c r="AE135" i="3"/>
  <c r="M136" i="5" s="1"/>
  <c r="AE132" i="3"/>
  <c r="M133" i="5" s="1"/>
  <c r="Q130" i="3"/>
  <c r="R130" i="3"/>
  <c r="S130" i="3" s="1"/>
  <c r="AE122" i="3"/>
  <c r="M123" i="5" s="1"/>
  <c r="AE114" i="3"/>
  <c r="M115" i="5" s="1"/>
  <c r="AE108" i="3"/>
  <c r="M109" i="5" s="1"/>
  <c r="AE107" i="3"/>
  <c r="M108" i="5" s="1"/>
  <c r="Q95" i="3"/>
  <c r="R95" i="3"/>
  <c r="S95" i="3" s="1"/>
  <c r="W92" i="3"/>
  <c r="AB92" i="3" s="1"/>
  <c r="Q87" i="3"/>
  <c r="R87" i="3"/>
  <c r="S87" i="3" s="1"/>
  <c r="W83" i="3"/>
  <c r="AB83" i="3" s="1"/>
  <c r="W73" i="3"/>
  <c r="AB73" i="3" s="1"/>
  <c r="W60" i="3"/>
  <c r="AB60" i="3" s="1"/>
  <c r="W49" i="3"/>
  <c r="AB49" i="3" s="1"/>
  <c r="AE47" i="3"/>
  <c r="M48" i="5" s="1"/>
  <c r="Q39" i="3"/>
  <c r="R39" i="3"/>
  <c r="S39" i="3" s="1"/>
  <c r="R10" i="3"/>
  <c r="S10" i="3" s="1"/>
  <c r="Q10" i="3"/>
  <c r="W108" i="3"/>
  <c r="AE104" i="3"/>
  <c r="M105" i="5" s="1"/>
  <c r="W99" i="3"/>
  <c r="AB99" i="3" s="1"/>
  <c r="AE96" i="3"/>
  <c r="M97" i="5" s="1"/>
  <c r="AE95" i="3"/>
  <c r="M96" i="5" s="1"/>
  <c r="W91" i="3"/>
  <c r="AB91" i="3" s="1"/>
  <c r="AE87" i="3"/>
  <c r="M88" i="5" s="1"/>
  <c r="W74" i="3"/>
  <c r="AB74" i="3" s="1"/>
  <c r="Q71" i="3"/>
  <c r="R71" i="3"/>
  <c r="S71" i="3" s="1"/>
  <c r="W66" i="3"/>
  <c r="AB66" i="3" s="1"/>
  <c r="W58" i="3"/>
  <c r="AB58" i="3" s="1"/>
  <c r="AE55" i="3"/>
  <c r="M56" i="5" s="1"/>
  <c r="R28" i="3"/>
  <c r="S28" i="3" s="1"/>
  <c r="Q28" i="3"/>
  <c r="R18" i="3"/>
  <c r="S18" i="3" s="1"/>
  <c r="Q18" i="3"/>
  <c r="W185" i="3"/>
  <c r="AB185" i="3" s="1"/>
  <c r="W183" i="3"/>
  <c r="AB183" i="3" s="1"/>
  <c r="W181" i="3"/>
  <c r="AB181" i="3" s="1"/>
  <c r="AE180" i="3"/>
  <c r="M181" i="5" s="1"/>
  <c r="W172" i="3"/>
  <c r="AB172" i="3" s="1"/>
  <c r="W164" i="3"/>
  <c r="AB164" i="3" s="1"/>
  <c r="W156" i="3"/>
  <c r="AB156" i="3" s="1"/>
  <c r="W148" i="3"/>
  <c r="AB148" i="3" s="1"/>
  <c r="W146" i="3"/>
  <c r="AB146" i="3" s="1"/>
  <c r="AE140" i="3"/>
  <c r="M141" i="5" s="1"/>
  <c r="W134" i="3"/>
  <c r="AB134" i="3" s="1"/>
  <c r="AE130" i="3"/>
  <c r="M131" i="5" s="1"/>
  <c r="AE125" i="3"/>
  <c r="M126" i="5" s="1"/>
  <c r="W123" i="3"/>
  <c r="AB123" i="3" s="1"/>
  <c r="AI123" i="3" s="1"/>
  <c r="AE119" i="3"/>
  <c r="M120" i="5" s="1"/>
  <c r="AE118" i="3"/>
  <c r="M119" i="5" s="1"/>
  <c r="W115" i="3"/>
  <c r="AB115" i="3" s="1"/>
  <c r="AE112" i="3"/>
  <c r="M113" i="5" s="1"/>
  <c r="AE111" i="3"/>
  <c r="M112" i="5" s="1"/>
  <c r="W110" i="3"/>
  <c r="AB110" i="3" s="1"/>
  <c r="W107" i="3"/>
  <c r="AB107" i="3" s="1"/>
  <c r="AE103" i="3"/>
  <c r="M104" i="5" s="1"/>
  <c r="W102" i="3"/>
  <c r="AB102" i="3" s="1"/>
  <c r="AE98" i="3"/>
  <c r="M99" i="5" s="1"/>
  <c r="W96" i="3"/>
  <c r="AB96" i="3" s="1"/>
  <c r="AE90" i="3"/>
  <c r="M91" i="5" s="1"/>
  <c r="W88" i="3"/>
  <c r="AB88" i="3" s="1"/>
  <c r="AE84" i="3"/>
  <c r="M85" i="5" s="1"/>
  <c r="AE83" i="3"/>
  <c r="M84" i="5" s="1"/>
  <c r="W82" i="3"/>
  <c r="AB82" i="3" s="1"/>
  <c r="W78" i="3"/>
  <c r="AB78" i="3" s="1"/>
  <c r="W76" i="3"/>
  <c r="AB76" i="3" s="1"/>
  <c r="R68" i="3"/>
  <c r="S68" i="3" s="1"/>
  <c r="Q68" i="3"/>
  <c r="W64" i="3"/>
  <c r="AB64" i="3" s="1"/>
  <c r="AE50" i="3"/>
  <c r="M51" i="5" s="1"/>
  <c r="AE45" i="3"/>
  <c r="M46" i="5" s="1"/>
  <c r="R40" i="3"/>
  <c r="S40" i="3" s="1"/>
  <c r="Q40" i="3"/>
  <c r="W37" i="3"/>
  <c r="AB37" i="3" s="1"/>
  <c r="AE34" i="3"/>
  <c r="M35" i="5" s="1"/>
  <c r="AE29" i="3"/>
  <c r="M30" i="5" s="1"/>
  <c r="R24" i="3"/>
  <c r="S24" i="3" s="1"/>
  <c r="Q24" i="3"/>
  <c r="W21" i="3"/>
  <c r="AB21" i="3" s="1"/>
  <c r="Q17" i="3"/>
  <c r="R17" i="3"/>
  <c r="S17" i="3" s="1"/>
  <c r="AE6" i="3"/>
  <c r="M7" i="5" s="1"/>
  <c r="R6" i="3"/>
  <c r="S6" i="3" s="1"/>
  <c r="Q6" i="3"/>
  <c r="Q5" i="3"/>
  <c r="R5" i="3"/>
  <c r="S5" i="3" s="1"/>
  <c r="W44" i="3"/>
  <c r="AB44" i="3" s="1"/>
  <c r="AE42" i="3"/>
  <c r="M43" i="5" s="1"/>
  <c r="W18" i="3"/>
  <c r="AB18" i="3" s="1"/>
  <c r="AE12" i="3"/>
  <c r="M13" i="5" s="1"/>
  <c r="W11" i="3"/>
  <c r="AB11" i="3" s="1"/>
  <c r="W10" i="3"/>
  <c r="AB10" i="3" s="1"/>
  <c r="AE5" i="3"/>
  <c r="M6" i="5" s="1"/>
  <c r="W77" i="3"/>
  <c r="AB77" i="3" s="1"/>
  <c r="AE73" i="3"/>
  <c r="M74" i="5" s="1"/>
  <c r="AE69" i="3"/>
  <c r="W67" i="3"/>
  <c r="AB67" i="3" s="1"/>
  <c r="W62" i="3"/>
  <c r="AB62" i="3" s="1"/>
  <c r="AE60" i="3"/>
  <c r="M61" i="5" s="1"/>
  <c r="W56" i="3"/>
  <c r="AB56" i="3" s="1"/>
  <c r="AE54" i="3"/>
  <c r="M55" i="5" s="1"/>
  <c r="AE52" i="3"/>
  <c r="M53" i="5" s="1"/>
  <c r="W48" i="3"/>
  <c r="AB48" i="3" s="1"/>
  <c r="AE46" i="3"/>
  <c r="M47" i="5" s="1"/>
  <c r="AE44" i="3"/>
  <c r="M45" i="5" s="1"/>
  <c r="AE18" i="3"/>
  <c r="M19" i="5" s="1"/>
  <c r="W17" i="3"/>
  <c r="AB17" i="3" s="1"/>
  <c r="W16" i="3"/>
  <c r="AB16" i="3" s="1"/>
  <c r="AE10" i="3"/>
  <c r="M11" i="5" s="1"/>
  <c r="W9" i="3"/>
  <c r="AB9" i="3" s="1"/>
  <c r="W8" i="3"/>
  <c r="AB8" i="3" s="1"/>
  <c r="W5" i="3"/>
  <c r="AB5" i="3" s="1"/>
  <c r="Y179" i="5"/>
  <c r="Y166" i="5"/>
  <c r="Y164" i="5"/>
  <c r="Y163" i="5"/>
  <c r="Y162" i="5"/>
  <c r="M106" i="4"/>
  <c r="P106" i="4" s="1"/>
  <c r="Q106" i="4" s="1"/>
  <c r="M94" i="4"/>
  <c r="P94" i="4" s="1"/>
  <c r="M82" i="4"/>
  <c r="P82" i="4" s="1"/>
  <c r="Q82" i="4" s="1"/>
  <c r="M62" i="4"/>
  <c r="P62" i="4" s="1"/>
  <c r="Q62" i="4" s="1"/>
  <c r="Z19" i="5"/>
  <c r="Y19" i="5"/>
  <c r="Z18" i="5"/>
  <c r="Z12" i="5"/>
  <c r="Y12" i="5"/>
  <c r="Z177" i="5"/>
  <c r="Z158" i="5"/>
  <c r="E192" i="4"/>
  <c r="Y181" i="5"/>
  <c r="Y169" i="5"/>
  <c r="Y159" i="5"/>
  <c r="M42" i="4"/>
  <c r="P42" i="4" s="1"/>
  <c r="Q42" i="4" s="1"/>
  <c r="Y135" i="5"/>
  <c r="Y126" i="5"/>
  <c r="Y125" i="5"/>
  <c r="Y107" i="5"/>
  <c r="Y99" i="5"/>
  <c r="Y87" i="5"/>
  <c r="Y58" i="5"/>
  <c r="Z55" i="5"/>
  <c r="Y55" i="5"/>
  <c r="Z54" i="5"/>
  <c r="Y54" i="5"/>
  <c r="Z44" i="5"/>
  <c r="Z4" i="5"/>
  <c r="Z193" i="5"/>
  <c r="Y193" i="5"/>
  <c r="Y191" i="5"/>
  <c r="Z188" i="5"/>
  <c r="Z185" i="5"/>
  <c r="Y185" i="5"/>
  <c r="Z184" i="5"/>
  <c r="Y184" i="5"/>
  <c r="Z182" i="5"/>
  <c r="Z181" i="5"/>
  <c r="Y180" i="5"/>
  <c r="Z179" i="5"/>
  <c r="Y176" i="5"/>
  <c r="Z175" i="5"/>
  <c r="Y175" i="5"/>
  <c r="Z174" i="5"/>
  <c r="Y174" i="5"/>
  <c r="Z172" i="5"/>
  <c r="Y172" i="5"/>
  <c r="Y171" i="5"/>
  <c r="Z169" i="5"/>
  <c r="Y168" i="5"/>
  <c r="Y161" i="5"/>
  <c r="Y158" i="5"/>
  <c r="Z157" i="5"/>
  <c r="Y157" i="5"/>
  <c r="Y194" i="5"/>
  <c r="Y183" i="5"/>
  <c r="Z168" i="5"/>
  <c r="E22" i="4"/>
  <c r="E20" i="4"/>
  <c r="E18" i="4"/>
  <c r="E16" i="4"/>
  <c r="E14" i="4"/>
  <c r="E10" i="4"/>
  <c r="E8" i="4"/>
  <c r="E6" i="4"/>
  <c r="M189" i="4"/>
  <c r="P189" i="4" s="1"/>
  <c r="Q189" i="4" s="1"/>
  <c r="M177" i="4"/>
  <c r="P177" i="4" s="1"/>
  <c r="Q177" i="4" s="1"/>
  <c r="M117" i="4"/>
  <c r="M30" i="4"/>
  <c r="P30" i="4" s="1"/>
  <c r="Q30" i="4" s="1"/>
  <c r="M28" i="4"/>
  <c r="P28" i="4" s="1"/>
  <c r="M26" i="4"/>
  <c r="M14" i="4"/>
  <c r="P14" i="4" s="1"/>
  <c r="M3" i="4"/>
  <c r="M192" i="4"/>
  <c r="P192" i="4" s="1"/>
  <c r="M188" i="4"/>
  <c r="P188" i="4" s="1"/>
  <c r="M136" i="4"/>
  <c r="P136" i="4" s="1"/>
  <c r="M57" i="4"/>
  <c r="M54" i="4"/>
  <c r="P54" i="4" s="1"/>
  <c r="Q54" i="4" s="1"/>
  <c r="M53" i="4"/>
  <c r="P53" i="4" s="1"/>
  <c r="M45" i="4"/>
  <c r="P45" i="4" s="1"/>
  <c r="Z81" i="5"/>
  <c r="E193" i="4"/>
  <c r="E191" i="4"/>
  <c r="E189" i="4"/>
  <c r="E187" i="4"/>
  <c r="E183" i="4"/>
  <c r="W184" i="5" s="1"/>
  <c r="E179" i="4"/>
  <c r="E175" i="4"/>
  <c r="E171" i="4"/>
  <c r="F171" i="4" s="1"/>
  <c r="X172" i="5" s="1"/>
  <c r="E167" i="4"/>
  <c r="E163" i="4"/>
  <c r="E159" i="4"/>
  <c r="E155" i="4"/>
  <c r="E151" i="4"/>
  <c r="W152" i="5" s="1"/>
  <c r="E147" i="4"/>
  <c r="E143" i="4"/>
  <c r="E139" i="4"/>
  <c r="E135" i="4"/>
  <c r="E131" i="4"/>
  <c r="E127" i="4"/>
  <c r="E123" i="4"/>
  <c r="F123" i="4" s="1"/>
  <c r="X124" i="5" s="1"/>
  <c r="E119" i="4"/>
  <c r="E115" i="4"/>
  <c r="W116" i="5" s="1"/>
  <c r="E111" i="4"/>
  <c r="E107" i="4"/>
  <c r="W108" i="5" s="1"/>
  <c r="E103" i="4"/>
  <c r="E99" i="4"/>
  <c r="E95" i="4"/>
  <c r="E91" i="4"/>
  <c r="W92" i="5" s="1"/>
  <c r="E87" i="4"/>
  <c r="E85" i="4"/>
  <c r="E49" i="4"/>
  <c r="E47" i="4"/>
  <c r="E45" i="4"/>
  <c r="E41" i="4"/>
  <c r="E39" i="4"/>
  <c r="E37" i="4"/>
  <c r="E33" i="4"/>
  <c r="E31" i="4"/>
  <c r="E29" i="4"/>
  <c r="E27" i="4"/>
  <c r="E25" i="4"/>
  <c r="M166" i="4"/>
  <c r="P166" i="4" s="1"/>
  <c r="M158" i="4"/>
  <c r="P158" i="4" s="1"/>
  <c r="Q158" i="4" s="1"/>
  <c r="M155" i="4"/>
  <c r="P155" i="4" s="1"/>
  <c r="M150" i="4"/>
  <c r="M146" i="4"/>
  <c r="P146" i="4" s="1"/>
  <c r="Q146" i="4" s="1"/>
  <c r="M143" i="4"/>
  <c r="P143" i="4" s="1"/>
  <c r="M138" i="4"/>
  <c r="P138" i="4" s="1"/>
  <c r="Q138" i="4" s="1"/>
  <c r="M126" i="4"/>
  <c r="P126" i="4" s="1"/>
  <c r="Q126" i="4" s="1"/>
  <c r="M104" i="4"/>
  <c r="P104" i="4" s="1"/>
  <c r="M74" i="4"/>
  <c r="P74" i="4" s="1"/>
  <c r="Q74" i="4" s="1"/>
  <c r="M72" i="4"/>
  <c r="P72" i="4" s="1"/>
  <c r="Z192" i="5"/>
  <c r="Y192" i="5"/>
  <c r="Z191" i="5"/>
  <c r="Y186" i="5"/>
  <c r="Y177" i="5"/>
  <c r="Z139" i="5"/>
  <c r="Y139" i="5"/>
  <c r="Z138" i="5"/>
  <c r="Z137" i="5"/>
  <c r="Y137" i="5"/>
  <c r="Z132" i="5"/>
  <c r="Z94" i="5"/>
  <c r="Z93" i="5"/>
  <c r="Z92" i="5"/>
  <c r="Z86" i="5"/>
  <c r="Y86" i="5"/>
  <c r="Y85" i="5"/>
  <c r="Z84" i="5"/>
  <c r="Y84" i="5"/>
  <c r="Y83" i="5"/>
  <c r="Y82" i="5"/>
  <c r="Z74" i="5"/>
  <c r="Z66" i="5"/>
  <c r="Z36" i="5"/>
  <c r="Z183" i="5"/>
  <c r="Y182" i="5"/>
  <c r="Y178" i="5"/>
  <c r="Z171" i="5"/>
  <c r="Z154" i="5"/>
  <c r="Y154" i="5"/>
  <c r="Z153" i="5"/>
  <c r="Z152" i="5"/>
  <c r="Z150" i="5"/>
  <c r="Z129" i="5"/>
  <c r="Y129" i="5"/>
  <c r="Y123" i="5"/>
  <c r="Y122" i="5"/>
  <c r="Z120" i="5"/>
  <c r="Z116" i="5"/>
  <c r="Z115" i="5"/>
  <c r="Z114" i="5"/>
  <c r="Y114" i="5"/>
  <c r="Y113" i="5"/>
  <c r="Y112" i="5"/>
  <c r="Z111" i="5"/>
  <c r="Y110" i="5"/>
  <c r="Y101" i="5"/>
  <c r="Z100" i="5"/>
  <c r="Y100" i="5"/>
  <c r="Z99" i="5"/>
  <c r="Z79" i="5"/>
  <c r="Y79" i="5"/>
  <c r="Z77" i="5"/>
  <c r="Z76" i="5"/>
  <c r="Y70" i="5"/>
  <c r="Z69" i="5"/>
  <c r="Y69" i="5"/>
  <c r="Z68" i="5"/>
  <c r="Y68" i="5"/>
  <c r="Z16" i="5"/>
  <c r="Z135" i="5"/>
  <c r="Z127" i="5"/>
  <c r="Z108" i="5"/>
  <c r="Z46" i="5"/>
  <c r="Y190" i="5"/>
  <c r="Z189" i="5"/>
  <c r="Y188" i="5"/>
  <c r="Y187" i="5"/>
  <c r="Y165" i="5"/>
  <c r="Z164" i="5"/>
  <c r="Z163" i="5"/>
  <c r="Z162" i="5"/>
  <c r="Y155" i="5"/>
  <c r="Z146" i="5"/>
  <c r="Z145" i="5"/>
  <c r="Y145" i="5"/>
  <c r="Z144" i="5"/>
  <c r="Y140" i="5"/>
  <c r="Z119" i="5"/>
  <c r="Z118" i="5"/>
  <c r="Z117" i="5"/>
  <c r="Z91" i="5"/>
  <c r="Z90" i="5"/>
  <c r="Y90" i="5"/>
  <c r="Y89" i="5"/>
  <c r="Z88" i="5"/>
  <c r="Z87" i="5"/>
  <c r="Y66" i="5"/>
  <c r="Y65" i="5"/>
  <c r="Y64" i="5"/>
  <c r="Z11" i="5"/>
  <c r="Z10" i="5"/>
  <c r="Z105" i="5"/>
  <c r="Y105" i="5"/>
  <c r="Y104" i="5"/>
  <c r="Y103" i="5"/>
  <c r="Z102" i="5"/>
  <c r="Z50" i="5"/>
  <c r="Y50" i="5"/>
  <c r="Z49" i="5"/>
  <c r="Y49" i="5"/>
  <c r="Z48" i="5"/>
  <c r="Y48" i="5"/>
  <c r="Y46" i="5"/>
  <c r="Z45" i="5"/>
  <c r="Y45" i="5"/>
  <c r="Y44" i="5"/>
  <c r="Y36" i="5"/>
  <c r="Z35" i="5"/>
  <c r="Y34" i="5"/>
  <c r="Y33" i="5"/>
  <c r="Z32" i="5"/>
  <c r="Y31" i="5"/>
  <c r="Z30" i="5"/>
  <c r="Y30" i="5"/>
  <c r="Z29" i="5"/>
  <c r="Y29" i="5"/>
  <c r="Y24" i="5"/>
  <c r="Z23" i="5"/>
  <c r="Z14" i="5"/>
  <c r="E81" i="4"/>
  <c r="E79" i="4"/>
  <c r="E77" i="4"/>
  <c r="E73" i="4"/>
  <c r="E71" i="4"/>
  <c r="E69" i="4"/>
  <c r="E36" i="4"/>
  <c r="E34" i="4"/>
  <c r="E32" i="4"/>
  <c r="E28" i="4"/>
  <c r="E21" i="4"/>
  <c r="E17" i="4"/>
  <c r="E15" i="4"/>
  <c r="E11" i="4"/>
  <c r="E9" i="4"/>
  <c r="E7" i="4"/>
  <c r="M187" i="4"/>
  <c r="P187" i="4" s="1"/>
  <c r="M186" i="4"/>
  <c r="P186" i="4" s="1"/>
  <c r="M184" i="4"/>
  <c r="P184" i="4" s="1"/>
  <c r="M176" i="4"/>
  <c r="P176" i="4" s="1"/>
  <c r="M169" i="4"/>
  <c r="M161" i="4"/>
  <c r="P161" i="4" s="1"/>
  <c r="M134" i="4"/>
  <c r="P134" i="4" s="1"/>
  <c r="Q134" i="4" s="1"/>
  <c r="M124" i="4"/>
  <c r="P124" i="4" s="1"/>
  <c r="Q124" i="4" s="1"/>
  <c r="M122" i="4"/>
  <c r="P122" i="4" s="1"/>
  <c r="Q122" i="4" s="1"/>
  <c r="M120" i="4"/>
  <c r="P120" i="4" s="1"/>
  <c r="M110" i="4"/>
  <c r="P110" i="4" s="1"/>
  <c r="Q110" i="4" s="1"/>
  <c r="M108" i="4"/>
  <c r="M97" i="4"/>
  <c r="P97" i="4" s="1"/>
  <c r="Q97" i="4" s="1"/>
  <c r="M70" i="4"/>
  <c r="P70" i="4" s="1"/>
  <c r="Q70" i="4" s="1"/>
  <c r="M66" i="4"/>
  <c r="P66" i="4" s="1"/>
  <c r="Q66" i="4" s="1"/>
  <c r="M58" i="4"/>
  <c r="P58" i="4" s="1"/>
  <c r="Q58" i="4" s="1"/>
  <c r="M56" i="4"/>
  <c r="M46" i="4"/>
  <c r="P46" i="4" s="1"/>
  <c r="M44" i="4"/>
  <c r="P44" i="4" s="1"/>
  <c r="Q44" i="4" s="1"/>
  <c r="M34" i="4"/>
  <c r="P34" i="4" s="1"/>
  <c r="Q34" i="4" s="1"/>
  <c r="M33" i="4"/>
  <c r="P33" i="4" s="1"/>
  <c r="Q33" i="4" s="1"/>
  <c r="Z71" i="5"/>
  <c r="Y62" i="5"/>
  <c r="Z61" i="5"/>
  <c r="Z60" i="5"/>
  <c r="Y60" i="5"/>
  <c r="Z59" i="5"/>
  <c r="Y59" i="5"/>
  <c r="Z57" i="5"/>
  <c r="Y43" i="5"/>
  <c r="Z42" i="5"/>
  <c r="Y42" i="5"/>
  <c r="Y41" i="5"/>
  <c r="Z40" i="5"/>
  <c r="Y40" i="5"/>
  <c r="E65" i="4"/>
  <c r="E63" i="4"/>
  <c r="E61" i="4"/>
  <c r="E57" i="4"/>
  <c r="E55" i="4"/>
  <c r="E53" i="4"/>
  <c r="E24" i="4"/>
  <c r="M175" i="4"/>
  <c r="P175" i="4" s="1"/>
  <c r="M174" i="4"/>
  <c r="P174" i="4" s="1"/>
  <c r="Q174" i="4" s="1"/>
  <c r="M172" i="4"/>
  <c r="P172" i="4" s="1"/>
  <c r="M168" i="4"/>
  <c r="P168" i="4" s="1"/>
  <c r="M149" i="4"/>
  <c r="P149" i="4" s="1"/>
  <c r="Q149" i="4" s="1"/>
  <c r="M123" i="4"/>
  <c r="P123" i="4" s="1"/>
  <c r="M114" i="4"/>
  <c r="M111" i="4"/>
  <c r="P111" i="4" s="1"/>
  <c r="M85" i="4"/>
  <c r="P85" i="4" s="1"/>
  <c r="Q85" i="4" s="1"/>
  <c r="M59" i="4"/>
  <c r="P59" i="4" s="1"/>
  <c r="M50" i="4"/>
  <c r="M47" i="4"/>
  <c r="P47" i="4" s="1"/>
  <c r="M21" i="4"/>
  <c r="P21" i="4" s="1"/>
  <c r="Q21" i="4" s="1"/>
  <c r="M17" i="4"/>
  <c r="P17" i="4" s="1"/>
  <c r="Q17" i="4" s="1"/>
  <c r="M156" i="4"/>
  <c r="P156" i="4" s="1"/>
  <c r="Q156" i="4" s="1"/>
  <c r="M154" i="4"/>
  <c r="P154" i="4" s="1"/>
  <c r="Q154" i="4" s="1"/>
  <c r="M142" i="4"/>
  <c r="P142" i="4" s="1"/>
  <c r="Q142" i="4" s="1"/>
  <c r="M140" i="4"/>
  <c r="P140" i="4" s="1"/>
  <c r="Q140" i="4" s="1"/>
  <c r="M129" i="4"/>
  <c r="P129" i="4" s="1"/>
  <c r="Q129" i="4" s="1"/>
  <c r="M102" i="4"/>
  <c r="P102" i="4" s="1"/>
  <c r="Q102" i="4" s="1"/>
  <c r="M98" i="4"/>
  <c r="P98" i="4" s="1"/>
  <c r="M92" i="4"/>
  <c r="M90" i="4"/>
  <c r="M88" i="4"/>
  <c r="P88" i="4" s="1"/>
  <c r="M65" i="4"/>
  <c r="P65" i="4" s="1"/>
  <c r="M38" i="4"/>
  <c r="M22" i="4"/>
  <c r="M20" i="4"/>
  <c r="P20" i="4" s="1"/>
  <c r="Y4" i="5"/>
  <c r="Z187" i="5"/>
  <c r="Z180" i="5"/>
  <c r="Z178" i="5"/>
  <c r="Z156" i="5"/>
  <c r="Z141" i="5"/>
  <c r="Z140" i="5"/>
  <c r="Z110" i="5"/>
  <c r="Z89" i="5"/>
  <c r="Z80" i="5"/>
  <c r="E3" i="4"/>
  <c r="M6" i="4"/>
  <c r="P6" i="4" s="1"/>
  <c r="Q6" i="4" s="1"/>
  <c r="Z133" i="5"/>
  <c r="Z125" i="5"/>
  <c r="Z41" i="5"/>
  <c r="E190" i="4"/>
  <c r="M130" i="4"/>
  <c r="M86" i="4"/>
  <c r="P86" i="4" s="1"/>
  <c r="Z122" i="5"/>
  <c r="Z38" i="5"/>
  <c r="Z37" i="5"/>
  <c r="M162" i="4"/>
  <c r="P162" i="4" s="1"/>
  <c r="Q162" i="4" s="1"/>
  <c r="M118" i="4"/>
  <c r="P118" i="4" s="1"/>
  <c r="Q118" i="4" s="1"/>
  <c r="M78" i="4"/>
  <c r="P78" i="4" s="1"/>
  <c r="Q78" i="4" s="1"/>
  <c r="Z26" i="5"/>
  <c r="E83" i="4"/>
  <c r="E67" i="4"/>
  <c r="E51" i="4"/>
  <c r="E35" i="4"/>
  <c r="E30" i="4"/>
  <c r="E19" i="4"/>
  <c r="E12" i="4"/>
  <c r="E5" i="4"/>
  <c r="M183" i="4"/>
  <c r="P183" i="4" s="1"/>
  <c r="M182" i="4"/>
  <c r="P182" i="4" s="1"/>
  <c r="M180" i="4"/>
  <c r="P180" i="4" s="1"/>
  <c r="M163" i="4"/>
  <c r="P163" i="4" s="1"/>
  <c r="M160" i="4"/>
  <c r="P160" i="4" s="1"/>
  <c r="M157" i="4"/>
  <c r="P157" i="4" s="1"/>
  <c r="M151" i="4"/>
  <c r="P151" i="4" s="1"/>
  <c r="M148" i="4"/>
  <c r="P148" i="4" s="1"/>
  <c r="Q148" i="4" s="1"/>
  <c r="M137" i="4"/>
  <c r="P137" i="4" s="1"/>
  <c r="M131" i="4"/>
  <c r="P131" i="4" s="1"/>
  <c r="M128" i="4"/>
  <c r="P128" i="4" s="1"/>
  <c r="M125" i="4"/>
  <c r="P125" i="4" s="1"/>
  <c r="M119" i="4"/>
  <c r="P119" i="4" s="1"/>
  <c r="M116" i="4"/>
  <c r="P116" i="4" s="1"/>
  <c r="Q116" i="4" s="1"/>
  <c r="M105" i="4"/>
  <c r="P105" i="4" s="1"/>
  <c r="Q105" i="4" s="1"/>
  <c r="M99" i="4"/>
  <c r="P99" i="4" s="1"/>
  <c r="M96" i="4"/>
  <c r="P96" i="4" s="1"/>
  <c r="M93" i="4"/>
  <c r="P93" i="4" s="1"/>
  <c r="Q93" i="4" s="1"/>
  <c r="M87" i="4"/>
  <c r="P87" i="4" s="1"/>
  <c r="M76" i="4"/>
  <c r="P76" i="4" s="1"/>
  <c r="Q76" i="4" s="1"/>
  <c r="M73" i="4"/>
  <c r="P73" i="4" s="1"/>
  <c r="M67" i="4"/>
  <c r="P67" i="4" s="1"/>
  <c r="M64" i="4"/>
  <c r="P64" i="4" s="1"/>
  <c r="M61" i="4"/>
  <c r="P61" i="4" s="1"/>
  <c r="M55" i="4"/>
  <c r="P55" i="4" s="1"/>
  <c r="M52" i="4"/>
  <c r="M41" i="4"/>
  <c r="P41" i="4" s="1"/>
  <c r="Q41" i="4" s="1"/>
  <c r="M35" i="4"/>
  <c r="P35" i="4" s="1"/>
  <c r="M32" i="4"/>
  <c r="P32" i="4" s="1"/>
  <c r="M29" i="4"/>
  <c r="P29" i="4" s="1"/>
  <c r="M25" i="4"/>
  <c r="M19" i="4"/>
  <c r="P19" i="4" s="1"/>
  <c r="M18" i="4"/>
  <c r="P18" i="4" s="1"/>
  <c r="Q18" i="4" s="1"/>
  <c r="M16" i="4"/>
  <c r="P16" i="4" s="1"/>
  <c r="M13" i="4"/>
  <c r="P13" i="4" s="1"/>
  <c r="Q13" i="4" s="1"/>
  <c r="M9" i="4"/>
  <c r="P9" i="4" s="1"/>
  <c r="Q9" i="4" s="1"/>
  <c r="Z22" i="5"/>
  <c r="Z21" i="5"/>
  <c r="Z6" i="5"/>
  <c r="Z5" i="5"/>
  <c r="M193" i="4"/>
  <c r="P193" i="4" s="1"/>
  <c r="Q193" i="4" s="1"/>
  <c r="M191" i="4"/>
  <c r="P191" i="4" s="1"/>
  <c r="M190" i="4"/>
  <c r="P190" i="4" s="1"/>
  <c r="Q190" i="4" s="1"/>
  <c r="M185" i="4"/>
  <c r="P185" i="4" s="1"/>
  <c r="Q185" i="4" s="1"/>
  <c r="M179" i="4"/>
  <c r="P179" i="4" s="1"/>
  <c r="M178" i="4"/>
  <c r="P178" i="4" s="1"/>
  <c r="Q178" i="4" s="1"/>
  <c r="M173" i="4"/>
  <c r="M171" i="4"/>
  <c r="P171" i="4" s="1"/>
  <c r="M170" i="4"/>
  <c r="P170" i="4" s="1"/>
  <c r="M165" i="4"/>
  <c r="P165" i="4" s="1"/>
  <c r="M159" i="4"/>
  <c r="P159" i="4" s="1"/>
  <c r="M145" i="4"/>
  <c r="P145" i="4" s="1"/>
  <c r="Q145" i="4" s="1"/>
  <c r="M139" i="4"/>
  <c r="P139" i="4" s="1"/>
  <c r="M133" i="4"/>
  <c r="P133" i="4" s="1"/>
  <c r="M127" i="4"/>
  <c r="P127" i="4" s="1"/>
  <c r="M113" i="4"/>
  <c r="M107" i="4"/>
  <c r="P107" i="4" s="1"/>
  <c r="M101" i="4"/>
  <c r="P101" i="4" s="1"/>
  <c r="M95" i="4"/>
  <c r="P95" i="4" s="1"/>
  <c r="M84" i="4"/>
  <c r="M81" i="4"/>
  <c r="P81" i="4" s="1"/>
  <c r="Q81" i="4" s="1"/>
  <c r="M75" i="4"/>
  <c r="P75" i="4" s="1"/>
  <c r="M69" i="4"/>
  <c r="M63" i="4"/>
  <c r="P63" i="4" s="1"/>
  <c r="M60" i="4"/>
  <c r="P60" i="4" s="1"/>
  <c r="Q60" i="4" s="1"/>
  <c r="M49" i="4"/>
  <c r="P49" i="4" s="1"/>
  <c r="Q49" i="4" s="1"/>
  <c r="M43" i="4"/>
  <c r="P43" i="4" s="1"/>
  <c r="M40" i="4"/>
  <c r="P40" i="4" s="1"/>
  <c r="M37" i="4"/>
  <c r="P37" i="4" s="1"/>
  <c r="M31" i="4"/>
  <c r="P31" i="4" s="1"/>
  <c r="M15" i="4"/>
  <c r="P15" i="4" s="1"/>
  <c r="M12" i="4"/>
  <c r="P12" i="4" s="1"/>
  <c r="Z17" i="5"/>
  <c r="E75" i="4"/>
  <c r="E59" i="4"/>
  <c r="E43" i="4"/>
  <c r="E26" i="4"/>
  <c r="E23" i="4"/>
  <c r="E13" i="4"/>
  <c r="E4" i="4"/>
  <c r="M181" i="4"/>
  <c r="P181" i="4" s="1"/>
  <c r="Q181" i="4" s="1"/>
  <c r="M167" i="4"/>
  <c r="P167" i="4" s="1"/>
  <c r="M164" i="4"/>
  <c r="M153" i="4"/>
  <c r="M147" i="4"/>
  <c r="P147" i="4" s="1"/>
  <c r="M144" i="4"/>
  <c r="P144" i="4" s="1"/>
  <c r="M141" i="4"/>
  <c r="P141" i="4" s="1"/>
  <c r="M135" i="4"/>
  <c r="P135" i="4" s="1"/>
  <c r="M132" i="4"/>
  <c r="P132" i="4" s="1"/>
  <c r="Q132" i="4" s="1"/>
  <c r="M121" i="4"/>
  <c r="P121" i="4" s="1"/>
  <c r="M115" i="4"/>
  <c r="P115" i="4" s="1"/>
  <c r="M112" i="4"/>
  <c r="P112" i="4" s="1"/>
  <c r="M109" i="4"/>
  <c r="P109" i="4" s="1"/>
  <c r="Q109" i="4" s="1"/>
  <c r="M103" i="4"/>
  <c r="P103" i="4" s="1"/>
  <c r="M100" i="4"/>
  <c r="M89" i="4"/>
  <c r="M83" i="4"/>
  <c r="P83" i="4" s="1"/>
  <c r="M80" i="4"/>
  <c r="P80" i="4" s="1"/>
  <c r="M77" i="4"/>
  <c r="M71" i="4"/>
  <c r="P71" i="4" s="1"/>
  <c r="M68" i="4"/>
  <c r="P68" i="4" s="1"/>
  <c r="Q68" i="4" s="1"/>
  <c r="M51" i="4"/>
  <c r="P51" i="4" s="1"/>
  <c r="M48" i="4"/>
  <c r="P48" i="4" s="1"/>
  <c r="M39" i="4"/>
  <c r="P39" i="4" s="1"/>
  <c r="M36" i="4"/>
  <c r="P36" i="4" s="1"/>
  <c r="M27" i="4"/>
  <c r="P27" i="4" s="1"/>
  <c r="M24" i="4"/>
  <c r="P24" i="4" s="1"/>
  <c r="M11" i="4"/>
  <c r="P11" i="4" s="1"/>
  <c r="M10" i="4"/>
  <c r="M8" i="4"/>
  <c r="P8" i="4" s="1"/>
  <c r="M5" i="4"/>
  <c r="P5" i="4" s="1"/>
  <c r="Q5" i="4" s="1"/>
  <c r="G42" i="5"/>
  <c r="BZ24" i="83"/>
  <c r="AJ26" i="5"/>
  <c r="AK26" i="5" s="1"/>
  <c r="BZ169" i="83"/>
  <c r="AJ171" i="5"/>
  <c r="AK171" i="5" s="1"/>
  <c r="CA189" i="82"/>
  <c r="CB189" i="82"/>
  <c r="CC189" i="82"/>
  <c r="BY181" i="82"/>
  <c r="BZ181" i="82" s="1"/>
  <c r="CB181" i="82"/>
  <c r="CC181" i="82"/>
  <c r="CC173" i="82"/>
  <c r="BY173" i="82"/>
  <c r="BZ173" i="82" s="1"/>
  <c r="CA173" i="82"/>
  <c r="CB173" i="82"/>
  <c r="CC165" i="82"/>
  <c r="BY165" i="82"/>
  <c r="BZ165" i="82" s="1"/>
  <c r="CA165" i="82"/>
  <c r="CA157" i="82"/>
  <c r="CC157" i="82"/>
  <c r="CB157" i="82"/>
  <c r="BY157" i="82"/>
  <c r="BZ157" i="82" s="1"/>
  <c r="BY149" i="82"/>
  <c r="BZ149" i="82" s="1"/>
  <c r="CB149" i="82"/>
  <c r="CC149" i="82"/>
  <c r="CA149" i="82"/>
  <c r="CC141" i="82"/>
  <c r="BY141" i="82"/>
  <c r="BZ141" i="82" s="1"/>
  <c r="CA141" i="82"/>
  <c r="CB141" i="82"/>
  <c r="BY133" i="82"/>
  <c r="BZ133" i="82" s="1"/>
  <c r="CB133" i="82"/>
  <c r="CA125" i="82"/>
  <c r="CB125" i="82"/>
  <c r="CC125" i="82"/>
  <c r="BY125" i="82"/>
  <c r="BZ125" i="82" s="1"/>
  <c r="BY117" i="82"/>
  <c r="BZ117" i="82" s="1"/>
  <c r="CA117" i="82"/>
  <c r="CB117" i="82"/>
  <c r="CC117" i="82"/>
  <c r="CC109" i="82"/>
  <c r="BY109" i="82"/>
  <c r="BZ109" i="82" s="1"/>
  <c r="CA109" i="82"/>
  <c r="CC101" i="82"/>
  <c r="BY101" i="82"/>
  <c r="BZ101" i="82" s="1"/>
  <c r="CB101" i="82"/>
  <c r="CA93" i="82"/>
  <c r="CB93" i="82"/>
  <c r="CC93" i="82"/>
  <c r="BY93" i="82"/>
  <c r="BZ93" i="82" s="1"/>
  <c r="BY85" i="82"/>
  <c r="BZ85" i="82" s="1"/>
  <c r="CA85" i="82"/>
  <c r="CB85" i="82"/>
  <c r="CC77" i="82"/>
  <c r="BY77" i="82"/>
  <c r="BZ77" i="82" s="1"/>
  <c r="CA77" i="82"/>
  <c r="CC69" i="82"/>
  <c r="BY69" i="82"/>
  <c r="BZ69" i="82" s="1"/>
  <c r="CA69" i="82"/>
  <c r="CB69" i="82"/>
  <c r="CA61" i="82"/>
  <c r="CB61" i="82"/>
  <c r="CC61" i="82"/>
  <c r="BY53" i="82"/>
  <c r="BZ53" i="82" s="1"/>
  <c r="CA53" i="82"/>
  <c r="CB53" i="82"/>
  <c r="CC45" i="82"/>
  <c r="BY45" i="82"/>
  <c r="BZ45" i="82" s="1"/>
  <c r="CA45" i="82"/>
  <c r="CB45" i="82"/>
  <c r="CC37" i="82"/>
  <c r="BY37" i="82"/>
  <c r="BZ37" i="82" s="1"/>
  <c r="CA37" i="82"/>
  <c r="CA29" i="82"/>
  <c r="CB29" i="82"/>
  <c r="CC29" i="82"/>
  <c r="BY21" i="82"/>
  <c r="BZ21" i="82" s="1"/>
  <c r="CA21" i="82"/>
  <c r="CB21" i="82"/>
  <c r="CC21" i="82"/>
  <c r="CC13" i="82"/>
  <c r="BY13" i="82"/>
  <c r="BZ13" i="82" s="1"/>
  <c r="CA13" i="82"/>
  <c r="CB13" i="82"/>
  <c r="CC5" i="82"/>
  <c r="BY5" i="82"/>
  <c r="BZ5" i="82" s="1"/>
  <c r="BZ168" i="83"/>
  <c r="F71" i="5"/>
  <c r="K105" i="5"/>
  <c r="F49" i="5"/>
  <c r="CA5" i="82"/>
  <c r="BY61" i="82"/>
  <c r="BZ61" i="82" s="1"/>
  <c r="CB109" i="82"/>
  <c r="CB165" i="82"/>
  <c r="BZ29" i="83"/>
  <c r="AJ31" i="5"/>
  <c r="AK31" i="5" s="1"/>
  <c r="BZ61" i="83"/>
  <c r="AJ63" i="5"/>
  <c r="AK63" i="5" s="1"/>
  <c r="BZ189" i="83"/>
  <c r="AJ191" i="5"/>
  <c r="AK191" i="5" s="1"/>
  <c r="BZ94" i="83"/>
  <c r="AJ96" i="5"/>
  <c r="AK96" i="5" s="1"/>
  <c r="BZ7" i="83"/>
  <c r="AJ9" i="5"/>
  <c r="AK9" i="5" s="1"/>
  <c r="BZ71" i="83"/>
  <c r="AJ73" i="5"/>
  <c r="AK73" i="5" s="1"/>
  <c r="BZ167" i="83"/>
  <c r="AJ169" i="5"/>
  <c r="AK169" i="5" s="1"/>
  <c r="BZ153" i="83"/>
  <c r="AJ155" i="5"/>
  <c r="AK155" i="5" s="1"/>
  <c r="Z190" i="5"/>
  <c r="BZ192" i="83"/>
  <c r="AJ194" i="5"/>
  <c r="AK194" i="5" s="1"/>
  <c r="AJ107" i="5"/>
  <c r="AK107" i="5" s="1"/>
  <c r="AJ58" i="5"/>
  <c r="AK58" i="5" s="1"/>
  <c r="E191" i="5"/>
  <c r="BY29" i="82"/>
  <c r="BZ29" i="82" s="1"/>
  <c r="CB77" i="82"/>
  <c r="CA133" i="82"/>
  <c r="CA181" i="82"/>
  <c r="AJ43" i="5"/>
  <c r="AK43" i="5" s="1"/>
  <c r="AJ122" i="5"/>
  <c r="AK122" i="5" s="1"/>
  <c r="E178" i="5"/>
  <c r="E169" i="5"/>
  <c r="E8" i="5"/>
  <c r="K96" i="5"/>
  <c r="CB37" i="82"/>
  <c r="CC85" i="82"/>
  <c r="CC133" i="82"/>
  <c r="BY189" i="82"/>
  <c r="BZ189" i="82" s="1"/>
  <c r="BY191" i="82"/>
  <c r="BZ191" i="82" s="1"/>
  <c r="CC191" i="82"/>
  <c r="CA183" i="82"/>
  <c r="CB183" i="82"/>
  <c r="CC175" i="82"/>
  <c r="BY175" i="82"/>
  <c r="BZ175" i="82" s="1"/>
  <c r="CB167" i="82"/>
  <c r="CA167" i="82"/>
  <c r="BY159" i="82"/>
  <c r="BZ159" i="82" s="1"/>
  <c r="CC159" i="82"/>
  <c r="CA151" i="82"/>
  <c r="CB151" i="82"/>
  <c r="CC143" i="82"/>
  <c r="BY143" i="82"/>
  <c r="BZ143" i="82" s="1"/>
  <c r="CB135" i="82"/>
  <c r="CA135" i="82"/>
  <c r="BY127" i="82"/>
  <c r="BZ127" i="82" s="1"/>
  <c r="CC127" i="82"/>
  <c r="CA119" i="82"/>
  <c r="CB119" i="82"/>
  <c r="CC111" i="82"/>
  <c r="BY111" i="82"/>
  <c r="BZ111" i="82" s="1"/>
  <c r="CB103" i="82"/>
  <c r="CA103" i="82"/>
  <c r="BY95" i="82"/>
  <c r="BZ95" i="82" s="1"/>
  <c r="CC95" i="82"/>
  <c r="CA87" i="82"/>
  <c r="CB87" i="82"/>
  <c r="CC79" i="82"/>
  <c r="BY79" i="82"/>
  <c r="BZ79" i="82" s="1"/>
  <c r="CB71" i="82"/>
  <c r="CA71" i="82"/>
  <c r="BY63" i="82"/>
  <c r="BZ63" i="82" s="1"/>
  <c r="CC63" i="82"/>
  <c r="CA55" i="82"/>
  <c r="CB55" i="82"/>
  <c r="CC47" i="82"/>
  <c r="BY47" i="82"/>
  <c r="BZ47" i="82" s="1"/>
  <c r="CB39" i="82"/>
  <c r="CA39" i="82"/>
  <c r="BY31" i="82"/>
  <c r="BZ31" i="82" s="1"/>
  <c r="CC31" i="82"/>
  <c r="CA23" i="82"/>
  <c r="CB23" i="82"/>
  <c r="CC15" i="82"/>
  <c r="BY15" i="82"/>
  <c r="BZ15" i="82" s="1"/>
  <c r="CB7" i="82"/>
  <c r="CA7" i="82"/>
  <c r="C4" i="5"/>
  <c r="D4" i="5" s="1"/>
  <c r="M127" i="75"/>
  <c r="M119" i="75"/>
  <c r="M63" i="75"/>
  <c r="Z194" i="5"/>
  <c r="CB193" i="82"/>
  <c r="CA193" i="82"/>
  <c r="CC177" i="82"/>
  <c r="CB177" i="82"/>
  <c r="CA169" i="82"/>
  <c r="BY169" i="82"/>
  <c r="BZ169" i="82" s="1"/>
  <c r="CB161" i="82"/>
  <c r="CA161" i="82"/>
  <c r="CC145" i="82"/>
  <c r="CB145" i="82"/>
  <c r="CA137" i="82"/>
  <c r="BY137" i="82"/>
  <c r="BZ137" i="82" s="1"/>
  <c r="CB129" i="82"/>
  <c r="CA129" i="82"/>
  <c r="CA121" i="82"/>
  <c r="BY121" i="82"/>
  <c r="BZ121" i="82" s="1"/>
  <c r="CB113" i="82"/>
  <c r="BY113" i="82"/>
  <c r="BZ113" i="82" s="1"/>
  <c r="CA113" i="82"/>
  <c r="CB97" i="82"/>
  <c r="CA97" i="82"/>
  <c r="BY97" i="82"/>
  <c r="BZ97" i="82" s="1"/>
  <c r="CA81" i="82"/>
  <c r="CC81" i="82"/>
  <c r="BY73" i="82"/>
  <c r="BZ73" i="82" s="1"/>
  <c r="CA73" i="82"/>
  <c r="CB65" i="82"/>
  <c r="CA65" i="82"/>
  <c r="CA57" i="82"/>
  <c r="BY57" i="82"/>
  <c r="BZ57" i="82" s="1"/>
  <c r="CB49" i="82"/>
  <c r="BY49" i="82"/>
  <c r="BZ49" i="82" s="1"/>
  <c r="CA49" i="82"/>
  <c r="CB33" i="82"/>
  <c r="CA33" i="82"/>
  <c r="BY33" i="82"/>
  <c r="BZ33" i="82" s="1"/>
  <c r="CA17" i="82"/>
  <c r="CC17" i="82"/>
  <c r="BY9" i="82"/>
  <c r="BZ9" i="82" s="1"/>
  <c r="CA9" i="82"/>
  <c r="M7" i="75"/>
  <c r="M102" i="75"/>
  <c r="CB187" i="82"/>
  <c r="CA187" i="82"/>
  <c r="CC187" i="82"/>
  <c r="BY187" i="82"/>
  <c r="BZ187" i="82" s="1"/>
  <c r="CA171" i="82"/>
  <c r="CB171" i="82"/>
  <c r="CC163" i="82"/>
  <c r="BY163" i="82"/>
  <c r="BZ163" i="82" s="1"/>
  <c r="CB155" i="82"/>
  <c r="CA155" i="82"/>
  <c r="BY155" i="82"/>
  <c r="BZ155" i="82" s="1"/>
  <c r="BY139" i="82"/>
  <c r="BZ139" i="82" s="1"/>
  <c r="CB139" i="82"/>
  <c r="CA139" i="82"/>
  <c r="CC131" i="82"/>
  <c r="BY131" i="82"/>
  <c r="BZ131" i="82" s="1"/>
  <c r="CB123" i="82"/>
  <c r="CA123" i="82"/>
  <c r="BY115" i="82"/>
  <c r="BZ115" i="82" s="1"/>
  <c r="CC115" i="82"/>
  <c r="CA107" i="82"/>
  <c r="CB107" i="82"/>
  <c r="CB91" i="82"/>
  <c r="CA91" i="82"/>
  <c r="BY91" i="82"/>
  <c r="BZ91" i="82" s="1"/>
  <c r="BY83" i="82"/>
  <c r="BZ83" i="82" s="1"/>
  <c r="CC83" i="82"/>
  <c r="BY75" i="82"/>
  <c r="BZ75" i="82" s="1"/>
  <c r="CB75" i="82"/>
  <c r="CA75" i="82"/>
  <c r="CC67" i="82"/>
  <c r="BY67" i="82"/>
  <c r="BZ67" i="82" s="1"/>
  <c r="CB59" i="82"/>
  <c r="CA59" i="82"/>
  <c r="BY51" i="82"/>
  <c r="BZ51" i="82" s="1"/>
  <c r="CC51" i="82"/>
  <c r="CA43" i="82"/>
  <c r="CB43" i="82"/>
  <c r="CB27" i="82"/>
  <c r="CA27" i="82"/>
  <c r="BY27" i="82"/>
  <c r="BZ27" i="82" s="1"/>
  <c r="BY19" i="82"/>
  <c r="BZ19" i="82" s="1"/>
  <c r="CC19" i="82"/>
  <c r="BY11" i="82"/>
  <c r="BZ11" i="82" s="1"/>
  <c r="CB11" i="82"/>
  <c r="CA11" i="82"/>
  <c r="M109" i="75"/>
  <c r="M55" i="75"/>
  <c r="L83" i="75"/>
  <c r="M83" i="75" s="1"/>
  <c r="L158" i="75"/>
  <c r="L103" i="75"/>
  <c r="L98" i="75"/>
  <c r="M98" i="75" s="1"/>
  <c r="L80" i="75"/>
  <c r="L48" i="75"/>
  <c r="M48" i="75" s="1"/>
  <c r="L39" i="75"/>
  <c r="L12" i="75"/>
  <c r="M65" i="75"/>
  <c r="L10" i="75"/>
  <c r="L166" i="75"/>
  <c r="L106" i="75"/>
  <c r="M106" i="75" s="1"/>
  <c r="L74" i="75"/>
  <c r="M74" i="75" s="1"/>
  <c r="L42" i="75"/>
  <c r="L38" i="75"/>
  <c r="M25" i="75"/>
  <c r="L183" i="75"/>
  <c r="L174" i="75"/>
  <c r="M174" i="75" s="1"/>
  <c r="L96" i="75"/>
  <c r="L92" i="75"/>
  <c r="L78" i="75"/>
  <c r="M78" i="75" s="1"/>
  <c r="L60" i="75"/>
  <c r="M60" i="75" s="1"/>
  <c r="L28" i="75"/>
  <c r="L14" i="75"/>
  <c r="M14" i="75" s="1"/>
  <c r="L187" i="75"/>
  <c r="L155" i="75"/>
  <c r="M155" i="75" s="1"/>
  <c r="E188" i="4"/>
  <c r="E184" i="4"/>
  <c r="E180" i="4"/>
  <c r="E176" i="4"/>
  <c r="E172" i="4"/>
  <c r="E168" i="4"/>
  <c r="E164" i="4"/>
  <c r="E160" i="4"/>
  <c r="E156" i="4"/>
  <c r="E152" i="4"/>
  <c r="E148" i="4"/>
  <c r="E144" i="4"/>
  <c r="E140" i="4"/>
  <c r="E136" i="4"/>
  <c r="E132" i="4"/>
  <c r="E128" i="4"/>
  <c r="E124" i="4"/>
  <c r="E120" i="4"/>
  <c r="E116" i="4"/>
  <c r="E112" i="4"/>
  <c r="E108" i="4"/>
  <c r="E104" i="4"/>
  <c r="E100" i="4"/>
  <c r="E96" i="4"/>
  <c r="E92" i="4"/>
  <c r="E88" i="4"/>
  <c r="E185" i="4"/>
  <c r="E181" i="4"/>
  <c r="E177" i="4"/>
  <c r="E173" i="4"/>
  <c r="E169" i="4"/>
  <c r="E165" i="4"/>
  <c r="E161" i="4"/>
  <c r="E157" i="4"/>
  <c r="E153" i="4"/>
  <c r="E149" i="4"/>
  <c r="E145" i="4"/>
  <c r="E141" i="4"/>
  <c r="E137" i="4"/>
  <c r="E133" i="4"/>
  <c r="E129" i="4"/>
  <c r="E125" i="4"/>
  <c r="E121" i="4"/>
  <c r="E117" i="4"/>
  <c r="E113" i="4"/>
  <c r="E109" i="4"/>
  <c r="E105" i="4"/>
  <c r="E101" i="4"/>
  <c r="E97" i="4"/>
  <c r="E93" i="4"/>
  <c r="E89" i="4"/>
  <c r="E186" i="4"/>
  <c r="E182" i="4"/>
  <c r="E178" i="4"/>
  <c r="E174" i="4"/>
  <c r="E170" i="4"/>
  <c r="E166" i="4"/>
  <c r="E162" i="4"/>
  <c r="E158" i="4"/>
  <c r="E154" i="4"/>
  <c r="E150" i="4"/>
  <c r="E146" i="4"/>
  <c r="E142" i="4"/>
  <c r="E138" i="4"/>
  <c r="E134" i="4"/>
  <c r="E130" i="4"/>
  <c r="E126" i="4"/>
  <c r="E122" i="4"/>
  <c r="E118" i="4"/>
  <c r="E114" i="4"/>
  <c r="E110" i="4"/>
  <c r="E106" i="4"/>
  <c r="E102" i="4"/>
  <c r="E98" i="4"/>
  <c r="E94" i="4"/>
  <c r="E90" i="4"/>
  <c r="E84" i="4"/>
  <c r="E80" i="4"/>
  <c r="E76" i="4"/>
  <c r="E72" i="4"/>
  <c r="E68" i="4"/>
  <c r="E64" i="4"/>
  <c r="E60" i="4"/>
  <c r="E56" i="4"/>
  <c r="E52" i="4"/>
  <c r="E48" i="4"/>
  <c r="E44" i="4"/>
  <c r="E40" i="4"/>
  <c r="E86" i="4"/>
  <c r="E82" i="4"/>
  <c r="E78" i="4"/>
  <c r="E74" i="4"/>
  <c r="E70" i="4"/>
  <c r="E66" i="4"/>
  <c r="E62" i="4"/>
  <c r="E58" i="4"/>
  <c r="E54" i="4"/>
  <c r="E50" i="4"/>
  <c r="E46" i="4"/>
  <c r="E42" i="4"/>
  <c r="E38" i="4"/>
  <c r="M152" i="4"/>
  <c r="R3" i="3"/>
  <c r="S3" i="3" s="1"/>
  <c r="Q3" i="3"/>
  <c r="Q73" i="3"/>
  <c r="R73" i="3"/>
  <c r="S73" i="3" s="1"/>
  <c r="Q37" i="3"/>
  <c r="R37" i="3"/>
  <c r="S37" i="3" s="1"/>
  <c r="Q29" i="3"/>
  <c r="R29" i="3"/>
  <c r="S29" i="3" s="1"/>
  <c r="Q189" i="3"/>
  <c r="R189" i="3"/>
  <c r="S189" i="3" s="1"/>
  <c r="Q122" i="3"/>
  <c r="R122" i="3"/>
  <c r="S122" i="3" s="1"/>
  <c r="W184" i="3"/>
  <c r="AB184" i="3" s="1"/>
  <c r="Q14" i="4"/>
  <c r="Q174" i="3"/>
  <c r="R174" i="3"/>
  <c r="S174" i="3" s="1"/>
  <c r="Q166" i="3"/>
  <c r="R166" i="3"/>
  <c r="S166" i="3" s="1"/>
  <c r="Q158" i="3"/>
  <c r="R158" i="3"/>
  <c r="S158" i="3" s="1"/>
  <c r="Q150" i="3"/>
  <c r="R150" i="3"/>
  <c r="S150" i="3" s="1"/>
  <c r="AB108" i="3"/>
  <c r="Q100" i="3"/>
  <c r="R100" i="3"/>
  <c r="S100" i="3" s="1"/>
  <c r="W193" i="3"/>
  <c r="AB193" i="3" s="1"/>
  <c r="AE185" i="3"/>
  <c r="M186" i="5" s="1"/>
  <c r="AE176" i="3"/>
  <c r="M177" i="5" s="1"/>
  <c r="AE168" i="3"/>
  <c r="M169" i="5" s="1"/>
  <c r="AE160" i="3"/>
  <c r="M161" i="5" s="1"/>
  <c r="AE152" i="3"/>
  <c r="M153" i="5" s="1"/>
  <c r="AB151" i="3"/>
  <c r="Q142" i="3"/>
  <c r="R142" i="3"/>
  <c r="S142" i="3" s="1"/>
  <c r="AB85" i="3"/>
  <c r="Q84" i="3"/>
  <c r="R84" i="3"/>
  <c r="S84" i="3" s="1"/>
  <c r="R191" i="3"/>
  <c r="S191" i="3" s="1"/>
  <c r="T191" i="3" s="1"/>
  <c r="Q190" i="3"/>
  <c r="T190" i="3" s="1"/>
  <c r="AE189" i="3"/>
  <c r="M190" i="5" s="1"/>
  <c r="Q178" i="3"/>
  <c r="R178" i="3"/>
  <c r="S178" i="3" s="1"/>
  <c r="W176" i="3"/>
  <c r="AB176" i="3" s="1"/>
  <c r="Q170" i="3"/>
  <c r="R170" i="3"/>
  <c r="S170" i="3" s="1"/>
  <c r="W168" i="3"/>
  <c r="AB168" i="3" s="1"/>
  <c r="Q162" i="3"/>
  <c r="R162" i="3"/>
  <c r="S162" i="3" s="1"/>
  <c r="W160" i="3"/>
  <c r="AB160" i="3" s="1"/>
  <c r="Q154" i="3"/>
  <c r="R154" i="3"/>
  <c r="S154" i="3" s="1"/>
  <c r="W152" i="3"/>
  <c r="AB152" i="3" s="1"/>
  <c r="R141" i="3"/>
  <c r="S141" i="3" s="1"/>
  <c r="Q141" i="3"/>
  <c r="AB179" i="3"/>
  <c r="Q132" i="3"/>
  <c r="R132" i="3"/>
  <c r="S132" i="3" s="1"/>
  <c r="Q116" i="3"/>
  <c r="R116" i="3"/>
  <c r="S116" i="3" s="1"/>
  <c r="W140" i="3"/>
  <c r="AB140" i="3" s="1"/>
  <c r="AB139" i="3"/>
  <c r="W132" i="3"/>
  <c r="AB132" i="3" s="1"/>
  <c r="AE124" i="3"/>
  <c r="Q112" i="3"/>
  <c r="R112" i="3"/>
  <c r="S112" i="3" s="1"/>
  <c r="Q96" i="3"/>
  <c r="R96" i="3"/>
  <c r="S96" i="3" s="1"/>
  <c r="W144" i="3"/>
  <c r="AB144" i="3" s="1"/>
  <c r="R138" i="3"/>
  <c r="S138" i="3" s="1"/>
  <c r="T138" i="3" s="1"/>
  <c r="W136" i="3"/>
  <c r="AB136" i="3" s="1"/>
  <c r="R134" i="3"/>
  <c r="S134" i="3" s="1"/>
  <c r="T134" i="3" s="1"/>
  <c r="AE128" i="3"/>
  <c r="M129" i="5" s="1"/>
  <c r="R128" i="3"/>
  <c r="S128" i="3" s="1"/>
  <c r="T128" i="3" s="1"/>
  <c r="W120" i="3"/>
  <c r="AB120" i="3" s="1"/>
  <c r="Q108" i="3"/>
  <c r="R108" i="3"/>
  <c r="S108" i="3" s="1"/>
  <c r="Q92" i="3"/>
  <c r="R92" i="3"/>
  <c r="S92" i="3" s="1"/>
  <c r="Q104" i="3"/>
  <c r="R104" i="3"/>
  <c r="S104" i="3" s="1"/>
  <c r="Q88" i="3"/>
  <c r="R88" i="3"/>
  <c r="S88" i="3" s="1"/>
  <c r="R81" i="3"/>
  <c r="S81" i="3" s="1"/>
  <c r="T81" i="3" s="1"/>
  <c r="Q80" i="3"/>
  <c r="T80" i="3" s="1"/>
  <c r="AE79" i="3"/>
  <c r="M80" i="5" s="1"/>
  <c r="AE75" i="3"/>
  <c r="M76" i="5" s="1"/>
  <c r="R75" i="3"/>
  <c r="S75" i="3" s="1"/>
  <c r="T75" i="3" s="1"/>
  <c r="Q41" i="3"/>
  <c r="R41" i="3"/>
  <c r="S41" i="3" s="1"/>
  <c r="Q33" i="3"/>
  <c r="R33" i="3"/>
  <c r="S33" i="3" s="1"/>
  <c r="Q25" i="3"/>
  <c r="R25" i="3"/>
  <c r="S25" i="3" s="1"/>
  <c r="W79" i="3"/>
  <c r="AB79" i="3" s="1"/>
  <c r="W75" i="3"/>
  <c r="AB75" i="3" s="1"/>
  <c r="Q67" i="3"/>
  <c r="R67" i="3"/>
  <c r="S67" i="3" s="1"/>
  <c r="R65" i="3"/>
  <c r="S65" i="3" s="1"/>
  <c r="T65" i="3" s="1"/>
  <c r="Q64" i="3"/>
  <c r="T64" i="3" s="1"/>
  <c r="AE63" i="3"/>
  <c r="M64" i="5" s="1"/>
  <c r="Q60" i="3"/>
  <c r="T60" i="3" s="1"/>
  <c r="W59" i="3"/>
  <c r="AB59" i="3" s="1"/>
  <c r="Q57" i="3"/>
  <c r="R57" i="3"/>
  <c r="S57" i="3" s="1"/>
  <c r="Q56" i="3"/>
  <c r="T56" i="3" s="1"/>
  <c r="W55" i="3"/>
  <c r="AB55" i="3" s="1"/>
  <c r="Q53" i="3"/>
  <c r="R53" i="3"/>
  <c r="S53" i="3" s="1"/>
  <c r="Q52" i="3"/>
  <c r="T52" i="3" s="1"/>
  <c r="W51" i="3"/>
  <c r="AB51" i="3" s="1"/>
  <c r="Q49" i="3"/>
  <c r="R49" i="3"/>
  <c r="S49" i="3" s="1"/>
  <c r="Q48" i="3"/>
  <c r="T48" i="3" s="1"/>
  <c r="W47" i="3"/>
  <c r="AB47" i="3" s="1"/>
  <c r="Q45" i="3"/>
  <c r="R45" i="3"/>
  <c r="S45" i="3" s="1"/>
  <c r="Q44" i="3"/>
  <c r="T44" i="3" s="1"/>
  <c r="W43" i="3"/>
  <c r="AB43" i="3" s="1"/>
  <c r="W39" i="3"/>
  <c r="AB39" i="3" s="1"/>
  <c r="W35" i="3"/>
  <c r="AB35" i="3" s="1"/>
  <c r="W31" i="3"/>
  <c r="AB31" i="3" s="1"/>
  <c r="W27" i="3"/>
  <c r="AB27" i="3" s="1"/>
  <c r="W23" i="3"/>
  <c r="AB23" i="3" s="1"/>
  <c r="Q15" i="3"/>
  <c r="R15" i="3"/>
  <c r="S15" i="3" s="1"/>
  <c r="W63" i="3"/>
  <c r="AB63" i="3" s="1"/>
  <c r="AE19" i="3"/>
  <c r="M20" i="5" s="1"/>
  <c r="T12" i="3"/>
  <c r="AE11" i="3"/>
  <c r="AE17" i="3"/>
  <c r="M18" i="5" s="1"/>
  <c r="W13" i="3"/>
  <c r="AB13" i="3" s="1"/>
  <c r="AE9" i="3"/>
  <c r="M10" i="5" s="1"/>
  <c r="W19" i="3"/>
  <c r="AB19" i="3" s="1"/>
  <c r="T16" i="3"/>
  <c r="AE15" i="3"/>
  <c r="M16" i="5" s="1"/>
  <c r="R7" i="3"/>
  <c r="S7" i="3" s="1"/>
  <c r="T7" i="3" s="1"/>
  <c r="R4" i="3"/>
  <c r="S4" i="3" s="1"/>
  <c r="T4" i="3" s="1"/>
  <c r="AI185" i="3" l="1"/>
  <c r="M153" i="75"/>
  <c r="AZ188" i="3"/>
  <c r="M107" i="75"/>
  <c r="AZ33" i="3"/>
  <c r="AR161" i="3"/>
  <c r="Q162" i="5" s="1"/>
  <c r="AR193" i="3"/>
  <c r="Q194" i="5" s="1"/>
  <c r="M84" i="75"/>
  <c r="C85" i="5" s="1"/>
  <c r="D85" i="5" s="1"/>
  <c r="AZ193" i="3"/>
  <c r="AI43" i="3"/>
  <c r="AI107" i="3"/>
  <c r="AI147" i="3"/>
  <c r="AZ71" i="3"/>
  <c r="M176" i="75"/>
  <c r="M183" i="75"/>
  <c r="O55" i="3"/>
  <c r="H56" i="5" s="1"/>
  <c r="AI19" i="3"/>
  <c r="AI109" i="3"/>
  <c r="AI83" i="3"/>
  <c r="M182" i="75"/>
  <c r="N182" i="75" s="1"/>
  <c r="M59" i="75"/>
  <c r="M190" i="75"/>
  <c r="N190" i="75" s="1"/>
  <c r="M165" i="75"/>
  <c r="N156" i="75"/>
  <c r="C157" i="5"/>
  <c r="D157" i="5" s="1"/>
  <c r="M138" i="75"/>
  <c r="AI52" i="3"/>
  <c r="O53" i="5" s="1"/>
  <c r="AI21" i="3"/>
  <c r="O22" i="5" s="1"/>
  <c r="O192" i="3"/>
  <c r="H193" i="5" s="1"/>
  <c r="M50" i="75"/>
  <c r="M23" i="75"/>
  <c r="C24" i="5" s="1"/>
  <c r="D24" i="5" s="1"/>
  <c r="M99" i="75"/>
  <c r="C100" i="5" s="1"/>
  <c r="D100" i="5" s="1"/>
  <c r="M180" i="75"/>
  <c r="M13" i="75"/>
  <c r="AI56" i="3"/>
  <c r="O57" i="5" s="1"/>
  <c r="AI172" i="3"/>
  <c r="O173" i="5" s="1"/>
  <c r="AI139" i="3"/>
  <c r="AI193" i="3"/>
  <c r="AZ67" i="3"/>
  <c r="AZ115" i="3"/>
  <c r="T116" i="5" s="1"/>
  <c r="AZ147" i="3"/>
  <c r="AZ184" i="3"/>
  <c r="AI26" i="3"/>
  <c r="O27" i="5" s="1"/>
  <c r="AI101" i="3"/>
  <c r="AI188" i="3"/>
  <c r="AI70" i="3"/>
  <c r="AI4" i="3"/>
  <c r="O5" i="5" s="1"/>
  <c r="M160" i="75"/>
  <c r="C161" i="5" s="1"/>
  <c r="D161" i="5" s="1"/>
  <c r="M6" i="75"/>
  <c r="C7" i="5" s="1"/>
  <c r="D7" i="5" s="1"/>
  <c r="M30" i="75"/>
  <c r="C31" i="5" s="1"/>
  <c r="D31" i="5" s="1"/>
  <c r="J123" i="5"/>
  <c r="AI44" i="3"/>
  <c r="O45" i="5" s="1"/>
  <c r="AZ127" i="3"/>
  <c r="J8" i="5"/>
  <c r="AI7" i="3"/>
  <c r="O8" i="5" s="1"/>
  <c r="AI16" i="3"/>
  <c r="O17" i="5" s="1"/>
  <c r="J139" i="5"/>
  <c r="AI138" i="3"/>
  <c r="O139" i="5" s="1"/>
  <c r="AI46" i="3"/>
  <c r="J91" i="5"/>
  <c r="J16" i="5"/>
  <c r="AI140" i="3"/>
  <c r="O141" i="5" s="1"/>
  <c r="AI11" i="3"/>
  <c r="AI115" i="3"/>
  <c r="O116" i="5" s="1"/>
  <c r="AI91" i="3"/>
  <c r="O92" i="5" s="1"/>
  <c r="AZ10" i="3"/>
  <c r="T11" i="5" s="1"/>
  <c r="J146" i="5"/>
  <c r="J191" i="5"/>
  <c r="AI190" i="3"/>
  <c r="J192" i="5"/>
  <c r="AI191" i="3"/>
  <c r="O155" i="3"/>
  <c r="H156" i="5" s="1"/>
  <c r="AI77" i="3"/>
  <c r="O78" i="5" s="1"/>
  <c r="AI76" i="3"/>
  <c r="AI60" i="3"/>
  <c r="AI50" i="3"/>
  <c r="O51" i="5" s="1"/>
  <c r="AZ83" i="3"/>
  <c r="AZ131" i="3"/>
  <c r="T132" i="5" s="1"/>
  <c r="AI81" i="3"/>
  <c r="AI119" i="3"/>
  <c r="O120" i="5" s="1"/>
  <c r="AI103" i="3"/>
  <c r="O104" i="5" s="1"/>
  <c r="AI65" i="3"/>
  <c r="AI163" i="3"/>
  <c r="O164" i="5" s="1"/>
  <c r="AI22" i="3"/>
  <c r="O23" i="5" s="1"/>
  <c r="J142" i="5"/>
  <c r="J26" i="5"/>
  <c r="AI175" i="3"/>
  <c r="J34" i="5"/>
  <c r="AI89" i="3"/>
  <c r="J69" i="5"/>
  <c r="AI155" i="3"/>
  <c r="AI31" i="3"/>
  <c r="O32" i="5" s="1"/>
  <c r="AI160" i="3"/>
  <c r="AI48" i="3"/>
  <c r="O49" i="5" s="1"/>
  <c r="J99" i="5"/>
  <c r="AI98" i="3"/>
  <c r="O99" i="5" s="1"/>
  <c r="AZ90" i="3"/>
  <c r="AI159" i="3"/>
  <c r="J21" i="5"/>
  <c r="AI35" i="3"/>
  <c r="AI13" i="3"/>
  <c r="AI75" i="3"/>
  <c r="O76" i="5" s="1"/>
  <c r="AI120" i="3"/>
  <c r="AI64" i="3"/>
  <c r="O65" i="5" s="1"/>
  <c r="AI134" i="3"/>
  <c r="AI181" i="3"/>
  <c r="J119" i="5"/>
  <c r="AI128" i="3"/>
  <c r="J159" i="5"/>
  <c r="AI80" i="3"/>
  <c r="AI12" i="3"/>
  <c r="O13" i="5" s="1"/>
  <c r="AI93" i="3"/>
  <c r="O94" i="5" s="1"/>
  <c r="J70" i="5"/>
  <c r="AZ64" i="3"/>
  <c r="T65" i="5" s="1"/>
  <c r="AZ104" i="3"/>
  <c r="N175" i="75"/>
  <c r="AZ42" i="3"/>
  <c r="T43" i="5" s="1"/>
  <c r="AR174" i="3"/>
  <c r="Q175" i="5" s="1"/>
  <c r="M129" i="75"/>
  <c r="M105" i="75"/>
  <c r="C106" i="5" s="1"/>
  <c r="D106" i="5" s="1"/>
  <c r="M94" i="75"/>
  <c r="M145" i="75"/>
  <c r="C146" i="5" s="1"/>
  <c r="D146" i="5" s="1"/>
  <c r="M9" i="75"/>
  <c r="N9" i="75" s="1"/>
  <c r="M181" i="75"/>
  <c r="C182" i="5" s="1"/>
  <c r="D182" i="5" s="1"/>
  <c r="AZ63" i="3"/>
  <c r="T64" i="5" s="1"/>
  <c r="AZ111" i="3"/>
  <c r="T112" i="5" s="1"/>
  <c r="AZ143" i="3"/>
  <c r="T144" i="5" s="1"/>
  <c r="AZ100" i="3"/>
  <c r="AZ180" i="3"/>
  <c r="T181" i="5" s="1"/>
  <c r="AZ106" i="3"/>
  <c r="T107" i="5" s="1"/>
  <c r="M40" i="75"/>
  <c r="M66" i="75"/>
  <c r="C67" i="5" s="1"/>
  <c r="D67" i="5" s="1"/>
  <c r="M32" i="75"/>
  <c r="M58" i="75"/>
  <c r="N58" i="75" s="1"/>
  <c r="M28" i="75"/>
  <c r="M166" i="75"/>
  <c r="N166" i="75" s="1"/>
  <c r="M39" i="75"/>
  <c r="O37" i="3"/>
  <c r="H38" i="5" s="1"/>
  <c r="T105" i="3"/>
  <c r="I106" i="5" s="1"/>
  <c r="AZ15" i="3"/>
  <c r="AZ31" i="3"/>
  <c r="T32" i="5" s="1"/>
  <c r="AZ95" i="3"/>
  <c r="T96" i="5" s="1"/>
  <c r="AZ74" i="3"/>
  <c r="AZ164" i="3"/>
  <c r="T165" i="5" s="1"/>
  <c r="M29" i="75"/>
  <c r="M76" i="75"/>
  <c r="M85" i="75"/>
  <c r="C86" i="5" s="1"/>
  <c r="D86" i="5" s="1"/>
  <c r="M128" i="75"/>
  <c r="N128" i="75" s="1"/>
  <c r="M161" i="75"/>
  <c r="M189" i="75"/>
  <c r="N189" i="75" s="1"/>
  <c r="M186" i="75"/>
  <c r="N186" i="75" s="1"/>
  <c r="M35" i="75"/>
  <c r="C36" i="5" s="1"/>
  <c r="D36" i="5" s="1"/>
  <c r="M151" i="75"/>
  <c r="M20" i="75"/>
  <c r="C21" i="5" s="1"/>
  <c r="D21" i="5" s="1"/>
  <c r="M172" i="75"/>
  <c r="M141" i="75"/>
  <c r="M71" i="75"/>
  <c r="M115" i="75"/>
  <c r="C116" i="5" s="1"/>
  <c r="D116" i="5" s="1"/>
  <c r="M159" i="75"/>
  <c r="C160" i="5" s="1"/>
  <c r="D160" i="5" s="1"/>
  <c r="M96" i="75"/>
  <c r="N96" i="75" s="1"/>
  <c r="M24" i="75"/>
  <c r="N24" i="75" s="1"/>
  <c r="M171" i="75"/>
  <c r="M26" i="75"/>
  <c r="C27" i="5" s="1"/>
  <c r="D27" i="5" s="1"/>
  <c r="M81" i="75"/>
  <c r="N81" i="75" s="1"/>
  <c r="M103" i="75"/>
  <c r="M79" i="75"/>
  <c r="C80" i="5" s="1"/>
  <c r="D80" i="5" s="1"/>
  <c r="M44" i="75"/>
  <c r="M62" i="75"/>
  <c r="C63" i="5" s="1"/>
  <c r="D63" i="5" s="1"/>
  <c r="M135" i="75"/>
  <c r="C136" i="5" s="1"/>
  <c r="D136" i="5" s="1"/>
  <c r="M21" i="75"/>
  <c r="M168" i="75"/>
  <c r="M91" i="75"/>
  <c r="N91" i="75" s="1"/>
  <c r="M131" i="75"/>
  <c r="C132" i="5" s="1"/>
  <c r="D132" i="5" s="1"/>
  <c r="M167" i="75"/>
  <c r="M124" i="75"/>
  <c r="C125" i="5" s="1"/>
  <c r="D125" i="5" s="1"/>
  <c r="M169" i="75"/>
  <c r="C170" i="5" s="1"/>
  <c r="D170" i="5" s="1"/>
  <c r="M136" i="75"/>
  <c r="N136" i="75" s="1"/>
  <c r="C162" i="5"/>
  <c r="D162" i="5" s="1"/>
  <c r="N161" i="75"/>
  <c r="N26" i="75"/>
  <c r="N51" i="75"/>
  <c r="C52" i="5"/>
  <c r="D52" i="5" s="1"/>
  <c r="C65" i="5"/>
  <c r="D65" i="5" s="1"/>
  <c r="N64" i="75"/>
  <c r="M187" i="75"/>
  <c r="N187" i="75" s="1"/>
  <c r="N6" i="75"/>
  <c r="N170" i="75"/>
  <c r="C44" i="5"/>
  <c r="D44" i="5" s="1"/>
  <c r="C191" i="5"/>
  <c r="D191" i="5" s="1"/>
  <c r="M188" i="75"/>
  <c r="N188" i="75" s="1"/>
  <c r="M130" i="75"/>
  <c r="M92" i="75"/>
  <c r="N92" i="75" s="1"/>
  <c r="M80" i="75"/>
  <c r="M108" i="75"/>
  <c r="M110" i="75"/>
  <c r="M162" i="75"/>
  <c r="C163" i="5" s="1"/>
  <c r="D163" i="5" s="1"/>
  <c r="M147" i="75"/>
  <c r="M46" i="75"/>
  <c r="C47" i="5" s="1"/>
  <c r="D47" i="5" s="1"/>
  <c r="M57" i="75"/>
  <c r="M52" i="75"/>
  <c r="N52" i="75" s="1"/>
  <c r="M72" i="75"/>
  <c r="M38" i="75"/>
  <c r="C39" i="5" s="1"/>
  <c r="D39" i="5" s="1"/>
  <c r="M12" i="75"/>
  <c r="N12" i="75" s="1"/>
  <c r="C155" i="5"/>
  <c r="D155" i="5" s="1"/>
  <c r="M144" i="75"/>
  <c r="N144" i="75" s="1"/>
  <c r="M69" i="75"/>
  <c r="C70" i="5" s="1"/>
  <c r="D70" i="5" s="1"/>
  <c r="M179" i="75"/>
  <c r="N179" i="75" s="1"/>
  <c r="M140" i="75"/>
  <c r="M146" i="75"/>
  <c r="C147" i="5" s="1"/>
  <c r="D147" i="5" s="1"/>
  <c r="M164" i="75"/>
  <c r="N164" i="75" s="1"/>
  <c r="M111" i="75"/>
  <c r="C112" i="5" s="1"/>
  <c r="D112" i="5" s="1"/>
  <c r="M120" i="75"/>
  <c r="N120" i="75" s="1"/>
  <c r="M90" i="75"/>
  <c r="N90" i="75" s="1"/>
  <c r="M53" i="75"/>
  <c r="N53" i="75" s="1"/>
  <c r="M45" i="75"/>
  <c r="N45" i="75" s="1"/>
  <c r="M134" i="75"/>
  <c r="N134" i="75" s="1"/>
  <c r="M67" i="75"/>
  <c r="M184" i="75"/>
  <c r="N184" i="75" s="1"/>
  <c r="M22" i="75"/>
  <c r="C23" i="5" s="1"/>
  <c r="D23" i="5" s="1"/>
  <c r="M56" i="75"/>
  <c r="N56" i="75" s="1"/>
  <c r="M42" i="75"/>
  <c r="N42" i="75" s="1"/>
  <c r="M10" i="75"/>
  <c r="C138" i="5"/>
  <c r="D138" i="5" s="1"/>
  <c r="N11" i="75"/>
  <c r="O5" i="3"/>
  <c r="H6" i="5" s="1"/>
  <c r="O44" i="3"/>
  <c r="H45" i="5" s="1"/>
  <c r="M82" i="75"/>
  <c r="N82" i="75" s="1"/>
  <c r="M178" i="75"/>
  <c r="N30" i="75"/>
  <c r="M158" i="75"/>
  <c r="C159" i="5" s="1"/>
  <c r="D159" i="5" s="1"/>
  <c r="AZ96" i="3"/>
  <c r="T97" i="5" s="1"/>
  <c r="AR157" i="3"/>
  <c r="Q158" i="5" s="1"/>
  <c r="AR173" i="3"/>
  <c r="Q174" i="5" s="1"/>
  <c r="AR189" i="3"/>
  <c r="Q190" i="5" s="1"/>
  <c r="AZ75" i="3"/>
  <c r="AZ120" i="3"/>
  <c r="T121" i="5" s="1"/>
  <c r="AZ136" i="3"/>
  <c r="T137" i="5" s="1"/>
  <c r="C57" i="5"/>
  <c r="D57" i="5" s="1"/>
  <c r="AZ54" i="3"/>
  <c r="T55" i="5" s="1"/>
  <c r="O113" i="3"/>
  <c r="H114" i="5" s="1"/>
  <c r="AR165" i="3"/>
  <c r="Q166" i="5" s="1"/>
  <c r="AR181" i="3"/>
  <c r="Q182" i="5" s="1"/>
  <c r="M101" i="75"/>
  <c r="M143" i="75"/>
  <c r="N143" i="75" s="1"/>
  <c r="W172" i="5"/>
  <c r="AZ7" i="3"/>
  <c r="T8" i="5" s="1"/>
  <c r="AZ23" i="3"/>
  <c r="T24" i="5" s="1"/>
  <c r="AZ39" i="3"/>
  <c r="T40" i="5" s="1"/>
  <c r="AZ55" i="3"/>
  <c r="T56" i="5" s="1"/>
  <c r="AZ103" i="3"/>
  <c r="T104" i="5" s="1"/>
  <c r="AZ6" i="3"/>
  <c r="T7" i="5" s="1"/>
  <c r="AZ192" i="3"/>
  <c r="T193" i="5" s="1"/>
  <c r="M192" i="75"/>
  <c r="C193" i="5" s="1"/>
  <c r="D193" i="5" s="1"/>
  <c r="M114" i="75"/>
  <c r="M142" i="75"/>
  <c r="M163" i="75"/>
  <c r="M173" i="75"/>
  <c r="AZ86" i="3"/>
  <c r="T87" i="5" s="1"/>
  <c r="AZ87" i="3"/>
  <c r="T88" i="5" s="1"/>
  <c r="AZ134" i="3"/>
  <c r="T135" i="5" s="1"/>
  <c r="AZ160" i="3"/>
  <c r="T161" i="5" s="1"/>
  <c r="M157" i="75"/>
  <c r="M126" i="75"/>
  <c r="BZ2" i="83"/>
  <c r="AZ99" i="3"/>
  <c r="T100" i="5" s="1"/>
  <c r="O68" i="3"/>
  <c r="H69" i="5" s="1"/>
  <c r="AZ21" i="3"/>
  <c r="T22" i="5" s="1"/>
  <c r="AZ146" i="3"/>
  <c r="T147" i="5" s="1"/>
  <c r="O140" i="3"/>
  <c r="H141" i="5" s="1"/>
  <c r="O178" i="3"/>
  <c r="H179" i="5" s="1"/>
  <c r="AZ50" i="3"/>
  <c r="T51" i="5" s="1"/>
  <c r="AZ177" i="3"/>
  <c r="T178" i="5" s="1"/>
  <c r="M148" i="75"/>
  <c r="C149" i="5" s="1"/>
  <c r="D149" i="5" s="1"/>
  <c r="M4" i="75"/>
  <c r="C5" i="5" s="1"/>
  <c r="D5" i="5" s="1"/>
  <c r="M100" i="75"/>
  <c r="C101" i="5" s="1"/>
  <c r="D101" i="5" s="1"/>
  <c r="M34" i="75"/>
  <c r="C35" i="5" s="1"/>
  <c r="D35" i="5" s="1"/>
  <c r="M17" i="75"/>
  <c r="O108" i="3"/>
  <c r="H109" i="5" s="1"/>
  <c r="AZ168" i="3"/>
  <c r="T169" i="5" s="1"/>
  <c r="AZ13" i="3"/>
  <c r="T14" i="5" s="1"/>
  <c r="AZ155" i="3"/>
  <c r="T156" i="5" s="1"/>
  <c r="N105" i="75"/>
  <c r="AZ30" i="3"/>
  <c r="T31" i="5" s="1"/>
  <c r="AZ11" i="3"/>
  <c r="T12" i="5" s="1"/>
  <c r="AZ27" i="3"/>
  <c r="T28" i="5" s="1"/>
  <c r="AZ43" i="3"/>
  <c r="T44" i="5" s="1"/>
  <c r="AZ126" i="3"/>
  <c r="T127" i="5" s="1"/>
  <c r="AZ72" i="3"/>
  <c r="T73" i="5" s="1"/>
  <c r="AZ132" i="3"/>
  <c r="T133" i="5" s="1"/>
  <c r="AZ148" i="3"/>
  <c r="T149" i="5" s="1"/>
  <c r="AZ17" i="3"/>
  <c r="T18" i="5" s="1"/>
  <c r="AZ107" i="3"/>
  <c r="T108" i="5" s="1"/>
  <c r="AR166" i="3"/>
  <c r="Q167" i="5" s="1"/>
  <c r="AR182" i="3"/>
  <c r="Q183" i="5" s="1"/>
  <c r="N117" i="75"/>
  <c r="C118" i="5"/>
  <c r="D118" i="5" s="1"/>
  <c r="M18" i="75"/>
  <c r="M15" i="75"/>
  <c r="C16" i="5" s="1"/>
  <c r="D16" i="5" s="1"/>
  <c r="M49" i="75"/>
  <c r="M5" i="75"/>
  <c r="N5" i="75" s="1"/>
  <c r="M133" i="75"/>
  <c r="N133" i="75" s="1"/>
  <c r="AZ66" i="3"/>
  <c r="T67" i="5" s="1"/>
  <c r="AZ124" i="3"/>
  <c r="T125" i="5" s="1"/>
  <c r="AZ140" i="3"/>
  <c r="T141" i="5" s="1"/>
  <c r="M104" i="75"/>
  <c r="N104" i="75" s="1"/>
  <c r="M152" i="75"/>
  <c r="N152" i="75" s="1"/>
  <c r="AZ161" i="3"/>
  <c r="T162" i="5" s="1"/>
  <c r="AZ49" i="3"/>
  <c r="T50" i="5" s="1"/>
  <c r="AZ65" i="3"/>
  <c r="T66" i="5" s="1"/>
  <c r="AZ81" i="3"/>
  <c r="AZ113" i="3"/>
  <c r="T114" i="5" s="1"/>
  <c r="N146" i="75"/>
  <c r="C121" i="5"/>
  <c r="D121" i="5" s="1"/>
  <c r="AZ47" i="3"/>
  <c r="T48" i="5" s="1"/>
  <c r="AZ116" i="3"/>
  <c r="T117" i="5" s="1"/>
  <c r="M27" i="75"/>
  <c r="M37" i="75"/>
  <c r="M123" i="75"/>
  <c r="C124" i="5" s="1"/>
  <c r="D124" i="5" s="1"/>
  <c r="M116" i="75"/>
  <c r="C117" i="5" s="1"/>
  <c r="D117" i="5" s="1"/>
  <c r="AZ62" i="3"/>
  <c r="T63" i="5" s="1"/>
  <c r="O154" i="3"/>
  <c r="H155" i="5" s="1"/>
  <c r="AZ28" i="3"/>
  <c r="T29" i="5" s="1"/>
  <c r="AZ5" i="3"/>
  <c r="T6" i="5" s="1"/>
  <c r="AZ45" i="3"/>
  <c r="T46" i="5" s="1"/>
  <c r="AZ61" i="3"/>
  <c r="T62" i="5" s="1"/>
  <c r="AZ77" i="3"/>
  <c r="T78" i="5" s="1"/>
  <c r="AZ93" i="3"/>
  <c r="T94" i="5" s="1"/>
  <c r="AZ109" i="3"/>
  <c r="T110" i="5" s="1"/>
  <c r="AZ125" i="3"/>
  <c r="T126" i="5" s="1"/>
  <c r="AZ149" i="3"/>
  <c r="T150" i="5" s="1"/>
  <c r="AZ165" i="3"/>
  <c r="T166" i="5" s="1"/>
  <c r="O65" i="3"/>
  <c r="H66" i="5" s="1"/>
  <c r="AR187" i="3"/>
  <c r="Q188" i="5" s="1"/>
  <c r="AR170" i="3"/>
  <c r="Q171" i="5" s="1"/>
  <c r="AR186" i="3"/>
  <c r="Q187" i="5" s="1"/>
  <c r="M77" i="75"/>
  <c r="M185" i="75"/>
  <c r="M47" i="75"/>
  <c r="C48" i="5" s="1"/>
  <c r="D48" i="5" s="1"/>
  <c r="AZ123" i="3"/>
  <c r="T124" i="5" s="1"/>
  <c r="M31" i="75"/>
  <c r="C32" i="5" s="1"/>
  <c r="D32" i="5" s="1"/>
  <c r="AZ46" i="3"/>
  <c r="T47" i="5" s="1"/>
  <c r="AZ152" i="3"/>
  <c r="T153" i="5" s="1"/>
  <c r="AZ59" i="3"/>
  <c r="T60" i="5" s="1"/>
  <c r="AZ14" i="3"/>
  <c r="T113" i="3"/>
  <c r="I114" i="5" s="1"/>
  <c r="AZ139" i="3"/>
  <c r="T140" i="5" s="1"/>
  <c r="M149" i="75"/>
  <c r="C135" i="5"/>
  <c r="D135" i="5" s="1"/>
  <c r="N122" i="75"/>
  <c r="C123" i="5"/>
  <c r="D123" i="5" s="1"/>
  <c r="F115" i="4"/>
  <c r="X116" i="5" s="1"/>
  <c r="AZ114" i="3"/>
  <c r="T115" i="5" s="1"/>
  <c r="AZ135" i="3"/>
  <c r="T136" i="5" s="1"/>
  <c r="AZ12" i="3"/>
  <c r="T13" i="5" s="1"/>
  <c r="AZ32" i="3"/>
  <c r="T33" i="5" s="1"/>
  <c r="AZ52" i="3"/>
  <c r="T53" i="5" s="1"/>
  <c r="AZ68" i="3"/>
  <c r="T69" i="5" s="1"/>
  <c r="AZ88" i="3"/>
  <c r="T89" i="5" s="1"/>
  <c r="AZ108" i="3"/>
  <c r="T109" i="5" s="1"/>
  <c r="AZ128" i="3"/>
  <c r="T129" i="5" s="1"/>
  <c r="AZ144" i="3"/>
  <c r="T145" i="5" s="1"/>
  <c r="AZ129" i="3"/>
  <c r="T130" i="5" s="1"/>
  <c r="AZ153" i="3"/>
  <c r="T154" i="5" s="1"/>
  <c r="AZ110" i="3"/>
  <c r="T111" i="5" s="1"/>
  <c r="R175" i="5"/>
  <c r="AZ174" i="3"/>
  <c r="T175" i="5" s="1"/>
  <c r="AZ22" i="3"/>
  <c r="T23" i="5" s="1"/>
  <c r="R71" i="5"/>
  <c r="AZ70" i="3"/>
  <c r="T71" i="5" s="1"/>
  <c r="O144" i="3"/>
  <c r="H145" i="5" s="1"/>
  <c r="R49" i="5"/>
  <c r="AZ48" i="3"/>
  <c r="T49" i="5" s="1"/>
  <c r="AZ156" i="3"/>
  <c r="T157" i="5" s="1"/>
  <c r="R80" i="5"/>
  <c r="AZ79" i="3"/>
  <c r="T80" i="5" s="1"/>
  <c r="R146" i="5"/>
  <c r="AZ145" i="3"/>
  <c r="T146" i="5" s="1"/>
  <c r="AZ26" i="3"/>
  <c r="T27" i="5" s="1"/>
  <c r="R119" i="5"/>
  <c r="AZ118" i="3"/>
  <c r="T119" i="5" s="1"/>
  <c r="R177" i="5"/>
  <c r="AZ176" i="3"/>
  <c r="T177" i="5" s="1"/>
  <c r="AZ154" i="3"/>
  <c r="T155" i="5" s="1"/>
  <c r="M139" i="75"/>
  <c r="N139" i="75" s="1"/>
  <c r="M41" i="75"/>
  <c r="M121" i="75"/>
  <c r="AZ16" i="3"/>
  <c r="T17" i="5" s="1"/>
  <c r="AZ36" i="3"/>
  <c r="T37" i="5" s="1"/>
  <c r="AZ56" i="3"/>
  <c r="T57" i="5" s="1"/>
  <c r="AZ172" i="3"/>
  <c r="T173" i="5" s="1"/>
  <c r="AZ53" i="3"/>
  <c r="T54" i="5" s="1"/>
  <c r="AZ69" i="3"/>
  <c r="T70" i="5" s="1"/>
  <c r="AZ85" i="3"/>
  <c r="T86" i="5" s="1"/>
  <c r="AZ105" i="3"/>
  <c r="T106" i="5" s="1"/>
  <c r="AZ117" i="3"/>
  <c r="T118" i="5" s="1"/>
  <c r="AZ82" i="3"/>
  <c r="T83" i="5" s="1"/>
  <c r="R139" i="5"/>
  <c r="AZ138" i="3"/>
  <c r="T139" i="5" s="1"/>
  <c r="AZ119" i="3"/>
  <c r="T120" i="5" s="1"/>
  <c r="AZ9" i="3"/>
  <c r="T10" i="5" s="1"/>
  <c r="AZ91" i="3"/>
  <c r="T92" i="5" s="1"/>
  <c r="AZ157" i="3"/>
  <c r="T158" i="5" s="1"/>
  <c r="AZ34" i="3"/>
  <c r="T35" i="5" s="1"/>
  <c r="AZ142" i="3"/>
  <c r="T143" i="5" s="1"/>
  <c r="AZ112" i="3"/>
  <c r="T113" i="5" s="1"/>
  <c r="AZ151" i="3"/>
  <c r="T152" i="5" s="1"/>
  <c r="AZ4" i="3"/>
  <c r="T5" i="5" s="1"/>
  <c r="AZ20" i="3"/>
  <c r="T21" i="5" s="1"/>
  <c r="AZ40" i="3"/>
  <c r="T41" i="5" s="1"/>
  <c r="AZ60" i="3"/>
  <c r="T61" i="5" s="1"/>
  <c r="AZ80" i="3"/>
  <c r="T81" i="5" s="1"/>
  <c r="AZ57" i="3"/>
  <c r="T58" i="5" s="1"/>
  <c r="AZ73" i="3"/>
  <c r="T74" i="5" s="1"/>
  <c r="AZ89" i="3"/>
  <c r="T90" i="5" s="1"/>
  <c r="AZ121" i="3"/>
  <c r="T122" i="5" s="1"/>
  <c r="AZ137" i="3"/>
  <c r="T138" i="5" s="1"/>
  <c r="R95" i="5"/>
  <c r="AZ94" i="3"/>
  <c r="T95" i="5" s="1"/>
  <c r="AZ122" i="3"/>
  <c r="T123" i="5" s="1"/>
  <c r="AZ76" i="3"/>
  <c r="T77" i="5" s="1"/>
  <c r="AZ41" i="3"/>
  <c r="T42" i="5" s="1"/>
  <c r="AZ97" i="3"/>
  <c r="T98" i="5" s="1"/>
  <c r="AZ58" i="3"/>
  <c r="T59" i="5" s="1"/>
  <c r="AZ8" i="3"/>
  <c r="T9" i="5" s="1"/>
  <c r="AZ44" i="3"/>
  <c r="T45" i="5" s="1"/>
  <c r="AZ84" i="3"/>
  <c r="T85" i="5" s="1"/>
  <c r="AZ98" i="3"/>
  <c r="T99" i="5" s="1"/>
  <c r="AZ130" i="3"/>
  <c r="T131" i="5" s="1"/>
  <c r="AZ24" i="3"/>
  <c r="T25" i="5" s="1"/>
  <c r="AZ92" i="3"/>
  <c r="T93" i="5" s="1"/>
  <c r="AZ141" i="3"/>
  <c r="T142" i="5" s="1"/>
  <c r="AR162" i="3"/>
  <c r="AR178" i="3"/>
  <c r="Q179" i="5" s="1"/>
  <c r="AR3" i="3"/>
  <c r="Q4" i="5" s="1"/>
  <c r="AR191" i="3"/>
  <c r="Q192" i="5" s="1"/>
  <c r="T55" i="3"/>
  <c r="I56" i="5" s="1"/>
  <c r="O182" i="3"/>
  <c r="H183" i="5" s="1"/>
  <c r="O111" i="3"/>
  <c r="H112" i="5" s="1"/>
  <c r="O168" i="3"/>
  <c r="H169" i="5" s="1"/>
  <c r="O126" i="3"/>
  <c r="H127" i="5" s="1"/>
  <c r="F145" i="5"/>
  <c r="O95" i="3"/>
  <c r="H96" i="5" s="1"/>
  <c r="R83" i="5"/>
  <c r="E66" i="5"/>
  <c r="O81" i="3"/>
  <c r="H82" i="5" s="1"/>
  <c r="O138" i="3"/>
  <c r="H139" i="5" s="1"/>
  <c r="O191" i="3"/>
  <c r="H192" i="5" s="1"/>
  <c r="F107" i="4"/>
  <c r="X108" i="5" s="1"/>
  <c r="N79" i="75"/>
  <c r="C59" i="5"/>
  <c r="D59" i="5" s="1"/>
  <c r="F91" i="4"/>
  <c r="X92" i="5" s="1"/>
  <c r="W124" i="5"/>
  <c r="F183" i="4"/>
  <c r="X184" i="5" s="1"/>
  <c r="O86" i="3"/>
  <c r="H87" i="5" s="1"/>
  <c r="O30" i="3"/>
  <c r="H31" i="5" s="1"/>
  <c r="C119" i="5"/>
  <c r="D119" i="5" s="1"/>
  <c r="N118" i="75"/>
  <c r="C194" i="5"/>
  <c r="D194" i="5" s="1"/>
  <c r="N193" i="75"/>
  <c r="N153" i="75"/>
  <c r="C154" i="5"/>
  <c r="D154" i="5" s="1"/>
  <c r="N180" i="75"/>
  <c r="C181" i="5"/>
  <c r="D181" i="5" s="1"/>
  <c r="C14" i="5"/>
  <c r="D14" i="5" s="1"/>
  <c r="N13" i="75"/>
  <c r="C37" i="5"/>
  <c r="D37" i="5" s="1"/>
  <c r="N36" i="75"/>
  <c r="N181" i="75"/>
  <c r="C22" i="5"/>
  <c r="D22" i="5" s="1"/>
  <c r="N21" i="75"/>
  <c r="N66" i="75"/>
  <c r="C169" i="5"/>
  <c r="D169" i="5" s="1"/>
  <c r="N168" i="75"/>
  <c r="N150" i="75"/>
  <c r="C151" i="5"/>
  <c r="D151" i="5" s="1"/>
  <c r="N32" i="75"/>
  <c r="C33" i="5"/>
  <c r="D33" i="5" s="1"/>
  <c r="M95" i="75"/>
  <c r="M113" i="75"/>
  <c r="M93" i="75"/>
  <c r="M177" i="75"/>
  <c r="M16" i="75"/>
  <c r="M88" i="75"/>
  <c r="M112" i="75"/>
  <c r="M132" i="75"/>
  <c r="N73" i="75"/>
  <c r="C74" i="5"/>
  <c r="D74" i="5" s="1"/>
  <c r="F151" i="4"/>
  <c r="X152" i="5" s="1"/>
  <c r="C197" i="83"/>
  <c r="C38" i="5"/>
  <c r="D38" i="5" s="1"/>
  <c r="N37" i="75"/>
  <c r="M89" i="75"/>
  <c r="M191" i="75"/>
  <c r="M68" i="75"/>
  <c r="M8" i="75"/>
  <c r="N157" i="75"/>
  <c r="C158" i="5"/>
  <c r="D158" i="5" s="1"/>
  <c r="C180" i="5"/>
  <c r="D180" i="5" s="1"/>
  <c r="C145" i="5"/>
  <c r="D145" i="5" s="1"/>
  <c r="C30" i="5"/>
  <c r="D30" i="5" s="1"/>
  <c r="N29" i="75"/>
  <c r="C98" i="5"/>
  <c r="D98" i="5" s="1"/>
  <c r="N97" i="75"/>
  <c r="C71" i="5"/>
  <c r="D71" i="5" s="1"/>
  <c r="N70" i="75"/>
  <c r="P152" i="4"/>
  <c r="Q152" i="4" s="1"/>
  <c r="AB153" i="5" s="1"/>
  <c r="C34" i="5"/>
  <c r="D34" i="5" s="1"/>
  <c r="N33" i="75"/>
  <c r="C166" i="5"/>
  <c r="D166" i="5" s="1"/>
  <c r="N165" i="75"/>
  <c r="C83" i="5"/>
  <c r="D83" i="5" s="1"/>
  <c r="C25" i="5"/>
  <c r="D25" i="5" s="1"/>
  <c r="N46" i="75"/>
  <c r="N107" i="75"/>
  <c r="C108" i="5"/>
  <c r="D108" i="5" s="1"/>
  <c r="AR158" i="3"/>
  <c r="AZ158" i="3" s="1"/>
  <c r="AR190" i="3"/>
  <c r="Q191" i="5" s="1"/>
  <c r="T66" i="3"/>
  <c r="AI66" i="3" s="1"/>
  <c r="O67" i="5" s="1"/>
  <c r="T125" i="3"/>
  <c r="AI125" i="3" s="1"/>
  <c r="T51" i="3"/>
  <c r="I52" i="5" s="1"/>
  <c r="N125" i="75"/>
  <c r="C126" i="5"/>
  <c r="D126" i="5" s="1"/>
  <c r="P25" i="4"/>
  <c r="Q25" i="4" s="1"/>
  <c r="AB26" i="5" s="1"/>
  <c r="P57" i="4"/>
  <c r="Q57" i="4" s="1"/>
  <c r="AB58" i="5" s="1"/>
  <c r="P89" i="4"/>
  <c r="Q89" i="4" s="1"/>
  <c r="AB90" i="5" s="1"/>
  <c r="P113" i="4"/>
  <c r="Q113" i="4" s="1"/>
  <c r="AB114" i="5" s="1"/>
  <c r="P153" i="4"/>
  <c r="Q153" i="4" s="1"/>
  <c r="AB154" i="5" s="1"/>
  <c r="P169" i="4"/>
  <c r="Q169" i="4" s="1"/>
  <c r="AB170" i="5" s="1"/>
  <c r="P164" i="4"/>
  <c r="Q164" i="4" s="1"/>
  <c r="AB165" i="5" s="1"/>
  <c r="P22" i="4"/>
  <c r="Q22" i="4" s="1"/>
  <c r="AB23" i="5" s="1"/>
  <c r="P38" i="4"/>
  <c r="Q38" i="4" s="1"/>
  <c r="AB39" i="5" s="1"/>
  <c r="P56" i="4"/>
  <c r="Q56" i="4" s="1"/>
  <c r="AB57" i="5" s="1"/>
  <c r="P130" i="4"/>
  <c r="Q130" i="4" s="1"/>
  <c r="AB131" i="5" s="1"/>
  <c r="C198" i="83"/>
  <c r="Q121" i="4"/>
  <c r="AB122" i="5" s="1"/>
  <c r="Q182" i="4"/>
  <c r="AB183" i="5" s="1"/>
  <c r="Q65" i="4"/>
  <c r="Q98" i="4"/>
  <c r="AB99" i="5" s="1"/>
  <c r="Q94" i="4"/>
  <c r="C62" i="5"/>
  <c r="D62" i="5" s="1"/>
  <c r="N61" i="75"/>
  <c r="BG194" i="83"/>
  <c r="C199" i="83"/>
  <c r="P90" i="4"/>
  <c r="Q90" i="4" s="1"/>
  <c r="AB91" i="5" s="1"/>
  <c r="P100" i="4"/>
  <c r="Q100" i="4" s="1"/>
  <c r="AB101" i="5" s="1"/>
  <c r="P3" i="4"/>
  <c r="Q3" i="4" s="1"/>
  <c r="AB4" i="5" s="1"/>
  <c r="Q36" i="4"/>
  <c r="AB37" i="5" s="1"/>
  <c r="Q170" i="4"/>
  <c r="AB171" i="5" s="1"/>
  <c r="Q73" i="4"/>
  <c r="AB74" i="5" s="1"/>
  <c r="Q137" i="4"/>
  <c r="AB138" i="5" s="1"/>
  <c r="Q86" i="4"/>
  <c r="Q46" i="4"/>
  <c r="AB47" i="5" s="1"/>
  <c r="Q161" i="4"/>
  <c r="Q186" i="4"/>
  <c r="AB187" i="5" s="1"/>
  <c r="Q166" i="4"/>
  <c r="AB167" i="5" s="1"/>
  <c r="T106" i="3"/>
  <c r="I107" i="5" s="1"/>
  <c r="T161" i="3"/>
  <c r="I162" i="5" s="1"/>
  <c r="P69" i="4"/>
  <c r="Q69" i="4" s="1"/>
  <c r="AB70" i="5" s="1"/>
  <c r="P77" i="4"/>
  <c r="Q77" i="4" s="1"/>
  <c r="AB78" i="5" s="1"/>
  <c r="P117" i="4"/>
  <c r="Q117" i="4" s="1"/>
  <c r="AB118" i="5" s="1"/>
  <c r="P173" i="4"/>
  <c r="Q173" i="4" s="1"/>
  <c r="AB174" i="5" s="1"/>
  <c r="P52" i="4"/>
  <c r="Q52" i="4" s="1"/>
  <c r="AB53" i="5" s="1"/>
  <c r="P108" i="4"/>
  <c r="Q108" i="4" s="1"/>
  <c r="AB109" i="5" s="1"/>
  <c r="P150" i="4"/>
  <c r="Q150" i="4" s="1"/>
  <c r="AB151" i="5" s="1"/>
  <c r="P10" i="4"/>
  <c r="Q10" i="4" s="1"/>
  <c r="AB11" i="5" s="1"/>
  <c r="P26" i="4"/>
  <c r="Q26" i="4" s="1"/>
  <c r="AB27" i="5" s="1"/>
  <c r="P50" i="4"/>
  <c r="Q50" i="4" s="1"/>
  <c r="AB51" i="5" s="1"/>
  <c r="P84" i="4"/>
  <c r="Q84" i="4" s="1"/>
  <c r="AB85" i="5" s="1"/>
  <c r="P92" i="4"/>
  <c r="Q92" i="4" s="1"/>
  <c r="AB93" i="5" s="1"/>
  <c r="P114" i="4"/>
  <c r="Q114" i="4" s="1"/>
  <c r="AB115" i="5" s="1"/>
  <c r="AA24" i="5"/>
  <c r="R93" i="5"/>
  <c r="R60" i="5"/>
  <c r="O24" i="3"/>
  <c r="H25" i="5" s="1"/>
  <c r="O41" i="3"/>
  <c r="H42" i="5" s="1"/>
  <c r="T34" i="3"/>
  <c r="AI34" i="3" s="1"/>
  <c r="O42" i="3"/>
  <c r="H43" i="5" s="1"/>
  <c r="O59" i="3"/>
  <c r="H60" i="5" s="1"/>
  <c r="T75" i="5"/>
  <c r="T167" i="3"/>
  <c r="I168" i="5" s="1"/>
  <c r="T189" i="5"/>
  <c r="T110" i="3"/>
  <c r="AI110" i="3" s="1"/>
  <c r="T151" i="3"/>
  <c r="I152" i="5" s="1"/>
  <c r="T126" i="3"/>
  <c r="AI126" i="3" s="1"/>
  <c r="T20" i="3"/>
  <c r="AI20" i="3" s="1"/>
  <c r="T8" i="3"/>
  <c r="I9" i="5" s="1"/>
  <c r="T118" i="3"/>
  <c r="I119" i="5" s="1"/>
  <c r="T176" i="3"/>
  <c r="I177" i="5" s="1"/>
  <c r="R142" i="5"/>
  <c r="O130" i="3"/>
  <c r="H131" i="5" s="1"/>
  <c r="T91" i="5"/>
  <c r="T185" i="5"/>
  <c r="R25" i="5"/>
  <c r="R186" i="5"/>
  <c r="O67" i="3"/>
  <c r="H68" i="5" s="1"/>
  <c r="O116" i="3"/>
  <c r="H117" i="5" s="1"/>
  <c r="T97" i="3"/>
  <c r="I98" i="5" s="1"/>
  <c r="O90" i="3"/>
  <c r="H91" i="5" s="1"/>
  <c r="O151" i="3"/>
  <c r="H152" i="5" s="1"/>
  <c r="T72" i="5"/>
  <c r="T59" i="3"/>
  <c r="I60" i="5" s="1"/>
  <c r="T94" i="3"/>
  <c r="I95" i="5" s="1"/>
  <c r="T117" i="3"/>
  <c r="T171" i="3"/>
  <c r="I172" i="5" s="1"/>
  <c r="T90" i="3"/>
  <c r="I91" i="5" s="1"/>
  <c r="T111" i="3"/>
  <c r="I112" i="5" s="1"/>
  <c r="T121" i="3"/>
  <c r="T30" i="3"/>
  <c r="I31" i="5" s="1"/>
  <c r="T47" i="3"/>
  <c r="I48" i="5" s="1"/>
  <c r="T72" i="3"/>
  <c r="I73" i="5" s="1"/>
  <c r="T40" i="3"/>
  <c r="O22" i="3"/>
  <c r="H23" i="5" s="1"/>
  <c r="O163" i="3"/>
  <c r="H164" i="5" s="1"/>
  <c r="O147" i="3"/>
  <c r="H148" i="5" s="1"/>
  <c r="O48" i="3"/>
  <c r="H49" i="5" s="1"/>
  <c r="O133" i="3"/>
  <c r="H134" i="5" s="1"/>
  <c r="O66" i="3"/>
  <c r="H67" i="5" s="1"/>
  <c r="T28" i="3"/>
  <c r="I29" i="5" s="1"/>
  <c r="O45" i="3"/>
  <c r="H46" i="5" s="1"/>
  <c r="O19" i="3"/>
  <c r="H20" i="5" s="1"/>
  <c r="T82" i="3"/>
  <c r="T146" i="3"/>
  <c r="I147" i="5" s="1"/>
  <c r="T179" i="3"/>
  <c r="I180" i="5" s="1"/>
  <c r="O96" i="3"/>
  <c r="H97" i="5" s="1"/>
  <c r="O51" i="3"/>
  <c r="H52" i="5" s="1"/>
  <c r="O119" i="3"/>
  <c r="H120" i="5" s="1"/>
  <c r="E96" i="5"/>
  <c r="O186" i="3"/>
  <c r="H187" i="5" s="1"/>
  <c r="O142" i="3"/>
  <c r="H143" i="5" s="1"/>
  <c r="O175" i="3"/>
  <c r="H176" i="5" s="1"/>
  <c r="T69" i="3"/>
  <c r="I70" i="5" s="1"/>
  <c r="O170" i="3"/>
  <c r="H171" i="5" s="1"/>
  <c r="R153" i="5"/>
  <c r="O165" i="3"/>
  <c r="H166" i="5" s="1"/>
  <c r="O93" i="3"/>
  <c r="H94" i="5" s="1"/>
  <c r="O190" i="3"/>
  <c r="H191" i="5" s="1"/>
  <c r="O83" i="3"/>
  <c r="H84" i="5" s="1"/>
  <c r="T169" i="3"/>
  <c r="O99" i="3"/>
  <c r="H100" i="5" s="1"/>
  <c r="O118" i="3"/>
  <c r="H119" i="5" s="1"/>
  <c r="T192" i="3"/>
  <c r="I193" i="5" s="1"/>
  <c r="T180" i="3"/>
  <c r="AI180" i="3" s="1"/>
  <c r="O181" i="5" s="1"/>
  <c r="T38" i="3"/>
  <c r="I39" i="5" s="1"/>
  <c r="AR169" i="3"/>
  <c r="AR185" i="3"/>
  <c r="T27" i="3"/>
  <c r="I28" i="5" s="1"/>
  <c r="AR183" i="3"/>
  <c r="AR171" i="3"/>
  <c r="AR163" i="3"/>
  <c r="O137" i="3"/>
  <c r="H138" i="5" s="1"/>
  <c r="O8" i="3"/>
  <c r="H9" i="5" s="1"/>
  <c r="T24" i="3"/>
  <c r="O162" i="3"/>
  <c r="H163" i="5" s="1"/>
  <c r="O80" i="3"/>
  <c r="H81" i="5" s="1"/>
  <c r="O72" i="3"/>
  <c r="H73" i="5" s="1"/>
  <c r="O179" i="3"/>
  <c r="H180" i="5" s="1"/>
  <c r="O10" i="3"/>
  <c r="H11" i="5" s="1"/>
  <c r="O28" i="3"/>
  <c r="H29" i="5" s="1"/>
  <c r="O124" i="3"/>
  <c r="H125" i="5" s="1"/>
  <c r="O150" i="3"/>
  <c r="H151" i="5" s="1"/>
  <c r="O98" i="3"/>
  <c r="H99" i="5" s="1"/>
  <c r="O94" i="3"/>
  <c r="H95" i="5" s="1"/>
  <c r="T136" i="3"/>
  <c r="I137" i="5" s="1"/>
  <c r="O84" i="3"/>
  <c r="H85" i="5" s="1"/>
  <c r="O127" i="3"/>
  <c r="H128" i="5" s="1"/>
  <c r="O34" i="3"/>
  <c r="H35" i="5" s="1"/>
  <c r="O57" i="3"/>
  <c r="H58" i="5" s="1"/>
  <c r="O145" i="3"/>
  <c r="H146" i="5" s="1"/>
  <c r="O29" i="3"/>
  <c r="H30" i="5" s="1"/>
  <c r="O131" i="3"/>
  <c r="H132" i="5" s="1"/>
  <c r="T135" i="3"/>
  <c r="O62" i="3"/>
  <c r="H63" i="5" s="1"/>
  <c r="T99" i="3"/>
  <c r="I100" i="5" s="1"/>
  <c r="T143" i="3"/>
  <c r="I144" i="5" s="1"/>
  <c r="O174" i="3"/>
  <c r="H175" i="5" s="1"/>
  <c r="AR167" i="3"/>
  <c r="AZ167" i="3" s="1"/>
  <c r="O139" i="3"/>
  <c r="H140" i="5" s="1"/>
  <c r="O132" i="3"/>
  <c r="H133" i="5" s="1"/>
  <c r="O74" i="3"/>
  <c r="H75" i="5" s="1"/>
  <c r="O47" i="3"/>
  <c r="H48" i="5" s="1"/>
  <c r="O71" i="3"/>
  <c r="H72" i="5" s="1"/>
  <c r="T177" i="3"/>
  <c r="O9" i="3"/>
  <c r="H10" i="5" s="1"/>
  <c r="O63" i="3"/>
  <c r="H64" i="5" s="1"/>
  <c r="O36" i="3"/>
  <c r="H37" i="5" s="1"/>
  <c r="O31" i="3"/>
  <c r="H32" i="5" s="1"/>
  <c r="O61" i="3"/>
  <c r="H62" i="5" s="1"/>
  <c r="O121" i="3"/>
  <c r="H122" i="5" s="1"/>
  <c r="T102" i="3"/>
  <c r="I103" i="5" s="1"/>
  <c r="T85" i="3"/>
  <c r="I86" i="5" s="1"/>
  <c r="T137" i="3"/>
  <c r="AI137" i="3" s="1"/>
  <c r="T164" i="3"/>
  <c r="I165" i="5" s="1"/>
  <c r="T42" i="3"/>
  <c r="I43" i="5" s="1"/>
  <c r="T61" i="3"/>
  <c r="I62" i="5" s="1"/>
  <c r="T78" i="3"/>
  <c r="I79" i="5" s="1"/>
  <c r="O193" i="3"/>
  <c r="H194" i="5" s="1"/>
  <c r="R163" i="5"/>
  <c r="R135" i="5"/>
  <c r="R39" i="5"/>
  <c r="T39" i="5"/>
  <c r="R79" i="5"/>
  <c r="T79" i="5"/>
  <c r="R51" i="5"/>
  <c r="R12" i="5"/>
  <c r="R64" i="5"/>
  <c r="R144" i="5"/>
  <c r="R29" i="5"/>
  <c r="R85" i="5"/>
  <c r="R141" i="5"/>
  <c r="R185" i="5"/>
  <c r="R14" i="5"/>
  <c r="R58" i="5"/>
  <c r="R108" i="5"/>
  <c r="R162" i="5"/>
  <c r="O132" i="5"/>
  <c r="O12" i="3"/>
  <c r="H13" i="5" s="1"/>
  <c r="O143" i="3"/>
  <c r="H144" i="5" s="1"/>
  <c r="T17" i="3"/>
  <c r="I18" i="5" s="1"/>
  <c r="T114" i="3"/>
  <c r="I115" i="5" s="1"/>
  <c r="R19" i="5"/>
  <c r="T19" i="5"/>
  <c r="R155" i="5"/>
  <c r="R11" i="5"/>
  <c r="R103" i="5"/>
  <c r="T103" i="5"/>
  <c r="R111" i="5"/>
  <c r="O187" i="3"/>
  <c r="H188" i="5" s="1"/>
  <c r="O125" i="3"/>
  <c r="H126" i="5" s="1"/>
  <c r="R16" i="5"/>
  <c r="T16" i="5"/>
  <c r="R32" i="5"/>
  <c r="R48" i="5"/>
  <c r="R68" i="5"/>
  <c r="T68" i="5"/>
  <c r="R96" i="5"/>
  <c r="R116" i="5"/>
  <c r="R148" i="5"/>
  <c r="T148" i="5"/>
  <c r="R184" i="5"/>
  <c r="O102" i="3"/>
  <c r="H103" i="5" s="1"/>
  <c r="O153" i="3"/>
  <c r="H154" i="5" s="1"/>
  <c r="R180" i="5"/>
  <c r="R13" i="5"/>
  <c r="R33" i="5"/>
  <c r="R53" i="5"/>
  <c r="R69" i="5"/>
  <c r="R89" i="5"/>
  <c r="R109" i="5"/>
  <c r="R129" i="5"/>
  <c r="R145" i="5"/>
  <c r="R169" i="5"/>
  <c r="R189" i="5"/>
  <c r="R107" i="5"/>
  <c r="O26" i="3"/>
  <c r="H27" i="5" s="1"/>
  <c r="R18" i="5"/>
  <c r="R26" i="5"/>
  <c r="T26" i="5"/>
  <c r="R46" i="5"/>
  <c r="R62" i="5"/>
  <c r="R78" i="5"/>
  <c r="R94" i="5"/>
  <c r="R110" i="5"/>
  <c r="R126" i="5"/>
  <c r="R150" i="5"/>
  <c r="R166" i="5"/>
  <c r="R178" i="5"/>
  <c r="R140" i="5"/>
  <c r="R123" i="5"/>
  <c r="R91" i="5"/>
  <c r="R15" i="5"/>
  <c r="T15" i="5"/>
  <c r="R44" i="5"/>
  <c r="R112" i="5"/>
  <c r="R172" i="5"/>
  <c r="R9" i="5"/>
  <c r="R65" i="5"/>
  <c r="R105" i="5"/>
  <c r="T105" i="5"/>
  <c r="R165" i="5"/>
  <c r="R99" i="5"/>
  <c r="R74" i="5"/>
  <c r="R122" i="5"/>
  <c r="R176" i="5"/>
  <c r="O46" i="3"/>
  <c r="H47" i="5" s="1"/>
  <c r="O167" i="3"/>
  <c r="H168" i="5" s="1"/>
  <c r="O33" i="3"/>
  <c r="H34" i="5" s="1"/>
  <c r="T6" i="3"/>
  <c r="O44" i="5"/>
  <c r="O156" i="5"/>
  <c r="O56" i="3"/>
  <c r="H57" i="5" s="1"/>
  <c r="O171" i="3"/>
  <c r="H172" i="5" s="1"/>
  <c r="O105" i="3"/>
  <c r="H106" i="5" s="1"/>
  <c r="O23" i="3"/>
  <c r="H24" i="5" s="1"/>
  <c r="G56" i="5"/>
  <c r="O21" i="3"/>
  <c r="H22" i="5" s="1"/>
  <c r="AR101" i="3"/>
  <c r="AZ101" i="3" s="1"/>
  <c r="R23" i="5"/>
  <c r="R63" i="5"/>
  <c r="R43" i="5"/>
  <c r="R115" i="5"/>
  <c r="O115" i="3"/>
  <c r="H116" i="5" s="1"/>
  <c r="R171" i="5"/>
  <c r="O161" i="3"/>
  <c r="H162" i="5" s="1"/>
  <c r="O11" i="3"/>
  <c r="H12" i="5" s="1"/>
  <c r="O15" i="3"/>
  <c r="H16" i="5" s="1"/>
  <c r="O183" i="3"/>
  <c r="H184" i="5" s="1"/>
  <c r="F171" i="5"/>
  <c r="R20" i="5"/>
  <c r="T20" i="5"/>
  <c r="R36" i="5"/>
  <c r="T36" i="5"/>
  <c r="R52" i="5"/>
  <c r="T52" i="5"/>
  <c r="R76" i="5"/>
  <c r="T76" i="5"/>
  <c r="R100" i="5"/>
  <c r="R128" i="5"/>
  <c r="T128" i="5"/>
  <c r="R152" i="5"/>
  <c r="R188" i="5"/>
  <c r="R27" i="5"/>
  <c r="O77" i="3"/>
  <c r="H78" i="5" s="1"/>
  <c r="O128" i="3"/>
  <c r="H129" i="5" s="1"/>
  <c r="O75" i="3"/>
  <c r="H76" i="5" s="1"/>
  <c r="O14" i="3"/>
  <c r="H15" i="5" s="1"/>
  <c r="O173" i="3"/>
  <c r="H174" i="5" s="1"/>
  <c r="O101" i="3"/>
  <c r="H102" i="5" s="1"/>
  <c r="O172" i="3"/>
  <c r="H173" i="5" s="1"/>
  <c r="O39" i="3"/>
  <c r="H40" i="5" s="1"/>
  <c r="O92" i="3"/>
  <c r="H93" i="5" s="1"/>
  <c r="R72" i="5"/>
  <c r="R17" i="5"/>
  <c r="R37" i="5"/>
  <c r="R57" i="5"/>
  <c r="R73" i="5"/>
  <c r="R97" i="5"/>
  <c r="R117" i="5"/>
  <c r="R133" i="5"/>
  <c r="R149" i="5"/>
  <c r="R173" i="5"/>
  <c r="R193" i="5"/>
  <c r="R131" i="5"/>
  <c r="O141" i="3"/>
  <c r="H142" i="5" s="1"/>
  <c r="T54" i="3"/>
  <c r="AI54" i="3" s="1"/>
  <c r="T124" i="3"/>
  <c r="I125" i="5" s="1"/>
  <c r="T183" i="3"/>
  <c r="I184" i="5" s="1"/>
  <c r="O177" i="3"/>
  <c r="H178" i="5" s="1"/>
  <c r="R22" i="5"/>
  <c r="AR175" i="3"/>
  <c r="R30" i="5"/>
  <c r="T30" i="5"/>
  <c r="R50" i="5"/>
  <c r="R66" i="5"/>
  <c r="R82" i="5"/>
  <c r="T82" i="5"/>
  <c r="R102" i="5"/>
  <c r="R114" i="5"/>
  <c r="R130" i="5"/>
  <c r="R154" i="5"/>
  <c r="R170" i="5"/>
  <c r="R190" i="5"/>
  <c r="R147" i="5"/>
  <c r="R151" i="5"/>
  <c r="T151" i="5"/>
  <c r="R28" i="5"/>
  <c r="R88" i="5"/>
  <c r="R160" i="5"/>
  <c r="R45" i="5"/>
  <c r="R125" i="5"/>
  <c r="R38" i="5"/>
  <c r="T38" i="5"/>
  <c r="R90" i="5"/>
  <c r="R138" i="5"/>
  <c r="O161" i="5"/>
  <c r="O107" i="3"/>
  <c r="H108" i="5" s="1"/>
  <c r="O192" i="5"/>
  <c r="O60" i="3"/>
  <c r="H61" i="5" s="1"/>
  <c r="E114" i="5"/>
  <c r="O88" i="3"/>
  <c r="H89" i="5" s="1"/>
  <c r="O89" i="3"/>
  <c r="H90" i="5" s="1"/>
  <c r="O157" i="3"/>
  <c r="H158" i="5" s="1"/>
  <c r="O16" i="3"/>
  <c r="H17" i="5" s="1"/>
  <c r="O70" i="3"/>
  <c r="H71" i="5" s="1"/>
  <c r="T10" i="3"/>
  <c r="I11" i="5" s="1"/>
  <c r="R67" i="5"/>
  <c r="R87" i="5"/>
  <c r="T168" i="3"/>
  <c r="I169" i="5" s="1"/>
  <c r="R55" i="5"/>
  <c r="R31" i="5"/>
  <c r="R183" i="5"/>
  <c r="O122" i="3"/>
  <c r="H123" i="5" s="1"/>
  <c r="R8" i="5"/>
  <c r="R24" i="5"/>
  <c r="R40" i="5"/>
  <c r="R56" i="5"/>
  <c r="R84" i="5"/>
  <c r="T84" i="5"/>
  <c r="R104" i="5"/>
  <c r="R132" i="5"/>
  <c r="R164" i="5"/>
  <c r="R192" i="5"/>
  <c r="O53" i="3"/>
  <c r="H54" i="5" s="1"/>
  <c r="R136" i="5"/>
  <c r="AR133" i="3"/>
  <c r="T129" i="3"/>
  <c r="I130" i="5" s="1"/>
  <c r="T145" i="3"/>
  <c r="I146" i="5" s="1"/>
  <c r="R5" i="5"/>
  <c r="R21" i="5"/>
  <c r="R41" i="5"/>
  <c r="R61" i="5"/>
  <c r="R81" i="5"/>
  <c r="R101" i="5"/>
  <c r="T101" i="5"/>
  <c r="R121" i="5"/>
  <c r="R137" i="5"/>
  <c r="R161" i="5"/>
  <c r="R181" i="5"/>
  <c r="R47" i="5"/>
  <c r="O35" i="3"/>
  <c r="H36" i="5" s="1"/>
  <c r="R6" i="5"/>
  <c r="AR159" i="3"/>
  <c r="AZ159" i="3" s="1"/>
  <c r="AR179" i="3"/>
  <c r="R34" i="5"/>
  <c r="T34" i="5"/>
  <c r="R54" i="5"/>
  <c r="R70" i="5"/>
  <c r="R86" i="5"/>
  <c r="R106" i="5"/>
  <c r="R118" i="5"/>
  <c r="R134" i="5"/>
  <c r="R156" i="5"/>
  <c r="R174" i="5"/>
  <c r="R194" i="5"/>
  <c r="T194" i="5"/>
  <c r="R168" i="5"/>
  <c r="R124" i="5"/>
  <c r="O176" i="5"/>
  <c r="T18" i="3"/>
  <c r="AI18" i="3" s="1"/>
  <c r="T153" i="3"/>
  <c r="I154" i="5" s="1"/>
  <c r="T182" i="3"/>
  <c r="T74" i="3"/>
  <c r="I75" i="5" s="1"/>
  <c r="T156" i="3"/>
  <c r="AI156" i="3" s="1"/>
  <c r="O114" i="3"/>
  <c r="H115" i="5" s="1"/>
  <c r="T122" i="3"/>
  <c r="AI122" i="3" s="1"/>
  <c r="T71" i="3"/>
  <c r="I72" i="5" s="1"/>
  <c r="T36" i="3"/>
  <c r="AI36" i="3" s="1"/>
  <c r="T58" i="3"/>
  <c r="O6" i="3"/>
  <c r="H7" i="5" s="1"/>
  <c r="O64" i="3"/>
  <c r="H65" i="5" s="1"/>
  <c r="E28" i="5"/>
  <c r="O27" i="3"/>
  <c r="H28" i="5" s="1"/>
  <c r="T39" i="3"/>
  <c r="I40" i="5" s="1"/>
  <c r="T133" i="3"/>
  <c r="T32" i="3"/>
  <c r="AI32" i="3" s="1"/>
  <c r="T86" i="3"/>
  <c r="I87" i="5" s="1"/>
  <c r="T148" i="3"/>
  <c r="O106" i="3"/>
  <c r="H107" i="5" s="1"/>
  <c r="T79" i="3"/>
  <c r="I80" i="5" s="1"/>
  <c r="R7" i="5"/>
  <c r="R127" i="5"/>
  <c r="R179" i="5"/>
  <c r="R75" i="5"/>
  <c r="R159" i="5"/>
  <c r="J42" i="5"/>
  <c r="O176" i="3"/>
  <c r="H177" i="5" s="1"/>
  <c r="O36" i="5"/>
  <c r="T57" i="3"/>
  <c r="AI57" i="3" s="1"/>
  <c r="T84" i="3"/>
  <c r="I85" i="5" s="1"/>
  <c r="O181" i="3"/>
  <c r="H182" i="5" s="1"/>
  <c r="O87" i="3"/>
  <c r="H88" i="5" s="1"/>
  <c r="O110" i="3"/>
  <c r="H111" i="5" s="1"/>
  <c r="T130" i="3"/>
  <c r="I131" i="5" s="1"/>
  <c r="O7" i="3"/>
  <c r="H8" i="5" s="1"/>
  <c r="O129" i="3"/>
  <c r="H130" i="5" s="1"/>
  <c r="T23" i="3"/>
  <c r="I24" i="5" s="1"/>
  <c r="O85" i="3"/>
  <c r="H86" i="5" s="1"/>
  <c r="T9" i="3"/>
  <c r="I10" i="5" s="1"/>
  <c r="O100" i="3"/>
  <c r="H101" i="5" s="1"/>
  <c r="O97" i="3"/>
  <c r="H98" i="5" s="1"/>
  <c r="O3" i="3"/>
  <c r="H4" i="5" s="1"/>
  <c r="O76" i="3"/>
  <c r="H77" i="5" s="1"/>
  <c r="O158" i="3"/>
  <c r="H159" i="5" s="1"/>
  <c r="O54" i="3"/>
  <c r="H55" i="5" s="1"/>
  <c r="E55" i="5"/>
  <c r="E118" i="5"/>
  <c r="O117" i="3"/>
  <c r="H118" i="5" s="1"/>
  <c r="O164" i="3"/>
  <c r="H165" i="5" s="1"/>
  <c r="O82" i="5"/>
  <c r="F14" i="5"/>
  <c r="O13" i="3"/>
  <c r="H14" i="5" s="1"/>
  <c r="E79" i="5"/>
  <c r="O78" i="3"/>
  <c r="H79" i="5" s="1"/>
  <c r="F167" i="5"/>
  <c r="O166" i="3"/>
  <c r="H167" i="5" s="1"/>
  <c r="O124" i="5"/>
  <c r="O160" i="5"/>
  <c r="O32" i="3"/>
  <c r="H33" i="5" s="1"/>
  <c r="O103" i="3"/>
  <c r="H104" i="5" s="1"/>
  <c r="O52" i="3"/>
  <c r="H53" i="5" s="1"/>
  <c r="O91" i="3"/>
  <c r="H92" i="5" s="1"/>
  <c r="O17" i="3"/>
  <c r="H18" i="5" s="1"/>
  <c r="T5" i="3"/>
  <c r="I6" i="5" s="1"/>
  <c r="T95" i="3"/>
  <c r="I96" i="5" s="1"/>
  <c r="T144" i="3"/>
  <c r="I145" i="5" s="1"/>
  <c r="T152" i="3"/>
  <c r="I153" i="5" s="1"/>
  <c r="O120" i="3"/>
  <c r="H121" i="5" s="1"/>
  <c r="O149" i="3"/>
  <c r="H150" i="5" s="1"/>
  <c r="E59" i="5"/>
  <c r="O58" i="3"/>
  <c r="H59" i="5" s="1"/>
  <c r="O169" i="3"/>
  <c r="H170" i="5" s="1"/>
  <c r="O184" i="3"/>
  <c r="H185" i="5" s="1"/>
  <c r="O134" i="3"/>
  <c r="H135" i="5" s="1"/>
  <c r="O140" i="5"/>
  <c r="O50" i="3"/>
  <c r="H51" i="5" s="1"/>
  <c r="O160" i="3"/>
  <c r="H161" i="5" s="1"/>
  <c r="O146" i="3"/>
  <c r="H147" i="5" s="1"/>
  <c r="T186" i="3"/>
  <c r="I187" i="5" s="1"/>
  <c r="G26" i="5"/>
  <c r="O25" i="3"/>
  <c r="H26" i="5" s="1"/>
  <c r="F50" i="5"/>
  <c r="O49" i="3"/>
  <c r="H50" i="5" s="1"/>
  <c r="T187" i="3"/>
  <c r="I188" i="5" s="1"/>
  <c r="E110" i="5"/>
  <c r="O109" i="3"/>
  <c r="H110" i="5" s="1"/>
  <c r="O4" i="3"/>
  <c r="H5" i="5" s="1"/>
  <c r="O79" i="3"/>
  <c r="H80" i="5" s="1"/>
  <c r="O12" i="5"/>
  <c r="J12" i="5"/>
  <c r="J97" i="5"/>
  <c r="O135" i="5"/>
  <c r="J135" i="5"/>
  <c r="O182" i="5"/>
  <c r="J182" i="5"/>
  <c r="O129" i="5"/>
  <c r="O194" i="5"/>
  <c r="O186" i="5"/>
  <c r="O20" i="5"/>
  <c r="T33" i="3"/>
  <c r="T53" i="3"/>
  <c r="I54" i="5" s="1"/>
  <c r="T25" i="3"/>
  <c r="AI25" i="3" s="1"/>
  <c r="O90" i="5"/>
  <c r="O110" i="5"/>
  <c r="O121" i="5"/>
  <c r="O81" i="5"/>
  <c r="O148" i="5"/>
  <c r="T162" i="3"/>
  <c r="AI162" i="3" s="1"/>
  <c r="T178" i="3"/>
  <c r="AI178" i="3" s="1"/>
  <c r="O102" i="5"/>
  <c r="T158" i="3"/>
  <c r="AI158" i="3" s="1"/>
  <c r="O189" i="5"/>
  <c r="J9" i="5"/>
  <c r="J17" i="5"/>
  <c r="J57" i="5"/>
  <c r="M70" i="5"/>
  <c r="J11" i="5"/>
  <c r="J37" i="5"/>
  <c r="T68" i="3"/>
  <c r="AI68" i="3" s="1"/>
  <c r="J89" i="5"/>
  <c r="O108" i="5"/>
  <c r="J108" i="5"/>
  <c r="J116" i="5"/>
  <c r="J87" i="5"/>
  <c r="O84" i="5"/>
  <c r="J84" i="5"/>
  <c r="J105" i="5"/>
  <c r="T165" i="3"/>
  <c r="I166" i="5" s="1"/>
  <c r="J30" i="5"/>
  <c r="J127" i="5"/>
  <c r="J175" i="5"/>
  <c r="T63" i="3"/>
  <c r="I64" i="5" s="1"/>
  <c r="J134" i="5"/>
  <c r="J155" i="5"/>
  <c r="T157" i="3"/>
  <c r="I158" i="5" s="1"/>
  <c r="J171" i="5"/>
  <c r="J183" i="5"/>
  <c r="J96" i="5"/>
  <c r="J128" i="5"/>
  <c r="T173" i="3"/>
  <c r="I174" i="5" s="1"/>
  <c r="G190" i="5"/>
  <c r="O189" i="3"/>
  <c r="H190" i="5" s="1"/>
  <c r="G83" i="5"/>
  <c r="O82" i="3"/>
  <c r="H83" i="5" s="1"/>
  <c r="T14" i="3"/>
  <c r="I15" i="5" s="1"/>
  <c r="O188" i="3"/>
  <c r="H189" i="5" s="1"/>
  <c r="O43" i="3"/>
  <c r="H44" i="5" s="1"/>
  <c r="J49" i="5"/>
  <c r="J45" i="5"/>
  <c r="J38" i="5"/>
  <c r="J83" i="5"/>
  <c r="J101" i="5"/>
  <c r="J100" i="5"/>
  <c r="J33" i="5"/>
  <c r="J107" i="5"/>
  <c r="J117" i="5"/>
  <c r="J112" i="5"/>
  <c r="M159" i="5"/>
  <c r="J179" i="5"/>
  <c r="G41" i="5"/>
  <c r="O40" i="3"/>
  <c r="H41" i="5" s="1"/>
  <c r="J53" i="5"/>
  <c r="R4" i="5"/>
  <c r="O73" i="3"/>
  <c r="H74" i="5" s="1"/>
  <c r="O152" i="3"/>
  <c r="H153" i="5" s="1"/>
  <c r="O159" i="3"/>
  <c r="H160" i="5" s="1"/>
  <c r="T41" i="3"/>
  <c r="AI41" i="3" s="1"/>
  <c r="O47" i="5"/>
  <c r="T88" i="3"/>
  <c r="T104" i="3"/>
  <c r="T112" i="3"/>
  <c r="AI112" i="3" s="1"/>
  <c r="T132" i="3"/>
  <c r="AI132" i="3" s="1"/>
  <c r="T154" i="3"/>
  <c r="AI154" i="3" s="1"/>
  <c r="T170" i="3"/>
  <c r="AI170" i="3" s="1"/>
  <c r="T174" i="3"/>
  <c r="AI174" i="3" s="1"/>
  <c r="T189" i="3"/>
  <c r="J63" i="5"/>
  <c r="J22" i="5"/>
  <c r="O77" i="5"/>
  <c r="J77" i="5"/>
  <c r="J103" i="5"/>
  <c r="J131" i="5"/>
  <c r="J147" i="5"/>
  <c r="O61" i="5"/>
  <c r="J61" i="5"/>
  <c r="T87" i="3"/>
  <c r="I88" i="5" s="1"/>
  <c r="T149" i="3"/>
  <c r="I150" i="5" s="1"/>
  <c r="T62" i="3"/>
  <c r="I63" i="5" s="1"/>
  <c r="J113" i="5"/>
  <c r="J72" i="5"/>
  <c r="T127" i="3"/>
  <c r="I128" i="5" s="1"/>
  <c r="J151" i="5"/>
  <c r="J167" i="5"/>
  <c r="O112" i="3"/>
  <c r="H113" i="5" s="1"/>
  <c r="T184" i="3"/>
  <c r="I185" i="5" s="1"/>
  <c r="O123" i="3"/>
  <c r="H124" i="5" s="1"/>
  <c r="O38" i="3"/>
  <c r="H39" i="5" s="1"/>
  <c r="O18" i="3"/>
  <c r="H19" i="5" s="1"/>
  <c r="O180" i="3"/>
  <c r="H181" i="5" s="1"/>
  <c r="O185" i="3"/>
  <c r="H186" i="5" s="1"/>
  <c r="T15" i="3"/>
  <c r="T49" i="3"/>
  <c r="O66" i="5"/>
  <c r="O71" i="5"/>
  <c r="J6" i="5"/>
  <c r="J78" i="5"/>
  <c r="J25" i="5"/>
  <c r="J41" i="5"/>
  <c r="J85" i="5"/>
  <c r="J74" i="5"/>
  <c r="J125" i="5"/>
  <c r="J29" i="5"/>
  <c r="J163" i="5"/>
  <c r="O148" i="3"/>
  <c r="H149" i="5" s="1"/>
  <c r="G149" i="5"/>
  <c r="G136" i="5"/>
  <c r="O135" i="3"/>
  <c r="H136" i="5" s="1"/>
  <c r="O20" i="3"/>
  <c r="H21" i="5" s="1"/>
  <c r="O136" i="3"/>
  <c r="H137" i="5" s="1"/>
  <c r="O156" i="3"/>
  <c r="H157" i="5" s="1"/>
  <c r="O69" i="3"/>
  <c r="H70" i="5" s="1"/>
  <c r="O104" i="3"/>
  <c r="H105" i="5" s="1"/>
  <c r="Q91" i="4"/>
  <c r="AB92" i="5" s="1"/>
  <c r="AA92" i="5"/>
  <c r="F192" i="4"/>
  <c r="X193" i="5" s="1"/>
  <c r="W193" i="5"/>
  <c r="Q79" i="4"/>
  <c r="AB80" i="5" s="1"/>
  <c r="AA80" i="5"/>
  <c r="Q192" i="4"/>
  <c r="AB193" i="5" s="1"/>
  <c r="AA193" i="5"/>
  <c r="Q155" i="4"/>
  <c r="AB156" i="5" s="1"/>
  <c r="AA156" i="5"/>
  <c r="F27" i="4"/>
  <c r="X28" i="5" s="1"/>
  <c r="W28" i="5"/>
  <c r="F37" i="4"/>
  <c r="X38" i="5" s="1"/>
  <c r="W38" i="5"/>
  <c r="F47" i="4"/>
  <c r="X48" i="5" s="1"/>
  <c r="W48" i="5"/>
  <c r="F139" i="4"/>
  <c r="X140" i="5" s="1"/>
  <c r="W140" i="5"/>
  <c r="F155" i="4"/>
  <c r="X156" i="5" s="1"/>
  <c r="W156" i="5"/>
  <c r="F187" i="4"/>
  <c r="X188" i="5" s="1"/>
  <c r="W188" i="5"/>
  <c r="F14" i="4"/>
  <c r="X15" i="5" s="1"/>
  <c r="W15" i="5"/>
  <c r="F22" i="4"/>
  <c r="X23" i="5" s="1"/>
  <c r="W23" i="5"/>
  <c r="Q143" i="4"/>
  <c r="AB144" i="5" s="1"/>
  <c r="AA144" i="5"/>
  <c r="F29" i="4"/>
  <c r="X30" i="5" s="1"/>
  <c r="W30" i="5"/>
  <c r="F39" i="4"/>
  <c r="X40" i="5" s="1"/>
  <c r="W40" i="5"/>
  <c r="F49" i="4"/>
  <c r="X50" i="5" s="1"/>
  <c r="W50" i="5"/>
  <c r="F95" i="4"/>
  <c r="X96" i="5" s="1"/>
  <c r="W96" i="5"/>
  <c r="F111" i="4"/>
  <c r="X112" i="5" s="1"/>
  <c r="W112" i="5"/>
  <c r="F127" i="4"/>
  <c r="X128" i="5" s="1"/>
  <c r="W128" i="5"/>
  <c r="F143" i="4"/>
  <c r="X144" i="5" s="1"/>
  <c r="W144" i="5"/>
  <c r="F159" i="4"/>
  <c r="X160" i="5" s="1"/>
  <c r="W160" i="5"/>
  <c r="F175" i="4"/>
  <c r="X176" i="5" s="1"/>
  <c r="W176" i="5"/>
  <c r="F189" i="4"/>
  <c r="X190" i="5" s="1"/>
  <c r="W190" i="5"/>
  <c r="F6" i="4"/>
  <c r="X7" i="5" s="1"/>
  <c r="W7" i="5"/>
  <c r="F16" i="4"/>
  <c r="X17" i="5" s="1"/>
  <c r="W17" i="5"/>
  <c r="F31" i="4"/>
  <c r="X32" i="5" s="1"/>
  <c r="W32" i="5"/>
  <c r="F41" i="4"/>
  <c r="X42" i="5" s="1"/>
  <c r="W42" i="5"/>
  <c r="F85" i="4"/>
  <c r="X86" i="5" s="1"/>
  <c r="W86" i="5"/>
  <c r="F99" i="4"/>
  <c r="X100" i="5" s="1"/>
  <c r="W100" i="5"/>
  <c r="F131" i="4"/>
  <c r="X132" i="5" s="1"/>
  <c r="W132" i="5"/>
  <c r="F147" i="4"/>
  <c r="X148" i="5" s="1"/>
  <c r="W148" i="5"/>
  <c r="F163" i="4"/>
  <c r="X164" i="5" s="1"/>
  <c r="W164" i="5"/>
  <c r="F179" i="4"/>
  <c r="X180" i="5" s="1"/>
  <c r="W180" i="5"/>
  <c r="F191" i="4"/>
  <c r="X192" i="5" s="1"/>
  <c r="W192" i="5"/>
  <c r="F8" i="4"/>
  <c r="X9" i="5" s="1"/>
  <c r="W9" i="5"/>
  <c r="F18" i="4"/>
  <c r="X19" i="5" s="1"/>
  <c r="W19" i="5"/>
  <c r="F25" i="4"/>
  <c r="X26" i="5" s="1"/>
  <c r="W26" i="5"/>
  <c r="F33" i="4"/>
  <c r="X34" i="5" s="1"/>
  <c r="W34" i="5"/>
  <c r="F45" i="4"/>
  <c r="X46" i="5" s="1"/>
  <c r="W46" i="5"/>
  <c r="F87" i="4"/>
  <c r="X88" i="5" s="1"/>
  <c r="W88" i="5"/>
  <c r="F103" i="4"/>
  <c r="X104" i="5" s="1"/>
  <c r="W104" i="5"/>
  <c r="F119" i="4"/>
  <c r="X120" i="5" s="1"/>
  <c r="W120" i="5"/>
  <c r="F135" i="4"/>
  <c r="X136" i="5" s="1"/>
  <c r="W136" i="5"/>
  <c r="F167" i="4"/>
  <c r="X168" i="5" s="1"/>
  <c r="W168" i="5"/>
  <c r="F193" i="4"/>
  <c r="X194" i="5" s="1"/>
  <c r="W194" i="5"/>
  <c r="F10" i="4"/>
  <c r="X11" i="5" s="1"/>
  <c r="W11" i="5"/>
  <c r="F20" i="4"/>
  <c r="X21" i="5" s="1"/>
  <c r="W21" i="5"/>
  <c r="Q184" i="4"/>
  <c r="AB185" i="5" s="1"/>
  <c r="AA185" i="5"/>
  <c r="Q172" i="4"/>
  <c r="AB173" i="5" s="1"/>
  <c r="AA173" i="5"/>
  <c r="Q59" i="4"/>
  <c r="AB60" i="5" s="1"/>
  <c r="AA60" i="5"/>
  <c r="Q175" i="4"/>
  <c r="AB176" i="5" s="1"/>
  <c r="AA176" i="5"/>
  <c r="F57" i="4"/>
  <c r="X58" i="5" s="1"/>
  <c r="W58" i="5"/>
  <c r="Q187" i="4"/>
  <c r="AB188" i="5" s="1"/>
  <c r="AA188" i="5"/>
  <c r="F15" i="4"/>
  <c r="X16" i="5" s="1"/>
  <c r="W16" i="5"/>
  <c r="F32" i="4"/>
  <c r="X33" i="5" s="1"/>
  <c r="W33" i="5"/>
  <c r="F71" i="4"/>
  <c r="X72" i="5" s="1"/>
  <c r="W72" i="5"/>
  <c r="F81" i="4"/>
  <c r="X82" i="5" s="1"/>
  <c r="W82" i="5"/>
  <c r="Q88" i="4"/>
  <c r="AB89" i="5" s="1"/>
  <c r="AA89" i="5"/>
  <c r="Q47" i="4"/>
  <c r="AB48" i="5" s="1"/>
  <c r="AC48" i="5" s="1"/>
  <c r="AA48" i="5"/>
  <c r="Q111" i="4"/>
  <c r="AB112" i="5" s="1"/>
  <c r="AC112" i="5" s="1"/>
  <c r="AA112" i="5"/>
  <c r="F24" i="4"/>
  <c r="X25" i="5" s="1"/>
  <c r="W25" i="5"/>
  <c r="F61" i="4"/>
  <c r="X62" i="5" s="1"/>
  <c r="W62" i="5"/>
  <c r="F7" i="4"/>
  <c r="X8" i="5" s="1"/>
  <c r="W8" i="5"/>
  <c r="F17" i="4"/>
  <c r="X18" i="5" s="1"/>
  <c r="W18" i="5"/>
  <c r="F34" i="4"/>
  <c r="X35" i="5" s="1"/>
  <c r="W35" i="5"/>
  <c r="F73" i="4"/>
  <c r="X74" i="5" s="1"/>
  <c r="W74" i="5"/>
  <c r="F53" i="4"/>
  <c r="X54" i="5" s="1"/>
  <c r="W54" i="5"/>
  <c r="F63" i="4"/>
  <c r="X64" i="5" s="1"/>
  <c r="W64" i="5"/>
  <c r="Q7" i="4"/>
  <c r="AB8" i="5" s="1"/>
  <c r="AC8" i="5" s="1"/>
  <c r="AA8" i="5"/>
  <c r="F9" i="4"/>
  <c r="X10" i="5" s="1"/>
  <c r="W10" i="5"/>
  <c r="F21" i="4"/>
  <c r="X22" i="5" s="1"/>
  <c r="W22" i="5"/>
  <c r="F36" i="4"/>
  <c r="X37" i="5" s="1"/>
  <c r="W37" i="5"/>
  <c r="F77" i="4"/>
  <c r="X78" i="5" s="1"/>
  <c r="W78" i="5"/>
  <c r="Q123" i="4"/>
  <c r="AB124" i="5" s="1"/>
  <c r="AC124" i="5" s="1"/>
  <c r="AA124" i="5"/>
  <c r="F55" i="4"/>
  <c r="X56" i="5" s="1"/>
  <c r="W56" i="5"/>
  <c r="F65" i="4"/>
  <c r="X66" i="5" s="1"/>
  <c r="W66" i="5"/>
  <c r="Q120" i="4"/>
  <c r="AB121" i="5" s="1"/>
  <c r="AA121" i="5"/>
  <c r="F11" i="4"/>
  <c r="X12" i="5" s="1"/>
  <c r="W12" i="5"/>
  <c r="F28" i="4"/>
  <c r="X29" i="5" s="1"/>
  <c r="W29" i="5"/>
  <c r="F69" i="4"/>
  <c r="X70" i="5" s="1"/>
  <c r="W70" i="5"/>
  <c r="F79" i="4"/>
  <c r="X80" i="5" s="1"/>
  <c r="W80" i="5"/>
  <c r="Q75" i="4"/>
  <c r="AB76" i="5" s="1"/>
  <c r="AA76" i="5"/>
  <c r="Q67" i="4"/>
  <c r="AB68" i="5" s="1"/>
  <c r="AA68" i="5"/>
  <c r="Q131" i="4"/>
  <c r="AB132" i="5" s="1"/>
  <c r="AC132" i="5" s="1"/>
  <c r="AA132" i="5"/>
  <c r="Q35" i="4"/>
  <c r="AB36" i="5" s="1"/>
  <c r="AA36" i="5"/>
  <c r="Q99" i="4"/>
  <c r="AB100" i="5" s="1"/>
  <c r="AA100" i="5"/>
  <c r="Q163" i="4"/>
  <c r="AB164" i="5" s="1"/>
  <c r="AA164" i="5"/>
  <c r="Q16" i="4"/>
  <c r="AB17" i="5" s="1"/>
  <c r="AA17" i="5"/>
  <c r="Q27" i="4"/>
  <c r="AB28" i="5" s="1"/>
  <c r="AC28" i="5" s="1"/>
  <c r="AA28" i="5"/>
  <c r="Q45" i="4"/>
  <c r="AB46" i="5" s="1"/>
  <c r="AA46" i="5"/>
  <c r="Q71" i="4"/>
  <c r="AB72" i="5" s="1"/>
  <c r="AA72" i="5"/>
  <c r="Q112" i="4"/>
  <c r="AB113" i="5" s="1"/>
  <c r="AA113" i="5"/>
  <c r="Q135" i="4"/>
  <c r="AB136" i="5" s="1"/>
  <c r="AC136" i="5" s="1"/>
  <c r="AA136" i="5"/>
  <c r="F4" i="4"/>
  <c r="X5" i="5" s="1"/>
  <c r="W5" i="5"/>
  <c r="F43" i="4"/>
  <c r="X44" i="5" s="1"/>
  <c r="W44" i="5"/>
  <c r="Q40" i="4"/>
  <c r="AB41" i="5" s="1"/>
  <c r="AA41" i="5"/>
  <c r="Q63" i="4"/>
  <c r="AB64" i="5" s="1"/>
  <c r="AA64" i="5"/>
  <c r="Q104" i="4"/>
  <c r="AB105" i="5" s="1"/>
  <c r="AA105" i="5"/>
  <c r="Q133" i="4"/>
  <c r="AB134" i="5" s="1"/>
  <c r="AA134" i="5"/>
  <c r="Q159" i="4"/>
  <c r="AB160" i="5" s="1"/>
  <c r="AA160" i="5"/>
  <c r="Q19" i="4"/>
  <c r="AB20" i="5" s="1"/>
  <c r="AA20" i="5"/>
  <c r="Q32" i="4"/>
  <c r="AB33" i="5" s="1"/>
  <c r="AA33" i="5"/>
  <c r="Q55" i="4"/>
  <c r="AB56" i="5" s="1"/>
  <c r="AA56" i="5"/>
  <c r="Q96" i="4"/>
  <c r="AB97" i="5" s="1"/>
  <c r="AA97" i="5"/>
  <c r="Q119" i="4"/>
  <c r="AB120" i="5" s="1"/>
  <c r="AA120" i="5"/>
  <c r="Q160" i="4"/>
  <c r="AB161" i="5" s="1"/>
  <c r="AA161" i="5"/>
  <c r="Q183" i="4"/>
  <c r="AB184" i="5" s="1"/>
  <c r="AA184" i="5"/>
  <c r="F30" i="4"/>
  <c r="X31" i="5" s="1"/>
  <c r="W31" i="5"/>
  <c r="F83" i="4"/>
  <c r="X84" i="5" s="1"/>
  <c r="W84" i="5"/>
  <c r="Q188" i="4"/>
  <c r="AB189" i="5" s="1"/>
  <c r="AA189" i="5"/>
  <c r="F3" i="4"/>
  <c r="X4" i="5" s="1"/>
  <c r="W4" i="5"/>
  <c r="Q11" i="4"/>
  <c r="AB12" i="5" s="1"/>
  <c r="AC12" i="5" s="1"/>
  <c r="AA12" i="5"/>
  <c r="Q28" i="4"/>
  <c r="AB29" i="5" s="1"/>
  <c r="AC29" i="5" s="1"/>
  <c r="AA29" i="5"/>
  <c r="Q48" i="4"/>
  <c r="AB49" i="5" s="1"/>
  <c r="AA49" i="5"/>
  <c r="Q115" i="4"/>
  <c r="AB116" i="5" s="1"/>
  <c r="AC116" i="5" s="1"/>
  <c r="AA116" i="5"/>
  <c r="Q141" i="4"/>
  <c r="AB142" i="5" s="1"/>
  <c r="AA142" i="5"/>
  <c r="F13" i="4"/>
  <c r="X14" i="5" s="1"/>
  <c r="W14" i="5"/>
  <c r="F59" i="4"/>
  <c r="X60" i="5" s="1"/>
  <c r="AC60" i="5" s="1"/>
  <c r="W60" i="5"/>
  <c r="Q15" i="4"/>
  <c r="AB16" i="5" s="1"/>
  <c r="AA16" i="5"/>
  <c r="Q43" i="4"/>
  <c r="AB44" i="5" s="1"/>
  <c r="AA44" i="5"/>
  <c r="Q107" i="4"/>
  <c r="AB108" i="5" s="1"/>
  <c r="AA108" i="5"/>
  <c r="Q136" i="4"/>
  <c r="AB137" i="5" s="1"/>
  <c r="AA137" i="5"/>
  <c r="Q165" i="4"/>
  <c r="AB166" i="5" s="1"/>
  <c r="AA166" i="5"/>
  <c r="Q191" i="4"/>
  <c r="AB192" i="5" s="1"/>
  <c r="AA192" i="5"/>
  <c r="Q20" i="4"/>
  <c r="AB21" i="5" s="1"/>
  <c r="AC21" i="5" s="1"/>
  <c r="AA21" i="5"/>
  <c r="Q61" i="4"/>
  <c r="AB62" i="5" s="1"/>
  <c r="AA62" i="5"/>
  <c r="Q125" i="4"/>
  <c r="AB126" i="5" s="1"/>
  <c r="AA126" i="5"/>
  <c r="F5" i="4"/>
  <c r="X6" i="5" s="1"/>
  <c r="W6" i="5"/>
  <c r="F35" i="4"/>
  <c r="X36" i="5" s="1"/>
  <c r="W36" i="5"/>
  <c r="F190" i="4"/>
  <c r="X191" i="5" s="1"/>
  <c r="W191" i="5"/>
  <c r="Q12" i="4"/>
  <c r="AB13" i="5" s="1"/>
  <c r="AA13" i="5"/>
  <c r="Q51" i="4"/>
  <c r="AB52" i="5" s="1"/>
  <c r="AA52" i="5"/>
  <c r="Q80" i="4"/>
  <c r="AB81" i="5" s="1"/>
  <c r="AA81" i="5"/>
  <c r="Q103" i="4"/>
  <c r="AB104" i="5" s="1"/>
  <c r="AA104" i="5"/>
  <c r="Q144" i="4"/>
  <c r="AB145" i="5" s="1"/>
  <c r="AA145" i="5"/>
  <c r="Q167" i="4"/>
  <c r="AB168" i="5" s="1"/>
  <c r="AA168" i="5"/>
  <c r="F23" i="4"/>
  <c r="X24" i="5" s="1"/>
  <c r="AC24" i="5" s="1"/>
  <c r="W24" i="5"/>
  <c r="F75" i="4"/>
  <c r="X76" i="5" s="1"/>
  <c r="W76" i="5"/>
  <c r="Q31" i="4"/>
  <c r="AB32" i="5" s="1"/>
  <c r="AA32" i="5"/>
  <c r="Q72" i="4"/>
  <c r="AB73" i="5" s="1"/>
  <c r="AA73" i="5"/>
  <c r="Q95" i="4"/>
  <c r="AB96" i="5" s="1"/>
  <c r="AC96" i="5" s="1"/>
  <c r="AA96" i="5"/>
  <c r="Q139" i="4"/>
  <c r="AB140" i="5" s="1"/>
  <c r="AC140" i="5" s="1"/>
  <c r="AA140" i="5"/>
  <c r="Q179" i="4"/>
  <c r="AB180" i="5" s="1"/>
  <c r="AA180" i="5"/>
  <c r="Q64" i="4"/>
  <c r="AB65" i="5" s="1"/>
  <c r="AA65" i="5"/>
  <c r="Q87" i="4"/>
  <c r="AB88" i="5" s="1"/>
  <c r="AA88" i="5"/>
  <c r="Q128" i="4"/>
  <c r="AB129" i="5" s="1"/>
  <c r="AA129" i="5"/>
  <c r="Q151" i="4"/>
  <c r="AB152" i="5" s="1"/>
  <c r="AA152" i="5"/>
  <c r="Q180" i="4"/>
  <c r="AB181" i="5" s="1"/>
  <c r="AA181" i="5"/>
  <c r="F12" i="4"/>
  <c r="X13" i="5" s="1"/>
  <c r="W13" i="5"/>
  <c r="F51" i="4"/>
  <c r="X52" i="5" s="1"/>
  <c r="W52" i="5"/>
  <c r="Q53" i="4"/>
  <c r="AB54" i="5" s="1"/>
  <c r="AA54" i="5"/>
  <c r="Q8" i="4"/>
  <c r="AB9" i="5" s="1"/>
  <c r="AA9" i="5"/>
  <c r="Q24" i="4"/>
  <c r="AB25" i="5" s="1"/>
  <c r="AA25" i="5"/>
  <c r="Q39" i="4"/>
  <c r="AB40" i="5" s="1"/>
  <c r="AA40" i="5"/>
  <c r="Q83" i="4"/>
  <c r="AB84" i="5" s="1"/>
  <c r="AA84" i="5"/>
  <c r="Q147" i="4"/>
  <c r="AB148" i="5" s="1"/>
  <c r="AA148" i="5"/>
  <c r="F26" i="4"/>
  <c r="X27" i="5" s="1"/>
  <c r="W27" i="5"/>
  <c r="Q37" i="4"/>
  <c r="AB38" i="5" s="1"/>
  <c r="AC38" i="5" s="1"/>
  <c r="AA38" i="5"/>
  <c r="Q101" i="4"/>
  <c r="AB102" i="5" s="1"/>
  <c r="AA102" i="5"/>
  <c r="Q127" i="4"/>
  <c r="AB128" i="5" s="1"/>
  <c r="AA128" i="5"/>
  <c r="Q171" i="4"/>
  <c r="AB172" i="5" s="1"/>
  <c r="AC172" i="5" s="1"/>
  <c r="AA172" i="5"/>
  <c r="Q4" i="4"/>
  <c r="AB5" i="5" s="1"/>
  <c r="AC5" i="5" s="1"/>
  <c r="AA5" i="5"/>
  <c r="Q29" i="4"/>
  <c r="AB30" i="5" s="1"/>
  <c r="AA30" i="5"/>
  <c r="Q157" i="4"/>
  <c r="AB158" i="5" s="1"/>
  <c r="AA158" i="5"/>
  <c r="F19" i="4"/>
  <c r="X20" i="5" s="1"/>
  <c r="W20" i="5"/>
  <c r="F67" i="4"/>
  <c r="X68" i="5" s="1"/>
  <c r="W68" i="5"/>
  <c r="Q176" i="4"/>
  <c r="AB177" i="5" s="1"/>
  <c r="AA177" i="5"/>
  <c r="Q168" i="4"/>
  <c r="AB169" i="5" s="1"/>
  <c r="AA169" i="5"/>
  <c r="I8" i="5"/>
  <c r="I82" i="5"/>
  <c r="C156" i="5"/>
  <c r="D156" i="5" s="1"/>
  <c r="N155" i="75"/>
  <c r="N98" i="75"/>
  <c r="C99" i="5"/>
  <c r="D99" i="5" s="1"/>
  <c r="N83" i="75"/>
  <c r="C84" i="5"/>
  <c r="D84" i="5" s="1"/>
  <c r="C15" i="5"/>
  <c r="D15" i="5" s="1"/>
  <c r="N14" i="75"/>
  <c r="N48" i="75"/>
  <c r="C49" i="5"/>
  <c r="D49" i="5" s="1"/>
  <c r="I66" i="5"/>
  <c r="N28" i="75"/>
  <c r="C29" i="5"/>
  <c r="D29" i="5" s="1"/>
  <c r="J5" i="5"/>
  <c r="M12" i="5"/>
  <c r="J18" i="5"/>
  <c r="I27" i="5"/>
  <c r="J32" i="5"/>
  <c r="I37" i="5"/>
  <c r="T45" i="3"/>
  <c r="AI45" i="3" s="1"/>
  <c r="I53" i="5"/>
  <c r="J56" i="5"/>
  <c r="I65" i="5"/>
  <c r="J65" i="5"/>
  <c r="T67" i="3"/>
  <c r="AI67" i="3" s="1"/>
  <c r="J80" i="5"/>
  <c r="J31" i="5"/>
  <c r="J54" i="5"/>
  <c r="J43" i="5"/>
  <c r="J59" i="5"/>
  <c r="I90" i="5"/>
  <c r="T92" i="3"/>
  <c r="AI92" i="3" s="1"/>
  <c r="J110" i="5"/>
  <c r="J121" i="5"/>
  <c r="I135" i="5"/>
  <c r="I140" i="5"/>
  <c r="J126" i="5"/>
  <c r="J140" i="5"/>
  <c r="T116" i="3"/>
  <c r="AI116" i="3" s="1"/>
  <c r="J124" i="5"/>
  <c r="J143" i="5"/>
  <c r="J156" i="5"/>
  <c r="J172" i="5"/>
  <c r="J129" i="5"/>
  <c r="J161" i="5"/>
  <c r="J177" i="5"/>
  <c r="J86" i="5"/>
  <c r="T142" i="3"/>
  <c r="AI142" i="3" s="1"/>
  <c r="J162" i="5"/>
  <c r="J176" i="5"/>
  <c r="I189" i="5"/>
  <c r="T100" i="3"/>
  <c r="AI100" i="3" s="1"/>
  <c r="T150" i="3"/>
  <c r="AI150" i="3" s="1"/>
  <c r="J173" i="5"/>
  <c r="AB15" i="5"/>
  <c r="AA15" i="5"/>
  <c r="AB22" i="5"/>
  <c r="AA22" i="5"/>
  <c r="J27" i="5"/>
  <c r="T73" i="3"/>
  <c r="AI73" i="3" s="1"/>
  <c r="AB43" i="5"/>
  <c r="AA43" i="5"/>
  <c r="AB82" i="5"/>
  <c r="AA82" i="5"/>
  <c r="AB123" i="5"/>
  <c r="AA123" i="5"/>
  <c r="AB50" i="5"/>
  <c r="AA50" i="5"/>
  <c r="AB71" i="5"/>
  <c r="AA71" i="5"/>
  <c r="AB94" i="5"/>
  <c r="AA94" i="5"/>
  <c r="AB110" i="5"/>
  <c r="AA110" i="5"/>
  <c r="AB141" i="5"/>
  <c r="AA141" i="5"/>
  <c r="AB157" i="5"/>
  <c r="AA157" i="5"/>
  <c r="AB175" i="5"/>
  <c r="AA175" i="5"/>
  <c r="F38" i="4"/>
  <c r="X39" i="5" s="1"/>
  <c r="W39" i="5"/>
  <c r="F54" i="4"/>
  <c r="X55" i="5" s="1"/>
  <c r="W55" i="5"/>
  <c r="F70" i="4"/>
  <c r="X71" i="5" s="1"/>
  <c r="W71" i="5"/>
  <c r="F86" i="4"/>
  <c r="X87" i="5" s="1"/>
  <c r="W87" i="5"/>
  <c r="AB67" i="5"/>
  <c r="AA67" i="5"/>
  <c r="AB106" i="5"/>
  <c r="AA106" i="5"/>
  <c r="AB147" i="5"/>
  <c r="AA147" i="5"/>
  <c r="AA37" i="5"/>
  <c r="AA74" i="5"/>
  <c r="AB95" i="5"/>
  <c r="AA95" i="5"/>
  <c r="AB143" i="5"/>
  <c r="AA143" i="5"/>
  <c r="AA165" i="5"/>
  <c r="AA187" i="5"/>
  <c r="F48" i="4"/>
  <c r="X49" i="5" s="1"/>
  <c r="W49" i="5"/>
  <c r="F64" i="4"/>
  <c r="X65" i="5" s="1"/>
  <c r="W65" i="5"/>
  <c r="F80" i="4"/>
  <c r="X81" i="5" s="1"/>
  <c r="W81" i="5"/>
  <c r="AB190" i="5"/>
  <c r="AA190" i="5"/>
  <c r="F102" i="4"/>
  <c r="X103" i="5" s="1"/>
  <c r="W103" i="5"/>
  <c r="F118" i="4"/>
  <c r="X119" i="5" s="1"/>
  <c r="W119" i="5"/>
  <c r="F134" i="4"/>
  <c r="X135" i="5" s="1"/>
  <c r="W135" i="5"/>
  <c r="F150" i="4"/>
  <c r="X151" i="5" s="1"/>
  <c r="W151" i="5"/>
  <c r="F166" i="4"/>
  <c r="X167" i="5" s="1"/>
  <c r="W167" i="5"/>
  <c r="F182" i="4"/>
  <c r="X183" i="5" s="1"/>
  <c r="W183" i="5"/>
  <c r="AB155" i="5"/>
  <c r="AA155" i="5"/>
  <c r="F97" i="4"/>
  <c r="X98" i="5" s="1"/>
  <c r="W98" i="5"/>
  <c r="F113" i="4"/>
  <c r="X114" i="5" s="1"/>
  <c r="W114" i="5"/>
  <c r="F129" i="4"/>
  <c r="X130" i="5" s="1"/>
  <c r="W130" i="5"/>
  <c r="F145" i="4"/>
  <c r="X146" i="5" s="1"/>
  <c r="W146" i="5"/>
  <c r="F161" i="4"/>
  <c r="X162" i="5" s="1"/>
  <c r="W162" i="5"/>
  <c r="F177" i="4"/>
  <c r="X178" i="5" s="1"/>
  <c r="W178" i="5"/>
  <c r="AB139" i="5"/>
  <c r="AA139" i="5"/>
  <c r="F100" i="4"/>
  <c r="X101" i="5" s="1"/>
  <c r="W101" i="5"/>
  <c r="F116" i="4"/>
  <c r="X117" i="5" s="1"/>
  <c r="W117" i="5"/>
  <c r="F132" i="4"/>
  <c r="X133" i="5" s="1"/>
  <c r="W133" i="5"/>
  <c r="F148" i="4"/>
  <c r="X149" i="5" s="1"/>
  <c r="W149" i="5"/>
  <c r="F164" i="4"/>
  <c r="X165" i="5" s="1"/>
  <c r="W165" i="5"/>
  <c r="F180" i="4"/>
  <c r="X181" i="5" s="1"/>
  <c r="W181" i="5"/>
  <c r="N74" i="75"/>
  <c r="C75" i="5"/>
  <c r="D75" i="5" s="1"/>
  <c r="C55" i="5"/>
  <c r="D55" i="5" s="1"/>
  <c r="N54" i="75"/>
  <c r="C173" i="5"/>
  <c r="D173" i="5" s="1"/>
  <c r="N172" i="75"/>
  <c r="C56" i="5"/>
  <c r="D56" i="5" s="1"/>
  <c r="N55" i="75"/>
  <c r="N141" i="75"/>
  <c r="C142" i="5"/>
  <c r="D142" i="5" s="1"/>
  <c r="N86" i="75"/>
  <c r="C87" i="5"/>
  <c r="D87" i="5" s="1"/>
  <c r="N67" i="75"/>
  <c r="C68" i="5"/>
  <c r="D68" i="5" s="1"/>
  <c r="C128" i="5"/>
  <c r="D128" i="5" s="1"/>
  <c r="N127" i="75"/>
  <c r="C152" i="5"/>
  <c r="D152" i="5" s="1"/>
  <c r="N151" i="75"/>
  <c r="I17" i="5"/>
  <c r="I13" i="5"/>
  <c r="J10" i="5"/>
  <c r="J64" i="5"/>
  <c r="J15" i="5"/>
  <c r="I23" i="5"/>
  <c r="J28" i="5"/>
  <c r="J44" i="5"/>
  <c r="I47" i="5"/>
  <c r="I57" i="5"/>
  <c r="J60" i="5"/>
  <c r="J23" i="5"/>
  <c r="J58" i="5"/>
  <c r="J47" i="5"/>
  <c r="I77" i="5"/>
  <c r="J88" i="5"/>
  <c r="J90" i="5"/>
  <c r="J104" i="5"/>
  <c r="J106" i="5"/>
  <c r="I124" i="5"/>
  <c r="I94" i="5"/>
  <c r="I129" i="5"/>
  <c r="J145" i="5"/>
  <c r="J81" i="5"/>
  <c r="J98" i="5"/>
  <c r="J120" i="5"/>
  <c r="J141" i="5"/>
  <c r="J118" i="5"/>
  <c r="J158" i="5"/>
  <c r="J174" i="5"/>
  <c r="T141" i="3"/>
  <c r="AI141" i="3" s="1"/>
  <c r="I127" i="5"/>
  <c r="J144" i="5"/>
  <c r="J154" i="5"/>
  <c r="J168" i="5"/>
  <c r="J193" i="5"/>
  <c r="J102" i="5"/>
  <c r="J149" i="5"/>
  <c r="J187" i="5"/>
  <c r="AB18" i="5"/>
  <c r="AA18" i="5"/>
  <c r="J185" i="5"/>
  <c r="J122" i="5"/>
  <c r="J189" i="5"/>
  <c r="T37" i="3"/>
  <c r="AI37" i="3" s="1"/>
  <c r="J138" i="5"/>
  <c r="J190" i="5"/>
  <c r="AB59" i="5"/>
  <c r="AA59" i="5"/>
  <c r="AB34" i="5"/>
  <c r="AA34" i="5"/>
  <c r="AB55" i="5"/>
  <c r="AA55" i="5"/>
  <c r="AB98" i="5"/>
  <c r="AA98" i="5"/>
  <c r="AB119" i="5"/>
  <c r="AA119" i="5"/>
  <c r="AB146" i="5"/>
  <c r="AA146" i="5"/>
  <c r="AB162" i="5"/>
  <c r="AA162" i="5"/>
  <c r="AB178" i="5"/>
  <c r="AA178" i="5"/>
  <c r="F42" i="4"/>
  <c r="X43" i="5" s="1"/>
  <c r="W43" i="5"/>
  <c r="F58" i="4"/>
  <c r="X59" i="5" s="1"/>
  <c r="W59" i="5"/>
  <c r="F74" i="4"/>
  <c r="X75" i="5" s="1"/>
  <c r="W75" i="5"/>
  <c r="AB6" i="5"/>
  <c r="AA6" i="5"/>
  <c r="AB83" i="5"/>
  <c r="AA83" i="5"/>
  <c r="AB42" i="5"/>
  <c r="AA42" i="5"/>
  <c r="AB63" i="5"/>
  <c r="AA63" i="5"/>
  <c r="AB79" i="5"/>
  <c r="AA79" i="5"/>
  <c r="AA101" i="5"/>
  <c r="AA122" i="5"/>
  <c r="AB149" i="5"/>
  <c r="AA149" i="5"/>
  <c r="AA171" i="5"/>
  <c r="F52" i="4"/>
  <c r="X53" i="5" s="1"/>
  <c r="W53" i="5"/>
  <c r="F68" i="4"/>
  <c r="X69" i="5" s="1"/>
  <c r="W69" i="5"/>
  <c r="F84" i="4"/>
  <c r="X85" i="5" s="1"/>
  <c r="W85" i="5"/>
  <c r="F90" i="4"/>
  <c r="X91" i="5" s="1"/>
  <c r="W91" i="5"/>
  <c r="F106" i="4"/>
  <c r="X107" i="5" s="1"/>
  <c r="W107" i="5"/>
  <c r="F122" i="4"/>
  <c r="X123" i="5" s="1"/>
  <c r="W123" i="5"/>
  <c r="F138" i="4"/>
  <c r="X139" i="5" s="1"/>
  <c r="W139" i="5"/>
  <c r="F154" i="4"/>
  <c r="X155" i="5" s="1"/>
  <c r="W155" i="5"/>
  <c r="F170" i="4"/>
  <c r="X171" i="5" s="1"/>
  <c r="W171" i="5"/>
  <c r="F186" i="4"/>
  <c r="X187" i="5" s="1"/>
  <c r="W187" i="5"/>
  <c r="AB186" i="5"/>
  <c r="AA186" i="5"/>
  <c r="F101" i="4"/>
  <c r="X102" i="5" s="1"/>
  <c r="W102" i="5"/>
  <c r="F117" i="4"/>
  <c r="X118" i="5" s="1"/>
  <c r="W118" i="5"/>
  <c r="F133" i="4"/>
  <c r="X134" i="5" s="1"/>
  <c r="W134" i="5"/>
  <c r="F149" i="4"/>
  <c r="X150" i="5" s="1"/>
  <c r="W150" i="5"/>
  <c r="F165" i="4"/>
  <c r="X166" i="5" s="1"/>
  <c r="W166" i="5"/>
  <c r="F181" i="4"/>
  <c r="X182" i="5" s="1"/>
  <c r="W182" i="5"/>
  <c r="F88" i="4"/>
  <c r="X89" i="5" s="1"/>
  <c r="W89" i="5"/>
  <c r="F104" i="4"/>
  <c r="X105" i="5" s="1"/>
  <c r="W105" i="5"/>
  <c r="F120" i="4"/>
  <c r="X121" i="5" s="1"/>
  <c r="W121" i="5"/>
  <c r="F136" i="4"/>
  <c r="X137" i="5" s="1"/>
  <c r="W137" i="5"/>
  <c r="F152" i="4"/>
  <c r="X153" i="5" s="1"/>
  <c r="W153" i="5"/>
  <c r="F168" i="4"/>
  <c r="X169" i="5" s="1"/>
  <c r="W169" i="5"/>
  <c r="F184" i="4"/>
  <c r="X185" i="5" s="1"/>
  <c r="W185" i="5"/>
  <c r="AB194" i="5"/>
  <c r="AA194" i="5"/>
  <c r="N25" i="75"/>
  <c r="C26" i="5"/>
  <c r="D26" i="5" s="1"/>
  <c r="C107" i="5"/>
  <c r="D107" i="5" s="1"/>
  <c r="N106" i="75"/>
  <c r="N65" i="75"/>
  <c r="C66" i="5"/>
  <c r="D66" i="5" s="1"/>
  <c r="C81" i="5"/>
  <c r="D81" i="5" s="1"/>
  <c r="N80" i="75"/>
  <c r="C76" i="5"/>
  <c r="D76" i="5" s="1"/>
  <c r="N75" i="75"/>
  <c r="C130" i="5"/>
  <c r="D130" i="5" s="1"/>
  <c r="N129" i="75"/>
  <c r="C72" i="5"/>
  <c r="D72" i="5" s="1"/>
  <c r="N71" i="75"/>
  <c r="N7" i="75"/>
  <c r="C8" i="5"/>
  <c r="D8" i="5" s="1"/>
  <c r="N131" i="75"/>
  <c r="N167" i="75"/>
  <c r="C168" i="5"/>
  <c r="D168" i="5" s="1"/>
  <c r="N192" i="75"/>
  <c r="J20" i="5"/>
  <c r="J13" i="5"/>
  <c r="J19" i="5"/>
  <c r="J24" i="5"/>
  <c r="J40" i="5"/>
  <c r="I45" i="5"/>
  <c r="J48" i="5"/>
  <c r="I51" i="5"/>
  <c r="I61" i="5"/>
  <c r="J66" i="5"/>
  <c r="J76" i="5"/>
  <c r="J46" i="5"/>
  <c r="J67" i="5"/>
  <c r="J51" i="5"/>
  <c r="I71" i="5"/>
  <c r="J73" i="5"/>
  <c r="J92" i="5"/>
  <c r="J94" i="5"/>
  <c r="T108" i="3"/>
  <c r="AI108" i="3" s="1"/>
  <c r="J115" i="5"/>
  <c r="J137" i="5"/>
  <c r="I99" i="5"/>
  <c r="M125" i="5"/>
  <c r="J133" i="5"/>
  <c r="I102" i="5"/>
  <c r="J130" i="5"/>
  <c r="J164" i="5"/>
  <c r="J180" i="5"/>
  <c r="J153" i="5"/>
  <c r="J169" i="5"/>
  <c r="I173" i="5"/>
  <c r="O191" i="5"/>
  <c r="I191" i="5"/>
  <c r="J93" i="5"/>
  <c r="I148" i="5"/>
  <c r="J160" i="5"/>
  <c r="J178" i="5"/>
  <c r="J194" i="5"/>
  <c r="J157" i="5"/>
  <c r="T166" i="3"/>
  <c r="AI166" i="3" s="1"/>
  <c r="J184" i="5"/>
  <c r="J4" i="5"/>
  <c r="J188" i="5"/>
  <c r="AB14" i="5"/>
  <c r="AA14" i="5"/>
  <c r="T29" i="3"/>
  <c r="AI29" i="3" s="1"/>
  <c r="J181" i="5"/>
  <c r="T3" i="3"/>
  <c r="AI3" i="3" s="1"/>
  <c r="AB75" i="5"/>
  <c r="AA75" i="5"/>
  <c r="AB107" i="5"/>
  <c r="AA107" i="5"/>
  <c r="AB61" i="5"/>
  <c r="AA61" i="5"/>
  <c r="AB87" i="5"/>
  <c r="AA87" i="5"/>
  <c r="AB103" i="5"/>
  <c r="AA103" i="5"/>
  <c r="AB125" i="5"/>
  <c r="AA125" i="5"/>
  <c r="AA167" i="5"/>
  <c r="AA183" i="5"/>
  <c r="F46" i="4"/>
  <c r="X47" i="5" s="1"/>
  <c r="W47" i="5"/>
  <c r="F62" i="4"/>
  <c r="X63" i="5" s="1"/>
  <c r="W63" i="5"/>
  <c r="F78" i="4"/>
  <c r="X79" i="5" s="1"/>
  <c r="W79" i="5"/>
  <c r="AB35" i="5"/>
  <c r="AA35" i="5"/>
  <c r="AA85" i="5"/>
  <c r="AA131" i="5"/>
  <c r="AB163" i="5"/>
  <c r="AA163" i="5"/>
  <c r="AA47" i="5"/>
  <c r="AB69" i="5"/>
  <c r="AA69" i="5"/>
  <c r="AB86" i="5"/>
  <c r="AA86" i="5"/>
  <c r="AB111" i="5"/>
  <c r="AA111" i="5"/>
  <c r="AB127" i="5"/>
  <c r="AA127" i="5"/>
  <c r="AB150" i="5"/>
  <c r="AA150" i="5"/>
  <c r="AB179" i="5"/>
  <c r="AA179" i="5"/>
  <c r="F40" i="4"/>
  <c r="X41" i="5" s="1"/>
  <c r="W41" i="5"/>
  <c r="F56" i="4"/>
  <c r="X57" i="5" s="1"/>
  <c r="W57" i="5"/>
  <c r="F72" i="4"/>
  <c r="X73" i="5" s="1"/>
  <c r="W73" i="5"/>
  <c r="AB130" i="5"/>
  <c r="AA130" i="5"/>
  <c r="F94" i="4"/>
  <c r="X95" i="5" s="1"/>
  <c r="W95" i="5"/>
  <c r="F110" i="4"/>
  <c r="X111" i="5" s="1"/>
  <c r="W111" i="5"/>
  <c r="F126" i="4"/>
  <c r="X127" i="5" s="1"/>
  <c r="W127" i="5"/>
  <c r="F142" i="4"/>
  <c r="X143" i="5" s="1"/>
  <c r="W143" i="5"/>
  <c r="F158" i="4"/>
  <c r="X159" i="5" s="1"/>
  <c r="W159" i="5"/>
  <c r="F174" i="4"/>
  <c r="X175" i="5" s="1"/>
  <c r="W175" i="5"/>
  <c r="F89" i="4"/>
  <c r="X90" i="5" s="1"/>
  <c r="W90" i="5"/>
  <c r="F105" i="4"/>
  <c r="X106" i="5" s="1"/>
  <c r="W106" i="5"/>
  <c r="F121" i="4"/>
  <c r="X122" i="5" s="1"/>
  <c r="W122" i="5"/>
  <c r="F137" i="4"/>
  <c r="X138" i="5" s="1"/>
  <c r="W138" i="5"/>
  <c r="F153" i="4"/>
  <c r="X154" i="5" s="1"/>
  <c r="W154" i="5"/>
  <c r="F169" i="4"/>
  <c r="X170" i="5" s="1"/>
  <c r="W170" i="5"/>
  <c r="F185" i="4"/>
  <c r="X186" i="5" s="1"/>
  <c r="W186" i="5"/>
  <c r="F92" i="4"/>
  <c r="X93" i="5" s="1"/>
  <c r="W93" i="5"/>
  <c r="F108" i="4"/>
  <c r="X109" i="5" s="1"/>
  <c r="W109" i="5"/>
  <c r="F124" i="4"/>
  <c r="X125" i="5" s="1"/>
  <c r="W125" i="5"/>
  <c r="F140" i="4"/>
  <c r="X141" i="5" s="1"/>
  <c r="W141" i="5"/>
  <c r="F156" i="4"/>
  <c r="X157" i="5" s="1"/>
  <c r="W157" i="5"/>
  <c r="F172" i="4"/>
  <c r="X173" i="5" s="1"/>
  <c r="W173" i="5"/>
  <c r="F188" i="4"/>
  <c r="X189" i="5" s="1"/>
  <c r="W189" i="5"/>
  <c r="C61" i="5"/>
  <c r="D61" i="5" s="1"/>
  <c r="N60" i="75"/>
  <c r="C175" i="5"/>
  <c r="D175" i="5" s="1"/>
  <c r="N174" i="75"/>
  <c r="C167" i="5"/>
  <c r="D167" i="5" s="1"/>
  <c r="C20" i="5"/>
  <c r="D20" i="5" s="1"/>
  <c r="N19" i="75"/>
  <c r="N109" i="75"/>
  <c r="C110" i="5"/>
  <c r="D110" i="5" s="1"/>
  <c r="N87" i="75"/>
  <c r="C88" i="5"/>
  <c r="D88" i="5" s="1"/>
  <c r="N115" i="75"/>
  <c r="I5" i="5"/>
  <c r="J14" i="5"/>
  <c r="J7" i="5"/>
  <c r="O14" i="5"/>
  <c r="J36" i="5"/>
  <c r="I49" i="5"/>
  <c r="J52" i="5"/>
  <c r="J62" i="5"/>
  <c r="J79" i="5"/>
  <c r="J39" i="5"/>
  <c r="J50" i="5"/>
  <c r="J68" i="5"/>
  <c r="J55" i="5"/>
  <c r="I76" i="5"/>
  <c r="I81" i="5"/>
  <c r="J75" i="5"/>
  <c r="J95" i="5"/>
  <c r="J111" i="5"/>
  <c r="I110" i="5"/>
  <c r="I139" i="5"/>
  <c r="J71" i="5"/>
  <c r="J82" i="5"/>
  <c r="T96" i="3"/>
  <c r="AI96" i="3" s="1"/>
  <c r="J114" i="5"/>
  <c r="J136" i="5"/>
  <c r="J132" i="5"/>
  <c r="I141" i="5"/>
  <c r="J150" i="5"/>
  <c r="J166" i="5"/>
  <c r="J148" i="5"/>
  <c r="I160" i="5"/>
  <c r="I170" i="5"/>
  <c r="I176" i="5"/>
  <c r="I192" i="5"/>
  <c r="I121" i="5"/>
  <c r="J152" i="5"/>
  <c r="J170" i="5"/>
  <c r="J109" i="5"/>
  <c r="J165" i="5"/>
  <c r="J186" i="5"/>
  <c r="AB7" i="5"/>
  <c r="AA7" i="5"/>
  <c r="AB10" i="5"/>
  <c r="AA10" i="5"/>
  <c r="AB19" i="5"/>
  <c r="AA19" i="5"/>
  <c r="J35" i="5"/>
  <c r="AB77" i="5"/>
  <c r="AA77" i="5"/>
  <c r="AB45" i="5"/>
  <c r="AA45" i="5"/>
  <c r="AB66" i="5"/>
  <c r="AA66" i="5"/>
  <c r="AB135" i="5"/>
  <c r="AA135" i="5"/>
  <c r="AB191" i="5"/>
  <c r="AA191" i="5"/>
  <c r="F50" i="4"/>
  <c r="X51" i="5" s="1"/>
  <c r="W51" i="5"/>
  <c r="F66" i="4"/>
  <c r="X67" i="5" s="1"/>
  <c r="W67" i="5"/>
  <c r="F82" i="4"/>
  <c r="X83" i="5" s="1"/>
  <c r="W83" i="5"/>
  <c r="AA51" i="5"/>
  <c r="AA99" i="5"/>
  <c r="AA138" i="5"/>
  <c r="AB31" i="5"/>
  <c r="AA31" i="5"/>
  <c r="AB117" i="5"/>
  <c r="AA117" i="5"/>
  <c r="AB133" i="5"/>
  <c r="AA133" i="5"/>
  <c r="AB159" i="5"/>
  <c r="AA159" i="5"/>
  <c r="AB182" i="5"/>
  <c r="AA182" i="5"/>
  <c r="F44" i="4"/>
  <c r="X45" i="5" s="1"/>
  <c r="W45" i="5"/>
  <c r="F60" i="4"/>
  <c r="X61" i="5" s="1"/>
  <c r="W61" i="5"/>
  <c r="F76" i="4"/>
  <c r="X77" i="5" s="1"/>
  <c r="W77" i="5"/>
  <c r="F98" i="4"/>
  <c r="X99" i="5" s="1"/>
  <c r="W99" i="5"/>
  <c r="F114" i="4"/>
  <c r="X115" i="5" s="1"/>
  <c r="W115" i="5"/>
  <c r="F130" i="4"/>
  <c r="X131" i="5" s="1"/>
  <c r="W131" i="5"/>
  <c r="F146" i="4"/>
  <c r="X147" i="5" s="1"/>
  <c r="W147" i="5"/>
  <c r="F162" i="4"/>
  <c r="X163" i="5" s="1"/>
  <c r="W163" i="5"/>
  <c r="F178" i="4"/>
  <c r="X179" i="5" s="1"/>
  <c r="W179" i="5"/>
  <c r="F93" i="4"/>
  <c r="X94" i="5" s="1"/>
  <c r="W94" i="5"/>
  <c r="F109" i="4"/>
  <c r="X110" i="5" s="1"/>
  <c r="W110" i="5"/>
  <c r="F125" i="4"/>
  <c r="X126" i="5" s="1"/>
  <c r="W126" i="5"/>
  <c r="F141" i="4"/>
  <c r="X142" i="5" s="1"/>
  <c r="W142" i="5"/>
  <c r="F157" i="4"/>
  <c r="X158" i="5" s="1"/>
  <c r="W158" i="5"/>
  <c r="F173" i="4"/>
  <c r="X174" i="5" s="1"/>
  <c r="W174" i="5"/>
  <c r="F96" i="4"/>
  <c r="X97" i="5" s="1"/>
  <c r="W97" i="5"/>
  <c r="F112" i="4"/>
  <c r="X113" i="5" s="1"/>
  <c r="W113" i="5"/>
  <c r="F128" i="4"/>
  <c r="X129" i="5" s="1"/>
  <c r="W129" i="5"/>
  <c r="F144" i="4"/>
  <c r="X145" i="5" s="1"/>
  <c r="W145" i="5"/>
  <c r="F160" i="4"/>
  <c r="X161" i="5" s="1"/>
  <c r="W161" i="5"/>
  <c r="F176" i="4"/>
  <c r="X177" i="5" s="1"/>
  <c r="W177" i="5"/>
  <c r="C79" i="5"/>
  <c r="D79" i="5" s="1"/>
  <c r="N78" i="75"/>
  <c r="C184" i="5"/>
  <c r="D184" i="5" s="1"/>
  <c r="N183" i="75"/>
  <c r="N10" i="75"/>
  <c r="C11" i="5"/>
  <c r="D11" i="5" s="1"/>
  <c r="N39" i="75"/>
  <c r="C40" i="5"/>
  <c r="D40" i="5" s="1"/>
  <c r="C104" i="5"/>
  <c r="D104" i="5" s="1"/>
  <c r="N103" i="75"/>
  <c r="N158" i="75"/>
  <c r="N102" i="75"/>
  <c r="C103" i="5"/>
  <c r="D103" i="5" s="1"/>
  <c r="C60" i="5"/>
  <c r="D60" i="5" s="1"/>
  <c r="N59" i="75"/>
  <c r="N63" i="75"/>
  <c r="C64" i="5"/>
  <c r="D64" i="5" s="1"/>
  <c r="N119" i="75"/>
  <c r="C120" i="5"/>
  <c r="D120" i="5" s="1"/>
  <c r="N35" i="75" l="1"/>
  <c r="N38" i="75"/>
  <c r="C129" i="5"/>
  <c r="D129" i="5" s="1"/>
  <c r="N176" i="75"/>
  <c r="C177" i="5"/>
  <c r="D177" i="5" s="1"/>
  <c r="I181" i="5"/>
  <c r="P156" i="5"/>
  <c r="N159" i="75"/>
  <c r="N99" i="75"/>
  <c r="N124" i="75"/>
  <c r="N84" i="75"/>
  <c r="AC84" i="5"/>
  <c r="AC180" i="5"/>
  <c r="AC193" i="5"/>
  <c r="P49" i="5"/>
  <c r="AA118" i="5"/>
  <c r="C183" i="5"/>
  <c r="D183" i="5" s="1"/>
  <c r="AI42" i="3"/>
  <c r="AA91" i="5"/>
  <c r="N160" i="75"/>
  <c r="N123" i="75"/>
  <c r="N22" i="75"/>
  <c r="AA151" i="5"/>
  <c r="N111" i="75"/>
  <c r="C46" i="5"/>
  <c r="D46" i="5" s="1"/>
  <c r="AI72" i="3"/>
  <c r="C190" i="5"/>
  <c r="D190" i="5" s="1"/>
  <c r="AI14" i="3"/>
  <c r="AI111" i="3"/>
  <c r="AI153" i="3"/>
  <c r="O154" i="5" s="1"/>
  <c r="P154" i="5" s="1"/>
  <c r="AI149" i="3"/>
  <c r="C51" i="5"/>
  <c r="D51" i="5" s="1"/>
  <c r="N50" i="75"/>
  <c r="N138" i="75"/>
  <c r="C139" i="5"/>
  <c r="D139" i="5" s="1"/>
  <c r="N20" i="75"/>
  <c r="C188" i="5"/>
  <c r="D188" i="5" s="1"/>
  <c r="C93" i="5"/>
  <c r="D93" i="5" s="1"/>
  <c r="AA93" i="5"/>
  <c r="N23" i="75"/>
  <c r="AA11" i="5"/>
  <c r="C105" i="5"/>
  <c r="D105" i="5" s="1"/>
  <c r="C53" i="5"/>
  <c r="D53" i="5" s="1"/>
  <c r="C134" i="5"/>
  <c r="D134" i="5" s="1"/>
  <c r="N162" i="75"/>
  <c r="N145" i="75"/>
  <c r="AI78" i="3"/>
  <c r="AI192" i="3"/>
  <c r="O193" i="5" s="1"/>
  <c r="P193" i="5" s="1"/>
  <c r="U193" i="5" s="1"/>
  <c r="AI152" i="3"/>
  <c r="C92" i="5"/>
  <c r="D92" i="5" s="1"/>
  <c r="I67" i="5"/>
  <c r="AC192" i="5"/>
  <c r="AA90" i="5"/>
  <c r="AA174" i="5"/>
  <c r="AA23" i="5"/>
  <c r="AC108" i="5"/>
  <c r="AE108" i="5" s="1"/>
  <c r="AI118" i="3"/>
  <c r="AI47" i="3"/>
  <c r="O48" i="5" s="1"/>
  <c r="P48" i="5" s="1"/>
  <c r="AI84" i="3"/>
  <c r="O127" i="5"/>
  <c r="AI161" i="3"/>
  <c r="AI74" i="3"/>
  <c r="O75" i="5" s="1"/>
  <c r="P75" i="5" s="1"/>
  <c r="AI85" i="3"/>
  <c r="AI136" i="3"/>
  <c r="O137" i="5" s="1"/>
  <c r="P137" i="5" s="1"/>
  <c r="AI39" i="3"/>
  <c r="O40" i="5" s="1"/>
  <c r="P40" i="5" s="1"/>
  <c r="AI184" i="3"/>
  <c r="O185" i="5" s="1"/>
  <c r="P185" i="5" s="1"/>
  <c r="AI105" i="3"/>
  <c r="O106" i="5" s="1"/>
  <c r="AI10" i="3"/>
  <c r="AI38" i="3"/>
  <c r="O39" i="5" s="1"/>
  <c r="P39" i="5" s="1"/>
  <c r="AI130" i="3"/>
  <c r="O131" i="5" s="1"/>
  <c r="P131" i="5" s="1"/>
  <c r="AI86" i="3"/>
  <c r="AI186" i="3"/>
  <c r="O187" i="5" s="1"/>
  <c r="P187" i="5" s="1"/>
  <c r="AI9" i="3"/>
  <c r="O10" i="5" s="1"/>
  <c r="P10" i="5" s="1"/>
  <c r="AI30" i="3"/>
  <c r="O31" i="5" s="1"/>
  <c r="P31" i="5" s="1"/>
  <c r="AI165" i="3"/>
  <c r="AI94" i="3"/>
  <c r="O95" i="5" s="1"/>
  <c r="AI90" i="3"/>
  <c r="AI129" i="3"/>
  <c r="O130" i="5" s="1"/>
  <c r="P130" i="5" s="1"/>
  <c r="AI168" i="3"/>
  <c r="AI63" i="3"/>
  <c r="AI117" i="3"/>
  <c r="O118" i="5" s="1"/>
  <c r="P118" i="5" s="1"/>
  <c r="O21" i="5"/>
  <c r="AI183" i="3"/>
  <c r="O184" i="5" s="1"/>
  <c r="P184" i="5" s="1"/>
  <c r="AI113" i="3"/>
  <c r="O114" i="5" s="1"/>
  <c r="P114" i="5" s="1"/>
  <c r="AI62" i="3"/>
  <c r="O159" i="5"/>
  <c r="P159" i="5" s="1"/>
  <c r="I118" i="5"/>
  <c r="O133" i="5"/>
  <c r="P133" i="5" s="1"/>
  <c r="O33" i="5"/>
  <c r="O37" i="5"/>
  <c r="P37" i="5" s="1"/>
  <c r="O55" i="5"/>
  <c r="AI69" i="3"/>
  <c r="AI143" i="3"/>
  <c r="O144" i="5" s="1"/>
  <c r="P144" i="5" s="1"/>
  <c r="AI106" i="3"/>
  <c r="AI135" i="3"/>
  <c r="O136" i="5" s="1"/>
  <c r="P136" i="5" s="1"/>
  <c r="AI169" i="3"/>
  <c r="O170" i="5" s="1"/>
  <c r="P170" i="5" s="1"/>
  <c r="AI58" i="3"/>
  <c r="O59" i="5" s="1"/>
  <c r="P59" i="5" s="1"/>
  <c r="AI102" i="3"/>
  <c r="O103" i="5" s="1"/>
  <c r="P103" i="5" s="1"/>
  <c r="AI176" i="3"/>
  <c r="AI23" i="3"/>
  <c r="AI173" i="3"/>
  <c r="O174" i="5" s="1"/>
  <c r="P174" i="5" s="1"/>
  <c r="AI28" i="3"/>
  <c r="O29" i="5" s="1"/>
  <c r="P29" i="5" s="1"/>
  <c r="U29" i="5" s="1"/>
  <c r="AI5" i="3"/>
  <c r="O6" i="5" s="1"/>
  <c r="P6" i="5" s="1"/>
  <c r="AI189" i="3"/>
  <c r="O190" i="5" s="1"/>
  <c r="P190" i="5" s="1"/>
  <c r="AI114" i="3"/>
  <c r="AI157" i="3"/>
  <c r="O158" i="5" s="1"/>
  <c r="P158" i="5" s="1"/>
  <c r="AI187" i="3"/>
  <c r="AI95" i="3"/>
  <c r="AI177" i="3"/>
  <c r="O178" i="5" s="1"/>
  <c r="P178" i="5" s="1"/>
  <c r="AI15" i="3"/>
  <c r="O16" i="5" s="1"/>
  <c r="P16" i="5" s="1"/>
  <c r="AI71" i="3"/>
  <c r="O72" i="5" s="1"/>
  <c r="P72" i="5" s="1"/>
  <c r="AI164" i="3"/>
  <c r="AI55" i="3"/>
  <c r="O56" i="5" s="1"/>
  <c r="P56" i="5" s="1"/>
  <c r="AI6" i="3"/>
  <c r="O7" i="5" s="1"/>
  <c r="P7" i="5" s="1"/>
  <c r="AI40" i="3"/>
  <c r="O41" i="5" s="1"/>
  <c r="P41" i="5" s="1"/>
  <c r="AI17" i="3"/>
  <c r="AI27" i="3"/>
  <c r="O171" i="5"/>
  <c r="P171" i="5" s="1"/>
  <c r="O163" i="5"/>
  <c r="P163" i="5" s="1"/>
  <c r="O123" i="5"/>
  <c r="P123" i="5" s="1"/>
  <c r="O126" i="5"/>
  <c r="AI121" i="3"/>
  <c r="O122" i="5" s="1"/>
  <c r="P122" i="5" s="1"/>
  <c r="AI61" i="3"/>
  <c r="O155" i="5"/>
  <c r="P155" i="5" s="1"/>
  <c r="O26" i="5"/>
  <c r="P26" i="5" s="1"/>
  <c r="I183" i="5"/>
  <c r="O175" i="5"/>
  <c r="O113" i="5"/>
  <c r="P113" i="5" s="1"/>
  <c r="O42" i="5"/>
  <c r="O179" i="5"/>
  <c r="P179" i="5" s="1"/>
  <c r="P8" i="5"/>
  <c r="O58" i="5"/>
  <c r="O157" i="5"/>
  <c r="O19" i="5"/>
  <c r="P19" i="5" s="1"/>
  <c r="O138" i="5"/>
  <c r="P138" i="5" s="1"/>
  <c r="O111" i="5"/>
  <c r="P111" i="5" s="1"/>
  <c r="O35" i="5"/>
  <c r="P35" i="5" s="1"/>
  <c r="AI24" i="3"/>
  <c r="O25" i="5" s="1"/>
  <c r="P25" i="5" s="1"/>
  <c r="AI171" i="3"/>
  <c r="AI104" i="3"/>
  <c r="O105" i="5" s="1"/>
  <c r="P105" i="5" s="1"/>
  <c r="AI88" i="3"/>
  <c r="O89" i="5" s="1"/>
  <c r="P89" i="5" s="1"/>
  <c r="AI179" i="3"/>
  <c r="AI53" i="3"/>
  <c r="O54" i="5" s="1"/>
  <c r="P54" i="5" s="1"/>
  <c r="AI146" i="3"/>
  <c r="O147" i="5" s="1"/>
  <c r="P147" i="5" s="1"/>
  <c r="AI144" i="3"/>
  <c r="O145" i="5" s="1"/>
  <c r="P145" i="5" s="1"/>
  <c r="AI33" i="3"/>
  <c r="O34" i="5" s="1"/>
  <c r="P34" i="5" s="1"/>
  <c r="AI99" i="3"/>
  <c r="AI79" i="3"/>
  <c r="AI124" i="3"/>
  <c r="O125" i="5" s="1"/>
  <c r="P125" i="5" s="1"/>
  <c r="AI127" i="3"/>
  <c r="O128" i="5" s="1"/>
  <c r="P128" i="5" s="1"/>
  <c r="AI148" i="3"/>
  <c r="O149" i="5" s="1"/>
  <c r="P149" i="5" s="1"/>
  <c r="AI151" i="3"/>
  <c r="O152" i="5" s="1"/>
  <c r="P152" i="5" s="1"/>
  <c r="AI145" i="3"/>
  <c r="O146" i="5" s="1"/>
  <c r="P146" i="5" s="1"/>
  <c r="AI97" i="3"/>
  <c r="O98" i="5" s="1"/>
  <c r="P98" i="5" s="1"/>
  <c r="AI49" i="3"/>
  <c r="O50" i="5" s="1"/>
  <c r="P50" i="5" s="1"/>
  <c r="AI8" i="3"/>
  <c r="O9" i="5" s="1"/>
  <c r="P9" i="5" s="1"/>
  <c r="AI167" i="3"/>
  <c r="O168" i="5" s="1"/>
  <c r="P168" i="5" s="1"/>
  <c r="AI182" i="3"/>
  <c r="O183" i="5" s="1"/>
  <c r="P183" i="5" s="1"/>
  <c r="AI82" i="3"/>
  <c r="O83" i="5" s="1"/>
  <c r="P83" i="5" s="1"/>
  <c r="AI51" i="3"/>
  <c r="O52" i="5" s="1"/>
  <c r="P52" i="5" s="1"/>
  <c r="AI133" i="3"/>
  <c r="O134" i="5" s="1"/>
  <c r="P134" i="5" s="1"/>
  <c r="AI87" i="3"/>
  <c r="O88" i="5" s="1"/>
  <c r="P88" i="5" s="1"/>
  <c r="AI59" i="3"/>
  <c r="O62" i="5"/>
  <c r="P32" i="5"/>
  <c r="O162" i="5"/>
  <c r="P162" i="5" s="1"/>
  <c r="AA26" i="5"/>
  <c r="O165" i="5"/>
  <c r="P165" i="5" s="1"/>
  <c r="I58" i="5"/>
  <c r="I25" i="5"/>
  <c r="I136" i="5"/>
  <c r="I19" i="5"/>
  <c r="O180" i="5"/>
  <c r="P180" i="5" s="1"/>
  <c r="C41" i="5"/>
  <c r="D41" i="5" s="1"/>
  <c r="N40" i="75"/>
  <c r="AA70" i="5"/>
  <c r="AA109" i="5"/>
  <c r="I126" i="5"/>
  <c r="AA39" i="5"/>
  <c r="AA154" i="5"/>
  <c r="C91" i="5"/>
  <c r="D91" i="5" s="1"/>
  <c r="C77" i="5"/>
  <c r="D77" i="5" s="1"/>
  <c r="N76" i="75"/>
  <c r="C10" i="5"/>
  <c r="D10" i="5" s="1"/>
  <c r="N85" i="75"/>
  <c r="C137" i="5"/>
  <c r="D137" i="5" s="1"/>
  <c r="N135" i="75"/>
  <c r="N94" i="75"/>
  <c r="C95" i="5"/>
  <c r="D95" i="5" s="1"/>
  <c r="C144" i="5"/>
  <c r="D144" i="5" s="1"/>
  <c r="C187" i="5"/>
  <c r="D187" i="5" s="1"/>
  <c r="AZ189" i="3"/>
  <c r="T190" i="5" s="1"/>
  <c r="AC135" i="5"/>
  <c r="C43" i="5"/>
  <c r="D43" i="5" s="1"/>
  <c r="C97" i="5"/>
  <c r="D97" i="5" s="1"/>
  <c r="AC152" i="5"/>
  <c r="P20" i="5"/>
  <c r="N169" i="75"/>
  <c r="N31" i="75"/>
  <c r="C165" i="5"/>
  <c r="D165" i="5" s="1"/>
  <c r="C82" i="5"/>
  <c r="D82" i="5" s="1"/>
  <c r="C45" i="5"/>
  <c r="D45" i="5" s="1"/>
  <c r="N44" i="75"/>
  <c r="C189" i="5"/>
  <c r="D189" i="5" s="1"/>
  <c r="C185" i="5"/>
  <c r="D185" i="5" s="1"/>
  <c r="P66" i="5"/>
  <c r="U66" i="5" s="1"/>
  <c r="N69" i="75"/>
  <c r="N62" i="75"/>
  <c r="N171" i="75"/>
  <c r="C172" i="5"/>
  <c r="D172" i="5" s="1"/>
  <c r="P192" i="5"/>
  <c r="N108" i="75"/>
  <c r="C109" i="5"/>
  <c r="D109" i="5" s="1"/>
  <c r="N57" i="75"/>
  <c r="C58" i="5"/>
  <c r="D58" i="5" s="1"/>
  <c r="N110" i="75"/>
  <c r="C111" i="5"/>
  <c r="D111" i="5" s="1"/>
  <c r="C131" i="5"/>
  <c r="D131" i="5" s="1"/>
  <c r="N130" i="75"/>
  <c r="C13" i="5"/>
  <c r="D13" i="5" s="1"/>
  <c r="C54" i="5"/>
  <c r="D54" i="5" s="1"/>
  <c r="C73" i="5"/>
  <c r="D73" i="5" s="1"/>
  <c r="N72" i="75"/>
  <c r="C148" i="5"/>
  <c r="D148" i="5" s="1"/>
  <c r="N147" i="75"/>
  <c r="P61" i="5"/>
  <c r="U61" i="5" s="1"/>
  <c r="P51" i="5"/>
  <c r="P127" i="5"/>
  <c r="C141" i="5"/>
  <c r="D141" i="5" s="1"/>
  <c r="N140" i="75"/>
  <c r="O18" i="5"/>
  <c r="P18" i="5" s="1"/>
  <c r="P175" i="5"/>
  <c r="U175" i="5" s="1"/>
  <c r="O91" i="5"/>
  <c r="P91" i="5" s="1"/>
  <c r="O70" i="5"/>
  <c r="P70" i="5" s="1"/>
  <c r="I35" i="5"/>
  <c r="N47" i="75"/>
  <c r="N15" i="75"/>
  <c r="C140" i="5"/>
  <c r="D140" i="5" s="1"/>
  <c r="AA170" i="5"/>
  <c r="AA58" i="5"/>
  <c r="P45" i="5"/>
  <c r="C153" i="5"/>
  <c r="D153" i="5" s="1"/>
  <c r="N34" i="75"/>
  <c r="C179" i="5"/>
  <c r="D179" i="5" s="1"/>
  <c r="N178" i="75"/>
  <c r="P82" i="5"/>
  <c r="AZ173" i="3"/>
  <c r="T174" i="5" s="1"/>
  <c r="N4" i="75"/>
  <c r="N173" i="75"/>
  <c r="C174" i="5"/>
  <c r="D174" i="5" s="1"/>
  <c r="O188" i="5"/>
  <c r="P188" i="5" s="1"/>
  <c r="AZ181" i="3"/>
  <c r="T182" i="5" s="1"/>
  <c r="C164" i="5"/>
  <c r="D164" i="5" s="1"/>
  <c r="N163" i="75"/>
  <c r="P58" i="5"/>
  <c r="C6" i="5"/>
  <c r="D6" i="5" s="1"/>
  <c r="N100" i="75"/>
  <c r="C127" i="5"/>
  <c r="D127" i="5" s="1"/>
  <c r="N126" i="75"/>
  <c r="N142" i="75"/>
  <c r="C143" i="5"/>
  <c r="D143" i="5" s="1"/>
  <c r="C115" i="5"/>
  <c r="D115" i="5" s="1"/>
  <c r="N114" i="75"/>
  <c r="C102" i="5"/>
  <c r="D102" i="5" s="1"/>
  <c r="N101" i="75"/>
  <c r="P120" i="5"/>
  <c r="P176" i="5"/>
  <c r="AA115" i="5"/>
  <c r="I111" i="5"/>
  <c r="AZ186" i="3"/>
  <c r="T187" i="5" s="1"/>
  <c r="N17" i="75"/>
  <c r="C18" i="5"/>
  <c r="D18" i="5" s="1"/>
  <c r="AA53" i="5"/>
  <c r="I179" i="5"/>
  <c r="I122" i="5"/>
  <c r="I105" i="5"/>
  <c r="I41" i="5"/>
  <c r="I175" i="5"/>
  <c r="P141" i="5"/>
  <c r="I134" i="5"/>
  <c r="AA27" i="5"/>
  <c r="P57" i="5"/>
  <c r="I21" i="5"/>
  <c r="P108" i="5"/>
  <c r="O11" i="5"/>
  <c r="P11" i="5" s="1"/>
  <c r="P148" i="5"/>
  <c r="U148" i="5" s="1"/>
  <c r="AA57" i="5"/>
  <c r="N116" i="75"/>
  <c r="N148" i="75"/>
  <c r="AZ182" i="3"/>
  <c r="T183" i="5" s="1"/>
  <c r="AA4" i="5"/>
  <c r="AC92" i="5"/>
  <c r="AE92" i="5" s="1"/>
  <c r="AZ166" i="3"/>
  <c r="T167" i="5" s="1"/>
  <c r="N49" i="75"/>
  <c r="C50" i="5"/>
  <c r="D50" i="5" s="1"/>
  <c r="N18" i="75"/>
  <c r="C19" i="5"/>
  <c r="D19" i="5" s="1"/>
  <c r="AC150" i="5"/>
  <c r="AZ170" i="3"/>
  <c r="T171" i="5" s="1"/>
  <c r="AZ187" i="3"/>
  <c r="T188" i="5" s="1"/>
  <c r="N185" i="75"/>
  <c r="C186" i="5"/>
  <c r="D186" i="5" s="1"/>
  <c r="N77" i="75"/>
  <c r="C78" i="5"/>
  <c r="D78" i="5" s="1"/>
  <c r="N27" i="75"/>
  <c r="C28" i="5"/>
  <c r="D28" i="5" s="1"/>
  <c r="I42" i="5"/>
  <c r="AC128" i="5"/>
  <c r="AC148" i="5"/>
  <c r="AE148" i="5" s="1"/>
  <c r="AC40" i="5"/>
  <c r="AE40" i="5" s="1"/>
  <c r="P44" i="5"/>
  <c r="U44" i="5" s="1"/>
  <c r="O86" i="5"/>
  <c r="P86" i="5" s="1"/>
  <c r="P160" i="5"/>
  <c r="I155" i="5"/>
  <c r="P22" i="5"/>
  <c r="U22" i="5" s="1"/>
  <c r="P47" i="5"/>
  <c r="O60" i="5"/>
  <c r="P60" i="5" s="1"/>
  <c r="U60" i="5" s="1"/>
  <c r="N149" i="75"/>
  <c r="C150" i="5"/>
  <c r="D150" i="5" s="1"/>
  <c r="AE132" i="5"/>
  <c r="Q180" i="5"/>
  <c r="Q134" i="5"/>
  <c r="Q172" i="5"/>
  <c r="Q186" i="5"/>
  <c r="Q163" i="5"/>
  <c r="AZ185" i="3"/>
  <c r="T186" i="5" s="1"/>
  <c r="C122" i="5"/>
  <c r="D122" i="5" s="1"/>
  <c r="N121" i="75"/>
  <c r="AZ3" i="3"/>
  <c r="T4" i="5" s="1"/>
  <c r="AE38" i="5"/>
  <c r="AE140" i="5"/>
  <c r="AE124" i="5"/>
  <c r="AE112" i="5"/>
  <c r="T160" i="5"/>
  <c r="Q160" i="5"/>
  <c r="Q184" i="5"/>
  <c r="Q170" i="5"/>
  <c r="AZ190" i="3"/>
  <c r="T191" i="5" s="1"/>
  <c r="AZ162" i="3"/>
  <c r="T163" i="5" s="1"/>
  <c r="C42" i="5"/>
  <c r="D42" i="5" s="1"/>
  <c r="N41" i="75"/>
  <c r="AZ191" i="3"/>
  <c r="T192" i="5" s="1"/>
  <c r="AE60" i="5"/>
  <c r="I50" i="5"/>
  <c r="AE172" i="5"/>
  <c r="AE84" i="5"/>
  <c r="AE152" i="5"/>
  <c r="AE180" i="5"/>
  <c r="AE96" i="5"/>
  <c r="AE24" i="5"/>
  <c r="AE21" i="5"/>
  <c r="AE116" i="5"/>
  <c r="AE29" i="5"/>
  <c r="AE136" i="5"/>
  <c r="AE28" i="5"/>
  <c r="AE8" i="5"/>
  <c r="AE48" i="5"/>
  <c r="AE193" i="5"/>
  <c r="Q176" i="5"/>
  <c r="O172" i="5"/>
  <c r="P172" i="5" s="1"/>
  <c r="AZ179" i="3"/>
  <c r="T180" i="5" s="1"/>
  <c r="AZ133" i="3"/>
  <c r="T134" i="5" s="1"/>
  <c r="AZ183" i="3"/>
  <c r="T184" i="5" s="1"/>
  <c r="AZ171" i="3"/>
  <c r="T172" i="5" s="1"/>
  <c r="AE5" i="5"/>
  <c r="AE192" i="5"/>
  <c r="AE12" i="5"/>
  <c r="T102" i="5"/>
  <c r="Q102" i="5"/>
  <c r="T168" i="5"/>
  <c r="Q168" i="5"/>
  <c r="Q164" i="5"/>
  <c r="T159" i="5"/>
  <c r="Q159" i="5"/>
  <c r="AZ175" i="3"/>
  <c r="T176" i="5" s="1"/>
  <c r="AZ178" i="3"/>
  <c r="T179" i="5" s="1"/>
  <c r="AZ163" i="3"/>
  <c r="T164" i="5" s="1"/>
  <c r="AZ169" i="3"/>
  <c r="T170" i="5" s="1"/>
  <c r="P65" i="5"/>
  <c r="P104" i="5"/>
  <c r="AC87" i="5"/>
  <c r="P106" i="5"/>
  <c r="P94" i="5"/>
  <c r="P129" i="5"/>
  <c r="P23" i="5"/>
  <c r="P194" i="5"/>
  <c r="P140" i="5"/>
  <c r="P36" i="5"/>
  <c r="P102" i="5"/>
  <c r="P92" i="5"/>
  <c r="P110" i="5"/>
  <c r="I89" i="5"/>
  <c r="P99" i="5"/>
  <c r="I171" i="5"/>
  <c r="P71" i="5"/>
  <c r="O73" i="5"/>
  <c r="P73" i="5" s="1"/>
  <c r="O107" i="5"/>
  <c r="P107" i="5" s="1"/>
  <c r="P12" i="5"/>
  <c r="P139" i="5"/>
  <c r="U49" i="5"/>
  <c r="P191" i="5"/>
  <c r="P5" i="5"/>
  <c r="O96" i="5"/>
  <c r="P96" i="5" s="1"/>
  <c r="O119" i="5"/>
  <c r="P119" i="5" s="1"/>
  <c r="P173" i="5"/>
  <c r="AA153" i="5"/>
  <c r="AC167" i="5"/>
  <c r="AA114" i="5"/>
  <c r="AA78" i="5"/>
  <c r="AC184" i="5"/>
  <c r="AC153" i="5"/>
  <c r="AC138" i="5"/>
  <c r="N89" i="75"/>
  <c r="C90" i="5"/>
  <c r="D90" i="5" s="1"/>
  <c r="C113" i="5"/>
  <c r="D113" i="5" s="1"/>
  <c r="N112" i="75"/>
  <c r="C94" i="5"/>
  <c r="D94" i="5" s="1"/>
  <c r="N93" i="75"/>
  <c r="AC159" i="5"/>
  <c r="N8" i="75"/>
  <c r="C9" i="5"/>
  <c r="D9" i="5" s="1"/>
  <c r="C89" i="5"/>
  <c r="D89" i="5" s="1"/>
  <c r="N88" i="75"/>
  <c r="N113" i="75"/>
  <c r="C114" i="5"/>
  <c r="D114" i="5" s="1"/>
  <c r="AC85" i="5"/>
  <c r="AC39" i="5"/>
  <c r="N68" i="75"/>
  <c r="C69" i="5"/>
  <c r="D69" i="5" s="1"/>
  <c r="C17" i="5"/>
  <c r="D17" i="5" s="1"/>
  <c r="N16" i="75"/>
  <c r="C96" i="5"/>
  <c r="D96" i="5" s="1"/>
  <c r="N95" i="75"/>
  <c r="C192" i="5"/>
  <c r="D192" i="5" s="1"/>
  <c r="N191" i="75"/>
  <c r="N132" i="75"/>
  <c r="C133" i="5"/>
  <c r="D133" i="5" s="1"/>
  <c r="N177" i="75"/>
  <c r="C178" i="5"/>
  <c r="D178" i="5" s="1"/>
  <c r="AC117" i="5"/>
  <c r="AC104" i="5"/>
  <c r="AC44" i="5"/>
  <c r="AC33" i="5"/>
  <c r="AC160" i="5"/>
  <c r="AC46" i="5"/>
  <c r="AC100" i="5"/>
  <c r="AC98" i="5"/>
  <c r="AC182" i="5"/>
  <c r="AC133" i="5"/>
  <c r="AC90" i="5"/>
  <c r="AC53" i="5"/>
  <c r="AC114" i="5"/>
  <c r="AC130" i="5"/>
  <c r="AC183" i="5"/>
  <c r="AC151" i="5"/>
  <c r="AC103" i="5"/>
  <c r="AC149" i="5"/>
  <c r="AC101" i="5"/>
  <c r="AC30" i="5"/>
  <c r="AC88" i="5"/>
  <c r="AC32" i="5"/>
  <c r="AC16" i="5"/>
  <c r="AC120" i="5"/>
  <c r="AC64" i="5"/>
  <c r="AC72" i="5"/>
  <c r="AC164" i="5"/>
  <c r="AC80" i="5"/>
  <c r="AC188" i="5"/>
  <c r="AC176" i="5"/>
  <c r="AC144" i="5"/>
  <c r="I123" i="5"/>
  <c r="I157" i="5"/>
  <c r="P42" i="5"/>
  <c r="O112" i="5"/>
  <c r="P112" i="5" s="1"/>
  <c r="P126" i="5"/>
  <c r="O28" i="5"/>
  <c r="P28" i="5" s="1"/>
  <c r="P164" i="5"/>
  <c r="P17" i="5"/>
  <c r="O100" i="5"/>
  <c r="P100" i="5" s="1"/>
  <c r="I190" i="5"/>
  <c r="P67" i="5"/>
  <c r="I113" i="5"/>
  <c r="I83" i="5"/>
  <c r="O115" i="5"/>
  <c r="P115" i="5" s="1"/>
  <c r="P81" i="5"/>
  <c r="O177" i="5"/>
  <c r="P177" i="5" s="1"/>
  <c r="O43" i="5"/>
  <c r="P43" i="5" s="1"/>
  <c r="P135" i="5"/>
  <c r="P33" i="5"/>
  <c r="P84" i="5"/>
  <c r="P181" i="5"/>
  <c r="P124" i="5"/>
  <c r="P95" i="5"/>
  <c r="I7" i="5"/>
  <c r="I33" i="5"/>
  <c r="P78" i="5"/>
  <c r="P121" i="5"/>
  <c r="U114" i="5"/>
  <c r="U8" i="5"/>
  <c r="P182" i="5"/>
  <c r="P55" i="5"/>
  <c r="I159" i="5"/>
  <c r="I178" i="5"/>
  <c r="P116" i="5"/>
  <c r="P132" i="5"/>
  <c r="I138" i="5"/>
  <c r="I34" i="5"/>
  <c r="P90" i="5"/>
  <c r="P27" i="5"/>
  <c r="O79" i="5"/>
  <c r="P79" i="5" s="1"/>
  <c r="I55" i="5"/>
  <c r="I149" i="5"/>
  <c r="P21" i="5"/>
  <c r="P13" i="5"/>
  <c r="P62" i="5"/>
  <c r="P53" i="5"/>
  <c r="U32" i="5"/>
  <c r="P14" i="5"/>
  <c r="I133" i="5"/>
  <c r="P76" i="5"/>
  <c r="P157" i="5"/>
  <c r="U156" i="5"/>
  <c r="I16" i="5"/>
  <c r="I59" i="5"/>
  <c r="O169" i="5"/>
  <c r="P169" i="5" s="1"/>
  <c r="O87" i="5"/>
  <c r="P87" i="5" s="1"/>
  <c r="U82" i="5"/>
  <c r="O153" i="5"/>
  <c r="P153" i="5" s="1"/>
  <c r="U155" i="5"/>
  <c r="O24" i="5"/>
  <c r="P24" i="5" s="1"/>
  <c r="P161" i="5"/>
  <c r="O80" i="5"/>
  <c r="P80" i="5" s="1"/>
  <c r="P186" i="5"/>
  <c r="O85" i="5"/>
  <c r="P85" i="5" s="1"/>
  <c r="I26" i="5"/>
  <c r="I163" i="5"/>
  <c r="P77" i="5"/>
  <c r="P189" i="5"/>
  <c r="I69" i="5"/>
  <c r="O69" i="5"/>
  <c r="P69" i="5" s="1"/>
  <c r="O150" i="5"/>
  <c r="P150" i="5" s="1"/>
  <c r="O15" i="5"/>
  <c r="P15" i="5" s="1"/>
  <c r="O63" i="5"/>
  <c r="P63" i="5" s="1"/>
  <c r="O166" i="5"/>
  <c r="P166" i="5" s="1"/>
  <c r="O64" i="5"/>
  <c r="P64" i="5" s="1"/>
  <c r="AC156" i="5"/>
  <c r="AC170" i="5"/>
  <c r="AC93" i="5"/>
  <c r="AC111" i="5"/>
  <c r="AC69" i="5"/>
  <c r="AC125" i="5"/>
  <c r="AC75" i="5"/>
  <c r="AC178" i="5"/>
  <c r="AC146" i="5"/>
  <c r="AC55" i="5"/>
  <c r="AC91" i="5"/>
  <c r="AC25" i="5"/>
  <c r="AC54" i="5"/>
  <c r="AC45" i="5"/>
  <c r="AC194" i="5"/>
  <c r="AC122" i="5"/>
  <c r="AC42" i="5"/>
  <c r="AC10" i="5"/>
  <c r="AC7" i="5"/>
  <c r="AC27" i="5"/>
  <c r="AC22" i="5"/>
  <c r="AC145" i="5"/>
  <c r="AC81" i="5"/>
  <c r="AC13" i="5"/>
  <c r="AC56" i="5"/>
  <c r="AC20" i="5"/>
  <c r="AC134" i="5"/>
  <c r="AC31" i="5"/>
  <c r="AC51" i="5"/>
  <c r="AC66" i="5"/>
  <c r="AC179" i="5"/>
  <c r="AC86" i="5"/>
  <c r="AC61" i="5"/>
  <c r="AC185" i="5"/>
  <c r="AC121" i="5"/>
  <c r="AC89" i="5"/>
  <c r="AC4" i="5"/>
  <c r="AC63" i="5"/>
  <c r="AC154" i="5"/>
  <c r="AC83" i="5"/>
  <c r="AC162" i="5"/>
  <c r="AC119" i="5"/>
  <c r="AC78" i="5"/>
  <c r="AC34" i="5"/>
  <c r="AC59" i="5"/>
  <c r="AC155" i="5"/>
  <c r="AC165" i="5"/>
  <c r="AC118" i="5"/>
  <c r="AC74" i="5"/>
  <c r="AC37" i="5"/>
  <c r="AC106" i="5"/>
  <c r="AC175" i="5"/>
  <c r="AC141" i="5"/>
  <c r="AC94" i="5"/>
  <c r="AC50" i="5"/>
  <c r="AC82" i="5"/>
  <c r="AC15" i="5"/>
  <c r="AC169" i="5"/>
  <c r="AC158" i="5"/>
  <c r="AC9" i="5"/>
  <c r="AC62" i="5"/>
  <c r="AC137" i="5"/>
  <c r="AC142" i="5"/>
  <c r="AC49" i="5"/>
  <c r="AC36" i="5"/>
  <c r="AC68" i="5"/>
  <c r="AC70" i="5"/>
  <c r="AC174" i="5"/>
  <c r="AC191" i="5"/>
  <c r="AC109" i="5"/>
  <c r="AC19" i="5"/>
  <c r="AC127" i="5"/>
  <c r="AC47" i="5"/>
  <c r="AC131" i="5"/>
  <c r="AC35" i="5"/>
  <c r="AC107" i="5"/>
  <c r="AC14" i="5"/>
  <c r="AC26" i="5"/>
  <c r="AC23" i="5"/>
  <c r="AC11" i="5"/>
  <c r="AC57" i="5"/>
  <c r="AC181" i="5"/>
  <c r="AC129" i="5"/>
  <c r="AC65" i="5"/>
  <c r="AC73" i="5"/>
  <c r="AC168" i="5"/>
  <c r="AC52" i="5"/>
  <c r="AC189" i="5"/>
  <c r="AC161" i="5"/>
  <c r="AC97" i="5"/>
  <c r="AC105" i="5"/>
  <c r="AC41" i="5"/>
  <c r="AC113" i="5"/>
  <c r="AC99" i="5"/>
  <c r="AC77" i="5"/>
  <c r="AC173" i="5"/>
  <c r="AC163" i="5"/>
  <c r="AC186" i="5"/>
  <c r="AC171" i="5"/>
  <c r="AC79" i="5"/>
  <c r="AC115" i="5"/>
  <c r="AC6" i="5"/>
  <c r="AC18" i="5"/>
  <c r="AC139" i="5"/>
  <c r="AC190" i="5"/>
  <c r="AC187" i="5"/>
  <c r="AC143" i="5"/>
  <c r="AC95" i="5"/>
  <c r="AC58" i="5"/>
  <c r="AC147" i="5"/>
  <c r="AC67" i="5"/>
  <c r="AC157" i="5"/>
  <c r="AC110" i="5"/>
  <c r="AC71" i="5"/>
  <c r="AC123" i="5"/>
  <c r="AC43" i="5"/>
  <c r="AC177" i="5"/>
  <c r="AC102" i="5"/>
  <c r="AC126" i="5"/>
  <c r="AC166" i="5"/>
  <c r="AC17" i="5"/>
  <c r="AC76" i="5"/>
  <c r="AE91" i="5"/>
  <c r="O97" i="5"/>
  <c r="P97" i="5" s="1"/>
  <c r="I97" i="5"/>
  <c r="O74" i="5"/>
  <c r="P74" i="5" s="1"/>
  <c r="I74" i="5"/>
  <c r="O151" i="5"/>
  <c r="P151" i="5" s="1"/>
  <c r="I151" i="5"/>
  <c r="O143" i="5"/>
  <c r="P143" i="5" s="1"/>
  <c r="I143" i="5"/>
  <c r="O68" i="5"/>
  <c r="P68" i="5" s="1"/>
  <c r="I68" i="5"/>
  <c r="O30" i="5"/>
  <c r="P30" i="5" s="1"/>
  <c r="I30" i="5"/>
  <c r="O167" i="5"/>
  <c r="P167" i="5" s="1"/>
  <c r="I167" i="5"/>
  <c r="O109" i="5"/>
  <c r="P109" i="5" s="1"/>
  <c r="I109" i="5"/>
  <c r="AE114" i="5"/>
  <c r="AE135" i="5"/>
  <c r="AE103" i="5"/>
  <c r="O101" i="5"/>
  <c r="P101" i="5" s="1"/>
  <c r="I101" i="5"/>
  <c r="O117" i="5"/>
  <c r="P117" i="5" s="1"/>
  <c r="I117" i="5"/>
  <c r="O93" i="5"/>
  <c r="P93" i="5" s="1"/>
  <c r="I93" i="5"/>
  <c r="O4" i="5"/>
  <c r="P4" i="5" s="1"/>
  <c r="I4" i="5"/>
  <c r="AE153" i="5"/>
  <c r="O38" i="5"/>
  <c r="P38" i="5" s="1"/>
  <c r="I38" i="5"/>
  <c r="O142" i="5"/>
  <c r="P142" i="5" s="1"/>
  <c r="I142" i="5"/>
  <c r="O46" i="5"/>
  <c r="P46" i="5" s="1"/>
  <c r="I46" i="5"/>
  <c r="U183" i="5" l="1"/>
  <c r="U127" i="5"/>
  <c r="U152" i="5"/>
  <c r="AF152" i="5" s="1"/>
  <c r="U47" i="5"/>
  <c r="AE159" i="5"/>
  <c r="U20" i="5"/>
  <c r="U41" i="5"/>
  <c r="U91" i="5"/>
  <c r="AF91" i="5" s="1"/>
  <c r="AE39" i="5"/>
  <c r="AE150" i="5"/>
  <c r="AE128" i="5"/>
  <c r="U51" i="5"/>
  <c r="U36" i="5"/>
  <c r="AE133" i="5"/>
  <c r="AE85" i="5"/>
  <c r="U160" i="5"/>
  <c r="U108" i="5"/>
  <c r="AF108" i="5" s="1"/>
  <c r="U140" i="5"/>
  <c r="AF140" i="5" s="1"/>
  <c r="U192" i="5"/>
  <c r="AF192" i="5" s="1"/>
  <c r="U57" i="5"/>
  <c r="U92" i="5"/>
  <c r="AF92" i="5" s="1"/>
  <c r="U72" i="5"/>
  <c r="U58" i="5"/>
  <c r="AE149" i="5"/>
  <c r="U33" i="5"/>
  <c r="U65" i="5"/>
  <c r="U106" i="5"/>
  <c r="AE93" i="5"/>
  <c r="AE167" i="5"/>
  <c r="AE182" i="5"/>
  <c r="U45" i="5"/>
  <c r="U10" i="5"/>
  <c r="AF193" i="5"/>
  <c r="AG193" i="5" s="1"/>
  <c r="U120" i="5"/>
  <c r="AE138" i="5"/>
  <c r="U188" i="5"/>
  <c r="U141" i="5"/>
  <c r="U110" i="5"/>
  <c r="AE87" i="5"/>
  <c r="U56" i="5"/>
  <c r="U89" i="5"/>
  <c r="U154" i="5"/>
  <c r="U102" i="5"/>
  <c r="U11" i="5"/>
  <c r="U123" i="5"/>
  <c r="U5" i="5"/>
  <c r="AF5" i="5" s="1"/>
  <c r="U176" i="5"/>
  <c r="U134" i="5"/>
  <c r="AF60" i="5"/>
  <c r="AG60" i="5" s="1"/>
  <c r="U180" i="5"/>
  <c r="U172" i="5"/>
  <c r="AE147" i="5"/>
  <c r="AE6" i="5"/>
  <c r="AE99" i="5"/>
  <c r="AE168" i="5"/>
  <c r="AE26" i="5"/>
  <c r="AE68" i="5"/>
  <c r="AE169" i="5"/>
  <c r="AE37" i="5"/>
  <c r="AE185" i="5"/>
  <c r="U174" i="5"/>
  <c r="U103" i="5"/>
  <c r="AF103" i="5" s="1"/>
  <c r="U24" i="5"/>
  <c r="U50" i="5"/>
  <c r="U159" i="5"/>
  <c r="U76" i="5"/>
  <c r="AF29" i="5"/>
  <c r="U27" i="5"/>
  <c r="U132" i="5"/>
  <c r="U37" i="5"/>
  <c r="U184" i="5"/>
  <c r="AF8" i="5"/>
  <c r="U147" i="5"/>
  <c r="AF147" i="5" s="1"/>
  <c r="U124" i="5"/>
  <c r="U136" i="5"/>
  <c r="U43" i="5"/>
  <c r="U67" i="5"/>
  <c r="U126" i="5"/>
  <c r="U42" i="5"/>
  <c r="AE80" i="5"/>
  <c r="AE120" i="5"/>
  <c r="AE30" i="5"/>
  <c r="AE151" i="5"/>
  <c r="AE53" i="5"/>
  <c r="AE46" i="5"/>
  <c r="AE104" i="5"/>
  <c r="U107" i="5"/>
  <c r="AE76" i="5"/>
  <c r="AE102" i="5"/>
  <c r="AE71" i="5"/>
  <c r="AE187" i="5"/>
  <c r="AE186" i="5"/>
  <c r="AE97" i="5"/>
  <c r="AE181" i="5"/>
  <c r="AE131" i="5"/>
  <c r="AE109" i="5"/>
  <c r="AE137" i="5"/>
  <c r="AE94" i="5"/>
  <c r="AE155" i="5"/>
  <c r="AE119" i="5"/>
  <c r="AE63" i="5"/>
  <c r="AE66" i="5"/>
  <c r="AE20" i="5"/>
  <c r="AE145" i="5"/>
  <c r="AE10" i="5"/>
  <c r="AE45" i="5"/>
  <c r="AE55" i="5"/>
  <c r="AE125" i="5"/>
  <c r="AE170" i="5"/>
  <c r="U70" i="5"/>
  <c r="U145" i="5"/>
  <c r="U40" i="5"/>
  <c r="U38" i="5"/>
  <c r="U93" i="5"/>
  <c r="U101" i="5"/>
  <c r="U109" i="5"/>
  <c r="U30" i="5"/>
  <c r="U68" i="5"/>
  <c r="AF68" i="5" s="1"/>
  <c r="U151" i="5"/>
  <c r="U97" i="5"/>
  <c r="AE17" i="5"/>
  <c r="AE177" i="5"/>
  <c r="AE110" i="5"/>
  <c r="AE58" i="5"/>
  <c r="AE190" i="5"/>
  <c r="AE115" i="5"/>
  <c r="AE163" i="5"/>
  <c r="AE113" i="5"/>
  <c r="AE161" i="5"/>
  <c r="AE73" i="5"/>
  <c r="AE57" i="5"/>
  <c r="AE14" i="5"/>
  <c r="AE47" i="5"/>
  <c r="AE191" i="5"/>
  <c r="AE36" i="5"/>
  <c r="AE62" i="5"/>
  <c r="AE15" i="5"/>
  <c r="AE141" i="5"/>
  <c r="AE74" i="5"/>
  <c r="AE59" i="5"/>
  <c r="AE162" i="5"/>
  <c r="AE4" i="5"/>
  <c r="AE61" i="5"/>
  <c r="AF61" i="5" s="1"/>
  <c r="AE51" i="5"/>
  <c r="AE56" i="5"/>
  <c r="AE22" i="5"/>
  <c r="AE42" i="5"/>
  <c r="AE54" i="5"/>
  <c r="AE146" i="5"/>
  <c r="AE69" i="5"/>
  <c r="U64" i="5"/>
  <c r="U15" i="5"/>
  <c r="U128" i="5"/>
  <c r="U111" i="5"/>
  <c r="U80" i="5"/>
  <c r="U190" i="5"/>
  <c r="U137" i="5"/>
  <c r="U87" i="5"/>
  <c r="U169" i="5"/>
  <c r="U19" i="5"/>
  <c r="U165" i="5"/>
  <c r="U53" i="5"/>
  <c r="U21" i="5"/>
  <c r="U79" i="5"/>
  <c r="U90" i="5"/>
  <c r="U144" i="5"/>
  <c r="U173" i="5"/>
  <c r="U168" i="5"/>
  <c r="U162" i="5"/>
  <c r="U121" i="5"/>
  <c r="U78" i="5"/>
  <c r="U95" i="5"/>
  <c r="U18" i="5"/>
  <c r="U177" i="5"/>
  <c r="U115" i="5"/>
  <c r="U39" i="5"/>
  <c r="U171" i="5"/>
  <c r="AE144" i="5"/>
  <c r="AE164" i="5"/>
  <c r="AE16" i="5"/>
  <c r="AE101" i="5"/>
  <c r="AE183" i="5"/>
  <c r="AE90" i="5"/>
  <c r="AE98" i="5"/>
  <c r="AE160" i="5"/>
  <c r="AE117" i="5"/>
  <c r="U52" i="5"/>
  <c r="U96" i="5"/>
  <c r="U31" i="5"/>
  <c r="U73" i="5"/>
  <c r="U34" i="5"/>
  <c r="U122" i="5"/>
  <c r="U23" i="5"/>
  <c r="U48" i="5"/>
  <c r="AE43" i="5"/>
  <c r="AE95" i="5"/>
  <c r="AE173" i="5"/>
  <c r="AE189" i="5"/>
  <c r="AE11" i="5"/>
  <c r="AE127" i="5"/>
  <c r="AE49" i="5"/>
  <c r="AE82" i="5"/>
  <c r="AE118" i="5"/>
  <c r="AE83" i="5"/>
  <c r="AE25" i="5"/>
  <c r="U166" i="5"/>
  <c r="U88" i="5"/>
  <c r="U189" i="5"/>
  <c r="U118" i="5"/>
  <c r="U98" i="5"/>
  <c r="U62" i="5"/>
  <c r="U146" i="5"/>
  <c r="U9" i="5"/>
  <c r="U6" i="5"/>
  <c r="AF148" i="5"/>
  <c r="U55" i="5"/>
  <c r="U119" i="5"/>
  <c r="U178" i="5"/>
  <c r="U181" i="5"/>
  <c r="U135" i="5"/>
  <c r="U81" i="5"/>
  <c r="U133" i="5"/>
  <c r="U138" i="5"/>
  <c r="U164" i="5"/>
  <c r="U187" i="5"/>
  <c r="AE176" i="5"/>
  <c r="AE72" i="5"/>
  <c r="AE32" i="5"/>
  <c r="AE130" i="5"/>
  <c r="U83" i="5"/>
  <c r="AE33" i="5"/>
  <c r="U12" i="5"/>
  <c r="U71" i="5"/>
  <c r="U99" i="5"/>
  <c r="U163" i="5"/>
  <c r="U4" i="5"/>
  <c r="AF114" i="5"/>
  <c r="AE166" i="5"/>
  <c r="AE157" i="5"/>
  <c r="AE139" i="5"/>
  <c r="AE79" i="5"/>
  <c r="AE41" i="5"/>
  <c r="AE65" i="5"/>
  <c r="AE107" i="5"/>
  <c r="AE174" i="5"/>
  <c r="AE9" i="5"/>
  <c r="AE175" i="5"/>
  <c r="AE34" i="5"/>
  <c r="AE89" i="5"/>
  <c r="AE86" i="5"/>
  <c r="AE31" i="5"/>
  <c r="AE13" i="5"/>
  <c r="AE27" i="5"/>
  <c r="AE122" i="5"/>
  <c r="AE178" i="5"/>
  <c r="AE111" i="5"/>
  <c r="U150" i="5"/>
  <c r="U158" i="5"/>
  <c r="U130" i="5"/>
  <c r="U86" i="5"/>
  <c r="U105" i="5"/>
  <c r="U125" i="5"/>
  <c r="U157" i="5"/>
  <c r="U46" i="5"/>
  <c r="U142" i="5"/>
  <c r="U117" i="5"/>
  <c r="U167" i="5"/>
  <c r="U143" i="5"/>
  <c r="U74" i="5"/>
  <c r="AE126" i="5"/>
  <c r="AE123" i="5"/>
  <c r="AE67" i="5"/>
  <c r="AE143" i="5"/>
  <c r="AE18" i="5"/>
  <c r="AE171" i="5"/>
  <c r="AE77" i="5"/>
  <c r="AE105" i="5"/>
  <c r="AE52" i="5"/>
  <c r="AE129" i="5"/>
  <c r="AE23" i="5"/>
  <c r="AE35" i="5"/>
  <c r="AE19" i="5"/>
  <c r="AE70" i="5"/>
  <c r="AE142" i="5"/>
  <c r="AE158" i="5"/>
  <c r="AE50" i="5"/>
  <c r="AE106" i="5"/>
  <c r="AE165" i="5"/>
  <c r="AE78" i="5"/>
  <c r="AE154" i="5"/>
  <c r="AE121" i="5"/>
  <c r="AE179" i="5"/>
  <c r="AE134" i="5"/>
  <c r="AE81" i="5"/>
  <c r="AE7" i="5"/>
  <c r="AE194" i="5"/>
  <c r="AE75" i="5"/>
  <c r="AE156" i="5"/>
  <c r="U63" i="5"/>
  <c r="U69" i="5"/>
  <c r="U185" i="5"/>
  <c r="U77" i="5"/>
  <c r="U85" i="5"/>
  <c r="U186" i="5"/>
  <c r="U161" i="5"/>
  <c r="U149" i="5"/>
  <c r="U75" i="5"/>
  <c r="U153" i="5"/>
  <c r="U113" i="5"/>
  <c r="U59" i="5"/>
  <c r="U16" i="5"/>
  <c r="U14" i="5"/>
  <c r="U13" i="5"/>
  <c r="U116" i="5"/>
  <c r="U131" i="5"/>
  <c r="U182" i="5"/>
  <c r="U35" i="5"/>
  <c r="U26" i="5"/>
  <c r="U7" i="5"/>
  <c r="U84" i="5"/>
  <c r="U194" i="5"/>
  <c r="U179" i="5"/>
  <c r="U170" i="5"/>
  <c r="U54" i="5"/>
  <c r="U100" i="5"/>
  <c r="U17" i="5"/>
  <c r="U28" i="5"/>
  <c r="U112" i="5"/>
  <c r="U191" i="5"/>
  <c r="U129" i="5"/>
  <c r="AE188" i="5"/>
  <c r="AE64" i="5"/>
  <c r="AE88" i="5"/>
  <c r="AE100" i="5"/>
  <c r="AE44" i="5"/>
  <c r="AE184" i="5"/>
  <c r="U139" i="5"/>
  <c r="U104" i="5"/>
  <c r="U25" i="5"/>
  <c r="U94" i="5"/>
  <c r="AF155" i="5"/>
  <c r="AF97" i="5" l="1"/>
  <c r="AF190" i="5"/>
  <c r="AG190" i="5" s="1"/>
  <c r="AF36" i="5"/>
  <c r="AG36" i="5" s="1"/>
  <c r="AF10" i="5"/>
  <c r="AG10" i="5" s="1"/>
  <c r="AF182" i="5"/>
  <c r="AG182" i="5" s="1"/>
  <c r="AF177" i="5"/>
  <c r="AG177" i="5" s="1"/>
  <c r="AF109" i="5"/>
  <c r="AG109" i="5" s="1"/>
  <c r="AF66" i="5"/>
  <c r="AF51" i="5"/>
  <c r="AG51" i="5" s="1"/>
  <c r="AF93" i="5"/>
  <c r="AG93" i="5" s="1"/>
  <c r="AF58" i="5"/>
  <c r="AG58" i="5" s="1"/>
  <c r="AF160" i="5"/>
  <c r="AF62" i="5"/>
  <c r="AF101" i="5"/>
  <c r="AF72" i="5"/>
  <c r="AG72" i="5" s="1"/>
  <c r="AF189" i="5"/>
  <c r="AG189" i="5" s="1"/>
  <c r="AF76" i="5"/>
  <c r="AG76" i="5" s="1"/>
  <c r="AF96" i="5"/>
  <c r="AG96" i="5" s="1"/>
  <c r="AF4" i="5"/>
  <c r="AG4" i="5" s="1"/>
  <c r="AF127" i="5"/>
  <c r="AG127" i="5" s="1"/>
  <c r="AF11" i="5"/>
  <c r="AG11" i="5" s="1"/>
  <c r="AF181" i="5"/>
  <c r="AG181" i="5" s="1"/>
  <c r="AG29" i="5"/>
  <c r="AF43" i="5"/>
  <c r="AG43" i="5" s="1"/>
  <c r="AF90" i="5"/>
  <c r="AF168" i="5"/>
  <c r="AG168" i="5" s="1"/>
  <c r="AF159" i="5"/>
  <c r="AG159" i="5" s="1"/>
  <c r="AF45" i="5"/>
  <c r="AG45" i="5" s="1"/>
  <c r="AF118" i="5"/>
  <c r="AG118" i="5" s="1"/>
  <c r="AF169" i="5"/>
  <c r="AG169" i="5" s="1"/>
  <c r="AF39" i="5"/>
  <c r="AG39" i="5" s="1"/>
  <c r="AF53" i="5"/>
  <c r="AG53" i="5" s="1"/>
  <c r="AF95" i="5"/>
  <c r="AG95" i="5" s="1"/>
  <c r="AF37" i="5"/>
  <c r="AG37" i="5" s="1"/>
  <c r="AF170" i="5"/>
  <c r="AF47" i="5"/>
  <c r="AG47" i="5" s="1"/>
  <c r="AF137" i="5"/>
  <c r="AG137" i="5" s="1"/>
  <c r="AF145" i="5"/>
  <c r="AG145" i="5" s="1"/>
  <c r="AF15" i="5"/>
  <c r="AG15" i="5" s="1"/>
  <c r="AF57" i="5"/>
  <c r="AG57" i="5" s="1"/>
  <c r="AF20" i="5"/>
  <c r="AF56" i="5"/>
  <c r="AG56" i="5" s="1"/>
  <c r="AF120" i="5"/>
  <c r="AG120" i="5" s="1"/>
  <c r="AF141" i="5"/>
  <c r="AG141" i="5" s="1"/>
  <c r="AF151" i="5"/>
  <c r="AF173" i="5"/>
  <c r="AG173" i="5" s="1"/>
  <c r="AF42" i="5"/>
  <c r="AG42" i="5" s="1"/>
  <c r="AF80" i="5"/>
  <c r="AG80" i="5" s="1"/>
  <c r="AF110" i="5"/>
  <c r="AG110" i="5" s="1"/>
  <c r="AF176" i="5"/>
  <c r="AG176" i="5" s="1"/>
  <c r="AF122" i="5"/>
  <c r="AF98" i="5"/>
  <c r="AG98" i="5" s="1"/>
  <c r="AF87" i="5"/>
  <c r="AG87" i="5" s="1"/>
  <c r="AF32" i="5"/>
  <c r="AG32" i="5" s="1"/>
  <c r="AF162" i="5"/>
  <c r="AG114" i="5"/>
  <c r="AF26" i="5"/>
  <c r="AF143" i="5"/>
  <c r="AG143" i="5" s="1"/>
  <c r="AF6" i="5"/>
  <c r="AG6" i="5" s="1"/>
  <c r="AF119" i="5"/>
  <c r="AG119" i="5" s="1"/>
  <c r="AF35" i="5"/>
  <c r="AG152" i="5"/>
  <c r="AF161" i="5"/>
  <c r="AF166" i="5"/>
  <c r="AG166" i="5" s="1"/>
  <c r="AF165" i="5"/>
  <c r="AG165" i="5" s="1"/>
  <c r="AF186" i="5"/>
  <c r="AG186" i="5" s="1"/>
  <c r="AF18" i="5"/>
  <c r="AF86" i="5"/>
  <c r="AG86" i="5" s="1"/>
  <c r="AF115" i="5"/>
  <c r="AG115" i="5" s="1"/>
  <c r="AF123" i="5"/>
  <c r="AG123" i="5" s="1"/>
  <c r="AF16" i="5"/>
  <c r="AG16" i="5" s="1"/>
  <c r="AF183" i="5"/>
  <c r="AG183" i="5" s="1"/>
  <c r="AF82" i="5"/>
  <c r="AG82" i="5" s="1"/>
  <c r="AF19" i="5"/>
  <c r="AG19" i="5" s="1"/>
  <c r="AF73" i="5"/>
  <c r="AG73" i="5" s="1"/>
  <c r="AF149" i="5"/>
  <c r="AG149" i="5" s="1"/>
  <c r="AF79" i="5"/>
  <c r="AG79" i="5" s="1"/>
  <c r="AF135" i="5"/>
  <c r="AG135" i="5" s="1"/>
  <c r="AF59" i="5"/>
  <c r="AG59" i="5" s="1"/>
  <c r="AF163" i="5"/>
  <c r="AG163" i="5" s="1"/>
  <c r="AF144" i="5"/>
  <c r="AG144" i="5" s="1"/>
  <c r="AF146" i="5"/>
  <c r="AF78" i="5"/>
  <c r="AF178" i="5"/>
  <c r="AG178" i="5" s="1"/>
  <c r="AF50" i="5"/>
  <c r="AG50" i="5" s="1"/>
  <c r="AF31" i="5"/>
  <c r="AF69" i="5"/>
  <c r="AG69" i="5" s="1"/>
  <c r="AF67" i="5"/>
  <c r="AG67" i="5" s="1"/>
  <c r="AF77" i="5"/>
  <c r="AG77" i="5" s="1"/>
  <c r="AF74" i="5"/>
  <c r="AG74" i="5" s="1"/>
  <c r="AF125" i="5"/>
  <c r="AG125" i="5" s="1"/>
  <c r="AF174" i="5"/>
  <c r="AF150" i="5"/>
  <c r="AG150" i="5" s="1"/>
  <c r="AF107" i="5"/>
  <c r="AG107" i="5" s="1"/>
  <c r="AF154" i="5"/>
  <c r="AG154" i="5" s="1"/>
  <c r="AF54" i="5"/>
  <c r="AF185" i="5"/>
  <c r="AG185" i="5" s="1"/>
  <c r="AF131" i="5"/>
  <c r="AG131" i="5" s="1"/>
  <c r="AF133" i="5"/>
  <c r="AF158" i="5"/>
  <c r="AF81" i="5"/>
  <c r="AF55" i="5"/>
  <c r="AF167" i="5"/>
  <c r="AG167" i="5" s="1"/>
  <c r="AF117" i="5"/>
  <c r="AF63" i="5"/>
  <c r="AG63" i="5" s="1"/>
  <c r="AF9" i="5"/>
  <c r="AG9" i="5" s="1"/>
  <c r="AF17" i="5"/>
  <c r="AG17" i="5" s="1"/>
  <c r="AF70" i="5"/>
  <c r="AF85" i="5"/>
  <c r="AG85" i="5" s="1"/>
  <c r="AF52" i="5"/>
  <c r="AG52" i="5" s="1"/>
  <c r="AF14" i="5"/>
  <c r="AG14" i="5" s="1"/>
  <c r="AF89" i="5"/>
  <c r="AG89" i="5" s="1"/>
  <c r="AF130" i="5"/>
  <c r="AF23" i="5"/>
  <c r="AG23" i="5" s="1"/>
  <c r="AF113" i="5"/>
  <c r="AG113" i="5" s="1"/>
  <c r="AF34" i="5"/>
  <c r="AG34" i="5" s="1"/>
  <c r="AF187" i="5"/>
  <c r="AG187" i="5" s="1"/>
  <c r="AF138" i="5"/>
  <c r="AF188" i="5"/>
  <c r="AF21" i="5"/>
  <c r="AF44" i="5"/>
  <c r="AF128" i="5"/>
  <c r="AF64" i="5"/>
  <c r="AF30" i="5"/>
  <c r="AF38" i="5"/>
  <c r="AF102" i="5"/>
  <c r="AF153" i="5"/>
  <c r="AF172" i="5"/>
  <c r="AF112" i="5"/>
  <c r="AF27" i="5"/>
  <c r="AF175" i="5"/>
  <c r="AF65" i="5"/>
  <c r="AG148" i="5"/>
  <c r="AF88" i="5"/>
  <c r="AF25" i="5"/>
  <c r="AF49" i="5"/>
  <c r="AG92" i="5"/>
  <c r="AF136" i="5"/>
  <c r="AG8" i="5"/>
  <c r="AF24" i="5"/>
  <c r="AG170" i="5"/>
  <c r="AG155" i="5"/>
  <c r="AG192" i="5"/>
  <c r="AF194" i="5"/>
  <c r="AF179" i="5"/>
  <c r="AG78" i="5"/>
  <c r="AF106" i="5"/>
  <c r="AF142" i="5"/>
  <c r="AG97" i="5"/>
  <c r="AF171" i="5"/>
  <c r="AG61" i="5"/>
  <c r="AG103" i="5"/>
  <c r="AF157" i="5"/>
  <c r="AF7" i="5"/>
  <c r="AF126" i="5"/>
  <c r="AF105" i="5"/>
  <c r="AF156" i="5"/>
  <c r="AF13" i="5"/>
  <c r="AG68" i="5"/>
  <c r="AG147" i="5"/>
  <c r="AF121" i="5"/>
  <c r="AF84" i="5"/>
  <c r="AG140" i="5"/>
  <c r="AF22" i="5"/>
  <c r="AF191" i="5"/>
  <c r="AF40" i="5"/>
  <c r="AF94" i="5"/>
  <c r="AF71" i="5"/>
  <c r="AF180" i="5"/>
  <c r="AG62" i="5"/>
  <c r="AF104" i="5"/>
  <c r="AF28" i="5"/>
  <c r="AF100" i="5"/>
  <c r="AF116" i="5"/>
  <c r="AF75" i="5"/>
  <c r="AF134" i="5"/>
  <c r="AF129" i="5"/>
  <c r="AG91" i="5"/>
  <c r="AF46" i="5"/>
  <c r="AF111" i="5"/>
  <c r="AF41" i="5"/>
  <c r="AF139" i="5"/>
  <c r="AF12" i="5"/>
  <c r="AF164" i="5"/>
  <c r="AF83" i="5"/>
  <c r="AF48" i="5"/>
  <c r="AG108" i="5"/>
  <c r="AF124" i="5"/>
  <c r="AG5" i="5"/>
  <c r="AF184" i="5"/>
  <c r="AF132" i="5"/>
  <c r="AF33" i="5"/>
  <c r="AF99" i="5"/>
  <c r="AG101" i="5"/>
  <c r="AG160" i="5" l="1"/>
  <c r="AG66" i="5"/>
  <c r="AG35" i="5"/>
  <c r="AG133" i="5"/>
  <c r="AG158" i="5"/>
  <c r="AG54" i="5"/>
  <c r="AG151" i="5"/>
  <c r="AG90" i="5"/>
  <c r="AG26" i="5"/>
  <c r="AG20" i="5"/>
  <c r="AG161" i="5"/>
  <c r="AG31" i="5"/>
  <c r="AG162" i="5"/>
  <c r="AG122" i="5"/>
  <c r="AG130" i="5"/>
  <c r="AG117" i="5"/>
  <c r="AG18" i="5"/>
  <c r="AG70" i="5"/>
  <c r="AG174" i="5"/>
  <c r="AG146" i="5"/>
  <c r="AG81" i="5"/>
  <c r="AG138" i="5"/>
  <c r="AG55" i="5"/>
  <c r="AG33" i="5"/>
  <c r="AG184" i="5"/>
  <c r="AG48" i="5"/>
  <c r="AG41" i="5"/>
  <c r="AG46" i="5"/>
  <c r="AG129" i="5"/>
  <c r="AG75" i="5"/>
  <c r="AG100" i="5"/>
  <c r="AG180" i="5"/>
  <c r="AG71" i="5"/>
  <c r="AG40" i="5"/>
  <c r="AG142" i="5"/>
  <c r="AG179" i="5"/>
  <c r="AG153" i="5"/>
  <c r="AG38" i="5"/>
  <c r="AG64" i="5"/>
  <c r="AH88" i="5"/>
  <c r="AH31" i="5"/>
  <c r="AH42" i="5"/>
  <c r="AH146" i="5"/>
  <c r="AH23" i="5"/>
  <c r="AH152" i="5"/>
  <c r="AH61" i="5"/>
  <c r="AH21" i="5"/>
  <c r="AH22" i="5"/>
  <c r="AH156" i="5"/>
  <c r="AH26" i="5"/>
  <c r="AH160" i="5"/>
  <c r="AH77" i="5"/>
  <c r="AH71" i="5"/>
  <c r="AH122" i="5"/>
  <c r="AH175" i="5"/>
  <c r="AH96" i="5"/>
  <c r="AH12" i="5"/>
  <c r="AH75" i="5"/>
  <c r="AH179" i="5"/>
  <c r="AH134" i="5"/>
  <c r="AH16" i="5"/>
  <c r="AH121" i="5"/>
  <c r="AH55" i="5"/>
  <c r="AH69" i="5"/>
  <c r="AH54" i="5"/>
  <c r="AH56" i="5"/>
  <c r="AH165" i="5"/>
  <c r="AH64" i="5"/>
  <c r="AH147" i="5"/>
  <c r="AH159" i="5"/>
  <c r="AH48" i="5"/>
  <c r="AH190" i="5"/>
  <c r="AH58" i="5"/>
  <c r="AH95" i="5"/>
  <c r="AH50" i="5"/>
  <c r="AH40" i="5"/>
  <c r="AH99" i="5"/>
  <c r="AH19" i="5"/>
  <c r="AH130" i="5"/>
  <c r="AH126" i="5"/>
  <c r="AH148" i="5"/>
  <c r="AH5" i="5"/>
  <c r="AH57" i="5"/>
  <c r="AH46" i="5"/>
  <c r="AH20" i="5"/>
  <c r="AH181" i="5"/>
  <c r="AH127" i="5"/>
  <c r="AH133" i="5"/>
  <c r="AH15" i="5"/>
  <c r="AH113" i="5"/>
  <c r="AH10" i="5"/>
  <c r="AH193" i="5"/>
  <c r="AH63" i="5"/>
  <c r="AH36" i="5"/>
  <c r="AH162" i="5"/>
  <c r="AH18" i="5"/>
  <c r="AH118" i="5"/>
  <c r="AH39" i="5"/>
  <c r="AH108" i="5"/>
  <c r="AH166" i="5"/>
  <c r="AH49" i="5"/>
  <c r="AH72" i="5"/>
  <c r="AH68" i="5"/>
  <c r="AH17" i="5"/>
  <c r="AH103" i="5"/>
  <c r="AH45" i="5"/>
  <c r="AH65" i="5"/>
  <c r="AH139" i="5"/>
  <c r="AG132" i="5"/>
  <c r="AG164" i="5"/>
  <c r="AG22" i="5"/>
  <c r="AG13" i="5"/>
  <c r="AG106" i="5"/>
  <c r="AG194" i="5"/>
  <c r="AG24" i="5"/>
  <c r="AG136" i="5"/>
  <c r="AG25" i="5"/>
  <c r="AG175" i="5"/>
  <c r="AG21" i="5"/>
  <c r="AH158" i="5"/>
  <c r="AH153" i="5"/>
  <c r="AH132" i="5"/>
  <c r="AH73" i="5"/>
  <c r="AH37" i="5"/>
  <c r="AH86" i="5"/>
  <c r="AH170" i="5"/>
  <c r="AH110" i="5"/>
  <c r="AH85" i="5"/>
  <c r="AH177" i="5"/>
  <c r="AH80" i="5"/>
  <c r="AH106" i="5"/>
  <c r="AH100" i="5"/>
  <c r="AH129" i="5"/>
  <c r="AH29" i="5"/>
  <c r="AH117" i="5"/>
  <c r="AH70" i="5"/>
  <c r="AH44" i="5"/>
  <c r="AH9" i="5"/>
  <c r="AH124" i="5"/>
  <c r="AH116" i="5"/>
  <c r="AH101" i="5"/>
  <c r="AH53" i="5"/>
  <c r="AH163" i="5"/>
  <c r="AH150" i="5"/>
  <c r="AH105" i="5"/>
  <c r="AH32" i="5"/>
  <c r="AH62" i="5"/>
  <c r="AH173" i="5"/>
  <c r="AH141" i="5"/>
  <c r="AH151" i="5"/>
  <c r="AH81" i="5"/>
  <c r="AH140" i="5"/>
  <c r="AH104" i="5"/>
  <c r="AH13" i="5"/>
  <c r="AH92" i="5"/>
  <c r="AH131" i="5"/>
  <c r="AH91" i="5"/>
  <c r="AH123" i="5"/>
  <c r="AH155" i="5"/>
  <c r="AH27" i="5"/>
  <c r="AH120" i="5"/>
  <c r="AH79" i="5"/>
  <c r="AH41" i="5"/>
  <c r="AH128" i="5"/>
  <c r="AH112" i="5"/>
  <c r="AH167" i="5"/>
  <c r="AH97" i="5"/>
  <c r="AH184" i="5"/>
  <c r="AH74" i="5"/>
  <c r="AH8" i="5"/>
  <c r="AH33" i="5"/>
  <c r="AH52" i="5"/>
  <c r="AH47" i="5"/>
  <c r="AH87" i="5"/>
  <c r="AH172" i="5"/>
  <c r="AH11" i="5"/>
  <c r="AH137" i="5"/>
  <c r="AH107" i="5"/>
  <c r="AG12" i="5"/>
  <c r="AG139" i="5"/>
  <c r="AG111" i="5"/>
  <c r="AG134" i="5"/>
  <c r="AG116" i="5"/>
  <c r="AG28" i="5"/>
  <c r="AG94" i="5"/>
  <c r="AG191" i="5"/>
  <c r="AG121" i="5"/>
  <c r="AG156" i="5"/>
  <c r="AG126" i="5"/>
  <c r="AG157" i="5"/>
  <c r="AG102" i="5"/>
  <c r="AG30" i="5"/>
  <c r="AG128" i="5"/>
  <c r="AG188" i="5"/>
  <c r="AH183" i="5"/>
  <c r="AH7" i="5"/>
  <c r="AH188" i="5"/>
  <c r="AH38" i="5"/>
  <c r="AH25" i="5"/>
  <c r="AH135" i="5"/>
  <c r="AH34" i="5"/>
  <c r="AH192" i="5"/>
  <c r="AH78" i="5"/>
  <c r="AH164" i="5"/>
  <c r="AH111" i="5"/>
  <c r="AH125" i="5"/>
  <c r="AH180" i="5"/>
  <c r="AH168" i="5"/>
  <c r="AH149" i="5"/>
  <c r="AH171" i="5"/>
  <c r="AH143" i="5"/>
  <c r="AH194" i="5"/>
  <c r="AH186" i="5"/>
  <c r="AH66" i="5"/>
  <c r="AH169" i="5"/>
  <c r="AH154" i="5"/>
  <c r="AH35" i="5"/>
  <c r="AH176" i="5"/>
  <c r="AH185" i="5"/>
  <c r="AH51" i="5"/>
  <c r="AH98" i="5"/>
  <c r="AH82" i="5"/>
  <c r="AH109" i="5"/>
  <c r="AH189" i="5"/>
  <c r="AH24" i="5"/>
  <c r="AH119" i="5"/>
  <c r="AH14" i="5"/>
  <c r="AH144" i="5"/>
  <c r="AH43" i="5"/>
  <c r="AH145" i="5"/>
  <c r="AH84" i="5"/>
  <c r="AH114" i="5"/>
  <c r="AH89" i="5"/>
  <c r="AH138" i="5"/>
  <c r="AH4" i="5"/>
  <c r="AH187" i="5"/>
  <c r="AH59" i="5"/>
  <c r="AH178" i="5"/>
  <c r="AH67" i="5"/>
  <c r="AH115" i="5"/>
  <c r="AH28" i="5"/>
  <c r="AH93" i="5"/>
  <c r="AH30" i="5"/>
  <c r="AH182" i="5"/>
  <c r="AH90" i="5"/>
  <c r="AH76" i="5"/>
  <c r="AH142" i="5"/>
  <c r="AH161" i="5"/>
  <c r="AH94" i="5"/>
  <c r="AH136" i="5"/>
  <c r="AH83" i="5"/>
  <c r="AH191" i="5"/>
  <c r="AH6" i="5"/>
  <c r="AH102" i="5"/>
  <c r="AH157" i="5"/>
  <c r="AH60" i="5"/>
  <c r="AH174" i="5"/>
  <c r="AG99" i="5"/>
  <c r="AG124" i="5"/>
  <c r="AG83" i="5"/>
  <c r="AG104" i="5"/>
  <c r="AG84" i="5"/>
  <c r="AG105" i="5"/>
  <c r="AG7" i="5"/>
  <c r="AG171" i="5"/>
  <c r="AG49" i="5"/>
  <c r="AG88" i="5"/>
  <c r="AG65" i="5"/>
  <c r="AG27" i="5"/>
  <c r="AG112" i="5"/>
  <c r="AG172" i="5"/>
  <c r="AG4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 Vernaccini</author>
    <author>%EC_USER_DISPLAY_NAME%</author>
  </authors>
  <commentList>
    <comment ref="P3" authorId="0" shapeId="0" xr:uid="{00000000-0006-0000-0600-000002000000}">
      <text>
        <r>
          <rPr>
            <b/>
            <sz val="9"/>
            <color indexed="81"/>
            <rFont val="Tahoma"/>
            <family val="2"/>
          </rPr>
          <t>Luca Vernaccini:</t>
        </r>
        <r>
          <rPr>
            <sz val="9"/>
            <color indexed="81"/>
            <rFont val="Tahoma"/>
            <family val="2"/>
          </rPr>
          <t xml:space="preserve">
Data of 2019 at 26/8/2019</t>
        </r>
      </text>
    </comment>
    <comment ref="BD94" authorId="1" shapeId="0" xr:uid="{00000000-0006-0000-0600-000003000000}">
      <text>
        <r>
          <rPr>
            <b/>
            <sz val="9"/>
            <color indexed="81"/>
            <rFont val="Tahoma"/>
            <family val="2"/>
          </rPr>
          <t>JRC:</t>
        </r>
        <r>
          <rPr>
            <sz val="9"/>
            <color indexed="81"/>
            <rFont val="Tahoma"/>
            <family val="2"/>
          </rPr>
          <t xml:space="preserve">
GDP ppp Per capita (CIA Factbook)</t>
        </r>
      </text>
    </comment>
    <comment ref="AK188" authorId="0" shapeId="0" xr:uid="{00000000-0006-0000-0600-000005000000}">
      <text>
        <r>
          <rPr>
            <b/>
            <sz val="9"/>
            <color indexed="81"/>
            <rFont val="Tahoma"/>
            <family val="2"/>
          </rPr>
          <t>Luca Vernaccini:</t>
        </r>
        <r>
          <rPr>
            <sz val="9"/>
            <color indexed="81"/>
            <rFont val="Tahoma"/>
            <family val="2"/>
          </rPr>
          <t xml:space="preserve">
CIA Factbook, 2013</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<sst xmlns="http://schemas.openxmlformats.org/spreadsheetml/2006/main" count="19740" uniqueCount="1009">
  <si>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</si>
  <si>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</si>
  <si>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</si>
  <si>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</si>
  <si>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</si>
  <si>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</si>
  <si>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</si>
  <si>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</si>
  <si>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</si>
  <si>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</si>
  <si>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</si>
  <si>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</si>
  <si>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</si>
  <si>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</si>
  <si>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</si>
  <si>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</si>
  <si>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</si>
  <si>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</si>
  <si>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</si>
  <si>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</si>
  <si>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</si>
  <si>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</si>
  <si>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</si>
  <si>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</si>
  <si>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</si>
  <si>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</si>
  <si>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</si>
  <si>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</si>
  <si>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</si>
  <si>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</si>
  <si>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</si>
  <si>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</si>
  <si>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</si>
  <si>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</si>
  <si>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</si>
  <si>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</si>
  <si>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</si>
  <si>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</si>
  <si>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</si>
  <si>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</si>
  <si>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</si>
  <si>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</si>
  <si>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</si>
  <si>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</si>
  <si>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</si>
  <si>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</si>
  <si>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</si>
  <si>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</si>
  <si>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</si>
  <si>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</si>
  <si>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</si>
  <si>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</si>
  <si>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</si>
  <si>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</si>
  <si>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</si>
  <si>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</si>
  <si>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</si>
  <si>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</si>
  <si>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</si>
  <si>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</si>
  <si>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</si>
  <si>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</si>
  <si>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</si>
  <si>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</si>
  <si>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</si>
  <si>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</si>
  <si>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</si>
  <si>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</si>
  <si>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</si>
  <si>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</si>
  <si>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</si>
  <si>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</si>
  <si>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</si>
  <si>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</si>
  <si>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</si>
  <si>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</si>
  <si>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</si>
  <si>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</si>
  <si>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</si>
  <si>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</si>
  <si>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</si>
  <si>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</si>
  <si>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</si>
  <si>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</si>
  <si>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</si>
  <si>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</si>
  <si>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</si>
  <si>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</si>
  <si>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</si>
  <si>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</si>
  <si>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</si>
  <si>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</si>
  <si>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</si>
  <si>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</si>
  <si>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</si>
  <si>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</si>
  <si>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</si>
  <si>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</si>
  <si>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</si>
  <si>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</si>
  <si>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</si>
  <si>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</si>
  <si>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</si>
  <si>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</si>
  <si>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</si>
  <si>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</si>
  <si>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</si>
  <si>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</si>
  <si>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</si>
  <si>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</si>
  <si>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</si>
  <si>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</si>
  <si>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</si>
  <si>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</si>
  <si>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</si>
  <si>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</si>
  <si>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</si>
  <si>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</si>
  <si>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</si>
  <si>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</si>
  <si>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</si>
  <si>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</si>
  <si>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</si>
  <si>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</si>
  <si>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</si>
  <si>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</si>
  <si>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</si>
  <si>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</si>
  <si>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</si>
  <si>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</si>
  <si>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</si>
  <si>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</si>
  <si>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</si>
  <si>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</si>
  <si>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</si>
  <si>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</si>
  <si>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</si>
  <si>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</si>
  <si>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</si>
  <si>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</si>
  <si>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</si>
  <si>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</si>
  <si>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</si>
  <si>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</si>
  <si>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</si>
  <si>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</si>
  <si>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</si>
  <si>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</si>
  <si>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</si>
  <si>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</si>
  <si>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</si>
  <si>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</si>
  <si>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</si>
  <si>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</si>
  <si>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</si>
  <si>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</si>
  <si>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</si>
  <si>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</si>
  <si>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</si>
  <si>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</si>
  <si>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</si>
  <si>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</si>
  <si>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</si>
  <si>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</si>
  <si>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</si>
  <si>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</si>
  <si>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</si>
  <si>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</si>
  <si>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</si>
  <si>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</si>
  <si>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</si>
  <si>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</si>
  <si>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</si>
  <si>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</si>
  <si>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</si>
  <si>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</si>
  <si>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</si>
  <si>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</si>
  <si>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</si>
  <si>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</si>
  <si>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</si>
  <si>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</si>
  <si>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</si>
  <si>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</si>
  <si>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</si>
  <si>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</si>
  <si>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</si>
  <si>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</si>
  <si>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</si>
  <si>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</si>
  <si>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</si>
  <si>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</si>
  <si>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</si>
  <si>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</si>
  <si>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</si>
  <si>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</si>
  <si>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</si>
  <si>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</si>
  <si>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</si>
  <si>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</si>
  <si>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</si>
  <si>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</si>
  <si>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</si>
  <si>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</si>
  <si>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</si>
  <si>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</si>
  <si>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</si>
  <si>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</si>
  <si>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</si>
  <si>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</si>
  <si>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</si>
  <si>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</si>
  <si>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</si>
  <si>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</si>
  <si>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</si>
  <si>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</si>
  <si>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</si>
  <si>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</si>
  <si>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</si>
  <si>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</si>
  <si>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</si>
  <si>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</si>
  <si>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</si>
  <si>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</si>
  <si>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</si>
  <si>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</si>
  <si>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</si>
  <si>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</si>
  <si>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</si>
  <si>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</si>
  <si>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</si>
  <si>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</si>
  <si>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</si>
  <si>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</si>
  <si>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</si>
  <si>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</si>
  <si>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</si>
  <si>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</si>
  <si>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</si>
  <si>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</si>
  <si>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</si>
  <si>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</si>
  <si>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</si>
  <si>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</si>
  <si>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</si>
  <si>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</si>
  <si>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</si>
  <si>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</si>
  <si>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</si>
  <si>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</si>
  <si>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</si>
  <si>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</si>
  <si>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</si>
  <si>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</si>
  <si>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</si>
  <si>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</si>
  <si>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</si>
  <si>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</si>
  <si>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</si>
  <si>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</si>
  <si>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</si>
  <si>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</si>
  <si>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</si>
  <si>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</si>
  <si>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</si>
  <si>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</si>
  <si>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</si>
  <si>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</si>
  <si>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</si>
  <si>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</si>
  <si>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</si>
  <si>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</si>
  <si>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</si>
  <si>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</si>
  <si>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</si>
  <si>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</si>
  <si>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</si>
  <si>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</si>
  <si>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</si>
  <si>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</si>
  <si>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</si>
  <si>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</si>
  <si>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</si>
  <si>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</si>
  <si>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</si>
  <si>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</si>
  <si>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</si>
  <si>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</si>
  <si>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</si>
  <si>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</si>
  <si>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</si>
  <si>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</si>
  <si>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</si>
  <si>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</si>
  <si>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</si>
  <si>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</si>
  <si>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</si>
  <si>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</si>
  <si>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</si>
  <si>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</si>
  <si>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</si>
  <si>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</si>
  <si>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</si>
  <si>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</si>
  <si>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</si>
  <si>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</si>
  <si>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</si>
  <si>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</si>
  <si>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</si>
  <si>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</si>
  <si>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</si>
  <si>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</si>
  <si>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</si>
  <si>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</si>
  <si>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</si>
  <si>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</si>
  <si>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</si>
  <si>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</si>
  <si>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</si>
  <si>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</si>
  <si>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</si>
  <si>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</si>
  <si>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</si>
  <si>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</si>
  <si>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</si>
  <si>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</si>
  <si>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</si>
  <si>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</si>
  <si>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</si>
  <si>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</si>
  <si>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</si>
  <si>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</si>
  <si>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</si>
  <si>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</si>
  <si>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</si>
  <si>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</si>
  <si>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</si>
  <si>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</si>
  <si>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</si>
  <si>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</si>
  <si>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</si>
  <si>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</si>
  <si>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</si>
  <si>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</si>
  <si>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</si>
  <si>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</si>
  <si>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</si>
  <si>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</si>
  <si>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</si>
  <si>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</si>
  <si>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</si>
  <si>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</si>
  <si>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</si>
  <si>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</si>
  <si>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</si>
  <si>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</si>
  <si>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</si>
  <si>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</si>
  <si>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Government Effectiveness</t>
  </si>
  <si>
    <t>Adult literacy rate</t>
  </si>
  <si>
    <t>Mobile cellular subscriptions</t>
  </si>
  <si>
    <t>Natural</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</si>
  <si>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</si>
  <si>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</si>
  <si>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</si>
  <si>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</si>
  <si>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</si>
  <si>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</si>
  <si>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</si>
  <si>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</si>
  <si>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</si>
  <si>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</si>
  <si>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</si>
  <si>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</si>
  <si>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</si>
  <si>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</si>
  <si>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</si>
  <si>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Vulnerability</t>
  </si>
  <si>
    <t>Total/Pop</t>
  </si>
  <si>
    <t>Gender Inequality Index</t>
  </si>
  <si>
    <t>Human Development Index</t>
  </si>
  <si>
    <t>Multidimensional Poverty Index</t>
  </si>
  <si>
    <t>MIN</t>
  </si>
  <si>
    <t>MAX</t>
  </si>
  <si>
    <t>Iso3</t>
  </si>
  <si>
    <t>Palestine</t>
  </si>
  <si>
    <t>Net ODA received (% of GNI)</t>
  </si>
  <si>
    <t>Returned Refugees</t>
  </si>
  <si>
    <t>Uprooted people</t>
  </si>
  <si>
    <t>Inequality</t>
  </si>
  <si>
    <t>Gini Index</t>
  </si>
  <si>
    <t>Access to health care Index</t>
  </si>
  <si>
    <t>per capita public and private expenditure on health care</t>
  </si>
  <si>
    <t>Estimated number of people living with HIV - Adult (&gt;15) rate</t>
  </si>
  <si>
    <t>Corruption Perception Index</t>
  </si>
  <si>
    <t>Children U5</t>
  </si>
  <si>
    <t>Recent Shocks</t>
  </si>
  <si>
    <t>Food Security</t>
  </si>
  <si>
    <t>Vulnerable Groups</t>
  </si>
  <si>
    <t>DRR</t>
  </si>
  <si>
    <t>Governance</t>
  </si>
  <si>
    <t>Physical infrastructure</t>
  </si>
  <si>
    <t>Access to health care</t>
  </si>
  <si>
    <t>Average Dietary Energy Supply Adequacy</t>
  </si>
  <si>
    <t>Prevalence of Undernourishment</t>
  </si>
  <si>
    <t>Aid Dependency</t>
  </si>
  <si>
    <t>Other Vulnerable Groups</t>
  </si>
  <si>
    <t>Development &amp; Deprivation</t>
  </si>
  <si>
    <t>Road density</t>
  </si>
  <si>
    <t>(table of contents)</t>
  </si>
  <si>
    <t>(home)</t>
  </si>
  <si>
    <t>Sheets</t>
  </si>
  <si>
    <t>Final table with the main dimensions</t>
  </si>
  <si>
    <t>Calculation table for the Vulnerability component</t>
  </si>
  <si>
    <t>Calculation table for the Lack of Coping Capacity component</t>
  </si>
  <si>
    <t>Unit of Measurament</t>
  </si>
  <si>
    <t>Number</t>
  </si>
  <si>
    <t>Index</t>
  </si>
  <si>
    <t>No data</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</si>
  <si>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</si>
  <si>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</si>
  <si>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</si>
  <si>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</si>
  <si>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</si>
  <si>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</si>
  <si>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</si>
  <si>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 of GNI</t>
  </si>
  <si>
    <t>%</t>
  </si>
  <si>
    <t>per 100,000 people</t>
  </si>
  <si>
    <t>Income Gini coefficient</t>
  </si>
  <si>
    <t>Internally displaced persons (IDPs)</t>
  </si>
  <si>
    <t>current int USD PPP</t>
  </si>
  <si>
    <t>Survey Year</t>
  </si>
  <si>
    <t>Humanitarian Aid (FTS)</t>
  </si>
  <si>
    <t>Development Aid (ODA)</t>
  </si>
  <si>
    <t>Socio-Economic Vulnerability</t>
  </si>
  <si>
    <t>CONCEPT AND METHODOLOGY</t>
  </si>
  <si>
    <t>Dimension</t>
  </si>
  <si>
    <t>Category</t>
  </si>
  <si>
    <t>Component</t>
  </si>
  <si>
    <t>Sub-Component</t>
  </si>
  <si>
    <t>Indicator Name</t>
  </si>
  <si>
    <t>Indicator Long Name</t>
  </si>
  <si>
    <t>Hazards &amp; Exposure</t>
  </si>
  <si>
    <t>Worldwide Governance Indicators World Bank</t>
  </si>
  <si>
    <t>Social-Economics Vulnerability</t>
  </si>
  <si>
    <t>Poverty &amp; Development</t>
  </si>
  <si>
    <t>UNDP Human Development Report</t>
  </si>
  <si>
    <t>Income Gini coefficient - Inequality in income or consumption</t>
  </si>
  <si>
    <t>Economical Dependency</t>
  </si>
  <si>
    <t>Public aid per capita</t>
  </si>
  <si>
    <t>FTS (OCHA); OECD DAC</t>
  </si>
  <si>
    <t>http://data.worldbank.org/indicator/DT.ODA.ODAT.GN.ZS</t>
  </si>
  <si>
    <t>Global Trends Report United Nations Refugee Agency</t>
  </si>
  <si>
    <t>Internal Displacement Monitoring Centre</t>
  </si>
  <si>
    <t>http://www.internal-displacement.org</t>
  </si>
  <si>
    <t>Returned refugees</t>
  </si>
  <si>
    <t>WHO Global Health Observatory Data Repository</t>
  </si>
  <si>
    <t>http://apps.who.int/ghodata</t>
  </si>
  <si>
    <t>Average dietary supply adequacy</t>
  </si>
  <si>
    <t>FAO</t>
  </si>
  <si>
    <t>http://www.fao.org/economic/ess/ess-fs/ess-fadata/en/</t>
  </si>
  <si>
    <t>Prevalence of undernourishment</t>
  </si>
  <si>
    <t>Government effectiveness</t>
  </si>
  <si>
    <t>Trasparency International</t>
  </si>
  <si>
    <t>Literacy rate, adult total (% of people ages 15 and above)</t>
  </si>
  <si>
    <t>UNESCO</t>
  </si>
  <si>
    <t>http://stats.uis.unesco.org/unesco</t>
  </si>
  <si>
    <t>World Bank</t>
  </si>
  <si>
    <t>http://data.worldbank.org/indicator/IT.CEL.SETS.P2</t>
  </si>
  <si>
    <t>Road density (km of road per 100 sq. km of land area)</t>
  </si>
  <si>
    <t>Physicians density</t>
  </si>
  <si>
    <t>Common</t>
  </si>
  <si>
    <t>Total population</t>
  </si>
  <si>
    <t>Data Provider</t>
  </si>
  <si>
    <t>URL</t>
  </si>
  <si>
    <t>Health conditions</t>
  </si>
  <si>
    <t>Public Aid per capita (current USD)</t>
  </si>
  <si>
    <t>Adult Prevalence of HIV-AIDS</t>
  </si>
  <si>
    <t>HIV prevalence among adults aged 15-49 years (%)</t>
  </si>
  <si>
    <t>Prevalence of undernourishment (% of population)</t>
  </si>
  <si>
    <t>Corruption Perception Index CPI</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</si>
  <si>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</si>
  <si>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</si>
  <si>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</si>
  <si>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</si>
  <si>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</si>
  <si>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</si>
  <si>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</si>
  <si>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</si>
  <si>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</si>
  <si>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</si>
  <si>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</si>
  <si>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</si>
  <si>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</si>
  <si>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</si>
  <si>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Malaria is considered as one of the three pandemics of low- and middle- income countries.</t>
  </si>
  <si>
    <t>Tuberculosis is considered as one of the three pandemics of low- and middle- income countries.</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</si>
  <si>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</si>
  <si>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</si>
  <si>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</si>
  <si>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</si>
  <si>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</si>
  <si>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</si>
  <si>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</si>
  <si>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Total is the percentage of the population age 15 and above who can, with understanding, read and write a short, simple statement on their everyday life.</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</si>
  <si>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</si>
  <si>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</si>
  <si>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</si>
  <si>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</si>
  <si>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</si>
  <si>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</si>
  <si>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</si>
  <si>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</si>
  <si>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</si>
  <si>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</si>
  <si>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</si>
  <si>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</si>
  <si>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</si>
  <si>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</si>
  <si>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</si>
  <si>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</si>
  <si>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</si>
  <si>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</si>
  <si>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</si>
  <si>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</si>
  <si>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</si>
  <si>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</si>
  <si>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</si>
  <si>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</si>
  <si>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</si>
  <si>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</si>
  <si>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</si>
  <si>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</si>
  <si>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</si>
  <si>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</si>
  <si>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</si>
  <si>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</si>
  <si>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</si>
  <si>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</si>
  <si>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High income: nonOECD</t>
  </si>
  <si>
    <t>ROLAC</t>
  </si>
  <si>
    <t>Central America &amp; Caribbean</t>
  </si>
  <si>
    <t>Americas</t>
  </si>
  <si>
    <t>Caribbean</t>
  </si>
  <si>
    <t>Latin America</t>
  </si>
  <si>
    <t>South America</t>
  </si>
  <si>
    <t>Lower middle income</t>
  </si>
  <si>
    <t>ROCCA</t>
  </si>
  <si>
    <t>Western Asia</t>
  </si>
  <si>
    <t>East Asia &amp; Pacific</t>
  </si>
  <si>
    <t>High income: OECD</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</si>
  <si>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</si>
  <si>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</si>
  <si>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</si>
  <si>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</si>
  <si>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</si>
  <si>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</si>
  <si>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</si>
  <si>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</si>
  <si>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</si>
  <si>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</si>
  <si>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</si>
  <si>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</si>
  <si>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</si>
  <si>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</si>
  <si>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</si>
  <si>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</si>
  <si>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</si>
  <si>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</si>
  <si>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</si>
  <si>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</si>
  <si>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</si>
  <si>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</si>
  <si>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</si>
  <si>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</si>
  <si>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Regions</t>
  </si>
  <si>
    <t>USD Million</t>
  </si>
  <si>
    <t>http://data.worldbank.org/indicator/SI.POV.GINI</t>
  </si>
  <si>
    <t>GDP per capita</t>
  </si>
  <si>
    <t>Due to a strong relationship of HDI and GDP per capita, missing values were imposed with the predicted value of HDI bades on the known GDP per capita for specific countries obtained from regression analysis executed on the rest of the set.</t>
  </si>
  <si>
    <t>(a-z)</t>
  </si>
  <si>
    <t>(0-10)</t>
  </si>
  <si>
    <t>Public Aid per capita (US$)</t>
  </si>
  <si>
    <t>Total public Aid (M US$)</t>
  </si>
  <si>
    <t>Total Uprooted people (1,000 people)</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</si>
  <si>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</si>
  <si>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</si>
  <si>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</si>
  <si>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Land area (sq. km)</t>
  </si>
  <si>
    <t>sq. Km</t>
  </si>
  <si>
    <t>LACK OF COPING CAPACITY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</si>
  <si>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</si>
  <si>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</si>
  <si>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</si>
  <si>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</si>
  <si>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</si>
  <si>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</si>
  <si>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Rank</t>
  </si>
  <si>
    <t>Bolivia</t>
  </si>
  <si>
    <t>Cabo Verde</t>
  </si>
  <si>
    <t>Korea DPR</t>
  </si>
  <si>
    <t>Congo DR</t>
  </si>
  <si>
    <t>Iran</t>
  </si>
  <si>
    <t>Lao PDR</t>
  </si>
  <si>
    <t>Korea Republic of</t>
  </si>
  <si>
    <t>Moldova Republic of</t>
  </si>
  <si>
    <t>Syria</t>
  </si>
  <si>
    <t>Tanzania</t>
  </si>
  <si>
    <t>United Kingdom</t>
  </si>
  <si>
    <t>Venezuela</t>
  </si>
  <si>
    <t>INFORM Vulnerable Groups</t>
  </si>
  <si>
    <t>INFORM Infrastructure</t>
  </si>
  <si>
    <t>INFORM Institutional</t>
  </si>
  <si>
    <t>INFORM Socio-Economic Vulnerability</t>
  </si>
  <si>
    <t>per 100 people</t>
  </si>
  <si>
    <t>Road lenght</t>
  </si>
  <si>
    <t>km</t>
  </si>
  <si>
    <t>OpenStreetMap OSM</t>
  </si>
  <si>
    <t>https://www.openstreetmap.org</t>
  </si>
  <si>
    <t>Physicians Density</t>
  </si>
  <si>
    <t>Density of physicians (per 1,000 population)</t>
  </si>
  <si>
    <t>per 1,000 people</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</si>
  <si>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</si>
  <si>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</si>
  <si>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</si>
  <si>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WHO/UNICEF Joint Monitoring Programme (JMP) for Water Supply and Sanitation</t>
  </si>
  <si>
    <t>Total Population</t>
  </si>
  <si>
    <t>Year</t>
  </si>
  <si>
    <t/>
  </si>
  <si>
    <t>CIA Factbook</t>
  </si>
  <si>
    <t>OSM</t>
  </si>
  <si>
    <t>IDMC</t>
  </si>
  <si>
    <t>% of Missing Indicators</t>
  </si>
  <si>
    <t>Number of Missing Indicators</t>
  </si>
  <si>
    <t>WHO</t>
  </si>
  <si>
    <t>per 100,000 live births</t>
  </si>
  <si>
    <t>Maternal Mortality Ratio</t>
  </si>
  <si>
    <t>Ratio of maternal deaths per 100,000 live births</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</si>
  <si>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</si>
  <si>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</si>
  <si>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Measuring maternal mortality accurately is difficult except where comprehensive registration of deaths and of causes of death exists. Elsewhere, census, surveys or models have to be used to estimate levels of maternal mortality.</t>
  </si>
  <si>
    <t>Reference Year</t>
  </si>
  <si>
    <t>Transparency International</t>
  </si>
  <si>
    <t>JRC, EC</t>
  </si>
  <si>
    <t>WHO/UNICEF</t>
  </si>
  <si>
    <t>UNHCR</t>
  </si>
  <si>
    <t>CRED</t>
  </si>
  <si>
    <t>UNHCR, UNWRA</t>
  </si>
  <si>
    <t>UNDP</t>
  </si>
  <si>
    <t>WHO, UNICEF, UNFPA, World Bank</t>
  </si>
  <si>
    <t>HIIK</t>
  </si>
  <si>
    <t>OCHA</t>
  </si>
  <si>
    <t>OECD</t>
  </si>
  <si>
    <t>Value from Ethiopia</t>
  </si>
  <si>
    <t>Value from Saudi Arabia</t>
  </si>
  <si>
    <t>Value from Rwanda</t>
  </si>
  <si>
    <t>Regional average (Southern Asia)</t>
  </si>
  <si>
    <t>(0-50)</t>
  </si>
  <si>
    <t>(0-100%)</t>
  </si>
  <si>
    <t>Value from Iraq</t>
  </si>
  <si>
    <t>Regional average (Eastern Africa)</t>
  </si>
  <si>
    <t>Value from Mauritius</t>
  </si>
  <si>
    <t>Value from Malaysia</t>
  </si>
  <si>
    <t>Regional average (Western Asia)</t>
  </si>
  <si>
    <t>Value from Saint Vincent and the Grenadines</t>
  </si>
  <si>
    <t>Regional average (Oceania)</t>
  </si>
  <si>
    <t>Value from Mauritania</t>
  </si>
  <si>
    <t>Value from CAR</t>
  </si>
  <si>
    <t>Value from Gabon</t>
  </si>
  <si>
    <t>AVG YEAR</t>
  </si>
  <si>
    <t>SUM YEAR</t>
  </si>
  <si>
    <t>(1-191)</t>
  </si>
  <si>
    <t>NUMBER OF</t>
  </si>
  <si>
    <t>SUM MISSING</t>
  </si>
  <si>
    <t>% MISSING</t>
  </si>
  <si>
    <t>STDEV</t>
  </si>
  <si>
    <t>MEDIAN</t>
  </si>
  <si>
    <t>Maternal Mortality ratio</t>
  </si>
  <si>
    <t>GHSL Population Grid</t>
  </si>
  <si>
    <t>Global Human Settlement Layer Population Grid</t>
  </si>
  <si>
    <t>(*) Reliability Index: 0 more reliable, 10 less reliable.</t>
  </si>
  <si>
    <t>(Very Low-Very High)</t>
  </si>
  <si>
    <t>Lack of Reliability (*)</t>
  </si>
  <si>
    <t>http://cpi.transparency.org/</t>
  </si>
  <si>
    <t>http://info.worldbank.org/governance/wgi/</t>
  </si>
  <si>
    <t>http://hdr.undp.org/en/composite/MPI</t>
  </si>
  <si>
    <t>http://hdr.undp.org/en/composite/HDI</t>
  </si>
  <si>
    <t>http://hdr.undp.org/en/composite/GII</t>
  </si>
  <si>
    <t>https://fts.unocha.org/; http://stats.oecd.org/Index.aspx?DataSetCode=TABLE2A</t>
  </si>
  <si>
    <t>International Telecommunication Union, redistributed by World Bank</t>
  </si>
  <si>
    <t>Citation</t>
  </si>
  <si>
    <t>International Telecommunication Union, World Telecommunication/ICT Development Report and database.</t>
  </si>
  <si>
    <t>https://washdata.org/</t>
  </si>
  <si>
    <t>Data access</t>
  </si>
  <si>
    <t>Global Trends Report and Operational Portal, UNHCR</t>
  </si>
  <si>
    <t>IndicatorId</t>
  </si>
  <si>
    <t>2006-2016</t>
  </si>
  <si>
    <t>Current health expenditure per capita</t>
  </si>
  <si>
    <t>Current health expenditure per capita, PPP (current international $)</t>
  </si>
  <si>
    <t>Current expenditures on health per capita expressed in international dollars at purchasing power parity (PPP).</t>
  </si>
  <si>
    <t>European Commission, Joint Research Centre (JRC)</t>
  </si>
  <si>
    <t>POP_DEN</t>
  </si>
  <si>
    <t>IOM</t>
  </si>
  <si>
    <t>North Macedonia</t>
  </si>
  <si>
    <t>Eswatini</t>
  </si>
  <si>
    <r>
      <rPr>
        <b/>
        <i/>
        <sz val="10"/>
        <color rgb="FF323232"/>
        <rFont val="Arial"/>
        <family val="2"/>
      </rPr>
      <t>Disclaimer</t>
    </r>
    <r>
      <rPr>
        <i/>
        <sz val="10"/>
        <color rgb="FF323232"/>
        <rFont val="Arial"/>
        <family val="2"/>
      </rPr>
      <t xml:space="preserve">
The JRC data are provided "as is" and "as available" in conformity with the JRC Data Policy1 and the Commission Decision on reuse of Commission documents (2011/833/EU). Although the JRC guarantees its best effort in assuring quality when publishing these data, it provides them without any warranty of warranty of any kind, either express or implied, including, but not limited to, any implied warranty against infringement of third parties' property rights, or merchantability, integration, satisfactory quality and fitness for a particular purpose. The JRC has no obligation to provide technical support or remedies for the data. The JRC does not represent or warrant that the data will be error free or uninterrupted, or that all non-conformities can or will be corrected, or that any data are accurate or complete, or that they are of a satisfactory technical or scientific quality. The JRC or as the case may be the European Commission shall not be held liable for any direct or indirect, incidental, consequential or other damages, including but not limited to the loss of data, loss of profits, or any other financial loss arising from the use of the JRC data, or inability to use them, even if the JRC is notified of the possibility of such damages.
The depiction and use of geographic names and related data included in lists, tables on this spreadsheet are not warranted to be error free nor do they necessarily imply official endorsement or acceptance by the European Union and the United Nations.</t>
    </r>
  </si>
  <si>
    <r>
      <rPr>
        <b/>
        <i/>
        <sz val="10"/>
        <color rgb="FF323232"/>
        <rFont val="Arial"/>
        <family val="2"/>
      </rPr>
      <t>Licence</t>
    </r>
    <r>
      <rPr>
        <i/>
        <sz val="10"/>
        <color rgb="FF323232"/>
        <rFont val="Arial"/>
        <family val="2"/>
      </rPr>
      <t xml:space="preserve">
Attribution 4.0 International (CC BY 4.0): https://creativecommons.org/licenses/by/4.0/legalcode
Reuse is authorised, provided the source is acknowledged.</t>
    </r>
  </si>
  <si>
    <t>2007-2017</t>
  </si>
  <si>
    <t>AG.LND.TOTL.K2</t>
  </si>
  <si>
    <t>CPI</t>
  </si>
  <si>
    <t>DT.ODA.ODAT.GN.ZS</t>
  </si>
  <si>
    <t>FS.ADSA</t>
  </si>
  <si>
    <t>FTS</t>
  </si>
  <si>
    <t>GII</t>
  </si>
  <si>
    <t>GINI</t>
  </si>
  <si>
    <t>HDI</t>
  </si>
  <si>
    <t>MPI</t>
  </si>
  <si>
    <t>HEALTH_EXP</t>
  </si>
  <si>
    <t>HIV</t>
  </si>
  <si>
    <t>IS.ROD.TOTL.KM</t>
  </si>
  <si>
    <t>IT.CEL.SETS.P2</t>
  </si>
  <si>
    <t>PHIS</t>
  </si>
  <si>
    <t>POP</t>
  </si>
  <si>
    <t>POP.SEC.IDP</t>
  </si>
  <si>
    <t>RET_REF</t>
  </si>
  <si>
    <t>VU.VGR.UP.REF-TOT</t>
  </si>
  <si>
    <t>SE.ADT.LITR.ZS</t>
  </si>
  <si>
    <t>SN.ITK.DEFC.ZS</t>
  </si>
  <si>
    <t>TB</t>
  </si>
  <si>
    <t>ODA-2</t>
  </si>
  <si>
    <t>ODA-1</t>
  </si>
  <si>
    <t>2005-2017</t>
  </si>
  <si>
    <t>H&amp;E</t>
  </si>
  <si>
    <t>V</t>
  </si>
  <si>
    <t>LCC</t>
  </si>
  <si>
    <t>Population density (people per sq. km of land area)</t>
  </si>
  <si>
    <t>Urban population growth (annual %)</t>
  </si>
  <si>
    <t>Population living in urban areas (%)</t>
  </si>
  <si>
    <t>Household size</t>
  </si>
  <si>
    <t>Householding type</t>
  </si>
  <si>
    <t>People using at least basic sanitation services (% of population)</t>
  </si>
  <si>
    <t>People using at least basic drinking water services (% of population)</t>
  </si>
  <si>
    <t>People practicing open defecation (% of population)</t>
  </si>
  <si>
    <t>Population living in slums (% of urban population)</t>
  </si>
  <si>
    <t>EN.POP.DNST</t>
  </si>
  <si>
    <t>SP.URB.GROW</t>
  </si>
  <si>
    <t>SP.URB.TOTL.IN.ZS</t>
  </si>
  <si>
    <t>SP.DEM.HOUS.AV</t>
  </si>
  <si>
    <t>SH.STA.BASS.ZS</t>
  </si>
  <si>
    <t>SH.H2O.BASW.ZS</t>
  </si>
  <si>
    <t>SH.STA.ODFC.ZS</t>
  </si>
  <si>
    <t>EN.POP.SLUM.UR.ZS</t>
  </si>
  <si>
    <t>UNDER5</t>
  </si>
  <si>
    <t>people/km sq</t>
  </si>
  <si>
    <t>WaSH</t>
  </si>
  <si>
    <t>Population</t>
  </si>
  <si>
    <t>P2P</t>
  </si>
  <si>
    <t>Total</t>
  </si>
  <si>
    <t>Total Population (GHS-POP-R2019)</t>
  </si>
  <si>
    <t>Schiavina, Marcello; Freire, Sergio; MacManus, Kytt (2019): GHS population grid multitemporal (1975, 1990, 2000, 2015) R2019A. European Commission, Joint Research Centre (JRC) DOI: 10.2905/42E8BE89-54FF-464E-BE7B-BF9E64DA5218 PID: http://data.europa.eu/89h/0c6b9751-a71f-4062-830b-43c9f432370f</t>
  </si>
  <si>
    <t>https://data.jrc.ec.europa.eu/dataset/0c6b9751-a71f-4062-830b-43c9f432370f</t>
  </si>
  <si>
    <t>Epidemic</t>
  </si>
  <si>
    <t>Vector borne</t>
  </si>
  <si>
    <t>Population exposed to West Nile fever</t>
  </si>
  <si>
    <t>Population density is midyear population divided by land area in square kilo meters.</t>
  </si>
  <si>
    <t>For communities, inadequate shelter and overcrowding are major factors in the transmission of diseases with epidemic potential such as acute respiratory infections, meningitis, typhus, cholera, scabies, etc. Outbreaks of disease are more frequent and more severe when the population density is high.
 Other public structures such as health facilities not only represent a concentrated area of patients but also a concentrated area of germs. In an emergency, the number of hospital-associated infections will typically rise. Decreasing overcrowding by providing extra facilities and a proper organization of the sites or services in health-care facilities is a priority.</t>
  </si>
  <si>
    <t>Urban population refers to people living in urban areas as defined by national statistical offices. It is calculated using World Bank population estimates and urban ratios from the United Nations World Urbanization Prospects.</t>
  </si>
  <si>
    <t>The percentage of de facto population living in areas classified as urban according to the criteria used by each area or country as of 1 July of the year indicated.</t>
  </si>
  <si>
    <t>Health challenges particularly evident in cities relate to water, environment, violence and injury, noncommunicable diseases, unhealthy diets and physical inactivity, harmful use of alcohol as well as the risks associated with disease outbreaks. City living and its increased pressures of mass marketing, availability of unhealthy food choices and accessibility to automation and transport all have an effect on lifestyle that directly affect health.
 Different risk factors in the urban environment can, for example, be poor housing which can lead to proliferation of insect and rodent vector diseases and helminthiases. This is connected to inadequate water supplies as well as sanitation and waste management. All contribute to a favourable setting for both different rodents and insects which carry pathogens and soil-transmitted helminth infections. If buildings lack effective fuel and ventilation systems, respiratory tract infections can also be acquired. Contaminated water can spread disease, as can poor food storage and preparation, due to microbial toxins and zoonoses. The density of inhabitants and the close contact between people in urban areas are potential hot spots for rapid spread of merging infectious diseases such as severe acute respiratory syndrome (SARS) and the avian flu. Criteria for a worldwide pandemic could be met in urban centres, which could develop into a worldwide health crisis.</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</si>
  <si>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</si>
  <si>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Access to drinking water and basic sanitation is a fundamental need and a human right vital for the dignity and health of all people. The health and economic benefits of improved sanitation facilities to households and individuals are well documented. Use of an improved sanitation facility is a proxy for the use of basic sanitation.
 An improved sanitation facility is one that likely hygienically separates human excreta from human contact. Improved sanitation facilities include: 
 Ø Flush or pour-flush to piped sewer system, septic tank or pit latrine, 
 Ø Ventilated improved pit latrine, - 
 Ø Pit latrine with slab and 
 Ø Composting toilet However, sanitation facilities are not considered improved when shared with other households, or open to public use. 
 While, unimproved sanitation include: - 
 Ø Flush or pour-flush to elsewhere, 
 Ø Pit latrine without slab or open pit, 
 Ø Bucket, hanging toilet or hanging latrine and 
 Ø No facilities or bush or field (open defecation)
 It is closely linked to mal nutrition.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</si>
  <si>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</si>
  <si>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Access to drinking water and basic sanitation is a fundamental need and a human right vital for the dignity and health of all people. The health and economic benefits of improved water supply to households and individuals are well documented. Use of an improved drinking water source is a proxy for the use of safe drinking water.
 An improved drinking water source, by nature of its construction and design, is likely to protect the source from outside contamination, in particular from faecal matter. Improved drinking water sources include:
 Ø Piped water into dwelling, plot or yard 
 Ø Public tap/stand pipe 
 Ø Tube well/borehole 
 Ø Protected dug well 
 Ø Protected spring and 
 Ø Rainwater collection 
 On the other hand, unimproved drinking water sources are: 
 Ø Unprotected drug well, 
 Ø Unprotected spring, 
 Ø Cart with small tank/drum, 
 Ø Tanker truck, 
 Ø Surface water (river, dam, lake, pond, stream, canal, irrigation channel and any other surface water), and 
 Ø Bottled water (if it is not accompanied by another improved source.</t>
  </si>
  <si>
    <t>People practicing open defecation refers to the percentage of the population defecating in the open, such as in fields, forest, bushes, open bodies of water, on beaches, in other open spaces or disposed of with solid waste.</t>
  </si>
  <si>
    <t>Malaria Data Project</t>
  </si>
  <si>
    <t>UN HABITAT</t>
  </si>
  <si>
    <t>https://www.researchgate.net/publication/308876010_Climate_Change_Influences_on_the_Global_Potential_Distribution_of_the_Mosquito_Culex_quinquefasciatus_Vector_of_West_Nile_Virus_and_Lymphatic_Filariasis</t>
  </si>
  <si>
    <t>http://data.worldbank.org/indicator/EN.POP.DNST</t>
  </si>
  <si>
    <t>http://data.worldbank.org/indicator/SP.URB.TOTL.IN.ZS</t>
  </si>
  <si>
    <t>https://unstats.un.org/unsd/demographic/products/dyb/dyb_Household/dyb_household.htm</t>
  </si>
  <si>
    <t>Volume of remittances (in USD) as a proportion of total GDP (%)</t>
  </si>
  <si>
    <t>BX_TRF_PWKR</t>
  </si>
  <si>
    <t>Number of new HIV infections per 1,000 uninfected population</t>
  </si>
  <si>
    <t>SH_HIV_INCD</t>
  </si>
  <si>
    <t>Malaria incidence per 1,000 population at risk</t>
  </si>
  <si>
    <t>SH_STA_MALR</t>
  </si>
  <si>
    <t>Proportion of the target population with access to 3 doses of diphtheria-tetanus-pertussis (DTP3) (%)</t>
  </si>
  <si>
    <t>Proportion of the target population with access to measles-containing-vaccine second-dose (MCV2) (%)</t>
  </si>
  <si>
    <t>Proportion of the target population with access to pneumococcal conjugate 3rd dose (PCV3) (%)</t>
  </si>
  <si>
    <t>SH_TRP_INTVN</t>
  </si>
  <si>
    <t>SH_ACS_DTP3</t>
  </si>
  <si>
    <t>SH_ACS_MCV2</t>
  </si>
  <si>
    <t>SH_ACS_PCV3</t>
  </si>
  <si>
    <t>Volume of remittances</t>
  </si>
  <si>
    <t>People requiring interventions against neglected tropical diseases (% of total population)</t>
  </si>
  <si>
    <t>People requiring interventions against neglected tropical diseases</t>
  </si>
  <si>
    <t>Immunization coverage</t>
  </si>
  <si>
    <t>2014-2018</t>
  </si>
  <si>
    <t>POL.GE.EST</t>
  </si>
  <si>
    <t>per 10,000 people</t>
  </si>
  <si>
    <t>Proportion of population with basic handwashing facilities on premises (% of population)</t>
  </si>
  <si>
    <t>SH.SAN.HNDWSH.ZS</t>
  </si>
  <si>
    <t>2014-2016</t>
  </si>
  <si>
    <t>2011-2018</t>
  </si>
  <si>
    <t>Number of medical doctors (physicians), including generalist and specialist medical practitioners, per 10,000 population.</t>
  </si>
  <si>
    <t>UNDESA</t>
  </si>
  <si>
    <t>http://apps.who.int/nha/database</t>
  </si>
  <si>
    <t>Regional average (Western Europa)</t>
  </si>
  <si>
    <t>Economic Dependency Index</t>
  </si>
  <si>
    <t>Refugees and asylum-seekers by country of asylum</t>
  </si>
  <si>
    <t>Average household size (number of members)</t>
  </si>
  <si>
    <t>Average household size is the average number of persons per household. At the aggregate national level, it is calculated by dividing the total household population by the number of households in a given country or area.</t>
  </si>
  <si>
    <t>https://population.un.org/Household/index.html</t>
  </si>
  <si>
    <t>United Nations, Department of Economic and Social Affairs, Population Division (2018).
Household Size and Composition 2018. (POP/DB/PD/HSCD/2018).</t>
  </si>
  <si>
    <t>https://unstats.un.org/sdgs/indicators/database/</t>
  </si>
  <si>
    <t>2016-2018</t>
  </si>
  <si>
    <t>2008-2018</t>
  </si>
  <si>
    <t>GDP per capita (current US$)</t>
  </si>
  <si>
    <t>GDPpp</t>
  </si>
  <si>
    <t>current USD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</si>
  <si>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</si>
  <si>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http://data.worldbank.org/indicator/NY.GDP.PCAP.CD</t>
  </si>
  <si>
    <t>Total population (both sexes combined</t>
  </si>
  <si>
    <t>Estimates, 1950 - 2020</t>
  </si>
  <si>
    <t>United Nations, Department of Economic and Social Affairs, Population Division (2019). World Population Prospects 2019, Online Edition. Rev. 1.</t>
  </si>
  <si>
    <t>https://population.un.org/wpp/Download/Standard/Population/</t>
  </si>
  <si>
    <t>Number of people requiring interventions against neglected tropical diseases</t>
  </si>
  <si>
    <t>Sanitation</t>
  </si>
  <si>
    <t>Drinking water</t>
  </si>
  <si>
    <t>Hygiene</t>
  </si>
  <si>
    <t>2013-2017</t>
  </si>
  <si>
    <t>2010-2017</t>
  </si>
  <si>
    <t>Population density</t>
  </si>
  <si>
    <t>Urban population growth</t>
  </si>
  <si>
    <t>Population living in urban areas</t>
  </si>
  <si>
    <t>2011-2016</t>
  </si>
  <si>
    <t>GEM</t>
  </si>
  <si>
    <t>UNDRR</t>
  </si>
  <si>
    <t>OIE</t>
  </si>
  <si>
    <t>Worl Bank</t>
  </si>
  <si>
    <t>Word Bank</t>
  </si>
  <si>
    <t>Regional average (Micronesia)</t>
  </si>
  <si>
    <t>Value from Kuwait</t>
  </si>
  <si>
    <t>Regional average (Polynesia)</t>
  </si>
  <si>
    <t>Regional average (Caribbean)</t>
  </si>
  <si>
    <t>Regional average (Eastern Europa)</t>
  </si>
  <si>
    <t>Regional average (Central Asia)</t>
  </si>
  <si>
    <t>https://data.worldbank.org/indicator/SP.URB.GROW</t>
  </si>
  <si>
    <t>The safe management of faecal wastes should be considered, as discharges of untreated wastewater into the environment create public health hazards.</t>
  </si>
  <si>
    <t>SDG Target 6.1: By 2030, achieve universal and equitable access to safe and affordable drinking water for all
Indicator 6.1.1: Proportion of population using safely managed drinking water services</t>
  </si>
  <si>
    <t>SDG Target 6.2: By 2030, achieve access to adequate and equitable sanitation and hygiene for all and end open defecation, paying special attention to the needs of women and girls and those in vulnerable situations
Indicator 6.2.1: Proportion of population using safely managed sanitation services, including a handwashing facility with soap and water</t>
  </si>
  <si>
    <t>Volume of remittances as a proportion of total GDP (%)</t>
  </si>
  <si>
    <t>Volume of remittances (in United States dollars) as a proportion of total GDP (%)</t>
  </si>
  <si>
    <t>Personal remittances received as proportion of GDP is the inflow of personal remittances expressed as a percentage of Gross Domestic Product (GDP).</t>
  </si>
  <si>
    <t>IDMC  Global  Report  on  Internal  Displacement  2018 Conflict 
Dataset</t>
  </si>
  <si>
    <t>Global Trends Report, UNHCR</t>
  </si>
  <si>
    <t>SDG Target 17.3: Mobilize additional financial resources for developing countries from multiple sources
Indicator 17.3.2: Volume of remittances (in United States dollars) as a proportion of total GDP</t>
  </si>
  <si>
    <t>Number of people requiring interventions against neglected tropical diseases (number) as percentage of the total population</t>
  </si>
  <si>
    <t>Number of people requiring treatment and care for any one of the neglected tropical diseases (NTDs) targeted by the WHO NTD Roadmap and World Health Assembly resolutions and reported to WHO.</t>
  </si>
  <si>
    <t>Country reports may not be perfectly comparable over time. Improved surveillance and case-finding may lead to an apparent increase in the number of people known to require treatment and care. Some further estimation may be required to adjust for changes in surveillance and case-finding. Missing country reports may need to be imputed for some diseases in some years.</t>
  </si>
  <si>
    <t>Global framework</t>
  </si>
  <si>
    <t>National NTD programmes within ministries of health, compiled by WHO</t>
  </si>
  <si>
    <t>Global Malaria Programme at World Health Organization (WHO)</t>
  </si>
  <si>
    <t>Incidence of malaria is defined as the number of new cases of malaria per 1 000 people at risk each year.</t>
  </si>
  <si>
    <t>Malaria incidence per 1 000 population at risk (per 1 000 population)</t>
  </si>
  <si>
    <t>The estimated incidence can differ from the incidence reported by a ministry of health.</t>
  </si>
  <si>
    <t>https://data.worldbank.org/indicator/BX.TRF.PWKR.DT.GD.ZS</t>
  </si>
  <si>
    <t>Health conditions / HIV</t>
  </si>
  <si>
    <t>The Joint United Nations Programme on HIV/AIDS (UNAIDS)</t>
  </si>
  <si>
    <t>The incidence rate provides a measure of progress toward preventing onward transmission of HIV.</t>
  </si>
  <si>
    <t>The number of new HIV infections per 1,000 uninfected population, by sex, age and key populations as defined as the number of new HIV infections per 1000 person-years among the uninfected population.</t>
  </si>
  <si>
    <t>SDG Target 3.3: By 2030, end the epidemics of AIDS, tuberculosis, malaria and neglected tropical diseases and combat hepatitis, water-borne diseases and other communicable diseases
Indicator 3.3.1: Number of new HIV infections per 1,000 uninfected population, by sex, age and key populations</t>
  </si>
  <si>
    <t>SDG Target 3.3: By 2030, end the epidemics of AIDS, tuberculosis, malaria and neglected tropical diseases and combat hepatitis, water-borne diseases and other communicable diseases
Indicator 3.3.3: Malaria incidence per 1,000 population</t>
  </si>
  <si>
    <t xml:space="preserve">SDG Target 3.3: By 2030, end the epidemics of AIDS, tuberculosis, malaria and neglected tropical diseases and combat hepatitis, water-borne diseases and other communicable diseases
Indicator 3.3.2: Tuberculosis incidence per 100,000 population
</t>
  </si>
  <si>
    <t>SDG Target 3.3: By 2030, end the epidemics of AIDS, tuberculosis, malaria and neglected tropical diseases and combat hepatitis, water-borne diseases and other communicable diseases
Indicator 3.3.5: Number of people requiring interventions against neglected tropical diseases</t>
  </si>
  <si>
    <t>SDG Target 3.1: By 2030, reduce the global maternal mortality ratio to less than 70 per 100,000 live births
Indicator 3.1.1: Maternal mortality ratio</t>
  </si>
  <si>
    <t xml:space="preserve">SDG Target 2.1: By 2030, end hunger and ensure access by all people, in particular the poor and people in vulnerable situations, including infants, to safe, nutritious and sufficient food all year round
Indicator 2.1.1: Prevalence of undernourishment </t>
  </si>
  <si>
    <t xml:space="preserve">Due to the probabilistic nature of the inference and the margins of uncertainty associated with estimates of each of the parameters in the model, the precision of the PoU estimates is generally low. </t>
  </si>
  <si>
    <t>SDG Target 3.c: Substantially increase health financing and the recruitment, development, training and retention of the health workforce in developing countries, especially in least developed countries and small island developing States
Indicator 3.c.1: Health worker density and distribution</t>
  </si>
  <si>
    <t>Proportion of the target population with access to three doses of diphtheria-tetanus-pertussis (DTP3) (%)</t>
  </si>
  <si>
    <t>Percentage of surviving infants who received the three doses of diphtheria and tetanus toxoid with pertussis containing vaccine in a given year.</t>
  </si>
  <si>
    <t>Coverage of DTP-containing vaccine measures the overall system strength to deliver infant vaccination.</t>
  </si>
  <si>
    <t>SDG Target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Indicator 3.b.1: Proportion of the target population covered by all vaccines included in their national programme</t>
  </si>
  <si>
    <t>Coverage of measles-containing vaccine</t>
  </si>
  <si>
    <t>Proportion of the target population with access to measles-containing-vaccine second dose (MCV2) (%)</t>
  </si>
  <si>
    <t>Percentage of children who received two dose of measles-containing vaccine in accordance with nationally recommended schedule through routine immunisation services.</t>
  </si>
  <si>
    <t>Coverage of measles-containing vaccine measures ability to deliver vaccines beyond the first year of life through routine immunisation services. Measles immunization coverage is a good proxy of health system performance.</t>
  </si>
  <si>
    <t>Coverage of pneumococcal conjugate vaccine</t>
  </si>
  <si>
    <t>Proportion of the target population with access to pneumococcal conjugate third dose (PCV3) (%)</t>
  </si>
  <si>
    <t>Coverage of DTP3 vaccine</t>
  </si>
  <si>
    <t>Coverage of pneumococcal conjugate vaccine: adaptation of new vaccines for children.</t>
  </si>
  <si>
    <t>Percentage of surviving infants who received the recommended doses of pneumococcal conjugate vaccine.</t>
  </si>
  <si>
    <t>WHO, UNICEF</t>
  </si>
  <si>
    <t>SDG Target 9.c: Significantly increase access to information and communications technology and strive to provide universal and affordable access to the Internet in least developed countries by 2020
Indicator 9.c.1: Proportion of population covered by a mobile network, by technology</t>
  </si>
  <si>
    <t>SDG Target 17.8: Fully operationalize the technology bank and science, technology and innovation capacitybuilding mechanism for least developed countries by 2017 and enhance the use of enabling technology, in particular information and communications technology
Indicator 17.8.1: Proportion of individuals using the Internet</t>
  </si>
  <si>
    <t>Children under 5 (% of population)</t>
  </si>
  <si>
    <t>https://www.unhcr.org/data.html</t>
  </si>
  <si>
    <t>Air transport, passengers carried</t>
  </si>
  <si>
    <t>International tourism, number of arrivals</t>
  </si>
  <si>
    <t>Access to Cities</t>
  </si>
  <si>
    <t>Point of entry</t>
  </si>
  <si>
    <t>Movement</t>
  </si>
  <si>
    <t>Internet usres</t>
  </si>
  <si>
    <t>Awerness</t>
  </si>
  <si>
    <t>Behaviour</t>
  </si>
  <si>
    <t>IHR</t>
  </si>
  <si>
    <t>IHR capacity score: Points of entry</t>
  </si>
  <si>
    <t>IS.AIR.PSGR</t>
  </si>
  <si>
    <t>ST.INT.ARVL</t>
  </si>
  <si>
    <t>IHR09</t>
  </si>
  <si>
    <t>Adult literacy rate, population 15+ years</t>
  </si>
  <si>
    <t>Individuals using the Internet (% of population)</t>
  </si>
  <si>
    <t>IT.NET.USER.ZS</t>
  </si>
  <si>
    <t>SDGIHR</t>
  </si>
  <si>
    <t>VULNERABILITY (Hazard-independent)</t>
  </si>
  <si>
    <t>LACK OF COPING CAPACITY (Hazard-independent)</t>
  </si>
  <si>
    <t>Average of 13 International Health Regulations core capacity scores, SPAR version</t>
  </si>
  <si>
    <t>Other</t>
  </si>
  <si>
    <r>
      <rPr>
        <b/>
        <i/>
        <sz val="10"/>
        <color rgb="FF323232"/>
        <rFont val="Arial"/>
        <family val="2"/>
      </rPr>
      <t>Citation</t>
    </r>
    <r>
      <rPr>
        <i/>
        <sz val="10"/>
        <color rgb="FF323232"/>
        <rFont val="Arial"/>
        <family val="2"/>
      </rPr>
      <t xml:space="preserve">
Poljanšek, K., Marin-Ferrer, M., Vernaccini, L., Messina, L., Incorporating epidemics risk in the INFORM Global Risk Index, EUR 29603 EN, Publications Office of the European Union, Luxembourg, 2018, ISBN 978-92-79-98670-3, doi:10.2760/647382, JRC114652</t>
    </r>
  </si>
  <si>
    <t xml:space="preserve">For further information: </t>
  </si>
  <si>
    <t>https://drmkc.jrc.ec.europa.eu/overview/COVID-19#documents/972/list</t>
  </si>
  <si>
    <t>2007-2018</t>
  </si>
  <si>
    <t>2018-2020</t>
  </si>
  <si>
    <t>https://map.ox.ac.uk/explorer/#/</t>
  </si>
  <si>
    <t>Air passengers carried include both domestic and international aircraft passengers of air carriers registered in the country.</t>
  </si>
  <si>
    <t>High mobility increases the risk of disease spread (examples Pandemic H1N1, MERS – CoV, SARS etc). Highly interconnected world may actually promote the  rapid expansion of infectious disease epidemics.</t>
  </si>
  <si>
    <t>http://data.worldbank.org/indicator/IS.AIR.PSGR</t>
  </si>
  <si>
    <t xml:space="preserve">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t>
  </si>
  <si>
    <t>http://data.worldbank.org/indicator/ST.INT.ARVL</t>
  </si>
  <si>
    <t>The indicator has been derived by JRC from the predicted travel time (minutes) to nearest city. This is a predictive map showing the estimated time to travel from every point on earth to the nearest (in time) city.</t>
  </si>
  <si>
    <t>D.J. Weiss, A. Nelson, H.S. Gibson, W. Temperley, S. Peedell, A. Lieber, M. Hancher, E. Poyart, S. Belchior, N. Fullman, B. Mappin, U. Dalrymple, J. Rozier, T.C.D. Lucas, R.E. Howes, L.S. Tusting, S.Y. Kang, E. Cameron, D. Bisanzio, K.E. Battle, S. Bhatt, and P.W. Gething. A global map of travel time to cities to assess inequalities in accessibility in 2015.</t>
  </si>
  <si>
    <t>The proportion/percentage of attribute (a set of specific elements or functions which reflect the level of performance or achievement of Points of Entry) that have been attained.</t>
  </si>
  <si>
    <t>While international travel and trade bring many health benefits linked to economic development, they may also cause public health risks that can spread internationally at airports, ports and ground crossings through persons, baggage, cargo, containers, conveyances, goods and postal parcels. The IHR (2005) provide a public health response in the form of obligations and standing or temporary non-binding recommendations in ways that avoid unnecessary interference with international travel and trade. States Parties to the IHR (2005) must strengthen public health capacities at designated airports, ports and ground crossings in both routine circumstances and when responding to events that may constitute a public health emergency of international concern.</t>
  </si>
  <si>
    <t>http://apps.who.int/gho//data/view.main.IHRCTRY09v?lang=en</t>
  </si>
  <si>
    <t>Low rates of literacy in a population are likely to increase its vulnerability as health promotion messages and disease etiology etc. may be less likely to be understood and the uptake low.</t>
  </si>
  <si>
    <t>Access to information and health messages. Increases likelyhood to change in behavious. Potentially also access to false information…</t>
  </si>
  <si>
    <t>http://data.worldbank.org/indicator/IT.NET.USER.ZS</t>
  </si>
  <si>
    <t>World Health Organization's Global Health Workforce Statistics, OECD, supplemented by country data.</t>
  </si>
  <si>
    <t>http://data.worldbank.org/indicator/SH.MED.PHYS.ZS</t>
  </si>
  <si>
    <t>WHO, UNICEF, UNFPA, World Bank Group, and the United Nations Population Division</t>
  </si>
  <si>
    <t>WHO, UNICEF, UNFPA, World Bank Group, and the United Nations Population Division. Trends in Maternal Mortality: 2000 to 2017. Geneva, World Health Organization, 2019</t>
  </si>
  <si>
    <t>http://data.worldbank.org/indicator/SH.STA.MMRT</t>
  </si>
  <si>
    <t>Average of 13 International Health Regulations core capacity scores</t>
  </si>
  <si>
    <t xml:space="preserve">IHR (2005) is an obligation to member states for detecting, verifying, assessing, informing and responding to any events or threats related to infectious hazards including zoonosis, food safety, chemical events and radiation emergencies. </t>
  </si>
  <si>
    <t>http://apps.who.int/gho/indicatorregistry/App_Main/view_indicator.aspx?iid=4672</t>
  </si>
  <si>
    <t>Population ages 65 and above (% of total population)</t>
  </si>
  <si>
    <t>Probability (%) of dying between age 30 and exact age 70 from any of cardiovascular disease, cancer, diabetes, or chronic respiratory disease</t>
  </si>
  <si>
    <t>1+ underlying conditions plus 0 conditions (65+ yrs)</t>
  </si>
  <si>
    <t>Covid-19 Lack of coping capacity</t>
  </si>
  <si>
    <t>Hospital bed</t>
  </si>
  <si>
    <t>Health capacity specific to Covid-19</t>
  </si>
  <si>
    <t>https://drmkc.jrc.ec.europa.eu/inform-index/INFORM-Epidemic</t>
  </si>
  <si>
    <t>Cardiovascular Disease (% prev)</t>
  </si>
  <si>
    <t>Respiratory Infections &amp; TB (% prev)</t>
  </si>
  <si>
    <t>Chronic Respiratory Diseases (% prev)</t>
  </si>
  <si>
    <t>Diabetes (% prev)</t>
  </si>
  <si>
    <t>Number of hospital beds per 10,000 people</t>
  </si>
  <si>
    <t>International movements</t>
  </si>
  <si>
    <t>Movements</t>
  </si>
  <si>
    <t>Trust</t>
  </si>
  <si>
    <t>Demographic and Co-morbidities</t>
  </si>
  <si>
    <t>Internal movements</t>
  </si>
  <si>
    <t>Health system capacity</t>
  </si>
  <si>
    <t>Demographic and co-morbidity</t>
  </si>
  <si>
    <t>INFORM COVID RISK 2020 (a-z)</t>
  </si>
  <si>
    <t>COVID-19 VULNERABILITY</t>
  </si>
  <si>
    <t>COVID-19 HAZARD &amp; EXPOSURE</t>
  </si>
  <si>
    <t>COVID-19 LACK OF COPING CAPACITY</t>
  </si>
  <si>
    <t>COVID-19 RISK CLASS</t>
  </si>
  <si>
    <t>INFORM COVID-19 RISK</t>
  </si>
  <si>
    <t>Covid-19 Vulnerability</t>
  </si>
  <si>
    <t>International movement</t>
  </si>
  <si>
    <t>Internal movement</t>
  </si>
  <si>
    <t>Proxy for isolation</t>
  </si>
  <si>
    <t>The operational readiness index (levels 1-5) was aligned with the WHO SPAR benchmarks capacity levels: Level 1 ≤20%, Level 2 ≤40%, Level 3 ≤60%, Level 4 ≤80%, and Level 5 &gt;80%. The categorization itself takes into consideration additional factors relevant for managing the risk of COVID-19.
The categorization will be updated periodically through capacity and risk assessments based on the evolving COVID-19 situation.</t>
  </si>
  <si>
    <t>Support will be prioritized to countries with weak health systems and significant gaps in preparedness capacity for technical and operational implementation.</t>
  </si>
  <si>
    <t>Operational readiness index</t>
  </si>
  <si>
    <t>Operational readiness capacities based on the IHR (2005) State Parties Annual Reporting (SPAR) tool, which is a self-assessment</t>
  </si>
  <si>
    <t>https://www.who.int/who-documents-detail/updated-country-preparedness-and-response-status-for-covid-19-as-of-30-march-2020</t>
  </si>
  <si>
    <t xml:space="preserve">Demographic and comorbidity
</t>
  </si>
  <si>
    <t>https://cmmid.github.io/topics/covid19/severity/Global_risk_factors.html</t>
  </si>
  <si>
    <t xml:space="preserve">The risk of severe COVID-19 disease is known to be higher in older individuals and those with underlying health conditions. </t>
  </si>
  <si>
    <t>Centre for Mathematical Modelling of Infectious Diseases, London School of Hygiene &amp; Tropical Medicine</t>
  </si>
  <si>
    <t>https://cmmid.github.io/topics/covid19/severity/reports/Global_shielding_LSHTM_pre_print3.pdf</t>
  </si>
  <si>
    <t>Proportion of total population with at least one underlying condition relevant to severe COVID-19 disease and older than 50 without underlying conditions</t>
  </si>
  <si>
    <t xml:space="preserve"> </t>
  </si>
  <si>
    <t>Covid-19 Hazard &amp; Exposure</t>
  </si>
  <si>
    <t>(release: 17 April 2020 v 0.1.2)</t>
  </si>
  <si>
    <t>Public trust in politicians</t>
  </si>
  <si>
    <t>World Economic Forum Global Competitiveness Index</t>
  </si>
  <si>
    <t>In your country, how would you rate the ethical standards of politicians? [1 = extremely low; 7 = extremely high]</t>
  </si>
  <si>
    <t>Public Trust In Politicians, Value</t>
  </si>
  <si>
    <t>Public Trust In Politicians</t>
  </si>
  <si>
    <t>Proportion of the population at increased risk of severe COVID-19 disease</t>
  </si>
  <si>
    <t>https://govdata360.worldbank.org/indicators/h5c4a5dee?indicator=665&amp;viz=line_chart&amp;years=2007,2017</t>
  </si>
  <si>
    <r>
      <t>The INFORM COVID-19 Risk Index is an experimental adaptation of the INFORM Epidemic P2P Risk Index and aims to identify: “</t>
    </r>
    <r>
      <rPr>
        <b/>
        <sz val="10"/>
        <color rgb="FF323232"/>
        <rFont val="Arial"/>
        <family val="2"/>
      </rPr>
      <t>countries at risk from health and humanitarian impacts of COVID-19 that could overwhelm current national response capacity, and therefore lead to a need for additional international assistance</t>
    </r>
    <r>
      <rPr>
        <sz val="10"/>
        <color rgb="FF323232"/>
        <rFont val="Arial"/>
        <family val="2"/>
      </rPr>
      <t>”.
It can be used to support prioritization of preparedness and early response actions for the primary impacts of the pandemic, and identify countries where secondary impacts are likely to have the most critical humanitarian consequences.
The main scope of the INFORM COVID-19 Risk Index is global and regional risk-informed resource allocation, i.e. where comparable understanding of countries’ risk is important. It cannot predict the impacts of the pandemic in individual countries.</t>
    </r>
  </si>
  <si>
    <t>2000-2017</t>
  </si>
  <si>
    <t>GBV</t>
  </si>
  <si>
    <t>Attitudes towards violence</t>
  </si>
  <si>
    <t>Proportion of ever-partnered women and girls subjected to physical and/or sexual violence by a current or former intimate partner in the previous 12 months (18-49)</t>
  </si>
  <si>
    <t>https://data.oecd.org/inequality/violence-against-women.htm</t>
  </si>
  <si>
    <t>OECD (2020), Violence against women (indicator). doi: 10.1787/f1eb4876-en (Accessed on 17 April 2020)</t>
  </si>
  <si>
    <t>The percentage of women who agree that a husband/partner is justified in beating his wife/partner under certain circumstances</t>
  </si>
  <si>
    <t xml:space="preserve">This indicator measures the percentage of ever-partnered women and girls aged 15 years and older who have experienced physical, sexual or psychological violence by a current or former intimate partner, in the previous 12 months. </t>
  </si>
  <si>
    <t>Following on SG's points and wide media coverage on the increased in GBV due to social distancing restrictions. The higher the baseline level of GBV, the higher the potential impact on people in quarantine.</t>
  </si>
  <si>
    <t>Target 5.2: Eliminate all forms of violence against all women and girls in the public and private spheres, including trafficking and sexual and other types of exploitation
Indicator 5.2.1: Proportion of ever-partnered women and girls aged 15 years and older subjected to physical, sexual or psychological violence by a current or former intimate partner in the previous 12 months, by form of violence and by age</t>
  </si>
  <si>
    <t>UN Women, UNICEF, UNSD, WHO, UNFPA</t>
  </si>
  <si>
    <t xml:space="preserve">The indicator is derived by the estimation of the number of individuals at increased risk of severe COVID-19 disease based on prevalence data from the Global Burden of Disease (GBD) study for 2017 and United Nations population estimates for 2020. The number of individuals without an underlying condition that could be considered at-risk is also considered because of their age, using thresholds from 65 years. The list of underlying conditions relevant to COVID-19 disease was determined by mapping conditions listed in GBD to the guidelines published by WHO and public health agencies in the UK and 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</si>
</sst>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_-;\-* #,##0_-;_-* &quot;-&quot;_-;_-@_-"/>
    <numFmt numFmtId="165" formatCode="_-* #,##0.00_-;\-* #,##0.00_-;_-* &quot;-&quot;??_-;_-@_-"/>
    <numFmt numFmtId="166" formatCode="_(* #,##0.00_);_(* \(#,##0.00\);_(* &quot;-&quot;??_);_(@_)"/>
    <numFmt numFmtId="167" formatCode="0.0"/>
    <numFmt numFmtId="168" formatCode="0.000%"/>
    <numFmt numFmtId="169" formatCode="_-* #,##0.00_-;_-* #,##0.00\-;_-* &quot;-&quot;??_-;_-@_-"/>
    <numFmt numFmtId="170" formatCode="&quot;$&quot;#,##0\ ;\(&quot;$&quot;#,##0\)"/>
    <numFmt numFmtId="171" formatCode="_-* #,##0\ _F_B_-;\-* #,##0\ _F_B_-;_-* &quot;-&quot;\ _F_B_-;_-@_-"/>
    <numFmt numFmtId="172" formatCode="_-* #,##0.00\ _F_B_-;\-* #,##0.00\ _F_B_-;_-* &quot;-&quot;??\ _F_B_-;_-@_-"/>
    <numFmt numFmtId="173" formatCode="_(&quot;€&quot;* #,##0.00_);_(&quot;€&quot;* \(#,##0.00\);_(&quot;€&quot;* &quot;-&quot;??_);_(@_)"/>
    <numFmt numFmtId="174" formatCode="_-&quot;$&quot;* #,##0_-;\-&quot;$&quot;* #,##0_-;_-&quot;$&quot;* &quot;-&quot;_-;_-@_-"/>
    <numFmt numFmtId="175" formatCode="_-&quot;$&quot;* #,##0.00_-;\-&quot;$&quot;* #,##0.00_-;_-&quot;$&quot;* &quot;-&quot;??_-;_-@_-"/>
    <numFmt numFmtId="176" formatCode="##0.0"/>
    <numFmt numFmtId="177" formatCode="##0.0\ \|"/>
    <numFmt numFmtId="178" formatCode="_-* #,##0\ &quot;FB&quot;_-;\-* #,##0\ &quot;FB&quot;_-;_-* &quot;-&quot;\ &quot;FB&quot;_-;_-@_-"/>
    <numFmt numFmtId="179" formatCode="_-* #,##0.00\ &quot;FB&quot;_-;\-* #,##0.00\ &quot;FB&quot;_-;_-* &quot;-&quot;??\ &quot;FB&quot;_-;_-@_-"/>
    <numFmt numFmtId="180" formatCode="#,##0.0"/>
  </numFmts>
  <fonts count="125" x14ac:knownFonts="1">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1"/>
      <color theme="1" tint="0.499984740745262"/>
      <name val="Calibri"/>
      <family val="2"/>
      <scheme val="minor"/>
    </font>
    <font>
      <sz val="11"/>
      <name val="Calibri"/>
      <family val="2"/>
      <scheme val="minor"/>
    </font>
    <font>
      <u/>
      <sz val="11"/>
      <color theme="10"/>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b/>
      <sz val="18"/>
      <color theme="0"/>
      <name val="Arial"/>
      <family val="2"/>
    </font>
    <font>
      <sz val="11"/>
      <color theme="1"/>
      <name val="Arial"/>
      <family val="2"/>
    </font>
    <font>
      <u/>
      <sz val="11"/>
      <color theme="10"/>
      <name val="Arial"/>
      <family val="2"/>
    </font>
    <font>
      <b/>
      <sz val="10"/>
      <color rgb="FF323232"/>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b/>
      <sz val="13"/>
      <name val="Calibri"/>
      <family val="2"/>
      <scheme val="minor"/>
    </font>
    <font>
      <b/>
      <sz val="13"/>
      <color rgb="FF996600"/>
      <name val="Calibri"/>
      <family val="2"/>
      <scheme val="minor"/>
    </font>
    <font>
      <u/>
      <sz val="10"/>
      <color indexed="30"/>
      <name val="Arial"/>
      <family val="2"/>
    </font>
    <font>
      <sz val="10"/>
      <name val="Calibri"/>
      <family val="2"/>
      <scheme val="minor"/>
    </font>
    <font>
      <sz val="6"/>
      <name val="Calibri"/>
      <family val="2"/>
      <scheme val="minor"/>
    </font>
    <font>
      <sz val="6"/>
      <color theme="1"/>
      <name val="Calibri"/>
      <family val="2"/>
      <scheme val="minor"/>
    </font>
    <font>
      <u/>
      <sz val="11"/>
      <color theme="11"/>
      <name val="Calibri"/>
      <family val="2"/>
      <scheme val="minor"/>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CCC"/>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auto="1"/>
      </right>
      <top/>
      <bottom/>
      <diagonal/>
    </border>
    <border>
      <left style="thin">
        <color auto="1"/>
      </left>
      <right style="thin">
        <color auto="1"/>
      </right>
      <top/>
      <bottom/>
      <diagonal/>
    </border>
    <border>
      <left style="thin">
        <color theme="0"/>
      </left>
      <right style="thin">
        <color theme="0"/>
      </right>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n">
        <color theme="0"/>
      </left>
      <right/>
      <top/>
      <bottom style="thin">
        <color theme="0"/>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style="thick">
        <color indexed="9"/>
      </left>
      <right style="thin">
        <color indexed="9"/>
      </right>
      <top style="thin">
        <color indexed="9"/>
      </top>
      <bottom style="thin">
        <color indexed="9"/>
      </bottom>
      <diagonal/>
    </border>
    <border>
      <left style="medium">
        <color auto="1"/>
      </left>
      <right style="medium">
        <color auto="1"/>
      </right>
      <top style="medium">
        <color auto="1"/>
      </top>
      <bottom style="medium">
        <color auto="1"/>
      </bottom>
      <diagonal/>
    </border>
    <border>
      <left style="thin">
        <color indexed="9"/>
      </left>
      <right/>
      <top style="thin">
        <color indexed="9"/>
      </top>
      <bottom style="thin">
        <color indexed="9"/>
      </bottom>
      <diagonal/>
    </border>
    <border>
      <left/>
      <right/>
      <top style="medium">
        <color theme="0"/>
      </top>
      <bottom style="medium">
        <color theme="0"/>
      </bottom>
      <diagonal/>
    </border>
    <border>
      <left style="thin">
        <color auto="1"/>
      </left>
      <right style="thin">
        <color auto="1"/>
      </right>
      <top style="thin">
        <color auto="1"/>
      </top>
      <bottom/>
      <diagonal/>
    </border>
    <border>
      <left style="thin">
        <color indexed="9"/>
      </left>
      <right style="thick">
        <color theme="0"/>
      </right>
      <top/>
      <bottom style="thin">
        <color indexed="9"/>
      </bottom>
      <diagonal/>
    </border>
    <border>
      <left style="medium">
        <color indexed="64"/>
      </left>
      <right/>
      <top style="medium">
        <color indexed="64"/>
      </top>
      <bottom style="medium">
        <color indexed="64"/>
      </bottom>
      <diagonal/>
    </border>
  </borders>
  <cellStyleXfs count="31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18" fillId="40" borderId="0" applyNumberFormat="0" applyBorder="0" applyAlignment="0" applyProtection="0"/>
    <xf numFmtId="0" fontId="18" fillId="38"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1" borderId="0" applyNumberFormat="0" applyBorder="0" applyAlignment="0" applyProtection="0"/>
    <xf numFmtId="0" fontId="22" fillId="3" borderId="0" applyNumberFormat="0" applyBorder="0" applyAlignment="0" applyProtection="0"/>
    <xf numFmtId="0" fontId="12" fillId="46" borderId="4" applyNumberFormat="0" applyAlignment="0" applyProtection="0"/>
    <xf numFmtId="0" fontId="23" fillId="0" borderId="11" applyNumberFormat="0" applyFill="0" applyAlignment="0" applyProtection="0"/>
    <xf numFmtId="0" fontId="24" fillId="0" borderId="2" applyNumberFormat="0" applyFill="0" applyAlignment="0" applyProtection="0"/>
    <xf numFmtId="0" fontId="25" fillId="0" borderId="12" applyNumberFormat="0" applyFill="0" applyAlignment="0" applyProtection="0"/>
    <xf numFmtId="0" fontId="25" fillId="0" borderId="0" applyNumberFormat="0" applyFill="0" applyBorder="0" applyAlignment="0" applyProtection="0"/>
    <xf numFmtId="0" fontId="19" fillId="0" borderId="0"/>
    <xf numFmtId="0" fontId="19" fillId="0" borderId="0" applyNumberFormat="0" applyFill="0" applyBorder="0" applyAlignment="0" applyProtection="0"/>
    <xf numFmtId="0" fontId="19" fillId="0" borderId="0"/>
    <xf numFmtId="0" fontId="21" fillId="8" borderId="8" applyNumberFormat="0" applyFont="0" applyAlignment="0" applyProtection="0"/>
    <xf numFmtId="0" fontId="11" fillId="46" borderId="5" applyNumberFormat="0" applyAlignment="0" applyProtection="0"/>
    <xf numFmtId="0" fontId="26" fillId="0" borderId="0" applyNumberFormat="0" applyFill="0" applyBorder="0" applyAlignment="0" applyProtection="0"/>
    <xf numFmtId="0" fontId="17" fillId="0" borderId="13" applyNumberFormat="0" applyFill="0" applyAlignment="0" applyProtection="0"/>
    <xf numFmtId="165" fontId="19" fillId="0" borderId="0" applyFont="0" applyFill="0" applyBorder="0" applyAlignment="0" applyProtection="0"/>
    <xf numFmtId="0" fontId="2" fillId="0" borderId="0"/>
    <xf numFmtId="0" fontId="2" fillId="8" borderId="8" applyNumberFormat="0" applyFont="0" applyAlignment="0" applyProtection="0"/>
    <xf numFmtId="9" fontId="2" fillId="0" borderId="0" applyFont="0" applyFill="0" applyBorder="0" applyAlignment="0" applyProtection="0"/>
    <xf numFmtId="0" fontId="2" fillId="8" borderId="8" applyNumberFormat="0" applyFont="0" applyAlignment="0" applyProtection="0"/>
    <xf numFmtId="0" fontId="19" fillId="0" borderId="0"/>
    <xf numFmtId="166" fontId="19" fillId="0" borderId="0" applyFont="0" applyFill="0" applyBorder="0" applyAlignment="0" applyProtection="0"/>
    <xf numFmtId="0" fontId="19" fillId="0" borderId="0"/>
    <xf numFmtId="0" fontId="28" fillId="0" borderId="0">
      <alignment vertical="top"/>
    </xf>
    <xf numFmtId="0" fontId="28" fillId="0" borderId="0">
      <alignment vertical="top"/>
    </xf>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9" fillId="52" borderId="0" applyNumberFormat="0" applyBorder="0" applyAlignment="0" applyProtection="0"/>
    <xf numFmtId="0" fontId="21" fillId="52" borderId="0" applyNumberFormat="0" applyBorder="0" applyAlignment="0" applyProtection="0"/>
    <xf numFmtId="0" fontId="29" fillId="53" borderId="0" applyNumberFormat="0" applyBorder="0" applyAlignment="0" applyProtection="0"/>
    <xf numFmtId="0" fontId="21" fillId="53"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21" fillId="37" borderId="0" applyNumberFormat="0" applyBorder="0" applyAlignment="0" applyProtection="0"/>
    <xf numFmtId="0" fontId="29" fillId="54" borderId="0" applyNumberFormat="0" applyBorder="0" applyAlignment="0" applyProtection="0"/>
    <xf numFmtId="0" fontId="21" fillId="54" borderId="0" applyNumberFormat="0" applyBorder="0" applyAlignment="0" applyProtection="0"/>
    <xf numFmtId="0" fontId="21" fillId="38" borderId="0" applyNumberFormat="0" applyBorder="0" applyAlignment="0" applyProtection="0"/>
    <xf numFmtId="0" fontId="21" fillId="36" borderId="0" applyNumberFormat="0" applyBorder="0" applyAlignment="0" applyProtection="0"/>
    <xf numFmtId="0" fontId="29" fillId="37" borderId="0" applyNumberFormat="0" applyBorder="0" applyAlignment="0" applyProtection="0"/>
    <xf numFmtId="0" fontId="21" fillId="37" borderId="0" applyNumberFormat="0" applyBorder="0" applyAlignment="0" applyProtection="0"/>
    <xf numFmtId="0" fontId="21" fillId="39" borderId="0" applyNumberFormat="0" applyBorder="0" applyAlignment="0" applyProtection="0"/>
    <xf numFmtId="0" fontId="21" fillId="37" borderId="0" applyNumberFormat="0" applyBorder="0" applyAlignment="0" applyProtection="0"/>
    <xf numFmtId="0" fontId="21" fillId="54" borderId="0" applyNumberFormat="0" applyBorder="0" applyAlignment="0" applyProtection="0"/>
    <xf numFmtId="0" fontId="21" fillId="38"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9" borderId="0" applyNumberFormat="0" applyBorder="0" applyAlignment="0" applyProtection="0"/>
    <xf numFmtId="0" fontId="30" fillId="40" borderId="0" applyNumberFormat="0" applyBorder="0" applyAlignment="0" applyProtection="0"/>
    <xf numFmtId="0" fontId="31" fillId="54" borderId="0" applyNumberFormat="0" applyBorder="0" applyAlignment="0" applyProtection="0"/>
    <xf numFmtId="0" fontId="30" fillId="54"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1" fillId="55" borderId="0" applyNumberFormat="0" applyBorder="0" applyAlignment="0" applyProtection="0"/>
    <xf numFmtId="0" fontId="30" fillId="55" borderId="0" applyNumberFormat="0" applyBorder="0" applyAlignment="0" applyProtection="0"/>
    <xf numFmtId="0" fontId="30" fillId="42" borderId="0" applyNumberFormat="0" applyBorder="0" applyAlignment="0" applyProtection="0"/>
    <xf numFmtId="0" fontId="30" fillId="40" borderId="0" applyNumberFormat="0" applyBorder="0" applyAlignment="0" applyProtection="0"/>
    <xf numFmtId="0" fontId="30" fillId="54"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55"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1" borderId="0" applyNumberFormat="0" applyBorder="0" applyAlignment="0" applyProtection="0"/>
    <xf numFmtId="0" fontId="31" fillId="55" borderId="0" applyNumberFormat="0" applyBorder="0" applyAlignment="0" applyProtection="0"/>
    <xf numFmtId="0" fontId="30" fillId="55" borderId="0" applyNumberFormat="0" applyBorder="0" applyAlignment="0" applyProtection="0"/>
    <xf numFmtId="0" fontId="31" fillId="56" borderId="0" applyNumberFormat="0" applyBorder="0" applyAlignment="0" applyProtection="0"/>
    <xf numFmtId="0" fontId="30" fillId="56" borderId="0" applyNumberFormat="0" applyBorder="0" applyAlignment="0" applyProtection="0"/>
    <xf numFmtId="0" fontId="19" fillId="0" borderId="0" applyNumberFormat="0" applyFill="0" applyBorder="0" applyAlignment="0" applyProtection="0"/>
    <xf numFmtId="0" fontId="32" fillId="46" borderId="22" applyNumberFormat="0" applyAlignment="0" applyProtection="0"/>
    <xf numFmtId="0" fontId="33" fillId="57" borderId="23"/>
    <xf numFmtId="0" fontId="34" fillId="58" borderId="24">
      <alignment horizontal="right" vertical="top" wrapText="1"/>
    </xf>
    <xf numFmtId="0" fontId="35" fillId="46" borderId="22" applyNumberFormat="0" applyAlignment="0" applyProtection="0"/>
    <xf numFmtId="0" fontId="33" fillId="0" borderId="21"/>
    <xf numFmtId="0" fontId="36" fillId="0" borderId="25" applyNumberFormat="0" applyFill="0" applyAlignment="0" applyProtection="0"/>
    <xf numFmtId="0" fontId="37" fillId="59" borderId="26" applyNumberFormat="0" applyAlignment="0" applyProtection="0"/>
    <xf numFmtId="0" fontId="38" fillId="59" borderId="26" applyNumberFormat="0" applyAlignment="0" applyProtection="0"/>
    <xf numFmtId="0" fontId="39" fillId="50" borderId="0">
      <alignment horizontal="center"/>
    </xf>
    <xf numFmtId="0" fontId="40" fillId="50" borderId="0">
      <alignment horizontal="center" vertical="center"/>
    </xf>
    <xf numFmtId="0" fontId="30"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1" borderId="0" applyNumberFormat="0" applyBorder="0" applyAlignment="0" applyProtection="0"/>
    <xf numFmtId="0" fontId="30" fillId="55" borderId="0" applyNumberFormat="0" applyBorder="0" applyAlignment="0" applyProtection="0"/>
    <xf numFmtId="0" fontId="30" fillId="56" borderId="0" applyNumberFormat="0" applyBorder="0" applyAlignment="0" applyProtection="0"/>
    <xf numFmtId="0" fontId="19" fillId="60" borderId="0">
      <alignment horizontal="center" wrapText="1"/>
    </xf>
    <xf numFmtId="0" fontId="41" fillId="50" borderId="0">
      <alignment horizontal="center"/>
    </xf>
    <xf numFmtId="169" fontId="29" fillId="0" borderId="0" applyFont="0" applyFill="0" applyBorder="0" applyAlignment="0" applyProtection="0"/>
    <xf numFmtId="166" fontId="19" fillId="0" borderId="0" applyFont="0" applyFill="0" applyBorder="0" applyAlignment="0" applyProtection="0"/>
    <xf numFmtId="166" fontId="21" fillId="0" borderId="0" applyFont="0" applyFill="0" applyBorder="0" applyAlignment="0" applyProtection="0"/>
    <xf numFmtId="3" fontId="19" fillId="0" borderId="0" applyFont="0" applyFill="0" applyBorder="0" applyAlignment="0" applyProtection="0"/>
    <xf numFmtId="0" fontId="38" fillId="59" borderId="26" applyNumberFormat="0" applyAlignment="0" applyProtection="0"/>
    <xf numFmtId="170" fontId="19" fillId="0" borderId="0" applyFont="0" applyFill="0" applyBorder="0" applyAlignment="0" applyProtection="0"/>
    <xf numFmtId="0" fontId="42" fillId="51" borderId="23" applyBorder="0">
      <protection locked="0"/>
    </xf>
    <xf numFmtId="0" fontId="19" fillId="0" borderId="0" applyFont="0" applyFill="0" applyBorder="0" applyAlignment="0" applyProtection="0"/>
    <xf numFmtId="171" fontId="19" fillId="0" borderId="0" applyFont="0" applyFill="0" applyBorder="0" applyAlignment="0" applyProtection="0"/>
    <xf numFmtId="172" fontId="19" fillId="0" borderId="0" applyFont="0" applyFill="0" applyBorder="0" applyAlignment="0" applyProtection="0"/>
    <xf numFmtId="0" fontId="43" fillId="51" borderId="23">
      <protection locked="0"/>
    </xf>
    <xf numFmtId="0" fontId="19" fillId="51" borderId="21"/>
    <xf numFmtId="0" fontId="19" fillId="50" borderId="0"/>
    <xf numFmtId="173" fontId="19" fillId="0" borderId="0" applyFont="0" applyFill="0" applyBorder="0" applyAlignment="0" applyProtection="0"/>
    <xf numFmtId="0" fontId="44" fillId="0" borderId="0" applyNumberFormat="0" applyFill="0" applyBorder="0" applyAlignment="0" applyProtection="0"/>
    <xf numFmtId="2" fontId="19" fillId="0" borderId="0" applyFont="0" applyFill="0" applyBorder="0" applyAlignment="0" applyProtection="0"/>
    <xf numFmtId="0" fontId="45" fillId="50" borderId="21">
      <alignment horizontal="left"/>
    </xf>
    <xf numFmtId="0" fontId="28" fillId="50" borderId="0">
      <alignment horizontal="left"/>
    </xf>
    <xf numFmtId="0" fontId="46" fillId="0" borderId="25" applyNumberFormat="0" applyFill="0" applyAlignment="0" applyProtection="0"/>
    <xf numFmtId="0" fontId="47" fillId="35" borderId="0" applyNumberFormat="0" applyBorder="0" applyAlignment="0" applyProtection="0"/>
    <xf numFmtId="0" fontId="47" fillId="35" borderId="0" applyNumberFormat="0" applyBorder="0" applyAlignment="0" applyProtection="0"/>
    <xf numFmtId="0" fontId="34" fillId="61" borderId="0">
      <alignment horizontal="right" vertical="top" wrapText="1"/>
    </xf>
    <xf numFmtId="0" fontId="48" fillId="0" borderId="0" applyNumberFormat="0" applyFill="0" applyBorder="0" applyAlignment="0" applyProtection="0">
      <alignment vertical="top"/>
      <protection locked="0"/>
    </xf>
    <xf numFmtId="0" fontId="49" fillId="53" borderId="22" applyNumberFormat="0" applyAlignment="0" applyProtection="0"/>
    <xf numFmtId="0" fontId="49" fillId="53" borderId="22" applyNumberFormat="0" applyAlignment="0" applyProtection="0"/>
    <xf numFmtId="0" fontId="50" fillId="60" borderId="0">
      <alignment horizontal="center"/>
    </xf>
    <xf numFmtId="0" fontId="19" fillId="50" borderId="21">
      <alignment horizontal="centerContinuous" wrapText="1"/>
    </xf>
    <xf numFmtId="0" fontId="51" fillId="62" borderId="0">
      <alignment horizontal="center" wrapText="1"/>
    </xf>
    <xf numFmtId="169" fontId="29" fillId="0" borderId="0" applyFont="0" applyFill="0" applyBorder="0" applyAlignment="0" applyProtection="0"/>
    <xf numFmtId="0" fontId="52" fillId="0" borderId="11" applyNumberFormat="0" applyFill="0" applyAlignment="0" applyProtection="0"/>
    <xf numFmtId="0" fontId="53" fillId="0" borderId="27" applyNumberFormat="0" applyFill="0" applyAlignment="0" applyProtection="0"/>
    <xf numFmtId="0" fontId="54" fillId="0" borderId="12" applyNumberFormat="0" applyFill="0" applyAlignment="0" applyProtection="0"/>
    <xf numFmtId="0" fontId="54" fillId="0" borderId="0" applyNumberFormat="0" applyFill="0" applyBorder="0" applyAlignment="0" applyProtection="0"/>
    <xf numFmtId="0" fontId="33" fillId="50" borderId="28">
      <alignment wrapText="1"/>
    </xf>
    <xf numFmtId="0" fontId="33" fillId="50" borderId="15"/>
    <xf numFmtId="0" fontId="33" fillId="50" borderId="29"/>
    <xf numFmtId="0" fontId="33" fillId="50" borderId="30">
      <alignment horizontal="center" wrapText="1"/>
    </xf>
    <xf numFmtId="0" fontId="46" fillId="0" borderId="25" applyNumberFormat="0" applyFill="0" applyAlignment="0" applyProtection="0"/>
    <xf numFmtId="0" fontId="19" fillId="0" borderId="0" applyFont="0" applyFill="0" applyBorder="0" applyAlignment="0" applyProtection="0"/>
    <xf numFmtId="164" fontId="19" fillId="0" borderId="0" applyFont="0" applyFill="0" applyBorder="0" applyAlignment="0" applyProtection="0"/>
    <xf numFmtId="165" fontId="19" fillId="0" borderId="0" applyFont="0" applyFill="0" applyBorder="0" applyAlignment="0" applyProtection="0"/>
    <xf numFmtId="174" fontId="19" fillId="0" borderId="0" applyFont="0" applyFill="0" applyBorder="0" applyAlignment="0" applyProtection="0"/>
    <xf numFmtId="175" fontId="19" fillId="0" borderId="0" applyFont="0" applyFill="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6" fillId="63" borderId="0" applyNumberFormat="0" applyBorder="0" applyAlignment="0" applyProtection="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19" fillId="0" borderId="0"/>
    <xf numFmtId="0" fontId="29" fillId="0" borderId="0"/>
    <xf numFmtId="0" fontId="21" fillId="0" borderId="0"/>
    <xf numFmtId="0" fontId="29" fillId="0" borderId="0"/>
    <xf numFmtId="0" fontId="29" fillId="0" borderId="0"/>
    <xf numFmtId="0" fontId="19" fillId="0" borderId="0"/>
    <xf numFmtId="0" fontId="29" fillId="0" borderId="0"/>
    <xf numFmtId="0" fontId="21" fillId="0" borderId="0"/>
    <xf numFmtId="0" fontId="29" fillId="0" borderId="0"/>
    <xf numFmtId="0" fontId="19" fillId="0" borderId="0" applyNumberFormat="0" applyFill="0" applyBorder="0" applyAlignment="0" applyProtection="0"/>
    <xf numFmtId="0" fontId="21" fillId="0" borderId="0"/>
    <xf numFmtId="0" fontId="19" fillId="0" borderId="0"/>
    <xf numFmtId="0" fontId="19" fillId="0" borderId="0"/>
    <xf numFmtId="0" fontId="19" fillId="0" borderId="0"/>
    <xf numFmtId="0" fontId="19" fillId="0" borderId="0"/>
    <xf numFmtId="0" fontId="28" fillId="0" borderId="0"/>
    <xf numFmtId="0" fontId="21" fillId="64" borderId="31" applyNumberFormat="0" applyFont="0" applyAlignment="0" applyProtection="0"/>
    <xf numFmtId="0" fontId="21" fillId="64" borderId="31" applyNumberFormat="0" applyFont="0" applyAlignment="0" applyProtection="0"/>
    <xf numFmtId="0" fontId="29" fillId="64" borderId="31" applyNumberFormat="0" applyFont="0" applyAlignment="0" applyProtection="0"/>
    <xf numFmtId="0" fontId="57" fillId="34" borderId="0" applyNumberFormat="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0" fontId="33" fillId="50" borderId="21"/>
    <xf numFmtId="0" fontId="40" fillId="50" borderId="0">
      <alignment horizontal="right"/>
    </xf>
    <xf numFmtId="0" fontId="58" fillId="62" borderId="0">
      <alignment horizontal="center"/>
    </xf>
    <xf numFmtId="0" fontId="59" fillId="61" borderId="21">
      <alignment horizontal="left" vertical="top" wrapText="1"/>
    </xf>
    <xf numFmtId="0" fontId="60" fillId="61" borderId="32">
      <alignment horizontal="left" vertical="top" wrapText="1"/>
    </xf>
    <xf numFmtId="0" fontId="59" fillId="61" borderId="33">
      <alignment horizontal="left" vertical="top" wrapText="1"/>
    </xf>
    <xf numFmtId="0" fontId="59" fillId="61" borderId="32">
      <alignment horizontal="left" vertical="top"/>
    </xf>
    <xf numFmtId="0" fontId="19" fillId="65" borderId="0" applyNumberFormat="0" applyFont="0" applyBorder="0" applyProtection="0">
      <alignment horizontal="left" vertical="center"/>
    </xf>
    <xf numFmtId="0" fontId="19" fillId="0" borderId="34" applyNumberFormat="0" applyFill="0" applyProtection="0">
      <alignment horizontal="left" vertical="center" wrapText="1" indent="1"/>
    </xf>
    <xf numFmtId="176" fontId="19" fillId="0" borderId="34" applyFill="0" applyProtection="0">
      <alignment horizontal="right" vertical="center" wrapText="1"/>
    </xf>
    <xf numFmtId="0" fontId="19" fillId="0" borderId="0" applyNumberFormat="0" applyFill="0" applyBorder="0" applyProtection="0">
      <alignment horizontal="left" vertical="center" wrapText="1"/>
    </xf>
    <xf numFmtId="0" fontId="19" fillId="0" borderId="0" applyNumberFormat="0" applyFill="0" applyBorder="0" applyProtection="0">
      <alignment horizontal="left" vertical="center" wrapText="1" indent="1"/>
    </xf>
    <xf numFmtId="176" fontId="19" fillId="0" borderId="0" applyFill="0" applyBorder="0" applyProtection="0">
      <alignment horizontal="right" vertical="center" wrapText="1"/>
    </xf>
    <xf numFmtId="177" fontId="19" fillId="0" borderId="0" applyFill="0" applyBorder="0" applyProtection="0">
      <alignment horizontal="right" vertical="center" wrapText="1"/>
    </xf>
    <xf numFmtId="0" fontId="19" fillId="0" borderId="35" applyNumberFormat="0" applyFill="0" applyProtection="0">
      <alignment horizontal="left" vertical="center" wrapText="1"/>
    </xf>
    <xf numFmtId="0" fontId="19" fillId="0" borderId="35" applyNumberFormat="0" applyFill="0" applyProtection="0">
      <alignment horizontal="left" vertical="center" wrapText="1" indent="1"/>
    </xf>
    <xf numFmtId="176" fontId="19" fillId="0" borderId="35" applyFill="0" applyProtection="0">
      <alignment horizontal="right" vertical="center" wrapText="1"/>
    </xf>
    <xf numFmtId="0" fontId="19" fillId="0" borderId="0" applyNumberFormat="0" applyFill="0" applyBorder="0" applyProtection="0">
      <alignment vertical="center" wrapText="1"/>
    </xf>
    <xf numFmtId="0" fontId="19" fillId="0" borderId="0" applyNumberFormat="0" applyFill="0" applyBorder="0" applyAlignment="0" applyProtection="0"/>
    <xf numFmtId="0" fontId="19" fillId="0" borderId="0" applyNumberFormat="0" applyFill="0" applyBorder="0" applyProtection="0">
      <alignment vertical="center" wrapText="1"/>
    </xf>
    <xf numFmtId="0" fontId="19" fillId="0" borderId="0" applyNumberFormat="0" applyFill="0" applyBorder="0" applyProtection="0">
      <alignment vertical="center" wrapText="1"/>
    </xf>
    <xf numFmtId="0" fontId="19" fillId="0" borderId="0" applyNumberFormat="0" applyFont="0" applyFill="0" applyBorder="0" applyProtection="0">
      <alignment horizontal="right" vertical="center"/>
    </xf>
    <xf numFmtId="0" fontId="61" fillId="0" borderId="0" applyNumberFormat="0" applyFill="0" applyBorder="0" applyProtection="0">
      <alignment horizontal="left" vertical="center" wrapText="1"/>
    </xf>
    <xf numFmtId="0" fontId="61" fillId="0" borderId="0" applyNumberFormat="0" applyFill="0" applyBorder="0" applyProtection="0">
      <alignment horizontal="left" vertical="center" wrapText="1"/>
    </xf>
    <xf numFmtId="0" fontId="62" fillId="0" borderId="0" applyNumberFormat="0" applyFill="0" applyBorder="0" applyProtection="0">
      <alignment vertical="center" wrapText="1"/>
    </xf>
    <xf numFmtId="0" fontId="19" fillId="0" borderId="36" applyNumberFormat="0" applyFont="0" applyFill="0" applyProtection="0">
      <alignment horizontal="center" vertical="center" wrapText="1"/>
    </xf>
    <xf numFmtId="0" fontId="61" fillId="0" borderId="36" applyNumberFormat="0" applyFill="0" applyProtection="0">
      <alignment horizontal="center" vertical="center" wrapText="1"/>
    </xf>
    <xf numFmtId="0" fontId="61" fillId="0" borderId="36" applyNumberFormat="0" applyFill="0" applyProtection="0">
      <alignment horizontal="center" vertical="center" wrapText="1"/>
    </xf>
    <xf numFmtId="0" fontId="19" fillId="0" borderId="34" applyNumberFormat="0" applyFill="0" applyProtection="0">
      <alignment horizontal="left" vertical="center" wrapText="1"/>
    </xf>
    <xf numFmtId="0" fontId="29" fillId="0" borderId="0"/>
    <xf numFmtId="0" fontId="63" fillId="0" borderId="0"/>
    <xf numFmtId="0" fontId="19" fillId="0" borderId="0"/>
    <xf numFmtId="0" fontId="19" fillId="0" borderId="0">
      <alignment horizontal="left" wrapText="1"/>
    </xf>
    <xf numFmtId="0" fontId="19" fillId="0" borderId="0">
      <alignment vertical="top"/>
    </xf>
    <xf numFmtId="0" fontId="64" fillId="0" borderId="37"/>
    <xf numFmtId="0" fontId="65" fillId="0" borderId="0"/>
    <xf numFmtId="0" fontId="66" fillId="0" borderId="0">
      <alignment horizontal="left" vertical="top"/>
    </xf>
    <xf numFmtId="0" fontId="39" fillId="50" borderId="0">
      <alignment horizontal="center"/>
    </xf>
    <xf numFmtId="0" fontId="67" fillId="0" borderId="0" applyNumberFormat="0" applyFill="0" applyBorder="0" applyAlignment="0" applyProtection="0"/>
    <xf numFmtId="0" fontId="68" fillId="0" borderId="0" applyNumberFormat="0" applyFill="0" applyBorder="0" applyAlignment="0" applyProtection="0"/>
    <xf numFmtId="0" fontId="69" fillId="0" borderId="0">
      <alignment vertical="top"/>
    </xf>
    <xf numFmtId="0" fontId="70" fillId="50" borderId="0"/>
    <xf numFmtId="0" fontId="71" fillId="0" borderId="0" applyNumberFormat="0" applyFill="0" applyBorder="0" applyAlignment="0" applyProtection="0"/>
    <xf numFmtId="0" fontId="72" fillId="0" borderId="11" applyNumberFormat="0" applyFill="0" applyAlignment="0" applyProtection="0"/>
    <xf numFmtId="0" fontId="73" fillId="0" borderId="27" applyNumberFormat="0" applyFill="0" applyAlignment="0" applyProtection="0"/>
    <xf numFmtId="0" fontId="74" fillId="0" borderId="12" applyNumberFormat="0" applyFill="0" applyAlignment="0" applyProtection="0"/>
    <xf numFmtId="0" fontId="74" fillId="0" borderId="0" applyNumberFormat="0" applyFill="0" applyBorder="0" applyAlignment="0" applyProtection="0"/>
    <xf numFmtId="0" fontId="71" fillId="0" borderId="0" applyNumberFormat="0" applyFill="0" applyBorder="0" applyAlignment="0" applyProtection="0"/>
    <xf numFmtId="0" fontId="75" fillId="0" borderId="13" applyNumberFormat="0" applyFill="0" applyAlignment="0" applyProtection="0"/>
    <xf numFmtId="0" fontId="76" fillId="0" borderId="13" applyNumberFormat="0" applyFill="0" applyAlignment="0" applyProtection="0"/>
    <xf numFmtId="0" fontId="77" fillId="46" borderId="38" applyNumberFormat="0" applyAlignment="0" applyProtection="0"/>
    <xf numFmtId="0" fontId="78" fillId="34" borderId="0" applyNumberFormat="0" applyBorder="0" applyAlignment="0" applyProtection="0"/>
    <xf numFmtId="0" fontId="79" fillId="35" borderId="0" applyNumberFormat="0" applyBorder="0" applyAlignment="0" applyProtection="0"/>
    <xf numFmtId="0" fontId="44" fillId="0" borderId="0" applyNumberFormat="0" applyFill="0" applyBorder="0" applyAlignment="0" applyProtection="0"/>
    <xf numFmtId="0" fontId="80" fillId="0" borderId="0" applyNumberFormat="0" applyFill="0" applyBorder="0" applyAlignment="0" applyProtection="0"/>
    <xf numFmtId="178" fontId="19" fillId="0" borderId="0" applyFont="0" applyFill="0" applyBorder="0" applyAlignment="0" applyProtection="0"/>
    <xf numFmtId="179" fontId="19" fillId="0" borderId="0" applyFon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alignment vertical="top"/>
      <protection locked="0"/>
    </xf>
    <xf numFmtId="0" fontId="84" fillId="0" borderId="0" applyNumberFormat="0" applyFill="0" applyBorder="0" applyAlignment="0" applyProtection="0"/>
    <xf numFmtId="167" fontId="28" fillId="49" borderId="47">
      <alignment horizontal="center" vertical="center"/>
    </xf>
    <xf numFmtId="0" fontId="120"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 fillId="0" borderId="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cellStyleXfs>
  <cellXfs count="211">
    <xf numFmtId="0" fontId="0" fillId="0" borderId="0" xfId="0"/>
    <xf numFmtId="0" fontId="0" fillId="48" borderId="0" xfId="0" applyFill="1" applyBorder="1"/>
    <xf numFmtId="0" fontId="5" fillId="48" borderId="0" xfId="3" applyFill="1" applyBorder="1"/>
    <xf numFmtId="0" fontId="0" fillId="48" borderId="0" xfId="0" applyFont="1" applyFill="1" applyBorder="1"/>
    <xf numFmtId="0" fontId="0" fillId="48" borderId="0" xfId="0" applyFill="1"/>
    <xf numFmtId="0" fontId="0" fillId="0" borderId="0" xfId="0"/>
    <xf numFmtId="0" fontId="0" fillId="48" borderId="0" xfId="0" applyFill="1" applyBorder="1" applyAlignment="1">
      <alignment wrapText="1"/>
    </xf>
    <xf numFmtId="0" fontId="14" fillId="48" borderId="0" xfId="20" applyFont="1" applyFill="1" applyBorder="1"/>
    <xf numFmtId="0" fontId="20" fillId="48" borderId="0" xfId="18" applyFont="1" applyFill="1" applyBorder="1"/>
    <xf numFmtId="0" fontId="2" fillId="48" borderId="0" xfId="19" applyFill="1" applyBorder="1"/>
    <xf numFmtId="0" fontId="82" fillId="48" borderId="0" xfId="34" applyFont="1" applyFill="1" applyBorder="1" applyAlignment="1">
      <alignment horizontal="center" vertical="center"/>
    </xf>
    <xf numFmtId="0" fontId="14"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4" fillId="48" borderId="0" xfId="32" applyFont="1" applyFill="1" applyBorder="1"/>
    <xf numFmtId="167" fontId="0" fillId="48" borderId="0" xfId="0" applyNumberFormat="1" applyFill="1"/>
    <xf numFmtId="0" fontId="0" fillId="48" borderId="0" xfId="0" applyFill="1" applyAlignment="1">
      <alignment horizontal="center" textRotation="90" wrapText="1"/>
    </xf>
    <xf numFmtId="0" fontId="27" fillId="48" borderId="0" xfId="0" applyFont="1" applyFill="1"/>
    <xf numFmtId="0" fontId="83" fillId="48" borderId="0" xfId="0" applyFont="1" applyFill="1"/>
    <xf numFmtId="0" fontId="0" fillId="0" borderId="0" xfId="71" applyFont="1" applyFill="1"/>
    <xf numFmtId="0" fontId="94" fillId="47" borderId="0" xfId="0" applyFont="1" applyFill="1" applyBorder="1" applyAlignment="1">
      <alignment horizontal="right" wrapText="1"/>
    </xf>
    <xf numFmtId="0" fontId="97" fillId="48" borderId="0" xfId="0" applyFont="1" applyFill="1" applyBorder="1" applyAlignment="1">
      <alignment vertical="center" wrapText="1"/>
    </xf>
    <xf numFmtId="0" fontId="50" fillId="48" borderId="0" xfId="0" applyFont="1" applyFill="1" applyBorder="1" applyAlignment="1">
      <alignment horizontal="center" vertical="center" wrapText="1"/>
    </xf>
    <xf numFmtId="0" fontId="98" fillId="0" borderId="0" xfId="0" applyFont="1"/>
    <xf numFmtId="0" fontId="99" fillId="0" borderId="0" xfId="285" applyFont="1" applyAlignment="1" applyProtection="1"/>
    <xf numFmtId="0" fontId="99" fillId="0" borderId="0" xfId="285" quotePrefix="1" applyFont="1" applyAlignment="1" applyProtection="1"/>
    <xf numFmtId="0" fontId="93" fillId="47" borderId="29" xfId="0" applyFont="1" applyFill="1" applyBorder="1" applyAlignment="1">
      <alignment vertical="center" wrapText="1"/>
    </xf>
    <xf numFmtId="0" fontId="101" fillId="48" borderId="20" xfId="3" applyFont="1" applyFill="1" applyBorder="1" applyAlignment="1">
      <alignment horizontal="center" textRotation="90" wrapText="1"/>
    </xf>
    <xf numFmtId="0" fontId="103" fillId="48" borderId="20" xfId="4" applyFont="1" applyFill="1" applyBorder="1" applyAlignment="1">
      <alignment horizontal="center" textRotation="90" wrapText="1"/>
    </xf>
    <xf numFmtId="0" fontId="104" fillId="48" borderId="20" xfId="3" applyFont="1" applyFill="1" applyBorder="1" applyAlignment="1">
      <alignment horizontal="center" textRotation="90" wrapText="1"/>
    </xf>
    <xf numFmtId="0" fontId="103" fillId="48" borderId="20" xfId="3" applyFont="1" applyFill="1" applyBorder="1" applyAlignment="1">
      <alignment horizontal="center" textRotation="90" wrapText="1"/>
    </xf>
    <xf numFmtId="0" fontId="105" fillId="48" borderId="20" xfId="2" applyFont="1" applyFill="1" applyBorder="1" applyAlignment="1">
      <alignment horizontal="center" textRotation="90" wrapText="1"/>
    </xf>
    <xf numFmtId="0" fontId="90" fillId="48" borderId="20" xfId="4" applyFont="1" applyFill="1" applyBorder="1" applyAlignment="1">
      <alignment horizontal="center" textRotation="90" wrapText="1"/>
    </xf>
    <xf numFmtId="0" fontId="106" fillId="48" borderId="20" xfId="3" applyFont="1" applyFill="1" applyBorder="1" applyAlignment="1">
      <alignment horizontal="center" textRotation="90" wrapText="1"/>
    </xf>
    <xf numFmtId="0" fontId="107" fillId="48" borderId="20" xfId="2" applyFont="1" applyFill="1" applyBorder="1" applyAlignment="1">
      <alignment horizontal="center" textRotation="90" wrapText="1"/>
    </xf>
    <xf numFmtId="0" fontId="108" fillId="48" borderId="20" xfId="2" applyFont="1" applyFill="1" applyBorder="1" applyAlignment="1">
      <alignment horizontal="center" textRotation="90" wrapText="1"/>
    </xf>
    <xf numFmtId="167" fontId="28" fillId="49" borderId="18" xfId="0" applyNumberFormat="1" applyFont="1" applyFill="1" applyBorder="1" applyAlignment="1">
      <alignment horizontal="center" vertical="center"/>
    </xf>
    <xf numFmtId="167" fontId="28" fillId="49" borderId="44" xfId="0" applyNumberFormat="1" applyFont="1" applyFill="1" applyBorder="1" applyAlignment="1">
      <alignment horizontal="center" vertical="center"/>
    </xf>
    <xf numFmtId="0" fontId="100" fillId="48" borderId="19" xfId="3" applyFont="1" applyFill="1" applyBorder="1"/>
    <xf numFmtId="0" fontId="100" fillId="48" borderId="46" xfId="0" applyFont="1" applyFill="1" applyBorder="1"/>
    <xf numFmtId="0" fontId="111" fillId="48" borderId="0" xfId="3" applyFont="1" applyFill="1" applyBorder="1"/>
    <xf numFmtId="0" fontId="111" fillId="48" borderId="0" xfId="3" applyFont="1" applyFill="1" applyBorder="1" applyAlignment="1"/>
    <xf numFmtId="0" fontId="93" fillId="47" borderId="0" xfId="0" applyFont="1" applyFill="1" applyBorder="1" applyAlignment="1">
      <alignment horizontal="center" wrapText="1"/>
    </xf>
    <xf numFmtId="0" fontId="86" fillId="48" borderId="0" xfId="0" applyFont="1" applyFill="1" applyAlignment="1">
      <alignment horizontal="center"/>
    </xf>
    <xf numFmtId="0" fontId="86" fillId="11" borderId="40" xfId="19" applyFont="1" applyBorder="1" applyAlignment="1">
      <alignment horizontal="center" textRotation="90" wrapText="1"/>
    </xf>
    <xf numFmtId="0" fontId="110" fillId="9" borderId="40" xfId="17" applyFont="1" applyBorder="1" applyAlignment="1">
      <alignment horizontal="center" textRotation="90" wrapText="1"/>
    </xf>
    <xf numFmtId="0" fontId="86" fillId="48" borderId="0" xfId="0" applyFont="1" applyFill="1" applyBorder="1" applyAlignment="1">
      <alignment horizontal="center" vertical="center"/>
    </xf>
    <xf numFmtId="167" fontId="86" fillId="11" borderId="10" xfId="19" applyNumberFormat="1" applyFont="1" applyBorder="1" applyAlignment="1">
      <alignment horizontal="center" vertical="center"/>
    </xf>
    <xf numFmtId="167" fontId="110" fillId="9" borderId="10" xfId="17" applyNumberFormat="1" applyFont="1" applyBorder="1" applyAlignment="1">
      <alignment horizontal="center"/>
    </xf>
    <xf numFmtId="0" fontId="86" fillId="48" borderId="0" xfId="0" applyFont="1" applyFill="1" applyAlignment="1">
      <alignment horizontal="center" vertical="center"/>
    </xf>
    <xf numFmtId="0" fontId="89" fillId="47" borderId="0" xfId="34" applyFont="1" applyFill="1" applyBorder="1" applyAlignment="1">
      <alignment horizontal="center" vertical="center"/>
    </xf>
    <xf numFmtId="0" fontId="89" fillId="47" borderId="0" xfId="34" applyFont="1" applyFill="1" applyBorder="1" applyAlignment="1">
      <alignment horizontal="center" vertical="center" wrapText="1"/>
    </xf>
    <xf numFmtId="0" fontId="86" fillId="27" borderId="40" xfId="35" applyFont="1" applyBorder="1" applyAlignment="1">
      <alignment horizontal="center" textRotation="90" wrapText="1"/>
    </xf>
    <xf numFmtId="0" fontId="109" fillId="28" borderId="39" xfId="36" applyFont="1" applyBorder="1" applyAlignment="1">
      <alignment horizontal="center" textRotation="90" wrapText="1"/>
    </xf>
    <xf numFmtId="0" fontId="86" fillId="26" borderId="40" xfId="34" applyFont="1" applyBorder="1" applyAlignment="1">
      <alignment horizontal="center" textRotation="90" wrapText="1"/>
    </xf>
    <xf numFmtId="0" fontId="110" fillId="29" borderId="41" xfId="37" applyFont="1" applyBorder="1" applyAlignment="1">
      <alignment horizontal="center" textRotation="90" wrapText="1"/>
    </xf>
    <xf numFmtId="167" fontId="86" fillId="27" borderId="10" xfId="35" applyNumberFormat="1" applyFont="1" applyBorder="1" applyAlignment="1">
      <alignment horizontal="center" vertical="center"/>
    </xf>
    <xf numFmtId="167" fontId="109" fillId="28" borderId="14" xfId="36" applyNumberFormat="1" applyFont="1" applyBorder="1" applyAlignment="1">
      <alignment horizontal="center" vertical="center"/>
    </xf>
    <xf numFmtId="3" fontId="86" fillId="26" borderId="10" xfId="34" applyNumberFormat="1" applyFont="1" applyBorder="1" applyAlignment="1">
      <alignment horizontal="right" vertical="center"/>
    </xf>
    <xf numFmtId="167" fontId="109" fillId="29" borderId="14" xfId="37" applyNumberFormat="1" applyFont="1" applyBorder="1" applyAlignment="1">
      <alignment horizontal="center" vertical="center"/>
    </xf>
    <xf numFmtId="10" fontId="86" fillId="26" borderId="10" xfId="34" applyNumberFormat="1" applyFont="1" applyBorder="1" applyAlignment="1">
      <alignment horizontal="right" vertical="center"/>
    </xf>
    <xf numFmtId="167" fontId="110" fillId="29" borderId="0" xfId="37" applyNumberFormat="1" applyFont="1" applyBorder="1" applyAlignment="1">
      <alignment horizontal="center" vertical="center"/>
    </xf>
    <xf numFmtId="0" fontId="89" fillId="47" borderId="0" xfId="0" applyFont="1" applyFill="1"/>
    <xf numFmtId="0" fontId="89" fillId="47" borderId="0" xfId="0" applyFont="1" applyFill="1" applyAlignment="1">
      <alignment horizontal="center" vertical="center"/>
    </xf>
    <xf numFmtId="168" fontId="89" fillId="47" borderId="0" xfId="73" applyNumberFormat="1" applyFont="1" applyFill="1" applyAlignment="1">
      <alignment horizontal="center" vertical="center"/>
    </xf>
    <xf numFmtId="9" fontId="89" fillId="47" borderId="0" xfId="73" applyFont="1" applyFill="1" applyAlignment="1">
      <alignment horizontal="center" vertical="center"/>
    </xf>
    <xf numFmtId="180" fontId="86" fillId="26" borderId="10" xfId="34" applyNumberFormat="1" applyFont="1" applyBorder="1" applyAlignment="1">
      <alignment horizontal="right" vertical="center"/>
    </xf>
    <xf numFmtId="0" fontId="86" fillId="48" borderId="0" xfId="0" applyFont="1" applyFill="1" applyAlignment="1">
      <alignment horizontal="center" wrapText="1"/>
    </xf>
    <xf numFmtId="0" fontId="86" fillId="23" borderId="40" xfId="31" applyFont="1" applyBorder="1" applyAlignment="1">
      <alignment horizontal="center" textRotation="90" wrapText="1"/>
    </xf>
    <xf numFmtId="0" fontId="110" fillId="24" borderId="40" xfId="32" applyFont="1" applyBorder="1" applyAlignment="1">
      <alignment horizontal="center" textRotation="90" wrapText="1"/>
    </xf>
    <xf numFmtId="0" fontId="110" fillId="21" borderId="41" xfId="29" applyFont="1" applyBorder="1" applyAlignment="1">
      <alignment horizontal="center" textRotation="90" wrapText="1"/>
    </xf>
    <xf numFmtId="167" fontId="86" fillId="23" borderId="10" xfId="31" applyNumberFormat="1" applyFont="1" applyBorder="1" applyAlignment="1">
      <alignment horizontal="center" vertical="center"/>
    </xf>
    <xf numFmtId="167" fontId="110" fillId="24" borderId="10" xfId="32" applyNumberFormat="1" applyFont="1" applyBorder="1" applyAlignment="1">
      <alignment horizontal="center" vertical="center"/>
    </xf>
    <xf numFmtId="167" fontId="110" fillId="21" borderId="0" xfId="29" applyNumberFormat="1" applyFont="1" applyAlignment="1">
      <alignment horizontal="center" vertical="center"/>
    </xf>
    <xf numFmtId="0" fontId="89" fillId="47" borderId="0" xfId="0" applyFont="1" applyFill="1" applyBorder="1"/>
    <xf numFmtId="0" fontId="89" fillId="47" borderId="0" xfId="34" applyFont="1" applyFill="1" applyBorder="1" applyAlignment="1">
      <alignment horizontal="center" wrapText="1"/>
    </xf>
    <xf numFmtId="1" fontId="89" fillId="47" borderId="0" xfId="31" applyNumberFormat="1" applyFont="1" applyFill="1" applyBorder="1" applyAlignment="1">
      <alignment horizontal="center" vertical="center" wrapText="1"/>
    </xf>
    <xf numFmtId="167" fontId="89" fillId="47" borderId="0" xfId="31" applyNumberFormat="1" applyFont="1" applyFill="1" applyBorder="1" applyAlignment="1">
      <alignment horizontal="center" vertical="center" wrapText="1"/>
    </xf>
    <xf numFmtId="0" fontId="113" fillId="47" borderId="0" xfId="32" applyFont="1" applyFill="1" applyBorder="1" applyAlignment="1">
      <alignment horizontal="center" vertical="center" wrapText="1"/>
    </xf>
    <xf numFmtId="167" fontId="114" fillId="47" borderId="0" xfId="31" applyNumberFormat="1" applyFont="1" applyFill="1" applyBorder="1" applyAlignment="1">
      <alignment horizontal="center" vertical="center" wrapText="1"/>
    </xf>
    <xf numFmtId="0" fontId="89" fillId="47" borderId="0" xfId="31" applyFont="1" applyFill="1" applyBorder="1" applyAlignment="1">
      <alignment horizontal="center" vertical="center" wrapText="1"/>
    </xf>
    <xf numFmtId="1" fontId="85" fillId="0" borderId="0" xfId="0" applyNumberFormat="1" applyFont="1" applyAlignment="1">
      <alignment horizontal="right"/>
    </xf>
    <xf numFmtId="2" fontId="85" fillId="0" borderId="0" xfId="0" applyNumberFormat="1" applyFont="1" applyAlignment="1">
      <alignment horizontal="right"/>
    </xf>
    <xf numFmtId="167" fontId="85" fillId="0" borderId="0" xfId="0" applyNumberFormat="1" applyFont="1" applyAlignment="1">
      <alignment horizontal="right"/>
    </xf>
    <xf numFmtId="0" fontId="86" fillId="0" borderId="0" xfId="0" applyFont="1"/>
    <xf numFmtId="0" fontId="87" fillId="0" borderId="0" xfId="0" applyFont="1" applyAlignment="1">
      <alignment horizontal="center" vertical="center" wrapText="1"/>
    </xf>
    <xf numFmtId="0" fontId="100" fillId="0" borderId="42" xfId="0" applyFont="1" applyFill="1" applyBorder="1" applyAlignment="1">
      <alignment horizontal="center"/>
    </xf>
    <xf numFmtId="0" fontId="115" fillId="0" borderId="0" xfId="0" applyFont="1"/>
    <xf numFmtId="0" fontId="115" fillId="0" borderId="0" xfId="71" applyFont="1"/>
    <xf numFmtId="0" fontId="115" fillId="0" borderId="0" xfId="71" applyFont="1" applyFill="1"/>
    <xf numFmtId="0" fontId="92" fillId="48" borderId="0" xfId="0" applyFont="1" applyFill="1" applyBorder="1" applyAlignment="1">
      <alignment horizontal="left" vertical="center" wrapText="1" indent="1"/>
    </xf>
    <xf numFmtId="0" fontId="91" fillId="48" borderId="0" xfId="0" applyFont="1" applyFill="1" applyBorder="1" applyAlignment="1">
      <alignment horizontal="left" indent="1"/>
    </xf>
    <xf numFmtId="0" fontId="81" fillId="0" borderId="0" xfId="285" applyFill="1" applyBorder="1" applyAlignment="1" applyProtection="1">
      <alignment horizontal="left" vertical="center" wrapText="1" indent="1"/>
    </xf>
    <xf numFmtId="0" fontId="95" fillId="48" borderId="21" xfId="0" applyFont="1" applyFill="1" applyBorder="1" applyAlignment="1">
      <alignment horizontal="left" wrapText="1" indent="1"/>
    </xf>
    <xf numFmtId="0" fontId="88" fillId="0" borderId="0" xfId="285" applyFont="1" applyAlignment="1" applyProtection="1">
      <alignment horizontal="left" indent="1"/>
    </xf>
    <xf numFmtId="0" fontId="98" fillId="0" borderId="0" xfId="0" applyFont="1" applyAlignment="1">
      <alignment horizontal="left" indent="1"/>
    </xf>
    <xf numFmtId="0" fontId="100" fillId="48" borderId="19" xfId="3" applyFont="1" applyFill="1" applyBorder="1" applyAlignment="1">
      <alignment horizontal="left" indent="1"/>
    </xf>
    <xf numFmtId="0" fontId="111" fillId="48" borderId="0" xfId="3" applyFont="1" applyFill="1" applyBorder="1" applyAlignment="1">
      <alignment horizontal="left" indent="1"/>
    </xf>
    <xf numFmtId="0" fontId="100" fillId="48" borderId="16" xfId="0" applyFont="1" applyFill="1" applyBorder="1" applyAlignment="1">
      <alignment horizontal="left" indent="1"/>
    </xf>
    <xf numFmtId="0" fontId="86" fillId="48" borderId="0" xfId="0" applyFont="1" applyFill="1" applyAlignment="1">
      <alignment horizontal="left" indent="1"/>
    </xf>
    <xf numFmtId="0" fontId="86" fillId="48" borderId="0" xfId="0" applyFont="1" applyFill="1" applyBorder="1" applyAlignment="1">
      <alignment horizontal="left" indent="1"/>
    </xf>
    <xf numFmtId="0" fontId="86" fillId="0" borderId="0" xfId="0" applyFont="1" applyAlignment="1">
      <alignment horizontal="left" indent="1"/>
    </xf>
    <xf numFmtId="0" fontId="87" fillId="0" borderId="0" xfId="0" applyFont="1" applyAlignment="1">
      <alignment horizontal="left" indent="1"/>
    </xf>
    <xf numFmtId="0" fontId="87" fillId="0" borderId="0" xfId="0" applyFont="1" applyAlignment="1">
      <alignment horizontal="left" vertical="center" indent="1"/>
    </xf>
    <xf numFmtId="0" fontId="92" fillId="66" borderId="21" xfId="0" applyFont="1" applyFill="1" applyBorder="1" applyAlignment="1">
      <alignment horizontal="left" vertical="top" wrapText="1" indent="1"/>
    </xf>
    <xf numFmtId="0" fontId="92" fillId="0" borderId="21" xfId="0" applyFont="1" applyFill="1" applyBorder="1" applyAlignment="1">
      <alignment horizontal="left" vertical="top" wrapText="1" indent="1"/>
    </xf>
    <xf numFmtId="0" fontId="92" fillId="67" borderId="21" xfId="0" applyFont="1" applyFill="1" applyBorder="1" applyAlignment="1">
      <alignment horizontal="left" vertical="top" wrapText="1" indent="1"/>
    </xf>
    <xf numFmtId="0" fontId="92" fillId="68" borderId="21" xfId="0" applyFont="1" applyFill="1" applyBorder="1" applyAlignment="1">
      <alignment horizontal="left" vertical="top" wrapText="1" indent="1"/>
    </xf>
    <xf numFmtId="0" fontId="92" fillId="47" borderId="21" xfId="0" applyFont="1" applyFill="1" applyBorder="1" applyAlignment="1">
      <alignment horizontal="left" vertical="top" wrapText="1" indent="1"/>
    </xf>
    <xf numFmtId="0" fontId="86" fillId="0" borderId="0" xfId="0" applyFont="1" applyFill="1" applyAlignment="1">
      <alignment horizontal="center" textRotation="90" wrapText="1"/>
    </xf>
    <xf numFmtId="3" fontId="86" fillId="26" borderId="40" xfId="34" applyNumberFormat="1" applyFont="1" applyBorder="1" applyAlignment="1">
      <alignment horizontal="center" textRotation="90" wrapText="1"/>
    </xf>
    <xf numFmtId="0" fontId="110" fillId="29" borderId="39" xfId="37" applyFont="1" applyBorder="1" applyAlignment="1">
      <alignment horizontal="center" textRotation="90" wrapText="1"/>
    </xf>
    <xf numFmtId="0" fontId="86" fillId="0" borderId="0" xfId="0" applyFont="1" applyFill="1" applyAlignment="1">
      <alignment horizontal="left" indent="1"/>
    </xf>
    <xf numFmtId="0" fontId="86" fillId="0" borderId="0" xfId="0" applyFont="1" applyFill="1"/>
    <xf numFmtId="167" fontId="2" fillId="22" borderId="10" xfId="30" applyNumberFormat="1" applyBorder="1" applyAlignment="1">
      <alignment horizontal="center" vertical="center"/>
    </xf>
    <xf numFmtId="0" fontId="0" fillId="22" borderId="40" xfId="30" applyFont="1" applyBorder="1" applyAlignment="1">
      <alignment horizontal="center" textRotation="90" wrapText="1"/>
    </xf>
    <xf numFmtId="167" fontId="28" fillId="73" borderId="18" xfId="0" applyNumberFormat="1" applyFont="1" applyFill="1" applyBorder="1" applyAlignment="1">
      <alignment horizontal="center" vertical="center"/>
    </xf>
    <xf numFmtId="167" fontId="28" fillId="74" borderId="18" xfId="0" applyNumberFormat="1" applyFont="1" applyFill="1" applyBorder="1" applyAlignment="1">
      <alignment horizontal="center" vertical="center"/>
    </xf>
    <xf numFmtId="167" fontId="28" fillId="73" borderId="48" xfId="0" applyNumberFormat="1" applyFont="1" applyFill="1" applyBorder="1" applyAlignment="1">
      <alignment horizontal="center" vertical="center"/>
    </xf>
    <xf numFmtId="167" fontId="28" fillId="74" borderId="45" xfId="0" applyNumberFormat="1" applyFont="1" applyFill="1" applyBorder="1" applyAlignment="1">
      <alignment horizontal="center" vertical="center"/>
    </xf>
    <xf numFmtId="167" fontId="28" fillId="75" borderId="17" xfId="0" applyNumberFormat="1" applyFont="1" applyFill="1" applyBorder="1" applyAlignment="1">
      <alignment horizontal="center" vertical="center"/>
    </xf>
    <xf numFmtId="0" fontId="118" fillId="48" borderId="0" xfId="3" applyFont="1" applyFill="1" applyBorder="1" applyAlignment="1">
      <alignment horizontal="center" textRotation="90" wrapText="1"/>
    </xf>
    <xf numFmtId="167" fontId="28" fillId="49" borderId="50" xfId="0" applyNumberFormat="1" applyFont="1" applyFill="1" applyBorder="1" applyAlignment="1">
      <alignment horizontal="center" vertical="center"/>
    </xf>
    <xf numFmtId="0" fontId="87" fillId="0" borderId="0" xfId="0" applyFont="1" applyFill="1" applyAlignment="1">
      <alignment horizontal="center" vertical="center" wrapText="1"/>
    </xf>
    <xf numFmtId="0" fontId="85" fillId="48" borderId="0" xfId="0" applyFont="1" applyFill="1" applyAlignment="1">
      <alignment horizontal="center" vertical="center"/>
    </xf>
    <xf numFmtId="49" fontId="85" fillId="0" borderId="0" xfId="0" applyNumberFormat="1" applyFont="1" applyAlignment="1">
      <alignment horizontal="center"/>
    </xf>
    <xf numFmtId="0" fontId="85" fillId="0" borderId="0" xfId="0" applyNumberFormat="1" applyFont="1" applyAlignment="1">
      <alignment horizontal="center"/>
    </xf>
    <xf numFmtId="167" fontId="28" fillId="73" borderId="49" xfId="0" applyNumberFormat="1" applyFont="1" applyFill="1" applyBorder="1" applyAlignment="1">
      <alignment horizontal="center" vertical="center"/>
    </xf>
    <xf numFmtId="0" fontId="0" fillId="0" borderId="0" xfId="0" applyAlignment="1">
      <alignment textRotation="90"/>
    </xf>
    <xf numFmtId="0" fontId="0" fillId="0" borderId="0" xfId="0" applyFont="1" applyAlignment="1">
      <alignment horizontal="center"/>
    </xf>
    <xf numFmtId="2" fontId="0" fillId="0" borderId="0" xfId="0" applyNumberFormat="1"/>
    <xf numFmtId="9" fontId="0" fillId="0" borderId="0" xfId="73" applyFont="1"/>
    <xf numFmtId="0" fontId="118" fillId="48" borderId="0" xfId="3" applyFont="1" applyFill="1" applyBorder="1" applyAlignment="1">
      <alignment horizontal="center" textRotation="90"/>
    </xf>
    <xf numFmtId="167" fontId="0" fillId="0" borderId="0" xfId="0" applyNumberFormat="1"/>
    <xf numFmtId="0" fontId="87" fillId="48" borderId="0" xfId="0" applyFont="1" applyFill="1" applyAlignment="1">
      <alignment horizontal="center"/>
    </xf>
    <xf numFmtId="9" fontId="86" fillId="48" borderId="0" xfId="73" applyFont="1" applyFill="1"/>
    <xf numFmtId="167" fontId="115" fillId="48" borderId="0" xfId="0" applyNumberFormat="1" applyFont="1" applyFill="1" applyAlignment="1">
      <alignment horizontal="center"/>
    </xf>
    <xf numFmtId="0" fontId="108" fillId="48" borderId="0" xfId="2" applyFont="1" applyFill="1" applyBorder="1" applyAlignment="1">
      <alignment horizontal="center" textRotation="90" wrapText="1"/>
    </xf>
    <xf numFmtId="167" fontId="28" fillId="49" borderId="52" xfId="0" applyNumberFormat="1" applyFont="1" applyFill="1" applyBorder="1" applyAlignment="1">
      <alignment horizontal="center" vertical="center"/>
    </xf>
    <xf numFmtId="0" fontId="45" fillId="0" borderId="53" xfId="0" applyFont="1" applyFill="1" applyBorder="1" applyAlignment="1" applyProtection="1">
      <alignment horizontal="center" vertical="center"/>
      <protection locked="0"/>
    </xf>
    <xf numFmtId="14" fontId="92" fillId="0" borderId="21" xfId="0" applyNumberFormat="1" applyFont="1" applyFill="1" applyBorder="1" applyAlignment="1">
      <alignment horizontal="left" vertical="top" wrapText="1" indent="1"/>
    </xf>
    <xf numFmtId="0" fontId="119" fillId="48" borderId="0" xfId="3" applyFont="1" applyFill="1" applyBorder="1" applyAlignment="1">
      <alignment horizontal="center" textRotation="90" wrapText="1"/>
    </xf>
    <xf numFmtId="0" fontId="87" fillId="0" borderId="0" xfId="0" applyFont="1" applyFill="1" applyAlignment="1">
      <alignment horizontal="left" indent="1"/>
    </xf>
    <xf numFmtId="0" fontId="92" fillId="0" borderId="21" xfId="0" applyNumberFormat="1" applyFont="1" applyFill="1" applyBorder="1" applyAlignment="1">
      <alignment horizontal="left" vertical="top" wrapText="1" indent="1"/>
    </xf>
    <xf numFmtId="0" fontId="93" fillId="47" borderId="0" xfId="0" applyFont="1" applyFill="1" applyBorder="1" applyAlignment="1">
      <alignment horizontal="left" vertical="center" wrapText="1" indent="16"/>
    </xf>
    <xf numFmtId="0" fontId="121" fillId="66" borderId="21" xfId="0" applyFont="1" applyFill="1" applyBorder="1" applyAlignment="1">
      <alignment horizontal="center" vertical="top" wrapText="1"/>
    </xf>
    <xf numFmtId="0" fontId="122" fillId="66" borderId="21" xfId="0" applyFont="1" applyFill="1" applyBorder="1" applyAlignment="1">
      <alignment horizontal="center" vertical="center" wrapText="1"/>
    </xf>
    <xf numFmtId="0" fontId="121" fillId="67" borderId="21" xfId="0" applyFont="1" applyFill="1" applyBorder="1" applyAlignment="1">
      <alignment horizontal="center" vertical="top" wrapText="1"/>
    </xf>
    <xf numFmtId="0" fontId="122" fillId="67" borderId="21" xfId="0" applyFont="1" applyFill="1" applyBorder="1" applyAlignment="1">
      <alignment horizontal="center" vertical="center" wrapText="1"/>
    </xf>
    <xf numFmtId="0" fontId="121" fillId="68" borderId="21" xfId="0" applyFont="1" applyFill="1" applyBorder="1" applyAlignment="1">
      <alignment horizontal="center" vertical="top" wrapText="1"/>
    </xf>
    <xf numFmtId="0" fontId="122" fillId="68" borderId="21" xfId="0" applyFont="1" applyFill="1" applyBorder="1" applyAlignment="1">
      <alignment horizontal="center" vertical="center" wrapText="1"/>
    </xf>
    <xf numFmtId="0" fontId="121" fillId="47" borderId="21" xfId="0" applyFont="1" applyFill="1" applyBorder="1" applyAlignment="1">
      <alignment horizontal="center" vertical="top" wrapText="1"/>
    </xf>
    <xf numFmtId="0" fontId="122" fillId="47" borderId="21" xfId="0" applyFont="1" applyFill="1" applyBorder="1" applyAlignment="1">
      <alignment horizontal="center" vertical="center" wrapText="1"/>
    </xf>
    <xf numFmtId="0" fontId="115" fillId="11" borderId="40" xfId="19" applyFont="1" applyBorder="1" applyAlignment="1">
      <alignment horizontal="center" textRotation="90" wrapText="1"/>
    </xf>
    <xf numFmtId="0" fontId="87" fillId="11" borderId="40" xfId="19" applyFont="1" applyBorder="1" applyAlignment="1">
      <alignment horizontal="center" textRotation="90" wrapText="1"/>
    </xf>
    <xf numFmtId="0" fontId="86" fillId="27" borderId="39" xfId="35" applyFont="1" applyBorder="1" applyAlignment="1">
      <alignment horizontal="center" textRotation="90" wrapText="1"/>
    </xf>
    <xf numFmtId="167" fontId="86" fillId="27" borderId="14" xfId="35" applyNumberFormat="1" applyFont="1" applyBorder="1" applyAlignment="1">
      <alignment horizontal="center" vertical="center"/>
    </xf>
    <xf numFmtId="2" fontId="85" fillId="76" borderId="0" xfId="0" applyNumberFormat="1" applyFont="1" applyFill="1" applyAlignment="1">
      <alignment horizontal="right"/>
    </xf>
    <xf numFmtId="0" fontId="87" fillId="0" borderId="33" xfId="0" applyFont="1" applyFill="1" applyBorder="1" applyAlignment="1">
      <alignment horizontal="center" vertical="center" wrapText="1"/>
    </xf>
    <xf numFmtId="0" fontId="85" fillId="0" borderId="0" xfId="0" applyNumberFormat="1" applyFont="1" applyAlignment="1">
      <alignment horizontal="right"/>
    </xf>
    <xf numFmtId="0" fontId="0" fillId="0" borderId="0" xfId="0" applyFill="1" applyBorder="1"/>
    <xf numFmtId="0" fontId="86" fillId="69" borderId="0" xfId="0" applyFont="1" applyFill="1" applyAlignment="1"/>
    <xf numFmtId="0" fontId="85" fillId="48" borderId="0" xfId="0" applyNumberFormat="1" applyFont="1" applyFill="1" applyAlignment="1">
      <alignment horizontal="center" vertical="center"/>
    </xf>
    <xf numFmtId="2" fontId="85" fillId="0" borderId="0" xfId="0" applyNumberFormat="1" applyFont="1" applyAlignment="1">
      <alignment horizontal="center"/>
    </xf>
    <xf numFmtId="0" fontId="110" fillId="21" borderId="51" xfId="29" applyFont="1" applyBorder="1" applyAlignment="1">
      <alignment horizontal="center" textRotation="90" wrapText="1"/>
    </xf>
    <xf numFmtId="167" fontId="110" fillId="21" borderId="10" xfId="29" applyNumberFormat="1" applyFont="1" applyBorder="1" applyAlignment="1">
      <alignment horizontal="center" vertical="center"/>
    </xf>
    <xf numFmtId="0" fontId="121" fillId="77" borderId="21" xfId="0" applyFont="1" applyFill="1" applyBorder="1" applyAlignment="1">
      <alignment horizontal="center" vertical="top" wrapText="1"/>
    </xf>
    <xf numFmtId="0" fontId="122" fillId="77" borderId="21" xfId="0" applyFont="1" applyFill="1" applyBorder="1" applyAlignment="1">
      <alignment horizontal="center" vertical="center" wrapText="1"/>
    </xf>
    <xf numFmtId="0" fontId="27" fillId="73" borderId="21" xfId="0" applyFont="1" applyFill="1" applyBorder="1" applyAlignment="1">
      <alignment horizontal="center" vertical="top" wrapText="1"/>
    </xf>
    <xf numFmtId="0" fontId="123" fillId="73" borderId="21" xfId="0" applyFont="1" applyFill="1" applyBorder="1" applyAlignment="1">
      <alignment horizontal="center" vertical="center" wrapText="1"/>
    </xf>
    <xf numFmtId="0" fontId="87" fillId="48" borderId="0" xfId="0" applyFont="1" applyFill="1" applyAlignment="1">
      <alignment horizontal="center" vertical="center" wrapText="1"/>
    </xf>
    <xf numFmtId="0" fontId="92" fillId="48" borderId="54" xfId="0" applyFont="1" applyFill="1" applyBorder="1" applyAlignment="1">
      <alignment horizontal="left" indent="1"/>
    </xf>
    <xf numFmtId="0" fontId="81" fillId="0" borderId="15" xfId="285" applyBorder="1" applyAlignment="1" applyProtection="1">
      <alignment horizontal="left" indent="1"/>
    </xf>
    <xf numFmtId="0" fontId="88" fillId="48" borderId="30" xfId="285" applyFont="1" applyFill="1" applyBorder="1" applyAlignment="1" applyProtection="1">
      <alignment horizontal="left" indent="1"/>
    </xf>
    <xf numFmtId="0" fontId="86" fillId="69" borderId="0" xfId="0" applyFont="1" applyFill="1" applyAlignment="1">
      <alignment horizontal="center"/>
    </xf>
    <xf numFmtId="0" fontId="92" fillId="77" borderId="21" xfId="0" applyFont="1" applyFill="1" applyBorder="1" applyAlignment="1">
      <alignment horizontal="left" vertical="top" wrapText="1" indent="1"/>
    </xf>
    <xf numFmtId="0" fontId="92" fillId="73" borderId="21" xfId="0" applyFont="1" applyFill="1" applyBorder="1" applyAlignment="1">
      <alignment horizontal="left" vertical="top" wrapText="1" indent="1"/>
    </xf>
    <xf numFmtId="0" fontId="87" fillId="0" borderId="0" xfId="0" applyFont="1" applyFill="1" applyBorder="1" applyAlignment="1">
      <alignment horizontal="center" vertical="center" wrapText="1"/>
    </xf>
    <xf numFmtId="0" fontId="110" fillId="29" borderId="40" xfId="37" applyFont="1" applyBorder="1" applyAlignment="1">
      <alignment horizontal="center" textRotation="90" wrapText="1"/>
    </xf>
    <xf numFmtId="167" fontId="110" fillId="29" borderId="10" xfId="37" applyNumberFormat="1" applyFont="1" applyBorder="1" applyAlignment="1">
      <alignment horizontal="center" vertical="center"/>
    </xf>
    <xf numFmtId="0" fontId="102" fillId="48" borderId="43" xfId="2" applyFont="1" applyFill="1" applyBorder="1" applyAlignment="1" applyProtection="1">
      <alignment horizontal="center" textRotation="90" wrapText="1"/>
      <protection locked="0"/>
    </xf>
    <xf numFmtId="0" fontId="111" fillId="48" borderId="0" xfId="3" applyFont="1" applyFill="1" applyBorder="1" applyAlignment="1" applyProtection="1">
      <protection locked="0"/>
    </xf>
    <xf numFmtId="0" fontId="0" fillId="48" borderId="0" xfId="0" applyFill="1" applyProtection="1">
      <protection locked="0"/>
    </xf>
    <xf numFmtId="167" fontId="28" fillId="49" borderId="55" xfId="0" applyNumberFormat="1" applyFont="1" applyFill="1" applyBorder="1" applyAlignment="1" applyProtection="1">
      <alignment horizontal="center" vertical="center"/>
      <protection locked="0"/>
    </xf>
    <xf numFmtId="0" fontId="86" fillId="69" borderId="0" xfId="0" applyFont="1" applyFill="1" applyAlignment="1">
      <alignment horizontal="center"/>
    </xf>
    <xf numFmtId="0" fontId="18" fillId="25" borderId="39" xfId="33" applyBorder="1" applyAlignment="1">
      <alignment horizontal="center" textRotation="90" wrapText="1"/>
    </xf>
    <xf numFmtId="167" fontId="18" fillId="25" borderId="14" xfId="33" applyNumberFormat="1" applyBorder="1" applyAlignment="1">
      <alignment horizontal="center" vertical="center"/>
    </xf>
    <xf numFmtId="0" fontId="18" fillId="25" borderId="40" xfId="33" applyBorder="1" applyAlignment="1">
      <alignment horizontal="center" textRotation="90" wrapText="1"/>
    </xf>
    <xf numFmtId="167" fontId="18" fillId="25" borderId="10" xfId="33" applyNumberFormat="1" applyBorder="1" applyAlignment="1">
      <alignment horizontal="center" vertical="center"/>
    </xf>
    <xf numFmtId="0" fontId="2" fillId="23" borderId="51" xfId="31" applyBorder="1" applyAlignment="1">
      <alignment horizontal="center" textRotation="90" wrapText="1"/>
    </xf>
    <xf numFmtId="167" fontId="2" fillId="23" borderId="10" xfId="31" applyNumberFormat="1" applyBorder="1" applyAlignment="1">
      <alignment horizontal="center" vertical="center"/>
    </xf>
    <xf numFmtId="167" fontId="109" fillId="24" borderId="10" xfId="32" applyNumberFormat="1" applyFont="1" applyBorder="1" applyAlignment="1">
      <alignment horizontal="center" vertical="center"/>
    </xf>
    <xf numFmtId="0" fontId="109" fillId="24" borderId="51" xfId="32" applyFont="1" applyBorder="1" applyAlignment="1">
      <alignment horizontal="center" textRotation="90" wrapText="1"/>
    </xf>
    <xf numFmtId="0" fontId="81" fillId="0" borderId="0" xfId="285" applyAlignment="1" applyProtection="1">
      <alignment horizontal="left" indent="1"/>
    </xf>
    <xf numFmtId="0" fontId="121" fillId="78" borderId="21" xfId="0" applyFont="1" applyFill="1" applyBorder="1" applyAlignment="1">
      <alignment horizontal="center" vertical="top" wrapText="1"/>
    </xf>
    <xf numFmtId="0" fontId="122" fillId="78" borderId="21" xfId="0" applyFont="1" applyFill="1" applyBorder="1" applyAlignment="1">
      <alignment horizontal="center" vertical="center" wrapText="1"/>
    </xf>
    <xf numFmtId="0" fontId="18" fillId="28" borderId="39" xfId="36" applyBorder="1" applyAlignment="1">
      <alignment horizontal="center" textRotation="90" wrapText="1"/>
    </xf>
    <xf numFmtId="167" fontId="18" fillId="28" borderId="14" xfId="36" applyNumberFormat="1" applyBorder="1" applyAlignment="1">
      <alignment horizontal="center" vertical="center"/>
    </xf>
    <xf numFmtId="1" fontId="89" fillId="47" borderId="0" xfId="0" applyNumberFormat="1" applyFont="1" applyFill="1" applyAlignment="1">
      <alignment horizontal="center" vertical="center"/>
    </xf>
    <xf numFmtId="0" fontId="0" fillId="23" borderId="56" xfId="31" applyFont="1" applyBorder="1" applyAlignment="1">
      <alignment horizontal="center" textRotation="90" wrapText="1"/>
    </xf>
    <xf numFmtId="0" fontId="92" fillId="0" borderId="21" xfId="0" quotePrefix="1" applyFont="1" applyFill="1" applyBorder="1" applyAlignment="1">
      <alignment horizontal="left" vertical="top" wrapText="1" indent="1"/>
    </xf>
    <xf numFmtId="0" fontId="109" fillId="28" borderId="41" xfId="36" applyFont="1" applyBorder="1" applyAlignment="1">
      <alignment horizontal="center" textRotation="90" wrapText="1"/>
    </xf>
    <xf numFmtId="167" fontId="109" fillId="28" borderId="0" xfId="36" applyNumberFormat="1" applyFont="1" applyBorder="1" applyAlignment="1">
      <alignment horizontal="center" vertical="center"/>
    </xf>
    <xf numFmtId="0" fontId="100" fillId="47" borderId="29" xfId="0" applyFont="1" applyFill="1" applyBorder="1" applyAlignment="1">
      <alignment horizontal="center" vertical="center" wrapText="1"/>
    </xf>
    <xf numFmtId="0" fontId="26" fillId="69" borderId="0" xfId="68" applyFill="1" applyBorder="1" applyAlignment="1">
      <alignment horizontal="center"/>
    </xf>
    <xf numFmtId="0" fontId="0" fillId="48" borderId="0" xfId="0" applyFill="1" applyAlignment="1">
      <alignment horizontal="left" wrapText="1"/>
    </xf>
    <xf numFmtId="0" fontId="112" fillId="70" borderId="0" xfId="0" applyFont="1" applyFill="1" applyBorder="1" applyAlignment="1">
      <alignment horizontal="center"/>
    </xf>
    <xf numFmtId="0" fontId="0" fillId="71" borderId="0" xfId="0" applyFill="1" applyBorder="1" applyAlignment="1">
      <alignment horizontal="center"/>
    </xf>
    <xf numFmtId="0" fontId="86" fillId="72" borderId="0" xfId="0" applyFont="1" applyFill="1" applyBorder="1" applyAlignment="1">
      <alignment horizontal="center"/>
    </xf>
    <xf numFmtId="0" fontId="86" fillId="69" borderId="0" xfId="0" applyFont="1" applyFill="1" applyAlignment="1">
      <alignment horizontal="center"/>
    </xf>
    <xf numFmtId="0" fontId="86" fillId="69" borderId="29" xfId="0" applyFont="1" applyFill="1" applyBorder="1" applyAlignment="1">
      <alignment horizontal="center"/>
    </xf>
  </cellXfs>
  <cellStyles count="314">
    <cellStyle name="_x000d__x000a_JournalTemplate=C:\COMFO\CTALK\JOURSTD.TPL_x000d__x000a_LbStateAddress=3 3 0 251 1 89 2 311_x000d__x000a_LbStateJou" xfId="77" xr:uid="{00000000-0005-0000-0000-000000000000}"/>
    <cellStyle name="_KF08 DL 080909 raw data Part III Ch1" xfId="78" xr:uid="{00000000-0005-0000-0000-000001000000}"/>
    <cellStyle name="_KF08 DL 080909 raw data Part III Ch1_KF2010 Figure 1 1 1 World GERD 100310 (2)" xfId="79" xr:uid="{00000000-0005-0000-0000-000002000000}"/>
    <cellStyle name="20% - Accent1" xfId="18" builtinId="30" customBuiltin="1"/>
    <cellStyle name="20% - Accent1 2" xfId="41" xr:uid="{00000000-0005-0000-0000-000004000000}"/>
    <cellStyle name="20% - Accent1 3" xfId="80" xr:uid="{00000000-0005-0000-0000-000005000000}"/>
    <cellStyle name="20% - Accent2" xfId="22" builtinId="34" customBuiltin="1"/>
    <cellStyle name="20% - Accent2 2" xfId="42" xr:uid="{00000000-0005-0000-0000-000007000000}"/>
    <cellStyle name="20% - Accent2 3" xfId="81" xr:uid="{00000000-0005-0000-0000-000008000000}"/>
    <cellStyle name="20% - Accent3" xfId="26" builtinId="38" customBuiltin="1"/>
    <cellStyle name="20% - Accent3 2" xfId="43" xr:uid="{00000000-0005-0000-0000-00000A000000}"/>
    <cellStyle name="20% - Accent3 3" xfId="82" xr:uid="{00000000-0005-0000-0000-00000B000000}"/>
    <cellStyle name="20% - Accent4" xfId="30" builtinId="42" customBuiltin="1"/>
    <cellStyle name="20% - Accent4 2" xfId="44" xr:uid="{00000000-0005-0000-0000-00000D000000}"/>
    <cellStyle name="20% - Accent4 3" xfId="83" xr:uid="{00000000-0005-0000-0000-00000E000000}"/>
    <cellStyle name="20% - Accent5" xfId="34" builtinId="46" customBuiltin="1"/>
    <cellStyle name="20% - Accent5 2" xfId="84" xr:uid="{00000000-0005-0000-0000-000010000000}"/>
    <cellStyle name="20% - Accent5 3" xfId="85" xr:uid="{00000000-0005-0000-0000-000011000000}"/>
    <cellStyle name="20% - Accent6" xfId="38" builtinId="50" customBuiltin="1"/>
    <cellStyle name="20% - Accent6 2" xfId="86" xr:uid="{00000000-0005-0000-0000-000013000000}"/>
    <cellStyle name="20% - Accent6 3" xfId="87" xr:uid="{00000000-0005-0000-0000-000014000000}"/>
    <cellStyle name="20% - Colore 1" xfId="88" xr:uid="{00000000-0005-0000-0000-000015000000}"/>
    <cellStyle name="20% - Colore 2" xfId="89" xr:uid="{00000000-0005-0000-0000-000016000000}"/>
    <cellStyle name="20% - Colore 3" xfId="90" xr:uid="{00000000-0005-0000-0000-000017000000}"/>
    <cellStyle name="20% - Colore 4" xfId="91" xr:uid="{00000000-0005-0000-0000-000018000000}"/>
    <cellStyle name="20% - Colore 5" xfId="92" xr:uid="{00000000-0005-0000-0000-000019000000}"/>
    <cellStyle name="20% - Colore 6" xfId="93" xr:uid="{00000000-0005-0000-0000-00001A000000}"/>
    <cellStyle name="40% - Accent1" xfId="19" builtinId="31" customBuiltin="1"/>
    <cellStyle name="40% - Accent1 2" xfId="45" xr:uid="{00000000-0005-0000-0000-00001C000000}"/>
    <cellStyle name="40% - Accent1 3" xfId="94" xr:uid="{00000000-0005-0000-0000-00001D000000}"/>
    <cellStyle name="40% - Accent2" xfId="23" builtinId="35" customBuiltin="1"/>
    <cellStyle name="40% - Accent2 2" xfId="95" xr:uid="{00000000-0005-0000-0000-00001F000000}"/>
    <cellStyle name="40% - Accent2 3" xfId="96" xr:uid="{00000000-0005-0000-0000-000020000000}"/>
    <cellStyle name="40% - Accent3" xfId="27" builtinId="39" customBuiltin="1"/>
    <cellStyle name="40% - Accent3 2" xfId="46" xr:uid="{00000000-0005-0000-0000-000022000000}"/>
    <cellStyle name="40% - Accent3 3" xfId="97" xr:uid="{00000000-0005-0000-0000-000023000000}"/>
    <cellStyle name="40% - Accent4" xfId="31" builtinId="43" customBuiltin="1"/>
    <cellStyle name="40% - Accent4 2" xfId="47" xr:uid="{00000000-0005-0000-0000-000025000000}"/>
    <cellStyle name="40% - Accent4 3" xfId="98" xr:uid="{00000000-0005-0000-0000-000026000000}"/>
    <cellStyle name="40% - Accent5" xfId="35" builtinId="47" customBuiltin="1"/>
    <cellStyle name="40% - Accent5 2" xfId="99" xr:uid="{00000000-0005-0000-0000-000028000000}"/>
    <cellStyle name="40% - Accent5 3" xfId="100" xr:uid="{00000000-0005-0000-0000-000029000000}"/>
    <cellStyle name="40% - Accent6" xfId="39" builtinId="51" customBuiltin="1"/>
    <cellStyle name="40% - Accent6 2" xfId="48" xr:uid="{00000000-0005-0000-0000-00002B000000}"/>
    <cellStyle name="40% - Accent6 3" xfId="101" xr:uid="{00000000-0005-0000-0000-00002C000000}"/>
    <cellStyle name="40% - Colore 1" xfId="102" xr:uid="{00000000-0005-0000-0000-00002D000000}"/>
    <cellStyle name="40% - Colore 2" xfId="103" xr:uid="{00000000-0005-0000-0000-00002E000000}"/>
    <cellStyle name="40% - Colore 3" xfId="104" xr:uid="{00000000-0005-0000-0000-00002F000000}"/>
    <cellStyle name="40% - Colore 4" xfId="105" xr:uid="{00000000-0005-0000-0000-000030000000}"/>
    <cellStyle name="40% - Colore 5" xfId="106" xr:uid="{00000000-0005-0000-0000-000031000000}"/>
    <cellStyle name="40% - Colore 6" xfId="107" xr:uid="{00000000-0005-0000-0000-000032000000}"/>
    <cellStyle name="60% - Accent1" xfId="20" builtinId="32" customBuiltin="1"/>
    <cellStyle name="60% - Accent1 2" xfId="49" xr:uid="{00000000-0005-0000-0000-000034000000}"/>
    <cellStyle name="60% - Accent1 3" xfId="108" xr:uid="{00000000-0005-0000-0000-000035000000}"/>
    <cellStyle name="60% - Accent2" xfId="24" builtinId="36" customBuiltin="1"/>
    <cellStyle name="60% - Accent2 2" xfId="109" xr:uid="{00000000-0005-0000-0000-000037000000}"/>
    <cellStyle name="60% - Accent2 3" xfId="110" xr:uid="{00000000-0005-0000-0000-000038000000}"/>
    <cellStyle name="60% - Accent3" xfId="28" builtinId="40" customBuiltin="1"/>
    <cellStyle name="60% - Accent3 2" xfId="50" xr:uid="{00000000-0005-0000-0000-00003A000000}"/>
    <cellStyle name="60% - Accent3 3" xfId="111" xr:uid="{00000000-0005-0000-0000-00003B000000}"/>
    <cellStyle name="60% - Accent4" xfId="32" builtinId="44" customBuiltin="1"/>
    <cellStyle name="60% - Accent4 2" xfId="51" xr:uid="{00000000-0005-0000-0000-00003D000000}"/>
    <cellStyle name="60% - Accent4 3" xfId="112" xr:uid="{00000000-0005-0000-0000-00003E000000}"/>
    <cellStyle name="60% - Accent5" xfId="36" builtinId="48" customBuiltin="1"/>
    <cellStyle name="60% - Accent5 2" xfId="113" xr:uid="{00000000-0005-0000-0000-000040000000}"/>
    <cellStyle name="60% - Accent5 3" xfId="114" xr:uid="{00000000-0005-0000-0000-000041000000}"/>
    <cellStyle name="60% - Accent6" xfId="40" builtinId="52" customBuiltin="1"/>
    <cellStyle name="60% - Accent6 2" xfId="52" xr:uid="{00000000-0005-0000-0000-000043000000}"/>
    <cellStyle name="60% - Accent6 3" xfId="115" xr:uid="{00000000-0005-0000-0000-000044000000}"/>
    <cellStyle name="60% - Colore 1" xfId="116" xr:uid="{00000000-0005-0000-0000-000045000000}"/>
    <cellStyle name="60% - Colore 2" xfId="117" xr:uid="{00000000-0005-0000-0000-000046000000}"/>
    <cellStyle name="60% - Colore 3" xfId="118" xr:uid="{00000000-0005-0000-0000-000047000000}"/>
    <cellStyle name="60% - Colore 4" xfId="119" xr:uid="{00000000-0005-0000-0000-000048000000}"/>
    <cellStyle name="60% - Colore 5" xfId="120" xr:uid="{00000000-0005-0000-0000-000049000000}"/>
    <cellStyle name="60% - Colore 6" xfId="121" xr:uid="{00000000-0005-0000-0000-00004A000000}"/>
    <cellStyle name="Accent1" xfId="17" builtinId="29" customBuiltin="1"/>
    <cellStyle name="Accent1 2" xfId="53" xr:uid="{00000000-0005-0000-0000-00004C000000}"/>
    <cellStyle name="Accent1 3" xfId="122" xr:uid="{00000000-0005-0000-0000-00004D000000}"/>
    <cellStyle name="Accent2" xfId="21" builtinId="33" customBuiltin="1"/>
    <cellStyle name="Accent2 2" xfId="54" xr:uid="{00000000-0005-0000-0000-00004F000000}"/>
    <cellStyle name="Accent2 3" xfId="123" xr:uid="{00000000-0005-0000-0000-000050000000}"/>
    <cellStyle name="Accent3" xfId="25" builtinId="37" customBuiltin="1"/>
    <cellStyle name="Accent3 2" xfId="55" xr:uid="{00000000-0005-0000-0000-000052000000}"/>
    <cellStyle name="Accent3 3" xfId="124" xr:uid="{00000000-0005-0000-0000-000053000000}"/>
    <cellStyle name="Accent4" xfId="29" builtinId="41" customBuiltin="1"/>
    <cellStyle name="Accent4 2" xfId="56" xr:uid="{00000000-0005-0000-0000-000055000000}"/>
    <cellStyle name="Accent4 3" xfId="125" xr:uid="{00000000-0005-0000-0000-000056000000}"/>
    <cellStyle name="Accent5" xfId="33" builtinId="45" customBuiltin="1"/>
    <cellStyle name="Accent5 2" xfId="126" xr:uid="{00000000-0005-0000-0000-000058000000}"/>
    <cellStyle name="Accent5 3" xfId="127" xr:uid="{00000000-0005-0000-0000-000059000000}"/>
    <cellStyle name="Accent6" xfId="37" builtinId="49" customBuiltin="1"/>
    <cellStyle name="Accent6 2" xfId="128" xr:uid="{00000000-0005-0000-0000-00005B000000}"/>
    <cellStyle name="Accent6 3" xfId="129" xr:uid="{00000000-0005-0000-0000-00005C000000}"/>
    <cellStyle name="ANCLAS,REZONES Y SUS PARTES,DE FUNDICION,DE HIERRO O DE ACERO" xfId="130" xr:uid="{00000000-0005-0000-0000-00005D000000}"/>
    <cellStyle name="Bad" xfId="7" builtinId="27" customBuiltin="1"/>
    <cellStyle name="Bad 2" xfId="57" xr:uid="{00000000-0005-0000-0000-00005F000000}"/>
    <cellStyle name="Berekening 2" xfId="131" xr:uid="{00000000-0005-0000-0000-000060000000}"/>
    <cellStyle name="bin" xfId="132" xr:uid="{00000000-0005-0000-0000-000061000000}"/>
    <cellStyle name="blue" xfId="133" xr:uid="{00000000-0005-0000-0000-000062000000}"/>
    <cellStyle name="Calcolo" xfId="134" xr:uid="{00000000-0005-0000-0000-000063000000}"/>
    <cellStyle name="Calculation" xfId="11" builtinId="22" customBuiltin="1"/>
    <cellStyle name="Calculation 2" xfId="58" xr:uid="{00000000-0005-0000-0000-000065000000}"/>
    <cellStyle name="cell" xfId="135" xr:uid="{00000000-0005-0000-0000-000066000000}"/>
    <cellStyle name="Cella collegata" xfId="136" xr:uid="{00000000-0005-0000-0000-000067000000}"/>
    <cellStyle name="Cella da controllare" xfId="137" xr:uid="{00000000-0005-0000-0000-000068000000}"/>
    <cellStyle name="Check Cell" xfId="13" builtinId="23" customBuiltin="1"/>
    <cellStyle name="Check Cell 2" xfId="138" xr:uid="{00000000-0005-0000-0000-00006A000000}"/>
    <cellStyle name="Col&amp;RowHeadings" xfId="139" xr:uid="{00000000-0005-0000-0000-00006B000000}"/>
    <cellStyle name="ColCodes" xfId="140" xr:uid="{00000000-0005-0000-0000-00006C000000}"/>
    <cellStyle name="Colore 1" xfId="141" xr:uid="{00000000-0005-0000-0000-00006D000000}"/>
    <cellStyle name="Colore 2" xfId="142" xr:uid="{00000000-0005-0000-0000-00006E000000}"/>
    <cellStyle name="Colore 3" xfId="143" xr:uid="{00000000-0005-0000-0000-00006F000000}"/>
    <cellStyle name="Colore 4" xfId="144" xr:uid="{00000000-0005-0000-0000-000070000000}"/>
    <cellStyle name="Colore 5" xfId="145" xr:uid="{00000000-0005-0000-0000-000071000000}"/>
    <cellStyle name="Colore 6" xfId="146" xr:uid="{00000000-0005-0000-0000-000072000000}"/>
    <cellStyle name="ColTitles" xfId="147" xr:uid="{00000000-0005-0000-0000-000073000000}"/>
    <cellStyle name="column" xfId="148" xr:uid="{00000000-0005-0000-0000-000074000000}"/>
    <cellStyle name="Comma 2" xfId="70" xr:uid="{00000000-0005-0000-0000-000075000000}"/>
    <cellStyle name="Comma 2 2" xfId="149" xr:uid="{00000000-0005-0000-0000-000076000000}"/>
    <cellStyle name="Comma 2 3" xfId="150" xr:uid="{00000000-0005-0000-0000-000077000000}"/>
    <cellStyle name="Comma 2_GII2013_Mika_June07" xfId="76" xr:uid="{00000000-0005-0000-0000-000078000000}"/>
    <cellStyle name="Comma 3" xfId="151" xr:uid="{00000000-0005-0000-0000-000079000000}"/>
    <cellStyle name="Comma0" xfId="152" xr:uid="{00000000-0005-0000-0000-00007A000000}"/>
    <cellStyle name="Controlecel 2" xfId="153" xr:uid="{00000000-0005-0000-0000-00007B000000}"/>
    <cellStyle name="Currency0" xfId="154" xr:uid="{00000000-0005-0000-0000-00007C000000}"/>
    <cellStyle name="DataEntryCells" xfId="155" xr:uid="{00000000-0005-0000-0000-00007D000000}"/>
    <cellStyle name="Date" xfId="156" xr:uid="{00000000-0005-0000-0000-00007E000000}"/>
    <cellStyle name="Dezimal [0]_Germany" xfId="157" xr:uid="{00000000-0005-0000-0000-00007F000000}"/>
    <cellStyle name="Dezimal_Germany" xfId="158" xr:uid="{00000000-0005-0000-0000-000080000000}"/>
    <cellStyle name="ErrRpt_DataEntryCells" xfId="159" xr:uid="{00000000-0005-0000-0000-000081000000}"/>
    <cellStyle name="ErrRpt-DataEntryCells" xfId="160" xr:uid="{00000000-0005-0000-0000-000082000000}"/>
    <cellStyle name="ErrRpt-GreyBackground" xfId="161" xr:uid="{00000000-0005-0000-0000-000083000000}"/>
    <cellStyle name="Euro" xfId="162" xr:uid="{00000000-0005-0000-0000-000084000000}"/>
    <cellStyle name="Explanatory Text" xfId="15" builtinId="53" customBuiltin="1"/>
    <cellStyle name="Explanatory Text 2" xfId="163" xr:uid="{00000000-0005-0000-0000-000086000000}"/>
    <cellStyle name="Fixed" xfId="164" xr:uid="{00000000-0005-0000-0000-000087000000}"/>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rmula" xfId="165" xr:uid="{00000000-0005-0000-0000-0000A0000000}"/>
    <cellStyle name="gap" xfId="166" xr:uid="{00000000-0005-0000-0000-0000A1000000}"/>
    <cellStyle name="Gekoppelde cel 2" xfId="167" xr:uid="{00000000-0005-0000-0000-0000A2000000}"/>
    <cellStyle name="Goed 2" xfId="168" xr:uid="{00000000-0005-0000-0000-0000A3000000}"/>
    <cellStyle name="Good" xfId="6" builtinId="26" customBuiltin="1"/>
    <cellStyle name="Good 2" xfId="169" xr:uid="{00000000-0005-0000-0000-0000A5000000}"/>
    <cellStyle name="GreyBackground" xfId="170" xr:uid="{00000000-0005-0000-0000-0000A6000000}"/>
    <cellStyle name="Heading 1" xfId="2" builtinId="16" customBuiltin="1"/>
    <cellStyle name="Heading 1 2" xfId="59" xr:uid="{00000000-0005-0000-0000-0000A8000000}"/>
    <cellStyle name="Heading 2" xfId="3" builtinId="17" customBuiltin="1"/>
    <cellStyle name="Heading 2 2" xfId="60" xr:uid="{00000000-0005-0000-0000-0000AA000000}"/>
    <cellStyle name="Heading 3" xfId="4" builtinId="18" customBuiltin="1"/>
    <cellStyle name="Heading 3 2" xfId="61" xr:uid="{00000000-0005-0000-0000-0000AC000000}"/>
    <cellStyle name="Heading 4" xfId="5" builtinId="19" customBuiltin="1"/>
    <cellStyle name="Heading 4 2" xfId="62" xr:uid="{00000000-0005-0000-0000-0000AE000000}"/>
    <cellStyle name="Hyperlink" xfId="285" builtinId="8"/>
    <cellStyle name="Hyperlink 2" xfId="171" xr:uid="{00000000-0005-0000-0000-0000B0000000}"/>
    <cellStyle name="Hyperlink 3" xfId="286" xr:uid="{00000000-0005-0000-0000-0000B1000000}"/>
    <cellStyle name="Hyperlink 4" xfId="288" xr:uid="{00000000-0005-0000-0000-0000B2000000}"/>
    <cellStyle name="Input" xfId="9" builtinId="20" customBuiltin="1"/>
    <cellStyle name="Input 2" xfId="172" xr:uid="{00000000-0005-0000-0000-0000B4000000}"/>
    <cellStyle name="Invoer 2" xfId="173" xr:uid="{00000000-0005-0000-0000-0000B5000000}"/>
    <cellStyle name="ISC" xfId="174" xr:uid="{00000000-0005-0000-0000-0000B6000000}"/>
    <cellStyle name="isced" xfId="175" xr:uid="{00000000-0005-0000-0000-0000B7000000}"/>
    <cellStyle name="ISCED Titles" xfId="176" xr:uid="{00000000-0005-0000-0000-0000B8000000}"/>
    <cellStyle name="Komma 2" xfId="177" xr:uid="{00000000-0005-0000-0000-0000B9000000}"/>
    <cellStyle name="Kop 1 2" xfId="178" xr:uid="{00000000-0005-0000-0000-0000BA000000}"/>
    <cellStyle name="Kop 2 2" xfId="179" xr:uid="{00000000-0005-0000-0000-0000BB000000}"/>
    <cellStyle name="Kop 3 2" xfId="180" xr:uid="{00000000-0005-0000-0000-0000BC000000}"/>
    <cellStyle name="Kop 4 2" xfId="181" xr:uid="{00000000-0005-0000-0000-0000BD000000}"/>
    <cellStyle name="level1a" xfId="182" xr:uid="{00000000-0005-0000-0000-0000BE000000}"/>
    <cellStyle name="level2" xfId="183" xr:uid="{00000000-0005-0000-0000-0000BF000000}"/>
    <cellStyle name="level2a" xfId="184" xr:uid="{00000000-0005-0000-0000-0000C0000000}"/>
    <cellStyle name="level3" xfId="185" xr:uid="{00000000-0005-0000-0000-0000C1000000}"/>
    <cellStyle name="Linked Cell" xfId="12" builtinId="24" customBuiltin="1"/>
    <cellStyle name="Linked Cell 2" xfId="186" xr:uid="{00000000-0005-0000-0000-0000C3000000}"/>
    <cellStyle name="Migliaia (0)_conti99" xfId="187" xr:uid="{00000000-0005-0000-0000-0000C4000000}"/>
    <cellStyle name="Milliers [0]_8GRAD" xfId="188" xr:uid="{00000000-0005-0000-0000-0000C5000000}"/>
    <cellStyle name="Milliers_8GRAD" xfId="189" xr:uid="{00000000-0005-0000-0000-0000C6000000}"/>
    <cellStyle name="Monétaire [0]_8GRAD" xfId="190" xr:uid="{00000000-0005-0000-0000-0000C7000000}"/>
    <cellStyle name="Monétaire_8GRAD" xfId="191" xr:uid="{00000000-0005-0000-0000-0000C8000000}"/>
    <cellStyle name="Neutraal 2" xfId="192" xr:uid="{00000000-0005-0000-0000-0000C9000000}"/>
    <cellStyle name="Neutral" xfId="8" builtinId="28" customBuiltin="1"/>
    <cellStyle name="Neutral 2" xfId="193" xr:uid="{00000000-0005-0000-0000-0000CB000000}"/>
    <cellStyle name="Neutrale" xfId="194" xr:uid="{00000000-0005-0000-0000-0000CC000000}"/>
    <cellStyle name="Normal" xfId="0" builtinId="0"/>
    <cellStyle name="Normal 19" xfId="195" xr:uid="{00000000-0005-0000-0000-0000CE000000}"/>
    <cellStyle name="Normal 2" xfId="63" xr:uid="{00000000-0005-0000-0000-0000CF000000}"/>
    <cellStyle name="Normal 2 2" xfId="64" xr:uid="{00000000-0005-0000-0000-0000D0000000}"/>
    <cellStyle name="Normal 2 2 2" xfId="196" xr:uid="{00000000-0005-0000-0000-0000D1000000}"/>
    <cellStyle name="Normal 2 2 3" xfId="197" xr:uid="{00000000-0005-0000-0000-0000D2000000}"/>
    <cellStyle name="Normal 2 2_GII2013_Mika_June07" xfId="75" xr:uid="{00000000-0005-0000-0000-0000D3000000}"/>
    <cellStyle name="Normal 2 3" xfId="71" xr:uid="{00000000-0005-0000-0000-0000D4000000}"/>
    <cellStyle name="Normal 2 3 2" xfId="198" xr:uid="{00000000-0005-0000-0000-0000D5000000}"/>
    <cellStyle name="Normal 2 3_GII2013_Mika_June07" xfId="199" xr:uid="{00000000-0005-0000-0000-0000D6000000}"/>
    <cellStyle name="Normal 2 4" xfId="200" xr:uid="{00000000-0005-0000-0000-0000D7000000}"/>
    <cellStyle name="Normal 2 5" xfId="201" xr:uid="{00000000-0005-0000-0000-0000D8000000}"/>
    <cellStyle name="Normal 2 6" xfId="202" xr:uid="{00000000-0005-0000-0000-0000D9000000}"/>
    <cellStyle name="Normal 2 7" xfId="203" xr:uid="{00000000-0005-0000-0000-0000DA000000}"/>
    <cellStyle name="Normal 2 8" xfId="204" xr:uid="{00000000-0005-0000-0000-0000DB000000}"/>
    <cellStyle name="Normal 2_962010071P1G001" xfId="205" xr:uid="{00000000-0005-0000-0000-0000DC000000}"/>
    <cellStyle name="Normal 3" xfId="65" xr:uid="{00000000-0005-0000-0000-0000DD000000}"/>
    <cellStyle name="Normal 3 2" xfId="206" xr:uid="{00000000-0005-0000-0000-0000DE000000}"/>
    <cellStyle name="Normal 3 2 2" xfId="207" xr:uid="{00000000-0005-0000-0000-0000DF000000}"/>
    <cellStyle name="Normal 3 2_SSI2012-Finaldata_JRCresults_2003" xfId="208" xr:uid="{00000000-0005-0000-0000-0000E0000000}"/>
    <cellStyle name="Normal 3 3" xfId="209" xr:uid="{00000000-0005-0000-0000-0000E1000000}"/>
    <cellStyle name="Normal 3 3 2" xfId="210" xr:uid="{00000000-0005-0000-0000-0000E2000000}"/>
    <cellStyle name="Normal 3 3_SSI2012-Finaldata_JRCresults_2003" xfId="211" xr:uid="{00000000-0005-0000-0000-0000E3000000}"/>
    <cellStyle name="Normal 3 4" xfId="212" xr:uid="{00000000-0005-0000-0000-0000E4000000}"/>
    <cellStyle name="Normal 3_SSI2012-Finaldata_JRCresults_2003" xfId="213" xr:uid="{00000000-0005-0000-0000-0000E5000000}"/>
    <cellStyle name="Normal 4" xfId="214" xr:uid="{00000000-0005-0000-0000-0000E6000000}"/>
    <cellStyle name="Normal 5" xfId="215" xr:uid="{00000000-0005-0000-0000-0000E7000000}"/>
    <cellStyle name="Normal 6" xfId="216" xr:uid="{00000000-0005-0000-0000-0000E8000000}"/>
    <cellStyle name="Normal 6 2" xfId="217" xr:uid="{00000000-0005-0000-0000-0000E9000000}"/>
    <cellStyle name="Normal 7" xfId="218" xr:uid="{00000000-0005-0000-0000-0000EA000000}"/>
    <cellStyle name="Normal 8" xfId="219" xr:uid="{00000000-0005-0000-0000-0000EB000000}"/>
    <cellStyle name="Normal 9" xfId="302" xr:uid="{00000000-0005-0000-0000-0000EC000000}"/>
    <cellStyle name="Normale_Foglio1" xfId="220" xr:uid="{00000000-0005-0000-0000-0000ED000000}"/>
    <cellStyle name="Nota" xfId="221" xr:uid="{00000000-0005-0000-0000-0000EE000000}"/>
    <cellStyle name="Note" xfId="74" builtinId="10" customBuiltin="1"/>
    <cellStyle name="Note 2" xfId="66" xr:uid="{00000000-0005-0000-0000-0000F0000000}"/>
    <cellStyle name="Note 2 2" xfId="72" xr:uid="{00000000-0005-0000-0000-0000F1000000}"/>
    <cellStyle name="Note 2 3" xfId="222" xr:uid="{00000000-0005-0000-0000-0000F2000000}"/>
    <cellStyle name="Notitie 2" xfId="223" xr:uid="{00000000-0005-0000-0000-0000F3000000}"/>
    <cellStyle name="Ongeldig 2" xfId="224" xr:uid="{00000000-0005-0000-0000-0000F4000000}"/>
    <cellStyle name="Output" xfId="10" builtinId="21" customBuiltin="1"/>
    <cellStyle name="Output 2" xfId="67" xr:uid="{00000000-0005-0000-0000-0000F6000000}"/>
    <cellStyle name="Percent" xfId="73" builtinId="5"/>
    <cellStyle name="Percent 2" xfId="225" xr:uid="{00000000-0005-0000-0000-0000F8000000}"/>
    <cellStyle name="Prozent_SubCatperStud" xfId="226" xr:uid="{00000000-0005-0000-0000-0000F9000000}"/>
    <cellStyle name="row" xfId="227" xr:uid="{00000000-0005-0000-0000-0000FA000000}"/>
    <cellStyle name="RowCodes" xfId="228" xr:uid="{00000000-0005-0000-0000-0000FC000000}"/>
    <cellStyle name="Row-Col Headings" xfId="229" xr:uid="{00000000-0005-0000-0000-0000FB000000}"/>
    <cellStyle name="RowTitles" xfId="230" xr:uid="{00000000-0005-0000-0000-0000FD000000}"/>
    <cellStyle name="RowTitles1-Detail" xfId="231" xr:uid="{00000000-0005-0000-0000-000000010000}"/>
    <cellStyle name="RowTitles-Col2" xfId="232" xr:uid="{00000000-0005-0000-0000-0000FE000000}"/>
    <cellStyle name="RowTitles-Detail" xfId="233" xr:uid="{00000000-0005-0000-0000-0000FF000000}"/>
    <cellStyle name="ss1" xfId="234" xr:uid="{00000000-0005-0000-0000-000001010000}"/>
    <cellStyle name="ss10" xfId="235" xr:uid="{00000000-0005-0000-0000-000002010000}"/>
    <cellStyle name="ss11" xfId="236" xr:uid="{00000000-0005-0000-0000-000003010000}"/>
    <cellStyle name="ss12" xfId="237" xr:uid="{00000000-0005-0000-0000-000004010000}"/>
    <cellStyle name="ss13" xfId="238" xr:uid="{00000000-0005-0000-0000-000005010000}"/>
    <cellStyle name="ss14" xfId="239" xr:uid="{00000000-0005-0000-0000-000006010000}"/>
    <cellStyle name="ss15" xfId="240" xr:uid="{00000000-0005-0000-0000-000007010000}"/>
    <cellStyle name="ss16" xfId="241" xr:uid="{00000000-0005-0000-0000-000008010000}"/>
    <cellStyle name="ss17" xfId="242" xr:uid="{00000000-0005-0000-0000-000009010000}"/>
    <cellStyle name="ss18" xfId="243" xr:uid="{00000000-0005-0000-0000-00000A010000}"/>
    <cellStyle name="ss19" xfId="244" xr:uid="{00000000-0005-0000-0000-00000B010000}"/>
    <cellStyle name="ss2" xfId="245" xr:uid="{00000000-0005-0000-0000-00000C010000}"/>
    <cellStyle name="ss20" xfId="246" xr:uid="{00000000-0005-0000-0000-00000D010000}"/>
    <cellStyle name="ss21" xfId="247" xr:uid="{00000000-0005-0000-0000-00000E010000}"/>
    <cellStyle name="ss22" xfId="248" xr:uid="{00000000-0005-0000-0000-00000F010000}"/>
    <cellStyle name="ss3" xfId="249" xr:uid="{00000000-0005-0000-0000-000010010000}"/>
    <cellStyle name="ss4" xfId="250" xr:uid="{00000000-0005-0000-0000-000011010000}"/>
    <cellStyle name="ss5" xfId="251" xr:uid="{00000000-0005-0000-0000-000012010000}"/>
    <cellStyle name="ss6" xfId="252" xr:uid="{00000000-0005-0000-0000-000013010000}"/>
    <cellStyle name="ss7" xfId="253" xr:uid="{00000000-0005-0000-0000-000014010000}"/>
    <cellStyle name="ss8" xfId="254" xr:uid="{00000000-0005-0000-0000-000015010000}"/>
    <cellStyle name="ss9" xfId="255" xr:uid="{00000000-0005-0000-0000-000016010000}"/>
    <cellStyle name="Standaard 2" xfId="256" xr:uid="{00000000-0005-0000-0000-000017010000}"/>
    <cellStyle name="Standaard 3" xfId="257" xr:uid="{00000000-0005-0000-0000-000018010000}"/>
    <cellStyle name="Standard_cpi-mp-be-stats" xfId="258" xr:uid="{00000000-0005-0000-0000-000019010000}"/>
    <cellStyle name="Style 1" xfId="259" xr:uid="{00000000-0005-0000-0000-00001A010000}"/>
    <cellStyle name="Style 2" xfId="260" xr:uid="{00000000-0005-0000-0000-00001B010000}"/>
    <cellStyle name="Table No." xfId="261" xr:uid="{00000000-0005-0000-0000-00001C010000}"/>
    <cellStyle name="Table Title" xfId="262" xr:uid="{00000000-0005-0000-0000-00001D010000}"/>
    <cellStyle name="Tagline" xfId="263" xr:uid="{00000000-0005-0000-0000-00001E010000}"/>
    <cellStyle name="temp" xfId="264" xr:uid="{00000000-0005-0000-0000-00001F010000}"/>
    <cellStyle name="test" xfId="287" xr:uid="{00000000-0005-0000-0000-000020010000}"/>
    <cellStyle name="Testo avviso" xfId="265" xr:uid="{00000000-0005-0000-0000-000021010000}"/>
    <cellStyle name="Testo descrittivo" xfId="266" xr:uid="{00000000-0005-0000-0000-000022010000}"/>
    <cellStyle name="Title" xfId="1" builtinId="15" customBuiltin="1"/>
    <cellStyle name="Title 1" xfId="267" xr:uid="{00000000-0005-0000-0000-000024010000}"/>
    <cellStyle name="Title 2" xfId="68" xr:uid="{00000000-0005-0000-0000-000025010000}"/>
    <cellStyle name="title1" xfId="268" xr:uid="{00000000-0005-0000-0000-000026010000}"/>
    <cellStyle name="Titolo" xfId="269" xr:uid="{00000000-0005-0000-0000-000027010000}"/>
    <cellStyle name="Titolo 1" xfId="270" xr:uid="{00000000-0005-0000-0000-000028010000}"/>
    <cellStyle name="Titolo 2" xfId="271" xr:uid="{00000000-0005-0000-0000-000029010000}"/>
    <cellStyle name="Titolo 3" xfId="272" xr:uid="{00000000-0005-0000-0000-00002A010000}"/>
    <cellStyle name="Titolo 4" xfId="273" xr:uid="{00000000-0005-0000-0000-00002B010000}"/>
    <cellStyle name="Titolo_SSI2012-Finaldata_JRCresults_2003" xfId="274" xr:uid="{00000000-0005-0000-0000-00002C010000}"/>
    <cellStyle name="Totaal 2" xfId="275" xr:uid="{00000000-0005-0000-0000-00002D010000}"/>
    <cellStyle name="Total" xfId="16" builtinId="25" customBuiltin="1"/>
    <cellStyle name="Total 2" xfId="69" xr:uid="{00000000-0005-0000-0000-00002F010000}"/>
    <cellStyle name="Totale" xfId="276" xr:uid="{00000000-0005-0000-0000-000030010000}"/>
    <cellStyle name="Uitvoer 2" xfId="277" xr:uid="{00000000-0005-0000-0000-000031010000}"/>
    <cellStyle name="Valore non valido" xfId="278" xr:uid="{00000000-0005-0000-0000-000032010000}"/>
    <cellStyle name="Valore valido" xfId="279" xr:uid="{00000000-0005-0000-0000-000033010000}"/>
    <cellStyle name="Verklarende tekst 2" xfId="280" xr:uid="{00000000-0005-0000-0000-000034010000}"/>
    <cellStyle name="Waarschuwingstekst 2" xfId="281" xr:uid="{00000000-0005-0000-0000-000035010000}"/>
    <cellStyle name="Währung [0]_Germany" xfId="282" xr:uid="{00000000-0005-0000-0000-000036010000}"/>
    <cellStyle name="Währung_Germany" xfId="283" xr:uid="{00000000-0005-0000-0000-000037010000}"/>
    <cellStyle name="Warning Text" xfId="14" builtinId="11" customBuiltin="1"/>
    <cellStyle name="Warning Text 2" xfId="284" xr:uid="{00000000-0005-0000-0000-000039010000}"/>
  </cellStyles>
  <dxfs count="45">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s>
  <tableStyles count="0" defaultTableStyle="TableStyleMedium2" defaultPivotStyle="PivotStyleLight16"/>
  <colors>
    <mruColors>
      <color rgb="FFFFCCCC"/>
      <color rgb="FFFF99CC"/>
      <color rgb="FF996600"/>
      <color rgb="FF6BAED6"/>
      <color rgb="FF323232"/>
      <color rgb="FFCE3327"/>
      <color rgb="FF7E935B"/>
      <color rgb="FF386192"/>
      <color rgb="FFF79751"/>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2</xdr:row>
      <xdr:rowOff>62276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500426"/>
        </a:xfrm>
        <a:prstGeom prst="rect">
          <a:avLst/>
        </a:prstGeom>
      </xdr:spPr>
    </xdr:pic>
    <xdr:clientData/>
  </xdr:twoCellAnchor>
  <xdr:twoCellAnchor editAs="oneCell">
    <xdr:from>
      <xdr:col>0</xdr:col>
      <xdr:colOff>5857875</xdr:colOff>
      <xdr:row>7</xdr:row>
      <xdr:rowOff>104775</xdr:rowOff>
    </xdr:from>
    <xdr:to>
      <xdr:col>0</xdr:col>
      <xdr:colOff>7085286</xdr:colOff>
      <xdr:row>7</xdr:row>
      <xdr:rowOff>534217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57875" y="7010400"/>
          <a:ext cx="1227411" cy="429442"/>
        </a:xfrm>
        <a:prstGeom prst="rect">
          <a:avLst/>
        </a:prstGeom>
      </xdr:spPr>
    </xdr:pic>
    <xdr:clientData/>
  </xdr:twoCellAnchor>
  <xdr:twoCellAnchor editAs="oneCell">
    <xdr:from>
      <xdr:col>0</xdr:col>
      <xdr:colOff>91440</xdr:colOff>
      <xdr:row>6</xdr:row>
      <xdr:rowOff>18532</xdr:rowOff>
    </xdr:from>
    <xdr:to>
      <xdr:col>0</xdr:col>
      <xdr:colOff>7196094</xdr:colOff>
      <xdr:row>6</xdr:row>
      <xdr:rowOff>2476499</xdr:rowOff>
    </xdr:to>
    <xdr:pic>
      <xdr:nvPicPr>
        <xdr:cNvPr id="4" name="Picture 3">
          <a:extLst>
            <a:ext uri="{FF2B5EF4-FFF2-40B4-BE49-F238E27FC236}">
              <a16:creationId xmlns:a16="http://schemas.microsoft.com/office/drawing/2014/main" id="{E77B32B3-E654-45B4-BD41-CE905EADF27A}"/>
            </a:ext>
          </a:extLst>
        </xdr:cNvPr>
        <xdr:cNvPicPr>
          <a:picLocks noChangeAspect="1"/>
        </xdr:cNvPicPr>
      </xdr:nvPicPr>
      <xdr:blipFill>
        <a:blip xmlns:r="http://schemas.openxmlformats.org/officeDocument/2006/relationships" r:embed="rId3"/>
        <a:stretch>
          <a:fillRect/>
        </a:stretch>
      </xdr:blipFill>
      <xdr:spPr>
        <a:xfrm>
          <a:off x="91440" y="2510272"/>
          <a:ext cx="7104654" cy="24579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1317150</xdr:colOff>
      <xdr:row>1</xdr:row>
      <xdr:rowOff>195626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57150" y="66675"/>
          <a:ext cx="1260000" cy="50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81000"/>
          <a:ext cx="1800000" cy="7148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180974</xdr:colOff>
      <xdr:row>1</xdr:row>
      <xdr:rowOff>352425</xdr:rowOff>
    </xdr:from>
    <xdr:to>
      <xdr:col>1</xdr:col>
      <xdr:colOff>266474</xdr:colOff>
      <xdr:row>1</xdr:row>
      <xdr:rowOff>1067319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80974" y="542925"/>
          <a:ext cx="1800000" cy="714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352425</xdr:rowOff>
    </xdr:from>
    <xdr:to>
      <xdr:col>1</xdr:col>
      <xdr:colOff>285525</xdr:colOff>
      <xdr:row>1</xdr:row>
      <xdr:rowOff>1067319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200025" y="542925"/>
          <a:ext cx="1800000" cy="714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1</xdr:row>
      <xdr:rowOff>333375</xdr:rowOff>
    </xdr:from>
    <xdr:to>
      <xdr:col>1</xdr:col>
      <xdr:colOff>247425</xdr:colOff>
      <xdr:row>1</xdr:row>
      <xdr:rowOff>1048269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61925" y="523875"/>
          <a:ext cx="1800000" cy="714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12.06.11 - GFM Indicator List" connectionId="1" xr16:uid="{00000000-0016-0000-0D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mkc.jrc.ec.europa.eu/inform-index/INFORM-Epidemic" TargetMode="External"/><Relationship Id="rId1" Type="http://schemas.openxmlformats.org/officeDocument/2006/relationships/hyperlink" Target="https://drmkc.jrc.ec.europa.eu/overview/COVID-19"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unhcr.org/data.html" TargetMode="External"/><Relationship Id="rId7" Type="http://schemas.openxmlformats.org/officeDocument/2006/relationships/queryTable" Target="../queryTables/queryTable1.xml"/><Relationship Id="rId2" Type="http://schemas.openxmlformats.org/officeDocument/2006/relationships/hyperlink" Target="https://www.unhcr.org/data.html" TargetMode="External"/><Relationship Id="rId1" Type="http://schemas.openxmlformats.org/officeDocument/2006/relationships/hyperlink" Target="http://data.worldbank.org/indicator/NY.GDP.PCAP.CD" TargetMode="External"/><Relationship Id="rId6" Type="http://schemas.openxmlformats.org/officeDocument/2006/relationships/printerSettings" Target="../printerSettings/printerSettings3.bin"/><Relationship Id="rId5" Type="http://schemas.openxmlformats.org/officeDocument/2006/relationships/hyperlink" Target="https://cmmid.github.io/topics/covid19/severity/reports/Global_shielding_LSHTM_pre_print3.pdf" TargetMode="External"/><Relationship Id="rId4" Type="http://schemas.openxmlformats.org/officeDocument/2006/relationships/hyperlink" Target="https://cmmid.github.io/topics/covid19/severity/Global_risk_factor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4"/>
  <sheetViews>
    <sheetView workbookViewId="0"/>
  </sheetViews>
  <sheetFormatPr defaultColWidth="9.140625" defaultRowHeight="15" x14ac:dyDescent="0.25"/>
  <cols>
    <col min="1" max="1" width="108.28515625" style="4" bestFit="1" customWidth="1"/>
    <col min="2" max="16384" width="9.140625" style="4"/>
  </cols>
  <sheetData>
    <row r="1" spans="1:1" ht="23.25" x14ac:dyDescent="0.25">
      <c r="A1" s="144" t="s">
        <v>986</v>
      </c>
    </row>
    <row r="2" spans="1:1" x14ac:dyDescent="0.25">
      <c r="A2" s="20" t="s">
        <v>988</v>
      </c>
    </row>
    <row r="3" spans="1:1" x14ac:dyDescent="0.25">
      <c r="A3" s="92" t="s">
        <v>409</v>
      </c>
    </row>
    <row r="4" spans="1:1" ht="19.5" customHeight="1" x14ac:dyDescent="0.25">
      <c r="A4" s="91" t="s">
        <v>436</v>
      </c>
    </row>
    <row r="5" spans="1:1" ht="127.5" x14ac:dyDescent="0.25">
      <c r="A5" s="90" t="s">
        <v>996</v>
      </c>
    </row>
    <row r="6" spans="1:1" ht="6.75" customHeight="1" x14ac:dyDescent="0.25">
      <c r="A6" s="6"/>
    </row>
    <row r="7" spans="1:1" ht="195.75" customHeight="1" x14ac:dyDescent="0.25">
      <c r="A7" s="160"/>
    </row>
    <row r="8" spans="1:1" ht="45.75" customHeight="1" x14ac:dyDescent="0.25">
      <c r="A8" s="93" t="s">
        <v>707</v>
      </c>
    </row>
    <row r="9" spans="1:1" ht="58.5" customHeight="1" x14ac:dyDescent="0.25">
      <c r="A9" s="93" t="s">
        <v>919</v>
      </c>
    </row>
    <row r="10" spans="1:1" s="17" customFormat="1" ht="173.25" customHeight="1" x14ac:dyDescent="0.2">
      <c r="A10" s="93" t="s">
        <v>706</v>
      </c>
    </row>
    <row r="11" spans="1:1" ht="24" customHeight="1" x14ac:dyDescent="0.25">
      <c r="A11" s="171" t="s">
        <v>920</v>
      </c>
    </row>
    <row r="12" spans="1:1" ht="24" customHeight="1" x14ac:dyDescent="0.25">
      <c r="A12" s="172" t="s">
        <v>921</v>
      </c>
    </row>
    <row r="13" spans="1:1" ht="15.75" customHeight="1" x14ac:dyDescent="0.25">
      <c r="A13" s="193" t="s">
        <v>952</v>
      </c>
    </row>
    <row r="14" spans="1:1" ht="9" customHeight="1" x14ac:dyDescent="0.25">
      <c r="A14" s="173"/>
    </row>
  </sheetData>
  <hyperlinks>
    <hyperlink ref="A3" location="'Table of Contents'!A1" display="(table of Contents)" xr:uid="{00000000-0004-0000-0000-000000000000}"/>
    <hyperlink ref="A12" r:id="rId1" location="documents/972/list" display="https://drmkc.jrc.ec.europa.eu/overview/COVID-19 - documents/972/list" xr:uid="{00000000-0004-0000-0000-000002000000}"/>
    <hyperlink ref="A13" r:id="rId2" xr:uid="{6AB28A94-3E7C-4670-A0A3-B713235982C5}"/>
  </hyperlinks>
  <pageMargins left="0.7" right="0.7" top="0.75" bottom="0.75" header="0.3" footer="0.3"/>
  <pageSetup orientation="portrait" r:id="rId3"/>
  <drawing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CF195"/>
  <sheetViews>
    <sheetView showGridLines="0" zoomScale="80" zoomScaleNormal="80" zoomScalePageLayoutView="80" workbookViewId="0">
      <pane xSplit="2" ySplit="4" topLeftCell="BA5" activePane="bottomRight" state="frozen"/>
      <selection pane="topRight" activeCell="C1" sqref="C1"/>
      <selection pane="bottomLeft" activeCell="A5" sqref="A5"/>
      <selection pane="bottomRight" sqref="A1:CB1"/>
    </sheetView>
  </sheetViews>
  <sheetFormatPr defaultColWidth="9.140625" defaultRowHeight="15" x14ac:dyDescent="0.25"/>
  <cols>
    <col min="1" max="1" width="49.42578125" style="4" bestFit="1" customWidth="1"/>
    <col min="2" max="2" width="5.42578125" style="4" bestFit="1" customWidth="1"/>
    <col min="3" max="53" width="11.42578125" style="4" customWidth="1"/>
    <col min="54" max="56" width="9.140625" style="4"/>
    <col min="57" max="57" width="9.140625" style="4" customWidth="1"/>
    <col min="58" max="16384" width="9.140625" style="4"/>
  </cols>
  <sheetData>
    <row r="1" spans="1:84" x14ac:dyDescent="0.25">
      <c r="A1" s="209"/>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row>
    <row r="2" spans="1:84" s="16" customFormat="1" ht="121.5" customHeight="1" x14ac:dyDescent="0.2">
      <c r="A2" s="112" t="s">
        <v>375</v>
      </c>
      <c r="B2" s="113" t="s">
        <v>357</v>
      </c>
      <c r="C2" s="109" t="e">
        <f>'Indicator Data'!#REF!</f>
        <v>#REF!</v>
      </c>
      <c r="D2" s="109" t="e">
        <f>'Indicator Data'!#REF!</f>
        <v>#REF!</v>
      </c>
      <c r="E2" s="109" t="e">
        <f>'Indicator Data'!#REF!</f>
        <v>#REF!</v>
      </c>
      <c r="F2" s="109" t="e">
        <f>'Indicator Data'!#REF!</f>
        <v>#REF!</v>
      </c>
      <c r="G2" s="109" t="e">
        <f>'Indicator Data'!#REF!</f>
        <v>#REF!</v>
      </c>
      <c r="H2" s="109" t="e">
        <f>'Indicator Data'!#REF!</f>
        <v>#REF!</v>
      </c>
      <c r="I2" s="109" t="e">
        <f>'Indicator Data'!#REF!</f>
        <v>#REF!</v>
      </c>
      <c r="J2" s="109" t="e">
        <f>'Indicator Data'!#REF!</f>
        <v>#REF!</v>
      </c>
      <c r="K2" s="109" t="e">
        <f>'Indicator Data'!#REF!</f>
        <v>#REF!</v>
      </c>
      <c r="L2" s="109" t="e">
        <f>'Indicator Data'!#REF!</f>
        <v>#REF!</v>
      </c>
      <c r="M2" s="109" t="e">
        <f>'Indicator Data'!#REF!</f>
        <v>#REF!</v>
      </c>
      <c r="N2" s="109" t="e">
        <f>'Indicator Data'!#REF!</f>
        <v>#REF!</v>
      </c>
      <c r="O2" s="109" t="e">
        <f>'Indicator Data'!#REF!</f>
        <v>#REF!</v>
      </c>
      <c r="P2" s="109" t="e">
        <f>'Indicator Data'!#REF!</f>
        <v>#REF!</v>
      </c>
      <c r="Q2" s="109" t="e">
        <f>'Indicator Data'!#REF!</f>
        <v>#REF!</v>
      </c>
      <c r="R2" s="109" t="e">
        <f>'Indicator Data'!#REF!</f>
        <v>#REF!</v>
      </c>
      <c r="S2" s="109" t="e">
        <f>'Indicator Data'!#REF!</f>
        <v>#REF!</v>
      </c>
      <c r="T2" s="109" t="e">
        <f>'Indicator Data'!#REF!</f>
        <v>#REF!</v>
      </c>
      <c r="U2" s="109" t="e">
        <f>'Indicator Data'!#REF!</f>
        <v>#REF!</v>
      </c>
      <c r="V2" s="109" t="e">
        <f>'Indicator Data'!#REF!</f>
        <v>#REF!</v>
      </c>
      <c r="W2" s="109" t="e">
        <f>'Indicator Data'!#REF!</f>
        <v>#REF!</v>
      </c>
      <c r="X2" s="109" t="str">
        <f>'Indicator Data'!C2</f>
        <v>Population density (people per sq. km of land area)</v>
      </c>
      <c r="Y2" s="109" t="str">
        <f>'Indicator Data'!D2</f>
        <v>Urban population growth (annual %)</v>
      </c>
      <c r="Z2" s="109" t="str">
        <f>'Indicator Data'!E2</f>
        <v>Population living in urban areas (%)</v>
      </c>
      <c r="AA2" s="109" t="str">
        <f>'Indicator Data'!G2</f>
        <v>Household size</v>
      </c>
      <c r="AB2" s="109" t="str">
        <f>'Indicator Data'!H2</f>
        <v>People practicing open defecation (% of population)</v>
      </c>
      <c r="AC2" s="109" t="str">
        <f>'Indicator Data'!I2</f>
        <v>Proportion of population with basic handwashing facilities on premises (% of population)</v>
      </c>
      <c r="AD2" s="109" t="e">
        <f>'Indicator Data'!#REF!</f>
        <v>#REF!</v>
      </c>
      <c r="AE2" s="109" t="e">
        <f>'Indicator Data'!#REF!</f>
        <v>#REF!</v>
      </c>
      <c r="AF2" s="109" t="str">
        <f>'Indicator Data'!L2</f>
        <v>Population living in slums (% of urban population)</v>
      </c>
      <c r="AG2" s="109" t="str">
        <f>'Indicator Data'!M2</f>
        <v>Children under 5 (% of population)</v>
      </c>
      <c r="AH2" s="109" t="e">
        <f>'Indicator Data'!#REF!</f>
        <v>#REF!</v>
      </c>
      <c r="AI2" s="109" t="e">
        <f>'Indicator Data'!#REF!</f>
        <v>#REF!</v>
      </c>
      <c r="AJ2" s="109" t="e">
        <f>'Indicator Data'!#REF!</f>
        <v>#REF!</v>
      </c>
      <c r="AK2" s="109" t="e">
        <f>'Indicator Data'!#REF!</f>
        <v>#REF!</v>
      </c>
      <c r="AL2" s="109" t="str">
        <f>'Indicator Data'!N2</f>
        <v>Human Development Index</v>
      </c>
      <c r="AM2" s="109" t="str">
        <f>'Indicator Data'!O2</f>
        <v>Multidimensional Poverty Index</v>
      </c>
      <c r="AN2" s="109" t="str">
        <f>'Indicator Data'!P2</f>
        <v>Humanitarian Aid (FTS)</v>
      </c>
      <c r="AO2" s="109" t="str">
        <f>'Indicator Data'!Q2</f>
        <v>Development Aid (ODA)</v>
      </c>
      <c r="AP2" s="109" t="str">
        <f>'Indicator Data'!R2</f>
        <v>Development Aid (ODA)</v>
      </c>
      <c r="AQ2" s="109" t="str">
        <f>'Indicator Data'!S2</f>
        <v>Net ODA received (% of GNI)</v>
      </c>
      <c r="AR2" s="109" t="str">
        <f>'Indicator Data'!T2</f>
        <v>Volume of remittances (in USD) as a proportion of total GDP (%)</v>
      </c>
      <c r="AS2" s="109" t="e">
        <f>'Indicator Data'!#REF!</f>
        <v>#REF!</v>
      </c>
      <c r="AT2" s="109" t="e">
        <f>'Indicator Data'!#REF!</f>
        <v>#REF!</v>
      </c>
      <c r="AU2" s="109" t="str">
        <f>'Indicator Data'!U2</f>
        <v>Incidence of Tuberculosis</v>
      </c>
      <c r="AV2" s="109" t="str">
        <f>'Indicator Data'!V2</f>
        <v>Estimated number of people living with HIV - Adult (&gt;15) rate</v>
      </c>
      <c r="AW2" s="109" t="str">
        <f>'Indicator Data'!W2</f>
        <v>Number of new HIV infections per 1,000 uninfected population</v>
      </c>
      <c r="AX2" s="109" t="str">
        <f>'Indicator Data'!X2</f>
        <v>Malaria incidence per 1,000 population at risk</v>
      </c>
      <c r="AY2" s="109" t="str">
        <f>'Indicator Data'!Y2</f>
        <v>Number of people requiring interventions against neglected tropical diseases</v>
      </c>
      <c r="AZ2" s="109" t="str">
        <f>'Indicator Data'!Z2</f>
        <v>Gender Inequality Index</v>
      </c>
      <c r="BA2" s="109" t="str">
        <f>'Indicator Data'!AA2</f>
        <v>Income Gini coefficient</v>
      </c>
      <c r="BB2" s="109" t="e">
        <f>'Indicator Data'!#REF!</f>
        <v>#REF!</v>
      </c>
      <c r="BC2" s="109" t="e">
        <f>'Indicator Data'!#REF!</f>
        <v>#REF!</v>
      </c>
      <c r="BD2" s="109" t="e">
        <f>'Indicator Data'!#REF!</f>
        <v>#REF!</v>
      </c>
      <c r="BE2" s="109" t="str">
        <f>'Indicator Data'!AB2</f>
        <v>Internally displaced persons (IDPs)</v>
      </c>
      <c r="BF2" s="109" t="str">
        <f>'Indicator Data'!AC2</f>
        <v>Refugees and asylum-seekers by country of asylum</v>
      </c>
      <c r="BG2" s="109" t="str">
        <f>'Indicator Data'!AD2</f>
        <v>Returned Refugees</v>
      </c>
      <c r="BH2" s="109" t="str">
        <f>'Indicator Data'!AE2</f>
        <v>Average Dietary Energy Supply Adequacy</v>
      </c>
      <c r="BI2" s="109" t="str">
        <f>'Indicator Data'!AF2</f>
        <v>Prevalence of Undernourishment</v>
      </c>
      <c r="BJ2" s="109" t="e">
        <f>'Indicator Data'!#REF!</f>
        <v>#REF!</v>
      </c>
      <c r="BK2" s="109" t="str">
        <f>'Indicator Data'!AS2</f>
        <v>Government Effectiveness</v>
      </c>
      <c r="BL2" s="109" t="str">
        <f>'Indicator Data'!AT2</f>
        <v>Corruption Perception Index</v>
      </c>
      <c r="BM2" s="109" t="e">
        <f>'Indicator Data'!#REF!</f>
        <v>#REF!</v>
      </c>
      <c r="BN2" s="109" t="e">
        <f>'Indicator Data'!#REF!</f>
        <v>#REF!</v>
      </c>
      <c r="BO2" s="109" t="e">
        <f>'Indicator Data'!#REF!</f>
        <v>#REF!</v>
      </c>
      <c r="BP2" s="109" t="e">
        <f>'Indicator Data'!#REF!</f>
        <v>#REF!</v>
      </c>
      <c r="BQ2" s="109" t="str">
        <f>'Indicator Data'!AK2</f>
        <v>Road lenght</v>
      </c>
      <c r="BR2" s="109" t="str">
        <f>'Indicator Data'!J2</f>
        <v>People using at least basic sanitation services (% of population)</v>
      </c>
      <c r="BS2" s="109" t="str">
        <f>'Indicator Data'!K2</f>
        <v>People using at least basic drinking water services (% of population)</v>
      </c>
      <c r="BT2" s="109" t="str">
        <f>'Indicator Data'!AU2</f>
        <v>Physicians Density</v>
      </c>
      <c r="BU2" s="109" t="str">
        <f>'Indicator Data'!AW2</f>
        <v>Proportion of the target population with access to 3 doses of diphtheria-tetanus-pertussis (DTP3) (%)</v>
      </c>
      <c r="BV2" s="109" t="str">
        <f>'Indicator Data'!AX2</f>
        <v>Proportion of the target population with access to measles-containing-vaccine second-dose (MCV2) (%)</v>
      </c>
      <c r="BW2" s="109" t="str">
        <f>'Indicator Data'!AY2</f>
        <v>Proportion of the target population with access to pneumococcal conjugate 3rd dose (PCV3) (%)</v>
      </c>
      <c r="BX2" s="109" t="str">
        <f>'Indicator Data'!AZ2</f>
        <v>Current health expenditure per capita</v>
      </c>
      <c r="BY2" s="109" t="str">
        <f>'Indicator Data'!BA2</f>
        <v>Maternal Mortality Ratio</v>
      </c>
      <c r="BZ2" s="109" t="str">
        <f>'Indicator Data'!BD2</f>
        <v>GDP per capita (current US$)</v>
      </c>
      <c r="CA2" s="109" t="str">
        <f>'Indicator Data'!BE2</f>
        <v>Total Population</v>
      </c>
      <c r="CB2" s="109" t="str">
        <f>'Indicator Data'!BF2</f>
        <v>Total Population (GHS-POP-R2019)</v>
      </c>
      <c r="CC2" s="109"/>
      <c r="CD2" s="109"/>
      <c r="CE2" s="109"/>
      <c r="CF2" s="109"/>
    </row>
    <row r="3" spans="1:84" ht="25.5" x14ac:dyDescent="0.25">
      <c r="A3" s="102" t="s">
        <v>432</v>
      </c>
      <c r="B3" s="84"/>
      <c r="C3" s="123" t="e">
        <f>'Indicator Data'!#REF!</f>
        <v>#REF!</v>
      </c>
      <c r="D3" s="123" t="e">
        <f>'Indicator Data'!#REF!</f>
        <v>#REF!</v>
      </c>
      <c r="E3" s="123" t="e">
        <f>'Indicator Data'!#REF!</f>
        <v>#REF!</v>
      </c>
      <c r="F3" s="123" t="e">
        <f>'Indicator Data'!#REF!</f>
        <v>#REF!</v>
      </c>
      <c r="G3" s="123" t="e">
        <f>'Indicator Data'!#REF!</f>
        <v>#REF!</v>
      </c>
      <c r="H3" s="123" t="e">
        <f>'Indicator Data'!#REF!</f>
        <v>#REF!</v>
      </c>
      <c r="I3" s="123" t="e">
        <f>'Indicator Data'!#REF!</f>
        <v>#REF!</v>
      </c>
      <c r="J3" s="123" t="e">
        <f>'Indicator Data'!#REF!</f>
        <v>#REF!</v>
      </c>
      <c r="K3" s="123" t="e">
        <f>'Indicator Data'!#REF!</f>
        <v>#REF!</v>
      </c>
      <c r="L3" s="123" t="e">
        <f>'Indicator Data'!#REF!</f>
        <v>#REF!</v>
      </c>
      <c r="M3" s="123" t="e">
        <f>'Indicator Data'!#REF!</f>
        <v>#REF!</v>
      </c>
      <c r="N3" s="123" t="e">
        <f>'Indicator Data'!#REF!</f>
        <v>#REF!</v>
      </c>
      <c r="O3" s="123" t="e">
        <f>'Indicator Data'!#REF!</f>
        <v>#REF!</v>
      </c>
      <c r="P3" s="123" t="e">
        <f>'Indicator Data'!#REF!</f>
        <v>#REF!</v>
      </c>
      <c r="Q3" s="123" t="e">
        <f>'Indicator Data'!#REF!</f>
        <v>#REF!</v>
      </c>
      <c r="R3" s="123" t="e">
        <f>'Indicator Data'!#REF!</f>
        <v>#REF!</v>
      </c>
      <c r="S3" s="123" t="e">
        <f>'Indicator Data'!#REF!</f>
        <v>#REF!</v>
      </c>
      <c r="T3" s="123" t="e">
        <f>'Indicator Data'!#REF!</f>
        <v>#REF!</v>
      </c>
      <c r="U3" s="123" t="e">
        <f>'Indicator Data'!#REF!</f>
        <v>#REF!</v>
      </c>
      <c r="V3" s="123" t="e">
        <f>'Indicator Data'!#REF!</f>
        <v>#REF!</v>
      </c>
      <c r="W3" s="123" t="e">
        <f>'Indicator Data'!#REF!</f>
        <v>#REF!</v>
      </c>
      <c r="X3" s="123">
        <f>'Indicator Data'!C3</f>
        <v>2018</v>
      </c>
      <c r="Y3" s="123">
        <f>'Indicator Data'!D3</f>
        <v>2018</v>
      </c>
      <c r="Z3" s="123">
        <f>'Indicator Data'!E3</f>
        <v>2018</v>
      </c>
      <c r="AA3" s="123" t="str">
        <f>'Indicator Data'!G3</f>
        <v>2006-2016</v>
      </c>
      <c r="AB3" s="123" t="str">
        <f>'Indicator Data'!H3</f>
        <v>2007-2017</v>
      </c>
      <c r="AC3" s="123" t="str">
        <f>'Indicator Data'!I3</f>
        <v>2010-2017</v>
      </c>
      <c r="AD3" s="123" t="e">
        <f>'Indicator Data'!#REF!</f>
        <v>#REF!</v>
      </c>
      <c r="AE3" s="123" t="e">
        <f>'Indicator Data'!#REF!</f>
        <v>#REF!</v>
      </c>
      <c r="AF3" s="123" t="str">
        <f>'Indicator Data'!L3</f>
        <v>2014-2016</v>
      </c>
      <c r="AG3" s="123">
        <f>'Indicator Data'!M3</f>
        <v>2019</v>
      </c>
      <c r="AH3" s="123" t="e">
        <f>'Indicator Data'!#REF!</f>
        <v>#REF!</v>
      </c>
      <c r="AI3" s="123" t="e">
        <f>'Indicator Data'!#REF!</f>
        <v>#REF!</v>
      </c>
      <c r="AJ3" s="123" t="e">
        <f>'Indicator Data'!#REF!</f>
        <v>#REF!</v>
      </c>
      <c r="AK3" s="123" t="e">
        <f>'Indicator Data'!#REF!</f>
        <v>#REF!</v>
      </c>
      <c r="AL3" s="123">
        <f>'Indicator Data'!N3</f>
        <v>2018</v>
      </c>
      <c r="AM3" s="123" t="str">
        <f>'Indicator Data'!O3</f>
        <v>2007-2018</v>
      </c>
      <c r="AN3" s="123" t="str">
        <f>'Indicator Data'!P3</f>
        <v>2018-2020</v>
      </c>
      <c r="AO3" s="123">
        <f>'Indicator Data'!Q3</f>
        <v>2017</v>
      </c>
      <c r="AP3" s="123">
        <f>'Indicator Data'!R3</f>
        <v>2018</v>
      </c>
      <c r="AQ3" s="123">
        <f>'Indicator Data'!S3</f>
        <v>2018</v>
      </c>
      <c r="AR3" s="123" t="str">
        <f>'Indicator Data'!T3</f>
        <v>2014-2018</v>
      </c>
      <c r="AS3" s="123" t="e">
        <f>'Indicator Data'!#REF!</f>
        <v>#REF!</v>
      </c>
      <c r="AT3" s="123" t="e">
        <f>'Indicator Data'!#REF!</f>
        <v>#REF!</v>
      </c>
      <c r="AU3" s="123">
        <f>'Indicator Data'!U3</f>
        <v>2017</v>
      </c>
      <c r="AV3" s="123">
        <f>'Indicator Data'!V3</f>
        <v>2017</v>
      </c>
      <c r="AW3" s="123">
        <f>'Indicator Data'!W3</f>
        <v>2017</v>
      </c>
      <c r="AX3" s="123">
        <f>'Indicator Data'!X3</f>
        <v>2017</v>
      </c>
      <c r="AY3" s="123">
        <f>'Indicator Data'!Y3</f>
        <v>2017</v>
      </c>
      <c r="AZ3" s="123">
        <f>'Indicator Data'!Z3</f>
        <v>2018</v>
      </c>
      <c r="BA3" s="123" t="str">
        <f>'Indicator Data'!AA3</f>
        <v>2005-2017</v>
      </c>
      <c r="BB3" s="123" t="e">
        <f>'Indicator Data'!#REF!</f>
        <v>#REF!</v>
      </c>
      <c r="BC3" s="123" t="e">
        <f>'Indicator Data'!#REF!</f>
        <v>#REF!</v>
      </c>
      <c r="BD3" s="123" t="e">
        <f>'Indicator Data'!#REF!</f>
        <v>#REF!</v>
      </c>
      <c r="BE3" s="123">
        <f>'Indicator Data'!AB3</f>
        <v>2020</v>
      </c>
      <c r="BF3" s="123">
        <f>'Indicator Data'!AC3</f>
        <v>2020</v>
      </c>
      <c r="BG3" s="123">
        <f>'Indicator Data'!AD3</f>
        <v>2018</v>
      </c>
      <c r="BH3" s="123" t="str">
        <f>'Indicator Data'!AE3</f>
        <v>2016-2018</v>
      </c>
      <c r="BI3" s="123" t="str">
        <f>'Indicator Data'!AF3</f>
        <v>2016-2018</v>
      </c>
      <c r="BJ3" s="123" t="e">
        <f>'Indicator Data'!#REF!</f>
        <v>#REF!</v>
      </c>
      <c r="BK3" s="123">
        <f>'Indicator Data'!AS3</f>
        <v>2018</v>
      </c>
      <c r="BL3" s="123">
        <f>'Indicator Data'!AT3</f>
        <v>2019</v>
      </c>
      <c r="BM3" s="123" t="e">
        <f>'Indicator Data'!#REF!</f>
        <v>#REF!</v>
      </c>
      <c r="BN3" s="123" t="e">
        <f>'Indicator Data'!#REF!</f>
        <v>#REF!</v>
      </c>
      <c r="BO3" s="123" t="e">
        <f>'Indicator Data'!#REF!</f>
        <v>#REF!</v>
      </c>
      <c r="BP3" s="123" t="e">
        <f>'Indicator Data'!#REF!</f>
        <v>#REF!</v>
      </c>
      <c r="BQ3" s="123">
        <f>'Indicator Data'!AK3</f>
        <v>2014</v>
      </c>
      <c r="BR3" s="123" t="str">
        <f>'Indicator Data'!J3</f>
        <v>2013-2017</v>
      </c>
      <c r="BS3" s="123" t="str">
        <f>'Indicator Data'!K3</f>
        <v>2013-2017</v>
      </c>
      <c r="BT3" s="123" t="str">
        <f>'Indicator Data'!AU3</f>
        <v>2011-2018</v>
      </c>
      <c r="BU3" s="123">
        <f>'Indicator Data'!AW3</f>
        <v>2017</v>
      </c>
      <c r="BV3" s="123">
        <f>'Indicator Data'!AX3</f>
        <v>2017</v>
      </c>
      <c r="BW3" s="123">
        <f>'Indicator Data'!AY3</f>
        <v>2017</v>
      </c>
      <c r="BX3" s="123" t="str">
        <f>'Indicator Data'!AZ3</f>
        <v>2011-2016</v>
      </c>
      <c r="BY3" s="123">
        <f>'Indicator Data'!BA3</f>
        <v>2017</v>
      </c>
      <c r="BZ3" s="123">
        <f>'Indicator Data'!BD3</f>
        <v>2018</v>
      </c>
      <c r="CA3" s="123">
        <f>'Indicator Data'!BE3</f>
        <v>2019</v>
      </c>
      <c r="CB3" s="123">
        <f>'Indicator Data'!BF3</f>
        <v>2015</v>
      </c>
      <c r="CC3" s="123"/>
      <c r="CD3" s="123"/>
      <c r="CE3" s="123"/>
      <c r="CF3" s="123"/>
    </row>
    <row r="4" spans="1:84" x14ac:dyDescent="0.25">
      <c r="A4" s="103" t="s">
        <v>415</v>
      </c>
      <c r="B4" s="84"/>
      <c r="C4" s="85" t="s">
        <v>628</v>
      </c>
      <c r="D4" s="85" t="s">
        <v>628</v>
      </c>
      <c r="E4" s="85" t="s">
        <v>628</v>
      </c>
      <c r="F4" s="85" t="s">
        <v>628</v>
      </c>
      <c r="G4" s="85" t="s">
        <v>628</v>
      </c>
      <c r="H4" s="85" t="s">
        <v>628</v>
      </c>
      <c r="I4" s="85" t="s">
        <v>628</v>
      </c>
      <c r="J4" s="85" t="s">
        <v>628</v>
      </c>
      <c r="K4" s="85" t="s">
        <v>628</v>
      </c>
      <c r="L4" s="85" t="s">
        <v>628</v>
      </c>
      <c r="M4" s="85" t="s">
        <v>628</v>
      </c>
      <c r="N4" s="85" t="s">
        <v>628</v>
      </c>
      <c r="O4" s="85" t="s">
        <v>628</v>
      </c>
      <c r="P4" s="85" t="s">
        <v>628</v>
      </c>
      <c r="Q4" s="85" t="s">
        <v>628</v>
      </c>
      <c r="R4" s="85" t="s">
        <v>628</v>
      </c>
      <c r="S4" s="85" t="s">
        <v>628</v>
      </c>
      <c r="T4" s="85" t="s">
        <v>628</v>
      </c>
      <c r="U4" s="85" t="s">
        <v>628</v>
      </c>
      <c r="V4" s="85" t="s">
        <v>628</v>
      </c>
      <c r="W4" s="85" t="s">
        <v>628</v>
      </c>
      <c r="X4" s="85" t="s">
        <v>628</v>
      </c>
      <c r="Y4" s="85" t="s">
        <v>628</v>
      </c>
      <c r="Z4" s="85" t="s">
        <v>628</v>
      </c>
      <c r="AA4" s="85" t="s">
        <v>628</v>
      </c>
      <c r="AB4" s="85" t="s">
        <v>628</v>
      </c>
      <c r="AC4" s="85" t="s">
        <v>628</v>
      </c>
      <c r="AD4" s="85" t="s">
        <v>628</v>
      </c>
      <c r="AE4" s="85" t="s">
        <v>628</v>
      </c>
      <c r="AF4" s="85" t="s">
        <v>628</v>
      </c>
      <c r="AG4" s="85" t="s">
        <v>628</v>
      </c>
      <c r="AH4" s="85" t="s">
        <v>628</v>
      </c>
      <c r="AI4" s="85" t="s">
        <v>628</v>
      </c>
      <c r="AJ4" s="85" t="s">
        <v>628</v>
      </c>
      <c r="AK4" s="85" t="s">
        <v>628</v>
      </c>
      <c r="AL4" s="85" t="s">
        <v>628</v>
      </c>
      <c r="AM4" s="85" t="s">
        <v>628</v>
      </c>
      <c r="AN4" s="85" t="s">
        <v>628</v>
      </c>
      <c r="AO4" s="85" t="s">
        <v>628</v>
      </c>
      <c r="AP4" s="85" t="s">
        <v>628</v>
      </c>
      <c r="AQ4" s="85" t="s">
        <v>628</v>
      </c>
      <c r="AR4" s="85" t="s">
        <v>628</v>
      </c>
      <c r="AS4" s="85" t="s">
        <v>628</v>
      </c>
      <c r="AT4" s="85" t="s">
        <v>628</v>
      </c>
      <c r="AU4" s="85" t="s">
        <v>628</v>
      </c>
      <c r="AV4" s="85" t="s">
        <v>628</v>
      </c>
      <c r="AW4" s="85" t="s">
        <v>628</v>
      </c>
      <c r="AX4" s="85" t="s">
        <v>628</v>
      </c>
      <c r="AY4" s="85" t="s">
        <v>628</v>
      </c>
      <c r="AZ4" s="85" t="s">
        <v>628</v>
      </c>
      <c r="BA4" s="85" t="s">
        <v>628</v>
      </c>
      <c r="BB4" s="85" t="s">
        <v>628</v>
      </c>
      <c r="BC4" s="85" t="s">
        <v>628</v>
      </c>
      <c r="BD4" s="85" t="s">
        <v>628</v>
      </c>
      <c r="BE4" s="85" t="s">
        <v>628</v>
      </c>
      <c r="BF4" s="85" t="s">
        <v>628</v>
      </c>
      <c r="BG4" s="85" t="s">
        <v>628</v>
      </c>
      <c r="BH4" s="85" t="s">
        <v>628</v>
      </c>
      <c r="BI4" s="85" t="s">
        <v>628</v>
      </c>
      <c r="BJ4" s="85" t="s">
        <v>628</v>
      </c>
      <c r="BK4" s="85" t="s">
        <v>628</v>
      </c>
      <c r="BL4" s="85" t="s">
        <v>628</v>
      </c>
      <c r="BM4" s="85" t="s">
        <v>628</v>
      </c>
      <c r="BN4" s="85" t="s">
        <v>628</v>
      </c>
      <c r="BO4" s="85" t="s">
        <v>628</v>
      </c>
      <c r="BP4" s="85" t="s">
        <v>628</v>
      </c>
      <c r="BQ4" s="85" t="s">
        <v>628</v>
      </c>
      <c r="BR4" s="85" t="s">
        <v>628</v>
      </c>
      <c r="BS4" s="85" t="s">
        <v>628</v>
      </c>
      <c r="BT4" s="85" t="s">
        <v>628</v>
      </c>
      <c r="BU4" s="85" t="s">
        <v>628</v>
      </c>
      <c r="BV4" s="85" t="s">
        <v>628</v>
      </c>
      <c r="BW4" s="85" t="s">
        <v>628</v>
      </c>
      <c r="BX4" s="85" t="s">
        <v>628</v>
      </c>
      <c r="BY4" s="85" t="s">
        <v>628</v>
      </c>
      <c r="BZ4" s="85" t="s">
        <v>628</v>
      </c>
      <c r="CA4" s="85" t="s">
        <v>628</v>
      </c>
      <c r="CB4" s="85" t="s">
        <v>628</v>
      </c>
      <c r="CC4" s="85"/>
      <c r="CD4" s="85"/>
      <c r="CE4" s="85"/>
      <c r="CF4" s="85"/>
    </row>
    <row r="5" spans="1:84" x14ac:dyDescent="0.25">
      <c r="A5" s="101" t="str">
        <f>'Indicator Data'!A6</f>
        <v>Afghanistan</v>
      </c>
      <c r="B5" s="84" t="str">
        <f>'Indicator Data'!B6</f>
        <v>AFG</v>
      </c>
      <c r="C5" s="125" t="s">
        <v>837</v>
      </c>
      <c r="D5" s="125" t="s">
        <v>837</v>
      </c>
      <c r="E5" s="125" t="s">
        <v>838</v>
      </c>
      <c r="F5" s="125" t="s">
        <v>838</v>
      </c>
      <c r="G5" s="125" t="s">
        <v>838</v>
      </c>
      <c r="H5" s="125" t="s">
        <v>838</v>
      </c>
      <c r="I5" s="125" t="s">
        <v>838</v>
      </c>
      <c r="J5" s="125" t="s">
        <v>647</v>
      </c>
      <c r="K5" s="125" t="s">
        <v>647</v>
      </c>
      <c r="L5" s="125" t="s">
        <v>460</v>
      </c>
      <c r="M5" s="125" t="s">
        <v>644</v>
      </c>
      <c r="N5" s="125" t="s">
        <v>644</v>
      </c>
      <c r="O5" s="125" t="s">
        <v>644</v>
      </c>
      <c r="P5" s="125" t="s">
        <v>644</v>
      </c>
      <c r="Q5" s="125" t="s">
        <v>775</v>
      </c>
      <c r="R5" s="125" t="s">
        <v>775</v>
      </c>
      <c r="S5" s="125" t="s">
        <v>775</v>
      </c>
      <c r="T5" s="125" t="s">
        <v>775</v>
      </c>
      <c r="U5" s="125" t="s">
        <v>644</v>
      </c>
      <c r="V5" s="125" t="s">
        <v>644</v>
      </c>
      <c r="W5" s="125" t="s">
        <v>644</v>
      </c>
      <c r="X5" s="125" t="s">
        <v>468</v>
      </c>
      <c r="Y5" s="125" t="s">
        <v>468</v>
      </c>
      <c r="Z5" s="125" t="s">
        <v>468</v>
      </c>
      <c r="AA5" s="125" t="s">
        <v>806</v>
      </c>
      <c r="AB5" s="125" t="s">
        <v>645</v>
      </c>
      <c r="AC5" s="125" t="s">
        <v>645</v>
      </c>
      <c r="AD5" s="163" t="s">
        <v>839</v>
      </c>
      <c r="AE5" s="125" t="s">
        <v>635</v>
      </c>
      <c r="AF5" s="125" t="s">
        <v>776</v>
      </c>
      <c r="AG5" s="125" t="s">
        <v>806</v>
      </c>
      <c r="AH5" s="125" t="s">
        <v>644</v>
      </c>
      <c r="AI5" s="125" t="s">
        <v>644</v>
      </c>
      <c r="AJ5" s="126" t="s">
        <v>651</v>
      </c>
      <c r="AK5" s="126" t="s">
        <v>651</v>
      </c>
      <c r="AL5" s="125" t="s">
        <v>649</v>
      </c>
      <c r="AM5" s="125" t="s">
        <v>649</v>
      </c>
      <c r="AN5" s="125" t="s">
        <v>652</v>
      </c>
      <c r="AO5" s="125" t="s">
        <v>653</v>
      </c>
      <c r="AP5" s="125" t="s">
        <v>653</v>
      </c>
      <c r="AQ5" s="125" t="s">
        <v>840</v>
      </c>
      <c r="AR5" s="125" t="s">
        <v>840</v>
      </c>
      <c r="AS5" s="125" t="s">
        <v>635</v>
      </c>
      <c r="AT5" s="125" t="s">
        <v>635</v>
      </c>
      <c r="AU5" s="125" t="s">
        <v>635</v>
      </c>
      <c r="AV5" s="125" t="s">
        <v>635</v>
      </c>
      <c r="AW5" s="125" t="s">
        <v>635</v>
      </c>
      <c r="AX5" s="125" t="s">
        <v>635</v>
      </c>
      <c r="AY5" s="125" t="s">
        <v>635</v>
      </c>
      <c r="AZ5" s="125" t="s">
        <v>649</v>
      </c>
      <c r="BA5" s="125" t="s">
        <v>468</v>
      </c>
      <c r="BB5" s="125" t="s">
        <v>647</v>
      </c>
      <c r="BC5" s="125" t="s">
        <v>647</v>
      </c>
      <c r="BD5" s="125" t="s">
        <v>647</v>
      </c>
      <c r="BE5" s="126" t="s">
        <v>632</v>
      </c>
      <c r="BF5" s="125" t="s">
        <v>646</v>
      </c>
      <c r="BG5" s="125" t="s">
        <v>646</v>
      </c>
      <c r="BH5" s="125" t="s">
        <v>460</v>
      </c>
      <c r="BI5" s="125" t="s">
        <v>460</v>
      </c>
      <c r="BJ5" s="125" t="s">
        <v>838</v>
      </c>
      <c r="BK5" s="125" t="s">
        <v>841</v>
      </c>
      <c r="BL5" s="125" t="s">
        <v>643</v>
      </c>
      <c r="BM5" s="125" t="s">
        <v>468</v>
      </c>
      <c r="BN5" s="125" t="s">
        <v>466</v>
      </c>
      <c r="BO5" s="125" t="s">
        <v>468</v>
      </c>
      <c r="BP5" s="125" t="s">
        <v>468</v>
      </c>
      <c r="BQ5" s="125" t="s">
        <v>631</v>
      </c>
      <c r="BR5" s="125" t="s">
        <v>635</v>
      </c>
      <c r="BS5" s="125" t="s">
        <v>635</v>
      </c>
      <c r="BT5" s="125" t="s">
        <v>635</v>
      </c>
      <c r="BU5" s="125" t="s">
        <v>635</v>
      </c>
      <c r="BV5" s="125" t="s">
        <v>635</v>
      </c>
      <c r="BW5" s="125" t="s">
        <v>635</v>
      </c>
      <c r="BX5" s="125"/>
      <c r="BY5" s="125" t="s">
        <v>650</v>
      </c>
      <c r="BZ5" s="125" t="s">
        <v>468</v>
      </c>
      <c r="CA5" s="125" t="s">
        <v>806</v>
      </c>
      <c r="CB5" s="125" t="s">
        <v>644</v>
      </c>
    </row>
    <row r="6" spans="1:84" x14ac:dyDescent="0.25">
      <c r="A6" s="101" t="str">
        <f>'Indicator Data'!A7</f>
        <v>Albania</v>
      </c>
      <c r="B6" s="84" t="str">
        <f>'Indicator Data'!B7</f>
        <v>ALB</v>
      </c>
      <c r="C6" s="125" t="s">
        <v>837</v>
      </c>
      <c r="D6" s="125" t="s">
        <v>837</v>
      </c>
      <c r="E6" s="125" t="s">
        <v>838</v>
      </c>
      <c r="F6" s="125" t="s">
        <v>838</v>
      </c>
      <c r="G6" s="125" t="s">
        <v>838</v>
      </c>
      <c r="H6" s="125" t="s">
        <v>838</v>
      </c>
      <c r="I6" s="125" t="s">
        <v>838</v>
      </c>
      <c r="J6" s="125" t="s">
        <v>647</v>
      </c>
      <c r="K6" s="125" t="s">
        <v>647</v>
      </c>
      <c r="L6" s="125" t="s">
        <v>460</v>
      </c>
      <c r="M6" s="125" t="s">
        <v>644</v>
      </c>
      <c r="N6" s="125" t="s">
        <v>644</v>
      </c>
      <c r="O6" s="125" t="s">
        <v>644</v>
      </c>
      <c r="P6" s="125" t="s">
        <v>644</v>
      </c>
      <c r="Q6" s="125" t="s">
        <v>775</v>
      </c>
      <c r="R6" s="125" t="s">
        <v>775</v>
      </c>
      <c r="S6" s="125" t="s">
        <v>775</v>
      </c>
      <c r="T6" s="125" t="s">
        <v>775</v>
      </c>
      <c r="U6" s="125" t="s">
        <v>644</v>
      </c>
      <c r="V6" s="125" t="s">
        <v>644</v>
      </c>
      <c r="W6" s="125" t="s">
        <v>644</v>
      </c>
      <c r="X6" s="125" t="s">
        <v>468</v>
      </c>
      <c r="Y6" s="125" t="s">
        <v>468</v>
      </c>
      <c r="Z6" s="125" t="s">
        <v>468</v>
      </c>
      <c r="AA6" s="125" t="s">
        <v>806</v>
      </c>
      <c r="AB6" s="125" t="s">
        <v>645</v>
      </c>
      <c r="AC6" s="125" t="s">
        <v>645</v>
      </c>
      <c r="AD6" s="163" t="s">
        <v>839</v>
      </c>
      <c r="AE6" s="125" t="s">
        <v>635</v>
      </c>
      <c r="AF6" s="125" t="s">
        <v>776</v>
      </c>
      <c r="AG6" s="125" t="s">
        <v>806</v>
      </c>
      <c r="AH6" s="125" t="s">
        <v>644</v>
      </c>
      <c r="AI6" s="125" t="s">
        <v>644</v>
      </c>
      <c r="AJ6" s="126" t="s">
        <v>651</v>
      </c>
      <c r="AK6" s="126" t="s">
        <v>651</v>
      </c>
      <c r="AL6" s="125" t="s">
        <v>649</v>
      </c>
      <c r="AM6" s="125" t="s">
        <v>649</v>
      </c>
      <c r="AN6" s="125" t="s">
        <v>652</v>
      </c>
      <c r="AO6" s="125" t="s">
        <v>653</v>
      </c>
      <c r="AP6" s="125" t="s">
        <v>653</v>
      </c>
      <c r="AQ6" s="125" t="s">
        <v>840</v>
      </c>
      <c r="AR6" s="125" t="s">
        <v>840</v>
      </c>
      <c r="AS6" s="125" t="s">
        <v>635</v>
      </c>
      <c r="AT6" s="125" t="s">
        <v>635</v>
      </c>
      <c r="AU6" s="125" t="s">
        <v>635</v>
      </c>
      <c r="AV6" s="125" t="s">
        <v>635</v>
      </c>
      <c r="AW6" s="125" t="s">
        <v>635</v>
      </c>
      <c r="AX6" s="125" t="s">
        <v>635</v>
      </c>
      <c r="AY6" s="125" t="s">
        <v>635</v>
      </c>
      <c r="AZ6" s="125" t="s">
        <v>649</v>
      </c>
      <c r="BA6" s="125" t="s">
        <v>468</v>
      </c>
      <c r="BB6" s="125" t="s">
        <v>647</v>
      </c>
      <c r="BC6" s="125" t="s">
        <v>647</v>
      </c>
      <c r="BD6" s="125" t="s">
        <v>647</v>
      </c>
      <c r="BE6" s="126" t="s">
        <v>629</v>
      </c>
      <c r="BF6" s="125" t="s">
        <v>646</v>
      </c>
      <c r="BG6" s="125" t="s">
        <v>646</v>
      </c>
      <c r="BH6" s="125" t="s">
        <v>460</v>
      </c>
      <c r="BI6" s="125" t="s">
        <v>460</v>
      </c>
      <c r="BJ6" s="125" t="s">
        <v>838</v>
      </c>
      <c r="BK6" s="125" t="s">
        <v>841</v>
      </c>
      <c r="BL6" s="125" t="s">
        <v>643</v>
      </c>
      <c r="BM6" s="125" t="s">
        <v>468</v>
      </c>
      <c r="BN6" s="125" t="s">
        <v>466</v>
      </c>
      <c r="BO6" s="125" t="s">
        <v>468</v>
      </c>
      <c r="BP6" s="125" t="s">
        <v>468</v>
      </c>
      <c r="BQ6" s="125" t="s">
        <v>631</v>
      </c>
      <c r="BR6" s="125" t="s">
        <v>635</v>
      </c>
      <c r="BS6" s="125" t="s">
        <v>635</v>
      </c>
      <c r="BT6" s="125" t="s">
        <v>635</v>
      </c>
      <c r="BU6" s="125" t="s">
        <v>635</v>
      </c>
      <c r="BV6" s="125" t="s">
        <v>635</v>
      </c>
      <c r="BW6" s="125" t="s">
        <v>635</v>
      </c>
      <c r="BX6" s="125"/>
      <c r="BY6" s="125" t="s">
        <v>650</v>
      </c>
      <c r="BZ6" s="125" t="s">
        <v>468</v>
      </c>
      <c r="CA6" s="125" t="s">
        <v>806</v>
      </c>
      <c r="CB6" s="125" t="s">
        <v>644</v>
      </c>
    </row>
    <row r="7" spans="1:84" x14ac:dyDescent="0.25">
      <c r="A7" s="101" t="str">
        <f>'Indicator Data'!A8</f>
        <v>Algeria</v>
      </c>
      <c r="B7" s="84" t="str">
        <f>'Indicator Data'!B8</f>
        <v>DZA</v>
      </c>
      <c r="C7" s="125" t="s">
        <v>837</v>
      </c>
      <c r="D7" s="125" t="s">
        <v>837</v>
      </c>
      <c r="E7" s="125" t="s">
        <v>838</v>
      </c>
      <c r="F7" s="125" t="s">
        <v>838</v>
      </c>
      <c r="G7" s="125" t="s">
        <v>838</v>
      </c>
      <c r="H7" s="125" t="s">
        <v>838</v>
      </c>
      <c r="I7" s="125" t="s">
        <v>838</v>
      </c>
      <c r="J7" s="125" t="s">
        <v>647</v>
      </c>
      <c r="K7" s="125" t="s">
        <v>647</v>
      </c>
      <c r="L7" s="125" t="s">
        <v>460</v>
      </c>
      <c r="M7" s="125" t="s">
        <v>644</v>
      </c>
      <c r="N7" s="125" t="s">
        <v>644</v>
      </c>
      <c r="O7" s="125" t="s">
        <v>644</v>
      </c>
      <c r="P7" s="125" t="s">
        <v>644</v>
      </c>
      <c r="Q7" s="125" t="s">
        <v>775</v>
      </c>
      <c r="R7" s="125" t="s">
        <v>775</v>
      </c>
      <c r="S7" s="125" t="s">
        <v>775</v>
      </c>
      <c r="T7" s="125" t="s">
        <v>775</v>
      </c>
      <c r="U7" s="125" t="s">
        <v>644</v>
      </c>
      <c r="V7" s="125" t="s">
        <v>644</v>
      </c>
      <c r="W7" s="125" t="s">
        <v>644</v>
      </c>
      <c r="X7" s="125" t="s">
        <v>468</v>
      </c>
      <c r="Y7" s="125" t="s">
        <v>468</v>
      </c>
      <c r="Z7" s="125" t="s">
        <v>468</v>
      </c>
      <c r="AA7" s="125" t="s">
        <v>806</v>
      </c>
      <c r="AB7" s="125" t="s">
        <v>645</v>
      </c>
      <c r="AC7" s="125" t="s">
        <v>645</v>
      </c>
      <c r="AD7" s="163" t="s">
        <v>839</v>
      </c>
      <c r="AE7" s="125" t="s">
        <v>635</v>
      </c>
      <c r="AF7" s="125" t="s">
        <v>776</v>
      </c>
      <c r="AG7" s="125" t="s">
        <v>806</v>
      </c>
      <c r="AH7" s="125" t="s">
        <v>644</v>
      </c>
      <c r="AI7" s="125" t="s">
        <v>644</v>
      </c>
      <c r="AJ7" s="126" t="s">
        <v>651</v>
      </c>
      <c r="AK7" s="126" t="s">
        <v>651</v>
      </c>
      <c r="AL7" s="125" t="s">
        <v>649</v>
      </c>
      <c r="AM7" s="125" t="s">
        <v>649</v>
      </c>
      <c r="AN7" s="125" t="s">
        <v>652</v>
      </c>
      <c r="AO7" s="125" t="s">
        <v>653</v>
      </c>
      <c r="AP7" s="125" t="s">
        <v>653</v>
      </c>
      <c r="AQ7" s="125" t="s">
        <v>840</v>
      </c>
      <c r="AR7" s="125" t="s">
        <v>840</v>
      </c>
      <c r="AS7" s="125" t="s">
        <v>635</v>
      </c>
      <c r="AT7" s="125" t="s">
        <v>635</v>
      </c>
      <c r="AU7" s="125" t="s">
        <v>635</v>
      </c>
      <c r="AV7" s="125" t="s">
        <v>635</v>
      </c>
      <c r="AW7" s="125" t="s">
        <v>635</v>
      </c>
      <c r="AX7" s="125" t="s">
        <v>635</v>
      </c>
      <c r="AY7" s="125" t="s">
        <v>635</v>
      </c>
      <c r="AZ7" s="125" t="s">
        <v>649</v>
      </c>
      <c r="BA7" s="125" t="s">
        <v>468</v>
      </c>
      <c r="BB7" s="125" t="s">
        <v>647</v>
      </c>
      <c r="BC7" s="125" t="s">
        <v>647</v>
      </c>
      <c r="BD7" s="125" t="s">
        <v>647</v>
      </c>
      <c r="BE7" s="126"/>
      <c r="BF7" s="125" t="s">
        <v>646</v>
      </c>
      <c r="BG7" s="125" t="s">
        <v>646</v>
      </c>
      <c r="BH7" s="125" t="s">
        <v>460</v>
      </c>
      <c r="BI7" s="125" t="s">
        <v>460</v>
      </c>
      <c r="BJ7" s="125" t="s">
        <v>838</v>
      </c>
      <c r="BK7" s="125" t="s">
        <v>841</v>
      </c>
      <c r="BL7" s="125" t="s">
        <v>643</v>
      </c>
      <c r="BM7" s="125" t="s">
        <v>468</v>
      </c>
      <c r="BN7" s="125" t="s">
        <v>466</v>
      </c>
      <c r="BO7" s="125" t="s">
        <v>468</v>
      </c>
      <c r="BP7" s="125" t="s">
        <v>468</v>
      </c>
      <c r="BQ7" s="125" t="s">
        <v>631</v>
      </c>
      <c r="BR7" s="125" t="s">
        <v>635</v>
      </c>
      <c r="BS7" s="125" t="s">
        <v>635</v>
      </c>
      <c r="BT7" s="125" t="s">
        <v>635</v>
      </c>
      <c r="BU7" s="125" t="s">
        <v>635</v>
      </c>
      <c r="BV7" s="125" t="s">
        <v>635</v>
      </c>
      <c r="BW7" s="125" t="s">
        <v>635</v>
      </c>
      <c r="BX7" s="125"/>
      <c r="BY7" s="125" t="s">
        <v>650</v>
      </c>
      <c r="BZ7" s="125" t="s">
        <v>468</v>
      </c>
      <c r="CA7" s="125" t="s">
        <v>806</v>
      </c>
      <c r="CB7" s="125" t="s">
        <v>644</v>
      </c>
    </row>
    <row r="8" spans="1:84" x14ac:dyDescent="0.25">
      <c r="A8" s="101" t="str">
        <f>'Indicator Data'!A9</f>
        <v>Angola</v>
      </c>
      <c r="B8" s="84" t="str">
        <f>'Indicator Data'!B9</f>
        <v>AGO</v>
      </c>
      <c r="C8" s="125" t="s">
        <v>837</v>
      </c>
      <c r="D8" s="125" t="s">
        <v>837</v>
      </c>
      <c r="E8" s="125" t="s">
        <v>838</v>
      </c>
      <c r="F8" s="125" t="s">
        <v>838</v>
      </c>
      <c r="G8" s="125" t="s">
        <v>838</v>
      </c>
      <c r="H8" s="125" t="s">
        <v>838</v>
      </c>
      <c r="I8" s="125" t="s">
        <v>838</v>
      </c>
      <c r="J8" s="125" t="s">
        <v>647</v>
      </c>
      <c r="K8" s="125" t="s">
        <v>647</v>
      </c>
      <c r="L8" s="125" t="s">
        <v>460</v>
      </c>
      <c r="M8" s="125" t="s">
        <v>644</v>
      </c>
      <c r="N8" s="125" t="s">
        <v>644</v>
      </c>
      <c r="O8" s="125" t="s">
        <v>644</v>
      </c>
      <c r="P8" s="125" t="s">
        <v>644</v>
      </c>
      <c r="Q8" s="125" t="s">
        <v>775</v>
      </c>
      <c r="R8" s="125" t="s">
        <v>775</v>
      </c>
      <c r="S8" s="125" t="s">
        <v>775</v>
      </c>
      <c r="T8" s="125" t="s">
        <v>775</v>
      </c>
      <c r="U8" s="125" t="s">
        <v>644</v>
      </c>
      <c r="V8" s="125" t="s">
        <v>644</v>
      </c>
      <c r="W8" s="125" t="s">
        <v>644</v>
      </c>
      <c r="X8" s="125" t="s">
        <v>468</v>
      </c>
      <c r="Y8" s="125" t="s">
        <v>468</v>
      </c>
      <c r="Z8" s="125" t="s">
        <v>468</v>
      </c>
      <c r="AA8" s="125" t="s">
        <v>806</v>
      </c>
      <c r="AB8" s="125" t="s">
        <v>645</v>
      </c>
      <c r="AC8" s="125" t="s">
        <v>645</v>
      </c>
      <c r="AD8" s="163" t="s">
        <v>839</v>
      </c>
      <c r="AE8" s="125" t="s">
        <v>635</v>
      </c>
      <c r="AF8" s="125" t="s">
        <v>776</v>
      </c>
      <c r="AG8" s="125" t="s">
        <v>806</v>
      </c>
      <c r="AH8" s="125" t="s">
        <v>644</v>
      </c>
      <c r="AI8" s="125" t="s">
        <v>644</v>
      </c>
      <c r="AJ8" s="126" t="s">
        <v>651</v>
      </c>
      <c r="AK8" s="126" t="s">
        <v>651</v>
      </c>
      <c r="AL8" s="125" t="s">
        <v>649</v>
      </c>
      <c r="AM8" s="125" t="s">
        <v>649</v>
      </c>
      <c r="AN8" s="125" t="s">
        <v>652</v>
      </c>
      <c r="AO8" s="125" t="s">
        <v>653</v>
      </c>
      <c r="AP8" s="125" t="s">
        <v>653</v>
      </c>
      <c r="AQ8" s="125" t="s">
        <v>840</v>
      </c>
      <c r="AR8" s="125" t="s">
        <v>840</v>
      </c>
      <c r="AS8" s="125" t="s">
        <v>635</v>
      </c>
      <c r="AT8" s="125" t="s">
        <v>635</v>
      </c>
      <c r="AU8" s="125" t="s">
        <v>635</v>
      </c>
      <c r="AV8" s="125" t="s">
        <v>635</v>
      </c>
      <c r="AW8" s="125" t="s">
        <v>635</v>
      </c>
      <c r="AX8" s="125" t="s">
        <v>635</v>
      </c>
      <c r="AY8" s="125" t="s">
        <v>635</v>
      </c>
      <c r="AZ8" s="125" t="s">
        <v>649</v>
      </c>
      <c r="BA8" s="125" t="s">
        <v>468</v>
      </c>
      <c r="BB8" s="125" t="s">
        <v>647</v>
      </c>
      <c r="BC8" s="125" t="s">
        <v>647</v>
      </c>
      <c r="BD8" s="125" t="s">
        <v>647</v>
      </c>
      <c r="BE8" s="126" t="s">
        <v>629</v>
      </c>
      <c r="BF8" s="125" t="s">
        <v>646</v>
      </c>
      <c r="BG8" s="125" t="s">
        <v>646</v>
      </c>
      <c r="BH8" s="125" t="s">
        <v>460</v>
      </c>
      <c r="BI8" s="125" t="s">
        <v>460</v>
      </c>
      <c r="BJ8" s="125" t="s">
        <v>838</v>
      </c>
      <c r="BK8" s="125" t="s">
        <v>841</v>
      </c>
      <c r="BL8" s="125" t="s">
        <v>643</v>
      </c>
      <c r="BM8" s="125" t="s">
        <v>468</v>
      </c>
      <c r="BN8" s="125" t="s">
        <v>466</v>
      </c>
      <c r="BO8" s="125" t="s">
        <v>468</v>
      </c>
      <c r="BP8" s="125" t="s">
        <v>468</v>
      </c>
      <c r="BQ8" s="125" t="s">
        <v>631</v>
      </c>
      <c r="BR8" s="125" t="s">
        <v>635</v>
      </c>
      <c r="BS8" s="125" t="s">
        <v>635</v>
      </c>
      <c r="BT8" s="125" t="s">
        <v>635</v>
      </c>
      <c r="BU8" s="125" t="s">
        <v>635</v>
      </c>
      <c r="BV8" s="125" t="s">
        <v>635</v>
      </c>
      <c r="BW8" s="125" t="s">
        <v>635</v>
      </c>
      <c r="BX8" s="125"/>
      <c r="BY8" s="125" t="s">
        <v>650</v>
      </c>
      <c r="BZ8" s="125" t="s">
        <v>468</v>
      </c>
      <c r="CA8" s="125" t="s">
        <v>806</v>
      </c>
      <c r="CB8" s="125" t="s">
        <v>644</v>
      </c>
    </row>
    <row r="9" spans="1:84" x14ac:dyDescent="0.25">
      <c r="A9" s="101" t="str">
        <f>'Indicator Data'!A10</f>
        <v>Antigua and Barbuda</v>
      </c>
      <c r="B9" s="84" t="str">
        <f>'Indicator Data'!B10</f>
        <v>ATG</v>
      </c>
      <c r="C9" s="125" t="s">
        <v>837</v>
      </c>
      <c r="D9" s="125" t="s">
        <v>837</v>
      </c>
      <c r="E9" s="125" t="s">
        <v>838</v>
      </c>
      <c r="F9" s="125" t="s">
        <v>838</v>
      </c>
      <c r="G9" s="125" t="s">
        <v>838</v>
      </c>
      <c r="H9" s="125" t="s">
        <v>838</v>
      </c>
      <c r="I9" s="125" t="s">
        <v>838</v>
      </c>
      <c r="J9" s="125" t="s">
        <v>647</v>
      </c>
      <c r="K9" s="125" t="s">
        <v>647</v>
      </c>
      <c r="L9" s="125" t="s">
        <v>460</v>
      </c>
      <c r="M9" s="125" t="s">
        <v>644</v>
      </c>
      <c r="N9" s="125" t="s">
        <v>644</v>
      </c>
      <c r="O9" s="125" t="s">
        <v>644</v>
      </c>
      <c r="P9" s="125" t="s">
        <v>644</v>
      </c>
      <c r="Q9" s="125" t="s">
        <v>775</v>
      </c>
      <c r="R9" s="125" t="s">
        <v>775</v>
      </c>
      <c r="S9" s="125" t="s">
        <v>775</v>
      </c>
      <c r="T9" s="125" t="s">
        <v>775</v>
      </c>
      <c r="U9" s="125" t="s">
        <v>644</v>
      </c>
      <c r="V9" s="125" t="s">
        <v>644</v>
      </c>
      <c r="W9" s="125" t="s">
        <v>644</v>
      </c>
      <c r="X9" s="125" t="s">
        <v>468</v>
      </c>
      <c r="Y9" s="125" t="s">
        <v>468</v>
      </c>
      <c r="Z9" s="125" t="s">
        <v>468</v>
      </c>
      <c r="AA9" s="125" t="s">
        <v>806</v>
      </c>
      <c r="AB9" s="125" t="s">
        <v>645</v>
      </c>
      <c r="AC9" s="125" t="s">
        <v>645</v>
      </c>
      <c r="AD9" s="163" t="s">
        <v>839</v>
      </c>
      <c r="AE9" s="125" t="s">
        <v>635</v>
      </c>
      <c r="AF9" s="125" t="s">
        <v>776</v>
      </c>
      <c r="AG9" s="125" t="s">
        <v>806</v>
      </c>
      <c r="AH9" s="125" t="s">
        <v>644</v>
      </c>
      <c r="AI9" s="125" t="s">
        <v>644</v>
      </c>
      <c r="AJ9" s="126" t="s">
        <v>651</v>
      </c>
      <c r="AK9" s="126" t="s">
        <v>651</v>
      </c>
      <c r="AL9" s="125" t="s">
        <v>649</v>
      </c>
      <c r="AM9" s="125" t="s">
        <v>649</v>
      </c>
      <c r="AN9" s="125" t="s">
        <v>652</v>
      </c>
      <c r="AO9" s="125" t="s">
        <v>653</v>
      </c>
      <c r="AP9" s="125" t="s">
        <v>653</v>
      </c>
      <c r="AQ9" s="125" t="s">
        <v>840</v>
      </c>
      <c r="AR9" s="125" t="s">
        <v>840</v>
      </c>
      <c r="AS9" s="125" t="s">
        <v>635</v>
      </c>
      <c r="AT9" s="125" t="s">
        <v>635</v>
      </c>
      <c r="AU9" s="125" t="s">
        <v>635</v>
      </c>
      <c r="AV9" s="125" t="s">
        <v>635</v>
      </c>
      <c r="AW9" s="125" t="s">
        <v>635</v>
      </c>
      <c r="AX9" s="125" t="s">
        <v>635</v>
      </c>
      <c r="AY9" s="125" t="s">
        <v>635</v>
      </c>
      <c r="AZ9" s="125" t="s">
        <v>649</v>
      </c>
      <c r="BA9" s="125" t="s">
        <v>468</v>
      </c>
      <c r="BB9" s="125" t="s">
        <v>647</v>
      </c>
      <c r="BC9" s="125" t="s">
        <v>647</v>
      </c>
      <c r="BD9" s="125" t="s">
        <v>647</v>
      </c>
      <c r="BE9" s="126" t="s">
        <v>629</v>
      </c>
      <c r="BF9" s="125" t="s">
        <v>646</v>
      </c>
      <c r="BG9" s="125" t="s">
        <v>646</v>
      </c>
      <c r="BH9" s="125" t="s">
        <v>460</v>
      </c>
      <c r="BI9" s="125" t="s">
        <v>460</v>
      </c>
      <c r="BJ9" s="125" t="s">
        <v>838</v>
      </c>
      <c r="BK9" s="125" t="s">
        <v>841</v>
      </c>
      <c r="BL9" s="125" t="s">
        <v>643</v>
      </c>
      <c r="BM9" s="125" t="s">
        <v>468</v>
      </c>
      <c r="BN9" s="125" t="s">
        <v>466</v>
      </c>
      <c r="BO9" s="125" t="s">
        <v>468</v>
      </c>
      <c r="BP9" s="125" t="s">
        <v>468</v>
      </c>
      <c r="BQ9" s="125" t="s">
        <v>631</v>
      </c>
      <c r="BR9" s="125" t="s">
        <v>635</v>
      </c>
      <c r="BS9" s="125" t="s">
        <v>635</v>
      </c>
      <c r="BT9" s="125" t="s">
        <v>635</v>
      </c>
      <c r="BU9" s="125" t="s">
        <v>635</v>
      </c>
      <c r="BV9" s="125" t="s">
        <v>635</v>
      </c>
      <c r="BW9" s="125" t="s">
        <v>635</v>
      </c>
      <c r="BX9" s="125"/>
      <c r="BY9" s="125" t="s">
        <v>650</v>
      </c>
      <c r="BZ9" s="125" t="s">
        <v>468</v>
      </c>
      <c r="CA9" s="125" t="s">
        <v>806</v>
      </c>
      <c r="CB9" s="125" t="s">
        <v>644</v>
      </c>
    </row>
    <row r="10" spans="1:84" x14ac:dyDescent="0.25">
      <c r="A10" s="101" t="str">
        <f>'Indicator Data'!A11</f>
        <v>Argentina</v>
      </c>
      <c r="B10" s="84" t="str">
        <f>'Indicator Data'!B11</f>
        <v>ARG</v>
      </c>
      <c r="C10" s="125" t="s">
        <v>837</v>
      </c>
      <c r="D10" s="125" t="s">
        <v>837</v>
      </c>
      <c r="E10" s="125" t="s">
        <v>838</v>
      </c>
      <c r="F10" s="125" t="s">
        <v>838</v>
      </c>
      <c r="G10" s="125" t="s">
        <v>838</v>
      </c>
      <c r="H10" s="125" t="s">
        <v>838</v>
      </c>
      <c r="I10" s="125" t="s">
        <v>838</v>
      </c>
      <c r="J10" s="125" t="s">
        <v>647</v>
      </c>
      <c r="K10" s="125" t="s">
        <v>647</v>
      </c>
      <c r="L10" s="125" t="s">
        <v>460</v>
      </c>
      <c r="M10" s="125" t="s">
        <v>644</v>
      </c>
      <c r="N10" s="125" t="s">
        <v>644</v>
      </c>
      <c r="O10" s="125" t="s">
        <v>644</v>
      </c>
      <c r="P10" s="125" t="s">
        <v>644</v>
      </c>
      <c r="Q10" s="125" t="s">
        <v>775</v>
      </c>
      <c r="R10" s="125" t="s">
        <v>775</v>
      </c>
      <c r="S10" s="125" t="s">
        <v>775</v>
      </c>
      <c r="T10" s="125" t="s">
        <v>775</v>
      </c>
      <c r="U10" s="125" t="s">
        <v>644</v>
      </c>
      <c r="V10" s="125" t="s">
        <v>644</v>
      </c>
      <c r="W10" s="125" t="s">
        <v>644</v>
      </c>
      <c r="X10" s="125" t="s">
        <v>468</v>
      </c>
      <c r="Y10" s="125" t="s">
        <v>468</v>
      </c>
      <c r="Z10" s="125" t="s">
        <v>468</v>
      </c>
      <c r="AA10" s="125" t="s">
        <v>806</v>
      </c>
      <c r="AB10" s="125" t="s">
        <v>645</v>
      </c>
      <c r="AC10" s="125" t="s">
        <v>645</v>
      </c>
      <c r="AD10" s="163" t="s">
        <v>839</v>
      </c>
      <c r="AE10" s="125" t="s">
        <v>635</v>
      </c>
      <c r="AF10" s="125" t="s">
        <v>776</v>
      </c>
      <c r="AG10" s="125" t="s">
        <v>806</v>
      </c>
      <c r="AH10" s="125" t="s">
        <v>644</v>
      </c>
      <c r="AI10" s="125" t="s">
        <v>644</v>
      </c>
      <c r="AJ10" s="126" t="s">
        <v>651</v>
      </c>
      <c r="AK10" s="126" t="s">
        <v>651</v>
      </c>
      <c r="AL10" s="125" t="s">
        <v>649</v>
      </c>
      <c r="AM10" s="125" t="s">
        <v>649</v>
      </c>
      <c r="AN10" s="125" t="s">
        <v>652</v>
      </c>
      <c r="AO10" s="125" t="s">
        <v>653</v>
      </c>
      <c r="AP10" s="125" t="s">
        <v>653</v>
      </c>
      <c r="AQ10" s="125" t="s">
        <v>840</v>
      </c>
      <c r="AR10" s="125" t="s">
        <v>840</v>
      </c>
      <c r="AS10" s="125" t="s">
        <v>635</v>
      </c>
      <c r="AT10" s="125" t="s">
        <v>635</v>
      </c>
      <c r="AU10" s="125" t="s">
        <v>635</v>
      </c>
      <c r="AV10" s="125" t="s">
        <v>635</v>
      </c>
      <c r="AW10" s="125" t="s">
        <v>635</v>
      </c>
      <c r="AX10" s="125" t="s">
        <v>635</v>
      </c>
      <c r="AY10" s="125" t="s">
        <v>635</v>
      </c>
      <c r="AZ10" s="125" t="s">
        <v>649</v>
      </c>
      <c r="BA10" s="125" t="s">
        <v>468</v>
      </c>
      <c r="BB10" s="125" t="s">
        <v>647</v>
      </c>
      <c r="BC10" s="125" t="s">
        <v>647</v>
      </c>
      <c r="BD10" s="125" t="s">
        <v>647</v>
      </c>
      <c r="BE10" s="126" t="s">
        <v>629</v>
      </c>
      <c r="BF10" s="125" t="s">
        <v>646</v>
      </c>
      <c r="BG10" s="125" t="s">
        <v>646</v>
      </c>
      <c r="BH10" s="125" t="s">
        <v>460</v>
      </c>
      <c r="BI10" s="125" t="s">
        <v>460</v>
      </c>
      <c r="BJ10" s="125" t="s">
        <v>838</v>
      </c>
      <c r="BK10" s="125" t="s">
        <v>841</v>
      </c>
      <c r="BL10" s="125" t="s">
        <v>643</v>
      </c>
      <c r="BM10" s="125" t="s">
        <v>468</v>
      </c>
      <c r="BN10" s="125" t="s">
        <v>466</v>
      </c>
      <c r="BO10" s="125" t="s">
        <v>468</v>
      </c>
      <c r="BP10" s="125" t="s">
        <v>468</v>
      </c>
      <c r="BQ10" s="125" t="s">
        <v>631</v>
      </c>
      <c r="BR10" s="125" t="s">
        <v>635</v>
      </c>
      <c r="BS10" s="125" t="s">
        <v>635</v>
      </c>
      <c r="BT10" s="125" t="s">
        <v>635</v>
      </c>
      <c r="BU10" s="125" t="s">
        <v>635</v>
      </c>
      <c r="BV10" s="125" t="s">
        <v>635</v>
      </c>
      <c r="BW10" s="125" t="s">
        <v>635</v>
      </c>
      <c r="BX10" s="125"/>
      <c r="BY10" s="125" t="s">
        <v>650</v>
      </c>
      <c r="BZ10" s="125" t="s">
        <v>468</v>
      </c>
      <c r="CA10" s="125" t="s">
        <v>806</v>
      </c>
      <c r="CB10" s="125" t="s">
        <v>644</v>
      </c>
    </row>
    <row r="11" spans="1:84" x14ac:dyDescent="0.25">
      <c r="A11" s="101" t="str">
        <f>'Indicator Data'!A12</f>
        <v>Armenia</v>
      </c>
      <c r="B11" s="84" t="str">
        <f>'Indicator Data'!B12</f>
        <v>ARM</v>
      </c>
      <c r="C11" s="125" t="s">
        <v>837</v>
      </c>
      <c r="D11" s="125" t="s">
        <v>837</v>
      </c>
      <c r="E11" s="125" t="s">
        <v>838</v>
      </c>
      <c r="F11" s="125" t="s">
        <v>838</v>
      </c>
      <c r="G11" s="125" t="s">
        <v>838</v>
      </c>
      <c r="H11" s="125" t="s">
        <v>838</v>
      </c>
      <c r="I11" s="125" t="s">
        <v>838</v>
      </c>
      <c r="J11" s="125" t="s">
        <v>647</v>
      </c>
      <c r="K11" s="125" t="s">
        <v>647</v>
      </c>
      <c r="L11" s="125" t="s">
        <v>460</v>
      </c>
      <c r="M11" s="125" t="s">
        <v>644</v>
      </c>
      <c r="N11" s="125" t="s">
        <v>644</v>
      </c>
      <c r="O11" s="125" t="s">
        <v>644</v>
      </c>
      <c r="P11" s="125" t="s">
        <v>644</v>
      </c>
      <c r="Q11" s="125" t="s">
        <v>775</v>
      </c>
      <c r="R11" s="125" t="s">
        <v>775</v>
      </c>
      <c r="S11" s="125" t="s">
        <v>775</v>
      </c>
      <c r="T11" s="125" t="s">
        <v>775</v>
      </c>
      <c r="U11" s="125" t="s">
        <v>644</v>
      </c>
      <c r="V11" s="125" t="s">
        <v>644</v>
      </c>
      <c r="W11" s="125" t="s">
        <v>644</v>
      </c>
      <c r="X11" s="125" t="s">
        <v>468</v>
      </c>
      <c r="Y11" s="125" t="s">
        <v>468</v>
      </c>
      <c r="Z11" s="125" t="s">
        <v>468</v>
      </c>
      <c r="AA11" s="125" t="s">
        <v>806</v>
      </c>
      <c r="AB11" s="125" t="s">
        <v>645</v>
      </c>
      <c r="AC11" s="125" t="s">
        <v>645</v>
      </c>
      <c r="AD11" s="163" t="s">
        <v>839</v>
      </c>
      <c r="AE11" s="125" t="s">
        <v>635</v>
      </c>
      <c r="AF11" s="125" t="s">
        <v>776</v>
      </c>
      <c r="AG11" s="125" t="s">
        <v>806</v>
      </c>
      <c r="AH11" s="125" t="s">
        <v>644</v>
      </c>
      <c r="AI11" s="125" t="s">
        <v>644</v>
      </c>
      <c r="AJ11" s="126" t="s">
        <v>651</v>
      </c>
      <c r="AK11" s="126" t="s">
        <v>651</v>
      </c>
      <c r="AL11" s="125" t="s">
        <v>649</v>
      </c>
      <c r="AM11" s="125" t="s">
        <v>649</v>
      </c>
      <c r="AN11" s="125" t="s">
        <v>652</v>
      </c>
      <c r="AO11" s="125" t="s">
        <v>653</v>
      </c>
      <c r="AP11" s="125" t="s">
        <v>653</v>
      </c>
      <c r="AQ11" s="125" t="s">
        <v>840</v>
      </c>
      <c r="AR11" s="125" t="s">
        <v>840</v>
      </c>
      <c r="AS11" s="125" t="s">
        <v>635</v>
      </c>
      <c r="AT11" s="125" t="s">
        <v>635</v>
      </c>
      <c r="AU11" s="125" t="s">
        <v>635</v>
      </c>
      <c r="AV11" s="125" t="s">
        <v>635</v>
      </c>
      <c r="AW11" s="125" t="s">
        <v>635</v>
      </c>
      <c r="AX11" s="125" t="s">
        <v>635</v>
      </c>
      <c r="AY11" s="125" t="s">
        <v>635</v>
      </c>
      <c r="AZ11" s="125" t="s">
        <v>649</v>
      </c>
      <c r="BA11" s="125" t="s">
        <v>468</v>
      </c>
      <c r="BB11" s="125" t="s">
        <v>647</v>
      </c>
      <c r="BC11" s="125" t="s">
        <v>647</v>
      </c>
      <c r="BD11" s="125" t="s">
        <v>647</v>
      </c>
      <c r="BE11" s="126"/>
      <c r="BF11" s="125" t="s">
        <v>646</v>
      </c>
      <c r="BG11" s="125" t="s">
        <v>646</v>
      </c>
      <c r="BH11" s="125" t="s">
        <v>460</v>
      </c>
      <c r="BI11" s="125" t="s">
        <v>460</v>
      </c>
      <c r="BJ11" s="125" t="s">
        <v>838</v>
      </c>
      <c r="BK11" s="125" t="s">
        <v>841</v>
      </c>
      <c r="BL11" s="125" t="s">
        <v>643</v>
      </c>
      <c r="BM11" s="125" t="s">
        <v>468</v>
      </c>
      <c r="BN11" s="125" t="s">
        <v>466</v>
      </c>
      <c r="BO11" s="125" t="s">
        <v>468</v>
      </c>
      <c r="BP11" s="125" t="s">
        <v>468</v>
      </c>
      <c r="BQ11" s="125" t="s">
        <v>631</v>
      </c>
      <c r="BR11" s="125" t="s">
        <v>635</v>
      </c>
      <c r="BS11" s="125" t="s">
        <v>635</v>
      </c>
      <c r="BT11" s="125" t="s">
        <v>635</v>
      </c>
      <c r="BU11" s="125" t="s">
        <v>635</v>
      </c>
      <c r="BV11" s="125" t="s">
        <v>635</v>
      </c>
      <c r="BW11" s="125" t="s">
        <v>635</v>
      </c>
      <c r="BX11" s="125"/>
      <c r="BY11" s="125" t="s">
        <v>650</v>
      </c>
      <c r="BZ11" s="125" t="s">
        <v>468</v>
      </c>
      <c r="CA11" s="125" t="s">
        <v>806</v>
      </c>
      <c r="CB11" s="125" t="s">
        <v>644</v>
      </c>
    </row>
    <row r="12" spans="1:84" x14ac:dyDescent="0.25">
      <c r="A12" s="101" t="str">
        <f>'Indicator Data'!A13</f>
        <v>Australia</v>
      </c>
      <c r="B12" s="84" t="str">
        <f>'Indicator Data'!B13</f>
        <v>AUS</v>
      </c>
      <c r="C12" s="125" t="s">
        <v>837</v>
      </c>
      <c r="D12" s="125" t="s">
        <v>837</v>
      </c>
      <c r="E12" s="125" t="s">
        <v>838</v>
      </c>
      <c r="F12" s="125" t="s">
        <v>838</v>
      </c>
      <c r="G12" s="125" t="s">
        <v>838</v>
      </c>
      <c r="H12" s="125" t="s">
        <v>838</v>
      </c>
      <c r="I12" s="125" t="s">
        <v>838</v>
      </c>
      <c r="J12" s="125" t="s">
        <v>647</v>
      </c>
      <c r="K12" s="125" t="s">
        <v>647</v>
      </c>
      <c r="L12" s="125" t="s">
        <v>460</v>
      </c>
      <c r="M12" s="125" t="s">
        <v>644</v>
      </c>
      <c r="N12" s="125" t="s">
        <v>644</v>
      </c>
      <c r="O12" s="125" t="s">
        <v>644</v>
      </c>
      <c r="P12" s="125" t="s">
        <v>644</v>
      </c>
      <c r="Q12" s="125" t="s">
        <v>775</v>
      </c>
      <c r="R12" s="125" t="s">
        <v>775</v>
      </c>
      <c r="S12" s="125" t="s">
        <v>775</v>
      </c>
      <c r="T12" s="125" t="s">
        <v>775</v>
      </c>
      <c r="U12" s="125" t="s">
        <v>644</v>
      </c>
      <c r="V12" s="125" t="s">
        <v>644</v>
      </c>
      <c r="W12" s="125" t="s">
        <v>644</v>
      </c>
      <c r="X12" s="125" t="s">
        <v>468</v>
      </c>
      <c r="Y12" s="125" t="s">
        <v>468</v>
      </c>
      <c r="Z12" s="125" t="s">
        <v>468</v>
      </c>
      <c r="AA12" s="125" t="s">
        <v>806</v>
      </c>
      <c r="AB12" s="125" t="s">
        <v>645</v>
      </c>
      <c r="AC12" s="125" t="s">
        <v>645</v>
      </c>
      <c r="AD12" s="163" t="s">
        <v>839</v>
      </c>
      <c r="AE12" s="125" t="s">
        <v>635</v>
      </c>
      <c r="AF12" s="125" t="s">
        <v>776</v>
      </c>
      <c r="AG12" s="125" t="s">
        <v>806</v>
      </c>
      <c r="AH12" s="125" t="s">
        <v>644</v>
      </c>
      <c r="AI12" s="125" t="s">
        <v>644</v>
      </c>
      <c r="AJ12" s="126" t="s">
        <v>651</v>
      </c>
      <c r="AK12" s="126" t="s">
        <v>651</v>
      </c>
      <c r="AL12" s="125" t="s">
        <v>649</v>
      </c>
      <c r="AM12" s="125" t="s">
        <v>649</v>
      </c>
      <c r="AN12" s="125" t="s">
        <v>652</v>
      </c>
      <c r="AO12" s="125" t="s">
        <v>653</v>
      </c>
      <c r="AP12" s="125" t="s">
        <v>653</v>
      </c>
      <c r="AQ12" s="125" t="s">
        <v>840</v>
      </c>
      <c r="AR12" s="125" t="s">
        <v>840</v>
      </c>
      <c r="AS12" s="125" t="s">
        <v>635</v>
      </c>
      <c r="AT12" s="125" t="s">
        <v>635</v>
      </c>
      <c r="AU12" s="125" t="s">
        <v>635</v>
      </c>
      <c r="AV12" s="125" t="s">
        <v>635</v>
      </c>
      <c r="AW12" s="125" t="s">
        <v>635</v>
      </c>
      <c r="AX12" s="125" t="s">
        <v>635</v>
      </c>
      <c r="AY12" s="125" t="s">
        <v>635</v>
      </c>
      <c r="AZ12" s="125" t="s">
        <v>649</v>
      </c>
      <c r="BA12" s="125" t="s">
        <v>468</v>
      </c>
      <c r="BB12" s="125" t="s">
        <v>647</v>
      </c>
      <c r="BC12" s="125" t="s">
        <v>647</v>
      </c>
      <c r="BD12" s="125" t="s">
        <v>647</v>
      </c>
      <c r="BE12" s="126" t="s">
        <v>629</v>
      </c>
      <c r="BF12" s="125" t="s">
        <v>646</v>
      </c>
      <c r="BG12" s="125" t="s">
        <v>646</v>
      </c>
      <c r="BH12" s="125" t="s">
        <v>460</v>
      </c>
      <c r="BI12" s="125" t="s">
        <v>460</v>
      </c>
      <c r="BJ12" s="125" t="s">
        <v>838</v>
      </c>
      <c r="BK12" s="125" t="s">
        <v>841</v>
      </c>
      <c r="BL12" s="125" t="s">
        <v>643</v>
      </c>
      <c r="BM12" s="125" t="s">
        <v>468</v>
      </c>
      <c r="BN12" s="125" t="s">
        <v>466</v>
      </c>
      <c r="BO12" s="125" t="s">
        <v>468</v>
      </c>
      <c r="BP12" s="125" t="s">
        <v>468</v>
      </c>
      <c r="BQ12" s="125" t="s">
        <v>631</v>
      </c>
      <c r="BR12" s="125" t="s">
        <v>635</v>
      </c>
      <c r="BS12" s="125" t="s">
        <v>635</v>
      </c>
      <c r="BT12" s="125" t="s">
        <v>635</v>
      </c>
      <c r="BU12" s="125" t="s">
        <v>635</v>
      </c>
      <c r="BV12" s="125" t="s">
        <v>635</v>
      </c>
      <c r="BW12" s="125" t="s">
        <v>635</v>
      </c>
      <c r="BX12" s="125"/>
      <c r="BY12" s="125" t="s">
        <v>650</v>
      </c>
      <c r="BZ12" s="125" t="s">
        <v>468</v>
      </c>
      <c r="CA12" s="125" t="s">
        <v>806</v>
      </c>
      <c r="CB12" s="125" t="s">
        <v>644</v>
      </c>
    </row>
    <row r="13" spans="1:84" x14ac:dyDescent="0.25">
      <c r="A13" s="101" t="str">
        <f>'Indicator Data'!A14</f>
        <v>Austria</v>
      </c>
      <c r="B13" s="84" t="str">
        <f>'Indicator Data'!B14</f>
        <v>AUT</v>
      </c>
      <c r="C13" s="125" t="s">
        <v>837</v>
      </c>
      <c r="D13" s="125" t="s">
        <v>837</v>
      </c>
      <c r="E13" s="125" t="s">
        <v>838</v>
      </c>
      <c r="F13" s="125" t="s">
        <v>838</v>
      </c>
      <c r="G13" s="125" t="s">
        <v>838</v>
      </c>
      <c r="H13" s="125" t="s">
        <v>838</v>
      </c>
      <c r="I13" s="125" t="s">
        <v>838</v>
      </c>
      <c r="J13" s="125" t="s">
        <v>647</v>
      </c>
      <c r="K13" s="125" t="s">
        <v>647</v>
      </c>
      <c r="L13" s="125" t="s">
        <v>460</v>
      </c>
      <c r="M13" s="125" t="s">
        <v>644</v>
      </c>
      <c r="N13" s="125" t="s">
        <v>644</v>
      </c>
      <c r="O13" s="125" t="s">
        <v>644</v>
      </c>
      <c r="P13" s="125" t="s">
        <v>644</v>
      </c>
      <c r="Q13" s="125" t="s">
        <v>775</v>
      </c>
      <c r="R13" s="125" t="s">
        <v>775</v>
      </c>
      <c r="S13" s="125" t="s">
        <v>775</v>
      </c>
      <c r="T13" s="125" t="s">
        <v>775</v>
      </c>
      <c r="U13" s="125" t="s">
        <v>644</v>
      </c>
      <c r="V13" s="125" t="s">
        <v>644</v>
      </c>
      <c r="W13" s="125" t="s">
        <v>644</v>
      </c>
      <c r="X13" s="125" t="s">
        <v>468</v>
      </c>
      <c r="Y13" s="125" t="s">
        <v>468</v>
      </c>
      <c r="Z13" s="125" t="s">
        <v>468</v>
      </c>
      <c r="AA13" s="125" t="s">
        <v>806</v>
      </c>
      <c r="AB13" s="125" t="s">
        <v>645</v>
      </c>
      <c r="AC13" s="125" t="s">
        <v>645</v>
      </c>
      <c r="AD13" s="163" t="s">
        <v>839</v>
      </c>
      <c r="AE13" s="125" t="s">
        <v>635</v>
      </c>
      <c r="AF13" s="125" t="s">
        <v>776</v>
      </c>
      <c r="AG13" s="125" t="s">
        <v>806</v>
      </c>
      <c r="AH13" s="125" t="s">
        <v>644</v>
      </c>
      <c r="AI13" s="125" t="s">
        <v>644</v>
      </c>
      <c r="AJ13" s="126" t="s">
        <v>651</v>
      </c>
      <c r="AK13" s="126" t="s">
        <v>651</v>
      </c>
      <c r="AL13" s="125" t="s">
        <v>649</v>
      </c>
      <c r="AM13" s="125" t="s">
        <v>649</v>
      </c>
      <c r="AN13" s="125" t="s">
        <v>652</v>
      </c>
      <c r="AO13" s="125" t="s">
        <v>653</v>
      </c>
      <c r="AP13" s="125" t="s">
        <v>653</v>
      </c>
      <c r="AQ13" s="125" t="s">
        <v>840</v>
      </c>
      <c r="AR13" s="125" t="s">
        <v>840</v>
      </c>
      <c r="AS13" s="125" t="s">
        <v>635</v>
      </c>
      <c r="AT13" s="125" t="s">
        <v>635</v>
      </c>
      <c r="AU13" s="125" t="s">
        <v>635</v>
      </c>
      <c r="AV13" s="125" t="s">
        <v>635</v>
      </c>
      <c r="AW13" s="125" t="s">
        <v>635</v>
      </c>
      <c r="AX13" s="125" t="s">
        <v>635</v>
      </c>
      <c r="AY13" s="125" t="s">
        <v>635</v>
      </c>
      <c r="AZ13" s="125" t="s">
        <v>649</v>
      </c>
      <c r="BA13" s="125" t="s">
        <v>468</v>
      </c>
      <c r="BB13" s="125" t="s">
        <v>647</v>
      </c>
      <c r="BC13" s="125" t="s">
        <v>647</v>
      </c>
      <c r="BD13" s="125" t="s">
        <v>647</v>
      </c>
      <c r="BE13" s="126" t="s">
        <v>629</v>
      </c>
      <c r="BF13" s="125" t="s">
        <v>646</v>
      </c>
      <c r="BG13" s="125" t="s">
        <v>646</v>
      </c>
      <c r="BH13" s="125" t="s">
        <v>460</v>
      </c>
      <c r="BI13" s="125" t="s">
        <v>460</v>
      </c>
      <c r="BJ13" s="125" t="s">
        <v>838</v>
      </c>
      <c r="BK13" s="125" t="s">
        <v>841</v>
      </c>
      <c r="BL13" s="125" t="s">
        <v>643</v>
      </c>
      <c r="BM13" s="125" t="s">
        <v>468</v>
      </c>
      <c r="BN13" s="125" t="s">
        <v>466</v>
      </c>
      <c r="BO13" s="125" t="s">
        <v>468</v>
      </c>
      <c r="BP13" s="125" t="s">
        <v>468</v>
      </c>
      <c r="BQ13" s="125" t="s">
        <v>631</v>
      </c>
      <c r="BR13" s="125" t="s">
        <v>635</v>
      </c>
      <c r="BS13" s="125" t="s">
        <v>635</v>
      </c>
      <c r="BT13" s="125" t="s">
        <v>635</v>
      </c>
      <c r="BU13" s="125" t="s">
        <v>635</v>
      </c>
      <c r="BV13" s="125" t="s">
        <v>635</v>
      </c>
      <c r="BW13" s="125" t="s">
        <v>635</v>
      </c>
      <c r="BX13" s="125"/>
      <c r="BY13" s="125" t="s">
        <v>650</v>
      </c>
      <c r="BZ13" s="125" t="s">
        <v>468</v>
      </c>
      <c r="CA13" s="125" t="s">
        <v>806</v>
      </c>
      <c r="CB13" s="125" t="s">
        <v>644</v>
      </c>
    </row>
    <row r="14" spans="1:84" x14ac:dyDescent="0.25">
      <c r="A14" s="101" t="str">
        <f>'Indicator Data'!A15</f>
        <v>Azerbaijan</v>
      </c>
      <c r="B14" s="84" t="str">
        <f>'Indicator Data'!B15</f>
        <v>AZE</v>
      </c>
      <c r="C14" s="125" t="s">
        <v>837</v>
      </c>
      <c r="D14" s="125" t="s">
        <v>837</v>
      </c>
      <c r="E14" s="125" t="s">
        <v>838</v>
      </c>
      <c r="F14" s="125" t="s">
        <v>838</v>
      </c>
      <c r="G14" s="125" t="s">
        <v>838</v>
      </c>
      <c r="H14" s="125" t="s">
        <v>838</v>
      </c>
      <c r="I14" s="125" t="s">
        <v>838</v>
      </c>
      <c r="J14" s="125" t="s">
        <v>647</v>
      </c>
      <c r="K14" s="125" t="s">
        <v>647</v>
      </c>
      <c r="L14" s="125" t="s">
        <v>460</v>
      </c>
      <c r="M14" s="125" t="s">
        <v>644</v>
      </c>
      <c r="N14" s="125" t="s">
        <v>644</v>
      </c>
      <c r="O14" s="125" t="s">
        <v>644</v>
      </c>
      <c r="P14" s="125" t="s">
        <v>644</v>
      </c>
      <c r="Q14" s="125" t="s">
        <v>775</v>
      </c>
      <c r="R14" s="125" t="s">
        <v>775</v>
      </c>
      <c r="S14" s="125" t="s">
        <v>775</v>
      </c>
      <c r="T14" s="125" t="s">
        <v>775</v>
      </c>
      <c r="U14" s="125" t="s">
        <v>644</v>
      </c>
      <c r="V14" s="125" t="s">
        <v>644</v>
      </c>
      <c r="W14" s="125" t="s">
        <v>644</v>
      </c>
      <c r="X14" s="125" t="s">
        <v>468</v>
      </c>
      <c r="Y14" s="125" t="s">
        <v>468</v>
      </c>
      <c r="Z14" s="125" t="s">
        <v>468</v>
      </c>
      <c r="AA14" s="125" t="s">
        <v>806</v>
      </c>
      <c r="AB14" s="125" t="s">
        <v>645</v>
      </c>
      <c r="AC14" s="125" t="s">
        <v>645</v>
      </c>
      <c r="AD14" s="163" t="s">
        <v>839</v>
      </c>
      <c r="AE14" s="125" t="s">
        <v>635</v>
      </c>
      <c r="AF14" s="125" t="s">
        <v>776</v>
      </c>
      <c r="AG14" s="125" t="s">
        <v>806</v>
      </c>
      <c r="AH14" s="125" t="s">
        <v>644</v>
      </c>
      <c r="AI14" s="125" t="s">
        <v>644</v>
      </c>
      <c r="AJ14" s="126" t="s">
        <v>651</v>
      </c>
      <c r="AK14" s="126" t="s">
        <v>651</v>
      </c>
      <c r="AL14" s="125" t="s">
        <v>649</v>
      </c>
      <c r="AM14" s="125" t="s">
        <v>649</v>
      </c>
      <c r="AN14" s="125" t="s">
        <v>652</v>
      </c>
      <c r="AO14" s="125" t="s">
        <v>653</v>
      </c>
      <c r="AP14" s="125" t="s">
        <v>653</v>
      </c>
      <c r="AQ14" s="125" t="s">
        <v>840</v>
      </c>
      <c r="AR14" s="125" t="s">
        <v>840</v>
      </c>
      <c r="AS14" s="125" t="s">
        <v>635</v>
      </c>
      <c r="AT14" s="125" t="s">
        <v>635</v>
      </c>
      <c r="AU14" s="125" t="s">
        <v>635</v>
      </c>
      <c r="AV14" s="125" t="s">
        <v>635</v>
      </c>
      <c r="AW14" s="125" t="s">
        <v>635</v>
      </c>
      <c r="AX14" s="125" t="s">
        <v>635</v>
      </c>
      <c r="AY14" s="125" t="s">
        <v>635</v>
      </c>
      <c r="AZ14" s="125" t="s">
        <v>649</v>
      </c>
      <c r="BA14" s="125" t="s">
        <v>468</v>
      </c>
      <c r="BB14" s="125" t="s">
        <v>647</v>
      </c>
      <c r="BC14" s="125" t="s">
        <v>647</v>
      </c>
      <c r="BD14" s="125" t="s">
        <v>647</v>
      </c>
      <c r="BE14" s="126" t="s">
        <v>632</v>
      </c>
      <c r="BF14" s="125" t="s">
        <v>646</v>
      </c>
      <c r="BG14" s="125" t="s">
        <v>646</v>
      </c>
      <c r="BH14" s="125" t="s">
        <v>460</v>
      </c>
      <c r="BI14" s="125" t="s">
        <v>460</v>
      </c>
      <c r="BJ14" s="125" t="s">
        <v>838</v>
      </c>
      <c r="BK14" s="125" t="s">
        <v>841</v>
      </c>
      <c r="BL14" s="125" t="s">
        <v>643</v>
      </c>
      <c r="BM14" s="125" t="s">
        <v>468</v>
      </c>
      <c r="BN14" s="125" t="s">
        <v>466</v>
      </c>
      <c r="BO14" s="125" t="s">
        <v>468</v>
      </c>
      <c r="BP14" s="125" t="s">
        <v>468</v>
      </c>
      <c r="BQ14" s="125" t="s">
        <v>631</v>
      </c>
      <c r="BR14" s="125" t="s">
        <v>635</v>
      </c>
      <c r="BS14" s="125" t="s">
        <v>635</v>
      </c>
      <c r="BT14" s="125" t="s">
        <v>635</v>
      </c>
      <c r="BU14" s="125" t="s">
        <v>635</v>
      </c>
      <c r="BV14" s="125" t="s">
        <v>635</v>
      </c>
      <c r="BW14" s="125" t="s">
        <v>635</v>
      </c>
      <c r="BX14" s="125"/>
      <c r="BY14" s="125" t="s">
        <v>650</v>
      </c>
      <c r="BZ14" s="125" t="s">
        <v>468</v>
      </c>
      <c r="CA14" s="125" t="s">
        <v>806</v>
      </c>
      <c r="CB14" s="125" t="s">
        <v>644</v>
      </c>
    </row>
    <row r="15" spans="1:84" x14ac:dyDescent="0.25">
      <c r="A15" s="101" t="str">
        <f>'Indicator Data'!A16</f>
        <v>Bahamas</v>
      </c>
      <c r="B15" s="84" t="str">
        <f>'Indicator Data'!B16</f>
        <v>BHS</v>
      </c>
      <c r="C15" s="125" t="s">
        <v>837</v>
      </c>
      <c r="D15" s="125" t="s">
        <v>837</v>
      </c>
      <c r="E15" s="125" t="s">
        <v>838</v>
      </c>
      <c r="F15" s="125" t="s">
        <v>838</v>
      </c>
      <c r="G15" s="125" t="s">
        <v>838</v>
      </c>
      <c r="H15" s="125" t="s">
        <v>838</v>
      </c>
      <c r="I15" s="125" t="s">
        <v>838</v>
      </c>
      <c r="J15" s="125" t="s">
        <v>647</v>
      </c>
      <c r="K15" s="125" t="s">
        <v>647</v>
      </c>
      <c r="L15" s="125" t="s">
        <v>460</v>
      </c>
      <c r="M15" s="125" t="s">
        <v>644</v>
      </c>
      <c r="N15" s="125" t="s">
        <v>644</v>
      </c>
      <c r="O15" s="125" t="s">
        <v>644</v>
      </c>
      <c r="P15" s="125" t="s">
        <v>644</v>
      </c>
      <c r="Q15" s="125" t="s">
        <v>775</v>
      </c>
      <c r="R15" s="125" t="s">
        <v>775</v>
      </c>
      <c r="S15" s="125" t="s">
        <v>775</v>
      </c>
      <c r="T15" s="125" t="s">
        <v>775</v>
      </c>
      <c r="U15" s="125" t="s">
        <v>644</v>
      </c>
      <c r="V15" s="125" t="s">
        <v>644</v>
      </c>
      <c r="W15" s="125" t="s">
        <v>644</v>
      </c>
      <c r="X15" s="125" t="s">
        <v>468</v>
      </c>
      <c r="Y15" s="125" t="s">
        <v>468</v>
      </c>
      <c r="Z15" s="125" t="s">
        <v>468</v>
      </c>
      <c r="AA15" s="125" t="s">
        <v>806</v>
      </c>
      <c r="AB15" s="125" t="s">
        <v>645</v>
      </c>
      <c r="AC15" s="125" t="s">
        <v>645</v>
      </c>
      <c r="AD15" s="163" t="s">
        <v>839</v>
      </c>
      <c r="AE15" s="125" t="s">
        <v>635</v>
      </c>
      <c r="AF15" s="125" t="s">
        <v>776</v>
      </c>
      <c r="AG15" s="125" t="s">
        <v>806</v>
      </c>
      <c r="AH15" s="125" t="s">
        <v>644</v>
      </c>
      <c r="AI15" s="125" t="s">
        <v>644</v>
      </c>
      <c r="AJ15" s="126" t="s">
        <v>651</v>
      </c>
      <c r="AK15" s="126" t="s">
        <v>651</v>
      </c>
      <c r="AL15" s="125" t="s">
        <v>649</v>
      </c>
      <c r="AM15" s="125" t="s">
        <v>649</v>
      </c>
      <c r="AN15" s="125" t="s">
        <v>652</v>
      </c>
      <c r="AO15" s="125" t="s">
        <v>653</v>
      </c>
      <c r="AP15" s="125" t="s">
        <v>653</v>
      </c>
      <c r="AQ15" s="125" t="s">
        <v>840</v>
      </c>
      <c r="AR15" s="125" t="s">
        <v>840</v>
      </c>
      <c r="AS15" s="125" t="s">
        <v>635</v>
      </c>
      <c r="AT15" s="125" t="s">
        <v>635</v>
      </c>
      <c r="AU15" s="125" t="s">
        <v>635</v>
      </c>
      <c r="AV15" s="125" t="s">
        <v>635</v>
      </c>
      <c r="AW15" s="125" t="s">
        <v>635</v>
      </c>
      <c r="AX15" s="125" t="s">
        <v>635</v>
      </c>
      <c r="AY15" s="125" t="s">
        <v>635</v>
      </c>
      <c r="AZ15" s="125" t="s">
        <v>649</v>
      </c>
      <c r="BA15" s="125" t="s">
        <v>468</v>
      </c>
      <c r="BB15" s="125" t="s">
        <v>647</v>
      </c>
      <c r="BC15" s="125" t="s">
        <v>647</v>
      </c>
      <c r="BD15" s="125" t="s">
        <v>647</v>
      </c>
      <c r="BE15" s="126" t="s">
        <v>629</v>
      </c>
      <c r="BF15" s="125" t="s">
        <v>646</v>
      </c>
      <c r="BG15" s="125" t="s">
        <v>646</v>
      </c>
      <c r="BH15" s="125" t="s">
        <v>460</v>
      </c>
      <c r="BI15" s="125" t="s">
        <v>460</v>
      </c>
      <c r="BJ15" s="125" t="s">
        <v>838</v>
      </c>
      <c r="BK15" s="125" t="s">
        <v>841</v>
      </c>
      <c r="BL15" s="125" t="s">
        <v>643</v>
      </c>
      <c r="BM15" s="125" t="s">
        <v>468</v>
      </c>
      <c r="BN15" s="125" t="s">
        <v>466</v>
      </c>
      <c r="BO15" s="125" t="s">
        <v>468</v>
      </c>
      <c r="BP15" s="125" t="s">
        <v>468</v>
      </c>
      <c r="BQ15" s="125" t="s">
        <v>631</v>
      </c>
      <c r="BR15" s="125" t="s">
        <v>635</v>
      </c>
      <c r="BS15" s="125" t="s">
        <v>635</v>
      </c>
      <c r="BT15" s="125" t="s">
        <v>635</v>
      </c>
      <c r="BU15" s="125" t="s">
        <v>635</v>
      </c>
      <c r="BV15" s="125" t="s">
        <v>635</v>
      </c>
      <c r="BW15" s="125" t="s">
        <v>635</v>
      </c>
      <c r="BX15" s="125"/>
      <c r="BY15" s="125" t="s">
        <v>650</v>
      </c>
      <c r="BZ15" s="125" t="s">
        <v>468</v>
      </c>
      <c r="CA15" s="125" t="s">
        <v>806</v>
      </c>
      <c r="CB15" s="125" t="s">
        <v>644</v>
      </c>
    </row>
    <row r="16" spans="1:84" x14ac:dyDescent="0.25">
      <c r="A16" s="101" t="str">
        <f>'Indicator Data'!A17</f>
        <v>Bahrain</v>
      </c>
      <c r="B16" s="84" t="str">
        <f>'Indicator Data'!B17</f>
        <v>BHR</v>
      </c>
      <c r="C16" s="125" t="s">
        <v>837</v>
      </c>
      <c r="D16" s="125" t="s">
        <v>837</v>
      </c>
      <c r="E16" s="125" t="s">
        <v>838</v>
      </c>
      <c r="F16" s="125" t="s">
        <v>838</v>
      </c>
      <c r="G16" s="125" t="s">
        <v>838</v>
      </c>
      <c r="H16" s="125" t="s">
        <v>838</v>
      </c>
      <c r="I16" s="125" t="s">
        <v>838</v>
      </c>
      <c r="J16" s="125" t="s">
        <v>647</v>
      </c>
      <c r="K16" s="125" t="s">
        <v>647</v>
      </c>
      <c r="L16" s="125" t="s">
        <v>460</v>
      </c>
      <c r="M16" s="125" t="s">
        <v>644</v>
      </c>
      <c r="N16" s="125" t="s">
        <v>644</v>
      </c>
      <c r="O16" s="125" t="s">
        <v>644</v>
      </c>
      <c r="P16" s="125" t="s">
        <v>644</v>
      </c>
      <c r="Q16" s="125" t="s">
        <v>775</v>
      </c>
      <c r="R16" s="125" t="s">
        <v>775</v>
      </c>
      <c r="S16" s="125" t="s">
        <v>775</v>
      </c>
      <c r="T16" s="125" t="s">
        <v>775</v>
      </c>
      <c r="U16" s="125" t="s">
        <v>644</v>
      </c>
      <c r="V16" s="125" t="s">
        <v>644</v>
      </c>
      <c r="W16" s="125" t="s">
        <v>644</v>
      </c>
      <c r="X16" s="125" t="s">
        <v>468</v>
      </c>
      <c r="Y16" s="125" t="s">
        <v>468</v>
      </c>
      <c r="Z16" s="125" t="s">
        <v>468</v>
      </c>
      <c r="AA16" s="125" t="s">
        <v>806</v>
      </c>
      <c r="AB16" s="125" t="s">
        <v>645</v>
      </c>
      <c r="AC16" s="125" t="s">
        <v>645</v>
      </c>
      <c r="AD16" s="163" t="s">
        <v>839</v>
      </c>
      <c r="AE16" s="125" t="s">
        <v>635</v>
      </c>
      <c r="AF16" s="125" t="s">
        <v>776</v>
      </c>
      <c r="AG16" s="125" t="s">
        <v>806</v>
      </c>
      <c r="AH16" s="125" t="s">
        <v>644</v>
      </c>
      <c r="AI16" s="125" t="s">
        <v>644</v>
      </c>
      <c r="AJ16" s="126" t="s">
        <v>651</v>
      </c>
      <c r="AK16" s="126" t="s">
        <v>651</v>
      </c>
      <c r="AL16" s="125" t="s">
        <v>649</v>
      </c>
      <c r="AM16" s="125" t="s">
        <v>649</v>
      </c>
      <c r="AN16" s="125" t="s">
        <v>652</v>
      </c>
      <c r="AO16" s="125" t="s">
        <v>653</v>
      </c>
      <c r="AP16" s="125" t="s">
        <v>653</v>
      </c>
      <c r="AQ16" s="125" t="s">
        <v>840</v>
      </c>
      <c r="AR16" s="125" t="s">
        <v>840</v>
      </c>
      <c r="AS16" s="125" t="s">
        <v>635</v>
      </c>
      <c r="AT16" s="125" t="s">
        <v>635</v>
      </c>
      <c r="AU16" s="125" t="s">
        <v>635</v>
      </c>
      <c r="AV16" s="125" t="s">
        <v>635</v>
      </c>
      <c r="AW16" s="125" t="s">
        <v>635</v>
      </c>
      <c r="AX16" s="125" t="s">
        <v>635</v>
      </c>
      <c r="AY16" s="125" t="s">
        <v>635</v>
      </c>
      <c r="AZ16" s="125" t="s">
        <v>649</v>
      </c>
      <c r="BA16" s="125" t="s">
        <v>468</v>
      </c>
      <c r="BB16" s="125" t="s">
        <v>647</v>
      </c>
      <c r="BC16" s="125" t="s">
        <v>647</v>
      </c>
      <c r="BD16" s="125" t="s">
        <v>647</v>
      </c>
      <c r="BE16" s="126" t="s">
        <v>629</v>
      </c>
      <c r="BF16" s="125" t="s">
        <v>646</v>
      </c>
      <c r="BG16" s="125" t="s">
        <v>646</v>
      </c>
      <c r="BH16" s="125" t="s">
        <v>460</v>
      </c>
      <c r="BI16" s="125" t="s">
        <v>460</v>
      </c>
      <c r="BJ16" s="125" t="s">
        <v>838</v>
      </c>
      <c r="BK16" s="125" t="s">
        <v>841</v>
      </c>
      <c r="BL16" s="125" t="s">
        <v>643</v>
      </c>
      <c r="BM16" s="125" t="s">
        <v>468</v>
      </c>
      <c r="BN16" s="125" t="s">
        <v>466</v>
      </c>
      <c r="BO16" s="125" t="s">
        <v>468</v>
      </c>
      <c r="BP16" s="125" t="s">
        <v>468</v>
      </c>
      <c r="BQ16" s="125" t="s">
        <v>631</v>
      </c>
      <c r="BR16" s="125" t="s">
        <v>635</v>
      </c>
      <c r="BS16" s="125" t="s">
        <v>635</v>
      </c>
      <c r="BT16" s="125" t="s">
        <v>635</v>
      </c>
      <c r="BU16" s="125" t="s">
        <v>635</v>
      </c>
      <c r="BV16" s="125" t="s">
        <v>635</v>
      </c>
      <c r="BW16" s="125" t="s">
        <v>635</v>
      </c>
      <c r="BX16" s="125"/>
      <c r="BY16" s="125" t="s">
        <v>650</v>
      </c>
      <c r="BZ16" s="125" t="s">
        <v>468</v>
      </c>
      <c r="CA16" s="125" t="s">
        <v>806</v>
      </c>
      <c r="CB16" s="125" t="s">
        <v>644</v>
      </c>
    </row>
    <row r="17" spans="1:80" x14ac:dyDescent="0.25">
      <c r="A17" s="101" t="str">
        <f>'Indicator Data'!A18</f>
        <v>Bangladesh</v>
      </c>
      <c r="B17" s="84" t="str">
        <f>'Indicator Data'!B18</f>
        <v>BGD</v>
      </c>
      <c r="C17" s="125" t="s">
        <v>837</v>
      </c>
      <c r="D17" s="125" t="s">
        <v>837</v>
      </c>
      <c r="E17" s="125" t="s">
        <v>838</v>
      </c>
      <c r="F17" s="125" t="s">
        <v>838</v>
      </c>
      <c r="G17" s="125" t="s">
        <v>838</v>
      </c>
      <c r="H17" s="125" t="s">
        <v>838</v>
      </c>
      <c r="I17" s="125" t="s">
        <v>838</v>
      </c>
      <c r="J17" s="125" t="s">
        <v>647</v>
      </c>
      <c r="K17" s="125" t="s">
        <v>647</v>
      </c>
      <c r="L17" s="125" t="s">
        <v>460</v>
      </c>
      <c r="M17" s="125" t="s">
        <v>644</v>
      </c>
      <c r="N17" s="125" t="s">
        <v>644</v>
      </c>
      <c r="O17" s="125" t="s">
        <v>644</v>
      </c>
      <c r="P17" s="125" t="s">
        <v>644</v>
      </c>
      <c r="Q17" s="125" t="s">
        <v>775</v>
      </c>
      <c r="R17" s="125" t="s">
        <v>775</v>
      </c>
      <c r="S17" s="125" t="s">
        <v>775</v>
      </c>
      <c r="T17" s="125" t="s">
        <v>775</v>
      </c>
      <c r="U17" s="125" t="s">
        <v>644</v>
      </c>
      <c r="V17" s="125" t="s">
        <v>644</v>
      </c>
      <c r="W17" s="125" t="s">
        <v>644</v>
      </c>
      <c r="X17" s="125" t="s">
        <v>468</v>
      </c>
      <c r="Y17" s="125" t="s">
        <v>468</v>
      </c>
      <c r="Z17" s="125" t="s">
        <v>468</v>
      </c>
      <c r="AA17" s="125" t="s">
        <v>806</v>
      </c>
      <c r="AB17" s="125" t="s">
        <v>645</v>
      </c>
      <c r="AC17" s="125" t="s">
        <v>645</v>
      </c>
      <c r="AD17" s="163" t="s">
        <v>839</v>
      </c>
      <c r="AE17" s="125" t="s">
        <v>635</v>
      </c>
      <c r="AF17" s="125" t="s">
        <v>776</v>
      </c>
      <c r="AG17" s="125" t="s">
        <v>806</v>
      </c>
      <c r="AH17" s="125" t="s">
        <v>644</v>
      </c>
      <c r="AI17" s="125" t="s">
        <v>644</v>
      </c>
      <c r="AJ17" s="126" t="s">
        <v>651</v>
      </c>
      <c r="AK17" s="126" t="s">
        <v>651</v>
      </c>
      <c r="AL17" s="125" t="s">
        <v>649</v>
      </c>
      <c r="AM17" s="125" t="s">
        <v>649</v>
      </c>
      <c r="AN17" s="125" t="s">
        <v>652</v>
      </c>
      <c r="AO17" s="125" t="s">
        <v>653</v>
      </c>
      <c r="AP17" s="125" t="s">
        <v>653</v>
      </c>
      <c r="AQ17" s="125" t="s">
        <v>840</v>
      </c>
      <c r="AR17" s="125" t="s">
        <v>840</v>
      </c>
      <c r="AS17" s="125" t="s">
        <v>635</v>
      </c>
      <c r="AT17" s="125" t="s">
        <v>635</v>
      </c>
      <c r="AU17" s="125" t="s">
        <v>635</v>
      </c>
      <c r="AV17" s="125" t="s">
        <v>635</v>
      </c>
      <c r="AW17" s="125" t="s">
        <v>635</v>
      </c>
      <c r="AX17" s="125" t="s">
        <v>635</v>
      </c>
      <c r="AY17" s="125" t="s">
        <v>635</v>
      </c>
      <c r="AZ17" s="125" t="s">
        <v>649</v>
      </c>
      <c r="BA17" s="125" t="s">
        <v>468</v>
      </c>
      <c r="BB17" s="125" t="s">
        <v>647</v>
      </c>
      <c r="BC17" s="125" t="s">
        <v>647</v>
      </c>
      <c r="BD17" s="125" t="s">
        <v>647</v>
      </c>
      <c r="BE17" s="126" t="s">
        <v>632</v>
      </c>
      <c r="BF17" s="125" t="s">
        <v>646</v>
      </c>
      <c r="BG17" s="125" t="s">
        <v>646</v>
      </c>
      <c r="BH17" s="125" t="s">
        <v>460</v>
      </c>
      <c r="BI17" s="125" t="s">
        <v>460</v>
      </c>
      <c r="BJ17" s="125" t="s">
        <v>838</v>
      </c>
      <c r="BK17" s="125" t="s">
        <v>841</v>
      </c>
      <c r="BL17" s="125" t="s">
        <v>643</v>
      </c>
      <c r="BM17" s="125" t="s">
        <v>468</v>
      </c>
      <c r="BN17" s="125" t="s">
        <v>466</v>
      </c>
      <c r="BO17" s="125" t="s">
        <v>468</v>
      </c>
      <c r="BP17" s="125" t="s">
        <v>468</v>
      </c>
      <c r="BQ17" s="125" t="s">
        <v>631</v>
      </c>
      <c r="BR17" s="125" t="s">
        <v>635</v>
      </c>
      <c r="BS17" s="125" t="s">
        <v>635</v>
      </c>
      <c r="BT17" s="125" t="s">
        <v>635</v>
      </c>
      <c r="BU17" s="125" t="s">
        <v>635</v>
      </c>
      <c r="BV17" s="125" t="s">
        <v>635</v>
      </c>
      <c r="BW17" s="125" t="s">
        <v>635</v>
      </c>
      <c r="BX17" s="125"/>
      <c r="BY17" s="125" t="s">
        <v>650</v>
      </c>
      <c r="BZ17" s="125" t="s">
        <v>468</v>
      </c>
      <c r="CA17" s="125" t="s">
        <v>806</v>
      </c>
      <c r="CB17" s="125" t="s">
        <v>644</v>
      </c>
    </row>
    <row r="18" spans="1:80" x14ac:dyDescent="0.25">
      <c r="A18" s="101" t="str">
        <f>'Indicator Data'!A19</f>
        <v>Barbados</v>
      </c>
      <c r="B18" s="84" t="str">
        <f>'Indicator Data'!B19</f>
        <v>BRB</v>
      </c>
      <c r="C18" s="125" t="s">
        <v>837</v>
      </c>
      <c r="D18" s="125" t="s">
        <v>837</v>
      </c>
      <c r="E18" s="125" t="s">
        <v>838</v>
      </c>
      <c r="F18" s="125" t="s">
        <v>838</v>
      </c>
      <c r="G18" s="125" t="s">
        <v>838</v>
      </c>
      <c r="H18" s="125" t="s">
        <v>838</v>
      </c>
      <c r="I18" s="125" t="s">
        <v>838</v>
      </c>
      <c r="J18" s="125" t="s">
        <v>647</v>
      </c>
      <c r="K18" s="125" t="s">
        <v>647</v>
      </c>
      <c r="L18" s="125" t="s">
        <v>460</v>
      </c>
      <c r="M18" s="125" t="s">
        <v>644</v>
      </c>
      <c r="N18" s="125" t="s">
        <v>644</v>
      </c>
      <c r="O18" s="125" t="s">
        <v>644</v>
      </c>
      <c r="P18" s="125" t="s">
        <v>644</v>
      </c>
      <c r="Q18" s="125" t="s">
        <v>775</v>
      </c>
      <c r="R18" s="125" t="s">
        <v>775</v>
      </c>
      <c r="S18" s="125" t="s">
        <v>775</v>
      </c>
      <c r="T18" s="125" t="s">
        <v>775</v>
      </c>
      <c r="U18" s="125" t="s">
        <v>644</v>
      </c>
      <c r="V18" s="125" t="s">
        <v>644</v>
      </c>
      <c r="W18" s="125" t="s">
        <v>644</v>
      </c>
      <c r="X18" s="125" t="s">
        <v>468</v>
      </c>
      <c r="Y18" s="125" t="s">
        <v>468</v>
      </c>
      <c r="Z18" s="125" t="s">
        <v>468</v>
      </c>
      <c r="AA18" s="125" t="s">
        <v>806</v>
      </c>
      <c r="AB18" s="125" t="s">
        <v>645</v>
      </c>
      <c r="AC18" s="125" t="s">
        <v>645</v>
      </c>
      <c r="AD18" s="163" t="s">
        <v>839</v>
      </c>
      <c r="AE18" s="125" t="s">
        <v>635</v>
      </c>
      <c r="AF18" s="125" t="s">
        <v>776</v>
      </c>
      <c r="AG18" s="125" t="s">
        <v>806</v>
      </c>
      <c r="AH18" s="125" t="s">
        <v>644</v>
      </c>
      <c r="AI18" s="125" t="s">
        <v>644</v>
      </c>
      <c r="AJ18" s="126" t="s">
        <v>651</v>
      </c>
      <c r="AK18" s="126" t="s">
        <v>651</v>
      </c>
      <c r="AL18" s="125" t="s">
        <v>649</v>
      </c>
      <c r="AM18" s="125" t="s">
        <v>649</v>
      </c>
      <c r="AN18" s="125" t="s">
        <v>652</v>
      </c>
      <c r="AO18" s="125" t="s">
        <v>653</v>
      </c>
      <c r="AP18" s="125" t="s">
        <v>653</v>
      </c>
      <c r="AQ18" s="125" t="s">
        <v>840</v>
      </c>
      <c r="AR18" s="125" t="s">
        <v>840</v>
      </c>
      <c r="AS18" s="125" t="s">
        <v>635</v>
      </c>
      <c r="AT18" s="125" t="s">
        <v>635</v>
      </c>
      <c r="AU18" s="125" t="s">
        <v>635</v>
      </c>
      <c r="AV18" s="125" t="s">
        <v>635</v>
      </c>
      <c r="AW18" s="125" t="s">
        <v>635</v>
      </c>
      <c r="AX18" s="125" t="s">
        <v>635</v>
      </c>
      <c r="AY18" s="125" t="s">
        <v>635</v>
      </c>
      <c r="AZ18" s="125" t="s">
        <v>649</v>
      </c>
      <c r="BA18" s="125" t="s">
        <v>468</v>
      </c>
      <c r="BB18" s="125" t="s">
        <v>647</v>
      </c>
      <c r="BC18" s="125" t="s">
        <v>647</v>
      </c>
      <c r="BD18" s="125" t="s">
        <v>647</v>
      </c>
      <c r="BE18" s="126" t="s">
        <v>629</v>
      </c>
      <c r="BF18" s="125" t="s">
        <v>646</v>
      </c>
      <c r="BG18" s="125" t="s">
        <v>646</v>
      </c>
      <c r="BH18" s="125" t="s">
        <v>460</v>
      </c>
      <c r="BI18" s="125" t="s">
        <v>460</v>
      </c>
      <c r="BJ18" s="125" t="s">
        <v>838</v>
      </c>
      <c r="BK18" s="125" t="s">
        <v>841</v>
      </c>
      <c r="BL18" s="125" t="s">
        <v>643</v>
      </c>
      <c r="BM18" s="125" t="s">
        <v>468</v>
      </c>
      <c r="BN18" s="125" t="s">
        <v>466</v>
      </c>
      <c r="BO18" s="125" t="s">
        <v>468</v>
      </c>
      <c r="BP18" s="125" t="s">
        <v>468</v>
      </c>
      <c r="BQ18" s="125" t="s">
        <v>631</v>
      </c>
      <c r="BR18" s="125" t="s">
        <v>635</v>
      </c>
      <c r="BS18" s="125" t="s">
        <v>635</v>
      </c>
      <c r="BT18" s="125" t="s">
        <v>635</v>
      </c>
      <c r="BU18" s="125" t="s">
        <v>635</v>
      </c>
      <c r="BV18" s="125" t="s">
        <v>635</v>
      </c>
      <c r="BW18" s="125" t="s">
        <v>635</v>
      </c>
      <c r="BX18" s="125"/>
      <c r="BY18" s="125" t="s">
        <v>650</v>
      </c>
      <c r="BZ18" s="125" t="s">
        <v>468</v>
      </c>
      <c r="CA18" s="125" t="s">
        <v>806</v>
      </c>
      <c r="CB18" s="125" t="s">
        <v>644</v>
      </c>
    </row>
    <row r="19" spans="1:80" x14ac:dyDescent="0.25">
      <c r="A19" s="101" t="str">
        <f>'Indicator Data'!A20</f>
        <v>Belarus</v>
      </c>
      <c r="B19" s="84" t="str">
        <f>'Indicator Data'!B20</f>
        <v>BLR</v>
      </c>
      <c r="C19" s="125" t="s">
        <v>837</v>
      </c>
      <c r="D19" s="125" t="s">
        <v>837</v>
      </c>
      <c r="E19" s="125" t="s">
        <v>838</v>
      </c>
      <c r="F19" s="125" t="s">
        <v>838</v>
      </c>
      <c r="G19" s="125" t="s">
        <v>838</v>
      </c>
      <c r="H19" s="125" t="s">
        <v>838</v>
      </c>
      <c r="I19" s="125" t="s">
        <v>838</v>
      </c>
      <c r="J19" s="125" t="s">
        <v>647</v>
      </c>
      <c r="K19" s="125" t="s">
        <v>647</v>
      </c>
      <c r="L19" s="125" t="s">
        <v>460</v>
      </c>
      <c r="M19" s="125" t="s">
        <v>644</v>
      </c>
      <c r="N19" s="125" t="s">
        <v>644</v>
      </c>
      <c r="O19" s="125" t="s">
        <v>644</v>
      </c>
      <c r="P19" s="125" t="s">
        <v>644</v>
      </c>
      <c r="Q19" s="125" t="s">
        <v>775</v>
      </c>
      <c r="R19" s="125" t="s">
        <v>775</v>
      </c>
      <c r="S19" s="125" t="s">
        <v>775</v>
      </c>
      <c r="T19" s="125" t="s">
        <v>775</v>
      </c>
      <c r="U19" s="125" t="s">
        <v>644</v>
      </c>
      <c r="V19" s="125" t="s">
        <v>644</v>
      </c>
      <c r="W19" s="125" t="s">
        <v>644</v>
      </c>
      <c r="X19" s="125" t="s">
        <v>468</v>
      </c>
      <c r="Y19" s="125" t="s">
        <v>468</v>
      </c>
      <c r="Z19" s="125" t="s">
        <v>468</v>
      </c>
      <c r="AA19" s="125" t="s">
        <v>806</v>
      </c>
      <c r="AB19" s="125" t="s">
        <v>645</v>
      </c>
      <c r="AC19" s="125" t="s">
        <v>645</v>
      </c>
      <c r="AD19" s="163" t="s">
        <v>839</v>
      </c>
      <c r="AE19" s="125" t="s">
        <v>635</v>
      </c>
      <c r="AF19" s="125" t="s">
        <v>776</v>
      </c>
      <c r="AG19" s="125" t="s">
        <v>806</v>
      </c>
      <c r="AH19" s="125" t="s">
        <v>644</v>
      </c>
      <c r="AI19" s="125" t="s">
        <v>644</v>
      </c>
      <c r="AJ19" s="126" t="s">
        <v>651</v>
      </c>
      <c r="AK19" s="126" t="s">
        <v>651</v>
      </c>
      <c r="AL19" s="125" t="s">
        <v>649</v>
      </c>
      <c r="AM19" s="125" t="s">
        <v>649</v>
      </c>
      <c r="AN19" s="125" t="s">
        <v>652</v>
      </c>
      <c r="AO19" s="125" t="s">
        <v>653</v>
      </c>
      <c r="AP19" s="125" t="s">
        <v>653</v>
      </c>
      <c r="AQ19" s="125" t="s">
        <v>840</v>
      </c>
      <c r="AR19" s="125" t="s">
        <v>840</v>
      </c>
      <c r="AS19" s="125" t="s">
        <v>635</v>
      </c>
      <c r="AT19" s="125" t="s">
        <v>635</v>
      </c>
      <c r="AU19" s="125" t="s">
        <v>635</v>
      </c>
      <c r="AV19" s="125" t="s">
        <v>635</v>
      </c>
      <c r="AW19" s="125" t="s">
        <v>635</v>
      </c>
      <c r="AX19" s="125" t="s">
        <v>635</v>
      </c>
      <c r="AY19" s="125" t="s">
        <v>635</v>
      </c>
      <c r="AZ19" s="125" t="s">
        <v>649</v>
      </c>
      <c r="BA19" s="125" t="s">
        <v>468</v>
      </c>
      <c r="BB19" s="125" t="s">
        <v>647</v>
      </c>
      <c r="BC19" s="125" t="s">
        <v>647</v>
      </c>
      <c r="BD19" s="125" t="s">
        <v>647</v>
      </c>
      <c r="BE19" s="126" t="s">
        <v>629</v>
      </c>
      <c r="BF19" s="125" t="s">
        <v>646</v>
      </c>
      <c r="BG19" s="125" t="s">
        <v>646</v>
      </c>
      <c r="BH19" s="125" t="s">
        <v>460</v>
      </c>
      <c r="BI19" s="125" t="s">
        <v>460</v>
      </c>
      <c r="BJ19" s="125" t="s">
        <v>838</v>
      </c>
      <c r="BK19" s="125" t="s">
        <v>841</v>
      </c>
      <c r="BL19" s="125" t="s">
        <v>643</v>
      </c>
      <c r="BM19" s="125" t="s">
        <v>468</v>
      </c>
      <c r="BN19" s="125" t="s">
        <v>466</v>
      </c>
      <c r="BO19" s="125" t="s">
        <v>468</v>
      </c>
      <c r="BP19" s="125" t="s">
        <v>468</v>
      </c>
      <c r="BQ19" s="125" t="s">
        <v>631</v>
      </c>
      <c r="BR19" s="125" t="s">
        <v>635</v>
      </c>
      <c r="BS19" s="125" t="s">
        <v>635</v>
      </c>
      <c r="BT19" s="125" t="s">
        <v>635</v>
      </c>
      <c r="BU19" s="125" t="s">
        <v>635</v>
      </c>
      <c r="BV19" s="125" t="s">
        <v>635</v>
      </c>
      <c r="BW19" s="125" t="s">
        <v>635</v>
      </c>
      <c r="BX19" s="125"/>
      <c r="BY19" s="125" t="s">
        <v>650</v>
      </c>
      <c r="BZ19" s="125" t="s">
        <v>468</v>
      </c>
      <c r="CA19" s="125" t="s">
        <v>806</v>
      </c>
      <c r="CB19" s="125" t="s">
        <v>644</v>
      </c>
    </row>
    <row r="20" spans="1:80" x14ac:dyDescent="0.25">
      <c r="A20" s="101" t="str">
        <f>'Indicator Data'!A21</f>
        <v>Belgium</v>
      </c>
      <c r="B20" s="84" t="str">
        <f>'Indicator Data'!B21</f>
        <v>BEL</v>
      </c>
      <c r="C20" s="125" t="s">
        <v>837</v>
      </c>
      <c r="D20" s="125" t="s">
        <v>837</v>
      </c>
      <c r="E20" s="125" t="s">
        <v>838</v>
      </c>
      <c r="F20" s="125" t="s">
        <v>838</v>
      </c>
      <c r="G20" s="125" t="s">
        <v>838</v>
      </c>
      <c r="H20" s="125" t="s">
        <v>838</v>
      </c>
      <c r="I20" s="125" t="s">
        <v>838</v>
      </c>
      <c r="J20" s="125" t="s">
        <v>647</v>
      </c>
      <c r="K20" s="125" t="s">
        <v>647</v>
      </c>
      <c r="L20" s="125" t="s">
        <v>460</v>
      </c>
      <c r="M20" s="125" t="s">
        <v>644</v>
      </c>
      <c r="N20" s="125" t="s">
        <v>644</v>
      </c>
      <c r="O20" s="125" t="s">
        <v>644</v>
      </c>
      <c r="P20" s="125" t="s">
        <v>644</v>
      </c>
      <c r="Q20" s="125" t="s">
        <v>775</v>
      </c>
      <c r="R20" s="125" t="s">
        <v>775</v>
      </c>
      <c r="S20" s="125" t="s">
        <v>775</v>
      </c>
      <c r="T20" s="125" t="s">
        <v>775</v>
      </c>
      <c r="U20" s="125" t="s">
        <v>644</v>
      </c>
      <c r="V20" s="125" t="s">
        <v>644</v>
      </c>
      <c r="W20" s="125" t="s">
        <v>644</v>
      </c>
      <c r="X20" s="125" t="s">
        <v>468</v>
      </c>
      <c r="Y20" s="125" t="s">
        <v>468</v>
      </c>
      <c r="Z20" s="125" t="s">
        <v>468</v>
      </c>
      <c r="AA20" s="125" t="s">
        <v>806</v>
      </c>
      <c r="AB20" s="125" t="s">
        <v>645</v>
      </c>
      <c r="AC20" s="125" t="s">
        <v>645</v>
      </c>
      <c r="AD20" s="163" t="s">
        <v>839</v>
      </c>
      <c r="AE20" s="125" t="s">
        <v>635</v>
      </c>
      <c r="AF20" s="125" t="s">
        <v>776</v>
      </c>
      <c r="AG20" s="125" t="s">
        <v>806</v>
      </c>
      <c r="AH20" s="125" t="s">
        <v>644</v>
      </c>
      <c r="AI20" s="125" t="s">
        <v>644</v>
      </c>
      <c r="AJ20" s="126" t="s">
        <v>651</v>
      </c>
      <c r="AK20" s="126" t="s">
        <v>651</v>
      </c>
      <c r="AL20" s="125" t="s">
        <v>649</v>
      </c>
      <c r="AM20" s="125" t="s">
        <v>649</v>
      </c>
      <c r="AN20" s="125" t="s">
        <v>652</v>
      </c>
      <c r="AO20" s="125" t="s">
        <v>653</v>
      </c>
      <c r="AP20" s="125" t="s">
        <v>653</v>
      </c>
      <c r="AQ20" s="125" t="s">
        <v>840</v>
      </c>
      <c r="AR20" s="125" t="s">
        <v>840</v>
      </c>
      <c r="AS20" s="125" t="s">
        <v>635</v>
      </c>
      <c r="AT20" s="125" t="s">
        <v>635</v>
      </c>
      <c r="AU20" s="125" t="s">
        <v>635</v>
      </c>
      <c r="AV20" s="125" t="s">
        <v>635</v>
      </c>
      <c r="AW20" s="125" t="s">
        <v>635</v>
      </c>
      <c r="AX20" s="125" t="s">
        <v>635</v>
      </c>
      <c r="AY20" s="125" t="s">
        <v>635</v>
      </c>
      <c r="AZ20" s="125" t="s">
        <v>649</v>
      </c>
      <c r="BA20" s="125" t="s">
        <v>468</v>
      </c>
      <c r="BB20" s="125" t="s">
        <v>647</v>
      </c>
      <c r="BC20" s="125" t="s">
        <v>647</v>
      </c>
      <c r="BD20" s="125" t="s">
        <v>647</v>
      </c>
      <c r="BE20" s="126" t="s">
        <v>629</v>
      </c>
      <c r="BF20" s="125" t="s">
        <v>646</v>
      </c>
      <c r="BG20" s="125" t="s">
        <v>646</v>
      </c>
      <c r="BH20" s="125" t="s">
        <v>460</v>
      </c>
      <c r="BI20" s="125" t="s">
        <v>460</v>
      </c>
      <c r="BJ20" s="125" t="s">
        <v>838</v>
      </c>
      <c r="BK20" s="125" t="s">
        <v>841</v>
      </c>
      <c r="BL20" s="125" t="s">
        <v>643</v>
      </c>
      <c r="BM20" s="125" t="s">
        <v>468</v>
      </c>
      <c r="BN20" s="125" t="s">
        <v>466</v>
      </c>
      <c r="BO20" s="125" t="s">
        <v>468</v>
      </c>
      <c r="BP20" s="125" t="s">
        <v>468</v>
      </c>
      <c r="BQ20" s="125" t="s">
        <v>631</v>
      </c>
      <c r="BR20" s="125" t="s">
        <v>635</v>
      </c>
      <c r="BS20" s="125" t="s">
        <v>635</v>
      </c>
      <c r="BT20" s="125" t="s">
        <v>635</v>
      </c>
      <c r="BU20" s="125" t="s">
        <v>635</v>
      </c>
      <c r="BV20" s="125" t="s">
        <v>635</v>
      </c>
      <c r="BW20" s="125" t="s">
        <v>635</v>
      </c>
      <c r="BX20" s="125"/>
      <c r="BY20" s="125" t="s">
        <v>650</v>
      </c>
      <c r="BZ20" s="125" t="s">
        <v>468</v>
      </c>
      <c r="CA20" s="125" t="s">
        <v>806</v>
      </c>
      <c r="CB20" s="125" t="s">
        <v>644</v>
      </c>
    </row>
    <row r="21" spans="1:80" x14ac:dyDescent="0.25">
      <c r="A21" s="101" t="str">
        <f>'Indicator Data'!A22</f>
        <v>Belize</v>
      </c>
      <c r="B21" s="84" t="str">
        <f>'Indicator Data'!B22</f>
        <v>BLZ</v>
      </c>
      <c r="C21" s="125" t="s">
        <v>837</v>
      </c>
      <c r="D21" s="125" t="s">
        <v>837</v>
      </c>
      <c r="E21" s="125" t="s">
        <v>838</v>
      </c>
      <c r="F21" s="125" t="s">
        <v>838</v>
      </c>
      <c r="G21" s="125" t="s">
        <v>838</v>
      </c>
      <c r="H21" s="125" t="s">
        <v>838</v>
      </c>
      <c r="I21" s="125" t="s">
        <v>838</v>
      </c>
      <c r="J21" s="125" t="s">
        <v>647</v>
      </c>
      <c r="K21" s="125" t="s">
        <v>647</v>
      </c>
      <c r="L21" s="125" t="s">
        <v>460</v>
      </c>
      <c r="M21" s="125" t="s">
        <v>644</v>
      </c>
      <c r="N21" s="125" t="s">
        <v>644</v>
      </c>
      <c r="O21" s="125" t="s">
        <v>644</v>
      </c>
      <c r="P21" s="125" t="s">
        <v>644</v>
      </c>
      <c r="Q21" s="125" t="s">
        <v>775</v>
      </c>
      <c r="R21" s="125" t="s">
        <v>775</v>
      </c>
      <c r="S21" s="125" t="s">
        <v>775</v>
      </c>
      <c r="T21" s="125" t="s">
        <v>775</v>
      </c>
      <c r="U21" s="125" t="s">
        <v>644</v>
      </c>
      <c r="V21" s="125" t="s">
        <v>644</v>
      </c>
      <c r="W21" s="125" t="s">
        <v>644</v>
      </c>
      <c r="X21" s="125" t="s">
        <v>468</v>
      </c>
      <c r="Y21" s="125" t="s">
        <v>468</v>
      </c>
      <c r="Z21" s="125" t="s">
        <v>468</v>
      </c>
      <c r="AA21" s="125" t="s">
        <v>806</v>
      </c>
      <c r="AB21" s="125" t="s">
        <v>645</v>
      </c>
      <c r="AC21" s="125" t="s">
        <v>645</v>
      </c>
      <c r="AD21" s="163" t="s">
        <v>839</v>
      </c>
      <c r="AE21" s="125" t="s">
        <v>635</v>
      </c>
      <c r="AF21" s="125" t="s">
        <v>776</v>
      </c>
      <c r="AG21" s="125" t="s">
        <v>806</v>
      </c>
      <c r="AH21" s="125" t="s">
        <v>644</v>
      </c>
      <c r="AI21" s="125" t="s">
        <v>644</v>
      </c>
      <c r="AJ21" s="126" t="s">
        <v>651</v>
      </c>
      <c r="AK21" s="126" t="s">
        <v>651</v>
      </c>
      <c r="AL21" s="125" t="s">
        <v>649</v>
      </c>
      <c r="AM21" s="125" t="s">
        <v>649</v>
      </c>
      <c r="AN21" s="125" t="s">
        <v>652</v>
      </c>
      <c r="AO21" s="125" t="s">
        <v>653</v>
      </c>
      <c r="AP21" s="125" t="s">
        <v>653</v>
      </c>
      <c r="AQ21" s="125" t="s">
        <v>840</v>
      </c>
      <c r="AR21" s="125" t="s">
        <v>840</v>
      </c>
      <c r="AS21" s="125" t="s">
        <v>635</v>
      </c>
      <c r="AT21" s="125" t="s">
        <v>635</v>
      </c>
      <c r="AU21" s="125" t="s">
        <v>635</v>
      </c>
      <c r="AV21" s="125" t="s">
        <v>635</v>
      </c>
      <c r="AW21" s="125" t="s">
        <v>635</v>
      </c>
      <c r="AX21" s="125" t="s">
        <v>635</v>
      </c>
      <c r="AY21" s="125" t="s">
        <v>635</v>
      </c>
      <c r="AZ21" s="125" t="s">
        <v>649</v>
      </c>
      <c r="BA21" s="125" t="s">
        <v>468</v>
      </c>
      <c r="BB21" s="125" t="s">
        <v>647</v>
      </c>
      <c r="BC21" s="125" t="s">
        <v>647</v>
      </c>
      <c r="BD21" s="125" t="s">
        <v>647</v>
      </c>
      <c r="BE21" s="126" t="s">
        <v>629</v>
      </c>
      <c r="BF21" s="125" t="s">
        <v>646</v>
      </c>
      <c r="BG21" s="125" t="s">
        <v>646</v>
      </c>
      <c r="BH21" s="125" t="s">
        <v>460</v>
      </c>
      <c r="BI21" s="125" t="s">
        <v>460</v>
      </c>
      <c r="BJ21" s="125" t="s">
        <v>838</v>
      </c>
      <c r="BK21" s="125" t="s">
        <v>841</v>
      </c>
      <c r="BL21" s="125" t="s">
        <v>643</v>
      </c>
      <c r="BM21" s="125" t="s">
        <v>468</v>
      </c>
      <c r="BN21" s="125" t="s">
        <v>466</v>
      </c>
      <c r="BO21" s="125" t="s">
        <v>468</v>
      </c>
      <c r="BP21" s="125" t="s">
        <v>468</v>
      </c>
      <c r="BQ21" s="125" t="s">
        <v>631</v>
      </c>
      <c r="BR21" s="125" t="s">
        <v>635</v>
      </c>
      <c r="BS21" s="125" t="s">
        <v>635</v>
      </c>
      <c r="BT21" s="125" t="s">
        <v>635</v>
      </c>
      <c r="BU21" s="125" t="s">
        <v>635</v>
      </c>
      <c r="BV21" s="125" t="s">
        <v>635</v>
      </c>
      <c r="BW21" s="125" t="s">
        <v>635</v>
      </c>
      <c r="BX21" s="125"/>
      <c r="BY21" s="125" t="s">
        <v>650</v>
      </c>
      <c r="BZ21" s="125" t="s">
        <v>468</v>
      </c>
      <c r="CA21" s="125" t="s">
        <v>806</v>
      </c>
      <c r="CB21" s="125" t="s">
        <v>644</v>
      </c>
    </row>
    <row r="22" spans="1:80" x14ac:dyDescent="0.25">
      <c r="A22" s="101" t="str">
        <f>'Indicator Data'!A23</f>
        <v>Benin</v>
      </c>
      <c r="B22" s="84" t="str">
        <f>'Indicator Data'!B23</f>
        <v>BEN</v>
      </c>
      <c r="C22" s="125" t="s">
        <v>837</v>
      </c>
      <c r="D22" s="125" t="s">
        <v>837</v>
      </c>
      <c r="E22" s="125" t="s">
        <v>838</v>
      </c>
      <c r="F22" s="125" t="s">
        <v>838</v>
      </c>
      <c r="G22" s="125" t="s">
        <v>838</v>
      </c>
      <c r="H22" s="125" t="s">
        <v>838</v>
      </c>
      <c r="I22" s="125" t="s">
        <v>838</v>
      </c>
      <c r="J22" s="125" t="s">
        <v>647</v>
      </c>
      <c r="K22" s="125" t="s">
        <v>647</v>
      </c>
      <c r="L22" s="125" t="s">
        <v>460</v>
      </c>
      <c r="M22" s="125" t="s">
        <v>644</v>
      </c>
      <c r="N22" s="125" t="s">
        <v>644</v>
      </c>
      <c r="O22" s="125" t="s">
        <v>644</v>
      </c>
      <c r="P22" s="125" t="s">
        <v>644</v>
      </c>
      <c r="Q22" s="125" t="s">
        <v>775</v>
      </c>
      <c r="R22" s="125" t="s">
        <v>775</v>
      </c>
      <c r="S22" s="125" t="s">
        <v>775</v>
      </c>
      <c r="T22" s="125" t="s">
        <v>775</v>
      </c>
      <c r="U22" s="125" t="s">
        <v>644</v>
      </c>
      <c r="V22" s="125" t="s">
        <v>644</v>
      </c>
      <c r="W22" s="125" t="s">
        <v>644</v>
      </c>
      <c r="X22" s="125" t="s">
        <v>468</v>
      </c>
      <c r="Y22" s="125" t="s">
        <v>468</v>
      </c>
      <c r="Z22" s="125" t="s">
        <v>468</v>
      </c>
      <c r="AA22" s="125" t="s">
        <v>806</v>
      </c>
      <c r="AB22" s="125" t="s">
        <v>645</v>
      </c>
      <c r="AC22" s="125" t="s">
        <v>645</v>
      </c>
      <c r="AD22" s="163" t="s">
        <v>839</v>
      </c>
      <c r="AE22" s="125" t="s">
        <v>635</v>
      </c>
      <c r="AF22" s="125" t="s">
        <v>776</v>
      </c>
      <c r="AG22" s="125" t="s">
        <v>806</v>
      </c>
      <c r="AH22" s="125" t="s">
        <v>644</v>
      </c>
      <c r="AI22" s="125" t="s">
        <v>644</v>
      </c>
      <c r="AJ22" s="126" t="s">
        <v>651</v>
      </c>
      <c r="AK22" s="126" t="s">
        <v>651</v>
      </c>
      <c r="AL22" s="125" t="s">
        <v>649</v>
      </c>
      <c r="AM22" s="125" t="s">
        <v>649</v>
      </c>
      <c r="AN22" s="125" t="s">
        <v>652</v>
      </c>
      <c r="AO22" s="125" t="s">
        <v>653</v>
      </c>
      <c r="AP22" s="125" t="s">
        <v>653</v>
      </c>
      <c r="AQ22" s="125" t="s">
        <v>840</v>
      </c>
      <c r="AR22" s="125" t="s">
        <v>840</v>
      </c>
      <c r="AS22" s="125" t="s">
        <v>635</v>
      </c>
      <c r="AT22" s="125" t="s">
        <v>635</v>
      </c>
      <c r="AU22" s="125" t="s">
        <v>635</v>
      </c>
      <c r="AV22" s="125" t="s">
        <v>635</v>
      </c>
      <c r="AW22" s="125" t="s">
        <v>635</v>
      </c>
      <c r="AX22" s="125" t="s">
        <v>635</v>
      </c>
      <c r="AY22" s="125" t="s">
        <v>635</v>
      </c>
      <c r="AZ22" s="125" t="s">
        <v>649</v>
      </c>
      <c r="BA22" s="125" t="s">
        <v>468</v>
      </c>
      <c r="BB22" s="125" t="s">
        <v>647</v>
      </c>
      <c r="BC22" s="125" t="s">
        <v>647</v>
      </c>
      <c r="BD22" s="125" t="s">
        <v>647</v>
      </c>
      <c r="BE22" s="126" t="s">
        <v>632</v>
      </c>
      <c r="BF22" s="125" t="s">
        <v>646</v>
      </c>
      <c r="BG22" s="125" t="s">
        <v>646</v>
      </c>
      <c r="BH22" s="125" t="s">
        <v>460</v>
      </c>
      <c r="BI22" s="125" t="s">
        <v>460</v>
      </c>
      <c r="BJ22" s="125" t="s">
        <v>838</v>
      </c>
      <c r="BK22" s="125" t="s">
        <v>841</v>
      </c>
      <c r="BL22" s="125" t="s">
        <v>643</v>
      </c>
      <c r="BM22" s="125" t="s">
        <v>468</v>
      </c>
      <c r="BN22" s="125" t="s">
        <v>466</v>
      </c>
      <c r="BO22" s="125" t="s">
        <v>468</v>
      </c>
      <c r="BP22" s="125" t="s">
        <v>468</v>
      </c>
      <c r="BQ22" s="125" t="s">
        <v>631</v>
      </c>
      <c r="BR22" s="125" t="s">
        <v>635</v>
      </c>
      <c r="BS22" s="125" t="s">
        <v>635</v>
      </c>
      <c r="BT22" s="125" t="s">
        <v>635</v>
      </c>
      <c r="BU22" s="125" t="s">
        <v>635</v>
      </c>
      <c r="BV22" s="125" t="s">
        <v>635</v>
      </c>
      <c r="BW22" s="125" t="s">
        <v>635</v>
      </c>
      <c r="BX22" s="125"/>
      <c r="BY22" s="125" t="s">
        <v>650</v>
      </c>
      <c r="BZ22" s="125" t="s">
        <v>468</v>
      </c>
      <c r="CA22" s="125" t="s">
        <v>806</v>
      </c>
      <c r="CB22" s="125" t="s">
        <v>644</v>
      </c>
    </row>
    <row r="23" spans="1:80" x14ac:dyDescent="0.25">
      <c r="A23" s="101" t="str">
        <f>'Indicator Data'!A24</f>
        <v>Bhutan</v>
      </c>
      <c r="B23" s="84" t="str">
        <f>'Indicator Data'!B24</f>
        <v>BTN</v>
      </c>
      <c r="C23" s="125" t="s">
        <v>837</v>
      </c>
      <c r="D23" s="125" t="s">
        <v>837</v>
      </c>
      <c r="E23" s="125" t="s">
        <v>838</v>
      </c>
      <c r="F23" s="125" t="s">
        <v>838</v>
      </c>
      <c r="G23" s="125" t="s">
        <v>838</v>
      </c>
      <c r="H23" s="125" t="s">
        <v>838</v>
      </c>
      <c r="I23" s="125" t="s">
        <v>838</v>
      </c>
      <c r="J23" s="125" t="s">
        <v>647</v>
      </c>
      <c r="K23" s="125" t="s">
        <v>647</v>
      </c>
      <c r="L23" s="125" t="s">
        <v>460</v>
      </c>
      <c r="M23" s="125" t="s">
        <v>644</v>
      </c>
      <c r="N23" s="125" t="s">
        <v>644</v>
      </c>
      <c r="O23" s="125" t="s">
        <v>644</v>
      </c>
      <c r="P23" s="125" t="s">
        <v>644</v>
      </c>
      <c r="Q23" s="125" t="s">
        <v>775</v>
      </c>
      <c r="R23" s="125" t="s">
        <v>775</v>
      </c>
      <c r="S23" s="125" t="s">
        <v>775</v>
      </c>
      <c r="T23" s="125" t="s">
        <v>775</v>
      </c>
      <c r="U23" s="125" t="s">
        <v>644</v>
      </c>
      <c r="V23" s="125" t="s">
        <v>644</v>
      </c>
      <c r="W23" s="125" t="s">
        <v>644</v>
      </c>
      <c r="X23" s="125" t="s">
        <v>468</v>
      </c>
      <c r="Y23" s="125" t="s">
        <v>468</v>
      </c>
      <c r="Z23" s="125" t="s">
        <v>468</v>
      </c>
      <c r="AA23" s="125" t="s">
        <v>806</v>
      </c>
      <c r="AB23" s="125" t="s">
        <v>645</v>
      </c>
      <c r="AC23" s="125" t="s">
        <v>645</v>
      </c>
      <c r="AD23" s="163" t="s">
        <v>839</v>
      </c>
      <c r="AE23" s="125" t="s">
        <v>635</v>
      </c>
      <c r="AF23" s="125" t="s">
        <v>776</v>
      </c>
      <c r="AG23" s="125" t="s">
        <v>806</v>
      </c>
      <c r="AH23" s="125" t="s">
        <v>644</v>
      </c>
      <c r="AI23" s="125" t="s">
        <v>644</v>
      </c>
      <c r="AJ23" s="126" t="s">
        <v>651</v>
      </c>
      <c r="AK23" s="126" t="s">
        <v>651</v>
      </c>
      <c r="AL23" s="125" t="s">
        <v>649</v>
      </c>
      <c r="AM23" s="125" t="s">
        <v>649</v>
      </c>
      <c r="AN23" s="125" t="s">
        <v>652</v>
      </c>
      <c r="AO23" s="125" t="s">
        <v>653</v>
      </c>
      <c r="AP23" s="125" t="s">
        <v>653</v>
      </c>
      <c r="AQ23" s="125" t="s">
        <v>840</v>
      </c>
      <c r="AR23" s="125" t="s">
        <v>840</v>
      </c>
      <c r="AS23" s="125" t="s">
        <v>635</v>
      </c>
      <c r="AT23" s="125" t="s">
        <v>635</v>
      </c>
      <c r="AU23" s="125" t="s">
        <v>635</v>
      </c>
      <c r="AV23" s="125" t="s">
        <v>635</v>
      </c>
      <c r="AW23" s="125" t="s">
        <v>635</v>
      </c>
      <c r="AX23" s="125" t="s">
        <v>635</v>
      </c>
      <c r="AY23" s="125" t="s">
        <v>635</v>
      </c>
      <c r="AZ23" s="125" t="s">
        <v>649</v>
      </c>
      <c r="BA23" s="125" t="s">
        <v>468</v>
      </c>
      <c r="BB23" s="125" t="s">
        <v>647</v>
      </c>
      <c r="BC23" s="125" t="s">
        <v>647</v>
      </c>
      <c r="BD23" s="125" t="s">
        <v>647</v>
      </c>
      <c r="BE23" s="126" t="s">
        <v>629</v>
      </c>
      <c r="BF23" s="125" t="s">
        <v>646</v>
      </c>
      <c r="BG23" s="125" t="s">
        <v>646</v>
      </c>
      <c r="BH23" s="125" t="s">
        <v>460</v>
      </c>
      <c r="BI23" s="125" t="s">
        <v>460</v>
      </c>
      <c r="BJ23" s="125" t="s">
        <v>838</v>
      </c>
      <c r="BK23" s="125" t="s">
        <v>841</v>
      </c>
      <c r="BL23" s="125" t="s">
        <v>643</v>
      </c>
      <c r="BM23" s="125" t="s">
        <v>468</v>
      </c>
      <c r="BN23" s="125" t="s">
        <v>466</v>
      </c>
      <c r="BO23" s="125" t="s">
        <v>468</v>
      </c>
      <c r="BP23" s="125" t="s">
        <v>468</v>
      </c>
      <c r="BQ23" s="125" t="s">
        <v>631</v>
      </c>
      <c r="BR23" s="125" t="s">
        <v>635</v>
      </c>
      <c r="BS23" s="125" t="s">
        <v>635</v>
      </c>
      <c r="BT23" s="125" t="s">
        <v>635</v>
      </c>
      <c r="BU23" s="125" t="s">
        <v>635</v>
      </c>
      <c r="BV23" s="125" t="s">
        <v>635</v>
      </c>
      <c r="BW23" s="125" t="s">
        <v>635</v>
      </c>
      <c r="BX23" s="125"/>
      <c r="BY23" s="125" t="s">
        <v>650</v>
      </c>
      <c r="BZ23" s="125" t="s">
        <v>468</v>
      </c>
      <c r="CA23" s="125" t="s">
        <v>806</v>
      </c>
      <c r="CB23" s="125" t="s">
        <v>644</v>
      </c>
    </row>
    <row r="24" spans="1:80" x14ac:dyDescent="0.25">
      <c r="A24" s="101" t="str">
        <f>'Indicator Data'!A25</f>
        <v>Bolivia</v>
      </c>
      <c r="B24" s="84" t="str">
        <f>'Indicator Data'!B25</f>
        <v>BOL</v>
      </c>
      <c r="C24" s="125" t="s">
        <v>837</v>
      </c>
      <c r="D24" s="125" t="s">
        <v>837</v>
      </c>
      <c r="E24" s="125" t="s">
        <v>838</v>
      </c>
      <c r="F24" s="125" t="s">
        <v>838</v>
      </c>
      <c r="G24" s="125" t="s">
        <v>838</v>
      </c>
      <c r="H24" s="125" t="s">
        <v>838</v>
      </c>
      <c r="I24" s="125" t="s">
        <v>838</v>
      </c>
      <c r="J24" s="125" t="s">
        <v>647</v>
      </c>
      <c r="K24" s="125" t="s">
        <v>647</v>
      </c>
      <c r="L24" s="125" t="s">
        <v>460</v>
      </c>
      <c r="M24" s="125" t="s">
        <v>644</v>
      </c>
      <c r="N24" s="125" t="s">
        <v>644</v>
      </c>
      <c r="O24" s="125" t="s">
        <v>644</v>
      </c>
      <c r="P24" s="125" t="s">
        <v>644</v>
      </c>
      <c r="Q24" s="125" t="s">
        <v>775</v>
      </c>
      <c r="R24" s="125" t="s">
        <v>775</v>
      </c>
      <c r="S24" s="125" t="s">
        <v>775</v>
      </c>
      <c r="T24" s="125" t="s">
        <v>775</v>
      </c>
      <c r="U24" s="125" t="s">
        <v>644</v>
      </c>
      <c r="V24" s="125" t="s">
        <v>644</v>
      </c>
      <c r="W24" s="125" t="s">
        <v>644</v>
      </c>
      <c r="X24" s="125" t="s">
        <v>468</v>
      </c>
      <c r="Y24" s="125" t="s">
        <v>468</v>
      </c>
      <c r="Z24" s="125" t="s">
        <v>468</v>
      </c>
      <c r="AA24" s="125" t="s">
        <v>806</v>
      </c>
      <c r="AB24" s="125" t="s">
        <v>645</v>
      </c>
      <c r="AC24" s="125" t="s">
        <v>645</v>
      </c>
      <c r="AD24" s="163" t="s">
        <v>839</v>
      </c>
      <c r="AE24" s="125" t="s">
        <v>635</v>
      </c>
      <c r="AF24" s="125" t="s">
        <v>776</v>
      </c>
      <c r="AG24" s="125" t="s">
        <v>806</v>
      </c>
      <c r="AH24" s="125" t="s">
        <v>644</v>
      </c>
      <c r="AI24" s="125" t="s">
        <v>644</v>
      </c>
      <c r="AJ24" s="126" t="s">
        <v>651</v>
      </c>
      <c r="AK24" s="126" t="s">
        <v>651</v>
      </c>
      <c r="AL24" s="125" t="s">
        <v>649</v>
      </c>
      <c r="AM24" s="125" t="s">
        <v>649</v>
      </c>
      <c r="AN24" s="125" t="s">
        <v>652</v>
      </c>
      <c r="AO24" s="125" t="s">
        <v>653</v>
      </c>
      <c r="AP24" s="125" t="s">
        <v>653</v>
      </c>
      <c r="AQ24" s="125" t="s">
        <v>840</v>
      </c>
      <c r="AR24" s="125" t="s">
        <v>840</v>
      </c>
      <c r="AS24" s="125" t="s">
        <v>635</v>
      </c>
      <c r="AT24" s="125" t="s">
        <v>635</v>
      </c>
      <c r="AU24" s="125" t="s">
        <v>635</v>
      </c>
      <c r="AV24" s="125" t="s">
        <v>635</v>
      </c>
      <c r="AW24" s="125" t="s">
        <v>635</v>
      </c>
      <c r="AX24" s="125" t="s">
        <v>635</v>
      </c>
      <c r="AY24" s="125" t="s">
        <v>635</v>
      </c>
      <c r="AZ24" s="125" t="s">
        <v>649</v>
      </c>
      <c r="BA24" s="125" t="s">
        <v>468</v>
      </c>
      <c r="BB24" s="125" t="s">
        <v>647</v>
      </c>
      <c r="BC24" s="125" t="s">
        <v>647</v>
      </c>
      <c r="BD24" s="125" t="s">
        <v>647</v>
      </c>
      <c r="BE24" s="126" t="s">
        <v>629</v>
      </c>
      <c r="BF24" s="125" t="s">
        <v>646</v>
      </c>
      <c r="BG24" s="125" t="s">
        <v>646</v>
      </c>
      <c r="BH24" s="125" t="s">
        <v>460</v>
      </c>
      <c r="BI24" s="125" t="s">
        <v>460</v>
      </c>
      <c r="BJ24" s="125" t="s">
        <v>838</v>
      </c>
      <c r="BK24" s="125" t="s">
        <v>841</v>
      </c>
      <c r="BL24" s="125" t="s">
        <v>643</v>
      </c>
      <c r="BM24" s="125" t="s">
        <v>468</v>
      </c>
      <c r="BN24" s="125" t="s">
        <v>466</v>
      </c>
      <c r="BO24" s="125" t="s">
        <v>468</v>
      </c>
      <c r="BP24" s="125" t="s">
        <v>468</v>
      </c>
      <c r="BQ24" s="125" t="s">
        <v>631</v>
      </c>
      <c r="BR24" s="125" t="s">
        <v>635</v>
      </c>
      <c r="BS24" s="125" t="s">
        <v>635</v>
      </c>
      <c r="BT24" s="125" t="s">
        <v>635</v>
      </c>
      <c r="BU24" s="125" t="s">
        <v>635</v>
      </c>
      <c r="BV24" s="125" t="s">
        <v>635</v>
      </c>
      <c r="BW24" s="125" t="s">
        <v>635</v>
      </c>
      <c r="BX24" s="125"/>
      <c r="BY24" s="125" t="s">
        <v>650</v>
      </c>
      <c r="BZ24" s="125" t="s">
        <v>468</v>
      </c>
      <c r="CA24" s="125" t="s">
        <v>806</v>
      </c>
      <c r="CB24" s="125" t="s">
        <v>644</v>
      </c>
    </row>
    <row r="25" spans="1:80" x14ac:dyDescent="0.25">
      <c r="A25" s="101" t="str">
        <f>'Indicator Data'!A26</f>
        <v>Bosnia and Herzegovina</v>
      </c>
      <c r="B25" s="84" t="str">
        <f>'Indicator Data'!B26</f>
        <v>BIH</v>
      </c>
      <c r="C25" s="125" t="s">
        <v>837</v>
      </c>
      <c r="D25" s="125" t="s">
        <v>837</v>
      </c>
      <c r="E25" s="125" t="s">
        <v>838</v>
      </c>
      <c r="F25" s="125" t="s">
        <v>838</v>
      </c>
      <c r="G25" s="125" t="s">
        <v>838</v>
      </c>
      <c r="H25" s="125" t="s">
        <v>838</v>
      </c>
      <c r="I25" s="125" t="s">
        <v>838</v>
      </c>
      <c r="J25" s="125" t="s">
        <v>647</v>
      </c>
      <c r="K25" s="125" t="s">
        <v>647</v>
      </c>
      <c r="L25" s="125" t="s">
        <v>460</v>
      </c>
      <c r="M25" s="125" t="s">
        <v>644</v>
      </c>
      <c r="N25" s="125" t="s">
        <v>644</v>
      </c>
      <c r="O25" s="125" t="s">
        <v>644</v>
      </c>
      <c r="P25" s="125" t="s">
        <v>644</v>
      </c>
      <c r="Q25" s="125" t="s">
        <v>775</v>
      </c>
      <c r="R25" s="125" t="s">
        <v>775</v>
      </c>
      <c r="S25" s="125" t="s">
        <v>775</v>
      </c>
      <c r="T25" s="125" t="s">
        <v>775</v>
      </c>
      <c r="U25" s="125" t="s">
        <v>644</v>
      </c>
      <c r="V25" s="125" t="s">
        <v>644</v>
      </c>
      <c r="W25" s="125" t="s">
        <v>644</v>
      </c>
      <c r="X25" s="125" t="s">
        <v>468</v>
      </c>
      <c r="Y25" s="125" t="s">
        <v>468</v>
      </c>
      <c r="Z25" s="125" t="s">
        <v>468</v>
      </c>
      <c r="AA25" s="125" t="s">
        <v>806</v>
      </c>
      <c r="AB25" s="125" t="s">
        <v>645</v>
      </c>
      <c r="AC25" s="125" t="s">
        <v>645</v>
      </c>
      <c r="AD25" s="163" t="s">
        <v>839</v>
      </c>
      <c r="AE25" s="125" t="s">
        <v>635</v>
      </c>
      <c r="AF25" s="125" t="s">
        <v>776</v>
      </c>
      <c r="AG25" s="125" t="s">
        <v>806</v>
      </c>
      <c r="AH25" s="125" t="s">
        <v>644</v>
      </c>
      <c r="AI25" s="125" t="s">
        <v>644</v>
      </c>
      <c r="AJ25" s="126" t="s">
        <v>651</v>
      </c>
      <c r="AK25" s="126" t="s">
        <v>651</v>
      </c>
      <c r="AL25" s="125" t="s">
        <v>649</v>
      </c>
      <c r="AM25" s="125" t="s">
        <v>649</v>
      </c>
      <c r="AN25" s="125" t="s">
        <v>652</v>
      </c>
      <c r="AO25" s="125" t="s">
        <v>653</v>
      </c>
      <c r="AP25" s="125" t="s">
        <v>653</v>
      </c>
      <c r="AQ25" s="125" t="s">
        <v>840</v>
      </c>
      <c r="AR25" s="125" t="s">
        <v>840</v>
      </c>
      <c r="AS25" s="125" t="s">
        <v>635</v>
      </c>
      <c r="AT25" s="125" t="s">
        <v>635</v>
      </c>
      <c r="AU25" s="125" t="s">
        <v>635</v>
      </c>
      <c r="AV25" s="125" t="s">
        <v>635</v>
      </c>
      <c r="AW25" s="125" t="s">
        <v>635</v>
      </c>
      <c r="AX25" s="125" t="s">
        <v>635</v>
      </c>
      <c r="AY25" s="125" t="s">
        <v>635</v>
      </c>
      <c r="AZ25" s="125" t="s">
        <v>649</v>
      </c>
      <c r="BA25" s="125" t="s">
        <v>468</v>
      </c>
      <c r="BB25" s="125" t="s">
        <v>647</v>
      </c>
      <c r="BC25" s="125" t="s">
        <v>647</v>
      </c>
      <c r="BD25" s="125" t="s">
        <v>647</v>
      </c>
      <c r="BE25" s="126" t="s">
        <v>632</v>
      </c>
      <c r="BF25" s="125" t="s">
        <v>646</v>
      </c>
      <c r="BG25" s="125" t="s">
        <v>646</v>
      </c>
      <c r="BH25" s="125" t="s">
        <v>460</v>
      </c>
      <c r="BI25" s="125" t="s">
        <v>460</v>
      </c>
      <c r="BJ25" s="125" t="s">
        <v>838</v>
      </c>
      <c r="BK25" s="125" t="s">
        <v>841</v>
      </c>
      <c r="BL25" s="125" t="s">
        <v>643</v>
      </c>
      <c r="BM25" s="125" t="s">
        <v>468</v>
      </c>
      <c r="BN25" s="125" t="s">
        <v>466</v>
      </c>
      <c r="BO25" s="125" t="s">
        <v>468</v>
      </c>
      <c r="BP25" s="125" t="s">
        <v>468</v>
      </c>
      <c r="BQ25" s="125" t="s">
        <v>631</v>
      </c>
      <c r="BR25" s="125" t="s">
        <v>635</v>
      </c>
      <c r="BS25" s="125" t="s">
        <v>635</v>
      </c>
      <c r="BT25" s="125" t="s">
        <v>635</v>
      </c>
      <c r="BU25" s="125" t="s">
        <v>635</v>
      </c>
      <c r="BV25" s="125" t="s">
        <v>635</v>
      </c>
      <c r="BW25" s="125" t="s">
        <v>635</v>
      </c>
      <c r="BX25" s="125"/>
      <c r="BY25" s="125" t="s">
        <v>650</v>
      </c>
      <c r="BZ25" s="125" t="s">
        <v>468</v>
      </c>
      <c r="CA25" s="125" t="s">
        <v>806</v>
      </c>
      <c r="CB25" s="125" t="s">
        <v>644</v>
      </c>
    </row>
    <row r="26" spans="1:80" x14ac:dyDescent="0.25">
      <c r="A26" s="101" t="str">
        <f>'Indicator Data'!A27</f>
        <v>Botswana</v>
      </c>
      <c r="B26" s="84" t="str">
        <f>'Indicator Data'!B27</f>
        <v>BWA</v>
      </c>
      <c r="C26" s="125" t="s">
        <v>837</v>
      </c>
      <c r="D26" s="125" t="s">
        <v>837</v>
      </c>
      <c r="E26" s="125" t="s">
        <v>838</v>
      </c>
      <c r="F26" s="125" t="s">
        <v>838</v>
      </c>
      <c r="G26" s="125" t="s">
        <v>838</v>
      </c>
      <c r="H26" s="125" t="s">
        <v>838</v>
      </c>
      <c r="I26" s="125" t="s">
        <v>838</v>
      </c>
      <c r="J26" s="125" t="s">
        <v>647</v>
      </c>
      <c r="K26" s="125" t="s">
        <v>647</v>
      </c>
      <c r="L26" s="125" t="s">
        <v>460</v>
      </c>
      <c r="M26" s="125" t="s">
        <v>644</v>
      </c>
      <c r="N26" s="125" t="s">
        <v>644</v>
      </c>
      <c r="O26" s="125" t="s">
        <v>644</v>
      </c>
      <c r="P26" s="125" t="s">
        <v>644</v>
      </c>
      <c r="Q26" s="125" t="s">
        <v>775</v>
      </c>
      <c r="R26" s="125" t="s">
        <v>775</v>
      </c>
      <c r="S26" s="125" t="s">
        <v>775</v>
      </c>
      <c r="T26" s="125" t="s">
        <v>775</v>
      </c>
      <c r="U26" s="125" t="s">
        <v>644</v>
      </c>
      <c r="V26" s="125" t="s">
        <v>644</v>
      </c>
      <c r="W26" s="125" t="s">
        <v>644</v>
      </c>
      <c r="X26" s="125" t="s">
        <v>468</v>
      </c>
      <c r="Y26" s="125" t="s">
        <v>468</v>
      </c>
      <c r="Z26" s="125" t="s">
        <v>468</v>
      </c>
      <c r="AA26" s="125" t="s">
        <v>806</v>
      </c>
      <c r="AB26" s="125" t="s">
        <v>645</v>
      </c>
      <c r="AC26" s="125" t="s">
        <v>645</v>
      </c>
      <c r="AD26" s="163" t="s">
        <v>839</v>
      </c>
      <c r="AE26" s="125" t="s">
        <v>635</v>
      </c>
      <c r="AF26" s="125" t="s">
        <v>776</v>
      </c>
      <c r="AG26" s="125" t="s">
        <v>806</v>
      </c>
      <c r="AH26" s="125" t="s">
        <v>644</v>
      </c>
      <c r="AI26" s="125" t="s">
        <v>644</v>
      </c>
      <c r="AJ26" s="126" t="s">
        <v>651</v>
      </c>
      <c r="AK26" s="126" t="s">
        <v>651</v>
      </c>
      <c r="AL26" s="125" t="s">
        <v>649</v>
      </c>
      <c r="AM26" s="125" t="s">
        <v>649</v>
      </c>
      <c r="AN26" s="125" t="s">
        <v>652</v>
      </c>
      <c r="AO26" s="125" t="s">
        <v>653</v>
      </c>
      <c r="AP26" s="125" t="s">
        <v>653</v>
      </c>
      <c r="AQ26" s="125" t="s">
        <v>840</v>
      </c>
      <c r="AR26" s="125" t="s">
        <v>840</v>
      </c>
      <c r="AS26" s="125" t="s">
        <v>635</v>
      </c>
      <c r="AT26" s="125" t="s">
        <v>635</v>
      </c>
      <c r="AU26" s="125" t="s">
        <v>635</v>
      </c>
      <c r="AV26" s="125" t="s">
        <v>635</v>
      </c>
      <c r="AW26" s="125" t="s">
        <v>635</v>
      </c>
      <c r="AX26" s="125" t="s">
        <v>635</v>
      </c>
      <c r="AY26" s="125" t="s">
        <v>635</v>
      </c>
      <c r="AZ26" s="125" t="s">
        <v>649</v>
      </c>
      <c r="BA26" s="125" t="s">
        <v>468</v>
      </c>
      <c r="BB26" s="125" t="s">
        <v>647</v>
      </c>
      <c r="BC26" s="125" t="s">
        <v>647</v>
      </c>
      <c r="BD26" s="125" t="s">
        <v>647</v>
      </c>
      <c r="BE26" s="126" t="s">
        <v>629</v>
      </c>
      <c r="BF26" s="125" t="s">
        <v>646</v>
      </c>
      <c r="BG26" s="125" t="s">
        <v>646</v>
      </c>
      <c r="BH26" s="125" t="s">
        <v>460</v>
      </c>
      <c r="BI26" s="125" t="s">
        <v>460</v>
      </c>
      <c r="BJ26" s="125" t="s">
        <v>838</v>
      </c>
      <c r="BK26" s="125" t="s">
        <v>841</v>
      </c>
      <c r="BL26" s="125" t="s">
        <v>643</v>
      </c>
      <c r="BM26" s="125" t="s">
        <v>468</v>
      </c>
      <c r="BN26" s="125" t="s">
        <v>466</v>
      </c>
      <c r="BO26" s="125" t="s">
        <v>468</v>
      </c>
      <c r="BP26" s="125" t="s">
        <v>468</v>
      </c>
      <c r="BQ26" s="125" t="s">
        <v>631</v>
      </c>
      <c r="BR26" s="125" t="s">
        <v>635</v>
      </c>
      <c r="BS26" s="125" t="s">
        <v>635</v>
      </c>
      <c r="BT26" s="125" t="s">
        <v>635</v>
      </c>
      <c r="BU26" s="125" t="s">
        <v>635</v>
      </c>
      <c r="BV26" s="125" t="s">
        <v>635</v>
      </c>
      <c r="BW26" s="125" t="s">
        <v>635</v>
      </c>
      <c r="BX26" s="125"/>
      <c r="BY26" s="125" t="s">
        <v>650</v>
      </c>
      <c r="BZ26" s="125" t="s">
        <v>468</v>
      </c>
      <c r="CA26" s="125" t="s">
        <v>806</v>
      </c>
      <c r="CB26" s="125" t="s">
        <v>644</v>
      </c>
    </row>
    <row r="27" spans="1:80" x14ac:dyDescent="0.25">
      <c r="A27" s="101" t="str">
        <f>'Indicator Data'!A28</f>
        <v>Brazil</v>
      </c>
      <c r="B27" s="84" t="str">
        <f>'Indicator Data'!B28</f>
        <v>BRA</v>
      </c>
      <c r="C27" s="125" t="s">
        <v>837</v>
      </c>
      <c r="D27" s="125" t="s">
        <v>837</v>
      </c>
      <c r="E27" s="125" t="s">
        <v>838</v>
      </c>
      <c r="F27" s="125" t="s">
        <v>838</v>
      </c>
      <c r="G27" s="125" t="s">
        <v>838</v>
      </c>
      <c r="H27" s="125" t="s">
        <v>838</v>
      </c>
      <c r="I27" s="125" t="s">
        <v>838</v>
      </c>
      <c r="J27" s="125" t="s">
        <v>647</v>
      </c>
      <c r="K27" s="125" t="s">
        <v>647</v>
      </c>
      <c r="L27" s="125" t="s">
        <v>460</v>
      </c>
      <c r="M27" s="125" t="s">
        <v>644</v>
      </c>
      <c r="N27" s="125" t="s">
        <v>644</v>
      </c>
      <c r="O27" s="125" t="s">
        <v>644</v>
      </c>
      <c r="P27" s="125" t="s">
        <v>644</v>
      </c>
      <c r="Q27" s="125" t="s">
        <v>775</v>
      </c>
      <c r="R27" s="125" t="s">
        <v>775</v>
      </c>
      <c r="S27" s="125" t="s">
        <v>775</v>
      </c>
      <c r="T27" s="125" t="s">
        <v>775</v>
      </c>
      <c r="U27" s="125" t="s">
        <v>644</v>
      </c>
      <c r="V27" s="125" t="s">
        <v>644</v>
      </c>
      <c r="W27" s="125" t="s">
        <v>644</v>
      </c>
      <c r="X27" s="125" t="s">
        <v>468</v>
      </c>
      <c r="Y27" s="125" t="s">
        <v>468</v>
      </c>
      <c r="Z27" s="125" t="s">
        <v>468</v>
      </c>
      <c r="AA27" s="125" t="s">
        <v>806</v>
      </c>
      <c r="AB27" s="125" t="s">
        <v>645</v>
      </c>
      <c r="AC27" s="125" t="s">
        <v>645</v>
      </c>
      <c r="AD27" s="163" t="s">
        <v>839</v>
      </c>
      <c r="AE27" s="125" t="s">
        <v>635</v>
      </c>
      <c r="AF27" s="125" t="s">
        <v>776</v>
      </c>
      <c r="AG27" s="125" t="s">
        <v>806</v>
      </c>
      <c r="AH27" s="125" t="s">
        <v>644</v>
      </c>
      <c r="AI27" s="125" t="s">
        <v>644</v>
      </c>
      <c r="AJ27" s="126" t="s">
        <v>651</v>
      </c>
      <c r="AK27" s="126" t="s">
        <v>651</v>
      </c>
      <c r="AL27" s="125" t="s">
        <v>649</v>
      </c>
      <c r="AM27" s="125" t="s">
        <v>649</v>
      </c>
      <c r="AN27" s="125" t="s">
        <v>652</v>
      </c>
      <c r="AO27" s="125" t="s">
        <v>653</v>
      </c>
      <c r="AP27" s="125" t="s">
        <v>653</v>
      </c>
      <c r="AQ27" s="125" t="s">
        <v>840</v>
      </c>
      <c r="AR27" s="125" t="s">
        <v>840</v>
      </c>
      <c r="AS27" s="125" t="s">
        <v>635</v>
      </c>
      <c r="AT27" s="125" t="s">
        <v>635</v>
      </c>
      <c r="AU27" s="125" t="s">
        <v>635</v>
      </c>
      <c r="AV27" s="125" t="s">
        <v>635</v>
      </c>
      <c r="AW27" s="125" t="s">
        <v>635</v>
      </c>
      <c r="AX27" s="125" t="s">
        <v>635</v>
      </c>
      <c r="AY27" s="125" t="s">
        <v>635</v>
      </c>
      <c r="AZ27" s="125" t="s">
        <v>649</v>
      </c>
      <c r="BA27" s="125" t="s">
        <v>468</v>
      </c>
      <c r="BB27" s="125" t="s">
        <v>647</v>
      </c>
      <c r="BC27" s="125" t="s">
        <v>647</v>
      </c>
      <c r="BD27" s="125" t="s">
        <v>647</v>
      </c>
      <c r="BE27" s="126" t="s">
        <v>629</v>
      </c>
      <c r="BF27" s="125" t="s">
        <v>646</v>
      </c>
      <c r="BG27" s="125" t="s">
        <v>646</v>
      </c>
      <c r="BH27" s="125" t="s">
        <v>460</v>
      </c>
      <c r="BI27" s="125" t="s">
        <v>460</v>
      </c>
      <c r="BJ27" s="125" t="s">
        <v>838</v>
      </c>
      <c r="BK27" s="125" t="s">
        <v>841</v>
      </c>
      <c r="BL27" s="125" t="s">
        <v>643</v>
      </c>
      <c r="BM27" s="125" t="s">
        <v>468</v>
      </c>
      <c r="BN27" s="125" t="s">
        <v>466</v>
      </c>
      <c r="BO27" s="125" t="s">
        <v>468</v>
      </c>
      <c r="BP27" s="125" t="s">
        <v>468</v>
      </c>
      <c r="BQ27" s="125" t="s">
        <v>631</v>
      </c>
      <c r="BR27" s="125" t="s">
        <v>635</v>
      </c>
      <c r="BS27" s="125" t="s">
        <v>635</v>
      </c>
      <c r="BT27" s="125" t="s">
        <v>635</v>
      </c>
      <c r="BU27" s="125" t="s">
        <v>635</v>
      </c>
      <c r="BV27" s="125" t="s">
        <v>635</v>
      </c>
      <c r="BW27" s="125" t="s">
        <v>635</v>
      </c>
      <c r="BX27" s="125"/>
      <c r="BY27" s="125" t="s">
        <v>650</v>
      </c>
      <c r="BZ27" s="125" t="s">
        <v>468</v>
      </c>
      <c r="CA27" s="125" t="s">
        <v>806</v>
      </c>
      <c r="CB27" s="125" t="s">
        <v>644</v>
      </c>
    </row>
    <row r="28" spans="1:80" x14ac:dyDescent="0.25">
      <c r="A28" s="101" t="str">
        <f>'Indicator Data'!A29</f>
        <v>Brunei Darussalam</v>
      </c>
      <c r="B28" s="84" t="str">
        <f>'Indicator Data'!B29</f>
        <v>BRN</v>
      </c>
      <c r="C28" s="125" t="s">
        <v>837</v>
      </c>
      <c r="D28" s="125" t="s">
        <v>837</v>
      </c>
      <c r="E28" s="125" t="s">
        <v>838</v>
      </c>
      <c r="F28" s="125" t="s">
        <v>838</v>
      </c>
      <c r="G28" s="125" t="s">
        <v>838</v>
      </c>
      <c r="H28" s="125" t="s">
        <v>838</v>
      </c>
      <c r="I28" s="125" t="s">
        <v>838</v>
      </c>
      <c r="J28" s="125" t="s">
        <v>647</v>
      </c>
      <c r="K28" s="125" t="s">
        <v>647</v>
      </c>
      <c r="L28" s="125" t="s">
        <v>460</v>
      </c>
      <c r="M28" s="125" t="s">
        <v>644</v>
      </c>
      <c r="N28" s="125" t="s">
        <v>644</v>
      </c>
      <c r="O28" s="125" t="s">
        <v>644</v>
      </c>
      <c r="P28" s="125" t="s">
        <v>644</v>
      </c>
      <c r="Q28" s="125" t="s">
        <v>775</v>
      </c>
      <c r="R28" s="125" t="s">
        <v>775</v>
      </c>
      <c r="S28" s="125" t="s">
        <v>775</v>
      </c>
      <c r="T28" s="125" t="s">
        <v>775</v>
      </c>
      <c r="U28" s="125" t="s">
        <v>644</v>
      </c>
      <c r="V28" s="125" t="s">
        <v>644</v>
      </c>
      <c r="W28" s="125" t="s">
        <v>644</v>
      </c>
      <c r="X28" s="125" t="s">
        <v>468</v>
      </c>
      <c r="Y28" s="125" t="s">
        <v>468</v>
      </c>
      <c r="Z28" s="125" t="s">
        <v>468</v>
      </c>
      <c r="AA28" s="125" t="s">
        <v>806</v>
      </c>
      <c r="AB28" s="125" t="s">
        <v>645</v>
      </c>
      <c r="AC28" s="125" t="s">
        <v>645</v>
      </c>
      <c r="AD28" s="163" t="s">
        <v>839</v>
      </c>
      <c r="AE28" s="125" t="s">
        <v>635</v>
      </c>
      <c r="AF28" s="125" t="s">
        <v>776</v>
      </c>
      <c r="AG28" s="125" t="s">
        <v>806</v>
      </c>
      <c r="AH28" s="125" t="s">
        <v>644</v>
      </c>
      <c r="AI28" s="125" t="s">
        <v>644</v>
      </c>
      <c r="AJ28" s="126" t="s">
        <v>651</v>
      </c>
      <c r="AK28" s="126" t="s">
        <v>651</v>
      </c>
      <c r="AL28" s="125" t="s">
        <v>649</v>
      </c>
      <c r="AM28" s="125" t="s">
        <v>649</v>
      </c>
      <c r="AN28" s="125" t="s">
        <v>652</v>
      </c>
      <c r="AO28" s="125" t="s">
        <v>653</v>
      </c>
      <c r="AP28" s="125" t="s">
        <v>653</v>
      </c>
      <c r="AQ28" s="125" t="s">
        <v>840</v>
      </c>
      <c r="AR28" s="125" t="s">
        <v>840</v>
      </c>
      <c r="AS28" s="125" t="s">
        <v>635</v>
      </c>
      <c r="AT28" s="125" t="s">
        <v>635</v>
      </c>
      <c r="AU28" s="125" t="s">
        <v>635</v>
      </c>
      <c r="AV28" s="125" t="s">
        <v>635</v>
      </c>
      <c r="AW28" s="125" t="s">
        <v>635</v>
      </c>
      <c r="AX28" s="125" t="s">
        <v>635</v>
      </c>
      <c r="AY28" s="125" t="s">
        <v>635</v>
      </c>
      <c r="AZ28" s="125" t="s">
        <v>649</v>
      </c>
      <c r="BA28" s="125" t="s">
        <v>468</v>
      </c>
      <c r="BB28" s="125" t="s">
        <v>647</v>
      </c>
      <c r="BC28" s="125" t="s">
        <v>647</v>
      </c>
      <c r="BD28" s="125" t="s">
        <v>647</v>
      </c>
      <c r="BE28" s="126" t="s">
        <v>629</v>
      </c>
      <c r="BF28" s="125" t="s">
        <v>646</v>
      </c>
      <c r="BG28" s="125" t="s">
        <v>646</v>
      </c>
      <c r="BH28" s="125" t="s">
        <v>460</v>
      </c>
      <c r="BI28" s="125" t="s">
        <v>460</v>
      </c>
      <c r="BJ28" s="125" t="s">
        <v>838</v>
      </c>
      <c r="BK28" s="125" t="s">
        <v>841</v>
      </c>
      <c r="BL28" s="125" t="s">
        <v>643</v>
      </c>
      <c r="BM28" s="125" t="s">
        <v>468</v>
      </c>
      <c r="BN28" s="125" t="s">
        <v>466</v>
      </c>
      <c r="BO28" s="125" t="s">
        <v>468</v>
      </c>
      <c r="BP28" s="125" t="s">
        <v>468</v>
      </c>
      <c r="BQ28" s="125" t="s">
        <v>631</v>
      </c>
      <c r="BR28" s="125" t="s">
        <v>635</v>
      </c>
      <c r="BS28" s="125" t="s">
        <v>635</v>
      </c>
      <c r="BT28" s="125" t="s">
        <v>635</v>
      </c>
      <c r="BU28" s="125" t="s">
        <v>635</v>
      </c>
      <c r="BV28" s="125" t="s">
        <v>635</v>
      </c>
      <c r="BW28" s="125" t="s">
        <v>635</v>
      </c>
      <c r="BX28" s="125"/>
      <c r="BY28" s="125" t="s">
        <v>650</v>
      </c>
      <c r="BZ28" s="125" t="s">
        <v>468</v>
      </c>
      <c r="CA28" s="125" t="s">
        <v>806</v>
      </c>
      <c r="CB28" s="125" t="s">
        <v>644</v>
      </c>
    </row>
    <row r="29" spans="1:80" x14ac:dyDescent="0.25">
      <c r="A29" s="101" t="str">
        <f>'Indicator Data'!A30</f>
        <v>Bulgaria</v>
      </c>
      <c r="B29" s="84" t="str">
        <f>'Indicator Data'!B30</f>
        <v>BGR</v>
      </c>
      <c r="C29" s="125" t="s">
        <v>837</v>
      </c>
      <c r="D29" s="125" t="s">
        <v>837</v>
      </c>
      <c r="E29" s="125" t="s">
        <v>838</v>
      </c>
      <c r="F29" s="125" t="s">
        <v>838</v>
      </c>
      <c r="G29" s="125" t="s">
        <v>838</v>
      </c>
      <c r="H29" s="125" t="s">
        <v>838</v>
      </c>
      <c r="I29" s="125" t="s">
        <v>838</v>
      </c>
      <c r="J29" s="125" t="s">
        <v>647</v>
      </c>
      <c r="K29" s="125" t="s">
        <v>647</v>
      </c>
      <c r="L29" s="125" t="s">
        <v>460</v>
      </c>
      <c r="M29" s="125" t="s">
        <v>644</v>
      </c>
      <c r="N29" s="125" t="s">
        <v>644</v>
      </c>
      <c r="O29" s="125" t="s">
        <v>644</v>
      </c>
      <c r="P29" s="125" t="s">
        <v>644</v>
      </c>
      <c r="Q29" s="125" t="s">
        <v>775</v>
      </c>
      <c r="R29" s="125" t="s">
        <v>775</v>
      </c>
      <c r="S29" s="125" t="s">
        <v>775</v>
      </c>
      <c r="T29" s="125" t="s">
        <v>775</v>
      </c>
      <c r="U29" s="125" t="s">
        <v>644</v>
      </c>
      <c r="V29" s="125" t="s">
        <v>644</v>
      </c>
      <c r="W29" s="125" t="s">
        <v>644</v>
      </c>
      <c r="X29" s="125" t="s">
        <v>468</v>
      </c>
      <c r="Y29" s="125" t="s">
        <v>468</v>
      </c>
      <c r="Z29" s="125" t="s">
        <v>468</v>
      </c>
      <c r="AA29" s="125" t="s">
        <v>806</v>
      </c>
      <c r="AB29" s="125" t="s">
        <v>645</v>
      </c>
      <c r="AC29" s="125" t="s">
        <v>645</v>
      </c>
      <c r="AD29" s="163" t="s">
        <v>839</v>
      </c>
      <c r="AE29" s="125" t="s">
        <v>635</v>
      </c>
      <c r="AF29" s="125" t="s">
        <v>776</v>
      </c>
      <c r="AG29" s="125" t="s">
        <v>806</v>
      </c>
      <c r="AH29" s="125" t="s">
        <v>644</v>
      </c>
      <c r="AI29" s="125" t="s">
        <v>644</v>
      </c>
      <c r="AJ29" s="126" t="s">
        <v>651</v>
      </c>
      <c r="AK29" s="126" t="s">
        <v>651</v>
      </c>
      <c r="AL29" s="125" t="s">
        <v>649</v>
      </c>
      <c r="AM29" s="125" t="s">
        <v>649</v>
      </c>
      <c r="AN29" s="125" t="s">
        <v>652</v>
      </c>
      <c r="AO29" s="125" t="s">
        <v>653</v>
      </c>
      <c r="AP29" s="125" t="s">
        <v>653</v>
      </c>
      <c r="AQ29" s="125" t="s">
        <v>840</v>
      </c>
      <c r="AR29" s="125" t="s">
        <v>840</v>
      </c>
      <c r="AS29" s="125" t="s">
        <v>635</v>
      </c>
      <c r="AT29" s="125" t="s">
        <v>635</v>
      </c>
      <c r="AU29" s="125" t="s">
        <v>635</v>
      </c>
      <c r="AV29" s="125" t="s">
        <v>635</v>
      </c>
      <c r="AW29" s="125" t="s">
        <v>635</v>
      </c>
      <c r="AX29" s="125" t="s">
        <v>635</v>
      </c>
      <c r="AY29" s="125" t="s">
        <v>635</v>
      </c>
      <c r="AZ29" s="125" t="s">
        <v>649</v>
      </c>
      <c r="BA29" s="125" t="s">
        <v>468</v>
      </c>
      <c r="BB29" s="125" t="s">
        <v>647</v>
      </c>
      <c r="BC29" s="125" t="s">
        <v>647</v>
      </c>
      <c r="BD29" s="125" t="s">
        <v>647</v>
      </c>
      <c r="BE29" s="126" t="s">
        <v>629</v>
      </c>
      <c r="BF29" s="125" t="s">
        <v>646</v>
      </c>
      <c r="BG29" s="125" t="s">
        <v>646</v>
      </c>
      <c r="BH29" s="125" t="s">
        <v>460</v>
      </c>
      <c r="BI29" s="125" t="s">
        <v>460</v>
      </c>
      <c r="BJ29" s="125" t="s">
        <v>838</v>
      </c>
      <c r="BK29" s="125" t="s">
        <v>841</v>
      </c>
      <c r="BL29" s="125" t="s">
        <v>643</v>
      </c>
      <c r="BM29" s="125" t="s">
        <v>468</v>
      </c>
      <c r="BN29" s="125" t="s">
        <v>466</v>
      </c>
      <c r="BO29" s="125" t="s">
        <v>468</v>
      </c>
      <c r="BP29" s="125" t="s">
        <v>468</v>
      </c>
      <c r="BQ29" s="125" t="s">
        <v>631</v>
      </c>
      <c r="BR29" s="125" t="s">
        <v>635</v>
      </c>
      <c r="BS29" s="125" t="s">
        <v>635</v>
      </c>
      <c r="BT29" s="125" t="s">
        <v>635</v>
      </c>
      <c r="BU29" s="125" t="s">
        <v>635</v>
      </c>
      <c r="BV29" s="125" t="s">
        <v>635</v>
      </c>
      <c r="BW29" s="125" t="s">
        <v>635</v>
      </c>
      <c r="BX29" s="125"/>
      <c r="BY29" s="125" t="s">
        <v>650</v>
      </c>
      <c r="BZ29" s="125" t="s">
        <v>468</v>
      </c>
      <c r="CA29" s="125" t="s">
        <v>806</v>
      </c>
      <c r="CB29" s="125" t="s">
        <v>644</v>
      </c>
    </row>
    <row r="30" spans="1:80" x14ac:dyDescent="0.25">
      <c r="A30" s="101" t="str">
        <f>'Indicator Data'!A31</f>
        <v>Burkina Faso</v>
      </c>
      <c r="B30" s="84" t="str">
        <f>'Indicator Data'!B31</f>
        <v>BFA</v>
      </c>
      <c r="C30" s="125" t="s">
        <v>837</v>
      </c>
      <c r="D30" s="125" t="s">
        <v>837</v>
      </c>
      <c r="E30" s="125" t="s">
        <v>838</v>
      </c>
      <c r="F30" s="125" t="s">
        <v>838</v>
      </c>
      <c r="G30" s="125" t="s">
        <v>838</v>
      </c>
      <c r="H30" s="125" t="s">
        <v>838</v>
      </c>
      <c r="I30" s="125" t="s">
        <v>838</v>
      </c>
      <c r="J30" s="125" t="s">
        <v>647</v>
      </c>
      <c r="K30" s="125" t="s">
        <v>647</v>
      </c>
      <c r="L30" s="125" t="s">
        <v>460</v>
      </c>
      <c r="M30" s="125" t="s">
        <v>644</v>
      </c>
      <c r="N30" s="125" t="s">
        <v>644</v>
      </c>
      <c r="O30" s="125" t="s">
        <v>644</v>
      </c>
      <c r="P30" s="125" t="s">
        <v>644</v>
      </c>
      <c r="Q30" s="125" t="s">
        <v>775</v>
      </c>
      <c r="R30" s="125" t="s">
        <v>775</v>
      </c>
      <c r="S30" s="125" t="s">
        <v>775</v>
      </c>
      <c r="T30" s="125" t="s">
        <v>775</v>
      </c>
      <c r="U30" s="125" t="s">
        <v>644</v>
      </c>
      <c r="V30" s="125" t="s">
        <v>644</v>
      </c>
      <c r="W30" s="125" t="s">
        <v>644</v>
      </c>
      <c r="X30" s="125" t="s">
        <v>468</v>
      </c>
      <c r="Y30" s="125" t="s">
        <v>468</v>
      </c>
      <c r="Z30" s="125" t="s">
        <v>468</v>
      </c>
      <c r="AA30" s="125" t="s">
        <v>806</v>
      </c>
      <c r="AB30" s="125" t="s">
        <v>645</v>
      </c>
      <c r="AC30" s="125" t="s">
        <v>645</v>
      </c>
      <c r="AD30" s="163" t="s">
        <v>839</v>
      </c>
      <c r="AE30" s="125" t="s">
        <v>635</v>
      </c>
      <c r="AF30" s="125" t="s">
        <v>776</v>
      </c>
      <c r="AG30" s="125" t="s">
        <v>806</v>
      </c>
      <c r="AH30" s="125" t="s">
        <v>644</v>
      </c>
      <c r="AI30" s="125" t="s">
        <v>644</v>
      </c>
      <c r="AJ30" s="126" t="s">
        <v>651</v>
      </c>
      <c r="AK30" s="126" t="s">
        <v>651</v>
      </c>
      <c r="AL30" s="125" t="s">
        <v>649</v>
      </c>
      <c r="AM30" s="125" t="s">
        <v>649</v>
      </c>
      <c r="AN30" s="125" t="s">
        <v>652</v>
      </c>
      <c r="AO30" s="125" t="s">
        <v>653</v>
      </c>
      <c r="AP30" s="125" t="s">
        <v>653</v>
      </c>
      <c r="AQ30" s="125" t="s">
        <v>840</v>
      </c>
      <c r="AR30" s="125" t="s">
        <v>840</v>
      </c>
      <c r="AS30" s="125" t="s">
        <v>635</v>
      </c>
      <c r="AT30" s="125" t="s">
        <v>635</v>
      </c>
      <c r="AU30" s="125" t="s">
        <v>635</v>
      </c>
      <c r="AV30" s="125" t="s">
        <v>635</v>
      </c>
      <c r="AW30" s="125" t="s">
        <v>635</v>
      </c>
      <c r="AX30" s="125" t="s">
        <v>635</v>
      </c>
      <c r="AY30" s="125" t="s">
        <v>635</v>
      </c>
      <c r="AZ30" s="125" t="s">
        <v>649</v>
      </c>
      <c r="BA30" s="125" t="s">
        <v>468</v>
      </c>
      <c r="BB30" s="125" t="s">
        <v>647</v>
      </c>
      <c r="BC30" s="125" t="s">
        <v>647</v>
      </c>
      <c r="BD30" s="125" t="s">
        <v>647</v>
      </c>
      <c r="BE30" s="126" t="s">
        <v>632</v>
      </c>
      <c r="BF30" s="125" t="s">
        <v>646</v>
      </c>
      <c r="BG30" s="125" t="s">
        <v>646</v>
      </c>
      <c r="BH30" s="125" t="s">
        <v>460</v>
      </c>
      <c r="BI30" s="125" t="s">
        <v>460</v>
      </c>
      <c r="BJ30" s="125" t="s">
        <v>838</v>
      </c>
      <c r="BK30" s="125" t="s">
        <v>841</v>
      </c>
      <c r="BL30" s="125" t="s">
        <v>643</v>
      </c>
      <c r="BM30" s="125" t="s">
        <v>468</v>
      </c>
      <c r="BN30" s="125" t="s">
        <v>466</v>
      </c>
      <c r="BO30" s="125" t="s">
        <v>468</v>
      </c>
      <c r="BP30" s="125" t="s">
        <v>468</v>
      </c>
      <c r="BQ30" s="125" t="s">
        <v>631</v>
      </c>
      <c r="BR30" s="125" t="s">
        <v>635</v>
      </c>
      <c r="BS30" s="125" t="s">
        <v>635</v>
      </c>
      <c r="BT30" s="125" t="s">
        <v>635</v>
      </c>
      <c r="BU30" s="125" t="s">
        <v>635</v>
      </c>
      <c r="BV30" s="125" t="s">
        <v>635</v>
      </c>
      <c r="BW30" s="125" t="s">
        <v>635</v>
      </c>
      <c r="BX30" s="125"/>
      <c r="BY30" s="125" t="s">
        <v>650</v>
      </c>
      <c r="BZ30" s="125" t="s">
        <v>468</v>
      </c>
      <c r="CA30" s="125" t="s">
        <v>806</v>
      </c>
      <c r="CB30" s="125" t="s">
        <v>644</v>
      </c>
    </row>
    <row r="31" spans="1:80" x14ac:dyDescent="0.25">
      <c r="A31" s="101" t="str">
        <f>'Indicator Data'!A32</f>
        <v>Burundi</v>
      </c>
      <c r="B31" s="84" t="str">
        <f>'Indicator Data'!B32</f>
        <v>BDI</v>
      </c>
      <c r="C31" s="125" t="s">
        <v>837</v>
      </c>
      <c r="D31" s="125" t="s">
        <v>837</v>
      </c>
      <c r="E31" s="125" t="s">
        <v>838</v>
      </c>
      <c r="F31" s="125" t="s">
        <v>838</v>
      </c>
      <c r="G31" s="125" t="s">
        <v>838</v>
      </c>
      <c r="H31" s="125" t="s">
        <v>838</v>
      </c>
      <c r="I31" s="125" t="s">
        <v>838</v>
      </c>
      <c r="J31" s="125" t="s">
        <v>647</v>
      </c>
      <c r="K31" s="125" t="s">
        <v>647</v>
      </c>
      <c r="L31" s="125" t="s">
        <v>460</v>
      </c>
      <c r="M31" s="125" t="s">
        <v>644</v>
      </c>
      <c r="N31" s="125" t="s">
        <v>644</v>
      </c>
      <c r="O31" s="125" t="s">
        <v>644</v>
      </c>
      <c r="P31" s="125" t="s">
        <v>644</v>
      </c>
      <c r="Q31" s="125" t="s">
        <v>775</v>
      </c>
      <c r="R31" s="125" t="s">
        <v>775</v>
      </c>
      <c r="S31" s="125" t="s">
        <v>775</v>
      </c>
      <c r="T31" s="125" t="s">
        <v>775</v>
      </c>
      <c r="U31" s="125" t="s">
        <v>644</v>
      </c>
      <c r="V31" s="125" t="s">
        <v>644</v>
      </c>
      <c r="W31" s="125" t="s">
        <v>644</v>
      </c>
      <c r="X31" s="125" t="s">
        <v>468</v>
      </c>
      <c r="Y31" s="125" t="s">
        <v>468</v>
      </c>
      <c r="Z31" s="125" t="s">
        <v>468</v>
      </c>
      <c r="AA31" s="125" t="s">
        <v>806</v>
      </c>
      <c r="AB31" s="125" t="s">
        <v>645</v>
      </c>
      <c r="AC31" s="125" t="s">
        <v>645</v>
      </c>
      <c r="AD31" s="163" t="s">
        <v>839</v>
      </c>
      <c r="AE31" s="125" t="s">
        <v>635</v>
      </c>
      <c r="AF31" s="125" t="s">
        <v>776</v>
      </c>
      <c r="AG31" s="125" t="s">
        <v>806</v>
      </c>
      <c r="AH31" s="125" t="s">
        <v>644</v>
      </c>
      <c r="AI31" s="125" t="s">
        <v>644</v>
      </c>
      <c r="AJ31" s="126" t="s">
        <v>651</v>
      </c>
      <c r="AK31" s="126" t="s">
        <v>651</v>
      </c>
      <c r="AL31" s="125" t="s">
        <v>649</v>
      </c>
      <c r="AM31" s="125" t="s">
        <v>649</v>
      </c>
      <c r="AN31" s="125" t="s">
        <v>652</v>
      </c>
      <c r="AO31" s="125" t="s">
        <v>653</v>
      </c>
      <c r="AP31" s="125" t="s">
        <v>653</v>
      </c>
      <c r="AQ31" s="125" t="s">
        <v>840</v>
      </c>
      <c r="AR31" s="125" t="s">
        <v>840</v>
      </c>
      <c r="AS31" s="125" t="s">
        <v>635</v>
      </c>
      <c r="AT31" s="125" t="s">
        <v>635</v>
      </c>
      <c r="AU31" s="125" t="s">
        <v>635</v>
      </c>
      <c r="AV31" s="125" t="s">
        <v>635</v>
      </c>
      <c r="AW31" s="125" t="s">
        <v>635</v>
      </c>
      <c r="AX31" s="125" t="s">
        <v>635</v>
      </c>
      <c r="AY31" s="125" t="s">
        <v>635</v>
      </c>
      <c r="AZ31" s="125" t="s">
        <v>649</v>
      </c>
      <c r="BA31" s="125" t="s">
        <v>468</v>
      </c>
      <c r="BB31" s="125" t="s">
        <v>647</v>
      </c>
      <c r="BC31" s="125" t="s">
        <v>647</v>
      </c>
      <c r="BD31" s="125" t="s">
        <v>647</v>
      </c>
      <c r="BE31" s="126" t="s">
        <v>632</v>
      </c>
      <c r="BF31" s="125" t="s">
        <v>646</v>
      </c>
      <c r="BG31" s="125" t="s">
        <v>646</v>
      </c>
      <c r="BH31" s="125" t="s">
        <v>460</v>
      </c>
      <c r="BI31" s="125" t="s">
        <v>460</v>
      </c>
      <c r="BJ31" s="125" t="s">
        <v>838</v>
      </c>
      <c r="BK31" s="125" t="s">
        <v>841</v>
      </c>
      <c r="BL31" s="125" t="s">
        <v>643</v>
      </c>
      <c r="BM31" s="125" t="s">
        <v>468</v>
      </c>
      <c r="BN31" s="125" t="s">
        <v>466</v>
      </c>
      <c r="BO31" s="125" t="s">
        <v>468</v>
      </c>
      <c r="BP31" s="125" t="s">
        <v>468</v>
      </c>
      <c r="BQ31" s="125" t="s">
        <v>631</v>
      </c>
      <c r="BR31" s="125" t="s">
        <v>635</v>
      </c>
      <c r="BS31" s="125" t="s">
        <v>635</v>
      </c>
      <c r="BT31" s="125" t="s">
        <v>635</v>
      </c>
      <c r="BU31" s="125" t="s">
        <v>635</v>
      </c>
      <c r="BV31" s="125" t="s">
        <v>635</v>
      </c>
      <c r="BW31" s="125" t="s">
        <v>635</v>
      </c>
      <c r="BX31" s="125"/>
      <c r="BY31" s="125" t="s">
        <v>650</v>
      </c>
      <c r="BZ31" s="125" t="s">
        <v>468</v>
      </c>
      <c r="CA31" s="125" t="s">
        <v>806</v>
      </c>
      <c r="CB31" s="125" t="s">
        <v>644</v>
      </c>
    </row>
    <row r="32" spans="1:80" x14ac:dyDescent="0.25">
      <c r="A32" s="101" t="str">
        <f>'Indicator Data'!A33</f>
        <v>Cabo Verde</v>
      </c>
      <c r="B32" s="84" t="str">
        <f>'Indicator Data'!B33</f>
        <v>CPV</v>
      </c>
      <c r="C32" s="125" t="s">
        <v>837</v>
      </c>
      <c r="D32" s="125" t="s">
        <v>837</v>
      </c>
      <c r="E32" s="125" t="s">
        <v>838</v>
      </c>
      <c r="F32" s="125" t="s">
        <v>838</v>
      </c>
      <c r="G32" s="125" t="s">
        <v>838</v>
      </c>
      <c r="H32" s="125" t="s">
        <v>838</v>
      </c>
      <c r="I32" s="125" t="s">
        <v>838</v>
      </c>
      <c r="J32" s="125" t="s">
        <v>647</v>
      </c>
      <c r="K32" s="125" t="s">
        <v>647</v>
      </c>
      <c r="L32" s="125" t="s">
        <v>460</v>
      </c>
      <c r="M32" s="125" t="s">
        <v>644</v>
      </c>
      <c r="N32" s="125" t="s">
        <v>644</v>
      </c>
      <c r="O32" s="125" t="s">
        <v>644</v>
      </c>
      <c r="P32" s="125" t="s">
        <v>644</v>
      </c>
      <c r="Q32" s="125" t="s">
        <v>775</v>
      </c>
      <c r="R32" s="125" t="s">
        <v>775</v>
      </c>
      <c r="S32" s="125" t="s">
        <v>775</v>
      </c>
      <c r="T32" s="125" t="s">
        <v>775</v>
      </c>
      <c r="U32" s="125" t="s">
        <v>644</v>
      </c>
      <c r="V32" s="125" t="s">
        <v>644</v>
      </c>
      <c r="W32" s="125" t="s">
        <v>644</v>
      </c>
      <c r="X32" s="125" t="s">
        <v>468</v>
      </c>
      <c r="Y32" s="125" t="s">
        <v>468</v>
      </c>
      <c r="Z32" s="125" t="s">
        <v>468</v>
      </c>
      <c r="AA32" s="125" t="s">
        <v>806</v>
      </c>
      <c r="AB32" s="125" t="s">
        <v>645</v>
      </c>
      <c r="AC32" s="125" t="s">
        <v>645</v>
      </c>
      <c r="AD32" s="163" t="s">
        <v>839</v>
      </c>
      <c r="AE32" s="125" t="s">
        <v>635</v>
      </c>
      <c r="AF32" s="125" t="s">
        <v>776</v>
      </c>
      <c r="AG32" s="125" t="s">
        <v>806</v>
      </c>
      <c r="AH32" s="125" t="s">
        <v>644</v>
      </c>
      <c r="AI32" s="125" t="s">
        <v>644</v>
      </c>
      <c r="AJ32" s="126" t="s">
        <v>651</v>
      </c>
      <c r="AK32" s="126" t="s">
        <v>651</v>
      </c>
      <c r="AL32" s="125" t="s">
        <v>649</v>
      </c>
      <c r="AM32" s="125" t="s">
        <v>649</v>
      </c>
      <c r="AN32" s="125" t="s">
        <v>652</v>
      </c>
      <c r="AO32" s="125" t="s">
        <v>653</v>
      </c>
      <c r="AP32" s="125" t="s">
        <v>653</v>
      </c>
      <c r="AQ32" s="125" t="s">
        <v>840</v>
      </c>
      <c r="AR32" s="125" t="s">
        <v>840</v>
      </c>
      <c r="AS32" s="125" t="s">
        <v>635</v>
      </c>
      <c r="AT32" s="125" t="s">
        <v>635</v>
      </c>
      <c r="AU32" s="125" t="s">
        <v>635</v>
      </c>
      <c r="AV32" s="125" t="s">
        <v>635</v>
      </c>
      <c r="AW32" s="125" t="s">
        <v>635</v>
      </c>
      <c r="AX32" s="125" t="s">
        <v>635</v>
      </c>
      <c r="AY32" s="125" t="s">
        <v>635</v>
      </c>
      <c r="AZ32" s="125" t="s">
        <v>649</v>
      </c>
      <c r="BA32" s="125" t="s">
        <v>468</v>
      </c>
      <c r="BB32" s="125" t="s">
        <v>647</v>
      </c>
      <c r="BC32" s="125" t="s">
        <v>647</v>
      </c>
      <c r="BD32" s="125" t="s">
        <v>647</v>
      </c>
      <c r="BE32" s="126" t="s">
        <v>629</v>
      </c>
      <c r="BF32" s="125" t="s">
        <v>646</v>
      </c>
      <c r="BG32" s="125" t="s">
        <v>646</v>
      </c>
      <c r="BH32" s="125" t="s">
        <v>460</v>
      </c>
      <c r="BI32" s="125" t="s">
        <v>460</v>
      </c>
      <c r="BJ32" s="125" t="s">
        <v>838</v>
      </c>
      <c r="BK32" s="125" t="s">
        <v>841</v>
      </c>
      <c r="BL32" s="125" t="s">
        <v>643</v>
      </c>
      <c r="BM32" s="125" t="s">
        <v>468</v>
      </c>
      <c r="BN32" s="125" t="s">
        <v>466</v>
      </c>
      <c r="BO32" s="125" t="s">
        <v>468</v>
      </c>
      <c r="BP32" s="125" t="s">
        <v>468</v>
      </c>
      <c r="BQ32" s="125" t="s">
        <v>631</v>
      </c>
      <c r="BR32" s="125" t="s">
        <v>635</v>
      </c>
      <c r="BS32" s="125" t="s">
        <v>635</v>
      </c>
      <c r="BT32" s="125" t="s">
        <v>635</v>
      </c>
      <c r="BU32" s="125" t="s">
        <v>635</v>
      </c>
      <c r="BV32" s="125" t="s">
        <v>635</v>
      </c>
      <c r="BW32" s="125" t="s">
        <v>635</v>
      </c>
      <c r="BX32" s="125"/>
      <c r="BY32" s="125" t="s">
        <v>650</v>
      </c>
      <c r="BZ32" s="125" t="s">
        <v>468</v>
      </c>
      <c r="CA32" s="125" t="s">
        <v>806</v>
      </c>
      <c r="CB32" s="125" t="s">
        <v>644</v>
      </c>
    </row>
    <row r="33" spans="1:80" x14ac:dyDescent="0.25">
      <c r="A33" s="101" t="str">
        <f>'Indicator Data'!A34</f>
        <v>Cambodia</v>
      </c>
      <c r="B33" s="84" t="str">
        <f>'Indicator Data'!B34</f>
        <v>KHM</v>
      </c>
      <c r="C33" s="125" t="s">
        <v>837</v>
      </c>
      <c r="D33" s="125" t="s">
        <v>837</v>
      </c>
      <c r="E33" s="125" t="s">
        <v>838</v>
      </c>
      <c r="F33" s="125" t="s">
        <v>838</v>
      </c>
      <c r="G33" s="125" t="s">
        <v>838</v>
      </c>
      <c r="H33" s="125" t="s">
        <v>838</v>
      </c>
      <c r="I33" s="125" t="s">
        <v>838</v>
      </c>
      <c r="J33" s="125" t="s">
        <v>647</v>
      </c>
      <c r="K33" s="125" t="s">
        <v>647</v>
      </c>
      <c r="L33" s="125" t="s">
        <v>460</v>
      </c>
      <c r="M33" s="125" t="s">
        <v>644</v>
      </c>
      <c r="N33" s="125" t="s">
        <v>644</v>
      </c>
      <c r="O33" s="125" t="s">
        <v>644</v>
      </c>
      <c r="P33" s="125" t="s">
        <v>644</v>
      </c>
      <c r="Q33" s="125" t="s">
        <v>775</v>
      </c>
      <c r="R33" s="125" t="s">
        <v>775</v>
      </c>
      <c r="S33" s="125" t="s">
        <v>775</v>
      </c>
      <c r="T33" s="125" t="s">
        <v>775</v>
      </c>
      <c r="U33" s="125" t="s">
        <v>644</v>
      </c>
      <c r="V33" s="125" t="s">
        <v>644</v>
      </c>
      <c r="W33" s="125" t="s">
        <v>644</v>
      </c>
      <c r="X33" s="125" t="s">
        <v>468</v>
      </c>
      <c r="Y33" s="125" t="s">
        <v>468</v>
      </c>
      <c r="Z33" s="125" t="s">
        <v>468</v>
      </c>
      <c r="AA33" s="125" t="s">
        <v>806</v>
      </c>
      <c r="AB33" s="125" t="s">
        <v>645</v>
      </c>
      <c r="AC33" s="125" t="s">
        <v>645</v>
      </c>
      <c r="AD33" s="163" t="s">
        <v>839</v>
      </c>
      <c r="AE33" s="125" t="s">
        <v>635</v>
      </c>
      <c r="AF33" s="125" t="s">
        <v>776</v>
      </c>
      <c r="AG33" s="125" t="s">
        <v>806</v>
      </c>
      <c r="AH33" s="125" t="s">
        <v>644</v>
      </c>
      <c r="AI33" s="125" t="s">
        <v>644</v>
      </c>
      <c r="AJ33" s="126" t="s">
        <v>651</v>
      </c>
      <c r="AK33" s="126" t="s">
        <v>651</v>
      </c>
      <c r="AL33" s="125" t="s">
        <v>649</v>
      </c>
      <c r="AM33" s="125" t="s">
        <v>649</v>
      </c>
      <c r="AN33" s="125" t="s">
        <v>652</v>
      </c>
      <c r="AO33" s="125" t="s">
        <v>653</v>
      </c>
      <c r="AP33" s="125" t="s">
        <v>653</v>
      </c>
      <c r="AQ33" s="125" t="s">
        <v>840</v>
      </c>
      <c r="AR33" s="125" t="s">
        <v>840</v>
      </c>
      <c r="AS33" s="125" t="s">
        <v>635</v>
      </c>
      <c r="AT33" s="125" t="s">
        <v>635</v>
      </c>
      <c r="AU33" s="125" t="s">
        <v>635</v>
      </c>
      <c r="AV33" s="125" t="s">
        <v>635</v>
      </c>
      <c r="AW33" s="125" t="s">
        <v>635</v>
      </c>
      <c r="AX33" s="125" t="s">
        <v>635</v>
      </c>
      <c r="AY33" s="125" t="s">
        <v>635</v>
      </c>
      <c r="AZ33" s="125" t="s">
        <v>649</v>
      </c>
      <c r="BA33" s="125" t="s">
        <v>468</v>
      </c>
      <c r="BB33" s="125" t="s">
        <v>647</v>
      </c>
      <c r="BC33" s="125" t="s">
        <v>647</v>
      </c>
      <c r="BD33" s="125" t="s">
        <v>647</v>
      </c>
      <c r="BE33" s="126" t="s">
        <v>629</v>
      </c>
      <c r="BF33" s="125" t="s">
        <v>646</v>
      </c>
      <c r="BG33" s="125" t="s">
        <v>646</v>
      </c>
      <c r="BH33" s="125" t="s">
        <v>460</v>
      </c>
      <c r="BI33" s="125" t="s">
        <v>460</v>
      </c>
      <c r="BJ33" s="125" t="s">
        <v>838</v>
      </c>
      <c r="BK33" s="125" t="s">
        <v>841</v>
      </c>
      <c r="BL33" s="125" t="s">
        <v>643</v>
      </c>
      <c r="BM33" s="125" t="s">
        <v>468</v>
      </c>
      <c r="BN33" s="125" t="s">
        <v>466</v>
      </c>
      <c r="BO33" s="125" t="s">
        <v>468</v>
      </c>
      <c r="BP33" s="125" t="s">
        <v>468</v>
      </c>
      <c r="BQ33" s="125" t="s">
        <v>631</v>
      </c>
      <c r="BR33" s="125" t="s">
        <v>635</v>
      </c>
      <c r="BS33" s="125" t="s">
        <v>635</v>
      </c>
      <c r="BT33" s="125" t="s">
        <v>635</v>
      </c>
      <c r="BU33" s="125" t="s">
        <v>635</v>
      </c>
      <c r="BV33" s="125" t="s">
        <v>635</v>
      </c>
      <c r="BW33" s="125" t="s">
        <v>635</v>
      </c>
      <c r="BX33" s="125"/>
      <c r="BY33" s="125" t="s">
        <v>650</v>
      </c>
      <c r="BZ33" s="125" t="s">
        <v>468</v>
      </c>
      <c r="CA33" s="125" t="s">
        <v>806</v>
      </c>
      <c r="CB33" s="125" t="s">
        <v>644</v>
      </c>
    </row>
    <row r="34" spans="1:80" x14ac:dyDescent="0.25">
      <c r="A34" s="101" t="str">
        <f>'Indicator Data'!A35</f>
        <v>Cameroon</v>
      </c>
      <c r="B34" s="84" t="str">
        <f>'Indicator Data'!B35</f>
        <v>CMR</v>
      </c>
      <c r="C34" s="125" t="s">
        <v>837</v>
      </c>
      <c r="D34" s="125" t="s">
        <v>837</v>
      </c>
      <c r="E34" s="125" t="s">
        <v>838</v>
      </c>
      <c r="F34" s="125" t="s">
        <v>838</v>
      </c>
      <c r="G34" s="125" t="s">
        <v>838</v>
      </c>
      <c r="H34" s="125" t="s">
        <v>838</v>
      </c>
      <c r="I34" s="125" t="s">
        <v>838</v>
      </c>
      <c r="J34" s="125" t="s">
        <v>647</v>
      </c>
      <c r="K34" s="125" t="s">
        <v>647</v>
      </c>
      <c r="L34" s="125" t="s">
        <v>460</v>
      </c>
      <c r="M34" s="125" t="s">
        <v>644</v>
      </c>
      <c r="N34" s="125" t="s">
        <v>644</v>
      </c>
      <c r="O34" s="125" t="s">
        <v>644</v>
      </c>
      <c r="P34" s="125" t="s">
        <v>644</v>
      </c>
      <c r="Q34" s="125" t="s">
        <v>775</v>
      </c>
      <c r="R34" s="125" t="s">
        <v>775</v>
      </c>
      <c r="S34" s="125" t="s">
        <v>775</v>
      </c>
      <c r="T34" s="125" t="s">
        <v>775</v>
      </c>
      <c r="U34" s="125" t="s">
        <v>644</v>
      </c>
      <c r="V34" s="125" t="s">
        <v>644</v>
      </c>
      <c r="W34" s="125" t="s">
        <v>644</v>
      </c>
      <c r="X34" s="125" t="s">
        <v>468</v>
      </c>
      <c r="Y34" s="125" t="s">
        <v>468</v>
      </c>
      <c r="Z34" s="125" t="s">
        <v>468</v>
      </c>
      <c r="AA34" s="125" t="s">
        <v>806</v>
      </c>
      <c r="AB34" s="125" t="s">
        <v>645</v>
      </c>
      <c r="AC34" s="125" t="s">
        <v>645</v>
      </c>
      <c r="AD34" s="163" t="s">
        <v>839</v>
      </c>
      <c r="AE34" s="125" t="s">
        <v>635</v>
      </c>
      <c r="AF34" s="125" t="s">
        <v>776</v>
      </c>
      <c r="AG34" s="125" t="s">
        <v>806</v>
      </c>
      <c r="AH34" s="125" t="s">
        <v>644</v>
      </c>
      <c r="AI34" s="125" t="s">
        <v>644</v>
      </c>
      <c r="AJ34" s="126" t="s">
        <v>651</v>
      </c>
      <c r="AK34" s="126" t="s">
        <v>651</v>
      </c>
      <c r="AL34" s="125" t="s">
        <v>649</v>
      </c>
      <c r="AM34" s="125" t="s">
        <v>649</v>
      </c>
      <c r="AN34" s="125" t="s">
        <v>652</v>
      </c>
      <c r="AO34" s="125" t="s">
        <v>653</v>
      </c>
      <c r="AP34" s="125" t="s">
        <v>653</v>
      </c>
      <c r="AQ34" s="125" t="s">
        <v>840</v>
      </c>
      <c r="AR34" s="125" t="s">
        <v>840</v>
      </c>
      <c r="AS34" s="125" t="s">
        <v>635</v>
      </c>
      <c r="AT34" s="125" t="s">
        <v>635</v>
      </c>
      <c r="AU34" s="125" t="s">
        <v>635</v>
      </c>
      <c r="AV34" s="125" t="s">
        <v>635</v>
      </c>
      <c r="AW34" s="125" t="s">
        <v>635</v>
      </c>
      <c r="AX34" s="125" t="s">
        <v>635</v>
      </c>
      <c r="AY34" s="125" t="s">
        <v>635</v>
      </c>
      <c r="AZ34" s="125" t="s">
        <v>649</v>
      </c>
      <c r="BA34" s="125" t="s">
        <v>468</v>
      </c>
      <c r="BB34" s="125" t="s">
        <v>647</v>
      </c>
      <c r="BC34" s="125" t="s">
        <v>647</v>
      </c>
      <c r="BD34" s="125" t="s">
        <v>647</v>
      </c>
      <c r="BE34" s="126" t="s">
        <v>632</v>
      </c>
      <c r="BF34" s="125" t="s">
        <v>646</v>
      </c>
      <c r="BG34" s="125" t="s">
        <v>646</v>
      </c>
      <c r="BH34" s="125" t="s">
        <v>460</v>
      </c>
      <c r="BI34" s="125" t="s">
        <v>460</v>
      </c>
      <c r="BJ34" s="125" t="s">
        <v>838</v>
      </c>
      <c r="BK34" s="125" t="s">
        <v>841</v>
      </c>
      <c r="BL34" s="125" t="s">
        <v>643</v>
      </c>
      <c r="BM34" s="125" t="s">
        <v>468</v>
      </c>
      <c r="BN34" s="125" t="s">
        <v>466</v>
      </c>
      <c r="BO34" s="125" t="s">
        <v>468</v>
      </c>
      <c r="BP34" s="125" t="s">
        <v>468</v>
      </c>
      <c r="BQ34" s="125" t="s">
        <v>631</v>
      </c>
      <c r="BR34" s="125" t="s">
        <v>635</v>
      </c>
      <c r="BS34" s="125" t="s">
        <v>635</v>
      </c>
      <c r="BT34" s="125" t="s">
        <v>635</v>
      </c>
      <c r="BU34" s="125" t="s">
        <v>635</v>
      </c>
      <c r="BV34" s="125" t="s">
        <v>635</v>
      </c>
      <c r="BW34" s="125" t="s">
        <v>635</v>
      </c>
      <c r="BX34" s="125"/>
      <c r="BY34" s="125" t="s">
        <v>650</v>
      </c>
      <c r="BZ34" s="125" t="s">
        <v>468</v>
      </c>
      <c r="CA34" s="125" t="s">
        <v>806</v>
      </c>
      <c r="CB34" s="125" t="s">
        <v>644</v>
      </c>
    </row>
    <row r="35" spans="1:80" x14ac:dyDescent="0.25">
      <c r="A35" s="101" t="str">
        <f>'Indicator Data'!A36</f>
        <v>Canada</v>
      </c>
      <c r="B35" s="84" t="str">
        <f>'Indicator Data'!B36</f>
        <v>CAN</v>
      </c>
      <c r="C35" s="125" t="s">
        <v>837</v>
      </c>
      <c r="D35" s="125" t="s">
        <v>837</v>
      </c>
      <c r="E35" s="125" t="s">
        <v>838</v>
      </c>
      <c r="F35" s="125" t="s">
        <v>838</v>
      </c>
      <c r="G35" s="125" t="s">
        <v>838</v>
      </c>
      <c r="H35" s="125" t="s">
        <v>838</v>
      </c>
      <c r="I35" s="125" t="s">
        <v>838</v>
      </c>
      <c r="J35" s="125" t="s">
        <v>647</v>
      </c>
      <c r="K35" s="125" t="s">
        <v>647</v>
      </c>
      <c r="L35" s="125" t="s">
        <v>460</v>
      </c>
      <c r="M35" s="125" t="s">
        <v>644</v>
      </c>
      <c r="N35" s="125" t="s">
        <v>644</v>
      </c>
      <c r="O35" s="125" t="s">
        <v>644</v>
      </c>
      <c r="P35" s="125" t="s">
        <v>644</v>
      </c>
      <c r="Q35" s="125" t="s">
        <v>775</v>
      </c>
      <c r="R35" s="125" t="s">
        <v>775</v>
      </c>
      <c r="S35" s="125" t="s">
        <v>775</v>
      </c>
      <c r="T35" s="125" t="s">
        <v>775</v>
      </c>
      <c r="U35" s="125" t="s">
        <v>644</v>
      </c>
      <c r="V35" s="125" t="s">
        <v>644</v>
      </c>
      <c r="W35" s="125" t="s">
        <v>644</v>
      </c>
      <c r="X35" s="125" t="s">
        <v>468</v>
      </c>
      <c r="Y35" s="125" t="s">
        <v>468</v>
      </c>
      <c r="Z35" s="125" t="s">
        <v>468</v>
      </c>
      <c r="AA35" s="125" t="s">
        <v>806</v>
      </c>
      <c r="AB35" s="125" t="s">
        <v>645</v>
      </c>
      <c r="AC35" s="125" t="s">
        <v>645</v>
      </c>
      <c r="AD35" s="163" t="s">
        <v>839</v>
      </c>
      <c r="AE35" s="125" t="s">
        <v>635</v>
      </c>
      <c r="AF35" s="125" t="s">
        <v>776</v>
      </c>
      <c r="AG35" s="125" t="s">
        <v>806</v>
      </c>
      <c r="AH35" s="125" t="s">
        <v>644</v>
      </c>
      <c r="AI35" s="125" t="s">
        <v>644</v>
      </c>
      <c r="AJ35" s="126" t="s">
        <v>651</v>
      </c>
      <c r="AK35" s="126" t="s">
        <v>651</v>
      </c>
      <c r="AL35" s="125" t="s">
        <v>649</v>
      </c>
      <c r="AM35" s="125" t="s">
        <v>649</v>
      </c>
      <c r="AN35" s="125" t="s">
        <v>652</v>
      </c>
      <c r="AO35" s="125" t="s">
        <v>653</v>
      </c>
      <c r="AP35" s="125" t="s">
        <v>653</v>
      </c>
      <c r="AQ35" s="125" t="s">
        <v>840</v>
      </c>
      <c r="AR35" s="125" t="s">
        <v>840</v>
      </c>
      <c r="AS35" s="125" t="s">
        <v>635</v>
      </c>
      <c r="AT35" s="125" t="s">
        <v>635</v>
      </c>
      <c r="AU35" s="125" t="s">
        <v>635</v>
      </c>
      <c r="AV35" s="125" t="s">
        <v>635</v>
      </c>
      <c r="AW35" s="125" t="s">
        <v>635</v>
      </c>
      <c r="AX35" s="125" t="s">
        <v>635</v>
      </c>
      <c r="AY35" s="125" t="s">
        <v>635</v>
      </c>
      <c r="AZ35" s="125" t="s">
        <v>649</v>
      </c>
      <c r="BA35" s="125" t="s">
        <v>468</v>
      </c>
      <c r="BB35" s="125" t="s">
        <v>647</v>
      </c>
      <c r="BC35" s="125" t="s">
        <v>647</v>
      </c>
      <c r="BD35" s="125" t="s">
        <v>647</v>
      </c>
      <c r="BE35" s="126" t="s">
        <v>629</v>
      </c>
      <c r="BF35" s="125" t="s">
        <v>646</v>
      </c>
      <c r="BG35" s="125" t="s">
        <v>646</v>
      </c>
      <c r="BH35" s="125" t="s">
        <v>460</v>
      </c>
      <c r="BI35" s="125" t="s">
        <v>460</v>
      </c>
      <c r="BJ35" s="125" t="s">
        <v>838</v>
      </c>
      <c r="BK35" s="125" t="s">
        <v>841</v>
      </c>
      <c r="BL35" s="125" t="s">
        <v>643</v>
      </c>
      <c r="BM35" s="125" t="s">
        <v>468</v>
      </c>
      <c r="BN35" s="125" t="s">
        <v>466</v>
      </c>
      <c r="BO35" s="125" t="s">
        <v>468</v>
      </c>
      <c r="BP35" s="125" t="s">
        <v>468</v>
      </c>
      <c r="BQ35" s="125" t="s">
        <v>631</v>
      </c>
      <c r="BR35" s="125" t="s">
        <v>635</v>
      </c>
      <c r="BS35" s="125" t="s">
        <v>635</v>
      </c>
      <c r="BT35" s="125" t="s">
        <v>635</v>
      </c>
      <c r="BU35" s="125" t="s">
        <v>635</v>
      </c>
      <c r="BV35" s="125" t="s">
        <v>635</v>
      </c>
      <c r="BW35" s="125" t="s">
        <v>635</v>
      </c>
      <c r="BX35" s="125"/>
      <c r="BY35" s="125" t="s">
        <v>650</v>
      </c>
      <c r="BZ35" s="125" t="s">
        <v>468</v>
      </c>
      <c r="CA35" s="125" t="s">
        <v>806</v>
      </c>
      <c r="CB35" s="125" t="s">
        <v>644</v>
      </c>
    </row>
    <row r="36" spans="1:80" x14ac:dyDescent="0.25">
      <c r="A36" s="101" t="str">
        <f>'Indicator Data'!A37</f>
        <v>Central African Republic</v>
      </c>
      <c r="B36" s="84" t="str">
        <f>'Indicator Data'!B37</f>
        <v>CAF</v>
      </c>
      <c r="C36" s="125" t="s">
        <v>837</v>
      </c>
      <c r="D36" s="125" t="s">
        <v>837</v>
      </c>
      <c r="E36" s="125" t="s">
        <v>838</v>
      </c>
      <c r="F36" s="125" t="s">
        <v>838</v>
      </c>
      <c r="G36" s="125" t="s">
        <v>838</v>
      </c>
      <c r="H36" s="125" t="s">
        <v>838</v>
      </c>
      <c r="I36" s="125" t="s">
        <v>838</v>
      </c>
      <c r="J36" s="125" t="s">
        <v>647</v>
      </c>
      <c r="K36" s="125" t="s">
        <v>647</v>
      </c>
      <c r="L36" s="125" t="s">
        <v>460</v>
      </c>
      <c r="M36" s="125" t="s">
        <v>644</v>
      </c>
      <c r="N36" s="125" t="s">
        <v>644</v>
      </c>
      <c r="O36" s="125" t="s">
        <v>644</v>
      </c>
      <c r="P36" s="125" t="s">
        <v>644</v>
      </c>
      <c r="Q36" s="125" t="s">
        <v>775</v>
      </c>
      <c r="R36" s="125" t="s">
        <v>775</v>
      </c>
      <c r="S36" s="125" t="s">
        <v>775</v>
      </c>
      <c r="T36" s="125" t="s">
        <v>775</v>
      </c>
      <c r="U36" s="125" t="s">
        <v>644</v>
      </c>
      <c r="V36" s="125" t="s">
        <v>644</v>
      </c>
      <c r="W36" s="125" t="s">
        <v>644</v>
      </c>
      <c r="X36" s="125" t="s">
        <v>468</v>
      </c>
      <c r="Y36" s="125" t="s">
        <v>468</v>
      </c>
      <c r="Z36" s="125" t="s">
        <v>468</v>
      </c>
      <c r="AA36" s="125" t="s">
        <v>806</v>
      </c>
      <c r="AB36" s="125" t="s">
        <v>645</v>
      </c>
      <c r="AC36" s="125" t="s">
        <v>645</v>
      </c>
      <c r="AD36" s="163" t="s">
        <v>839</v>
      </c>
      <c r="AE36" s="125" t="s">
        <v>635</v>
      </c>
      <c r="AF36" s="125" t="s">
        <v>776</v>
      </c>
      <c r="AG36" s="125" t="s">
        <v>806</v>
      </c>
      <c r="AH36" s="125" t="s">
        <v>644</v>
      </c>
      <c r="AI36" s="125" t="s">
        <v>644</v>
      </c>
      <c r="AJ36" s="126" t="s">
        <v>651</v>
      </c>
      <c r="AK36" s="126" t="s">
        <v>651</v>
      </c>
      <c r="AL36" s="125" t="s">
        <v>649</v>
      </c>
      <c r="AM36" s="125" t="s">
        <v>649</v>
      </c>
      <c r="AN36" s="125" t="s">
        <v>652</v>
      </c>
      <c r="AO36" s="125" t="s">
        <v>653</v>
      </c>
      <c r="AP36" s="125" t="s">
        <v>653</v>
      </c>
      <c r="AQ36" s="125" t="s">
        <v>840</v>
      </c>
      <c r="AR36" s="125" t="s">
        <v>840</v>
      </c>
      <c r="AS36" s="125" t="s">
        <v>635</v>
      </c>
      <c r="AT36" s="125" t="s">
        <v>635</v>
      </c>
      <c r="AU36" s="125" t="s">
        <v>635</v>
      </c>
      <c r="AV36" s="125" t="s">
        <v>635</v>
      </c>
      <c r="AW36" s="125" t="s">
        <v>635</v>
      </c>
      <c r="AX36" s="125" t="s">
        <v>635</v>
      </c>
      <c r="AY36" s="125" t="s">
        <v>635</v>
      </c>
      <c r="AZ36" s="125" t="s">
        <v>649</v>
      </c>
      <c r="BA36" s="125" t="s">
        <v>468</v>
      </c>
      <c r="BB36" s="125" t="s">
        <v>647</v>
      </c>
      <c r="BC36" s="125" t="s">
        <v>647</v>
      </c>
      <c r="BD36" s="125" t="s">
        <v>647</v>
      </c>
      <c r="BE36" s="126" t="s">
        <v>632</v>
      </c>
      <c r="BF36" s="125" t="s">
        <v>646</v>
      </c>
      <c r="BG36" s="125" t="s">
        <v>646</v>
      </c>
      <c r="BH36" s="125" t="s">
        <v>460</v>
      </c>
      <c r="BI36" s="125" t="s">
        <v>460</v>
      </c>
      <c r="BJ36" s="125" t="s">
        <v>838</v>
      </c>
      <c r="BK36" s="125" t="s">
        <v>841</v>
      </c>
      <c r="BL36" s="125" t="s">
        <v>643</v>
      </c>
      <c r="BM36" s="125" t="s">
        <v>468</v>
      </c>
      <c r="BN36" s="125" t="s">
        <v>466</v>
      </c>
      <c r="BO36" s="125" t="s">
        <v>468</v>
      </c>
      <c r="BP36" s="125" t="s">
        <v>468</v>
      </c>
      <c r="BQ36" s="125" t="s">
        <v>631</v>
      </c>
      <c r="BR36" s="125" t="s">
        <v>635</v>
      </c>
      <c r="BS36" s="125" t="s">
        <v>635</v>
      </c>
      <c r="BT36" s="125" t="s">
        <v>635</v>
      </c>
      <c r="BU36" s="125" t="s">
        <v>635</v>
      </c>
      <c r="BV36" s="125" t="s">
        <v>635</v>
      </c>
      <c r="BW36" s="125" t="s">
        <v>635</v>
      </c>
      <c r="BX36" s="125"/>
      <c r="BY36" s="125" t="s">
        <v>650</v>
      </c>
      <c r="BZ36" s="125" t="s">
        <v>468</v>
      </c>
      <c r="CA36" s="125" t="s">
        <v>806</v>
      </c>
      <c r="CB36" s="125" t="s">
        <v>644</v>
      </c>
    </row>
    <row r="37" spans="1:80" x14ac:dyDescent="0.25">
      <c r="A37" s="101" t="str">
        <f>'Indicator Data'!A38</f>
        <v>Chad</v>
      </c>
      <c r="B37" s="84" t="str">
        <f>'Indicator Data'!B38</f>
        <v>TCD</v>
      </c>
      <c r="C37" s="125" t="s">
        <v>837</v>
      </c>
      <c r="D37" s="125" t="s">
        <v>837</v>
      </c>
      <c r="E37" s="125" t="s">
        <v>838</v>
      </c>
      <c r="F37" s="125" t="s">
        <v>838</v>
      </c>
      <c r="G37" s="125" t="s">
        <v>838</v>
      </c>
      <c r="H37" s="125" t="s">
        <v>838</v>
      </c>
      <c r="I37" s="125" t="s">
        <v>838</v>
      </c>
      <c r="J37" s="125" t="s">
        <v>647</v>
      </c>
      <c r="K37" s="125" t="s">
        <v>647</v>
      </c>
      <c r="L37" s="125" t="s">
        <v>460</v>
      </c>
      <c r="M37" s="125" t="s">
        <v>644</v>
      </c>
      <c r="N37" s="125" t="s">
        <v>644</v>
      </c>
      <c r="O37" s="125" t="s">
        <v>644</v>
      </c>
      <c r="P37" s="125" t="s">
        <v>644</v>
      </c>
      <c r="Q37" s="125" t="s">
        <v>775</v>
      </c>
      <c r="R37" s="125" t="s">
        <v>775</v>
      </c>
      <c r="S37" s="125" t="s">
        <v>775</v>
      </c>
      <c r="T37" s="125" t="s">
        <v>775</v>
      </c>
      <c r="U37" s="125" t="s">
        <v>644</v>
      </c>
      <c r="V37" s="125" t="s">
        <v>644</v>
      </c>
      <c r="W37" s="125" t="s">
        <v>644</v>
      </c>
      <c r="X37" s="125" t="s">
        <v>468</v>
      </c>
      <c r="Y37" s="125" t="s">
        <v>468</v>
      </c>
      <c r="Z37" s="125" t="s">
        <v>468</v>
      </c>
      <c r="AA37" s="125" t="s">
        <v>806</v>
      </c>
      <c r="AB37" s="125" t="s">
        <v>645</v>
      </c>
      <c r="AC37" s="125" t="s">
        <v>645</v>
      </c>
      <c r="AD37" s="163" t="s">
        <v>839</v>
      </c>
      <c r="AE37" s="125" t="s">
        <v>635</v>
      </c>
      <c r="AF37" s="125" t="s">
        <v>776</v>
      </c>
      <c r="AG37" s="125" t="s">
        <v>806</v>
      </c>
      <c r="AH37" s="125" t="s">
        <v>644</v>
      </c>
      <c r="AI37" s="125" t="s">
        <v>644</v>
      </c>
      <c r="AJ37" s="126" t="s">
        <v>651</v>
      </c>
      <c r="AK37" s="126" t="s">
        <v>651</v>
      </c>
      <c r="AL37" s="125" t="s">
        <v>649</v>
      </c>
      <c r="AM37" s="125" t="s">
        <v>649</v>
      </c>
      <c r="AN37" s="125" t="s">
        <v>652</v>
      </c>
      <c r="AO37" s="125" t="s">
        <v>653</v>
      </c>
      <c r="AP37" s="125" t="s">
        <v>653</v>
      </c>
      <c r="AQ37" s="125" t="s">
        <v>840</v>
      </c>
      <c r="AR37" s="125" t="s">
        <v>840</v>
      </c>
      <c r="AS37" s="125" t="s">
        <v>635</v>
      </c>
      <c r="AT37" s="125" t="s">
        <v>635</v>
      </c>
      <c r="AU37" s="125" t="s">
        <v>635</v>
      </c>
      <c r="AV37" s="125" t="s">
        <v>635</v>
      </c>
      <c r="AW37" s="125" t="s">
        <v>635</v>
      </c>
      <c r="AX37" s="125" t="s">
        <v>635</v>
      </c>
      <c r="AY37" s="125" t="s">
        <v>635</v>
      </c>
      <c r="AZ37" s="125" t="s">
        <v>649</v>
      </c>
      <c r="BA37" s="125" t="s">
        <v>468</v>
      </c>
      <c r="BB37" s="125" t="s">
        <v>647</v>
      </c>
      <c r="BC37" s="125" t="s">
        <v>647</v>
      </c>
      <c r="BD37" s="125" t="s">
        <v>647</v>
      </c>
      <c r="BE37" s="126" t="s">
        <v>632</v>
      </c>
      <c r="BF37" s="125" t="s">
        <v>646</v>
      </c>
      <c r="BG37" s="125" t="s">
        <v>646</v>
      </c>
      <c r="BH37" s="125" t="s">
        <v>460</v>
      </c>
      <c r="BI37" s="125" t="s">
        <v>460</v>
      </c>
      <c r="BJ37" s="125" t="s">
        <v>838</v>
      </c>
      <c r="BK37" s="125" t="s">
        <v>841</v>
      </c>
      <c r="BL37" s="125" t="s">
        <v>643</v>
      </c>
      <c r="BM37" s="125" t="s">
        <v>468</v>
      </c>
      <c r="BN37" s="125" t="s">
        <v>466</v>
      </c>
      <c r="BO37" s="125" t="s">
        <v>468</v>
      </c>
      <c r="BP37" s="125" t="s">
        <v>468</v>
      </c>
      <c r="BQ37" s="125" t="s">
        <v>631</v>
      </c>
      <c r="BR37" s="125" t="s">
        <v>635</v>
      </c>
      <c r="BS37" s="125" t="s">
        <v>635</v>
      </c>
      <c r="BT37" s="125" t="s">
        <v>635</v>
      </c>
      <c r="BU37" s="125" t="s">
        <v>635</v>
      </c>
      <c r="BV37" s="125" t="s">
        <v>635</v>
      </c>
      <c r="BW37" s="125" t="s">
        <v>635</v>
      </c>
      <c r="BX37" s="125"/>
      <c r="BY37" s="125" t="s">
        <v>650</v>
      </c>
      <c r="BZ37" s="125" t="s">
        <v>468</v>
      </c>
      <c r="CA37" s="125" t="s">
        <v>806</v>
      </c>
      <c r="CB37" s="125" t="s">
        <v>644</v>
      </c>
    </row>
    <row r="38" spans="1:80" x14ac:dyDescent="0.25">
      <c r="A38" s="101" t="str">
        <f>'Indicator Data'!A39</f>
        <v>Chile</v>
      </c>
      <c r="B38" s="84" t="str">
        <f>'Indicator Data'!B39</f>
        <v>CHL</v>
      </c>
      <c r="C38" s="125" t="s">
        <v>837</v>
      </c>
      <c r="D38" s="125" t="s">
        <v>837</v>
      </c>
      <c r="E38" s="125" t="s">
        <v>838</v>
      </c>
      <c r="F38" s="125" t="s">
        <v>838</v>
      </c>
      <c r="G38" s="125" t="s">
        <v>838</v>
      </c>
      <c r="H38" s="125" t="s">
        <v>838</v>
      </c>
      <c r="I38" s="125" t="s">
        <v>838</v>
      </c>
      <c r="J38" s="125" t="s">
        <v>647</v>
      </c>
      <c r="K38" s="125" t="s">
        <v>647</v>
      </c>
      <c r="L38" s="125" t="s">
        <v>460</v>
      </c>
      <c r="M38" s="125" t="s">
        <v>644</v>
      </c>
      <c r="N38" s="125" t="s">
        <v>644</v>
      </c>
      <c r="O38" s="125" t="s">
        <v>644</v>
      </c>
      <c r="P38" s="125" t="s">
        <v>644</v>
      </c>
      <c r="Q38" s="125" t="s">
        <v>775</v>
      </c>
      <c r="R38" s="125" t="s">
        <v>775</v>
      </c>
      <c r="S38" s="125" t="s">
        <v>775</v>
      </c>
      <c r="T38" s="125" t="s">
        <v>775</v>
      </c>
      <c r="U38" s="125" t="s">
        <v>644</v>
      </c>
      <c r="V38" s="125" t="s">
        <v>644</v>
      </c>
      <c r="W38" s="125" t="s">
        <v>644</v>
      </c>
      <c r="X38" s="125" t="s">
        <v>468</v>
      </c>
      <c r="Y38" s="125" t="s">
        <v>468</v>
      </c>
      <c r="Z38" s="125" t="s">
        <v>468</v>
      </c>
      <c r="AA38" s="125" t="s">
        <v>806</v>
      </c>
      <c r="AB38" s="125" t="s">
        <v>645</v>
      </c>
      <c r="AC38" s="125" t="s">
        <v>645</v>
      </c>
      <c r="AD38" s="163" t="s">
        <v>839</v>
      </c>
      <c r="AE38" s="125" t="s">
        <v>635</v>
      </c>
      <c r="AF38" s="125" t="s">
        <v>776</v>
      </c>
      <c r="AG38" s="125" t="s">
        <v>806</v>
      </c>
      <c r="AH38" s="125" t="s">
        <v>644</v>
      </c>
      <c r="AI38" s="125" t="s">
        <v>644</v>
      </c>
      <c r="AJ38" s="126" t="s">
        <v>651</v>
      </c>
      <c r="AK38" s="126" t="s">
        <v>651</v>
      </c>
      <c r="AL38" s="125" t="s">
        <v>649</v>
      </c>
      <c r="AM38" s="125" t="s">
        <v>649</v>
      </c>
      <c r="AN38" s="125" t="s">
        <v>652</v>
      </c>
      <c r="AO38" s="125" t="s">
        <v>653</v>
      </c>
      <c r="AP38" s="125" t="s">
        <v>653</v>
      </c>
      <c r="AQ38" s="125" t="s">
        <v>840</v>
      </c>
      <c r="AR38" s="125" t="s">
        <v>840</v>
      </c>
      <c r="AS38" s="125" t="s">
        <v>635</v>
      </c>
      <c r="AT38" s="125" t="s">
        <v>635</v>
      </c>
      <c r="AU38" s="125" t="s">
        <v>635</v>
      </c>
      <c r="AV38" s="125" t="s">
        <v>635</v>
      </c>
      <c r="AW38" s="125" t="s">
        <v>635</v>
      </c>
      <c r="AX38" s="125" t="s">
        <v>635</v>
      </c>
      <c r="AY38" s="125" t="s">
        <v>635</v>
      </c>
      <c r="AZ38" s="125" t="s">
        <v>649</v>
      </c>
      <c r="BA38" s="125" t="s">
        <v>468</v>
      </c>
      <c r="BB38" s="125" t="s">
        <v>647</v>
      </c>
      <c r="BC38" s="125" t="s">
        <v>647</v>
      </c>
      <c r="BD38" s="125" t="s">
        <v>647</v>
      </c>
      <c r="BE38" s="126" t="s">
        <v>629</v>
      </c>
      <c r="BF38" s="125" t="s">
        <v>646</v>
      </c>
      <c r="BG38" s="125" t="s">
        <v>646</v>
      </c>
      <c r="BH38" s="125" t="s">
        <v>460</v>
      </c>
      <c r="BI38" s="125" t="s">
        <v>460</v>
      </c>
      <c r="BJ38" s="125" t="s">
        <v>838</v>
      </c>
      <c r="BK38" s="125" t="s">
        <v>841</v>
      </c>
      <c r="BL38" s="125" t="s">
        <v>643</v>
      </c>
      <c r="BM38" s="125" t="s">
        <v>468</v>
      </c>
      <c r="BN38" s="125" t="s">
        <v>466</v>
      </c>
      <c r="BO38" s="125" t="s">
        <v>468</v>
      </c>
      <c r="BP38" s="125" t="s">
        <v>468</v>
      </c>
      <c r="BQ38" s="125" t="s">
        <v>631</v>
      </c>
      <c r="BR38" s="125" t="s">
        <v>635</v>
      </c>
      <c r="BS38" s="125" t="s">
        <v>635</v>
      </c>
      <c r="BT38" s="125" t="s">
        <v>635</v>
      </c>
      <c r="BU38" s="125" t="s">
        <v>635</v>
      </c>
      <c r="BV38" s="125" t="s">
        <v>635</v>
      </c>
      <c r="BW38" s="125" t="s">
        <v>635</v>
      </c>
      <c r="BX38" s="125"/>
      <c r="BY38" s="125" t="s">
        <v>650</v>
      </c>
      <c r="BZ38" s="125" t="s">
        <v>468</v>
      </c>
      <c r="CA38" s="125" t="s">
        <v>806</v>
      </c>
      <c r="CB38" s="125" t="s">
        <v>644</v>
      </c>
    </row>
    <row r="39" spans="1:80" x14ac:dyDescent="0.25">
      <c r="A39" s="101" t="str">
        <f>'Indicator Data'!A40</f>
        <v>China</v>
      </c>
      <c r="B39" s="84" t="str">
        <f>'Indicator Data'!B40</f>
        <v>CHN</v>
      </c>
      <c r="C39" s="125" t="s">
        <v>837</v>
      </c>
      <c r="D39" s="125" t="s">
        <v>837</v>
      </c>
      <c r="E39" s="125" t="s">
        <v>838</v>
      </c>
      <c r="F39" s="125" t="s">
        <v>838</v>
      </c>
      <c r="G39" s="125" t="s">
        <v>838</v>
      </c>
      <c r="H39" s="125" t="s">
        <v>838</v>
      </c>
      <c r="I39" s="125" t="s">
        <v>838</v>
      </c>
      <c r="J39" s="125" t="s">
        <v>647</v>
      </c>
      <c r="K39" s="125" t="s">
        <v>647</v>
      </c>
      <c r="L39" s="125" t="s">
        <v>460</v>
      </c>
      <c r="M39" s="125" t="s">
        <v>644</v>
      </c>
      <c r="N39" s="125" t="s">
        <v>644</v>
      </c>
      <c r="O39" s="125" t="s">
        <v>644</v>
      </c>
      <c r="P39" s="125" t="s">
        <v>644</v>
      </c>
      <c r="Q39" s="125" t="s">
        <v>775</v>
      </c>
      <c r="R39" s="125" t="s">
        <v>775</v>
      </c>
      <c r="S39" s="125" t="s">
        <v>775</v>
      </c>
      <c r="T39" s="125" t="s">
        <v>775</v>
      </c>
      <c r="U39" s="125" t="s">
        <v>644</v>
      </c>
      <c r="V39" s="125" t="s">
        <v>644</v>
      </c>
      <c r="W39" s="125" t="s">
        <v>644</v>
      </c>
      <c r="X39" s="125" t="s">
        <v>468</v>
      </c>
      <c r="Y39" s="125" t="s">
        <v>468</v>
      </c>
      <c r="Z39" s="125" t="s">
        <v>468</v>
      </c>
      <c r="AA39" s="125" t="s">
        <v>806</v>
      </c>
      <c r="AB39" s="125" t="s">
        <v>645</v>
      </c>
      <c r="AC39" s="125" t="s">
        <v>645</v>
      </c>
      <c r="AD39" s="163" t="s">
        <v>839</v>
      </c>
      <c r="AE39" s="125" t="s">
        <v>635</v>
      </c>
      <c r="AF39" s="125" t="s">
        <v>776</v>
      </c>
      <c r="AG39" s="125" t="s">
        <v>806</v>
      </c>
      <c r="AH39" s="125" t="s">
        <v>644</v>
      </c>
      <c r="AI39" s="125" t="s">
        <v>644</v>
      </c>
      <c r="AJ39" s="126" t="s">
        <v>651</v>
      </c>
      <c r="AK39" s="126" t="s">
        <v>651</v>
      </c>
      <c r="AL39" s="125" t="s">
        <v>649</v>
      </c>
      <c r="AM39" s="125" t="s">
        <v>649</v>
      </c>
      <c r="AN39" s="125" t="s">
        <v>652</v>
      </c>
      <c r="AO39" s="125" t="s">
        <v>653</v>
      </c>
      <c r="AP39" s="125" t="s">
        <v>653</v>
      </c>
      <c r="AQ39" s="125" t="s">
        <v>840</v>
      </c>
      <c r="AR39" s="125" t="s">
        <v>840</v>
      </c>
      <c r="AS39" s="125" t="s">
        <v>635</v>
      </c>
      <c r="AT39" s="125" t="s">
        <v>635</v>
      </c>
      <c r="AU39" s="125" t="s">
        <v>635</v>
      </c>
      <c r="AV39" s="125" t="s">
        <v>635</v>
      </c>
      <c r="AW39" s="125" t="s">
        <v>635</v>
      </c>
      <c r="AX39" s="125" t="s">
        <v>635</v>
      </c>
      <c r="AY39" s="125" t="s">
        <v>635</v>
      </c>
      <c r="AZ39" s="125" t="s">
        <v>649</v>
      </c>
      <c r="BA39" s="125" t="s">
        <v>468</v>
      </c>
      <c r="BB39" s="125" t="s">
        <v>647</v>
      </c>
      <c r="BC39" s="125" t="s">
        <v>647</v>
      </c>
      <c r="BD39" s="125" t="s">
        <v>647</v>
      </c>
      <c r="BE39" s="126" t="s">
        <v>629</v>
      </c>
      <c r="BF39" s="125" t="s">
        <v>646</v>
      </c>
      <c r="BG39" s="125" t="s">
        <v>646</v>
      </c>
      <c r="BH39" s="125" t="s">
        <v>460</v>
      </c>
      <c r="BI39" s="125" t="s">
        <v>460</v>
      </c>
      <c r="BJ39" s="125" t="s">
        <v>838</v>
      </c>
      <c r="BK39" s="125" t="s">
        <v>841</v>
      </c>
      <c r="BL39" s="125" t="s">
        <v>643</v>
      </c>
      <c r="BM39" s="125" t="s">
        <v>468</v>
      </c>
      <c r="BN39" s="125" t="s">
        <v>466</v>
      </c>
      <c r="BO39" s="125" t="s">
        <v>468</v>
      </c>
      <c r="BP39" s="125" t="s">
        <v>468</v>
      </c>
      <c r="BQ39" s="125" t="s">
        <v>631</v>
      </c>
      <c r="BR39" s="125" t="s">
        <v>635</v>
      </c>
      <c r="BS39" s="125" t="s">
        <v>635</v>
      </c>
      <c r="BT39" s="125" t="s">
        <v>635</v>
      </c>
      <c r="BU39" s="125" t="s">
        <v>635</v>
      </c>
      <c r="BV39" s="125" t="s">
        <v>635</v>
      </c>
      <c r="BW39" s="125" t="s">
        <v>635</v>
      </c>
      <c r="BX39" s="125"/>
      <c r="BY39" s="125" t="s">
        <v>650</v>
      </c>
      <c r="BZ39" s="125" t="s">
        <v>468</v>
      </c>
      <c r="CA39" s="125" t="s">
        <v>806</v>
      </c>
      <c r="CB39" s="125" t="s">
        <v>644</v>
      </c>
    </row>
    <row r="40" spans="1:80" x14ac:dyDescent="0.25">
      <c r="A40" s="101" t="str">
        <f>'Indicator Data'!A41</f>
        <v>Colombia</v>
      </c>
      <c r="B40" s="84" t="str">
        <f>'Indicator Data'!B41</f>
        <v>COL</v>
      </c>
      <c r="C40" s="125" t="s">
        <v>837</v>
      </c>
      <c r="D40" s="125" t="s">
        <v>837</v>
      </c>
      <c r="E40" s="125" t="s">
        <v>838</v>
      </c>
      <c r="F40" s="125" t="s">
        <v>838</v>
      </c>
      <c r="G40" s="125" t="s">
        <v>838</v>
      </c>
      <c r="H40" s="125" t="s">
        <v>838</v>
      </c>
      <c r="I40" s="125" t="s">
        <v>838</v>
      </c>
      <c r="J40" s="125" t="s">
        <v>647</v>
      </c>
      <c r="K40" s="125" t="s">
        <v>647</v>
      </c>
      <c r="L40" s="125" t="s">
        <v>460</v>
      </c>
      <c r="M40" s="125" t="s">
        <v>644</v>
      </c>
      <c r="N40" s="125" t="s">
        <v>644</v>
      </c>
      <c r="O40" s="125" t="s">
        <v>644</v>
      </c>
      <c r="P40" s="125" t="s">
        <v>644</v>
      </c>
      <c r="Q40" s="125" t="s">
        <v>775</v>
      </c>
      <c r="R40" s="125" t="s">
        <v>775</v>
      </c>
      <c r="S40" s="125" t="s">
        <v>775</v>
      </c>
      <c r="T40" s="125" t="s">
        <v>775</v>
      </c>
      <c r="U40" s="125" t="s">
        <v>644</v>
      </c>
      <c r="V40" s="125" t="s">
        <v>644</v>
      </c>
      <c r="W40" s="125" t="s">
        <v>644</v>
      </c>
      <c r="X40" s="125" t="s">
        <v>468</v>
      </c>
      <c r="Y40" s="125" t="s">
        <v>468</v>
      </c>
      <c r="Z40" s="125" t="s">
        <v>468</v>
      </c>
      <c r="AA40" s="125" t="s">
        <v>806</v>
      </c>
      <c r="AB40" s="125" t="s">
        <v>645</v>
      </c>
      <c r="AC40" s="125" t="s">
        <v>645</v>
      </c>
      <c r="AD40" s="163" t="s">
        <v>839</v>
      </c>
      <c r="AE40" s="125" t="s">
        <v>635</v>
      </c>
      <c r="AF40" s="125" t="s">
        <v>776</v>
      </c>
      <c r="AG40" s="125" t="s">
        <v>806</v>
      </c>
      <c r="AH40" s="125" t="s">
        <v>644</v>
      </c>
      <c r="AI40" s="125" t="s">
        <v>644</v>
      </c>
      <c r="AJ40" s="126" t="s">
        <v>651</v>
      </c>
      <c r="AK40" s="126" t="s">
        <v>651</v>
      </c>
      <c r="AL40" s="125" t="s">
        <v>649</v>
      </c>
      <c r="AM40" s="125" t="s">
        <v>649</v>
      </c>
      <c r="AN40" s="125" t="s">
        <v>652</v>
      </c>
      <c r="AO40" s="125" t="s">
        <v>653</v>
      </c>
      <c r="AP40" s="125" t="s">
        <v>653</v>
      </c>
      <c r="AQ40" s="125" t="s">
        <v>840</v>
      </c>
      <c r="AR40" s="125" t="s">
        <v>840</v>
      </c>
      <c r="AS40" s="125" t="s">
        <v>635</v>
      </c>
      <c r="AT40" s="125" t="s">
        <v>635</v>
      </c>
      <c r="AU40" s="125" t="s">
        <v>635</v>
      </c>
      <c r="AV40" s="125" t="s">
        <v>635</v>
      </c>
      <c r="AW40" s="125" t="s">
        <v>635</v>
      </c>
      <c r="AX40" s="125" t="s">
        <v>635</v>
      </c>
      <c r="AY40" s="125" t="s">
        <v>635</v>
      </c>
      <c r="AZ40" s="125" t="s">
        <v>649</v>
      </c>
      <c r="BA40" s="125" t="s">
        <v>468</v>
      </c>
      <c r="BB40" s="125" t="s">
        <v>647</v>
      </c>
      <c r="BC40" s="125" t="s">
        <v>647</v>
      </c>
      <c r="BD40" s="125" t="s">
        <v>647</v>
      </c>
      <c r="BE40" s="126" t="s">
        <v>632</v>
      </c>
      <c r="BF40" s="125" t="s">
        <v>646</v>
      </c>
      <c r="BG40" s="125" t="s">
        <v>646</v>
      </c>
      <c r="BH40" s="125" t="s">
        <v>460</v>
      </c>
      <c r="BI40" s="125" t="s">
        <v>460</v>
      </c>
      <c r="BJ40" s="125" t="s">
        <v>838</v>
      </c>
      <c r="BK40" s="125" t="s">
        <v>841</v>
      </c>
      <c r="BL40" s="125" t="s">
        <v>643</v>
      </c>
      <c r="BM40" s="125" t="s">
        <v>468</v>
      </c>
      <c r="BN40" s="125" t="s">
        <v>466</v>
      </c>
      <c r="BO40" s="125" t="s">
        <v>468</v>
      </c>
      <c r="BP40" s="125" t="s">
        <v>468</v>
      </c>
      <c r="BQ40" s="125" t="s">
        <v>631</v>
      </c>
      <c r="BR40" s="125" t="s">
        <v>635</v>
      </c>
      <c r="BS40" s="125" t="s">
        <v>635</v>
      </c>
      <c r="BT40" s="125" t="s">
        <v>635</v>
      </c>
      <c r="BU40" s="125" t="s">
        <v>635</v>
      </c>
      <c r="BV40" s="125" t="s">
        <v>635</v>
      </c>
      <c r="BW40" s="125" t="s">
        <v>635</v>
      </c>
      <c r="BX40" s="125"/>
      <c r="BY40" s="125" t="s">
        <v>650</v>
      </c>
      <c r="BZ40" s="125" t="s">
        <v>468</v>
      </c>
      <c r="CA40" s="125" t="s">
        <v>806</v>
      </c>
      <c r="CB40" s="125" t="s">
        <v>644</v>
      </c>
    </row>
    <row r="41" spans="1:80" x14ac:dyDescent="0.25">
      <c r="A41" s="101" t="str">
        <f>'Indicator Data'!A42</f>
        <v>Comoros</v>
      </c>
      <c r="B41" s="84" t="str">
        <f>'Indicator Data'!B42</f>
        <v>COM</v>
      </c>
      <c r="C41" s="125" t="s">
        <v>837</v>
      </c>
      <c r="D41" s="125" t="s">
        <v>837</v>
      </c>
      <c r="E41" s="125" t="s">
        <v>838</v>
      </c>
      <c r="F41" s="125" t="s">
        <v>838</v>
      </c>
      <c r="G41" s="125" t="s">
        <v>838</v>
      </c>
      <c r="H41" s="125" t="s">
        <v>838</v>
      </c>
      <c r="I41" s="125" t="s">
        <v>838</v>
      </c>
      <c r="J41" s="125" t="s">
        <v>647</v>
      </c>
      <c r="K41" s="125" t="s">
        <v>647</v>
      </c>
      <c r="L41" s="125" t="s">
        <v>460</v>
      </c>
      <c r="M41" s="125" t="s">
        <v>644</v>
      </c>
      <c r="N41" s="125" t="s">
        <v>644</v>
      </c>
      <c r="O41" s="125" t="s">
        <v>644</v>
      </c>
      <c r="P41" s="125" t="s">
        <v>644</v>
      </c>
      <c r="Q41" s="125" t="s">
        <v>775</v>
      </c>
      <c r="R41" s="125" t="s">
        <v>775</v>
      </c>
      <c r="S41" s="125" t="s">
        <v>775</v>
      </c>
      <c r="T41" s="125" t="s">
        <v>775</v>
      </c>
      <c r="U41" s="125" t="s">
        <v>644</v>
      </c>
      <c r="V41" s="125" t="s">
        <v>644</v>
      </c>
      <c r="W41" s="125" t="s">
        <v>644</v>
      </c>
      <c r="X41" s="125" t="s">
        <v>468</v>
      </c>
      <c r="Y41" s="125" t="s">
        <v>468</v>
      </c>
      <c r="Z41" s="125" t="s">
        <v>468</v>
      </c>
      <c r="AA41" s="125" t="s">
        <v>806</v>
      </c>
      <c r="AB41" s="125" t="s">
        <v>645</v>
      </c>
      <c r="AC41" s="125" t="s">
        <v>645</v>
      </c>
      <c r="AD41" s="163" t="s">
        <v>839</v>
      </c>
      <c r="AE41" s="125" t="s">
        <v>635</v>
      </c>
      <c r="AF41" s="125" t="s">
        <v>776</v>
      </c>
      <c r="AG41" s="125" t="s">
        <v>806</v>
      </c>
      <c r="AH41" s="125" t="s">
        <v>644</v>
      </c>
      <c r="AI41" s="125" t="s">
        <v>644</v>
      </c>
      <c r="AJ41" s="126" t="s">
        <v>651</v>
      </c>
      <c r="AK41" s="126" t="s">
        <v>651</v>
      </c>
      <c r="AL41" s="125" t="s">
        <v>649</v>
      </c>
      <c r="AM41" s="125" t="s">
        <v>649</v>
      </c>
      <c r="AN41" s="125" t="s">
        <v>652</v>
      </c>
      <c r="AO41" s="125" t="s">
        <v>653</v>
      </c>
      <c r="AP41" s="125" t="s">
        <v>653</v>
      </c>
      <c r="AQ41" s="125" t="s">
        <v>840</v>
      </c>
      <c r="AR41" s="125" t="s">
        <v>840</v>
      </c>
      <c r="AS41" s="125" t="s">
        <v>635</v>
      </c>
      <c r="AT41" s="125" t="s">
        <v>635</v>
      </c>
      <c r="AU41" s="125" t="s">
        <v>635</v>
      </c>
      <c r="AV41" s="125" t="s">
        <v>635</v>
      </c>
      <c r="AW41" s="125" t="s">
        <v>635</v>
      </c>
      <c r="AX41" s="125" t="s">
        <v>635</v>
      </c>
      <c r="AY41" s="125" t="s">
        <v>635</v>
      </c>
      <c r="AZ41" s="125" t="s">
        <v>649</v>
      </c>
      <c r="BA41" s="125" t="s">
        <v>468</v>
      </c>
      <c r="BB41" s="125" t="s">
        <v>647</v>
      </c>
      <c r="BC41" s="125" t="s">
        <v>647</v>
      </c>
      <c r="BD41" s="125" t="s">
        <v>647</v>
      </c>
      <c r="BE41" s="126" t="s">
        <v>629</v>
      </c>
      <c r="BF41" s="125" t="s">
        <v>646</v>
      </c>
      <c r="BG41" s="125" t="s">
        <v>646</v>
      </c>
      <c r="BH41" s="125" t="s">
        <v>460</v>
      </c>
      <c r="BI41" s="125" t="s">
        <v>460</v>
      </c>
      <c r="BJ41" s="125" t="s">
        <v>838</v>
      </c>
      <c r="BK41" s="125" t="s">
        <v>841</v>
      </c>
      <c r="BL41" s="125" t="s">
        <v>643</v>
      </c>
      <c r="BM41" s="125" t="s">
        <v>468</v>
      </c>
      <c r="BN41" s="125" t="s">
        <v>466</v>
      </c>
      <c r="BO41" s="125" t="s">
        <v>468</v>
      </c>
      <c r="BP41" s="125" t="s">
        <v>468</v>
      </c>
      <c r="BQ41" s="125" t="s">
        <v>631</v>
      </c>
      <c r="BR41" s="125" t="s">
        <v>635</v>
      </c>
      <c r="BS41" s="125" t="s">
        <v>635</v>
      </c>
      <c r="BT41" s="125" t="s">
        <v>635</v>
      </c>
      <c r="BU41" s="125" t="s">
        <v>635</v>
      </c>
      <c r="BV41" s="125" t="s">
        <v>635</v>
      </c>
      <c r="BW41" s="125" t="s">
        <v>635</v>
      </c>
      <c r="BX41" s="125"/>
      <c r="BY41" s="125" t="s">
        <v>650</v>
      </c>
      <c r="BZ41" s="125" t="s">
        <v>468</v>
      </c>
      <c r="CA41" s="125" t="s">
        <v>806</v>
      </c>
      <c r="CB41" s="125" t="s">
        <v>644</v>
      </c>
    </row>
    <row r="42" spans="1:80" x14ac:dyDescent="0.25">
      <c r="A42" s="101" t="str">
        <f>'Indicator Data'!A43</f>
        <v>Congo</v>
      </c>
      <c r="B42" s="84" t="str">
        <f>'Indicator Data'!B43</f>
        <v>COG</v>
      </c>
      <c r="C42" s="125" t="s">
        <v>837</v>
      </c>
      <c r="D42" s="125" t="s">
        <v>837</v>
      </c>
      <c r="E42" s="125" t="s">
        <v>838</v>
      </c>
      <c r="F42" s="125" t="s">
        <v>838</v>
      </c>
      <c r="G42" s="125" t="s">
        <v>838</v>
      </c>
      <c r="H42" s="125" t="s">
        <v>838</v>
      </c>
      <c r="I42" s="125" t="s">
        <v>838</v>
      </c>
      <c r="J42" s="125" t="s">
        <v>647</v>
      </c>
      <c r="K42" s="125" t="s">
        <v>647</v>
      </c>
      <c r="L42" s="125" t="s">
        <v>460</v>
      </c>
      <c r="M42" s="125" t="s">
        <v>644</v>
      </c>
      <c r="N42" s="125" t="s">
        <v>644</v>
      </c>
      <c r="O42" s="125" t="s">
        <v>644</v>
      </c>
      <c r="P42" s="125" t="s">
        <v>644</v>
      </c>
      <c r="Q42" s="125" t="s">
        <v>775</v>
      </c>
      <c r="R42" s="125" t="s">
        <v>775</v>
      </c>
      <c r="S42" s="125" t="s">
        <v>775</v>
      </c>
      <c r="T42" s="125" t="s">
        <v>775</v>
      </c>
      <c r="U42" s="125" t="s">
        <v>644</v>
      </c>
      <c r="V42" s="125" t="s">
        <v>644</v>
      </c>
      <c r="W42" s="125" t="s">
        <v>644</v>
      </c>
      <c r="X42" s="125" t="s">
        <v>468</v>
      </c>
      <c r="Y42" s="125" t="s">
        <v>468</v>
      </c>
      <c r="Z42" s="125" t="s">
        <v>468</v>
      </c>
      <c r="AA42" s="125" t="s">
        <v>806</v>
      </c>
      <c r="AB42" s="125" t="s">
        <v>645</v>
      </c>
      <c r="AC42" s="125" t="s">
        <v>645</v>
      </c>
      <c r="AD42" s="163" t="s">
        <v>839</v>
      </c>
      <c r="AE42" s="125" t="s">
        <v>635</v>
      </c>
      <c r="AF42" s="125" t="s">
        <v>776</v>
      </c>
      <c r="AG42" s="125" t="s">
        <v>806</v>
      </c>
      <c r="AH42" s="125" t="s">
        <v>644</v>
      </c>
      <c r="AI42" s="125" t="s">
        <v>644</v>
      </c>
      <c r="AJ42" s="126" t="s">
        <v>651</v>
      </c>
      <c r="AK42" s="126" t="s">
        <v>651</v>
      </c>
      <c r="AL42" s="125" t="s">
        <v>649</v>
      </c>
      <c r="AM42" s="125" t="s">
        <v>649</v>
      </c>
      <c r="AN42" s="125" t="s">
        <v>652</v>
      </c>
      <c r="AO42" s="125" t="s">
        <v>653</v>
      </c>
      <c r="AP42" s="125" t="s">
        <v>653</v>
      </c>
      <c r="AQ42" s="125" t="s">
        <v>840</v>
      </c>
      <c r="AR42" s="125" t="s">
        <v>840</v>
      </c>
      <c r="AS42" s="125" t="s">
        <v>635</v>
      </c>
      <c r="AT42" s="125" t="s">
        <v>635</v>
      </c>
      <c r="AU42" s="125" t="s">
        <v>635</v>
      </c>
      <c r="AV42" s="125" t="s">
        <v>635</v>
      </c>
      <c r="AW42" s="125" t="s">
        <v>635</v>
      </c>
      <c r="AX42" s="125" t="s">
        <v>635</v>
      </c>
      <c r="AY42" s="125" t="s">
        <v>635</v>
      </c>
      <c r="AZ42" s="125" t="s">
        <v>649</v>
      </c>
      <c r="BA42" s="125" t="s">
        <v>468</v>
      </c>
      <c r="BB42" s="125" t="s">
        <v>647</v>
      </c>
      <c r="BC42" s="125" t="s">
        <v>647</v>
      </c>
      <c r="BD42" s="125" t="s">
        <v>647</v>
      </c>
      <c r="BE42" s="126" t="s">
        <v>632</v>
      </c>
      <c r="BF42" s="125" t="s">
        <v>646</v>
      </c>
      <c r="BG42" s="125" t="s">
        <v>646</v>
      </c>
      <c r="BH42" s="125" t="s">
        <v>460</v>
      </c>
      <c r="BI42" s="125" t="s">
        <v>460</v>
      </c>
      <c r="BJ42" s="125" t="s">
        <v>838</v>
      </c>
      <c r="BK42" s="125" t="s">
        <v>841</v>
      </c>
      <c r="BL42" s="125" t="s">
        <v>643</v>
      </c>
      <c r="BM42" s="125" t="s">
        <v>468</v>
      </c>
      <c r="BN42" s="125" t="s">
        <v>466</v>
      </c>
      <c r="BO42" s="125" t="s">
        <v>468</v>
      </c>
      <c r="BP42" s="125" t="s">
        <v>468</v>
      </c>
      <c r="BQ42" s="125" t="s">
        <v>631</v>
      </c>
      <c r="BR42" s="125" t="s">
        <v>635</v>
      </c>
      <c r="BS42" s="125" t="s">
        <v>635</v>
      </c>
      <c r="BT42" s="125" t="s">
        <v>635</v>
      </c>
      <c r="BU42" s="125" t="s">
        <v>635</v>
      </c>
      <c r="BV42" s="125" t="s">
        <v>635</v>
      </c>
      <c r="BW42" s="125" t="s">
        <v>635</v>
      </c>
      <c r="BX42" s="125"/>
      <c r="BY42" s="125" t="s">
        <v>650</v>
      </c>
      <c r="BZ42" s="125" t="s">
        <v>468</v>
      </c>
      <c r="CA42" s="125" t="s">
        <v>806</v>
      </c>
      <c r="CB42" s="125" t="s">
        <v>644</v>
      </c>
    </row>
    <row r="43" spans="1:80" x14ac:dyDescent="0.25">
      <c r="A43" s="101" t="str">
        <f>'Indicator Data'!A44</f>
        <v>Congo DR</v>
      </c>
      <c r="B43" s="84" t="str">
        <f>'Indicator Data'!B44</f>
        <v>COD</v>
      </c>
      <c r="C43" s="125" t="s">
        <v>837</v>
      </c>
      <c r="D43" s="125" t="s">
        <v>837</v>
      </c>
      <c r="E43" s="125" t="s">
        <v>838</v>
      </c>
      <c r="F43" s="125" t="s">
        <v>838</v>
      </c>
      <c r="G43" s="125" t="s">
        <v>838</v>
      </c>
      <c r="H43" s="125" t="s">
        <v>838</v>
      </c>
      <c r="I43" s="125" t="s">
        <v>838</v>
      </c>
      <c r="J43" s="125" t="s">
        <v>647</v>
      </c>
      <c r="K43" s="125" t="s">
        <v>647</v>
      </c>
      <c r="L43" s="125" t="s">
        <v>460</v>
      </c>
      <c r="M43" s="125" t="s">
        <v>644</v>
      </c>
      <c r="N43" s="125" t="s">
        <v>644</v>
      </c>
      <c r="O43" s="125" t="s">
        <v>644</v>
      </c>
      <c r="P43" s="125" t="s">
        <v>644</v>
      </c>
      <c r="Q43" s="125" t="s">
        <v>775</v>
      </c>
      <c r="R43" s="125" t="s">
        <v>775</v>
      </c>
      <c r="S43" s="125" t="s">
        <v>775</v>
      </c>
      <c r="T43" s="125" t="s">
        <v>775</v>
      </c>
      <c r="U43" s="125" t="s">
        <v>644</v>
      </c>
      <c r="V43" s="125" t="s">
        <v>644</v>
      </c>
      <c r="W43" s="125" t="s">
        <v>644</v>
      </c>
      <c r="X43" s="125" t="s">
        <v>468</v>
      </c>
      <c r="Y43" s="125" t="s">
        <v>468</v>
      </c>
      <c r="Z43" s="125" t="s">
        <v>468</v>
      </c>
      <c r="AA43" s="125" t="s">
        <v>806</v>
      </c>
      <c r="AB43" s="125" t="s">
        <v>645</v>
      </c>
      <c r="AC43" s="125" t="s">
        <v>645</v>
      </c>
      <c r="AD43" s="163" t="s">
        <v>839</v>
      </c>
      <c r="AE43" s="125" t="s">
        <v>635</v>
      </c>
      <c r="AF43" s="125" t="s">
        <v>776</v>
      </c>
      <c r="AG43" s="125" t="s">
        <v>806</v>
      </c>
      <c r="AH43" s="125" t="s">
        <v>644</v>
      </c>
      <c r="AI43" s="125" t="s">
        <v>644</v>
      </c>
      <c r="AJ43" s="126" t="s">
        <v>651</v>
      </c>
      <c r="AK43" s="126" t="s">
        <v>651</v>
      </c>
      <c r="AL43" s="125" t="s">
        <v>649</v>
      </c>
      <c r="AM43" s="125" t="s">
        <v>649</v>
      </c>
      <c r="AN43" s="125" t="s">
        <v>652</v>
      </c>
      <c r="AO43" s="125" t="s">
        <v>653</v>
      </c>
      <c r="AP43" s="125" t="s">
        <v>653</v>
      </c>
      <c r="AQ43" s="125" t="s">
        <v>840</v>
      </c>
      <c r="AR43" s="125" t="s">
        <v>840</v>
      </c>
      <c r="AS43" s="125" t="s">
        <v>635</v>
      </c>
      <c r="AT43" s="125" t="s">
        <v>635</v>
      </c>
      <c r="AU43" s="125" t="s">
        <v>635</v>
      </c>
      <c r="AV43" s="125" t="s">
        <v>635</v>
      </c>
      <c r="AW43" s="125" t="s">
        <v>635</v>
      </c>
      <c r="AX43" s="125" t="s">
        <v>635</v>
      </c>
      <c r="AY43" s="125" t="s">
        <v>635</v>
      </c>
      <c r="AZ43" s="125" t="s">
        <v>649</v>
      </c>
      <c r="BA43" s="125" t="s">
        <v>468</v>
      </c>
      <c r="BB43" s="125" t="s">
        <v>647</v>
      </c>
      <c r="BC43" s="125" t="s">
        <v>647</v>
      </c>
      <c r="BD43" s="125" t="s">
        <v>647</v>
      </c>
      <c r="BE43" s="126" t="s">
        <v>632</v>
      </c>
      <c r="BF43" s="125" t="s">
        <v>646</v>
      </c>
      <c r="BG43" s="125" t="s">
        <v>646</v>
      </c>
      <c r="BH43" s="125" t="s">
        <v>460</v>
      </c>
      <c r="BI43" s="125" t="s">
        <v>460</v>
      </c>
      <c r="BJ43" s="125" t="s">
        <v>838</v>
      </c>
      <c r="BK43" s="125" t="s">
        <v>841</v>
      </c>
      <c r="BL43" s="125" t="s">
        <v>643</v>
      </c>
      <c r="BM43" s="125" t="s">
        <v>468</v>
      </c>
      <c r="BN43" s="125" t="s">
        <v>466</v>
      </c>
      <c r="BO43" s="125" t="s">
        <v>468</v>
      </c>
      <c r="BP43" s="125" t="s">
        <v>468</v>
      </c>
      <c r="BQ43" s="125" t="s">
        <v>631</v>
      </c>
      <c r="BR43" s="125" t="s">
        <v>635</v>
      </c>
      <c r="BS43" s="125" t="s">
        <v>635</v>
      </c>
      <c r="BT43" s="125" t="s">
        <v>635</v>
      </c>
      <c r="BU43" s="125" t="s">
        <v>635</v>
      </c>
      <c r="BV43" s="125" t="s">
        <v>635</v>
      </c>
      <c r="BW43" s="125" t="s">
        <v>635</v>
      </c>
      <c r="BX43" s="125"/>
      <c r="BY43" s="125" t="s">
        <v>650</v>
      </c>
      <c r="BZ43" s="125" t="s">
        <v>468</v>
      </c>
      <c r="CA43" s="125" t="s">
        <v>806</v>
      </c>
      <c r="CB43" s="125" t="s">
        <v>644</v>
      </c>
    </row>
    <row r="44" spans="1:80" x14ac:dyDescent="0.25">
      <c r="A44" s="101" t="str">
        <f>'Indicator Data'!A45</f>
        <v>Costa Rica</v>
      </c>
      <c r="B44" s="84" t="str">
        <f>'Indicator Data'!B45</f>
        <v>CRI</v>
      </c>
      <c r="C44" s="125" t="s">
        <v>837</v>
      </c>
      <c r="D44" s="125" t="s">
        <v>837</v>
      </c>
      <c r="E44" s="125" t="s">
        <v>838</v>
      </c>
      <c r="F44" s="125" t="s">
        <v>838</v>
      </c>
      <c r="G44" s="125" t="s">
        <v>838</v>
      </c>
      <c r="H44" s="125" t="s">
        <v>838</v>
      </c>
      <c r="I44" s="125" t="s">
        <v>838</v>
      </c>
      <c r="J44" s="125" t="s">
        <v>647</v>
      </c>
      <c r="K44" s="125" t="s">
        <v>647</v>
      </c>
      <c r="L44" s="125" t="s">
        <v>460</v>
      </c>
      <c r="M44" s="125" t="s">
        <v>644</v>
      </c>
      <c r="N44" s="125" t="s">
        <v>644</v>
      </c>
      <c r="O44" s="125" t="s">
        <v>644</v>
      </c>
      <c r="P44" s="125" t="s">
        <v>644</v>
      </c>
      <c r="Q44" s="125" t="s">
        <v>775</v>
      </c>
      <c r="R44" s="125" t="s">
        <v>775</v>
      </c>
      <c r="S44" s="125" t="s">
        <v>775</v>
      </c>
      <c r="T44" s="125" t="s">
        <v>775</v>
      </c>
      <c r="U44" s="125" t="s">
        <v>644</v>
      </c>
      <c r="V44" s="125" t="s">
        <v>644</v>
      </c>
      <c r="W44" s="125" t="s">
        <v>644</v>
      </c>
      <c r="X44" s="125" t="s">
        <v>468</v>
      </c>
      <c r="Y44" s="125" t="s">
        <v>468</v>
      </c>
      <c r="Z44" s="125" t="s">
        <v>468</v>
      </c>
      <c r="AA44" s="125" t="s">
        <v>806</v>
      </c>
      <c r="AB44" s="125" t="s">
        <v>645</v>
      </c>
      <c r="AC44" s="125" t="s">
        <v>645</v>
      </c>
      <c r="AD44" s="163" t="s">
        <v>839</v>
      </c>
      <c r="AE44" s="125" t="s">
        <v>635</v>
      </c>
      <c r="AF44" s="125" t="s">
        <v>776</v>
      </c>
      <c r="AG44" s="125" t="s">
        <v>806</v>
      </c>
      <c r="AH44" s="125" t="s">
        <v>644</v>
      </c>
      <c r="AI44" s="125" t="s">
        <v>644</v>
      </c>
      <c r="AJ44" s="126" t="s">
        <v>651</v>
      </c>
      <c r="AK44" s="126" t="s">
        <v>651</v>
      </c>
      <c r="AL44" s="125" t="s">
        <v>649</v>
      </c>
      <c r="AM44" s="125" t="s">
        <v>649</v>
      </c>
      <c r="AN44" s="125" t="s">
        <v>652</v>
      </c>
      <c r="AO44" s="125" t="s">
        <v>653</v>
      </c>
      <c r="AP44" s="125" t="s">
        <v>653</v>
      </c>
      <c r="AQ44" s="125" t="s">
        <v>840</v>
      </c>
      <c r="AR44" s="125" t="s">
        <v>840</v>
      </c>
      <c r="AS44" s="125" t="s">
        <v>635</v>
      </c>
      <c r="AT44" s="125" t="s">
        <v>635</v>
      </c>
      <c r="AU44" s="125" t="s">
        <v>635</v>
      </c>
      <c r="AV44" s="125" t="s">
        <v>635</v>
      </c>
      <c r="AW44" s="125" t="s">
        <v>635</v>
      </c>
      <c r="AX44" s="125" t="s">
        <v>635</v>
      </c>
      <c r="AY44" s="125" t="s">
        <v>635</v>
      </c>
      <c r="AZ44" s="125" t="s">
        <v>649</v>
      </c>
      <c r="BA44" s="125" t="s">
        <v>468</v>
      </c>
      <c r="BB44" s="125" t="s">
        <v>647</v>
      </c>
      <c r="BC44" s="125" t="s">
        <v>647</v>
      </c>
      <c r="BD44" s="125" t="s">
        <v>647</v>
      </c>
      <c r="BE44" s="126" t="s">
        <v>629</v>
      </c>
      <c r="BF44" s="125" t="s">
        <v>646</v>
      </c>
      <c r="BG44" s="125" t="s">
        <v>646</v>
      </c>
      <c r="BH44" s="125" t="s">
        <v>460</v>
      </c>
      <c r="BI44" s="125" t="s">
        <v>460</v>
      </c>
      <c r="BJ44" s="125" t="s">
        <v>838</v>
      </c>
      <c r="BK44" s="125" t="s">
        <v>841</v>
      </c>
      <c r="BL44" s="125" t="s">
        <v>643</v>
      </c>
      <c r="BM44" s="125" t="s">
        <v>468</v>
      </c>
      <c r="BN44" s="125" t="s">
        <v>466</v>
      </c>
      <c r="BO44" s="125" t="s">
        <v>468</v>
      </c>
      <c r="BP44" s="125" t="s">
        <v>468</v>
      </c>
      <c r="BQ44" s="125" t="s">
        <v>631</v>
      </c>
      <c r="BR44" s="125" t="s">
        <v>635</v>
      </c>
      <c r="BS44" s="125" t="s">
        <v>635</v>
      </c>
      <c r="BT44" s="125" t="s">
        <v>635</v>
      </c>
      <c r="BU44" s="125" t="s">
        <v>635</v>
      </c>
      <c r="BV44" s="125" t="s">
        <v>635</v>
      </c>
      <c r="BW44" s="125" t="s">
        <v>635</v>
      </c>
      <c r="BX44" s="125"/>
      <c r="BY44" s="125" t="s">
        <v>650</v>
      </c>
      <c r="BZ44" s="125" t="s">
        <v>468</v>
      </c>
      <c r="CA44" s="125" t="s">
        <v>806</v>
      </c>
      <c r="CB44" s="125" t="s">
        <v>644</v>
      </c>
    </row>
    <row r="45" spans="1:80" x14ac:dyDescent="0.25">
      <c r="A45" s="101" t="str">
        <f>'Indicator Data'!A46</f>
        <v>Côte d'Ivoire</v>
      </c>
      <c r="B45" s="84" t="str">
        <f>'Indicator Data'!B46</f>
        <v>CIV</v>
      </c>
      <c r="C45" s="125" t="s">
        <v>837</v>
      </c>
      <c r="D45" s="125" t="s">
        <v>837</v>
      </c>
      <c r="E45" s="125" t="s">
        <v>838</v>
      </c>
      <c r="F45" s="125" t="s">
        <v>838</v>
      </c>
      <c r="G45" s="125" t="s">
        <v>838</v>
      </c>
      <c r="H45" s="125" t="s">
        <v>838</v>
      </c>
      <c r="I45" s="125" t="s">
        <v>838</v>
      </c>
      <c r="J45" s="125" t="s">
        <v>647</v>
      </c>
      <c r="K45" s="125" t="s">
        <v>647</v>
      </c>
      <c r="L45" s="125" t="s">
        <v>460</v>
      </c>
      <c r="M45" s="125" t="s">
        <v>644</v>
      </c>
      <c r="N45" s="125" t="s">
        <v>644</v>
      </c>
      <c r="O45" s="125" t="s">
        <v>644</v>
      </c>
      <c r="P45" s="125" t="s">
        <v>644</v>
      </c>
      <c r="Q45" s="125" t="s">
        <v>775</v>
      </c>
      <c r="R45" s="125" t="s">
        <v>775</v>
      </c>
      <c r="S45" s="125" t="s">
        <v>775</v>
      </c>
      <c r="T45" s="125" t="s">
        <v>775</v>
      </c>
      <c r="U45" s="125" t="s">
        <v>644</v>
      </c>
      <c r="V45" s="125" t="s">
        <v>644</v>
      </c>
      <c r="W45" s="125" t="s">
        <v>644</v>
      </c>
      <c r="X45" s="125" t="s">
        <v>468</v>
      </c>
      <c r="Y45" s="125" t="s">
        <v>468</v>
      </c>
      <c r="Z45" s="125" t="s">
        <v>468</v>
      </c>
      <c r="AA45" s="125" t="s">
        <v>806</v>
      </c>
      <c r="AB45" s="125" t="s">
        <v>645</v>
      </c>
      <c r="AC45" s="125" t="s">
        <v>645</v>
      </c>
      <c r="AD45" s="163" t="s">
        <v>839</v>
      </c>
      <c r="AE45" s="125" t="s">
        <v>635</v>
      </c>
      <c r="AF45" s="125" t="s">
        <v>776</v>
      </c>
      <c r="AG45" s="125" t="s">
        <v>806</v>
      </c>
      <c r="AH45" s="125" t="s">
        <v>644</v>
      </c>
      <c r="AI45" s="125" t="s">
        <v>644</v>
      </c>
      <c r="AJ45" s="126" t="s">
        <v>651</v>
      </c>
      <c r="AK45" s="126" t="s">
        <v>651</v>
      </c>
      <c r="AL45" s="125" t="s">
        <v>649</v>
      </c>
      <c r="AM45" s="125" t="s">
        <v>649</v>
      </c>
      <c r="AN45" s="125" t="s">
        <v>652</v>
      </c>
      <c r="AO45" s="125" t="s">
        <v>653</v>
      </c>
      <c r="AP45" s="125" t="s">
        <v>653</v>
      </c>
      <c r="AQ45" s="125" t="s">
        <v>840</v>
      </c>
      <c r="AR45" s="125" t="s">
        <v>840</v>
      </c>
      <c r="AS45" s="125" t="s">
        <v>635</v>
      </c>
      <c r="AT45" s="125" t="s">
        <v>635</v>
      </c>
      <c r="AU45" s="125" t="s">
        <v>635</v>
      </c>
      <c r="AV45" s="125" t="s">
        <v>635</v>
      </c>
      <c r="AW45" s="125" t="s">
        <v>635</v>
      </c>
      <c r="AX45" s="125" t="s">
        <v>635</v>
      </c>
      <c r="AY45" s="125" t="s">
        <v>635</v>
      </c>
      <c r="AZ45" s="125" t="s">
        <v>649</v>
      </c>
      <c r="BA45" s="125" t="s">
        <v>468</v>
      </c>
      <c r="BB45" s="125" t="s">
        <v>647</v>
      </c>
      <c r="BC45" s="125" t="s">
        <v>647</v>
      </c>
      <c r="BD45" s="125" t="s">
        <v>647</v>
      </c>
      <c r="BE45" s="126" t="s">
        <v>632</v>
      </c>
      <c r="BF45" s="125" t="s">
        <v>646</v>
      </c>
      <c r="BG45" s="125" t="s">
        <v>646</v>
      </c>
      <c r="BH45" s="125" t="s">
        <v>460</v>
      </c>
      <c r="BI45" s="125" t="s">
        <v>460</v>
      </c>
      <c r="BJ45" s="125" t="s">
        <v>838</v>
      </c>
      <c r="BK45" s="125" t="s">
        <v>841</v>
      </c>
      <c r="BL45" s="125" t="s">
        <v>643</v>
      </c>
      <c r="BM45" s="125" t="s">
        <v>468</v>
      </c>
      <c r="BN45" s="125" t="s">
        <v>466</v>
      </c>
      <c r="BO45" s="125" t="s">
        <v>468</v>
      </c>
      <c r="BP45" s="125" t="s">
        <v>468</v>
      </c>
      <c r="BQ45" s="125" t="s">
        <v>631</v>
      </c>
      <c r="BR45" s="125" t="s">
        <v>635</v>
      </c>
      <c r="BS45" s="125" t="s">
        <v>635</v>
      </c>
      <c r="BT45" s="125" t="s">
        <v>635</v>
      </c>
      <c r="BU45" s="125" t="s">
        <v>635</v>
      </c>
      <c r="BV45" s="125" t="s">
        <v>635</v>
      </c>
      <c r="BW45" s="125" t="s">
        <v>635</v>
      </c>
      <c r="BX45" s="125"/>
      <c r="BY45" s="125" t="s">
        <v>650</v>
      </c>
      <c r="BZ45" s="125" t="s">
        <v>468</v>
      </c>
      <c r="CA45" s="125" t="s">
        <v>806</v>
      </c>
      <c r="CB45" s="125" t="s">
        <v>644</v>
      </c>
    </row>
    <row r="46" spans="1:80" x14ac:dyDescent="0.25">
      <c r="A46" s="101" t="str">
        <f>'Indicator Data'!A47</f>
        <v>Croatia</v>
      </c>
      <c r="B46" s="84" t="str">
        <f>'Indicator Data'!B47</f>
        <v>HRV</v>
      </c>
      <c r="C46" s="125" t="s">
        <v>837</v>
      </c>
      <c r="D46" s="125" t="s">
        <v>837</v>
      </c>
      <c r="E46" s="125" t="s">
        <v>838</v>
      </c>
      <c r="F46" s="125" t="s">
        <v>838</v>
      </c>
      <c r="G46" s="125" t="s">
        <v>838</v>
      </c>
      <c r="H46" s="125" t="s">
        <v>838</v>
      </c>
      <c r="I46" s="125" t="s">
        <v>838</v>
      </c>
      <c r="J46" s="125" t="s">
        <v>647</v>
      </c>
      <c r="K46" s="125" t="s">
        <v>647</v>
      </c>
      <c r="L46" s="125" t="s">
        <v>460</v>
      </c>
      <c r="M46" s="125" t="s">
        <v>644</v>
      </c>
      <c r="N46" s="125" t="s">
        <v>644</v>
      </c>
      <c r="O46" s="125" t="s">
        <v>644</v>
      </c>
      <c r="P46" s="125" t="s">
        <v>644</v>
      </c>
      <c r="Q46" s="125" t="s">
        <v>775</v>
      </c>
      <c r="R46" s="125" t="s">
        <v>775</v>
      </c>
      <c r="S46" s="125" t="s">
        <v>775</v>
      </c>
      <c r="T46" s="125" t="s">
        <v>775</v>
      </c>
      <c r="U46" s="125" t="s">
        <v>644</v>
      </c>
      <c r="V46" s="125" t="s">
        <v>644</v>
      </c>
      <c r="W46" s="125" t="s">
        <v>644</v>
      </c>
      <c r="X46" s="125" t="s">
        <v>468</v>
      </c>
      <c r="Y46" s="125" t="s">
        <v>468</v>
      </c>
      <c r="Z46" s="125" t="s">
        <v>468</v>
      </c>
      <c r="AA46" s="125" t="s">
        <v>806</v>
      </c>
      <c r="AB46" s="125" t="s">
        <v>645</v>
      </c>
      <c r="AC46" s="125" t="s">
        <v>645</v>
      </c>
      <c r="AD46" s="163" t="s">
        <v>839</v>
      </c>
      <c r="AE46" s="125" t="s">
        <v>635</v>
      </c>
      <c r="AF46" s="125" t="s">
        <v>776</v>
      </c>
      <c r="AG46" s="125" t="s">
        <v>806</v>
      </c>
      <c r="AH46" s="125" t="s">
        <v>644</v>
      </c>
      <c r="AI46" s="125" t="s">
        <v>644</v>
      </c>
      <c r="AJ46" s="126" t="s">
        <v>651</v>
      </c>
      <c r="AK46" s="126" t="s">
        <v>651</v>
      </c>
      <c r="AL46" s="125" t="s">
        <v>649</v>
      </c>
      <c r="AM46" s="125" t="s">
        <v>649</v>
      </c>
      <c r="AN46" s="125" t="s">
        <v>652</v>
      </c>
      <c r="AO46" s="125" t="s">
        <v>653</v>
      </c>
      <c r="AP46" s="125" t="s">
        <v>653</v>
      </c>
      <c r="AQ46" s="125" t="s">
        <v>840</v>
      </c>
      <c r="AR46" s="125" t="s">
        <v>840</v>
      </c>
      <c r="AS46" s="125" t="s">
        <v>635</v>
      </c>
      <c r="AT46" s="125" t="s">
        <v>635</v>
      </c>
      <c r="AU46" s="125" t="s">
        <v>635</v>
      </c>
      <c r="AV46" s="125" t="s">
        <v>635</v>
      </c>
      <c r="AW46" s="125" t="s">
        <v>635</v>
      </c>
      <c r="AX46" s="125" t="s">
        <v>635</v>
      </c>
      <c r="AY46" s="125" t="s">
        <v>635</v>
      </c>
      <c r="AZ46" s="125" t="s">
        <v>649</v>
      </c>
      <c r="BA46" s="125" t="s">
        <v>468</v>
      </c>
      <c r="BB46" s="125" t="s">
        <v>647</v>
      </c>
      <c r="BC46" s="125" t="s">
        <v>647</v>
      </c>
      <c r="BD46" s="125" t="s">
        <v>647</v>
      </c>
      <c r="BE46" s="126" t="s">
        <v>629</v>
      </c>
      <c r="BF46" s="125" t="s">
        <v>646</v>
      </c>
      <c r="BG46" s="125" t="s">
        <v>646</v>
      </c>
      <c r="BH46" s="125" t="s">
        <v>460</v>
      </c>
      <c r="BI46" s="125" t="s">
        <v>460</v>
      </c>
      <c r="BJ46" s="125" t="s">
        <v>838</v>
      </c>
      <c r="BK46" s="125" t="s">
        <v>841</v>
      </c>
      <c r="BL46" s="125" t="s">
        <v>643</v>
      </c>
      <c r="BM46" s="125" t="s">
        <v>468</v>
      </c>
      <c r="BN46" s="125" t="s">
        <v>466</v>
      </c>
      <c r="BO46" s="125" t="s">
        <v>468</v>
      </c>
      <c r="BP46" s="125" t="s">
        <v>468</v>
      </c>
      <c r="BQ46" s="125" t="s">
        <v>631</v>
      </c>
      <c r="BR46" s="125" t="s">
        <v>635</v>
      </c>
      <c r="BS46" s="125" t="s">
        <v>635</v>
      </c>
      <c r="BT46" s="125" t="s">
        <v>635</v>
      </c>
      <c r="BU46" s="125" t="s">
        <v>635</v>
      </c>
      <c r="BV46" s="125" t="s">
        <v>635</v>
      </c>
      <c r="BW46" s="125" t="s">
        <v>635</v>
      </c>
      <c r="BX46" s="125"/>
      <c r="BY46" s="125" t="s">
        <v>650</v>
      </c>
      <c r="BZ46" s="125" t="s">
        <v>468</v>
      </c>
      <c r="CA46" s="125" t="s">
        <v>806</v>
      </c>
      <c r="CB46" s="125" t="s">
        <v>644</v>
      </c>
    </row>
    <row r="47" spans="1:80" x14ac:dyDescent="0.25">
      <c r="A47" s="101" t="str">
        <f>'Indicator Data'!A48</f>
        <v>Cuba</v>
      </c>
      <c r="B47" s="84" t="str">
        <f>'Indicator Data'!B48</f>
        <v>CUB</v>
      </c>
      <c r="C47" s="125" t="s">
        <v>837</v>
      </c>
      <c r="D47" s="125" t="s">
        <v>837</v>
      </c>
      <c r="E47" s="125" t="s">
        <v>838</v>
      </c>
      <c r="F47" s="125" t="s">
        <v>838</v>
      </c>
      <c r="G47" s="125" t="s">
        <v>838</v>
      </c>
      <c r="H47" s="125" t="s">
        <v>838</v>
      </c>
      <c r="I47" s="125" t="s">
        <v>838</v>
      </c>
      <c r="J47" s="125" t="s">
        <v>647</v>
      </c>
      <c r="K47" s="125" t="s">
        <v>647</v>
      </c>
      <c r="L47" s="125" t="s">
        <v>460</v>
      </c>
      <c r="M47" s="125" t="s">
        <v>644</v>
      </c>
      <c r="N47" s="125" t="s">
        <v>644</v>
      </c>
      <c r="O47" s="125" t="s">
        <v>644</v>
      </c>
      <c r="P47" s="125" t="s">
        <v>644</v>
      </c>
      <c r="Q47" s="125" t="s">
        <v>775</v>
      </c>
      <c r="R47" s="125" t="s">
        <v>775</v>
      </c>
      <c r="S47" s="125" t="s">
        <v>775</v>
      </c>
      <c r="T47" s="125" t="s">
        <v>775</v>
      </c>
      <c r="U47" s="125" t="s">
        <v>644</v>
      </c>
      <c r="V47" s="125" t="s">
        <v>644</v>
      </c>
      <c r="W47" s="125" t="s">
        <v>644</v>
      </c>
      <c r="X47" s="125" t="s">
        <v>468</v>
      </c>
      <c r="Y47" s="125" t="s">
        <v>468</v>
      </c>
      <c r="Z47" s="125" t="s">
        <v>468</v>
      </c>
      <c r="AA47" s="125" t="s">
        <v>806</v>
      </c>
      <c r="AB47" s="125" t="s">
        <v>645</v>
      </c>
      <c r="AC47" s="125" t="s">
        <v>645</v>
      </c>
      <c r="AD47" s="163" t="s">
        <v>839</v>
      </c>
      <c r="AE47" s="125" t="s">
        <v>635</v>
      </c>
      <c r="AF47" s="125" t="s">
        <v>776</v>
      </c>
      <c r="AG47" s="125" t="s">
        <v>806</v>
      </c>
      <c r="AH47" s="125" t="s">
        <v>644</v>
      </c>
      <c r="AI47" s="125" t="s">
        <v>644</v>
      </c>
      <c r="AJ47" s="126" t="s">
        <v>651</v>
      </c>
      <c r="AK47" s="126" t="s">
        <v>651</v>
      </c>
      <c r="AL47" s="125" t="s">
        <v>649</v>
      </c>
      <c r="AM47" s="125" t="s">
        <v>649</v>
      </c>
      <c r="AN47" s="125" t="s">
        <v>652</v>
      </c>
      <c r="AO47" s="125" t="s">
        <v>653</v>
      </c>
      <c r="AP47" s="125" t="s">
        <v>653</v>
      </c>
      <c r="AQ47" s="125" t="s">
        <v>840</v>
      </c>
      <c r="AR47" s="125" t="s">
        <v>840</v>
      </c>
      <c r="AS47" s="125" t="s">
        <v>635</v>
      </c>
      <c r="AT47" s="125" t="s">
        <v>635</v>
      </c>
      <c r="AU47" s="125" t="s">
        <v>635</v>
      </c>
      <c r="AV47" s="125" t="s">
        <v>635</v>
      </c>
      <c r="AW47" s="125" t="s">
        <v>635</v>
      </c>
      <c r="AX47" s="125" t="s">
        <v>635</v>
      </c>
      <c r="AY47" s="125" t="s">
        <v>635</v>
      </c>
      <c r="AZ47" s="125" t="s">
        <v>649</v>
      </c>
      <c r="BA47" s="125" t="s">
        <v>468</v>
      </c>
      <c r="BB47" s="125" t="s">
        <v>647</v>
      </c>
      <c r="BC47" s="125" t="s">
        <v>647</v>
      </c>
      <c r="BD47" s="125" t="s">
        <v>647</v>
      </c>
      <c r="BE47" s="126" t="s">
        <v>629</v>
      </c>
      <c r="BF47" s="125" t="s">
        <v>646</v>
      </c>
      <c r="BG47" s="125" t="s">
        <v>646</v>
      </c>
      <c r="BH47" s="125" t="s">
        <v>460</v>
      </c>
      <c r="BI47" s="125" t="s">
        <v>460</v>
      </c>
      <c r="BJ47" s="125" t="s">
        <v>838</v>
      </c>
      <c r="BK47" s="125" t="s">
        <v>841</v>
      </c>
      <c r="BL47" s="125" t="s">
        <v>643</v>
      </c>
      <c r="BM47" s="125" t="s">
        <v>468</v>
      </c>
      <c r="BN47" s="125" t="s">
        <v>466</v>
      </c>
      <c r="BO47" s="125" t="s">
        <v>468</v>
      </c>
      <c r="BP47" s="125" t="s">
        <v>468</v>
      </c>
      <c r="BQ47" s="125" t="s">
        <v>631</v>
      </c>
      <c r="BR47" s="125" t="s">
        <v>635</v>
      </c>
      <c r="BS47" s="125" t="s">
        <v>635</v>
      </c>
      <c r="BT47" s="125" t="s">
        <v>635</v>
      </c>
      <c r="BU47" s="125" t="s">
        <v>635</v>
      </c>
      <c r="BV47" s="125" t="s">
        <v>635</v>
      </c>
      <c r="BW47" s="125" t="s">
        <v>635</v>
      </c>
      <c r="BX47" s="125"/>
      <c r="BY47" s="125" t="s">
        <v>650</v>
      </c>
      <c r="BZ47" s="125" t="s">
        <v>468</v>
      </c>
      <c r="CA47" s="125" t="s">
        <v>806</v>
      </c>
      <c r="CB47" s="125" t="s">
        <v>644</v>
      </c>
    </row>
    <row r="48" spans="1:80" x14ac:dyDescent="0.25">
      <c r="A48" s="101" t="str">
        <f>'Indicator Data'!A49</f>
        <v>Cyprus</v>
      </c>
      <c r="B48" s="84" t="str">
        <f>'Indicator Data'!B49</f>
        <v>CYP</v>
      </c>
      <c r="C48" s="125" t="s">
        <v>837</v>
      </c>
      <c r="D48" s="125" t="s">
        <v>837</v>
      </c>
      <c r="E48" s="125" t="s">
        <v>838</v>
      </c>
      <c r="F48" s="125" t="s">
        <v>838</v>
      </c>
      <c r="G48" s="125" t="s">
        <v>838</v>
      </c>
      <c r="H48" s="125" t="s">
        <v>838</v>
      </c>
      <c r="I48" s="125" t="s">
        <v>838</v>
      </c>
      <c r="J48" s="125" t="s">
        <v>647</v>
      </c>
      <c r="K48" s="125" t="s">
        <v>647</v>
      </c>
      <c r="L48" s="125" t="s">
        <v>460</v>
      </c>
      <c r="M48" s="125" t="s">
        <v>644</v>
      </c>
      <c r="N48" s="125" t="s">
        <v>644</v>
      </c>
      <c r="O48" s="125" t="s">
        <v>644</v>
      </c>
      <c r="P48" s="125" t="s">
        <v>644</v>
      </c>
      <c r="Q48" s="125" t="s">
        <v>775</v>
      </c>
      <c r="R48" s="125" t="s">
        <v>775</v>
      </c>
      <c r="S48" s="125" t="s">
        <v>775</v>
      </c>
      <c r="T48" s="125" t="s">
        <v>775</v>
      </c>
      <c r="U48" s="125" t="s">
        <v>644</v>
      </c>
      <c r="V48" s="125" t="s">
        <v>644</v>
      </c>
      <c r="W48" s="125" t="s">
        <v>644</v>
      </c>
      <c r="X48" s="125" t="s">
        <v>468</v>
      </c>
      <c r="Y48" s="125" t="s">
        <v>468</v>
      </c>
      <c r="Z48" s="125" t="s">
        <v>468</v>
      </c>
      <c r="AA48" s="125" t="s">
        <v>806</v>
      </c>
      <c r="AB48" s="125" t="s">
        <v>645</v>
      </c>
      <c r="AC48" s="125" t="s">
        <v>645</v>
      </c>
      <c r="AD48" s="163" t="s">
        <v>839</v>
      </c>
      <c r="AE48" s="125" t="s">
        <v>635</v>
      </c>
      <c r="AF48" s="125" t="s">
        <v>776</v>
      </c>
      <c r="AG48" s="125" t="s">
        <v>806</v>
      </c>
      <c r="AH48" s="125" t="s">
        <v>644</v>
      </c>
      <c r="AI48" s="125" t="s">
        <v>644</v>
      </c>
      <c r="AJ48" s="126" t="s">
        <v>651</v>
      </c>
      <c r="AK48" s="126" t="s">
        <v>651</v>
      </c>
      <c r="AL48" s="125" t="s">
        <v>649</v>
      </c>
      <c r="AM48" s="125" t="s">
        <v>649</v>
      </c>
      <c r="AN48" s="125" t="s">
        <v>652</v>
      </c>
      <c r="AO48" s="125" t="s">
        <v>653</v>
      </c>
      <c r="AP48" s="125" t="s">
        <v>653</v>
      </c>
      <c r="AQ48" s="125" t="s">
        <v>840</v>
      </c>
      <c r="AR48" s="125" t="s">
        <v>840</v>
      </c>
      <c r="AS48" s="125" t="s">
        <v>635</v>
      </c>
      <c r="AT48" s="125" t="s">
        <v>635</v>
      </c>
      <c r="AU48" s="125" t="s">
        <v>635</v>
      </c>
      <c r="AV48" s="125" t="s">
        <v>635</v>
      </c>
      <c r="AW48" s="125" t="s">
        <v>635</v>
      </c>
      <c r="AX48" s="125" t="s">
        <v>635</v>
      </c>
      <c r="AY48" s="125" t="s">
        <v>635</v>
      </c>
      <c r="AZ48" s="125" t="s">
        <v>649</v>
      </c>
      <c r="BA48" s="125" t="s">
        <v>468</v>
      </c>
      <c r="BB48" s="125" t="s">
        <v>647</v>
      </c>
      <c r="BC48" s="125" t="s">
        <v>647</v>
      </c>
      <c r="BD48" s="125" t="s">
        <v>647</v>
      </c>
      <c r="BE48" s="126" t="s">
        <v>632</v>
      </c>
      <c r="BF48" s="125" t="s">
        <v>646</v>
      </c>
      <c r="BG48" s="125" t="s">
        <v>646</v>
      </c>
      <c r="BH48" s="125" t="s">
        <v>460</v>
      </c>
      <c r="BI48" s="125" t="s">
        <v>460</v>
      </c>
      <c r="BJ48" s="125" t="s">
        <v>838</v>
      </c>
      <c r="BK48" s="125" t="s">
        <v>841</v>
      </c>
      <c r="BL48" s="125" t="s">
        <v>643</v>
      </c>
      <c r="BM48" s="125" t="s">
        <v>468</v>
      </c>
      <c r="BN48" s="125" t="s">
        <v>466</v>
      </c>
      <c r="BO48" s="125" t="s">
        <v>468</v>
      </c>
      <c r="BP48" s="125" t="s">
        <v>468</v>
      </c>
      <c r="BQ48" s="125" t="s">
        <v>631</v>
      </c>
      <c r="BR48" s="125" t="s">
        <v>635</v>
      </c>
      <c r="BS48" s="125" t="s">
        <v>635</v>
      </c>
      <c r="BT48" s="125" t="s">
        <v>635</v>
      </c>
      <c r="BU48" s="125" t="s">
        <v>635</v>
      </c>
      <c r="BV48" s="125" t="s">
        <v>635</v>
      </c>
      <c r="BW48" s="125" t="s">
        <v>635</v>
      </c>
      <c r="BX48" s="125"/>
      <c r="BY48" s="125" t="s">
        <v>650</v>
      </c>
      <c r="BZ48" s="125" t="s">
        <v>468</v>
      </c>
      <c r="CA48" s="125" t="s">
        <v>806</v>
      </c>
      <c r="CB48" s="125" t="s">
        <v>644</v>
      </c>
    </row>
    <row r="49" spans="1:80" x14ac:dyDescent="0.25">
      <c r="A49" s="101" t="str">
        <f>'Indicator Data'!A50</f>
        <v>Czech Republic</v>
      </c>
      <c r="B49" s="84" t="str">
        <f>'Indicator Data'!B50</f>
        <v>CZE</v>
      </c>
      <c r="C49" s="125" t="s">
        <v>837</v>
      </c>
      <c r="D49" s="125" t="s">
        <v>837</v>
      </c>
      <c r="E49" s="125" t="s">
        <v>838</v>
      </c>
      <c r="F49" s="125" t="s">
        <v>838</v>
      </c>
      <c r="G49" s="125" t="s">
        <v>838</v>
      </c>
      <c r="H49" s="125" t="s">
        <v>838</v>
      </c>
      <c r="I49" s="125" t="s">
        <v>838</v>
      </c>
      <c r="J49" s="125" t="s">
        <v>647</v>
      </c>
      <c r="K49" s="125" t="s">
        <v>647</v>
      </c>
      <c r="L49" s="125" t="s">
        <v>460</v>
      </c>
      <c r="M49" s="125" t="s">
        <v>644</v>
      </c>
      <c r="N49" s="125" t="s">
        <v>644</v>
      </c>
      <c r="O49" s="125" t="s">
        <v>644</v>
      </c>
      <c r="P49" s="125" t="s">
        <v>644</v>
      </c>
      <c r="Q49" s="125" t="s">
        <v>775</v>
      </c>
      <c r="R49" s="125" t="s">
        <v>775</v>
      </c>
      <c r="S49" s="125" t="s">
        <v>775</v>
      </c>
      <c r="T49" s="125" t="s">
        <v>775</v>
      </c>
      <c r="U49" s="125" t="s">
        <v>644</v>
      </c>
      <c r="V49" s="125" t="s">
        <v>644</v>
      </c>
      <c r="W49" s="125" t="s">
        <v>644</v>
      </c>
      <c r="X49" s="125" t="s">
        <v>468</v>
      </c>
      <c r="Y49" s="125" t="s">
        <v>468</v>
      </c>
      <c r="Z49" s="125" t="s">
        <v>468</v>
      </c>
      <c r="AA49" s="125" t="s">
        <v>806</v>
      </c>
      <c r="AB49" s="125" t="s">
        <v>645</v>
      </c>
      <c r="AC49" s="125" t="s">
        <v>645</v>
      </c>
      <c r="AD49" s="163" t="s">
        <v>839</v>
      </c>
      <c r="AE49" s="125" t="s">
        <v>635</v>
      </c>
      <c r="AF49" s="125" t="s">
        <v>776</v>
      </c>
      <c r="AG49" s="125" t="s">
        <v>806</v>
      </c>
      <c r="AH49" s="125" t="s">
        <v>644</v>
      </c>
      <c r="AI49" s="125" t="s">
        <v>644</v>
      </c>
      <c r="AJ49" s="126" t="s">
        <v>651</v>
      </c>
      <c r="AK49" s="126" t="s">
        <v>651</v>
      </c>
      <c r="AL49" s="125" t="s">
        <v>649</v>
      </c>
      <c r="AM49" s="125" t="s">
        <v>649</v>
      </c>
      <c r="AN49" s="125" t="s">
        <v>652</v>
      </c>
      <c r="AO49" s="125" t="s">
        <v>653</v>
      </c>
      <c r="AP49" s="125" t="s">
        <v>653</v>
      </c>
      <c r="AQ49" s="125" t="s">
        <v>840</v>
      </c>
      <c r="AR49" s="125" t="s">
        <v>840</v>
      </c>
      <c r="AS49" s="125" t="s">
        <v>635</v>
      </c>
      <c r="AT49" s="125" t="s">
        <v>635</v>
      </c>
      <c r="AU49" s="125" t="s">
        <v>635</v>
      </c>
      <c r="AV49" s="125" t="s">
        <v>635</v>
      </c>
      <c r="AW49" s="125" t="s">
        <v>635</v>
      </c>
      <c r="AX49" s="125" t="s">
        <v>635</v>
      </c>
      <c r="AY49" s="125" t="s">
        <v>635</v>
      </c>
      <c r="AZ49" s="125" t="s">
        <v>649</v>
      </c>
      <c r="BA49" s="125" t="s">
        <v>468</v>
      </c>
      <c r="BB49" s="125" t="s">
        <v>647</v>
      </c>
      <c r="BC49" s="125" t="s">
        <v>647</v>
      </c>
      <c r="BD49" s="125" t="s">
        <v>647</v>
      </c>
      <c r="BE49" s="126" t="s">
        <v>629</v>
      </c>
      <c r="BF49" s="125" t="s">
        <v>646</v>
      </c>
      <c r="BG49" s="125" t="s">
        <v>646</v>
      </c>
      <c r="BH49" s="125" t="s">
        <v>460</v>
      </c>
      <c r="BI49" s="125" t="s">
        <v>460</v>
      </c>
      <c r="BJ49" s="125" t="s">
        <v>838</v>
      </c>
      <c r="BK49" s="125" t="s">
        <v>841</v>
      </c>
      <c r="BL49" s="125" t="s">
        <v>643</v>
      </c>
      <c r="BM49" s="125" t="s">
        <v>468</v>
      </c>
      <c r="BN49" s="125" t="s">
        <v>466</v>
      </c>
      <c r="BO49" s="125" t="s">
        <v>468</v>
      </c>
      <c r="BP49" s="125" t="s">
        <v>468</v>
      </c>
      <c r="BQ49" s="125" t="s">
        <v>631</v>
      </c>
      <c r="BR49" s="125" t="s">
        <v>635</v>
      </c>
      <c r="BS49" s="125" t="s">
        <v>635</v>
      </c>
      <c r="BT49" s="125" t="s">
        <v>635</v>
      </c>
      <c r="BU49" s="125" t="s">
        <v>635</v>
      </c>
      <c r="BV49" s="125" t="s">
        <v>635</v>
      </c>
      <c r="BW49" s="125" t="s">
        <v>635</v>
      </c>
      <c r="BX49" s="125"/>
      <c r="BY49" s="125" t="s">
        <v>650</v>
      </c>
      <c r="BZ49" s="125" t="s">
        <v>468</v>
      </c>
      <c r="CA49" s="125" t="s">
        <v>806</v>
      </c>
      <c r="CB49" s="125" t="s">
        <v>644</v>
      </c>
    </row>
    <row r="50" spans="1:80" x14ac:dyDescent="0.25">
      <c r="A50" s="101" t="str">
        <f>'Indicator Data'!A51</f>
        <v>Denmark</v>
      </c>
      <c r="B50" s="84" t="str">
        <f>'Indicator Data'!B51</f>
        <v>DNK</v>
      </c>
      <c r="C50" s="125" t="s">
        <v>837</v>
      </c>
      <c r="D50" s="125" t="s">
        <v>837</v>
      </c>
      <c r="E50" s="125" t="s">
        <v>838</v>
      </c>
      <c r="F50" s="125" t="s">
        <v>838</v>
      </c>
      <c r="G50" s="125" t="s">
        <v>838</v>
      </c>
      <c r="H50" s="125" t="s">
        <v>838</v>
      </c>
      <c r="I50" s="125" t="s">
        <v>838</v>
      </c>
      <c r="J50" s="125" t="s">
        <v>647</v>
      </c>
      <c r="K50" s="125" t="s">
        <v>647</v>
      </c>
      <c r="L50" s="125" t="s">
        <v>460</v>
      </c>
      <c r="M50" s="125" t="s">
        <v>644</v>
      </c>
      <c r="N50" s="125" t="s">
        <v>644</v>
      </c>
      <c r="O50" s="125" t="s">
        <v>644</v>
      </c>
      <c r="P50" s="125" t="s">
        <v>644</v>
      </c>
      <c r="Q50" s="125" t="s">
        <v>775</v>
      </c>
      <c r="R50" s="125" t="s">
        <v>775</v>
      </c>
      <c r="S50" s="125" t="s">
        <v>775</v>
      </c>
      <c r="T50" s="125" t="s">
        <v>775</v>
      </c>
      <c r="U50" s="125" t="s">
        <v>644</v>
      </c>
      <c r="V50" s="125" t="s">
        <v>644</v>
      </c>
      <c r="W50" s="125" t="s">
        <v>644</v>
      </c>
      <c r="X50" s="125" t="s">
        <v>468</v>
      </c>
      <c r="Y50" s="125" t="s">
        <v>468</v>
      </c>
      <c r="Z50" s="125" t="s">
        <v>468</v>
      </c>
      <c r="AA50" s="125" t="s">
        <v>806</v>
      </c>
      <c r="AB50" s="125" t="s">
        <v>645</v>
      </c>
      <c r="AC50" s="125" t="s">
        <v>645</v>
      </c>
      <c r="AD50" s="163" t="s">
        <v>839</v>
      </c>
      <c r="AE50" s="125" t="s">
        <v>635</v>
      </c>
      <c r="AF50" s="125" t="s">
        <v>776</v>
      </c>
      <c r="AG50" s="125" t="s">
        <v>806</v>
      </c>
      <c r="AH50" s="125" t="s">
        <v>644</v>
      </c>
      <c r="AI50" s="125" t="s">
        <v>644</v>
      </c>
      <c r="AJ50" s="126" t="s">
        <v>651</v>
      </c>
      <c r="AK50" s="126" t="s">
        <v>651</v>
      </c>
      <c r="AL50" s="125" t="s">
        <v>649</v>
      </c>
      <c r="AM50" s="125" t="s">
        <v>649</v>
      </c>
      <c r="AN50" s="125" t="s">
        <v>652</v>
      </c>
      <c r="AO50" s="125" t="s">
        <v>653</v>
      </c>
      <c r="AP50" s="125" t="s">
        <v>653</v>
      </c>
      <c r="AQ50" s="125" t="s">
        <v>840</v>
      </c>
      <c r="AR50" s="125" t="s">
        <v>840</v>
      </c>
      <c r="AS50" s="125" t="s">
        <v>635</v>
      </c>
      <c r="AT50" s="125" t="s">
        <v>635</v>
      </c>
      <c r="AU50" s="125" t="s">
        <v>635</v>
      </c>
      <c r="AV50" s="125" t="s">
        <v>635</v>
      </c>
      <c r="AW50" s="125" t="s">
        <v>635</v>
      </c>
      <c r="AX50" s="125" t="s">
        <v>635</v>
      </c>
      <c r="AY50" s="125" t="s">
        <v>635</v>
      </c>
      <c r="AZ50" s="125" t="s">
        <v>649</v>
      </c>
      <c r="BA50" s="125" t="s">
        <v>468</v>
      </c>
      <c r="BB50" s="125" t="s">
        <v>647</v>
      </c>
      <c r="BC50" s="125" t="s">
        <v>647</v>
      </c>
      <c r="BD50" s="125" t="s">
        <v>647</v>
      </c>
      <c r="BE50" s="126" t="s">
        <v>629</v>
      </c>
      <c r="BF50" s="125" t="s">
        <v>646</v>
      </c>
      <c r="BG50" s="125" t="s">
        <v>646</v>
      </c>
      <c r="BH50" s="125" t="s">
        <v>460</v>
      </c>
      <c r="BI50" s="125" t="s">
        <v>460</v>
      </c>
      <c r="BJ50" s="125" t="s">
        <v>838</v>
      </c>
      <c r="BK50" s="125" t="s">
        <v>841</v>
      </c>
      <c r="BL50" s="125" t="s">
        <v>643</v>
      </c>
      <c r="BM50" s="125" t="s">
        <v>468</v>
      </c>
      <c r="BN50" s="125" t="s">
        <v>466</v>
      </c>
      <c r="BO50" s="125" t="s">
        <v>468</v>
      </c>
      <c r="BP50" s="125" t="s">
        <v>468</v>
      </c>
      <c r="BQ50" s="125" t="s">
        <v>631</v>
      </c>
      <c r="BR50" s="125" t="s">
        <v>635</v>
      </c>
      <c r="BS50" s="125" t="s">
        <v>635</v>
      </c>
      <c r="BT50" s="125" t="s">
        <v>635</v>
      </c>
      <c r="BU50" s="125" t="s">
        <v>635</v>
      </c>
      <c r="BV50" s="125" t="s">
        <v>635</v>
      </c>
      <c r="BW50" s="125" t="s">
        <v>635</v>
      </c>
      <c r="BX50" s="125"/>
      <c r="BY50" s="125" t="s">
        <v>650</v>
      </c>
      <c r="BZ50" s="125" t="s">
        <v>468</v>
      </c>
      <c r="CA50" s="125" t="s">
        <v>806</v>
      </c>
      <c r="CB50" s="125" t="s">
        <v>644</v>
      </c>
    </row>
    <row r="51" spans="1:80" x14ac:dyDescent="0.25">
      <c r="A51" s="101" t="str">
        <f>'Indicator Data'!A52</f>
        <v>Djibouti</v>
      </c>
      <c r="B51" s="84" t="str">
        <f>'Indicator Data'!B52</f>
        <v>DJI</v>
      </c>
      <c r="C51" s="125" t="s">
        <v>837</v>
      </c>
      <c r="D51" s="125" t="s">
        <v>837</v>
      </c>
      <c r="E51" s="125" t="s">
        <v>838</v>
      </c>
      <c r="F51" s="125" t="s">
        <v>838</v>
      </c>
      <c r="G51" s="125" t="s">
        <v>838</v>
      </c>
      <c r="H51" s="125" t="s">
        <v>838</v>
      </c>
      <c r="I51" s="125" t="s">
        <v>838</v>
      </c>
      <c r="J51" s="125" t="s">
        <v>647</v>
      </c>
      <c r="K51" s="125" t="s">
        <v>647</v>
      </c>
      <c r="L51" s="125" t="s">
        <v>460</v>
      </c>
      <c r="M51" s="125" t="s">
        <v>644</v>
      </c>
      <c r="N51" s="125" t="s">
        <v>644</v>
      </c>
      <c r="O51" s="125" t="s">
        <v>644</v>
      </c>
      <c r="P51" s="125" t="s">
        <v>644</v>
      </c>
      <c r="Q51" s="125" t="s">
        <v>775</v>
      </c>
      <c r="R51" s="125" t="s">
        <v>775</v>
      </c>
      <c r="S51" s="125" t="s">
        <v>775</v>
      </c>
      <c r="T51" s="125" t="s">
        <v>775</v>
      </c>
      <c r="U51" s="125" t="s">
        <v>644</v>
      </c>
      <c r="V51" s="125" t="s">
        <v>644</v>
      </c>
      <c r="W51" s="125" t="s">
        <v>644</v>
      </c>
      <c r="X51" s="125" t="s">
        <v>468</v>
      </c>
      <c r="Y51" s="125" t="s">
        <v>468</v>
      </c>
      <c r="Z51" s="125" t="s">
        <v>468</v>
      </c>
      <c r="AA51" s="125" t="s">
        <v>806</v>
      </c>
      <c r="AB51" s="125" t="s">
        <v>645</v>
      </c>
      <c r="AC51" s="125" t="s">
        <v>645</v>
      </c>
      <c r="AD51" s="163" t="s">
        <v>839</v>
      </c>
      <c r="AE51" s="125" t="s">
        <v>635</v>
      </c>
      <c r="AF51" s="125" t="s">
        <v>776</v>
      </c>
      <c r="AG51" s="125" t="s">
        <v>806</v>
      </c>
      <c r="AH51" s="125" t="s">
        <v>644</v>
      </c>
      <c r="AI51" s="125" t="s">
        <v>644</v>
      </c>
      <c r="AJ51" s="126" t="s">
        <v>651</v>
      </c>
      <c r="AK51" s="126" t="s">
        <v>651</v>
      </c>
      <c r="AL51" s="125" t="s">
        <v>649</v>
      </c>
      <c r="AM51" s="125" t="s">
        <v>649</v>
      </c>
      <c r="AN51" s="125" t="s">
        <v>652</v>
      </c>
      <c r="AO51" s="125" t="s">
        <v>653</v>
      </c>
      <c r="AP51" s="125" t="s">
        <v>653</v>
      </c>
      <c r="AQ51" s="125" t="s">
        <v>840</v>
      </c>
      <c r="AR51" s="125" t="s">
        <v>840</v>
      </c>
      <c r="AS51" s="125" t="s">
        <v>635</v>
      </c>
      <c r="AT51" s="125" t="s">
        <v>635</v>
      </c>
      <c r="AU51" s="125" t="s">
        <v>635</v>
      </c>
      <c r="AV51" s="125" t="s">
        <v>635</v>
      </c>
      <c r="AW51" s="125" t="s">
        <v>635</v>
      </c>
      <c r="AX51" s="125" t="s">
        <v>635</v>
      </c>
      <c r="AY51" s="125" t="s">
        <v>635</v>
      </c>
      <c r="AZ51" s="125" t="s">
        <v>649</v>
      </c>
      <c r="BA51" s="125" t="s">
        <v>468</v>
      </c>
      <c r="BB51" s="125" t="s">
        <v>647</v>
      </c>
      <c r="BC51" s="125" t="s">
        <v>647</v>
      </c>
      <c r="BD51" s="125" t="s">
        <v>647</v>
      </c>
      <c r="BE51" s="126" t="s">
        <v>629</v>
      </c>
      <c r="BF51" s="125" t="s">
        <v>646</v>
      </c>
      <c r="BG51" s="125" t="s">
        <v>646</v>
      </c>
      <c r="BH51" s="125" t="s">
        <v>460</v>
      </c>
      <c r="BI51" s="125" t="s">
        <v>460</v>
      </c>
      <c r="BJ51" s="125" t="s">
        <v>838</v>
      </c>
      <c r="BK51" s="125" t="s">
        <v>841</v>
      </c>
      <c r="BL51" s="125" t="s">
        <v>643</v>
      </c>
      <c r="BM51" s="125" t="s">
        <v>468</v>
      </c>
      <c r="BN51" s="125" t="s">
        <v>466</v>
      </c>
      <c r="BO51" s="125" t="s">
        <v>468</v>
      </c>
      <c r="BP51" s="125" t="s">
        <v>468</v>
      </c>
      <c r="BQ51" s="125" t="s">
        <v>631</v>
      </c>
      <c r="BR51" s="125" t="s">
        <v>635</v>
      </c>
      <c r="BS51" s="125" t="s">
        <v>635</v>
      </c>
      <c r="BT51" s="125" t="s">
        <v>635</v>
      </c>
      <c r="BU51" s="125" t="s">
        <v>635</v>
      </c>
      <c r="BV51" s="125" t="s">
        <v>635</v>
      </c>
      <c r="BW51" s="125" t="s">
        <v>635</v>
      </c>
      <c r="BX51" s="125"/>
      <c r="BY51" s="125" t="s">
        <v>650</v>
      </c>
      <c r="BZ51" s="125" t="s">
        <v>468</v>
      </c>
      <c r="CA51" s="125" t="s">
        <v>806</v>
      </c>
      <c r="CB51" s="125" t="s">
        <v>644</v>
      </c>
    </row>
    <row r="52" spans="1:80" x14ac:dyDescent="0.25">
      <c r="A52" s="101" t="str">
        <f>'Indicator Data'!A53</f>
        <v>Dominica</v>
      </c>
      <c r="B52" s="84" t="str">
        <f>'Indicator Data'!B53</f>
        <v>DMA</v>
      </c>
      <c r="C52" s="125" t="s">
        <v>837</v>
      </c>
      <c r="D52" s="125" t="s">
        <v>837</v>
      </c>
      <c r="E52" s="125" t="s">
        <v>838</v>
      </c>
      <c r="F52" s="125" t="s">
        <v>838</v>
      </c>
      <c r="G52" s="125" t="s">
        <v>838</v>
      </c>
      <c r="H52" s="125" t="s">
        <v>838</v>
      </c>
      <c r="I52" s="125" t="s">
        <v>838</v>
      </c>
      <c r="J52" s="125" t="s">
        <v>647</v>
      </c>
      <c r="K52" s="125" t="s">
        <v>647</v>
      </c>
      <c r="L52" s="125" t="s">
        <v>460</v>
      </c>
      <c r="M52" s="125" t="s">
        <v>644</v>
      </c>
      <c r="N52" s="125" t="s">
        <v>644</v>
      </c>
      <c r="O52" s="125" t="s">
        <v>644</v>
      </c>
      <c r="P52" s="125" t="s">
        <v>644</v>
      </c>
      <c r="Q52" s="125" t="s">
        <v>775</v>
      </c>
      <c r="R52" s="125" t="s">
        <v>775</v>
      </c>
      <c r="S52" s="125" t="s">
        <v>775</v>
      </c>
      <c r="T52" s="125" t="s">
        <v>775</v>
      </c>
      <c r="U52" s="125" t="s">
        <v>644</v>
      </c>
      <c r="V52" s="125" t="s">
        <v>644</v>
      </c>
      <c r="W52" s="125" t="s">
        <v>644</v>
      </c>
      <c r="X52" s="125" t="s">
        <v>468</v>
      </c>
      <c r="Y52" s="125" t="s">
        <v>468</v>
      </c>
      <c r="Z52" s="125" t="s">
        <v>468</v>
      </c>
      <c r="AA52" s="125" t="s">
        <v>806</v>
      </c>
      <c r="AB52" s="125" t="s">
        <v>645</v>
      </c>
      <c r="AC52" s="125" t="s">
        <v>645</v>
      </c>
      <c r="AD52" s="163" t="s">
        <v>839</v>
      </c>
      <c r="AE52" s="125" t="s">
        <v>635</v>
      </c>
      <c r="AF52" s="125" t="s">
        <v>776</v>
      </c>
      <c r="AG52" s="125" t="s">
        <v>806</v>
      </c>
      <c r="AH52" s="125" t="s">
        <v>644</v>
      </c>
      <c r="AI52" s="125" t="s">
        <v>644</v>
      </c>
      <c r="AJ52" s="126" t="s">
        <v>651</v>
      </c>
      <c r="AK52" s="126" t="s">
        <v>651</v>
      </c>
      <c r="AL52" s="125" t="s">
        <v>649</v>
      </c>
      <c r="AM52" s="125" t="s">
        <v>649</v>
      </c>
      <c r="AN52" s="125" t="s">
        <v>652</v>
      </c>
      <c r="AO52" s="125" t="s">
        <v>653</v>
      </c>
      <c r="AP52" s="125" t="s">
        <v>653</v>
      </c>
      <c r="AQ52" s="125" t="s">
        <v>840</v>
      </c>
      <c r="AR52" s="125" t="s">
        <v>840</v>
      </c>
      <c r="AS52" s="125" t="s">
        <v>635</v>
      </c>
      <c r="AT52" s="125" t="s">
        <v>635</v>
      </c>
      <c r="AU52" s="125" t="s">
        <v>635</v>
      </c>
      <c r="AV52" s="125" t="s">
        <v>635</v>
      </c>
      <c r="AW52" s="125" t="s">
        <v>635</v>
      </c>
      <c r="AX52" s="125" t="s">
        <v>635</v>
      </c>
      <c r="AY52" s="125" t="s">
        <v>635</v>
      </c>
      <c r="AZ52" s="125" t="s">
        <v>649</v>
      </c>
      <c r="BA52" s="125" t="s">
        <v>468</v>
      </c>
      <c r="BB52" s="125" t="s">
        <v>647</v>
      </c>
      <c r="BC52" s="125" t="s">
        <v>647</v>
      </c>
      <c r="BD52" s="125" t="s">
        <v>647</v>
      </c>
      <c r="BE52" s="126" t="s">
        <v>629</v>
      </c>
      <c r="BF52" s="125" t="s">
        <v>646</v>
      </c>
      <c r="BG52" s="125" t="s">
        <v>646</v>
      </c>
      <c r="BH52" s="125" t="s">
        <v>460</v>
      </c>
      <c r="BI52" s="125" t="s">
        <v>460</v>
      </c>
      <c r="BJ52" s="125" t="s">
        <v>838</v>
      </c>
      <c r="BK52" s="125" t="s">
        <v>841</v>
      </c>
      <c r="BL52" s="125" t="s">
        <v>643</v>
      </c>
      <c r="BM52" s="125" t="s">
        <v>468</v>
      </c>
      <c r="BN52" s="125" t="s">
        <v>466</v>
      </c>
      <c r="BO52" s="125" t="s">
        <v>468</v>
      </c>
      <c r="BP52" s="125" t="s">
        <v>468</v>
      </c>
      <c r="BQ52" s="125" t="s">
        <v>631</v>
      </c>
      <c r="BR52" s="125" t="s">
        <v>635</v>
      </c>
      <c r="BS52" s="125" t="s">
        <v>635</v>
      </c>
      <c r="BT52" s="125" t="s">
        <v>635</v>
      </c>
      <c r="BU52" s="125" t="s">
        <v>635</v>
      </c>
      <c r="BV52" s="125" t="s">
        <v>635</v>
      </c>
      <c r="BW52" s="125" t="s">
        <v>635</v>
      </c>
      <c r="BX52" s="125"/>
      <c r="BY52" s="125" t="s">
        <v>650</v>
      </c>
      <c r="BZ52" s="125" t="s">
        <v>468</v>
      </c>
      <c r="CA52" s="125" t="s">
        <v>806</v>
      </c>
      <c r="CB52" s="125" t="s">
        <v>644</v>
      </c>
    </row>
    <row r="53" spans="1:80" x14ac:dyDescent="0.25">
      <c r="A53" s="101" t="str">
        <f>'Indicator Data'!A54</f>
        <v>Dominican Republic</v>
      </c>
      <c r="B53" s="84" t="str">
        <f>'Indicator Data'!B54</f>
        <v>DOM</v>
      </c>
      <c r="C53" s="125" t="s">
        <v>837</v>
      </c>
      <c r="D53" s="125" t="s">
        <v>837</v>
      </c>
      <c r="E53" s="125" t="s">
        <v>838</v>
      </c>
      <c r="F53" s="125" t="s">
        <v>838</v>
      </c>
      <c r="G53" s="125" t="s">
        <v>838</v>
      </c>
      <c r="H53" s="125" t="s">
        <v>838</v>
      </c>
      <c r="I53" s="125" t="s">
        <v>838</v>
      </c>
      <c r="J53" s="125" t="s">
        <v>647</v>
      </c>
      <c r="K53" s="125" t="s">
        <v>647</v>
      </c>
      <c r="L53" s="125" t="s">
        <v>460</v>
      </c>
      <c r="M53" s="125" t="s">
        <v>644</v>
      </c>
      <c r="N53" s="125" t="s">
        <v>644</v>
      </c>
      <c r="O53" s="125" t="s">
        <v>644</v>
      </c>
      <c r="P53" s="125" t="s">
        <v>644</v>
      </c>
      <c r="Q53" s="125" t="s">
        <v>775</v>
      </c>
      <c r="R53" s="125" t="s">
        <v>775</v>
      </c>
      <c r="S53" s="125" t="s">
        <v>775</v>
      </c>
      <c r="T53" s="125" t="s">
        <v>775</v>
      </c>
      <c r="U53" s="125" t="s">
        <v>644</v>
      </c>
      <c r="V53" s="125" t="s">
        <v>644</v>
      </c>
      <c r="W53" s="125" t="s">
        <v>644</v>
      </c>
      <c r="X53" s="125" t="s">
        <v>468</v>
      </c>
      <c r="Y53" s="125" t="s">
        <v>468</v>
      </c>
      <c r="Z53" s="125" t="s">
        <v>468</v>
      </c>
      <c r="AA53" s="125" t="s">
        <v>806</v>
      </c>
      <c r="AB53" s="125" t="s">
        <v>645</v>
      </c>
      <c r="AC53" s="125" t="s">
        <v>645</v>
      </c>
      <c r="AD53" s="163" t="s">
        <v>839</v>
      </c>
      <c r="AE53" s="125" t="s">
        <v>635</v>
      </c>
      <c r="AF53" s="125" t="s">
        <v>776</v>
      </c>
      <c r="AG53" s="125" t="s">
        <v>806</v>
      </c>
      <c r="AH53" s="125" t="s">
        <v>644</v>
      </c>
      <c r="AI53" s="125" t="s">
        <v>644</v>
      </c>
      <c r="AJ53" s="126" t="s">
        <v>651</v>
      </c>
      <c r="AK53" s="126" t="s">
        <v>651</v>
      </c>
      <c r="AL53" s="125" t="s">
        <v>649</v>
      </c>
      <c r="AM53" s="125" t="s">
        <v>649</v>
      </c>
      <c r="AN53" s="125" t="s">
        <v>652</v>
      </c>
      <c r="AO53" s="125" t="s">
        <v>653</v>
      </c>
      <c r="AP53" s="125" t="s">
        <v>653</v>
      </c>
      <c r="AQ53" s="125" t="s">
        <v>840</v>
      </c>
      <c r="AR53" s="125" t="s">
        <v>840</v>
      </c>
      <c r="AS53" s="125" t="s">
        <v>635</v>
      </c>
      <c r="AT53" s="125" t="s">
        <v>635</v>
      </c>
      <c r="AU53" s="125" t="s">
        <v>635</v>
      </c>
      <c r="AV53" s="125" t="s">
        <v>635</v>
      </c>
      <c r="AW53" s="125" t="s">
        <v>635</v>
      </c>
      <c r="AX53" s="125" t="s">
        <v>635</v>
      </c>
      <c r="AY53" s="125" t="s">
        <v>635</v>
      </c>
      <c r="AZ53" s="125" t="s">
        <v>649</v>
      </c>
      <c r="BA53" s="125" t="s">
        <v>468</v>
      </c>
      <c r="BB53" s="125" t="s">
        <v>647</v>
      </c>
      <c r="BC53" s="125" t="s">
        <v>647</v>
      </c>
      <c r="BD53" s="125" t="s">
        <v>647</v>
      </c>
      <c r="BE53" s="126" t="s">
        <v>629</v>
      </c>
      <c r="BF53" s="125" t="s">
        <v>646</v>
      </c>
      <c r="BG53" s="125" t="s">
        <v>646</v>
      </c>
      <c r="BH53" s="125" t="s">
        <v>460</v>
      </c>
      <c r="BI53" s="125" t="s">
        <v>460</v>
      </c>
      <c r="BJ53" s="125" t="s">
        <v>838</v>
      </c>
      <c r="BK53" s="125" t="s">
        <v>841</v>
      </c>
      <c r="BL53" s="125" t="s">
        <v>643</v>
      </c>
      <c r="BM53" s="125" t="s">
        <v>468</v>
      </c>
      <c r="BN53" s="125" t="s">
        <v>466</v>
      </c>
      <c r="BO53" s="125" t="s">
        <v>468</v>
      </c>
      <c r="BP53" s="125" t="s">
        <v>468</v>
      </c>
      <c r="BQ53" s="125" t="s">
        <v>631</v>
      </c>
      <c r="BR53" s="125" t="s">
        <v>635</v>
      </c>
      <c r="BS53" s="125" t="s">
        <v>635</v>
      </c>
      <c r="BT53" s="125" t="s">
        <v>635</v>
      </c>
      <c r="BU53" s="125" t="s">
        <v>635</v>
      </c>
      <c r="BV53" s="125" t="s">
        <v>635</v>
      </c>
      <c r="BW53" s="125" t="s">
        <v>635</v>
      </c>
      <c r="BX53" s="125"/>
      <c r="BY53" s="125" t="s">
        <v>650</v>
      </c>
      <c r="BZ53" s="125" t="s">
        <v>468</v>
      </c>
      <c r="CA53" s="125" t="s">
        <v>806</v>
      </c>
      <c r="CB53" s="125" t="s">
        <v>644</v>
      </c>
    </row>
    <row r="54" spans="1:80" x14ac:dyDescent="0.25">
      <c r="A54" s="101" t="str">
        <f>'Indicator Data'!A55</f>
        <v>Ecuador</v>
      </c>
      <c r="B54" s="84" t="str">
        <f>'Indicator Data'!B55</f>
        <v>ECU</v>
      </c>
      <c r="C54" s="125" t="s">
        <v>837</v>
      </c>
      <c r="D54" s="125" t="s">
        <v>837</v>
      </c>
      <c r="E54" s="125" t="s">
        <v>838</v>
      </c>
      <c r="F54" s="125" t="s">
        <v>838</v>
      </c>
      <c r="G54" s="125" t="s">
        <v>838</v>
      </c>
      <c r="H54" s="125" t="s">
        <v>838</v>
      </c>
      <c r="I54" s="125" t="s">
        <v>838</v>
      </c>
      <c r="J54" s="125" t="s">
        <v>647</v>
      </c>
      <c r="K54" s="125" t="s">
        <v>647</v>
      </c>
      <c r="L54" s="125" t="s">
        <v>460</v>
      </c>
      <c r="M54" s="125" t="s">
        <v>644</v>
      </c>
      <c r="N54" s="125" t="s">
        <v>644</v>
      </c>
      <c r="O54" s="125" t="s">
        <v>644</v>
      </c>
      <c r="P54" s="125" t="s">
        <v>644</v>
      </c>
      <c r="Q54" s="125" t="s">
        <v>775</v>
      </c>
      <c r="R54" s="125" t="s">
        <v>775</v>
      </c>
      <c r="S54" s="125" t="s">
        <v>775</v>
      </c>
      <c r="T54" s="125" t="s">
        <v>775</v>
      </c>
      <c r="U54" s="125" t="s">
        <v>644</v>
      </c>
      <c r="V54" s="125" t="s">
        <v>644</v>
      </c>
      <c r="W54" s="125" t="s">
        <v>644</v>
      </c>
      <c r="X54" s="125" t="s">
        <v>468</v>
      </c>
      <c r="Y54" s="125" t="s">
        <v>468</v>
      </c>
      <c r="Z54" s="125" t="s">
        <v>468</v>
      </c>
      <c r="AA54" s="125" t="s">
        <v>806</v>
      </c>
      <c r="AB54" s="125" t="s">
        <v>645</v>
      </c>
      <c r="AC54" s="125" t="s">
        <v>645</v>
      </c>
      <c r="AD54" s="163" t="s">
        <v>839</v>
      </c>
      <c r="AE54" s="125" t="s">
        <v>635</v>
      </c>
      <c r="AF54" s="125" t="s">
        <v>776</v>
      </c>
      <c r="AG54" s="125" t="s">
        <v>806</v>
      </c>
      <c r="AH54" s="125" t="s">
        <v>644</v>
      </c>
      <c r="AI54" s="125" t="s">
        <v>644</v>
      </c>
      <c r="AJ54" s="126" t="s">
        <v>651</v>
      </c>
      <c r="AK54" s="126" t="s">
        <v>651</v>
      </c>
      <c r="AL54" s="125" t="s">
        <v>649</v>
      </c>
      <c r="AM54" s="125" t="s">
        <v>649</v>
      </c>
      <c r="AN54" s="125" t="s">
        <v>652</v>
      </c>
      <c r="AO54" s="125" t="s">
        <v>653</v>
      </c>
      <c r="AP54" s="125" t="s">
        <v>653</v>
      </c>
      <c r="AQ54" s="125" t="s">
        <v>840</v>
      </c>
      <c r="AR54" s="125" t="s">
        <v>840</v>
      </c>
      <c r="AS54" s="125" t="s">
        <v>635</v>
      </c>
      <c r="AT54" s="125" t="s">
        <v>635</v>
      </c>
      <c r="AU54" s="125" t="s">
        <v>635</v>
      </c>
      <c r="AV54" s="125" t="s">
        <v>635</v>
      </c>
      <c r="AW54" s="125" t="s">
        <v>635</v>
      </c>
      <c r="AX54" s="125" t="s">
        <v>635</v>
      </c>
      <c r="AY54" s="125" t="s">
        <v>635</v>
      </c>
      <c r="AZ54" s="125" t="s">
        <v>649</v>
      </c>
      <c r="BA54" s="125" t="s">
        <v>468</v>
      </c>
      <c r="BB54" s="125" t="s">
        <v>647</v>
      </c>
      <c r="BC54" s="125" t="s">
        <v>647</v>
      </c>
      <c r="BD54" s="125" t="s">
        <v>647</v>
      </c>
      <c r="BE54" s="126" t="s">
        <v>629</v>
      </c>
      <c r="BF54" s="125" t="s">
        <v>646</v>
      </c>
      <c r="BG54" s="125" t="s">
        <v>646</v>
      </c>
      <c r="BH54" s="125" t="s">
        <v>460</v>
      </c>
      <c r="BI54" s="125" t="s">
        <v>460</v>
      </c>
      <c r="BJ54" s="125" t="s">
        <v>838</v>
      </c>
      <c r="BK54" s="125" t="s">
        <v>841</v>
      </c>
      <c r="BL54" s="125" t="s">
        <v>643</v>
      </c>
      <c r="BM54" s="125" t="s">
        <v>468</v>
      </c>
      <c r="BN54" s="125" t="s">
        <v>466</v>
      </c>
      <c r="BO54" s="125" t="s">
        <v>468</v>
      </c>
      <c r="BP54" s="125" t="s">
        <v>468</v>
      </c>
      <c r="BQ54" s="125" t="s">
        <v>631</v>
      </c>
      <c r="BR54" s="125" t="s">
        <v>635</v>
      </c>
      <c r="BS54" s="125" t="s">
        <v>635</v>
      </c>
      <c r="BT54" s="125" t="s">
        <v>635</v>
      </c>
      <c r="BU54" s="125" t="s">
        <v>635</v>
      </c>
      <c r="BV54" s="125" t="s">
        <v>635</v>
      </c>
      <c r="BW54" s="125" t="s">
        <v>635</v>
      </c>
      <c r="BX54" s="125"/>
      <c r="BY54" s="125" t="s">
        <v>650</v>
      </c>
      <c r="BZ54" s="125" t="s">
        <v>468</v>
      </c>
      <c r="CA54" s="125" t="s">
        <v>806</v>
      </c>
      <c r="CB54" s="125" t="s">
        <v>644</v>
      </c>
    </row>
    <row r="55" spans="1:80" x14ac:dyDescent="0.25">
      <c r="A55" s="101" t="str">
        <f>'Indicator Data'!A56</f>
        <v>Egypt</v>
      </c>
      <c r="B55" s="84" t="str">
        <f>'Indicator Data'!B56</f>
        <v>EGY</v>
      </c>
      <c r="C55" s="125" t="s">
        <v>837</v>
      </c>
      <c r="D55" s="125" t="s">
        <v>837</v>
      </c>
      <c r="E55" s="125" t="s">
        <v>838</v>
      </c>
      <c r="F55" s="125" t="s">
        <v>838</v>
      </c>
      <c r="G55" s="125" t="s">
        <v>838</v>
      </c>
      <c r="H55" s="125" t="s">
        <v>838</v>
      </c>
      <c r="I55" s="125" t="s">
        <v>838</v>
      </c>
      <c r="J55" s="125" t="s">
        <v>647</v>
      </c>
      <c r="K55" s="125" t="s">
        <v>647</v>
      </c>
      <c r="L55" s="125" t="s">
        <v>460</v>
      </c>
      <c r="M55" s="125" t="s">
        <v>644</v>
      </c>
      <c r="N55" s="125" t="s">
        <v>644</v>
      </c>
      <c r="O55" s="125" t="s">
        <v>644</v>
      </c>
      <c r="P55" s="125" t="s">
        <v>644</v>
      </c>
      <c r="Q55" s="125" t="s">
        <v>775</v>
      </c>
      <c r="R55" s="125" t="s">
        <v>775</v>
      </c>
      <c r="S55" s="125" t="s">
        <v>775</v>
      </c>
      <c r="T55" s="125" t="s">
        <v>775</v>
      </c>
      <c r="U55" s="125" t="s">
        <v>644</v>
      </c>
      <c r="V55" s="125" t="s">
        <v>644</v>
      </c>
      <c r="W55" s="125" t="s">
        <v>644</v>
      </c>
      <c r="X55" s="125" t="s">
        <v>468</v>
      </c>
      <c r="Y55" s="125" t="s">
        <v>468</v>
      </c>
      <c r="Z55" s="125" t="s">
        <v>468</v>
      </c>
      <c r="AA55" s="125" t="s">
        <v>806</v>
      </c>
      <c r="AB55" s="125" t="s">
        <v>645</v>
      </c>
      <c r="AC55" s="125" t="s">
        <v>645</v>
      </c>
      <c r="AD55" s="163" t="s">
        <v>839</v>
      </c>
      <c r="AE55" s="125" t="s">
        <v>635</v>
      </c>
      <c r="AF55" s="125" t="s">
        <v>776</v>
      </c>
      <c r="AG55" s="125" t="s">
        <v>806</v>
      </c>
      <c r="AH55" s="125" t="s">
        <v>644</v>
      </c>
      <c r="AI55" s="125" t="s">
        <v>644</v>
      </c>
      <c r="AJ55" s="126" t="s">
        <v>651</v>
      </c>
      <c r="AK55" s="126" t="s">
        <v>651</v>
      </c>
      <c r="AL55" s="125" t="s">
        <v>649</v>
      </c>
      <c r="AM55" s="125" t="s">
        <v>649</v>
      </c>
      <c r="AN55" s="125" t="s">
        <v>652</v>
      </c>
      <c r="AO55" s="125" t="s">
        <v>653</v>
      </c>
      <c r="AP55" s="125" t="s">
        <v>653</v>
      </c>
      <c r="AQ55" s="125" t="s">
        <v>840</v>
      </c>
      <c r="AR55" s="125" t="s">
        <v>840</v>
      </c>
      <c r="AS55" s="125" t="s">
        <v>635</v>
      </c>
      <c r="AT55" s="125" t="s">
        <v>635</v>
      </c>
      <c r="AU55" s="125" t="s">
        <v>635</v>
      </c>
      <c r="AV55" s="125" t="s">
        <v>635</v>
      </c>
      <c r="AW55" s="125" t="s">
        <v>635</v>
      </c>
      <c r="AX55" s="125" t="s">
        <v>635</v>
      </c>
      <c r="AY55" s="125" t="s">
        <v>635</v>
      </c>
      <c r="AZ55" s="125" t="s">
        <v>649</v>
      </c>
      <c r="BA55" s="125" t="s">
        <v>468</v>
      </c>
      <c r="BB55" s="125" t="s">
        <v>647</v>
      </c>
      <c r="BC55" s="125" t="s">
        <v>647</v>
      </c>
      <c r="BD55" s="125" t="s">
        <v>647</v>
      </c>
      <c r="BE55" s="126" t="s">
        <v>632</v>
      </c>
      <c r="BF55" s="125" t="s">
        <v>646</v>
      </c>
      <c r="BG55" s="125" t="s">
        <v>646</v>
      </c>
      <c r="BH55" s="125" t="s">
        <v>460</v>
      </c>
      <c r="BI55" s="125" t="s">
        <v>460</v>
      </c>
      <c r="BJ55" s="125" t="s">
        <v>838</v>
      </c>
      <c r="BK55" s="125" t="s">
        <v>841</v>
      </c>
      <c r="BL55" s="125" t="s">
        <v>643</v>
      </c>
      <c r="BM55" s="125" t="s">
        <v>468</v>
      </c>
      <c r="BN55" s="125" t="s">
        <v>466</v>
      </c>
      <c r="BO55" s="125" t="s">
        <v>468</v>
      </c>
      <c r="BP55" s="125" t="s">
        <v>468</v>
      </c>
      <c r="BQ55" s="125" t="s">
        <v>631</v>
      </c>
      <c r="BR55" s="125" t="s">
        <v>635</v>
      </c>
      <c r="BS55" s="125" t="s">
        <v>635</v>
      </c>
      <c r="BT55" s="125" t="s">
        <v>635</v>
      </c>
      <c r="BU55" s="125" t="s">
        <v>635</v>
      </c>
      <c r="BV55" s="125" t="s">
        <v>635</v>
      </c>
      <c r="BW55" s="125" t="s">
        <v>635</v>
      </c>
      <c r="BX55" s="125"/>
      <c r="BY55" s="125" t="s">
        <v>650</v>
      </c>
      <c r="BZ55" s="125" t="s">
        <v>468</v>
      </c>
      <c r="CA55" s="125" t="s">
        <v>806</v>
      </c>
      <c r="CB55" s="125" t="s">
        <v>644</v>
      </c>
    </row>
    <row r="56" spans="1:80" x14ac:dyDescent="0.25">
      <c r="A56" s="101" t="str">
        <f>'Indicator Data'!A57</f>
        <v>El Salvador</v>
      </c>
      <c r="B56" s="84" t="str">
        <f>'Indicator Data'!B57</f>
        <v>SLV</v>
      </c>
      <c r="C56" s="125" t="s">
        <v>837</v>
      </c>
      <c r="D56" s="125" t="s">
        <v>837</v>
      </c>
      <c r="E56" s="125" t="s">
        <v>838</v>
      </c>
      <c r="F56" s="125" t="s">
        <v>838</v>
      </c>
      <c r="G56" s="125" t="s">
        <v>838</v>
      </c>
      <c r="H56" s="125" t="s">
        <v>838</v>
      </c>
      <c r="I56" s="125" t="s">
        <v>838</v>
      </c>
      <c r="J56" s="125" t="s">
        <v>647</v>
      </c>
      <c r="K56" s="125" t="s">
        <v>647</v>
      </c>
      <c r="L56" s="125" t="s">
        <v>460</v>
      </c>
      <c r="M56" s="125" t="s">
        <v>644</v>
      </c>
      <c r="N56" s="125" t="s">
        <v>644</v>
      </c>
      <c r="O56" s="125" t="s">
        <v>644</v>
      </c>
      <c r="P56" s="125" t="s">
        <v>644</v>
      </c>
      <c r="Q56" s="125" t="s">
        <v>775</v>
      </c>
      <c r="R56" s="125" t="s">
        <v>775</v>
      </c>
      <c r="S56" s="125" t="s">
        <v>775</v>
      </c>
      <c r="T56" s="125" t="s">
        <v>775</v>
      </c>
      <c r="U56" s="125" t="s">
        <v>644</v>
      </c>
      <c r="V56" s="125" t="s">
        <v>644</v>
      </c>
      <c r="W56" s="125" t="s">
        <v>644</v>
      </c>
      <c r="X56" s="125" t="s">
        <v>468</v>
      </c>
      <c r="Y56" s="125" t="s">
        <v>468</v>
      </c>
      <c r="Z56" s="125" t="s">
        <v>468</v>
      </c>
      <c r="AA56" s="125" t="s">
        <v>806</v>
      </c>
      <c r="AB56" s="125" t="s">
        <v>645</v>
      </c>
      <c r="AC56" s="125" t="s">
        <v>645</v>
      </c>
      <c r="AD56" s="163" t="s">
        <v>839</v>
      </c>
      <c r="AE56" s="125" t="s">
        <v>635</v>
      </c>
      <c r="AF56" s="125" t="s">
        <v>776</v>
      </c>
      <c r="AG56" s="125" t="s">
        <v>806</v>
      </c>
      <c r="AH56" s="125" t="s">
        <v>644</v>
      </c>
      <c r="AI56" s="125" t="s">
        <v>644</v>
      </c>
      <c r="AJ56" s="126" t="s">
        <v>651</v>
      </c>
      <c r="AK56" s="126" t="s">
        <v>651</v>
      </c>
      <c r="AL56" s="125" t="s">
        <v>649</v>
      </c>
      <c r="AM56" s="125" t="s">
        <v>649</v>
      </c>
      <c r="AN56" s="125" t="s">
        <v>652</v>
      </c>
      <c r="AO56" s="125" t="s">
        <v>653</v>
      </c>
      <c r="AP56" s="125" t="s">
        <v>653</v>
      </c>
      <c r="AQ56" s="125" t="s">
        <v>840</v>
      </c>
      <c r="AR56" s="125" t="s">
        <v>840</v>
      </c>
      <c r="AS56" s="125" t="s">
        <v>635</v>
      </c>
      <c r="AT56" s="125" t="s">
        <v>635</v>
      </c>
      <c r="AU56" s="125" t="s">
        <v>635</v>
      </c>
      <c r="AV56" s="125" t="s">
        <v>635</v>
      </c>
      <c r="AW56" s="125" t="s">
        <v>635</v>
      </c>
      <c r="AX56" s="125" t="s">
        <v>635</v>
      </c>
      <c r="AY56" s="125" t="s">
        <v>635</v>
      </c>
      <c r="AZ56" s="125" t="s">
        <v>649</v>
      </c>
      <c r="BA56" s="125" t="s">
        <v>468</v>
      </c>
      <c r="BB56" s="125" t="s">
        <v>647</v>
      </c>
      <c r="BC56" s="125" t="s">
        <v>647</v>
      </c>
      <c r="BD56" s="125" t="s">
        <v>647</v>
      </c>
      <c r="BE56" s="126"/>
      <c r="BF56" s="125" t="s">
        <v>646</v>
      </c>
      <c r="BG56" s="125" t="s">
        <v>646</v>
      </c>
      <c r="BH56" s="125" t="s">
        <v>460</v>
      </c>
      <c r="BI56" s="125" t="s">
        <v>460</v>
      </c>
      <c r="BJ56" s="125" t="s">
        <v>838</v>
      </c>
      <c r="BK56" s="125" t="s">
        <v>841</v>
      </c>
      <c r="BL56" s="125" t="s">
        <v>643</v>
      </c>
      <c r="BM56" s="125" t="s">
        <v>468</v>
      </c>
      <c r="BN56" s="125" t="s">
        <v>466</v>
      </c>
      <c r="BO56" s="125" t="s">
        <v>468</v>
      </c>
      <c r="BP56" s="125" t="s">
        <v>468</v>
      </c>
      <c r="BQ56" s="125" t="s">
        <v>631</v>
      </c>
      <c r="BR56" s="125" t="s">
        <v>635</v>
      </c>
      <c r="BS56" s="125" t="s">
        <v>635</v>
      </c>
      <c r="BT56" s="125" t="s">
        <v>635</v>
      </c>
      <c r="BU56" s="125" t="s">
        <v>635</v>
      </c>
      <c r="BV56" s="125" t="s">
        <v>635</v>
      </c>
      <c r="BW56" s="125" t="s">
        <v>635</v>
      </c>
      <c r="BX56" s="125"/>
      <c r="BY56" s="125" t="s">
        <v>650</v>
      </c>
      <c r="BZ56" s="125" t="s">
        <v>468</v>
      </c>
      <c r="CA56" s="125" t="s">
        <v>806</v>
      </c>
      <c r="CB56" s="125" t="s">
        <v>644</v>
      </c>
    </row>
    <row r="57" spans="1:80" x14ac:dyDescent="0.25">
      <c r="A57" s="101" t="str">
        <f>'Indicator Data'!A58</f>
        <v>Equatorial Guinea</v>
      </c>
      <c r="B57" s="84" t="str">
        <f>'Indicator Data'!B58</f>
        <v>GNQ</v>
      </c>
      <c r="C57" s="125" t="s">
        <v>837</v>
      </c>
      <c r="D57" s="125" t="s">
        <v>837</v>
      </c>
      <c r="E57" s="125" t="s">
        <v>838</v>
      </c>
      <c r="F57" s="125" t="s">
        <v>838</v>
      </c>
      <c r="G57" s="125" t="s">
        <v>838</v>
      </c>
      <c r="H57" s="125" t="s">
        <v>838</v>
      </c>
      <c r="I57" s="125" t="s">
        <v>838</v>
      </c>
      <c r="J57" s="125" t="s">
        <v>647</v>
      </c>
      <c r="K57" s="125" t="s">
        <v>647</v>
      </c>
      <c r="L57" s="125" t="s">
        <v>460</v>
      </c>
      <c r="M57" s="125" t="s">
        <v>644</v>
      </c>
      <c r="N57" s="125" t="s">
        <v>644</v>
      </c>
      <c r="O57" s="125" t="s">
        <v>644</v>
      </c>
      <c r="P57" s="125" t="s">
        <v>644</v>
      </c>
      <c r="Q57" s="125" t="s">
        <v>775</v>
      </c>
      <c r="R57" s="125" t="s">
        <v>775</v>
      </c>
      <c r="S57" s="125" t="s">
        <v>775</v>
      </c>
      <c r="T57" s="125" t="s">
        <v>775</v>
      </c>
      <c r="U57" s="125" t="s">
        <v>644</v>
      </c>
      <c r="V57" s="125" t="s">
        <v>644</v>
      </c>
      <c r="W57" s="125" t="s">
        <v>644</v>
      </c>
      <c r="X57" s="125" t="s">
        <v>468</v>
      </c>
      <c r="Y57" s="125" t="s">
        <v>468</v>
      </c>
      <c r="Z57" s="125" t="s">
        <v>468</v>
      </c>
      <c r="AA57" s="125" t="s">
        <v>806</v>
      </c>
      <c r="AB57" s="125" t="s">
        <v>645</v>
      </c>
      <c r="AC57" s="125" t="s">
        <v>645</v>
      </c>
      <c r="AD57" s="163" t="s">
        <v>839</v>
      </c>
      <c r="AE57" s="125" t="s">
        <v>635</v>
      </c>
      <c r="AF57" s="125" t="s">
        <v>776</v>
      </c>
      <c r="AG57" s="125" t="s">
        <v>806</v>
      </c>
      <c r="AH57" s="125" t="s">
        <v>644</v>
      </c>
      <c r="AI57" s="125" t="s">
        <v>644</v>
      </c>
      <c r="AJ57" s="126" t="s">
        <v>651</v>
      </c>
      <c r="AK57" s="126" t="s">
        <v>651</v>
      </c>
      <c r="AL57" s="125" t="s">
        <v>649</v>
      </c>
      <c r="AM57" s="125" t="s">
        <v>649</v>
      </c>
      <c r="AN57" s="125" t="s">
        <v>652</v>
      </c>
      <c r="AO57" s="125" t="s">
        <v>653</v>
      </c>
      <c r="AP57" s="125" t="s">
        <v>653</v>
      </c>
      <c r="AQ57" s="125" t="s">
        <v>840</v>
      </c>
      <c r="AR57" s="125" t="s">
        <v>840</v>
      </c>
      <c r="AS57" s="125" t="s">
        <v>635</v>
      </c>
      <c r="AT57" s="125" t="s">
        <v>635</v>
      </c>
      <c r="AU57" s="125" t="s">
        <v>635</v>
      </c>
      <c r="AV57" s="125" t="s">
        <v>635</v>
      </c>
      <c r="AW57" s="125" t="s">
        <v>635</v>
      </c>
      <c r="AX57" s="125" t="s">
        <v>635</v>
      </c>
      <c r="AY57" s="125" t="s">
        <v>635</v>
      </c>
      <c r="AZ57" s="125" t="s">
        <v>649</v>
      </c>
      <c r="BA57" s="125" t="s">
        <v>468</v>
      </c>
      <c r="BB57" s="125" t="s">
        <v>647</v>
      </c>
      <c r="BC57" s="125" t="s">
        <v>647</v>
      </c>
      <c r="BD57" s="125" t="s">
        <v>647</v>
      </c>
      <c r="BE57" s="126" t="s">
        <v>629</v>
      </c>
      <c r="BF57" s="125" t="s">
        <v>646</v>
      </c>
      <c r="BG57" s="125" t="s">
        <v>646</v>
      </c>
      <c r="BH57" s="125" t="s">
        <v>460</v>
      </c>
      <c r="BI57" s="125" t="s">
        <v>460</v>
      </c>
      <c r="BJ57" s="125" t="s">
        <v>838</v>
      </c>
      <c r="BK57" s="125" t="s">
        <v>841</v>
      </c>
      <c r="BL57" s="125" t="s">
        <v>643</v>
      </c>
      <c r="BM57" s="125" t="s">
        <v>468</v>
      </c>
      <c r="BN57" s="125" t="s">
        <v>466</v>
      </c>
      <c r="BO57" s="125" t="s">
        <v>468</v>
      </c>
      <c r="BP57" s="125" t="s">
        <v>468</v>
      </c>
      <c r="BQ57" s="125" t="s">
        <v>631</v>
      </c>
      <c r="BR57" s="125" t="s">
        <v>635</v>
      </c>
      <c r="BS57" s="125" t="s">
        <v>635</v>
      </c>
      <c r="BT57" s="125" t="s">
        <v>635</v>
      </c>
      <c r="BU57" s="125" t="s">
        <v>635</v>
      </c>
      <c r="BV57" s="125" t="s">
        <v>635</v>
      </c>
      <c r="BW57" s="125" t="s">
        <v>635</v>
      </c>
      <c r="BX57" s="125"/>
      <c r="BY57" s="125" t="s">
        <v>650</v>
      </c>
      <c r="BZ57" s="125" t="s">
        <v>468</v>
      </c>
      <c r="CA57" s="125" t="s">
        <v>806</v>
      </c>
      <c r="CB57" s="125" t="s">
        <v>644</v>
      </c>
    </row>
    <row r="58" spans="1:80" x14ac:dyDescent="0.25">
      <c r="A58" s="101" t="str">
        <f>'Indicator Data'!A59</f>
        <v>Eritrea</v>
      </c>
      <c r="B58" s="84" t="str">
        <f>'Indicator Data'!B59</f>
        <v>ERI</v>
      </c>
      <c r="C58" s="125" t="s">
        <v>837</v>
      </c>
      <c r="D58" s="125" t="s">
        <v>837</v>
      </c>
      <c r="E58" s="125" t="s">
        <v>838</v>
      </c>
      <c r="F58" s="125" t="s">
        <v>838</v>
      </c>
      <c r="G58" s="125" t="s">
        <v>838</v>
      </c>
      <c r="H58" s="125" t="s">
        <v>838</v>
      </c>
      <c r="I58" s="125" t="s">
        <v>838</v>
      </c>
      <c r="J58" s="125" t="s">
        <v>647</v>
      </c>
      <c r="K58" s="125" t="s">
        <v>647</v>
      </c>
      <c r="L58" s="125" t="s">
        <v>460</v>
      </c>
      <c r="M58" s="125" t="s">
        <v>644</v>
      </c>
      <c r="N58" s="125" t="s">
        <v>644</v>
      </c>
      <c r="O58" s="125" t="s">
        <v>644</v>
      </c>
      <c r="P58" s="125" t="s">
        <v>644</v>
      </c>
      <c r="Q58" s="125" t="s">
        <v>775</v>
      </c>
      <c r="R58" s="125" t="s">
        <v>775</v>
      </c>
      <c r="S58" s="125" t="s">
        <v>775</v>
      </c>
      <c r="T58" s="125" t="s">
        <v>775</v>
      </c>
      <c r="U58" s="125" t="s">
        <v>644</v>
      </c>
      <c r="V58" s="125" t="s">
        <v>644</v>
      </c>
      <c r="W58" s="125" t="s">
        <v>644</v>
      </c>
      <c r="X58" s="125" t="s">
        <v>468</v>
      </c>
      <c r="Y58" s="125" t="s">
        <v>468</v>
      </c>
      <c r="Z58" s="125" t="s">
        <v>468</v>
      </c>
      <c r="AA58" s="125" t="s">
        <v>806</v>
      </c>
      <c r="AB58" s="125" t="s">
        <v>645</v>
      </c>
      <c r="AC58" s="125" t="s">
        <v>645</v>
      </c>
      <c r="AD58" s="163" t="s">
        <v>839</v>
      </c>
      <c r="AE58" s="125" t="s">
        <v>635</v>
      </c>
      <c r="AF58" s="125" t="s">
        <v>776</v>
      </c>
      <c r="AG58" s="125" t="s">
        <v>806</v>
      </c>
      <c r="AH58" s="125" t="s">
        <v>644</v>
      </c>
      <c r="AI58" s="125" t="s">
        <v>644</v>
      </c>
      <c r="AJ58" s="126" t="s">
        <v>651</v>
      </c>
      <c r="AK58" s="126" t="s">
        <v>651</v>
      </c>
      <c r="AL58" s="125" t="s">
        <v>649</v>
      </c>
      <c r="AM58" s="125" t="s">
        <v>649</v>
      </c>
      <c r="AN58" s="125" t="s">
        <v>652</v>
      </c>
      <c r="AO58" s="125" t="s">
        <v>653</v>
      </c>
      <c r="AP58" s="125" t="s">
        <v>653</v>
      </c>
      <c r="AQ58" s="125" t="s">
        <v>840</v>
      </c>
      <c r="AR58" s="125" t="s">
        <v>840</v>
      </c>
      <c r="AS58" s="125" t="s">
        <v>635</v>
      </c>
      <c r="AT58" s="125" t="s">
        <v>635</v>
      </c>
      <c r="AU58" s="125" t="s">
        <v>635</v>
      </c>
      <c r="AV58" s="125" t="s">
        <v>635</v>
      </c>
      <c r="AW58" s="125" t="s">
        <v>635</v>
      </c>
      <c r="AX58" s="125" t="s">
        <v>635</v>
      </c>
      <c r="AY58" s="125" t="s">
        <v>635</v>
      </c>
      <c r="AZ58" s="125" t="s">
        <v>649</v>
      </c>
      <c r="BA58" s="125" t="s">
        <v>468</v>
      </c>
      <c r="BB58" s="125" t="s">
        <v>647</v>
      </c>
      <c r="BC58" s="125" t="s">
        <v>647</v>
      </c>
      <c r="BD58" s="125" t="s">
        <v>647</v>
      </c>
      <c r="BE58" s="126" t="s">
        <v>629</v>
      </c>
      <c r="BF58" s="125" t="s">
        <v>646</v>
      </c>
      <c r="BG58" s="125" t="s">
        <v>646</v>
      </c>
      <c r="BH58" s="125" t="s">
        <v>460</v>
      </c>
      <c r="BI58" s="125" t="s">
        <v>460</v>
      </c>
      <c r="BJ58" s="125" t="s">
        <v>838</v>
      </c>
      <c r="BK58" s="125" t="s">
        <v>841</v>
      </c>
      <c r="BL58" s="125" t="s">
        <v>643</v>
      </c>
      <c r="BM58" s="125" t="s">
        <v>468</v>
      </c>
      <c r="BN58" s="125" t="s">
        <v>466</v>
      </c>
      <c r="BO58" s="125" t="s">
        <v>468</v>
      </c>
      <c r="BP58" s="125" t="s">
        <v>468</v>
      </c>
      <c r="BQ58" s="125" t="s">
        <v>631</v>
      </c>
      <c r="BR58" s="125" t="s">
        <v>635</v>
      </c>
      <c r="BS58" s="125" t="s">
        <v>635</v>
      </c>
      <c r="BT58" s="125" t="s">
        <v>635</v>
      </c>
      <c r="BU58" s="125" t="s">
        <v>635</v>
      </c>
      <c r="BV58" s="125" t="s">
        <v>635</v>
      </c>
      <c r="BW58" s="125" t="s">
        <v>635</v>
      </c>
      <c r="BX58" s="125"/>
      <c r="BY58" s="125" t="s">
        <v>650</v>
      </c>
      <c r="BZ58" s="125" t="s">
        <v>468</v>
      </c>
      <c r="CA58" s="125" t="s">
        <v>806</v>
      </c>
      <c r="CB58" s="125" t="s">
        <v>644</v>
      </c>
    </row>
    <row r="59" spans="1:80" x14ac:dyDescent="0.25">
      <c r="A59" s="101" t="str">
        <f>'Indicator Data'!A60</f>
        <v>Estonia</v>
      </c>
      <c r="B59" s="84" t="str">
        <f>'Indicator Data'!B60</f>
        <v>EST</v>
      </c>
      <c r="C59" s="125" t="s">
        <v>837</v>
      </c>
      <c r="D59" s="125" t="s">
        <v>837</v>
      </c>
      <c r="E59" s="125" t="s">
        <v>838</v>
      </c>
      <c r="F59" s="125" t="s">
        <v>838</v>
      </c>
      <c r="G59" s="125" t="s">
        <v>838</v>
      </c>
      <c r="H59" s="125" t="s">
        <v>838</v>
      </c>
      <c r="I59" s="125" t="s">
        <v>838</v>
      </c>
      <c r="J59" s="125" t="s">
        <v>647</v>
      </c>
      <c r="K59" s="125" t="s">
        <v>647</v>
      </c>
      <c r="L59" s="125" t="s">
        <v>460</v>
      </c>
      <c r="M59" s="125" t="s">
        <v>644</v>
      </c>
      <c r="N59" s="125" t="s">
        <v>644</v>
      </c>
      <c r="O59" s="125" t="s">
        <v>644</v>
      </c>
      <c r="P59" s="125" t="s">
        <v>644</v>
      </c>
      <c r="Q59" s="125" t="s">
        <v>775</v>
      </c>
      <c r="R59" s="125" t="s">
        <v>775</v>
      </c>
      <c r="S59" s="125" t="s">
        <v>775</v>
      </c>
      <c r="T59" s="125" t="s">
        <v>775</v>
      </c>
      <c r="U59" s="125" t="s">
        <v>644</v>
      </c>
      <c r="V59" s="125" t="s">
        <v>644</v>
      </c>
      <c r="W59" s="125" t="s">
        <v>644</v>
      </c>
      <c r="X59" s="125" t="s">
        <v>468</v>
      </c>
      <c r="Y59" s="125" t="s">
        <v>468</v>
      </c>
      <c r="Z59" s="125" t="s">
        <v>468</v>
      </c>
      <c r="AA59" s="125" t="s">
        <v>806</v>
      </c>
      <c r="AB59" s="125" t="s">
        <v>645</v>
      </c>
      <c r="AC59" s="125" t="s">
        <v>645</v>
      </c>
      <c r="AD59" s="163" t="s">
        <v>839</v>
      </c>
      <c r="AE59" s="125" t="s">
        <v>635</v>
      </c>
      <c r="AF59" s="125" t="s">
        <v>776</v>
      </c>
      <c r="AG59" s="125" t="s">
        <v>806</v>
      </c>
      <c r="AH59" s="125" t="s">
        <v>644</v>
      </c>
      <c r="AI59" s="125" t="s">
        <v>644</v>
      </c>
      <c r="AJ59" s="126" t="s">
        <v>651</v>
      </c>
      <c r="AK59" s="126" t="s">
        <v>651</v>
      </c>
      <c r="AL59" s="125" t="s">
        <v>649</v>
      </c>
      <c r="AM59" s="125" t="s">
        <v>649</v>
      </c>
      <c r="AN59" s="125" t="s">
        <v>652</v>
      </c>
      <c r="AO59" s="125" t="s">
        <v>653</v>
      </c>
      <c r="AP59" s="125" t="s">
        <v>653</v>
      </c>
      <c r="AQ59" s="125" t="s">
        <v>840</v>
      </c>
      <c r="AR59" s="125" t="s">
        <v>840</v>
      </c>
      <c r="AS59" s="125" t="s">
        <v>635</v>
      </c>
      <c r="AT59" s="125" t="s">
        <v>635</v>
      </c>
      <c r="AU59" s="125" t="s">
        <v>635</v>
      </c>
      <c r="AV59" s="125" t="s">
        <v>635</v>
      </c>
      <c r="AW59" s="125" t="s">
        <v>635</v>
      </c>
      <c r="AX59" s="125" t="s">
        <v>635</v>
      </c>
      <c r="AY59" s="125" t="s">
        <v>635</v>
      </c>
      <c r="AZ59" s="125" t="s">
        <v>649</v>
      </c>
      <c r="BA59" s="125" t="s">
        <v>468</v>
      </c>
      <c r="BB59" s="125" t="s">
        <v>647</v>
      </c>
      <c r="BC59" s="125" t="s">
        <v>647</v>
      </c>
      <c r="BD59" s="125" t="s">
        <v>647</v>
      </c>
      <c r="BE59" s="126" t="s">
        <v>629</v>
      </c>
      <c r="BF59" s="125" t="s">
        <v>646</v>
      </c>
      <c r="BG59" s="125" t="s">
        <v>646</v>
      </c>
      <c r="BH59" s="125" t="s">
        <v>460</v>
      </c>
      <c r="BI59" s="125" t="s">
        <v>460</v>
      </c>
      <c r="BJ59" s="125" t="s">
        <v>838</v>
      </c>
      <c r="BK59" s="125" t="s">
        <v>841</v>
      </c>
      <c r="BL59" s="125" t="s">
        <v>643</v>
      </c>
      <c r="BM59" s="125" t="s">
        <v>468</v>
      </c>
      <c r="BN59" s="125" t="s">
        <v>466</v>
      </c>
      <c r="BO59" s="125" t="s">
        <v>468</v>
      </c>
      <c r="BP59" s="125" t="s">
        <v>468</v>
      </c>
      <c r="BQ59" s="125" t="s">
        <v>631</v>
      </c>
      <c r="BR59" s="125" t="s">
        <v>635</v>
      </c>
      <c r="BS59" s="125" t="s">
        <v>635</v>
      </c>
      <c r="BT59" s="125" t="s">
        <v>635</v>
      </c>
      <c r="BU59" s="125" t="s">
        <v>635</v>
      </c>
      <c r="BV59" s="125" t="s">
        <v>635</v>
      </c>
      <c r="BW59" s="125" t="s">
        <v>635</v>
      </c>
      <c r="BX59" s="125"/>
      <c r="BY59" s="125" t="s">
        <v>650</v>
      </c>
      <c r="BZ59" s="125" t="s">
        <v>468</v>
      </c>
      <c r="CA59" s="125" t="s">
        <v>806</v>
      </c>
      <c r="CB59" s="125" t="s">
        <v>644</v>
      </c>
    </row>
    <row r="60" spans="1:80" x14ac:dyDescent="0.25">
      <c r="A60" s="101" t="str">
        <f>'Indicator Data'!A61</f>
        <v>Eswatini</v>
      </c>
      <c r="B60" s="84" t="str">
        <f>'Indicator Data'!B61</f>
        <v>SWZ</v>
      </c>
      <c r="C60" s="125" t="s">
        <v>837</v>
      </c>
      <c r="D60" s="125" t="s">
        <v>837</v>
      </c>
      <c r="E60" s="125" t="s">
        <v>838</v>
      </c>
      <c r="F60" s="125" t="s">
        <v>838</v>
      </c>
      <c r="G60" s="125" t="s">
        <v>838</v>
      </c>
      <c r="H60" s="125" t="s">
        <v>838</v>
      </c>
      <c r="I60" s="125" t="s">
        <v>838</v>
      </c>
      <c r="J60" s="125" t="s">
        <v>647</v>
      </c>
      <c r="K60" s="125" t="s">
        <v>647</v>
      </c>
      <c r="L60" s="125" t="s">
        <v>460</v>
      </c>
      <c r="M60" s="125" t="s">
        <v>644</v>
      </c>
      <c r="N60" s="125" t="s">
        <v>644</v>
      </c>
      <c r="O60" s="125" t="s">
        <v>644</v>
      </c>
      <c r="P60" s="125" t="s">
        <v>644</v>
      </c>
      <c r="Q60" s="125" t="s">
        <v>775</v>
      </c>
      <c r="R60" s="125" t="s">
        <v>775</v>
      </c>
      <c r="S60" s="125" t="s">
        <v>775</v>
      </c>
      <c r="T60" s="125" t="s">
        <v>775</v>
      </c>
      <c r="U60" s="125" t="s">
        <v>644</v>
      </c>
      <c r="V60" s="125" t="s">
        <v>644</v>
      </c>
      <c r="W60" s="125" t="s">
        <v>644</v>
      </c>
      <c r="X60" s="125" t="s">
        <v>468</v>
      </c>
      <c r="Y60" s="125" t="s">
        <v>468</v>
      </c>
      <c r="Z60" s="125" t="s">
        <v>468</v>
      </c>
      <c r="AA60" s="125" t="s">
        <v>806</v>
      </c>
      <c r="AB60" s="125" t="s">
        <v>645</v>
      </c>
      <c r="AC60" s="125" t="s">
        <v>645</v>
      </c>
      <c r="AD60" s="163" t="s">
        <v>839</v>
      </c>
      <c r="AE60" s="125" t="s">
        <v>635</v>
      </c>
      <c r="AF60" s="125" t="s">
        <v>776</v>
      </c>
      <c r="AG60" s="125" t="s">
        <v>806</v>
      </c>
      <c r="AH60" s="125" t="s">
        <v>644</v>
      </c>
      <c r="AI60" s="125" t="s">
        <v>644</v>
      </c>
      <c r="AJ60" s="126" t="s">
        <v>651</v>
      </c>
      <c r="AK60" s="126" t="s">
        <v>651</v>
      </c>
      <c r="AL60" s="125" t="s">
        <v>649</v>
      </c>
      <c r="AM60" s="125" t="s">
        <v>649</v>
      </c>
      <c r="AN60" s="125" t="s">
        <v>652</v>
      </c>
      <c r="AO60" s="125" t="s">
        <v>653</v>
      </c>
      <c r="AP60" s="125" t="s">
        <v>653</v>
      </c>
      <c r="AQ60" s="125" t="s">
        <v>840</v>
      </c>
      <c r="AR60" s="125" t="s">
        <v>840</v>
      </c>
      <c r="AS60" s="125" t="s">
        <v>635</v>
      </c>
      <c r="AT60" s="125" t="s">
        <v>635</v>
      </c>
      <c r="AU60" s="125" t="s">
        <v>635</v>
      </c>
      <c r="AV60" s="125" t="s">
        <v>635</v>
      </c>
      <c r="AW60" s="125" t="s">
        <v>635</v>
      </c>
      <c r="AX60" s="125" t="s">
        <v>635</v>
      </c>
      <c r="AY60" s="125" t="s">
        <v>635</v>
      </c>
      <c r="AZ60" s="125" t="s">
        <v>649</v>
      </c>
      <c r="BA60" s="125" t="s">
        <v>468</v>
      </c>
      <c r="BB60" s="125" t="s">
        <v>647</v>
      </c>
      <c r="BC60" s="125" t="s">
        <v>647</v>
      </c>
      <c r="BD60" s="125" t="s">
        <v>647</v>
      </c>
      <c r="BF60" s="125" t="s">
        <v>646</v>
      </c>
      <c r="BG60" s="125" t="s">
        <v>646</v>
      </c>
      <c r="BH60" s="125" t="s">
        <v>460</v>
      </c>
      <c r="BI60" s="125" t="s">
        <v>460</v>
      </c>
      <c r="BJ60" s="125" t="s">
        <v>838</v>
      </c>
      <c r="BK60" s="125" t="s">
        <v>841</v>
      </c>
      <c r="BL60" s="125" t="s">
        <v>643</v>
      </c>
      <c r="BM60" s="125" t="s">
        <v>468</v>
      </c>
      <c r="BN60" s="125" t="s">
        <v>466</v>
      </c>
      <c r="BO60" s="125" t="s">
        <v>468</v>
      </c>
      <c r="BP60" s="125" t="s">
        <v>468</v>
      </c>
      <c r="BQ60" s="125" t="s">
        <v>631</v>
      </c>
      <c r="BR60" s="125" t="s">
        <v>635</v>
      </c>
      <c r="BS60" s="125" t="s">
        <v>635</v>
      </c>
      <c r="BT60" s="125" t="s">
        <v>635</v>
      </c>
      <c r="BU60" s="125" t="s">
        <v>635</v>
      </c>
      <c r="BV60" s="125" t="s">
        <v>635</v>
      </c>
      <c r="BW60" s="125" t="s">
        <v>635</v>
      </c>
      <c r="BX60" s="125"/>
      <c r="BY60" s="125" t="s">
        <v>650</v>
      </c>
      <c r="BZ60" s="125" t="s">
        <v>468</v>
      </c>
      <c r="CA60" s="125" t="s">
        <v>806</v>
      </c>
      <c r="CB60" s="125" t="s">
        <v>644</v>
      </c>
    </row>
    <row r="61" spans="1:80" x14ac:dyDescent="0.25">
      <c r="A61" s="101" t="str">
        <f>'Indicator Data'!A62</f>
        <v>Ethiopia</v>
      </c>
      <c r="B61" s="84" t="str">
        <f>'Indicator Data'!B62</f>
        <v>ETH</v>
      </c>
      <c r="C61" s="125" t="s">
        <v>837</v>
      </c>
      <c r="D61" s="125" t="s">
        <v>837</v>
      </c>
      <c r="E61" s="125" t="s">
        <v>838</v>
      </c>
      <c r="F61" s="125" t="s">
        <v>838</v>
      </c>
      <c r="G61" s="125" t="s">
        <v>838</v>
      </c>
      <c r="H61" s="125" t="s">
        <v>838</v>
      </c>
      <c r="I61" s="125" t="s">
        <v>838</v>
      </c>
      <c r="J61" s="125" t="s">
        <v>647</v>
      </c>
      <c r="K61" s="125" t="s">
        <v>647</v>
      </c>
      <c r="L61" s="125" t="s">
        <v>460</v>
      </c>
      <c r="M61" s="125" t="s">
        <v>644</v>
      </c>
      <c r="N61" s="125" t="s">
        <v>644</v>
      </c>
      <c r="O61" s="125" t="s">
        <v>644</v>
      </c>
      <c r="P61" s="125" t="s">
        <v>644</v>
      </c>
      <c r="Q61" s="125" t="s">
        <v>775</v>
      </c>
      <c r="R61" s="125" t="s">
        <v>775</v>
      </c>
      <c r="S61" s="125" t="s">
        <v>775</v>
      </c>
      <c r="T61" s="125" t="s">
        <v>775</v>
      </c>
      <c r="U61" s="125" t="s">
        <v>644</v>
      </c>
      <c r="V61" s="125" t="s">
        <v>644</v>
      </c>
      <c r="W61" s="125" t="s">
        <v>644</v>
      </c>
      <c r="X61" s="125" t="s">
        <v>468</v>
      </c>
      <c r="Y61" s="125" t="s">
        <v>468</v>
      </c>
      <c r="Z61" s="125" t="s">
        <v>468</v>
      </c>
      <c r="AA61" s="125" t="s">
        <v>806</v>
      </c>
      <c r="AB61" s="125" t="s">
        <v>645</v>
      </c>
      <c r="AC61" s="125" t="s">
        <v>645</v>
      </c>
      <c r="AD61" s="163" t="s">
        <v>839</v>
      </c>
      <c r="AE61" s="125" t="s">
        <v>635</v>
      </c>
      <c r="AF61" s="125" t="s">
        <v>776</v>
      </c>
      <c r="AG61" s="125" t="s">
        <v>806</v>
      </c>
      <c r="AH61" s="125" t="s">
        <v>644</v>
      </c>
      <c r="AI61" s="125" t="s">
        <v>644</v>
      </c>
      <c r="AJ61" s="126" t="s">
        <v>651</v>
      </c>
      <c r="AK61" s="126" t="s">
        <v>651</v>
      </c>
      <c r="AL61" s="125" t="s">
        <v>649</v>
      </c>
      <c r="AM61" s="125" t="s">
        <v>649</v>
      </c>
      <c r="AN61" s="125" t="s">
        <v>652</v>
      </c>
      <c r="AO61" s="125" t="s">
        <v>653</v>
      </c>
      <c r="AP61" s="125" t="s">
        <v>653</v>
      </c>
      <c r="AQ61" s="125" t="s">
        <v>840</v>
      </c>
      <c r="AR61" s="125" t="s">
        <v>840</v>
      </c>
      <c r="AS61" s="125" t="s">
        <v>635</v>
      </c>
      <c r="AT61" s="125" t="s">
        <v>635</v>
      </c>
      <c r="AU61" s="125" t="s">
        <v>635</v>
      </c>
      <c r="AV61" s="125" t="s">
        <v>635</v>
      </c>
      <c r="AW61" s="125" t="s">
        <v>635</v>
      </c>
      <c r="AX61" s="125" t="s">
        <v>635</v>
      </c>
      <c r="AY61" s="125" t="s">
        <v>635</v>
      </c>
      <c r="AZ61" s="125" t="s">
        <v>649</v>
      </c>
      <c r="BA61" s="125" t="s">
        <v>468</v>
      </c>
      <c r="BB61" s="125" t="s">
        <v>647</v>
      </c>
      <c r="BC61" s="125" t="s">
        <v>647</v>
      </c>
      <c r="BD61" s="125" t="s">
        <v>647</v>
      </c>
      <c r="BE61" s="126" t="s">
        <v>632</v>
      </c>
      <c r="BF61" s="125" t="s">
        <v>646</v>
      </c>
      <c r="BG61" s="125" t="s">
        <v>646</v>
      </c>
      <c r="BH61" s="125" t="s">
        <v>460</v>
      </c>
      <c r="BI61" s="125" t="s">
        <v>460</v>
      </c>
      <c r="BJ61" s="125" t="s">
        <v>838</v>
      </c>
      <c r="BK61" s="125" t="s">
        <v>841</v>
      </c>
      <c r="BL61" s="125" t="s">
        <v>643</v>
      </c>
      <c r="BM61" s="125" t="s">
        <v>468</v>
      </c>
      <c r="BN61" s="125" t="s">
        <v>466</v>
      </c>
      <c r="BO61" s="125" t="s">
        <v>468</v>
      </c>
      <c r="BP61" s="125" t="s">
        <v>468</v>
      </c>
      <c r="BQ61" s="125" t="s">
        <v>631</v>
      </c>
      <c r="BR61" s="125" t="s">
        <v>635</v>
      </c>
      <c r="BS61" s="125" t="s">
        <v>635</v>
      </c>
      <c r="BT61" s="125" t="s">
        <v>635</v>
      </c>
      <c r="BU61" s="125" t="s">
        <v>635</v>
      </c>
      <c r="BV61" s="125" t="s">
        <v>635</v>
      </c>
      <c r="BW61" s="125" t="s">
        <v>635</v>
      </c>
      <c r="BX61" s="125"/>
      <c r="BY61" s="125" t="s">
        <v>650</v>
      </c>
      <c r="BZ61" s="125" t="s">
        <v>468</v>
      </c>
      <c r="CA61" s="125" t="s">
        <v>806</v>
      </c>
      <c r="CB61" s="125" t="s">
        <v>644</v>
      </c>
    </row>
    <row r="62" spans="1:80" x14ac:dyDescent="0.25">
      <c r="A62" s="101" t="str">
        <f>'Indicator Data'!A63</f>
        <v>Fiji</v>
      </c>
      <c r="B62" s="84" t="str">
        <f>'Indicator Data'!B63</f>
        <v>FJI</v>
      </c>
      <c r="C62" s="125" t="s">
        <v>837</v>
      </c>
      <c r="D62" s="125" t="s">
        <v>837</v>
      </c>
      <c r="E62" s="125" t="s">
        <v>838</v>
      </c>
      <c r="F62" s="125" t="s">
        <v>838</v>
      </c>
      <c r="G62" s="125" t="s">
        <v>838</v>
      </c>
      <c r="H62" s="125" t="s">
        <v>838</v>
      </c>
      <c r="I62" s="125" t="s">
        <v>838</v>
      </c>
      <c r="J62" s="125" t="s">
        <v>647</v>
      </c>
      <c r="K62" s="125" t="s">
        <v>647</v>
      </c>
      <c r="L62" s="125" t="s">
        <v>460</v>
      </c>
      <c r="M62" s="125" t="s">
        <v>644</v>
      </c>
      <c r="N62" s="125" t="s">
        <v>644</v>
      </c>
      <c r="O62" s="125" t="s">
        <v>644</v>
      </c>
      <c r="P62" s="125" t="s">
        <v>644</v>
      </c>
      <c r="Q62" s="125" t="s">
        <v>775</v>
      </c>
      <c r="R62" s="125" t="s">
        <v>775</v>
      </c>
      <c r="S62" s="125" t="s">
        <v>775</v>
      </c>
      <c r="T62" s="125" t="s">
        <v>775</v>
      </c>
      <c r="U62" s="125" t="s">
        <v>644</v>
      </c>
      <c r="V62" s="125" t="s">
        <v>644</v>
      </c>
      <c r="W62" s="125" t="s">
        <v>644</v>
      </c>
      <c r="X62" s="125" t="s">
        <v>468</v>
      </c>
      <c r="Y62" s="125" t="s">
        <v>468</v>
      </c>
      <c r="Z62" s="125" t="s">
        <v>468</v>
      </c>
      <c r="AA62" s="125" t="s">
        <v>806</v>
      </c>
      <c r="AB62" s="125" t="s">
        <v>645</v>
      </c>
      <c r="AC62" s="125" t="s">
        <v>645</v>
      </c>
      <c r="AD62" s="163" t="s">
        <v>839</v>
      </c>
      <c r="AE62" s="125" t="s">
        <v>635</v>
      </c>
      <c r="AF62" s="125" t="s">
        <v>776</v>
      </c>
      <c r="AG62" s="125" t="s">
        <v>806</v>
      </c>
      <c r="AH62" s="125" t="s">
        <v>644</v>
      </c>
      <c r="AI62" s="125" t="s">
        <v>644</v>
      </c>
      <c r="AJ62" s="126" t="s">
        <v>651</v>
      </c>
      <c r="AK62" s="126" t="s">
        <v>651</v>
      </c>
      <c r="AL62" s="125" t="s">
        <v>649</v>
      </c>
      <c r="AM62" s="125" t="s">
        <v>649</v>
      </c>
      <c r="AN62" s="125" t="s">
        <v>652</v>
      </c>
      <c r="AO62" s="125" t="s">
        <v>653</v>
      </c>
      <c r="AP62" s="125" t="s">
        <v>653</v>
      </c>
      <c r="AQ62" s="125" t="s">
        <v>840</v>
      </c>
      <c r="AR62" s="125" t="s">
        <v>840</v>
      </c>
      <c r="AS62" s="125" t="s">
        <v>635</v>
      </c>
      <c r="AT62" s="125" t="s">
        <v>635</v>
      </c>
      <c r="AU62" s="125" t="s">
        <v>635</v>
      </c>
      <c r="AV62" s="125" t="s">
        <v>635</v>
      </c>
      <c r="AW62" s="125" t="s">
        <v>635</v>
      </c>
      <c r="AX62" s="125" t="s">
        <v>635</v>
      </c>
      <c r="AY62" s="125" t="s">
        <v>635</v>
      </c>
      <c r="AZ62" s="125" t="s">
        <v>649</v>
      </c>
      <c r="BA62" s="125" t="s">
        <v>468</v>
      </c>
      <c r="BB62" s="125" t="s">
        <v>647</v>
      </c>
      <c r="BC62" s="125" t="s">
        <v>647</v>
      </c>
      <c r="BD62" s="125" t="s">
        <v>647</v>
      </c>
      <c r="BE62" s="126" t="s">
        <v>629</v>
      </c>
      <c r="BF62" s="125" t="s">
        <v>646</v>
      </c>
      <c r="BG62" s="125" t="s">
        <v>646</v>
      </c>
      <c r="BH62" s="125" t="s">
        <v>460</v>
      </c>
      <c r="BI62" s="125" t="s">
        <v>460</v>
      </c>
      <c r="BJ62" s="125" t="s">
        <v>838</v>
      </c>
      <c r="BK62" s="125" t="s">
        <v>841</v>
      </c>
      <c r="BL62" s="125" t="s">
        <v>643</v>
      </c>
      <c r="BM62" s="125" t="s">
        <v>468</v>
      </c>
      <c r="BN62" s="125" t="s">
        <v>466</v>
      </c>
      <c r="BO62" s="125" t="s">
        <v>468</v>
      </c>
      <c r="BP62" s="125" t="s">
        <v>468</v>
      </c>
      <c r="BQ62" s="125" t="s">
        <v>631</v>
      </c>
      <c r="BR62" s="125" t="s">
        <v>635</v>
      </c>
      <c r="BS62" s="125" t="s">
        <v>635</v>
      </c>
      <c r="BT62" s="125" t="s">
        <v>635</v>
      </c>
      <c r="BU62" s="125" t="s">
        <v>635</v>
      </c>
      <c r="BV62" s="125" t="s">
        <v>635</v>
      </c>
      <c r="BW62" s="125" t="s">
        <v>635</v>
      </c>
      <c r="BX62" s="125"/>
      <c r="BY62" s="125" t="s">
        <v>650</v>
      </c>
      <c r="BZ62" s="125" t="s">
        <v>468</v>
      </c>
      <c r="CA62" s="125" t="s">
        <v>806</v>
      </c>
      <c r="CB62" s="125" t="s">
        <v>644</v>
      </c>
    </row>
    <row r="63" spans="1:80" x14ac:dyDescent="0.25">
      <c r="A63" s="101" t="str">
        <f>'Indicator Data'!A64</f>
        <v>Finland</v>
      </c>
      <c r="B63" s="84" t="str">
        <f>'Indicator Data'!B64</f>
        <v>FIN</v>
      </c>
      <c r="C63" s="125" t="s">
        <v>837</v>
      </c>
      <c r="D63" s="125" t="s">
        <v>837</v>
      </c>
      <c r="E63" s="125" t="s">
        <v>838</v>
      </c>
      <c r="F63" s="125" t="s">
        <v>838</v>
      </c>
      <c r="G63" s="125" t="s">
        <v>838</v>
      </c>
      <c r="H63" s="125" t="s">
        <v>838</v>
      </c>
      <c r="I63" s="125" t="s">
        <v>838</v>
      </c>
      <c r="J63" s="125" t="s">
        <v>647</v>
      </c>
      <c r="K63" s="125" t="s">
        <v>647</v>
      </c>
      <c r="L63" s="125" t="s">
        <v>460</v>
      </c>
      <c r="M63" s="125" t="s">
        <v>644</v>
      </c>
      <c r="N63" s="125" t="s">
        <v>644</v>
      </c>
      <c r="O63" s="125" t="s">
        <v>644</v>
      </c>
      <c r="P63" s="125" t="s">
        <v>644</v>
      </c>
      <c r="Q63" s="125" t="s">
        <v>775</v>
      </c>
      <c r="R63" s="125" t="s">
        <v>775</v>
      </c>
      <c r="S63" s="125" t="s">
        <v>775</v>
      </c>
      <c r="T63" s="125" t="s">
        <v>775</v>
      </c>
      <c r="U63" s="125" t="s">
        <v>644</v>
      </c>
      <c r="V63" s="125" t="s">
        <v>644</v>
      </c>
      <c r="W63" s="125" t="s">
        <v>644</v>
      </c>
      <c r="X63" s="125" t="s">
        <v>468</v>
      </c>
      <c r="Y63" s="125" t="s">
        <v>468</v>
      </c>
      <c r="Z63" s="125" t="s">
        <v>468</v>
      </c>
      <c r="AA63" s="125" t="s">
        <v>806</v>
      </c>
      <c r="AB63" s="125" t="s">
        <v>645</v>
      </c>
      <c r="AC63" s="125" t="s">
        <v>645</v>
      </c>
      <c r="AD63" s="163" t="s">
        <v>839</v>
      </c>
      <c r="AE63" s="125" t="s">
        <v>635</v>
      </c>
      <c r="AF63" s="125" t="s">
        <v>776</v>
      </c>
      <c r="AG63" s="125" t="s">
        <v>806</v>
      </c>
      <c r="AH63" s="125" t="s">
        <v>644</v>
      </c>
      <c r="AI63" s="125" t="s">
        <v>644</v>
      </c>
      <c r="AJ63" s="126" t="s">
        <v>651</v>
      </c>
      <c r="AK63" s="126" t="s">
        <v>651</v>
      </c>
      <c r="AL63" s="125" t="s">
        <v>649</v>
      </c>
      <c r="AM63" s="125" t="s">
        <v>649</v>
      </c>
      <c r="AN63" s="125" t="s">
        <v>652</v>
      </c>
      <c r="AO63" s="125" t="s">
        <v>653</v>
      </c>
      <c r="AP63" s="125" t="s">
        <v>653</v>
      </c>
      <c r="AQ63" s="125" t="s">
        <v>840</v>
      </c>
      <c r="AR63" s="125" t="s">
        <v>840</v>
      </c>
      <c r="AS63" s="125" t="s">
        <v>635</v>
      </c>
      <c r="AT63" s="125" t="s">
        <v>635</v>
      </c>
      <c r="AU63" s="125" t="s">
        <v>635</v>
      </c>
      <c r="AV63" s="125" t="s">
        <v>635</v>
      </c>
      <c r="AW63" s="125" t="s">
        <v>635</v>
      </c>
      <c r="AX63" s="125" t="s">
        <v>635</v>
      </c>
      <c r="AY63" s="125" t="s">
        <v>635</v>
      </c>
      <c r="AZ63" s="125" t="s">
        <v>649</v>
      </c>
      <c r="BA63" s="125" t="s">
        <v>468</v>
      </c>
      <c r="BB63" s="125" t="s">
        <v>647</v>
      </c>
      <c r="BC63" s="125" t="s">
        <v>647</v>
      </c>
      <c r="BD63" s="125" t="s">
        <v>647</v>
      </c>
      <c r="BE63" s="126" t="s">
        <v>629</v>
      </c>
      <c r="BF63" s="125" t="s">
        <v>646</v>
      </c>
      <c r="BG63" s="125" t="s">
        <v>646</v>
      </c>
      <c r="BH63" s="125" t="s">
        <v>460</v>
      </c>
      <c r="BI63" s="125" t="s">
        <v>460</v>
      </c>
      <c r="BJ63" s="125" t="s">
        <v>838</v>
      </c>
      <c r="BK63" s="125" t="s">
        <v>841</v>
      </c>
      <c r="BL63" s="125" t="s">
        <v>643</v>
      </c>
      <c r="BM63" s="125" t="s">
        <v>468</v>
      </c>
      <c r="BN63" s="125" t="s">
        <v>466</v>
      </c>
      <c r="BO63" s="125" t="s">
        <v>468</v>
      </c>
      <c r="BP63" s="125" t="s">
        <v>468</v>
      </c>
      <c r="BQ63" s="125" t="s">
        <v>631</v>
      </c>
      <c r="BR63" s="125" t="s">
        <v>635</v>
      </c>
      <c r="BS63" s="125" t="s">
        <v>635</v>
      </c>
      <c r="BT63" s="125" t="s">
        <v>635</v>
      </c>
      <c r="BU63" s="125" t="s">
        <v>635</v>
      </c>
      <c r="BV63" s="125" t="s">
        <v>635</v>
      </c>
      <c r="BW63" s="125" t="s">
        <v>635</v>
      </c>
      <c r="BX63" s="125"/>
      <c r="BY63" s="125" t="s">
        <v>650</v>
      </c>
      <c r="BZ63" s="125" t="s">
        <v>468</v>
      </c>
      <c r="CA63" s="125" t="s">
        <v>806</v>
      </c>
      <c r="CB63" s="125" t="s">
        <v>644</v>
      </c>
    </row>
    <row r="64" spans="1:80" x14ac:dyDescent="0.25">
      <c r="A64" s="101" t="str">
        <f>'Indicator Data'!A65</f>
        <v>France</v>
      </c>
      <c r="B64" s="84" t="str">
        <f>'Indicator Data'!B65</f>
        <v>FRA</v>
      </c>
      <c r="C64" s="125" t="s">
        <v>837</v>
      </c>
      <c r="D64" s="125" t="s">
        <v>837</v>
      </c>
      <c r="E64" s="125" t="s">
        <v>838</v>
      </c>
      <c r="F64" s="125" t="s">
        <v>838</v>
      </c>
      <c r="G64" s="125" t="s">
        <v>838</v>
      </c>
      <c r="H64" s="125" t="s">
        <v>838</v>
      </c>
      <c r="I64" s="125" t="s">
        <v>838</v>
      </c>
      <c r="J64" s="125" t="s">
        <v>647</v>
      </c>
      <c r="K64" s="125" t="s">
        <v>647</v>
      </c>
      <c r="L64" s="125" t="s">
        <v>460</v>
      </c>
      <c r="M64" s="125" t="s">
        <v>644</v>
      </c>
      <c r="N64" s="125" t="s">
        <v>644</v>
      </c>
      <c r="O64" s="125" t="s">
        <v>644</v>
      </c>
      <c r="P64" s="125" t="s">
        <v>644</v>
      </c>
      <c r="Q64" s="125" t="s">
        <v>775</v>
      </c>
      <c r="R64" s="125" t="s">
        <v>775</v>
      </c>
      <c r="S64" s="125" t="s">
        <v>775</v>
      </c>
      <c r="T64" s="125" t="s">
        <v>775</v>
      </c>
      <c r="U64" s="125" t="s">
        <v>644</v>
      </c>
      <c r="V64" s="125" t="s">
        <v>644</v>
      </c>
      <c r="W64" s="125" t="s">
        <v>644</v>
      </c>
      <c r="X64" s="125" t="s">
        <v>468</v>
      </c>
      <c r="Y64" s="125" t="s">
        <v>468</v>
      </c>
      <c r="Z64" s="125" t="s">
        <v>468</v>
      </c>
      <c r="AA64" s="125" t="s">
        <v>806</v>
      </c>
      <c r="AB64" s="125" t="s">
        <v>645</v>
      </c>
      <c r="AC64" s="125" t="s">
        <v>645</v>
      </c>
      <c r="AD64" s="163" t="s">
        <v>839</v>
      </c>
      <c r="AE64" s="125" t="s">
        <v>635</v>
      </c>
      <c r="AF64" s="125" t="s">
        <v>776</v>
      </c>
      <c r="AG64" s="125" t="s">
        <v>806</v>
      </c>
      <c r="AH64" s="125" t="s">
        <v>644</v>
      </c>
      <c r="AI64" s="125" t="s">
        <v>644</v>
      </c>
      <c r="AJ64" s="126" t="s">
        <v>651</v>
      </c>
      <c r="AK64" s="126" t="s">
        <v>651</v>
      </c>
      <c r="AL64" s="125" t="s">
        <v>649</v>
      </c>
      <c r="AM64" s="125" t="s">
        <v>649</v>
      </c>
      <c r="AN64" s="125" t="s">
        <v>652</v>
      </c>
      <c r="AO64" s="125" t="s">
        <v>653</v>
      </c>
      <c r="AP64" s="125" t="s">
        <v>653</v>
      </c>
      <c r="AQ64" s="125" t="s">
        <v>840</v>
      </c>
      <c r="AR64" s="125" t="s">
        <v>840</v>
      </c>
      <c r="AS64" s="125" t="s">
        <v>635</v>
      </c>
      <c r="AT64" s="125" t="s">
        <v>635</v>
      </c>
      <c r="AU64" s="125" t="s">
        <v>635</v>
      </c>
      <c r="AV64" s="125" t="s">
        <v>635</v>
      </c>
      <c r="AW64" s="125" t="s">
        <v>635</v>
      </c>
      <c r="AX64" s="125" t="s">
        <v>635</v>
      </c>
      <c r="AY64" s="125" t="s">
        <v>635</v>
      </c>
      <c r="AZ64" s="125" t="s">
        <v>649</v>
      </c>
      <c r="BA64" s="125" t="s">
        <v>468</v>
      </c>
      <c r="BB64" s="125" t="s">
        <v>647</v>
      </c>
      <c r="BC64" s="125" t="s">
        <v>647</v>
      </c>
      <c r="BD64" s="125" t="s">
        <v>647</v>
      </c>
      <c r="BE64" s="126" t="s">
        <v>629</v>
      </c>
      <c r="BF64" s="125" t="s">
        <v>646</v>
      </c>
      <c r="BG64" s="125" t="s">
        <v>646</v>
      </c>
      <c r="BH64" s="125" t="s">
        <v>460</v>
      </c>
      <c r="BI64" s="125" t="s">
        <v>460</v>
      </c>
      <c r="BJ64" s="125" t="s">
        <v>838</v>
      </c>
      <c r="BK64" s="125" t="s">
        <v>841</v>
      </c>
      <c r="BL64" s="125" t="s">
        <v>643</v>
      </c>
      <c r="BM64" s="125" t="s">
        <v>468</v>
      </c>
      <c r="BN64" s="125" t="s">
        <v>466</v>
      </c>
      <c r="BO64" s="125" t="s">
        <v>468</v>
      </c>
      <c r="BP64" s="125" t="s">
        <v>468</v>
      </c>
      <c r="BQ64" s="125" t="s">
        <v>631</v>
      </c>
      <c r="BR64" s="125" t="s">
        <v>635</v>
      </c>
      <c r="BS64" s="125" t="s">
        <v>635</v>
      </c>
      <c r="BT64" s="125" t="s">
        <v>635</v>
      </c>
      <c r="BU64" s="125" t="s">
        <v>635</v>
      </c>
      <c r="BV64" s="125" t="s">
        <v>635</v>
      </c>
      <c r="BW64" s="125" t="s">
        <v>635</v>
      </c>
      <c r="BX64" s="125"/>
      <c r="BY64" s="125" t="s">
        <v>650</v>
      </c>
      <c r="BZ64" s="125" t="s">
        <v>468</v>
      </c>
      <c r="CA64" s="125" t="s">
        <v>806</v>
      </c>
      <c r="CB64" s="125" t="s">
        <v>644</v>
      </c>
    </row>
    <row r="65" spans="1:80" x14ac:dyDescent="0.25">
      <c r="A65" s="101" t="str">
        <f>'Indicator Data'!A66</f>
        <v>Gabon</v>
      </c>
      <c r="B65" s="84" t="str">
        <f>'Indicator Data'!B66</f>
        <v>GAB</v>
      </c>
      <c r="C65" s="125" t="s">
        <v>837</v>
      </c>
      <c r="D65" s="125" t="s">
        <v>837</v>
      </c>
      <c r="E65" s="125" t="s">
        <v>838</v>
      </c>
      <c r="F65" s="125" t="s">
        <v>838</v>
      </c>
      <c r="G65" s="125" t="s">
        <v>838</v>
      </c>
      <c r="H65" s="125" t="s">
        <v>838</v>
      </c>
      <c r="I65" s="125" t="s">
        <v>838</v>
      </c>
      <c r="J65" s="125" t="s">
        <v>647</v>
      </c>
      <c r="K65" s="125" t="s">
        <v>647</v>
      </c>
      <c r="L65" s="125" t="s">
        <v>460</v>
      </c>
      <c r="M65" s="125" t="s">
        <v>644</v>
      </c>
      <c r="N65" s="125" t="s">
        <v>644</v>
      </c>
      <c r="O65" s="125" t="s">
        <v>644</v>
      </c>
      <c r="P65" s="125" t="s">
        <v>644</v>
      </c>
      <c r="Q65" s="125" t="s">
        <v>775</v>
      </c>
      <c r="R65" s="125" t="s">
        <v>775</v>
      </c>
      <c r="S65" s="125" t="s">
        <v>775</v>
      </c>
      <c r="T65" s="125" t="s">
        <v>775</v>
      </c>
      <c r="U65" s="125" t="s">
        <v>644</v>
      </c>
      <c r="V65" s="125" t="s">
        <v>644</v>
      </c>
      <c r="W65" s="125" t="s">
        <v>644</v>
      </c>
      <c r="X65" s="125" t="s">
        <v>468</v>
      </c>
      <c r="Y65" s="125" t="s">
        <v>468</v>
      </c>
      <c r="Z65" s="125" t="s">
        <v>468</v>
      </c>
      <c r="AA65" s="125" t="s">
        <v>806</v>
      </c>
      <c r="AB65" s="125" t="s">
        <v>645</v>
      </c>
      <c r="AC65" s="125" t="s">
        <v>645</v>
      </c>
      <c r="AD65" s="163" t="s">
        <v>839</v>
      </c>
      <c r="AE65" s="125" t="s">
        <v>635</v>
      </c>
      <c r="AF65" s="125" t="s">
        <v>776</v>
      </c>
      <c r="AG65" s="125" t="s">
        <v>806</v>
      </c>
      <c r="AH65" s="125" t="s">
        <v>644</v>
      </c>
      <c r="AI65" s="125" t="s">
        <v>644</v>
      </c>
      <c r="AJ65" s="126" t="s">
        <v>651</v>
      </c>
      <c r="AK65" s="126" t="s">
        <v>651</v>
      </c>
      <c r="AL65" s="125" t="s">
        <v>649</v>
      </c>
      <c r="AM65" s="125" t="s">
        <v>649</v>
      </c>
      <c r="AN65" s="125" t="s">
        <v>652</v>
      </c>
      <c r="AO65" s="125" t="s">
        <v>653</v>
      </c>
      <c r="AP65" s="125" t="s">
        <v>653</v>
      </c>
      <c r="AQ65" s="125" t="s">
        <v>840</v>
      </c>
      <c r="AR65" s="125" t="s">
        <v>840</v>
      </c>
      <c r="AS65" s="125" t="s">
        <v>635</v>
      </c>
      <c r="AT65" s="125" t="s">
        <v>635</v>
      </c>
      <c r="AU65" s="125" t="s">
        <v>635</v>
      </c>
      <c r="AV65" s="125" t="s">
        <v>635</v>
      </c>
      <c r="AW65" s="125" t="s">
        <v>635</v>
      </c>
      <c r="AX65" s="125" t="s">
        <v>635</v>
      </c>
      <c r="AY65" s="125" t="s">
        <v>635</v>
      </c>
      <c r="AZ65" s="125" t="s">
        <v>649</v>
      </c>
      <c r="BA65" s="125" t="s">
        <v>468</v>
      </c>
      <c r="BB65" s="125" t="s">
        <v>647</v>
      </c>
      <c r="BC65" s="125" t="s">
        <v>647</v>
      </c>
      <c r="BD65" s="125" t="s">
        <v>647</v>
      </c>
      <c r="BE65" s="126" t="s">
        <v>629</v>
      </c>
      <c r="BF65" s="125" t="s">
        <v>646</v>
      </c>
      <c r="BG65" s="125" t="s">
        <v>646</v>
      </c>
      <c r="BH65" s="125" t="s">
        <v>460</v>
      </c>
      <c r="BI65" s="125" t="s">
        <v>460</v>
      </c>
      <c r="BJ65" s="125" t="s">
        <v>838</v>
      </c>
      <c r="BK65" s="125" t="s">
        <v>841</v>
      </c>
      <c r="BL65" s="125" t="s">
        <v>643</v>
      </c>
      <c r="BM65" s="125" t="s">
        <v>468</v>
      </c>
      <c r="BN65" s="125" t="s">
        <v>466</v>
      </c>
      <c r="BO65" s="125" t="s">
        <v>468</v>
      </c>
      <c r="BP65" s="125" t="s">
        <v>468</v>
      </c>
      <c r="BQ65" s="125" t="s">
        <v>631</v>
      </c>
      <c r="BR65" s="125" t="s">
        <v>635</v>
      </c>
      <c r="BS65" s="125" t="s">
        <v>635</v>
      </c>
      <c r="BT65" s="125" t="s">
        <v>635</v>
      </c>
      <c r="BU65" s="125" t="s">
        <v>635</v>
      </c>
      <c r="BV65" s="125" t="s">
        <v>635</v>
      </c>
      <c r="BW65" s="125" t="s">
        <v>635</v>
      </c>
      <c r="BX65" s="125"/>
      <c r="BY65" s="125" t="s">
        <v>650</v>
      </c>
      <c r="BZ65" s="125" t="s">
        <v>468</v>
      </c>
      <c r="CA65" s="125" t="s">
        <v>806</v>
      </c>
      <c r="CB65" s="125" t="s">
        <v>644</v>
      </c>
    </row>
    <row r="66" spans="1:80" x14ac:dyDescent="0.25">
      <c r="A66" s="101" t="str">
        <f>'Indicator Data'!A67</f>
        <v>Gambia</v>
      </c>
      <c r="B66" s="84" t="str">
        <f>'Indicator Data'!B67</f>
        <v>GMB</v>
      </c>
      <c r="C66" s="125" t="s">
        <v>837</v>
      </c>
      <c r="D66" s="125" t="s">
        <v>837</v>
      </c>
      <c r="E66" s="125" t="s">
        <v>838</v>
      </c>
      <c r="F66" s="125" t="s">
        <v>838</v>
      </c>
      <c r="G66" s="125" t="s">
        <v>838</v>
      </c>
      <c r="H66" s="125" t="s">
        <v>838</v>
      </c>
      <c r="I66" s="125" t="s">
        <v>838</v>
      </c>
      <c r="J66" s="125" t="s">
        <v>647</v>
      </c>
      <c r="K66" s="125" t="s">
        <v>647</v>
      </c>
      <c r="L66" s="125" t="s">
        <v>460</v>
      </c>
      <c r="M66" s="125" t="s">
        <v>644</v>
      </c>
      <c r="N66" s="125" t="s">
        <v>644</v>
      </c>
      <c r="O66" s="125" t="s">
        <v>644</v>
      </c>
      <c r="P66" s="125" t="s">
        <v>644</v>
      </c>
      <c r="Q66" s="125" t="s">
        <v>775</v>
      </c>
      <c r="R66" s="125" t="s">
        <v>775</v>
      </c>
      <c r="S66" s="125" t="s">
        <v>775</v>
      </c>
      <c r="T66" s="125" t="s">
        <v>775</v>
      </c>
      <c r="U66" s="125" t="s">
        <v>644</v>
      </c>
      <c r="V66" s="125" t="s">
        <v>644</v>
      </c>
      <c r="W66" s="125" t="s">
        <v>644</v>
      </c>
      <c r="X66" s="125" t="s">
        <v>468</v>
      </c>
      <c r="Y66" s="125" t="s">
        <v>468</v>
      </c>
      <c r="Z66" s="125" t="s">
        <v>468</v>
      </c>
      <c r="AA66" s="125" t="s">
        <v>806</v>
      </c>
      <c r="AB66" s="125" t="s">
        <v>645</v>
      </c>
      <c r="AC66" s="125" t="s">
        <v>645</v>
      </c>
      <c r="AD66" s="163" t="s">
        <v>839</v>
      </c>
      <c r="AE66" s="125" t="s">
        <v>635</v>
      </c>
      <c r="AF66" s="125" t="s">
        <v>776</v>
      </c>
      <c r="AG66" s="125" t="s">
        <v>806</v>
      </c>
      <c r="AH66" s="125" t="s">
        <v>644</v>
      </c>
      <c r="AI66" s="125" t="s">
        <v>644</v>
      </c>
      <c r="AJ66" s="126" t="s">
        <v>651</v>
      </c>
      <c r="AK66" s="126" t="s">
        <v>651</v>
      </c>
      <c r="AL66" s="125" t="s">
        <v>649</v>
      </c>
      <c r="AM66" s="125" t="s">
        <v>649</v>
      </c>
      <c r="AN66" s="125" t="s">
        <v>652</v>
      </c>
      <c r="AO66" s="125" t="s">
        <v>653</v>
      </c>
      <c r="AP66" s="125" t="s">
        <v>653</v>
      </c>
      <c r="AQ66" s="125" t="s">
        <v>840</v>
      </c>
      <c r="AR66" s="125" t="s">
        <v>840</v>
      </c>
      <c r="AS66" s="125" t="s">
        <v>635</v>
      </c>
      <c r="AT66" s="125" t="s">
        <v>635</v>
      </c>
      <c r="AU66" s="125" t="s">
        <v>635</v>
      </c>
      <c r="AV66" s="125" t="s">
        <v>635</v>
      </c>
      <c r="AW66" s="125" t="s">
        <v>635</v>
      </c>
      <c r="AX66" s="125" t="s">
        <v>635</v>
      </c>
      <c r="AY66" s="125" t="s">
        <v>635</v>
      </c>
      <c r="AZ66" s="125" t="s">
        <v>649</v>
      </c>
      <c r="BA66" s="125" t="s">
        <v>468</v>
      </c>
      <c r="BB66" s="125" t="s">
        <v>647</v>
      </c>
      <c r="BC66" s="125" t="s">
        <v>647</v>
      </c>
      <c r="BD66" s="125" t="s">
        <v>647</v>
      </c>
      <c r="BF66" s="125" t="s">
        <v>646</v>
      </c>
      <c r="BG66" s="125" t="s">
        <v>646</v>
      </c>
      <c r="BH66" s="125" t="s">
        <v>460</v>
      </c>
      <c r="BI66" s="125" t="s">
        <v>460</v>
      </c>
      <c r="BJ66" s="125" t="s">
        <v>838</v>
      </c>
      <c r="BK66" s="125" t="s">
        <v>841</v>
      </c>
      <c r="BL66" s="125" t="s">
        <v>643</v>
      </c>
      <c r="BM66" s="125" t="s">
        <v>468</v>
      </c>
      <c r="BN66" s="125" t="s">
        <v>466</v>
      </c>
      <c r="BO66" s="125" t="s">
        <v>468</v>
      </c>
      <c r="BP66" s="125" t="s">
        <v>468</v>
      </c>
      <c r="BQ66" s="125" t="s">
        <v>631</v>
      </c>
      <c r="BR66" s="125" t="s">
        <v>635</v>
      </c>
      <c r="BS66" s="125" t="s">
        <v>635</v>
      </c>
      <c r="BT66" s="125" t="s">
        <v>635</v>
      </c>
      <c r="BU66" s="125" t="s">
        <v>635</v>
      </c>
      <c r="BV66" s="125" t="s">
        <v>635</v>
      </c>
      <c r="BW66" s="125" t="s">
        <v>635</v>
      </c>
      <c r="BX66" s="125"/>
      <c r="BY66" s="125" t="s">
        <v>650</v>
      </c>
      <c r="BZ66" s="125" t="s">
        <v>468</v>
      </c>
      <c r="CA66" s="125" t="s">
        <v>806</v>
      </c>
      <c r="CB66" s="125" t="s">
        <v>644</v>
      </c>
    </row>
    <row r="67" spans="1:80" x14ac:dyDescent="0.25">
      <c r="A67" s="101" t="str">
        <f>'Indicator Data'!A68</f>
        <v>Georgia</v>
      </c>
      <c r="B67" s="84" t="str">
        <f>'Indicator Data'!B68</f>
        <v>GEO</v>
      </c>
      <c r="C67" s="125" t="s">
        <v>837</v>
      </c>
      <c r="D67" s="125" t="s">
        <v>837</v>
      </c>
      <c r="E67" s="125" t="s">
        <v>838</v>
      </c>
      <c r="F67" s="125" t="s">
        <v>838</v>
      </c>
      <c r="G67" s="125" t="s">
        <v>838</v>
      </c>
      <c r="H67" s="125" t="s">
        <v>838</v>
      </c>
      <c r="I67" s="125" t="s">
        <v>838</v>
      </c>
      <c r="J67" s="125" t="s">
        <v>647</v>
      </c>
      <c r="K67" s="125" t="s">
        <v>647</v>
      </c>
      <c r="L67" s="125" t="s">
        <v>460</v>
      </c>
      <c r="M67" s="125" t="s">
        <v>644</v>
      </c>
      <c r="N67" s="125" t="s">
        <v>644</v>
      </c>
      <c r="O67" s="125" t="s">
        <v>644</v>
      </c>
      <c r="P67" s="125" t="s">
        <v>644</v>
      </c>
      <c r="Q67" s="125" t="s">
        <v>775</v>
      </c>
      <c r="R67" s="125" t="s">
        <v>775</v>
      </c>
      <c r="S67" s="125" t="s">
        <v>775</v>
      </c>
      <c r="T67" s="125" t="s">
        <v>775</v>
      </c>
      <c r="U67" s="125" t="s">
        <v>644</v>
      </c>
      <c r="V67" s="125" t="s">
        <v>644</v>
      </c>
      <c r="W67" s="125" t="s">
        <v>644</v>
      </c>
      <c r="X67" s="125" t="s">
        <v>468</v>
      </c>
      <c r="Y67" s="125" t="s">
        <v>468</v>
      </c>
      <c r="Z67" s="125" t="s">
        <v>468</v>
      </c>
      <c r="AA67" s="125" t="s">
        <v>806</v>
      </c>
      <c r="AB67" s="125" t="s">
        <v>645</v>
      </c>
      <c r="AC67" s="125" t="s">
        <v>645</v>
      </c>
      <c r="AD67" s="163" t="s">
        <v>839</v>
      </c>
      <c r="AE67" s="125" t="s">
        <v>635</v>
      </c>
      <c r="AF67" s="125" t="s">
        <v>776</v>
      </c>
      <c r="AG67" s="125" t="s">
        <v>806</v>
      </c>
      <c r="AH67" s="125" t="s">
        <v>644</v>
      </c>
      <c r="AI67" s="125" t="s">
        <v>644</v>
      </c>
      <c r="AJ67" s="126" t="s">
        <v>651</v>
      </c>
      <c r="AK67" s="126" t="s">
        <v>651</v>
      </c>
      <c r="AL67" s="125" t="s">
        <v>649</v>
      </c>
      <c r="AM67" s="125" t="s">
        <v>649</v>
      </c>
      <c r="AN67" s="125" t="s">
        <v>652</v>
      </c>
      <c r="AO67" s="125" t="s">
        <v>653</v>
      </c>
      <c r="AP67" s="125" t="s">
        <v>653</v>
      </c>
      <c r="AQ67" s="125" t="s">
        <v>840</v>
      </c>
      <c r="AR67" s="125" t="s">
        <v>840</v>
      </c>
      <c r="AS67" s="125" t="s">
        <v>635</v>
      </c>
      <c r="AT67" s="125" t="s">
        <v>635</v>
      </c>
      <c r="AU67" s="125" t="s">
        <v>635</v>
      </c>
      <c r="AV67" s="125" t="s">
        <v>635</v>
      </c>
      <c r="AW67" s="125" t="s">
        <v>635</v>
      </c>
      <c r="AX67" s="125" t="s">
        <v>635</v>
      </c>
      <c r="AY67" s="125" t="s">
        <v>635</v>
      </c>
      <c r="AZ67" s="125" t="s">
        <v>649</v>
      </c>
      <c r="BA67" s="125" t="s">
        <v>468</v>
      </c>
      <c r="BB67" s="125" t="s">
        <v>647</v>
      </c>
      <c r="BC67" s="125" t="s">
        <v>647</v>
      </c>
      <c r="BD67" s="125" t="s">
        <v>647</v>
      </c>
      <c r="BE67" s="126" t="s">
        <v>632</v>
      </c>
      <c r="BF67" s="125" t="s">
        <v>646</v>
      </c>
      <c r="BG67" s="125" t="s">
        <v>646</v>
      </c>
      <c r="BH67" s="125" t="s">
        <v>460</v>
      </c>
      <c r="BI67" s="125" t="s">
        <v>460</v>
      </c>
      <c r="BJ67" s="125" t="s">
        <v>838</v>
      </c>
      <c r="BK67" s="125" t="s">
        <v>841</v>
      </c>
      <c r="BL67" s="125" t="s">
        <v>643</v>
      </c>
      <c r="BM67" s="125" t="s">
        <v>468</v>
      </c>
      <c r="BN67" s="125" t="s">
        <v>466</v>
      </c>
      <c r="BO67" s="125" t="s">
        <v>468</v>
      </c>
      <c r="BP67" s="125" t="s">
        <v>468</v>
      </c>
      <c r="BQ67" s="125" t="s">
        <v>631</v>
      </c>
      <c r="BR67" s="125" t="s">
        <v>635</v>
      </c>
      <c r="BS67" s="125" t="s">
        <v>635</v>
      </c>
      <c r="BT67" s="125" t="s">
        <v>635</v>
      </c>
      <c r="BU67" s="125" t="s">
        <v>635</v>
      </c>
      <c r="BV67" s="125" t="s">
        <v>635</v>
      </c>
      <c r="BW67" s="125" t="s">
        <v>635</v>
      </c>
      <c r="BX67" s="125"/>
      <c r="BY67" s="125" t="s">
        <v>650</v>
      </c>
      <c r="BZ67" s="125" t="s">
        <v>468</v>
      </c>
      <c r="CA67" s="125" t="s">
        <v>806</v>
      </c>
      <c r="CB67" s="125" t="s">
        <v>644</v>
      </c>
    </row>
    <row r="68" spans="1:80" x14ac:dyDescent="0.25">
      <c r="A68" s="101" t="str">
        <f>'Indicator Data'!A69</f>
        <v>Germany</v>
      </c>
      <c r="B68" s="84" t="str">
        <f>'Indicator Data'!B69</f>
        <v>DEU</v>
      </c>
      <c r="C68" s="125" t="s">
        <v>837</v>
      </c>
      <c r="D68" s="125" t="s">
        <v>837</v>
      </c>
      <c r="E68" s="125" t="s">
        <v>838</v>
      </c>
      <c r="F68" s="125" t="s">
        <v>838</v>
      </c>
      <c r="G68" s="125" t="s">
        <v>838</v>
      </c>
      <c r="H68" s="125" t="s">
        <v>838</v>
      </c>
      <c r="I68" s="125" t="s">
        <v>838</v>
      </c>
      <c r="J68" s="125" t="s">
        <v>647</v>
      </c>
      <c r="K68" s="125" t="s">
        <v>647</v>
      </c>
      <c r="L68" s="125" t="s">
        <v>460</v>
      </c>
      <c r="M68" s="125" t="s">
        <v>644</v>
      </c>
      <c r="N68" s="125" t="s">
        <v>644</v>
      </c>
      <c r="O68" s="125" t="s">
        <v>644</v>
      </c>
      <c r="P68" s="125" t="s">
        <v>644</v>
      </c>
      <c r="Q68" s="125" t="s">
        <v>775</v>
      </c>
      <c r="R68" s="125" t="s">
        <v>775</v>
      </c>
      <c r="S68" s="125" t="s">
        <v>775</v>
      </c>
      <c r="T68" s="125" t="s">
        <v>775</v>
      </c>
      <c r="U68" s="125" t="s">
        <v>644</v>
      </c>
      <c r="V68" s="125" t="s">
        <v>644</v>
      </c>
      <c r="W68" s="125" t="s">
        <v>644</v>
      </c>
      <c r="X68" s="125" t="s">
        <v>468</v>
      </c>
      <c r="Y68" s="125" t="s">
        <v>468</v>
      </c>
      <c r="Z68" s="125" t="s">
        <v>468</v>
      </c>
      <c r="AA68" s="125" t="s">
        <v>806</v>
      </c>
      <c r="AB68" s="125" t="s">
        <v>645</v>
      </c>
      <c r="AC68" s="125" t="s">
        <v>645</v>
      </c>
      <c r="AD68" s="163" t="s">
        <v>839</v>
      </c>
      <c r="AE68" s="125" t="s">
        <v>635</v>
      </c>
      <c r="AF68" s="125" t="s">
        <v>776</v>
      </c>
      <c r="AG68" s="125" t="s">
        <v>806</v>
      </c>
      <c r="AH68" s="125" t="s">
        <v>644</v>
      </c>
      <c r="AI68" s="125" t="s">
        <v>644</v>
      </c>
      <c r="AJ68" s="126" t="s">
        <v>651</v>
      </c>
      <c r="AK68" s="126" t="s">
        <v>651</v>
      </c>
      <c r="AL68" s="125" t="s">
        <v>649</v>
      </c>
      <c r="AM68" s="125" t="s">
        <v>649</v>
      </c>
      <c r="AN68" s="125" t="s">
        <v>652</v>
      </c>
      <c r="AO68" s="125" t="s">
        <v>653</v>
      </c>
      <c r="AP68" s="125" t="s">
        <v>653</v>
      </c>
      <c r="AQ68" s="125" t="s">
        <v>840</v>
      </c>
      <c r="AR68" s="125" t="s">
        <v>840</v>
      </c>
      <c r="AS68" s="125" t="s">
        <v>635</v>
      </c>
      <c r="AT68" s="125" t="s">
        <v>635</v>
      </c>
      <c r="AU68" s="125" t="s">
        <v>635</v>
      </c>
      <c r="AV68" s="125" t="s">
        <v>635</v>
      </c>
      <c r="AW68" s="125" t="s">
        <v>635</v>
      </c>
      <c r="AX68" s="125" t="s">
        <v>635</v>
      </c>
      <c r="AY68" s="125" t="s">
        <v>635</v>
      </c>
      <c r="AZ68" s="125" t="s">
        <v>649</v>
      </c>
      <c r="BA68" s="125" t="s">
        <v>468</v>
      </c>
      <c r="BB68" s="125" t="s">
        <v>647</v>
      </c>
      <c r="BC68" s="125" t="s">
        <v>647</v>
      </c>
      <c r="BD68" s="125" t="s">
        <v>647</v>
      </c>
      <c r="BE68" s="126" t="s">
        <v>629</v>
      </c>
      <c r="BF68" s="125" t="s">
        <v>646</v>
      </c>
      <c r="BG68" s="125" t="s">
        <v>646</v>
      </c>
      <c r="BH68" s="125" t="s">
        <v>460</v>
      </c>
      <c r="BI68" s="125" t="s">
        <v>460</v>
      </c>
      <c r="BJ68" s="125" t="s">
        <v>838</v>
      </c>
      <c r="BK68" s="125" t="s">
        <v>841</v>
      </c>
      <c r="BL68" s="125" t="s">
        <v>643</v>
      </c>
      <c r="BM68" s="125" t="s">
        <v>468</v>
      </c>
      <c r="BN68" s="125" t="s">
        <v>466</v>
      </c>
      <c r="BO68" s="125" t="s">
        <v>468</v>
      </c>
      <c r="BP68" s="125" t="s">
        <v>468</v>
      </c>
      <c r="BQ68" s="125" t="s">
        <v>631</v>
      </c>
      <c r="BR68" s="125" t="s">
        <v>635</v>
      </c>
      <c r="BS68" s="125" t="s">
        <v>635</v>
      </c>
      <c r="BT68" s="125" t="s">
        <v>635</v>
      </c>
      <c r="BU68" s="125" t="s">
        <v>635</v>
      </c>
      <c r="BV68" s="125" t="s">
        <v>635</v>
      </c>
      <c r="BW68" s="125" t="s">
        <v>635</v>
      </c>
      <c r="BX68" s="125"/>
      <c r="BY68" s="125" t="s">
        <v>650</v>
      </c>
      <c r="BZ68" s="125" t="s">
        <v>468</v>
      </c>
      <c r="CA68" s="125" t="s">
        <v>806</v>
      </c>
      <c r="CB68" s="125" t="s">
        <v>644</v>
      </c>
    </row>
    <row r="69" spans="1:80" x14ac:dyDescent="0.25">
      <c r="A69" s="101" t="str">
        <f>'Indicator Data'!A70</f>
        <v>Ghana</v>
      </c>
      <c r="B69" s="84" t="str">
        <f>'Indicator Data'!B70</f>
        <v>GHA</v>
      </c>
      <c r="C69" s="125" t="s">
        <v>837</v>
      </c>
      <c r="D69" s="125" t="s">
        <v>837</v>
      </c>
      <c r="E69" s="125" t="s">
        <v>838</v>
      </c>
      <c r="F69" s="125" t="s">
        <v>838</v>
      </c>
      <c r="G69" s="125" t="s">
        <v>838</v>
      </c>
      <c r="H69" s="125" t="s">
        <v>838</v>
      </c>
      <c r="I69" s="125" t="s">
        <v>838</v>
      </c>
      <c r="J69" s="125" t="s">
        <v>647</v>
      </c>
      <c r="K69" s="125" t="s">
        <v>647</v>
      </c>
      <c r="L69" s="125" t="s">
        <v>460</v>
      </c>
      <c r="M69" s="125" t="s">
        <v>644</v>
      </c>
      <c r="N69" s="125" t="s">
        <v>644</v>
      </c>
      <c r="O69" s="125" t="s">
        <v>644</v>
      </c>
      <c r="P69" s="125" t="s">
        <v>644</v>
      </c>
      <c r="Q69" s="125" t="s">
        <v>775</v>
      </c>
      <c r="R69" s="125" t="s">
        <v>775</v>
      </c>
      <c r="S69" s="125" t="s">
        <v>775</v>
      </c>
      <c r="T69" s="125" t="s">
        <v>775</v>
      </c>
      <c r="U69" s="125" t="s">
        <v>644</v>
      </c>
      <c r="V69" s="125" t="s">
        <v>644</v>
      </c>
      <c r="W69" s="125" t="s">
        <v>644</v>
      </c>
      <c r="X69" s="125" t="s">
        <v>468</v>
      </c>
      <c r="Y69" s="125" t="s">
        <v>468</v>
      </c>
      <c r="Z69" s="125" t="s">
        <v>468</v>
      </c>
      <c r="AA69" s="125" t="s">
        <v>806</v>
      </c>
      <c r="AB69" s="125" t="s">
        <v>645</v>
      </c>
      <c r="AC69" s="125" t="s">
        <v>645</v>
      </c>
      <c r="AD69" s="163" t="s">
        <v>839</v>
      </c>
      <c r="AE69" s="125" t="s">
        <v>635</v>
      </c>
      <c r="AF69" s="125" t="s">
        <v>776</v>
      </c>
      <c r="AG69" s="125" t="s">
        <v>806</v>
      </c>
      <c r="AH69" s="125" t="s">
        <v>644</v>
      </c>
      <c r="AI69" s="125" t="s">
        <v>644</v>
      </c>
      <c r="AJ69" s="126" t="s">
        <v>651</v>
      </c>
      <c r="AK69" s="126" t="s">
        <v>651</v>
      </c>
      <c r="AL69" s="125" t="s">
        <v>649</v>
      </c>
      <c r="AM69" s="125" t="s">
        <v>649</v>
      </c>
      <c r="AN69" s="125" t="s">
        <v>652</v>
      </c>
      <c r="AO69" s="125" t="s">
        <v>653</v>
      </c>
      <c r="AP69" s="125" t="s">
        <v>653</v>
      </c>
      <c r="AQ69" s="125" t="s">
        <v>840</v>
      </c>
      <c r="AR69" s="125" t="s">
        <v>840</v>
      </c>
      <c r="AS69" s="125" t="s">
        <v>635</v>
      </c>
      <c r="AT69" s="125" t="s">
        <v>635</v>
      </c>
      <c r="AU69" s="125" t="s">
        <v>635</v>
      </c>
      <c r="AV69" s="125" t="s">
        <v>635</v>
      </c>
      <c r="AW69" s="125" t="s">
        <v>635</v>
      </c>
      <c r="AX69" s="125" t="s">
        <v>635</v>
      </c>
      <c r="AY69" s="125" t="s">
        <v>635</v>
      </c>
      <c r="AZ69" s="125" t="s">
        <v>649</v>
      </c>
      <c r="BA69" s="125" t="s">
        <v>468</v>
      </c>
      <c r="BB69" s="125" t="s">
        <v>647</v>
      </c>
      <c r="BC69" s="125" t="s">
        <v>647</v>
      </c>
      <c r="BD69" s="125" t="s">
        <v>647</v>
      </c>
      <c r="BE69" s="126" t="s">
        <v>632</v>
      </c>
      <c r="BF69" s="125" t="s">
        <v>646</v>
      </c>
      <c r="BG69" s="125" t="s">
        <v>646</v>
      </c>
      <c r="BH69" s="125" t="s">
        <v>460</v>
      </c>
      <c r="BI69" s="125" t="s">
        <v>460</v>
      </c>
      <c r="BJ69" s="125" t="s">
        <v>838</v>
      </c>
      <c r="BK69" s="125" t="s">
        <v>841</v>
      </c>
      <c r="BL69" s="125" t="s">
        <v>643</v>
      </c>
      <c r="BM69" s="125" t="s">
        <v>468</v>
      </c>
      <c r="BN69" s="125" t="s">
        <v>466</v>
      </c>
      <c r="BO69" s="125" t="s">
        <v>468</v>
      </c>
      <c r="BP69" s="125" t="s">
        <v>468</v>
      </c>
      <c r="BQ69" s="125" t="s">
        <v>631</v>
      </c>
      <c r="BR69" s="125" t="s">
        <v>635</v>
      </c>
      <c r="BS69" s="125" t="s">
        <v>635</v>
      </c>
      <c r="BT69" s="125" t="s">
        <v>635</v>
      </c>
      <c r="BU69" s="125" t="s">
        <v>635</v>
      </c>
      <c r="BV69" s="125" t="s">
        <v>635</v>
      </c>
      <c r="BW69" s="125" t="s">
        <v>635</v>
      </c>
      <c r="BX69" s="125"/>
      <c r="BY69" s="125" t="s">
        <v>650</v>
      </c>
      <c r="BZ69" s="125" t="s">
        <v>468</v>
      </c>
      <c r="CA69" s="125" t="s">
        <v>806</v>
      </c>
      <c r="CB69" s="125" t="s">
        <v>644</v>
      </c>
    </row>
    <row r="70" spans="1:80" x14ac:dyDescent="0.25">
      <c r="A70" s="101" t="str">
        <f>'Indicator Data'!A71</f>
        <v>Greece</v>
      </c>
      <c r="B70" s="84" t="str">
        <f>'Indicator Data'!B71</f>
        <v>GRC</v>
      </c>
      <c r="C70" s="125" t="s">
        <v>837</v>
      </c>
      <c r="D70" s="125" t="s">
        <v>837</v>
      </c>
      <c r="E70" s="125" t="s">
        <v>838</v>
      </c>
      <c r="F70" s="125" t="s">
        <v>838</v>
      </c>
      <c r="G70" s="125" t="s">
        <v>838</v>
      </c>
      <c r="H70" s="125" t="s">
        <v>838</v>
      </c>
      <c r="I70" s="125" t="s">
        <v>838</v>
      </c>
      <c r="J70" s="125" t="s">
        <v>647</v>
      </c>
      <c r="K70" s="125" t="s">
        <v>647</v>
      </c>
      <c r="L70" s="125" t="s">
        <v>460</v>
      </c>
      <c r="M70" s="125" t="s">
        <v>644</v>
      </c>
      <c r="N70" s="125" t="s">
        <v>644</v>
      </c>
      <c r="O70" s="125" t="s">
        <v>644</v>
      </c>
      <c r="P70" s="125" t="s">
        <v>644</v>
      </c>
      <c r="Q70" s="125" t="s">
        <v>775</v>
      </c>
      <c r="R70" s="125" t="s">
        <v>775</v>
      </c>
      <c r="S70" s="125" t="s">
        <v>775</v>
      </c>
      <c r="T70" s="125" t="s">
        <v>775</v>
      </c>
      <c r="U70" s="125" t="s">
        <v>644</v>
      </c>
      <c r="V70" s="125" t="s">
        <v>644</v>
      </c>
      <c r="W70" s="125" t="s">
        <v>644</v>
      </c>
      <c r="X70" s="125" t="s">
        <v>468</v>
      </c>
      <c r="Y70" s="125" t="s">
        <v>468</v>
      </c>
      <c r="Z70" s="125" t="s">
        <v>468</v>
      </c>
      <c r="AA70" s="125" t="s">
        <v>806</v>
      </c>
      <c r="AB70" s="125" t="s">
        <v>645</v>
      </c>
      <c r="AC70" s="125" t="s">
        <v>645</v>
      </c>
      <c r="AD70" s="163" t="s">
        <v>839</v>
      </c>
      <c r="AE70" s="125" t="s">
        <v>635</v>
      </c>
      <c r="AF70" s="125" t="s">
        <v>776</v>
      </c>
      <c r="AG70" s="125" t="s">
        <v>806</v>
      </c>
      <c r="AH70" s="125" t="s">
        <v>644</v>
      </c>
      <c r="AI70" s="125" t="s">
        <v>644</v>
      </c>
      <c r="AJ70" s="126" t="s">
        <v>651</v>
      </c>
      <c r="AK70" s="126" t="s">
        <v>651</v>
      </c>
      <c r="AL70" s="125" t="s">
        <v>649</v>
      </c>
      <c r="AM70" s="125" t="s">
        <v>649</v>
      </c>
      <c r="AN70" s="125" t="s">
        <v>652</v>
      </c>
      <c r="AO70" s="125" t="s">
        <v>653</v>
      </c>
      <c r="AP70" s="125" t="s">
        <v>653</v>
      </c>
      <c r="AQ70" s="125" t="s">
        <v>840</v>
      </c>
      <c r="AR70" s="125" t="s">
        <v>840</v>
      </c>
      <c r="AS70" s="125" t="s">
        <v>635</v>
      </c>
      <c r="AT70" s="125" t="s">
        <v>635</v>
      </c>
      <c r="AU70" s="125" t="s">
        <v>635</v>
      </c>
      <c r="AV70" s="125" t="s">
        <v>635</v>
      </c>
      <c r="AW70" s="125" t="s">
        <v>635</v>
      </c>
      <c r="AX70" s="125" t="s">
        <v>635</v>
      </c>
      <c r="AY70" s="125" t="s">
        <v>635</v>
      </c>
      <c r="AZ70" s="125" t="s">
        <v>649</v>
      </c>
      <c r="BA70" s="125" t="s">
        <v>468</v>
      </c>
      <c r="BB70" s="125" t="s">
        <v>647</v>
      </c>
      <c r="BC70" s="125" t="s">
        <v>647</v>
      </c>
      <c r="BD70" s="125" t="s">
        <v>647</v>
      </c>
      <c r="BE70" s="126" t="s">
        <v>629</v>
      </c>
      <c r="BF70" s="125" t="s">
        <v>646</v>
      </c>
      <c r="BG70" s="125" t="s">
        <v>646</v>
      </c>
      <c r="BH70" s="125" t="s">
        <v>460</v>
      </c>
      <c r="BI70" s="125" t="s">
        <v>460</v>
      </c>
      <c r="BJ70" s="125" t="s">
        <v>838</v>
      </c>
      <c r="BK70" s="125" t="s">
        <v>841</v>
      </c>
      <c r="BL70" s="125" t="s">
        <v>643</v>
      </c>
      <c r="BM70" s="125" t="s">
        <v>468</v>
      </c>
      <c r="BN70" s="125" t="s">
        <v>466</v>
      </c>
      <c r="BO70" s="125" t="s">
        <v>468</v>
      </c>
      <c r="BP70" s="125" t="s">
        <v>468</v>
      </c>
      <c r="BQ70" s="125" t="s">
        <v>631</v>
      </c>
      <c r="BR70" s="125" t="s">
        <v>635</v>
      </c>
      <c r="BS70" s="125" t="s">
        <v>635</v>
      </c>
      <c r="BT70" s="125" t="s">
        <v>635</v>
      </c>
      <c r="BU70" s="125" t="s">
        <v>635</v>
      </c>
      <c r="BV70" s="125" t="s">
        <v>635</v>
      </c>
      <c r="BW70" s="125" t="s">
        <v>635</v>
      </c>
      <c r="BX70" s="125"/>
      <c r="BY70" s="125" t="s">
        <v>650</v>
      </c>
      <c r="BZ70" s="125" t="s">
        <v>468</v>
      </c>
      <c r="CA70" s="125" t="s">
        <v>806</v>
      </c>
      <c r="CB70" s="125" t="s">
        <v>644</v>
      </c>
    </row>
    <row r="71" spans="1:80" x14ac:dyDescent="0.25">
      <c r="A71" s="101" t="str">
        <f>'Indicator Data'!A72</f>
        <v>Grenada</v>
      </c>
      <c r="B71" s="84" t="str">
        <f>'Indicator Data'!B72</f>
        <v>GRD</v>
      </c>
      <c r="C71" s="125" t="s">
        <v>837</v>
      </c>
      <c r="D71" s="125" t="s">
        <v>837</v>
      </c>
      <c r="E71" s="125" t="s">
        <v>838</v>
      </c>
      <c r="F71" s="125" t="s">
        <v>838</v>
      </c>
      <c r="G71" s="125" t="s">
        <v>838</v>
      </c>
      <c r="H71" s="125" t="s">
        <v>838</v>
      </c>
      <c r="I71" s="125" t="s">
        <v>838</v>
      </c>
      <c r="J71" s="125" t="s">
        <v>647</v>
      </c>
      <c r="K71" s="125" t="s">
        <v>647</v>
      </c>
      <c r="L71" s="125" t="s">
        <v>460</v>
      </c>
      <c r="M71" s="125" t="s">
        <v>644</v>
      </c>
      <c r="N71" s="125" t="s">
        <v>644</v>
      </c>
      <c r="O71" s="125" t="s">
        <v>644</v>
      </c>
      <c r="P71" s="125" t="s">
        <v>644</v>
      </c>
      <c r="Q71" s="125" t="s">
        <v>775</v>
      </c>
      <c r="R71" s="125" t="s">
        <v>775</v>
      </c>
      <c r="S71" s="125" t="s">
        <v>775</v>
      </c>
      <c r="T71" s="125" t="s">
        <v>775</v>
      </c>
      <c r="U71" s="125" t="s">
        <v>644</v>
      </c>
      <c r="V71" s="125" t="s">
        <v>644</v>
      </c>
      <c r="W71" s="125" t="s">
        <v>644</v>
      </c>
      <c r="X71" s="125" t="s">
        <v>468</v>
      </c>
      <c r="Y71" s="125" t="s">
        <v>468</v>
      </c>
      <c r="Z71" s="125" t="s">
        <v>468</v>
      </c>
      <c r="AA71" s="125" t="s">
        <v>806</v>
      </c>
      <c r="AB71" s="125" t="s">
        <v>645</v>
      </c>
      <c r="AC71" s="125" t="s">
        <v>645</v>
      </c>
      <c r="AD71" s="163" t="s">
        <v>839</v>
      </c>
      <c r="AE71" s="125" t="s">
        <v>635</v>
      </c>
      <c r="AF71" s="125" t="s">
        <v>776</v>
      </c>
      <c r="AG71" s="125" t="s">
        <v>806</v>
      </c>
      <c r="AH71" s="125" t="s">
        <v>644</v>
      </c>
      <c r="AI71" s="125" t="s">
        <v>644</v>
      </c>
      <c r="AJ71" s="126" t="s">
        <v>651</v>
      </c>
      <c r="AK71" s="126" t="s">
        <v>651</v>
      </c>
      <c r="AL71" s="125" t="s">
        <v>649</v>
      </c>
      <c r="AM71" s="125" t="s">
        <v>649</v>
      </c>
      <c r="AN71" s="125" t="s">
        <v>652</v>
      </c>
      <c r="AO71" s="125" t="s">
        <v>653</v>
      </c>
      <c r="AP71" s="125" t="s">
        <v>653</v>
      </c>
      <c r="AQ71" s="125" t="s">
        <v>840</v>
      </c>
      <c r="AR71" s="125" t="s">
        <v>840</v>
      </c>
      <c r="AS71" s="125" t="s">
        <v>635</v>
      </c>
      <c r="AT71" s="125" t="s">
        <v>635</v>
      </c>
      <c r="AU71" s="125" t="s">
        <v>635</v>
      </c>
      <c r="AV71" s="125" t="s">
        <v>635</v>
      </c>
      <c r="AW71" s="125" t="s">
        <v>635</v>
      </c>
      <c r="AX71" s="125" t="s">
        <v>635</v>
      </c>
      <c r="AY71" s="125" t="s">
        <v>635</v>
      </c>
      <c r="AZ71" s="125" t="s">
        <v>649</v>
      </c>
      <c r="BA71" s="125" t="s">
        <v>468</v>
      </c>
      <c r="BB71" s="125" t="s">
        <v>647</v>
      </c>
      <c r="BC71" s="125" t="s">
        <v>647</v>
      </c>
      <c r="BD71" s="125" t="s">
        <v>647</v>
      </c>
      <c r="BF71" s="125" t="s">
        <v>646</v>
      </c>
      <c r="BG71" s="125" t="s">
        <v>646</v>
      </c>
      <c r="BH71" s="125" t="s">
        <v>460</v>
      </c>
      <c r="BI71" s="125" t="s">
        <v>460</v>
      </c>
      <c r="BJ71" s="125" t="s">
        <v>838</v>
      </c>
      <c r="BK71" s="125" t="s">
        <v>841</v>
      </c>
      <c r="BL71" s="125" t="s">
        <v>643</v>
      </c>
      <c r="BM71" s="125" t="s">
        <v>468</v>
      </c>
      <c r="BN71" s="125" t="s">
        <v>466</v>
      </c>
      <c r="BO71" s="125" t="s">
        <v>468</v>
      </c>
      <c r="BP71" s="125" t="s">
        <v>468</v>
      </c>
      <c r="BQ71" s="125" t="s">
        <v>631</v>
      </c>
      <c r="BR71" s="125" t="s">
        <v>635</v>
      </c>
      <c r="BS71" s="125" t="s">
        <v>635</v>
      </c>
      <c r="BT71" s="125" t="s">
        <v>635</v>
      </c>
      <c r="BU71" s="125" t="s">
        <v>635</v>
      </c>
      <c r="BV71" s="125" t="s">
        <v>635</v>
      </c>
      <c r="BW71" s="125" t="s">
        <v>635</v>
      </c>
      <c r="BX71" s="125"/>
      <c r="BY71" s="125" t="s">
        <v>650</v>
      </c>
      <c r="BZ71" s="125" t="s">
        <v>468</v>
      </c>
      <c r="CA71" s="125" t="s">
        <v>806</v>
      </c>
      <c r="CB71" s="125" t="s">
        <v>644</v>
      </c>
    </row>
    <row r="72" spans="1:80" x14ac:dyDescent="0.25">
      <c r="A72" s="101" t="str">
        <f>'Indicator Data'!A73</f>
        <v>Guatemala</v>
      </c>
      <c r="B72" s="84" t="str">
        <f>'Indicator Data'!B73</f>
        <v>GTM</v>
      </c>
      <c r="C72" s="125" t="s">
        <v>837</v>
      </c>
      <c r="D72" s="125" t="s">
        <v>837</v>
      </c>
      <c r="E72" s="125" t="s">
        <v>838</v>
      </c>
      <c r="F72" s="125" t="s">
        <v>838</v>
      </c>
      <c r="G72" s="125" t="s">
        <v>838</v>
      </c>
      <c r="H72" s="125" t="s">
        <v>838</v>
      </c>
      <c r="I72" s="125" t="s">
        <v>838</v>
      </c>
      <c r="J72" s="125" t="s">
        <v>647</v>
      </c>
      <c r="K72" s="125" t="s">
        <v>647</v>
      </c>
      <c r="L72" s="125" t="s">
        <v>460</v>
      </c>
      <c r="M72" s="125" t="s">
        <v>644</v>
      </c>
      <c r="N72" s="125" t="s">
        <v>644</v>
      </c>
      <c r="O72" s="125" t="s">
        <v>644</v>
      </c>
      <c r="P72" s="125" t="s">
        <v>644</v>
      </c>
      <c r="Q72" s="125" t="s">
        <v>775</v>
      </c>
      <c r="R72" s="125" t="s">
        <v>775</v>
      </c>
      <c r="S72" s="125" t="s">
        <v>775</v>
      </c>
      <c r="T72" s="125" t="s">
        <v>775</v>
      </c>
      <c r="U72" s="125" t="s">
        <v>644</v>
      </c>
      <c r="V72" s="125" t="s">
        <v>644</v>
      </c>
      <c r="W72" s="125" t="s">
        <v>644</v>
      </c>
      <c r="X72" s="125" t="s">
        <v>468</v>
      </c>
      <c r="Y72" s="125" t="s">
        <v>468</v>
      </c>
      <c r="Z72" s="125" t="s">
        <v>468</v>
      </c>
      <c r="AA72" s="125" t="s">
        <v>806</v>
      </c>
      <c r="AB72" s="125" t="s">
        <v>645</v>
      </c>
      <c r="AC72" s="125" t="s">
        <v>645</v>
      </c>
      <c r="AD72" s="163" t="s">
        <v>839</v>
      </c>
      <c r="AE72" s="125" t="s">
        <v>635</v>
      </c>
      <c r="AF72" s="125" t="s">
        <v>776</v>
      </c>
      <c r="AG72" s="125" t="s">
        <v>806</v>
      </c>
      <c r="AH72" s="125" t="s">
        <v>644</v>
      </c>
      <c r="AI72" s="125" t="s">
        <v>644</v>
      </c>
      <c r="AJ72" s="126" t="s">
        <v>651</v>
      </c>
      <c r="AK72" s="126" t="s">
        <v>651</v>
      </c>
      <c r="AL72" s="125" t="s">
        <v>649</v>
      </c>
      <c r="AM72" s="125" t="s">
        <v>649</v>
      </c>
      <c r="AN72" s="125" t="s">
        <v>652</v>
      </c>
      <c r="AO72" s="125" t="s">
        <v>653</v>
      </c>
      <c r="AP72" s="125" t="s">
        <v>653</v>
      </c>
      <c r="AQ72" s="125" t="s">
        <v>840</v>
      </c>
      <c r="AR72" s="125" t="s">
        <v>840</v>
      </c>
      <c r="AS72" s="125" t="s">
        <v>635</v>
      </c>
      <c r="AT72" s="125" t="s">
        <v>635</v>
      </c>
      <c r="AU72" s="125" t="s">
        <v>635</v>
      </c>
      <c r="AV72" s="125" t="s">
        <v>635</v>
      </c>
      <c r="AW72" s="125" t="s">
        <v>635</v>
      </c>
      <c r="AX72" s="125" t="s">
        <v>635</v>
      </c>
      <c r="AY72" s="125" t="s">
        <v>635</v>
      </c>
      <c r="AZ72" s="125" t="s">
        <v>649</v>
      </c>
      <c r="BA72" s="125" t="s">
        <v>468</v>
      </c>
      <c r="BB72" s="125" t="s">
        <v>647</v>
      </c>
      <c r="BC72" s="125" t="s">
        <v>647</v>
      </c>
      <c r="BD72" s="125" t="s">
        <v>647</v>
      </c>
      <c r="BE72" s="126" t="s">
        <v>632</v>
      </c>
      <c r="BF72" s="125" t="s">
        <v>646</v>
      </c>
      <c r="BG72" s="125" t="s">
        <v>646</v>
      </c>
      <c r="BH72" s="125" t="s">
        <v>460</v>
      </c>
      <c r="BI72" s="125" t="s">
        <v>460</v>
      </c>
      <c r="BJ72" s="125" t="s">
        <v>838</v>
      </c>
      <c r="BK72" s="125" t="s">
        <v>841</v>
      </c>
      <c r="BL72" s="125" t="s">
        <v>643</v>
      </c>
      <c r="BM72" s="125" t="s">
        <v>468</v>
      </c>
      <c r="BN72" s="125" t="s">
        <v>466</v>
      </c>
      <c r="BO72" s="125" t="s">
        <v>468</v>
      </c>
      <c r="BP72" s="125" t="s">
        <v>468</v>
      </c>
      <c r="BQ72" s="125" t="s">
        <v>631</v>
      </c>
      <c r="BR72" s="125" t="s">
        <v>635</v>
      </c>
      <c r="BS72" s="125" t="s">
        <v>635</v>
      </c>
      <c r="BT72" s="125" t="s">
        <v>635</v>
      </c>
      <c r="BU72" s="125" t="s">
        <v>635</v>
      </c>
      <c r="BV72" s="125" t="s">
        <v>635</v>
      </c>
      <c r="BW72" s="125" t="s">
        <v>635</v>
      </c>
      <c r="BX72" s="125"/>
      <c r="BY72" s="125" t="s">
        <v>650</v>
      </c>
      <c r="BZ72" s="125" t="s">
        <v>468</v>
      </c>
      <c r="CA72" s="125" t="s">
        <v>806</v>
      </c>
      <c r="CB72" s="125" t="s">
        <v>644</v>
      </c>
    </row>
    <row r="73" spans="1:80" x14ac:dyDescent="0.25">
      <c r="A73" s="101" t="str">
        <f>'Indicator Data'!A74</f>
        <v>Guinea</v>
      </c>
      <c r="B73" s="84" t="str">
        <f>'Indicator Data'!B74</f>
        <v>GIN</v>
      </c>
      <c r="C73" s="125" t="s">
        <v>837</v>
      </c>
      <c r="D73" s="125" t="s">
        <v>837</v>
      </c>
      <c r="E73" s="125" t="s">
        <v>838</v>
      </c>
      <c r="F73" s="125" t="s">
        <v>838</v>
      </c>
      <c r="G73" s="125" t="s">
        <v>838</v>
      </c>
      <c r="H73" s="125" t="s">
        <v>838</v>
      </c>
      <c r="I73" s="125" t="s">
        <v>838</v>
      </c>
      <c r="J73" s="125" t="s">
        <v>647</v>
      </c>
      <c r="K73" s="125" t="s">
        <v>647</v>
      </c>
      <c r="L73" s="125" t="s">
        <v>460</v>
      </c>
      <c r="M73" s="125" t="s">
        <v>644</v>
      </c>
      <c r="N73" s="125" t="s">
        <v>644</v>
      </c>
      <c r="O73" s="125" t="s">
        <v>644</v>
      </c>
      <c r="P73" s="125" t="s">
        <v>644</v>
      </c>
      <c r="Q73" s="125" t="s">
        <v>775</v>
      </c>
      <c r="R73" s="125" t="s">
        <v>775</v>
      </c>
      <c r="S73" s="125" t="s">
        <v>775</v>
      </c>
      <c r="T73" s="125" t="s">
        <v>775</v>
      </c>
      <c r="U73" s="125" t="s">
        <v>644</v>
      </c>
      <c r="V73" s="125" t="s">
        <v>644</v>
      </c>
      <c r="W73" s="125" t="s">
        <v>644</v>
      </c>
      <c r="X73" s="125" t="s">
        <v>468</v>
      </c>
      <c r="Y73" s="125" t="s">
        <v>468</v>
      </c>
      <c r="Z73" s="125" t="s">
        <v>468</v>
      </c>
      <c r="AA73" s="125" t="s">
        <v>806</v>
      </c>
      <c r="AB73" s="125" t="s">
        <v>645</v>
      </c>
      <c r="AC73" s="125" t="s">
        <v>645</v>
      </c>
      <c r="AD73" s="163" t="s">
        <v>839</v>
      </c>
      <c r="AE73" s="125" t="s">
        <v>635</v>
      </c>
      <c r="AF73" s="125" t="s">
        <v>776</v>
      </c>
      <c r="AG73" s="125" t="s">
        <v>806</v>
      </c>
      <c r="AH73" s="125" t="s">
        <v>644</v>
      </c>
      <c r="AI73" s="125" t="s">
        <v>644</v>
      </c>
      <c r="AJ73" s="126" t="s">
        <v>651</v>
      </c>
      <c r="AK73" s="126" t="s">
        <v>651</v>
      </c>
      <c r="AL73" s="125" t="s">
        <v>649</v>
      </c>
      <c r="AM73" s="125" t="s">
        <v>649</v>
      </c>
      <c r="AN73" s="125" t="s">
        <v>652</v>
      </c>
      <c r="AO73" s="125" t="s">
        <v>653</v>
      </c>
      <c r="AP73" s="125" t="s">
        <v>653</v>
      </c>
      <c r="AQ73" s="125" t="s">
        <v>840</v>
      </c>
      <c r="AR73" s="125" t="s">
        <v>840</v>
      </c>
      <c r="AS73" s="125" t="s">
        <v>635</v>
      </c>
      <c r="AT73" s="125" t="s">
        <v>635</v>
      </c>
      <c r="AU73" s="125" t="s">
        <v>635</v>
      </c>
      <c r="AV73" s="125" t="s">
        <v>635</v>
      </c>
      <c r="AW73" s="125" t="s">
        <v>635</v>
      </c>
      <c r="AX73" s="125" t="s">
        <v>635</v>
      </c>
      <c r="AY73" s="125" t="s">
        <v>635</v>
      </c>
      <c r="AZ73" s="125" t="s">
        <v>649</v>
      </c>
      <c r="BA73" s="125" t="s">
        <v>468</v>
      </c>
      <c r="BB73" s="125" t="s">
        <v>647</v>
      </c>
      <c r="BC73" s="125" t="s">
        <v>647</v>
      </c>
      <c r="BD73" s="125" t="s">
        <v>647</v>
      </c>
      <c r="BE73" s="126" t="s">
        <v>629</v>
      </c>
      <c r="BF73" s="125" t="s">
        <v>646</v>
      </c>
      <c r="BG73" s="125" t="s">
        <v>646</v>
      </c>
      <c r="BH73" s="125" t="s">
        <v>460</v>
      </c>
      <c r="BI73" s="125" t="s">
        <v>460</v>
      </c>
      <c r="BJ73" s="125" t="s">
        <v>838</v>
      </c>
      <c r="BK73" s="125" t="s">
        <v>841</v>
      </c>
      <c r="BL73" s="125" t="s">
        <v>643</v>
      </c>
      <c r="BM73" s="125" t="s">
        <v>468</v>
      </c>
      <c r="BN73" s="125" t="s">
        <v>466</v>
      </c>
      <c r="BO73" s="125" t="s">
        <v>468</v>
      </c>
      <c r="BP73" s="125" t="s">
        <v>468</v>
      </c>
      <c r="BQ73" s="125" t="s">
        <v>631</v>
      </c>
      <c r="BR73" s="125" t="s">
        <v>635</v>
      </c>
      <c r="BS73" s="125" t="s">
        <v>635</v>
      </c>
      <c r="BT73" s="125" t="s">
        <v>635</v>
      </c>
      <c r="BU73" s="125" t="s">
        <v>635</v>
      </c>
      <c r="BV73" s="125" t="s">
        <v>635</v>
      </c>
      <c r="BW73" s="125" t="s">
        <v>635</v>
      </c>
      <c r="BX73" s="125"/>
      <c r="BY73" s="125" t="s">
        <v>650</v>
      </c>
      <c r="BZ73" s="125" t="s">
        <v>468</v>
      </c>
      <c r="CA73" s="125" t="s">
        <v>806</v>
      </c>
      <c r="CB73" s="125" t="s">
        <v>644</v>
      </c>
    </row>
    <row r="74" spans="1:80" x14ac:dyDescent="0.25">
      <c r="A74" s="101" t="str">
        <f>'Indicator Data'!A75</f>
        <v>Guinea-Bissau</v>
      </c>
      <c r="B74" s="84" t="str">
        <f>'Indicator Data'!B75</f>
        <v>GNB</v>
      </c>
      <c r="C74" s="125" t="s">
        <v>837</v>
      </c>
      <c r="D74" s="125" t="s">
        <v>837</v>
      </c>
      <c r="E74" s="125" t="s">
        <v>838</v>
      </c>
      <c r="F74" s="125" t="s">
        <v>838</v>
      </c>
      <c r="G74" s="125" t="s">
        <v>838</v>
      </c>
      <c r="H74" s="125" t="s">
        <v>838</v>
      </c>
      <c r="I74" s="125" t="s">
        <v>838</v>
      </c>
      <c r="J74" s="125" t="s">
        <v>647</v>
      </c>
      <c r="K74" s="125" t="s">
        <v>647</v>
      </c>
      <c r="L74" s="125" t="s">
        <v>460</v>
      </c>
      <c r="M74" s="125" t="s">
        <v>644</v>
      </c>
      <c r="N74" s="125" t="s">
        <v>644</v>
      </c>
      <c r="O74" s="125" t="s">
        <v>644</v>
      </c>
      <c r="P74" s="125" t="s">
        <v>644</v>
      </c>
      <c r="Q74" s="125" t="s">
        <v>775</v>
      </c>
      <c r="R74" s="125" t="s">
        <v>775</v>
      </c>
      <c r="S74" s="125" t="s">
        <v>775</v>
      </c>
      <c r="T74" s="125" t="s">
        <v>775</v>
      </c>
      <c r="U74" s="125" t="s">
        <v>644</v>
      </c>
      <c r="V74" s="125" t="s">
        <v>644</v>
      </c>
      <c r="W74" s="125" t="s">
        <v>644</v>
      </c>
      <c r="X74" s="125" t="s">
        <v>468</v>
      </c>
      <c r="Y74" s="125" t="s">
        <v>468</v>
      </c>
      <c r="Z74" s="125" t="s">
        <v>468</v>
      </c>
      <c r="AA74" s="125" t="s">
        <v>806</v>
      </c>
      <c r="AB74" s="125" t="s">
        <v>645</v>
      </c>
      <c r="AC74" s="125" t="s">
        <v>645</v>
      </c>
      <c r="AD74" s="163" t="s">
        <v>839</v>
      </c>
      <c r="AE74" s="125" t="s">
        <v>635</v>
      </c>
      <c r="AF74" s="125" t="s">
        <v>776</v>
      </c>
      <c r="AG74" s="125" t="s">
        <v>806</v>
      </c>
      <c r="AH74" s="125" t="s">
        <v>644</v>
      </c>
      <c r="AI74" s="125" t="s">
        <v>644</v>
      </c>
      <c r="AJ74" s="126" t="s">
        <v>651</v>
      </c>
      <c r="AK74" s="126" t="s">
        <v>651</v>
      </c>
      <c r="AL74" s="125" t="s">
        <v>649</v>
      </c>
      <c r="AM74" s="125" t="s">
        <v>649</v>
      </c>
      <c r="AN74" s="125" t="s">
        <v>652</v>
      </c>
      <c r="AO74" s="125" t="s">
        <v>653</v>
      </c>
      <c r="AP74" s="125" t="s">
        <v>653</v>
      </c>
      <c r="AQ74" s="125" t="s">
        <v>840</v>
      </c>
      <c r="AR74" s="125" t="s">
        <v>840</v>
      </c>
      <c r="AS74" s="125" t="s">
        <v>635</v>
      </c>
      <c r="AT74" s="125" t="s">
        <v>635</v>
      </c>
      <c r="AU74" s="125" t="s">
        <v>635</v>
      </c>
      <c r="AV74" s="125" t="s">
        <v>635</v>
      </c>
      <c r="AW74" s="125" t="s">
        <v>635</v>
      </c>
      <c r="AX74" s="125" t="s">
        <v>635</v>
      </c>
      <c r="AY74" s="125" t="s">
        <v>635</v>
      </c>
      <c r="AZ74" s="125" t="s">
        <v>649</v>
      </c>
      <c r="BA74" s="125" t="s">
        <v>468</v>
      </c>
      <c r="BB74" s="125" t="s">
        <v>647</v>
      </c>
      <c r="BC74" s="125" t="s">
        <v>647</v>
      </c>
      <c r="BD74" s="125" t="s">
        <v>647</v>
      </c>
      <c r="BE74" s="126" t="s">
        <v>629</v>
      </c>
      <c r="BF74" s="125" t="s">
        <v>646</v>
      </c>
      <c r="BG74" s="125" t="s">
        <v>646</v>
      </c>
      <c r="BH74" s="125" t="s">
        <v>460</v>
      </c>
      <c r="BI74" s="125" t="s">
        <v>460</v>
      </c>
      <c r="BJ74" s="125" t="s">
        <v>838</v>
      </c>
      <c r="BK74" s="125" t="s">
        <v>841</v>
      </c>
      <c r="BL74" s="125" t="s">
        <v>643</v>
      </c>
      <c r="BM74" s="125" t="s">
        <v>468</v>
      </c>
      <c r="BN74" s="125" t="s">
        <v>466</v>
      </c>
      <c r="BO74" s="125" t="s">
        <v>468</v>
      </c>
      <c r="BP74" s="125" t="s">
        <v>468</v>
      </c>
      <c r="BQ74" s="125" t="s">
        <v>631</v>
      </c>
      <c r="BR74" s="125" t="s">
        <v>635</v>
      </c>
      <c r="BS74" s="125" t="s">
        <v>635</v>
      </c>
      <c r="BT74" s="125" t="s">
        <v>635</v>
      </c>
      <c r="BU74" s="125" t="s">
        <v>635</v>
      </c>
      <c r="BV74" s="125" t="s">
        <v>635</v>
      </c>
      <c r="BW74" s="125" t="s">
        <v>635</v>
      </c>
      <c r="BX74" s="125"/>
      <c r="BY74" s="125" t="s">
        <v>650</v>
      </c>
      <c r="BZ74" s="125" t="s">
        <v>468</v>
      </c>
      <c r="CA74" s="125" t="s">
        <v>806</v>
      </c>
      <c r="CB74" s="125" t="s">
        <v>644</v>
      </c>
    </row>
    <row r="75" spans="1:80" x14ac:dyDescent="0.25">
      <c r="A75" s="101" t="str">
        <f>'Indicator Data'!A76</f>
        <v>Guyana</v>
      </c>
      <c r="B75" s="84" t="str">
        <f>'Indicator Data'!B76</f>
        <v>GUY</v>
      </c>
      <c r="C75" s="125" t="s">
        <v>837</v>
      </c>
      <c r="D75" s="125" t="s">
        <v>837</v>
      </c>
      <c r="E75" s="125" t="s">
        <v>838</v>
      </c>
      <c r="F75" s="125" t="s">
        <v>838</v>
      </c>
      <c r="G75" s="125" t="s">
        <v>838</v>
      </c>
      <c r="H75" s="125" t="s">
        <v>838</v>
      </c>
      <c r="I75" s="125" t="s">
        <v>838</v>
      </c>
      <c r="J75" s="125" t="s">
        <v>647</v>
      </c>
      <c r="K75" s="125" t="s">
        <v>647</v>
      </c>
      <c r="L75" s="125" t="s">
        <v>460</v>
      </c>
      <c r="M75" s="125" t="s">
        <v>644</v>
      </c>
      <c r="N75" s="125" t="s">
        <v>644</v>
      </c>
      <c r="O75" s="125" t="s">
        <v>644</v>
      </c>
      <c r="P75" s="125" t="s">
        <v>644</v>
      </c>
      <c r="Q75" s="125" t="s">
        <v>775</v>
      </c>
      <c r="R75" s="125" t="s">
        <v>775</v>
      </c>
      <c r="S75" s="125" t="s">
        <v>775</v>
      </c>
      <c r="T75" s="125" t="s">
        <v>775</v>
      </c>
      <c r="U75" s="125" t="s">
        <v>644</v>
      </c>
      <c r="V75" s="125" t="s">
        <v>644</v>
      </c>
      <c r="W75" s="125" t="s">
        <v>644</v>
      </c>
      <c r="X75" s="125" t="s">
        <v>468</v>
      </c>
      <c r="Y75" s="125" t="s">
        <v>468</v>
      </c>
      <c r="Z75" s="125" t="s">
        <v>468</v>
      </c>
      <c r="AA75" s="125" t="s">
        <v>806</v>
      </c>
      <c r="AB75" s="125" t="s">
        <v>645</v>
      </c>
      <c r="AC75" s="125" t="s">
        <v>645</v>
      </c>
      <c r="AD75" s="163" t="s">
        <v>839</v>
      </c>
      <c r="AE75" s="125" t="s">
        <v>635</v>
      </c>
      <c r="AF75" s="125" t="s">
        <v>776</v>
      </c>
      <c r="AG75" s="125" t="s">
        <v>806</v>
      </c>
      <c r="AH75" s="125" t="s">
        <v>644</v>
      </c>
      <c r="AI75" s="125" t="s">
        <v>644</v>
      </c>
      <c r="AJ75" s="126" t="s">
        <v>651</v>
      </c>
      <c r="AK75" s="126" t="s">
        <v>651</v>
      </c>
      <c r="AL75" s="125" t="s">
        <v>649</v>
      </c>
      <c r="AM75" s="125" t="s">
        <v>649</v>
      </c>
      <c r="AN75" s="125" t="s">
        <v>652</v>
      </c>
      <c r="AO75" s="125" t="s">
        <v>653</v>
      </c>
      <c r="AP75" s="125" t="s">
        <v>653</v>
      </c>
      <c r="AQ75" s="125" t="s">
        <v>840</v>
      </c>
      <c r="AR75" s="125" t="s">
        <v>840</v>
      </c>
      <c r="AS75" s="125" t="s">
        <v>635</v>
      </c>
      <c r="AT75" s="125" t="s">
        <v>635</v>
      </c>
      <c r="AU75" s="125" t="s">
        <v>635</v>
      </c>
      <c r="AV75" s="125" t="s">
        <v>635</v>
      </c>
      <c r="AW75" s="125" t="s">
        <v>635</v>
      </c>
      <c r="AX75" s="125" t="s">
        <v>635</v>
      </c>
      <c r="AY75" s="125" t="s">
        <v>635</v>
      </c>
      <c r="AZ75" s="125" t="s">
        <v>649</v>
      </c>
      <c r="BA75" s="125" t="s">
        <v>468</v>
      </c>
      <c r="BB75" s="125" t="s">
        <v>647</v>
      </c>
      <c r="BC75" s="125" t="s">
        <v>647</v>
      </c>
      <c r="BD75" s="125" t="s">
        <v>647</v>
      </c>
      <c r="BF75" s="125" t="s">
        <v>646</v>
      </c>
      <c r="BG75" s="125" t="s">
        <v>646</v>
      </c>
      <c r="BH75" s="125" t="s">
        <v>460</v>
      </c>
      <c r="BI75" s="125" t="s">
        <v>460</v>
      </c>
      <c r="BJ75" s="125" t="s">
        <v>838</v>
      </c>
      <c r="BK75" s="125" t="s">
        <v>841</v>
      </c>
      <c r="BL75" s="125" t="s">
        <v>643</v>
      </c>
      <c r="BM75" s="125" t="s">
        <v>468</v>
      </c>
      <c r="BN75" s="125" t="s">
        <v>466</v>
      </c>
      <c r="BO75" s="125" t="s">
        <v>468</v>
      </c>
      <c r="BP75" s="125" t="s">
        <v>468</v>
      </c>
      <c r="BQ75" s="125" t="s">
        <v>631</v>
      </c>
      <c r="BR75" s="125" t="s">
        <v>635</v>
      </c>
      <c r="BS75" s="125" t="s">
        <v>635</v>
      </c>
      <c r="BT75" s="125" t="s">
        <v>635</v>
      </c>
      <c r="BU75" s="125" t="s">
        <v>635</v>
      </c>
      <c r="BV75" s="125" t="s">
        <v>635</v>
      </c>
      <c r="BW75" s="125" t="s">
        <v>635</v>
      </c>
      <c r="BX75" s="125"/>
      <c r="BY75" s="125" t="s">
        <v>650</v>
      </c>
      <c r="BZ75" s="125" t="s">
        <v>468</v>
      </c>
      <c r="CA75" s="125" t="s">
        <v>806</v>
      </c>
      <c r="CB75" s="125" t="s">
        <v>644</v>
      </c>
    </row>
    <row r="76" spans="1:80" x14ac:dyDescent="0.25">
      <c r="A76" s="101" t="str">
        <f>'Indicator Data'!A77</f>
        <v>Haiti</v>
      </c>
      <c r="B76" s="84" t="str">
        <f>'Indicator Data'!B77</f>
        <v>HTI</v>
      </c>
      <c r="C76" s="125" t="s">
        <v>837</v>
      </c>
      <c r="D76" s="125" t="s">
        <v>837</v>
      </c>
      <c r="E76" s="125" t="s">
        <v>838</v>
      </c>
      <c r="F76" s="125" t="s">
        <v>838</v>
      </c>
      <c r="G76" s="125" t="s">
        <v>838</v>
      </c>
      <c r="H76" s="125" t="s">
        <v>838</v>
      </c>
      <c r="I76" s="125" t="s">
        <v>838</v>
      </c>
      <c r="J76" s="125" t="s">
        <v>647</v>
      </c>
      <c r="K76" s="125" t="s">
        <v>647</v>
      </c>
      <c r="L76" s="125" t="s">
        <v>460</v>
      </c>
      <c r="M76" s="125" t="s">
        <v>644</v>
      </c>
      <c r="N76" s="125" t="s">
        <v>644</v>
      </c>
      <c r="O76" s="125" t="s">
        <v>644</v>
      </c>
      <c r="P76" s="125" t="s">
        <v>644</v>
      </c>
      <c r="Q76" s="125" t="s">
        <v>775</v>
      </c>
      <c r="R76" s="125" t="s">
        <v>775</v>
      </c>
      <c r="S76" s="125" t="s">
        <v>775</v>
      </c>
      <c r="T76" s="125" t="s">
        <v>775</v>
      </c>
      <c r="U76" s="125" t="s">
        <v>644</v>
      </c>
      <c r="V76" s="125" t="s">
        <v>644</v>
      </c>
      <c r="W76" s="125" t="s">
        <v>644</v>
      </c>
      <c r="X76" s="125" t="s">
        <v>468</v>
      </c>
      <c r="Y76" s="125" t="s">
        <v>468</v>
      </c>
      <c r="Z76" s="125" t="s">
        <v>468</v>
      </c>
      <c r="AA76" s="125" t="s">
        <v>806</v>
      </c>
      <c r="AB76" s="125" t="s">
        <v>645</v>
      </c>
      <c r="AC76" s="125" t="s">
        <v>645</v>
      </c>
      <c r="AD76" s="163" t="s">
        <v>839</v>
      </c>
      <c r="AE76" s="125" t="s">
        <v>635</v>
      </c>
      <c r="AF76" s="125" t="s">
        <v>776</v>
      </c>
      <c r="AG76" s="125" t="s">
        <v>806</v>
      </c>
      <c r="AH76" s="125" t="s">
        <v>644</v>
      </c>
      <c r="AI76" s="125" t="s">
        <v>644</v>
      </c>
      <c r="AJ76" s="126" t="s">
        <v>651</v>
      </c>
      <c r="AK76" s="126" t="s">
        <v>651</v>
      </c>
      <c r="AL76" s="125" t="s">
        <v>649</v>
      </c>
      <c r="AM76" s="125" t="s">
        <v>649</v>
      </c>
      <c r="AN76" s="125" t="s">
        <v>652</v>
      </c>
      <c r="AO76" s="125" t="s">
        <v>653</v>
      </c>
      <c r="AP76" s="125" t="s">
        <v>653</v>
      </c>
      <c r="AQ76" s="125" t="s">
        <v>840</v>
      </c>
      <c r="AR76" s="125" t="s">
        <v>840</v>
      </c>
      <c r="AS76" s="125" t="s">
        <v>635</v>
      </c>
      <c r="AT76" s="125" t="s">
        <v>635</v>
      </c>
      <c r="AU76" s="125" t="s">
        <v>635</v>
      </c>
      <c r="AV76" s="125" t="s">
        <v>635</v>
      </c>
      <c r="AW76" s="125" t="s">
        <v>635</v>
      </c>
      <c r="AX76" s="125" t="s">
        <v>635</v>
      </c>
      <c r="AY76" s="125" t="s">
        <v>635</v>
      </c>
      <c r="AZ76" s="125" t="s">
        <v>649</v>
      </c>
      <c r="BA76" s="125" t="s">
        <v>468</v>
      </c>
      <c r="BB76" s="125" t="s">
        <v>647</v>
      </c>
      <c r="BC76" s="125" t="s">
        <v>647</v>
      </c>
      <c r="BD76" s="125" t="s">
        <v>647</v>
      </c>
      <c r="BE76" s="126" t="s">
        <v>703</v>
      </c>
      <c r="BF76" s="125" t="s">
        <v>646</v>
      </c>
      <c r="BG76" s="125" t="s">
        <v>646</v>
      </c>
      <c r="BH76" s="125" t="s">
        <v>460</v>
      </c>
      <c r="BI76" s="125" t="s">
        <v>460</v>
      </c>
      <c r="BJ76" s="125" t="s">
        <v>838</v>
      </c>
      <c r="BK76" s="125" t="s">
        <v>841</v>
      </c>
      <c r="BL76" s="125" t="s">
        <v>643</v>
      </c>
      <c r="BM76" s="125" t="s">
        <v>468</v>
      </c>
      <c r="BN76" s="125" t="s">
        <v>466</v>
      </c>
      <c r="BO76" s="125" t="s">
        <v>468</v>
      </c>
      <c r="BP76" s="125" t="s">
        <v>468</v>
      </c>
      <c r="BQ76" s="125" t="s">
        <v>631</v>
      </c>
      <c r="BR76" s="125" t="s">
        <v>635</v>
      </c>
      <c r="BS76" s="125" t="s">
        <v>635</v>
      </c>
      <c r="BT76" s="125" t="s">
        <v>635</v>
      </c>
      <c r="BU76" s="125" t="s">
        <v>635</v>
      </c>
      <c r="BV76" s="125" t="s">
        <v>635</v>
      </c>
      <c r="BW76" s="125" t="s">
        <v>635</v>
      </c>
      <c r="BX76" s="125"/>
      <c r="BY76" s="125" t="s">
        <v>650</v>
      </c>
      <c r="BZ76" s="125" t="s">
        <v>468</v>
      </c>
      <c r="CA76" s="125" t="s">
        <v>806</v>
      </c>
      <c r="CB76" s="125" t="s">
        <v>644</v>
      </c>
    </row>
    <row r="77" spans="1:80" x14ac:dyDescent="0.25">
      <c r="A77" s="101" t="str">
        <f>'Indicator Data'!A78</f>
        <v>Honduras</v>
      </c>
      <c r="B77" s="84" t="str">
        <f>'Indicator Data'!B78</f>
        <v>HND</v>
      </c>
      <c r="C77" s="125" t="s">
        <v>837</v>
      </c>
      <c r="D77" s="125" t="s">
        <v>837</v>
      </c>
      <c r="E77" s="125" t="s">
        <v>838</v>
      </c>
      <c r="F77" s="125" t="s">
        <v>838</v>
      </c>
      <c r="G77" s="125" t="s">
        <v>838</v>
      </c>
      <c r="H77" s="125" t="s">
        <v>838</v>
      </c>
      <c r="I77" s="125" t="s">
        <v>838</v>
      </c>
      <c r="J77" s="125" t="s">
        <v>647</v>
      </c>
      <c r="K77" s="125" t="s">
        <v>647</v>
      </c>
      <c r="L77" s="125" t="s">
        <v>460</v>
      </c>
      <c r="M77" s="125" t="s">
        <v>644</v>
      </c>
      <c r="N77" s="125" t="s">
        <v>644</v>
      </c>
      <c r="O77" s="125" t="s">
        <v>644</v>
      </c>
      <c r="P77" s="125" t="s">
        <v>644</v>
      </c>
      <c r="Q77" s="125" t="s">
        <v>775</v>
      </c>
      <c r="R77" s="125" t="s">
        <v>775</v>
      </c>
      <c r="S77" s="125" t="s">
        <v>775</v>
      </c>
      <c r="T77" s="125" t="s">
        <v>775</v>
      </c>
      <c r="U77" s="125" t="s">
        <v>644</v>
      </c>
      <c r="V77" s="125" t="s">
        <v>644</v>
      </c>
      <c r="W77" s="125" t="s">
        <v>644</v>
      </c>
      <c r="X77" s="125" t="s">
        <v>468</v>
      </c>
      <c r="Y77" s="125" t="s">
        <v>468</v>
      </c>
      <c r="Z77" s="125" t="s">
        <v>468</v>
      </c>
      <c r="AA77" s="125" t="s">
        <v>806</v>
      </c>
      <c r="AB77" s="125" t="s">
        <v>645</v>
      </c>
      <c r="AC77" s="125" t="s">
        <v>645</v>
      </c>
      <c r="AD77" s="163" t="s">
        <v>839</v>
      </c>
      <c r="AE77" s="125" t="s">
        <v>635</v>
      </c>
      <c r="AF77" s="125" t="s">
        <v>776</v>
      </c>
      <c r="AG77" s="125" t="s">
        <v>806</v>
      </c>
      <c r="AH77" s="125" t="s">
        <v>644</v>
      </c>
      <c r="AI77" s="125" t="s">
        <v>644</v>
      </c>
      <c r="AJ77" s="126" t="s">
        <v>651</v>
      </c>
      <c r="AK77" s="126" t="s">
        <v>651</v>
      </c>
      <c r="AL77" s="125" t="s">
        <v>649</v>
      </c>
      <c r="AM77" s="125" t="s">
        <v>649</v>
      </c>
      <c r="AN77" s="125" t="s">
        <v>652</v>
      </c>
      <c r="AO77" s="125" t="s">
        <v>653</v>
      </c>
      <c r="AP77" s="125" t="s">
        <v>653</v>
      </c>
      <c r="AQ77" s="125" t="s">
        <v>840</v>
      </c>
      <c r="AR77" s="125" t="s">
        <v>840</v>
      </c>
      <c r="AS77" s="125" t="s">
        <v>635</v>
      </c>
      <c r="AT77" s="125" t="s">
        <v>635</v>
      </c>
      <c r="AU77" s="125" t="s">
        <v>635</v>
      </c>
      <c r="AV77" s="125" t="s">
        <v>635</v>
      </c>
      <c r="AW77" s="125" t="s">
        <v>635</v>
      </c>
      <c r="AX77" s="125" t="s">
        <v>635</v>
      </c>
      <c r="AY77" s="125" t="s">
        <v>635</v>
      </c>
      <c r="AZ77" s="125" t="s">
        <v>649</v>
      </c>
      <c r="BA77" s="125" t="s">
        <v>468</v>
      </c>
      <c r="BB77" s="125" t="s">
        <v>647</v>
      </c>
      <c r="BC77" s="125" t="s">
        <v>647</v>
      </c>
      <c r="BD77" s="125" t="s">
        <v>647</v>
      </c>
      <c r="BE77" s="126" t="s">
        <v>632</v>
      </c>
      <c r="BF77" s="125" t="s">
        <v>646</v>
      </c>
      <c r="BG77" s="125" t="s">
        <v>646</v>
      </c>
      <c r="BH77" s="125" t="s">
        <v>460</v>
      </c>
      <c r="BI77" s="125" t="s">
        <v>460</v>
      </c>
      <c r="BJ77" s="125" t="s">
        <v>838</v>
      </c>
      <c r="BK77" s="125" t="s">
        <v>841</v>
      </c>
      <c r="BL77" s="125" t="s">
        <v>643</v>
      </c>
      <c r="BM77" s="125" t="s">
        <v>468</v>
      </c>
      <c r="BN77" s="125" t="s">
        <v>466</v>
      </c>
      <c r="BO77" s="125" t="s">
        <v>468</v>
      </c>
      <c r="BP77" s="125" t="s">
        <v>468</v>
      </c>
      <c r="BQ77" s="125" t="s">
        <v>631</v>
      </c>
      <c r="BR77" s="125" t="s">
        <v>635</v>
      </c>
      <c r="BS77" s="125" t="s">
        <v>635</v>
      </c>
      <c r="BT77" s="125" t="s">
        <v>635</v>
      </c>
      <c r="BU77" s="125" t="s">
        <v>635</v>
      </c>
      <c r="BV77" s="125" t="s">
        <v>635</v>
      </c>
      <c r="BW77" s="125" t="s">
        <v>635</v>
      </c>
      <c r="BX77" s="125"/>
      <c r="BY77" s="125" t="s">
        <v>650</v>
      </c>
      <c r="BZ77" s="125" t="s">
        <v>468</v>
      </c>
      <c r="CA77" s="125" t="s">
        <v>806</v>
      </c>
      <c r="CB77" s="125" t="s">
        <v>644</v>
      </c>
    </row>
    <row r="78" spans="1:80" x14ac:dyDescent="0.25">
      <c r="A78" s="101" t="str">
        <f>'Indicator Data'!A79</f>
        <v>Hungary</v>
      </c>
      <c r="B78" s="84" t="str">
        <f>'Indicator Data'!B79</f>
        <v>HUN</v>
      </c>
      <c r="C78" s="125" t="s">
        <v>837</v>
      </c>
      <c r="D78" s="125" t="s">
        <v>837</v>
      </c>
      <c r="E78" s="125" t="s">
        <v>838</v>
      </c>
      <c r="F78" s="125" t="s">
        <v>838</v>
      </c>
      <c r="G78" s="125" t="s">
        <v>838</v>
      </c>
      <c r="H78" s="125" t="s">
        <v>838</v>
      </c>
      <c r="I78" s="125" t="s">
        <v>838</v>
      </c>
      <c r="J78" s="125" t="s">
        <v>647</v>
      </c>
      <c r="K78" s="125" t="s">
        <v>647</v>
      </c>
      <c r="L78" s="125" t="s">
        <v>460</v>
      </c>
      <c r="M78" s="125" t="s">
        <v>644</v>
      </c>
      <c r="N78" s="125" t="s">
        <v>644</v>
      </c>
      <c r="O78" s="125" t="s">
        <v>644</v>
      </c>
      <c r="P78" s="125" t="s">
        <v>644</v>
      </c>
      <c r="Q78" s="125" t="s">
        <v>775</v>
      </c>
      <c r="R78" s="125" t="s">
        <v>775</v>
      </c>
      <c r="S78" s="125" t="s">
        <v>775</v>
      </c>
      <c r="T78" s="125" t="s">
        <v>775</v>
      </c>
      <c r="U78" s="125" t="s">
        <v>644</v>
      </c>
      <c r="V78" s="125" t="s">
        <v>644</v>
      </c>
      <c r="W78" s="125" t="s">
        <v>644</v>
      </c>
      <c r="X78" s="125" t="s">
        <v>468</v>
      </c>
      <c r="Y78" s="125" t="s">
        <v>468</v>
      </c>
      <c r="Z78" s="125" t="s">
        <v>468</v>
      </c>
      <c r="AA78" s="125" t="s">
        <v>806</v>
      </c>
      <c r="AB78" s="125" t="s">
        <v>645</v>
      </c>
      <c r="AC78" s="125" t="s">
        <v>645</v>
      </c>
      <c r="AD78" s="163" t="s">
        <v>839</v>
      </c>
      <c r="AE78" s="125" t="s">
        <v>635</v>
      </c>
      <c r="AF78" s="125" t="s">
        <v>776</v>
      </c>
      <c r="AG78" s="125" t="s">
        <v>806</v>
      </c>
      <c r="AH78" s="125" t="s">
        <v>644</v>
      </c>
      <c r="AI78" s="125" t="s">
        <v>644</v>
      </c>
      <c r="AJ78" s="126" t="s">
        <v>651</v>
      </c>
      <c r="AK78" s="126" t="s">
        <v>651</v>
      </c>
      <c r="AL78" s="125" t="s">
        <v>649</v>
      </c>
      <c r="AM78" s="125" t="s">
        <v>649</v>
      </c>
      <c r="AN78" s="125" t="s">
        <v>652</v>
      </c>
      <c r="AO78" s="125" t="s">
        <v>653</v>
      </c>
      <c r="AP78" s="125" t="s">
        <v>653</v>
      </c>
      <c r="AQ78" s="125" t="s">
        <v>840</v>
      </c>
      <c r="AR78" s="125" t="s">
        <v>840</v>
      </c>
      <c r="AS78" s="125" t="s">
        <v>635</v>
      </c>
      <c r="AT78" s="125" t="s">
        <v>635</v>
      </c>
      <c r="AU78" s="125" t="s">
        <v>635</v>
      </c>
      <c r="AV78" s="125" t="s">
        <v>635</v>
      </c>
      <c r="AW78" s="125" t="s">
        <v>635</v>
      </c>
      <c r="AX78" s="125" t="s">
        <v>635</v>
      </c>
      <c r="AY78" s="125" t="s">
        <v>635</v>
      </c>
      <c r="AZ78" s="125" t="s">
        <v>649</v>
      </c>
      <c r="BA78" s="125" t="s">
        <v>468</v>
      </c>
      <c r="BB78" s="125" t="s">
        <v>647</v>
      </c>
      <c r="BC78" s="125" t="s">
        <v>647</v>
      </c>
      <c r="BD78" s="125" t="s">
        <v>647</v>
      </c>
      <c r="BE78" s="126" t="s">
        <v>629</v>
      </c>
      <c r="BF78" s="125" t="s">
        <v>646</v>
      </c>
      <c r="BG78" s="125" t="s">
        <v>646</v>
      </c>
      <c r="BH78" s="125" t="s">
        <v>460</v>
      </c>
      <c r="BI78" s="125" t="s">
        <v>460</v>
      </c>
      <c r="BJ78" s="125" t="s">
        <v>838</v>
      </c>
      <c r="BK78" s="125" t="s">
        <v>841</v>
      </c>
      <c r="BL78" s="125" t="s">
        <v>643</v>
      </c>
      <c r="BM78" s="125" t="s">
        <v>468</v>
      </c>
      <c r="BN78" s="125" t="s">
        <v>466</v>
      </c>
      <c r="BO78" s="125" t="s">
        <v>468</v>
      </c>
      <c r="BP78" s="125" t="s">
        <v>468</v>
      </c>
      <c r="BQ78" s="125" t="s">
        <v>631</v>
      </c>
      <c r="BR78" s="125" t="s">
        <v>635</v>
      </c>
      <c r="BS78" s="125" t="s">
        <v>635</v>
      </c>
      <c r="BT78" s="125" t="s">
        <v>635</v>
      </c>
      <c r="BU78" s="125" t="s">
        <v>635</v>
      </c>
      <c r="BV78" s="125" t="s">
        <v>635</v>
      </c>
      <c r="BW78" s="125" t="s">
        <v>635</v>
      </c>
      <c r="BX78" s="125"/>
      <c r="BY78" s="125" t="s">
        <v>650</v>
      </c>
      <c r="BZ78" s="125" t="s">
        <v>468</v>
      </c>
      <c r="CA78" s="125" t="s">
        <v>806</v>
      </c>
      <c r="CB78" s="125" t="s">
        <v>644</v>
      </c>
    </row>
    <row r="79" spans="1:80" x14ac:dyDescent="0.25">
      <c r="A79" s="101" t="str">
        <f>'Indicator Data'!A80</f>
        <v>Iceland</v>
      </c>
      <c r="B79" s="84" t="str">
        <f>'Indicator Data'!B80</f>
        <v>ISL</v>
      </c>
      <c r="C79" s="125" t="s">
        <v>837</v>
      </c>
      <c r="D79" s="125" t="s">
        <v>837</v>
      </c>
      <c r="E79" s="125" t="s">
        <v>838</v>
      </c>
      <c r="F79" s="125" t="s">
        <v>838</v>
      </c>
      <c r="G79" s="125" t="s">
        <v>838</v>
      </c>
      <c r="H79" s="125" t="s">
        <v>838</v>
      </c>
      <c r="I79" s="125" t="s">
        <v>838</v>
      </c>
      <c r="J79" s="125" t="s">
        <v>647</v>
      </c>
      <c r="K79" s="125" t="s">
        <v>647</v>
      </c>
      <c r="L79" s="125" t="s">
        <v>460</v>
      </c>
      <c r="M79" s="125" t="s">
        <v>644</v>
      </c>
      <c r="N79" s="125" t="s">
        <v>644</v>
      </c>
      <c r="O79" s="125" t="s">
        <v>644</v>
      </c>
      <c r="P79" s="125" t="s">
        <v>644</v>
      </c>
      <c r="Q79" s="125" t="s">
        <v>775</v>
      </c>
      <c r="R79" s="125" t="s">
        <v>775</v>
      </c>
      <c r="S79" s="125" t="s">
        <v>775</v>
      </c>
      <c r="T79" s="125" t="s">
        <v>775</v>
      </c>
      <c r="U79" s="125" t="s">
        <v>644</v>
      </c>
      <c r="V79" s="125" t="s">
        <v>644</v>
      </c>
      <c r="W79" s="125" t="s">
        <v>644</v>
      </c>
      <c r="X79" s="125" t="s">
        <v>468</v>
      </c>
      <c r="Y79" s="125" t="s">
        <v>468</v>
      </c>
      <c r="Z79" s="125" t="s">
        <v>468</v>
      </c>
      <c r="AA79" s="125" t="s">
        <v>806</v>
      </c>
      <c r="AB79" s="125" t="s">
        <v>645</v>
      </c>
      <c r="AC79" s="125" t="s">
        <v>645</v>
      </c>
      <c r="AD79" s="163" t="s">
        <v>839</v>
      </c>
      <c r="AE79" s="125" t="s">
        <v>635</v>
      </c>
      <c r="AF79" s="125" t="s">
        <v>776</v>
      </c>
      <c r="AG79" s="125" t="s">
        <v>806</v>
      </c>
      <c r="AH79" s="125" t="s">
        <v>644</v>
      </c>
      <c r="AI79" s="125" t="s">
        <v>644</v>
      </c>
      <c r="AJ79" s="126" t="s">
        <v>651</v>
      </c>
      <c r="AK79" s="126" t="s">
        <v>651</v>
      </c>
      <c r="AL79" s="125" t="s">
        <v>649</v>
      </c>
      <c r="AM79" s="125" t="s">
        <v>649</v>
      </c>
      <c r="AN79" s="125" t="s">
        <v>652</v>
      </c>
      <c r="AO79" s="125" t="s">
        <v>653</v>
      </c>
      <c r="AP79" s="125" t="s">
        <v>653</v>
      </c>
      <c r="AQ79" s="125" t="s">
        <v>840</v>
      </c>
      <c r="AR79" s="125" t="s">
        <v>840</v>
      </c>
      <c r="AS79" s="125" t="s">
        <v>635</v>
      </c>
      <c r="AT79" s="125" t="s">
        <v>635</v>
      </c>
      <c r="AU79" s="125" t="s">
        <v>635</v>
      </c>
      <c r="AV79" s="125" t="s">
        <v>635</v>
      </c>
      <c r="AW79" s="125" t="s">
        <v>635</v>
      </c>
      <c r="AX79" s="125" t="s">
        <v>635</v>
      </c>
      <c r="AY79" s="125" t="s">
        <v>635</v>
      </c>
      <c r="AZ79" s="125" t="s">
        <v>649</v>
      </c>
      <c r="BA79" s="125" t="s">
        <v>468</v>
      </c>
      <c r="BB79" s="125" t="s">
        <v>647</v>
      </c>
      <c r="BC79" s="125" t="s">
        <v>647</v>
      </c>
      <c r="BD79" s="125" t="s">
        <v>647</v>
      </c>
      <c r="BE79" s="126"/>
      <c r="BF79" s="125" t="s">
        <v>646</v>
      </c>
      <c r="BG79" s="125" t="s">
        <v>646</v>
      </c>
      <c r="BH79" s="125" t="s">
        <v>460</v>
      </c>
      <c r="BI79" s="125" t="s">
        <v>460</v>
      </c>
      <c r="BJ79" s="125" t="s">
        <v>838</v>
      </c>
      <c r="BK79" s="125" t="s">
        <v>841</v>
      </c>
      <c r="BL79" s="125" t="s">
        <v>643</v>
      </c>
      <c r="BM79" s="125" t="s">
        <v>468</v>
      </c>
      <c r="BN79" s="125" t="s">
        <v>466</v>
      </c>
      <c r="BO79" s="125" t="s">
        <v>468</v>
      </c>
      <c r="BP79" s="125" t="s">
        <v>468</v>
      </c>
      <c r="BQ79" s="125" t="s">
        <v>631</v>
      </c>
      <c r="BR79" s="125" t="s">
        <v>635</v>
      </c>
      <c r="BS79" s="125" t="s">
        <v>635</v>
      </c>
      <c r="BT79" s="125" t="s">
        <v>635</v>
      </c>
      <c r="BU79" s="125" t="s">
        <v>635</v>
      </c>
      <c r="BV79" s="125" t="s">
        <v>635</v>
      </c>
      <c r="BW79" s="125" t="s">
        <v>635</v>
      </c>
      <c r="BX79" s="125"/>
      <c r="BY79" s="125" t="s">
        <v>650</v>
      </c>
      <c r="BZ79" s="125" t="s">
        <v>468</v>
      </c>
      <c r="CA79" s="125" t="s">
        <v>806</v>
      </c>
      <c r="CB79" s="125" t="s">
        <v>644</v>
      </c>
    </row>
    <row r="80" spans="1:80" x14ac:dyDescent="0.25">
      <c r="A80" s="101" t="str">
        <f>'Indicator Data'!A81</f>
        <v>India</v>
      </c>
      <c r="B80" s="84" t="str">
        <f>'Indicator Data'!B81</f>
        <v>IND</v>
      </c>
      <c r="C80" s="125" t="s">
        <v>837</v>
      </c>
      <c r="D80" s="125" t="s">
        <v>837</v>
      </c>
      <c r="E80" s="125" t="s">
        <v>838</v>
      </c>
      <c r="F80" s="125" t="s">
        <v>838</v>
      </c>
      <c r="G80" s="125" t="s">
        <v>838</v>
      </c>
      <c r="H80" s="125" t="s">
        <v>838</v>
      </c>
      <c r="I80" s="125" t="s">
        <v>838</v>
      </c>
      <c r="J80" s="125" t="s">
        <v>647</v>
      </c>
      <c r="K80" s="125" t="s">
        <v>647</v>
      </c>
      <c r="L80" s="125" t="s">
        <v>460</v>
      </c>
      <c r="M80" s="125" t="s">
        <v>644</v>
      </c>
      <c r="N80" s="125" t="s">
        <v>644</v>
      </c>
      <c r="O80" s="125" t="s">
        <v>644</v>
      </c>
      <c r="P80" s="125" t="s">
        <v>644</v>
      </c>
      <c r="Q80" s="125" t="s">
        <v>775</v>
      </c>
      <c r="R80" s="125" t="s">
        <v>775</v>
      </c>
      <c r="S80" s="125" t="s">
        <v>775</v>
      </c>
      <c r="T80" s="125" t="s">
        <v>775</v>
      </c>
      <c r="U80" s="125" t="s">
        <v>644</v>
      </c>
      <c r="V80" s="125" t="s">
        <v>644</v>
      </c>
      <c r="W80" s="125" t="s">
        <v>644</v>
      </c>
      <c r="X80" s="125" t="s">
        <v>468</v>
      </c>
      <c r="Y80" s="125" t="s">
        <v>468</v>
      </c>
      <c r="Z80" s="125" t="s">
        <v>468</v>
      </c>
      <c r="AA80" s="125" t="s">
        <v>806</v>
      </c>
      <c r="AB80" s="125" t="s">
        <v>645</v>
      </c>
      <c r="AC80" s="125" t="s">
        <v>645</v>
      </c>
      <c r="AD80" s="163" t="s">
        <v>839</v>
      </c>
      <c r="AE80" s="125" t="s">
        <v>635</v>
      </c>
      <c r="AF80" s="125" t="s">
        <v>776</v>
      </c>
      <c r="AG80" s="125" t="s">
        <v>806</v>
      </c>
      <c r="AH80" s="125" t="s">
        <v>644</v>
      </c>
      <c r="AI80" s="125" t="s">
        <v>644</v>
      </c>
      <c r="AJ80" s="126" t="s">
        <v>651</v>
      </c>
      <c r="AK80" s="126" t="s">
        <v>651</v>
      </c>
      <c r="AL80" s="125" t="s">
        <v>649</v>
      </c>
      <c r="AM80" s="125" t="s">
        <v>649</v>
      </c>
      <c r="AN80" s="125" t="s">
        <v>652</v>
      </c>
      <c r="AO80" s="125" t="s">
        <v>653</v>
      </c>
      <c r="AP80" s="125" t="s">
        <v>653</v>
      </c>
      <c r="AQ80" s="125" t="s">
        <v>840</v>
      </c>
      <c r="AR80" s="125" t="s">
        <v>840</v>
      </c>
      <c r="AS80" s="125" t="s">
        <v>635</v>
      </c>
      <c r="AT80" s="125" t="s">
        <v>635</v>
      </c>
      <c r="AU80" s="125" t="s">
        <v>635</v>
      </c>
      <c r="AV80" s="125" t="s">
        <v>635</v>
      </c>
      <c r="AW80" s="125" t="s">
        <v>635</v>
      </c>
      <c r="AX80" s="125" t="s">
        <v>635</v>
      </c>
      <c r="AY80" s="125" t="s">
        <v>635</v>
      </c>
      <c r="AZ80" s="125" t="s">
        <v>649</v>
      </c>
      <c r="BA80" s="125" t="s">
        <v>468</v>
      </c>
      <c r="BB80" s="125" t="s">
        <v>647</v>
      </c>
      <c r="BC80" s="125" t="s">
        <v>647</v>
      </c>
      <c r="BD80" s="125" t="s">
        <v>647</v>
      </c>
      <c r="BE80" s="126" t="s">
        <v>632</v>
      </c>
      <c r="BF80" s="125" t="s">
        <v>646</v>
      </c>
      <c r="BG80" s="125" t="s">
        <v>646</v>
      </c>
      <c r="BH80" s="125" t="s">
        <v>460</v>
      </c>
      <c r="BI80" s="125" t="s">
        <v>460</v>
      </c>
      <c r="BJ80" s="125" t="s">
        <v>838</v>
      </c>
      <c r="BK80" s="125" t="s">
        <v>841</v>
      </c>
      <c r="BL80" s="125" t="s">
        <v>643</v>
      </c>
      <c r="BM80" s="125" t="s">
        <v>468</v>
      </c>
      <c r="BN80" s="125" t="s">
        <v>466</v>
      </c>
      <c r="BO80" s="125" t="s">
        <v>468</v>
      </c>
      <c r="BP80" s="125" t="s">
        <v>468</v>
      </c>
      <c r="BQ80" s="125" t="s">
        <v>631</v>
      </c>
      <c r="BR80" s="125" t="s">
        <v>635</v>
      </c>
      <c r="BS80" s="125" t="s">
        <v>635</v>
      </c>
      <c r="BT80" s="125" t="s">
        <v>635</v>
      </c>
      <c r="BU80" s="125" t="s">
        <v>635</v>
      </c>
      <c r="BV80" s="125" t="s">
        <v>635</v>
      </c>
      <c r="BW80" s="125" t="s">
        <v>635</v>
      </c>
      <c r="BX80" s="125"/>
      <c r="BY80" s="125" t="s">
        <v>650</v>
      </c>
      <c r="BZ80" s="125" t="s">
        <v>468</v>
      </c>
      <c r="CA80" s="125" t="s">
        <v>806</v>
      </c>
      <c r="CB80" s="125" t="s">
        <v>644</v>
      </c>
    </row>
    <row r="81" spans="1:80" x14ac:dyDescent="0.25">
      <c r="A81" s="101" t="str">
        <f>'Indicator Data'!A82</f>
        <v>Indonesia</v>
      </c>
      <c r="B81" s="84" t="str">
        <f>'Indicator Data'!B82</f>
        <v>IDN</v>
      </c>
      <c r="C81" s="125" t="s">
        <v>837</v>
      </c>
      <c r="D81" s="125" t="s">
        <v>837</v>
      </c>
      <c r="E81" s="125" t="s">
        <v>838</v>
      </c>
      <c r="F81" s="125" t="s">
        <v>838</v>
      </c>
      <c r="G81" s="125" t="s">
        <v>838</v>
      </c>
      <c r="H81" s="125" t="s">
        <v>838</v>
      </c>
      <c r="I81" s="125" t="s">
        <v>838</v>
      </c>
      <c r="J81" s="125" t="s">
        <v>647</v>
      </c>
      <c r="K81" s="125" t="s">
        <v>647</v>
      </c>
      <c r="L81" s="125" t="s">
        <v>460</v>
      </c>
      <c r="M81" s="125" t="s">
        <v>644</v>
      </c>
      <c r="N81" s="125" t="s">
        <v>644</v>
      </c>
      <c r="O81" s="125" t="s">
        <v>644</v>
      </c>
      <c r="P81" s="125" t="s">
        <v>644</v>
      </c>
      <c r="Q81" s="125" t="s">
        <v>775</v>
      </c>
      <c r="R81" s="125" t="s">
        <v>775</v>
      </c>
      <c r="S81" s="125" t="s">
        <v>775</v>
      </c>
      <c r="T81" s="125" t="s">
        <v>775</v>
      </c>
      <c r="U81" s="125" t="s">
        <v>644</v>
      </c>
      <c r="V81" s="125" t="s">
        <v>644</v>
      </c>
      <c r="W81" s="125" t="s">
        <v>644</v>
      </c>
      <c r="X81" s="125" t="s">
        <v>468</v>
      </c>
      <c r="Y81" s="125" t="s">
        <v>468</v>
      </c>
      <c r="Z81" s="125" t="s">
        <v>468</v>
      </c>
      <c r="AA81" s="125" t="s">
        <v>806</v>
      </c>
      <c r="AB81" s="125" t="s">
        <v>645</v>
      </c>
      <c r="AC81" s="125" t="s">
        <v>645</v>
      </c>
      <c r="AD81" s="163" t="s">
        <v>839</v>
      </c>
      <c r="AE81" s="125" t="s">
        <v>635</v>
      </c>
      <c r="AF81" s="125" t="s">
        <v>776</v>
      </c>
      <c r="AG81" s="125" t="s">
        <v>806</v>
      </c>
      <c r="AH81" s="125" t="s">
        <v>644</v>
      </c>
      <c r="AI81" s="125" t="s">
        <v>644</v>
      </c>
      <c r="AJ81" s="126" t="s">
        <v>651</v>
      </c>
      <c r="AK81" s="126" t="s">
        <v>651</v>
      </c>
      <c r="AL81" s="125" t="s">
        <v>649</v>
      </c>
      <c r="AM81" s="125" t="s">
        <v>649</v>
      </c>
      <c r="AN81" s="125" t="s">
        <v>652</v>
      </c>
      <c r="AO81" s="125" t="s">
        <v>653</v>
      </c>
      <c r="AP81" s="125" t="s">
        <v>653</v>
      </c>
      <c r="AQ81" s="125" t="s">
        <v>840</v>
      </c>
      <c r="AR81" s="125" t="s">
        <v>840</v>
      </c>
      <c r="AS81" s="125" t="s">
        <v>635</v>
      </c>
      <c r="AT81" s="125" t="s">
        <v>635</v>
      </c>
      <c r="AU81" s="125" t="s">
        <v>635</v>
      </c>
      <c r="AV81" s="125" t="s">
        <v>635</v>
      </c>
      <c r="AW81" s="125" t="s">
        <v>635</v>
      </c>
      <c r="AX81" s="125" t="s">
        <v>635</v>
      </c>
      <c r="AY81" s="125" t="s">
        <v>635</v>
      </c>
      <c r="AZ81" s="125" t="s">
        <v>649</v>
      </c>
      <c r="BA81" s="125" t="s">
        <v>468</v>
      </c>
      <c r="BB81" s="125" t="s">
        <v>647</v>
      </c>
      <c r="BC81" s="125" t="s">
        <v>647</v>
      </c>
      <c r="BD81" s="125" t="s">
        <v>647</v>
      </c>
      <c r="BE81" s="126" t="s">
        <v>632</v>
      </c>
      <c r="BF81" s="125" t="s">
        <v>646</v>
      </c>
      <c r="BG81" s="125" t="s">
        <v>646</v>
      </c>
      <c r="BH81" s="125" t="s">
        <v>460</v>
      </c>
      <c r="BI81" s="125" t="s">
        <v>460</v>
      </c>
      <c r="BJ81" s="125" t="s">
        <v>838</v>
      </c>
      <c r="BK81" s="125" t="s">
        <v>841</v>
      </c>
      <c r="BL81" s="125" t="s">
        <v>643</v>
      </c>
      <c r="BM81" s="125" t="s">
        <v>468</v>
      </c>
      <c r="BN81" s="125" t="s">
        <v>466</v>
      </c>
      <c r="BO81" s="125" t="s">
        <v>468</v>
      </c>
      <c r="BP81" s="125" t="s">
        <v>468</v>
      </c>
      <c r="BQ81" s="125" t="s">
        <v>631</v>
      </c>
      <c r="BR81" s="125" t="s">
        <v>635</v>
      </c>
      <c r="BS81" s="125" t="s">
        <v>635</v>
      </c>
      <c r="BT81" s="125" t="s">
        <v>635</v>
      </c>
      <c r="BU81" s="125" t="s">
        <v>635</v>
      </c>
      <c r="BV81" s="125" t="s">
        <v>635</v>
      </c>
      <c r="BW81" s="125" t="s">
        <v>635</v>
      </c>
      <c r="BX81" s="125"/>
      <c r="BY81" s="125" t="s">
        <v>650</v>
      </c>
      <c r="BZ81" s="125" t="s">
        <v>468</v>
      </c>
      <c r="CA81" s="125" t="s">
        <v>806</v>
      </c>
      <c r="CB81" s="125" t="s">
        <v>644</v>
      </c>
    </row>
    <row r="82" spans="1:80" x14ac:dyDescent="0.25">
      <c r="A82" s="101" t="str">
        <f>'Indicator Data'!A83</f>
        <v>Iran</v>
      </c>
      <c r="B82" s="84" t="str">
        <f>'Indicator Data'!B83</f>
        <v>IRN</v>
      </c>
      <c r="C82" s="125" t="s">
        <v>837</v>
      </c>
      <c r="D82" s="125" t="s">
        <v>837</v>
      </c>
      <c r="E82" s="125" t="s">
        <v>838</v>
      </c>
      <c r="F82" s="125" t="s">
        <v>838</v>
      </c>
      <c r="G82" s="125" t="s">
        <v>838</v>
      </c>
      <c r="H82" s="125" t="s">
        <v>838</v>
      </c>
      <c r="I82" s="125" t="s">
        <v>838</v>
      </c>
      <c r="J82" s="125" t="s">
        <v>647</v>
      </c>
      <c r="K82" s="125" t="s">
        <v>647</v>
      </c>
      <c r="L82" s="125" t="s">
        <v>460</v>
      </c>
      <c r="M82" s="125" t="s">
        <v>644</v>
      </c>
      <c r="N82" s="125" t="s">
        <v>644</v>
      </c>
      <c r="O82" s="125" t="s">
        <v>644</v>
      </c>
      <c r="P82" s="125" t="s">
        <v>644</v>
      </c>
      <c r="Q82" s="125" t="s">
        <v>775</v>
      </c>
      <c r="R82" s="125" t="s">
        <v>775</v>
      </c>
      <c r="S82" s="125" t="s">
        <v>775</v>
      </c>
      <c r="T82" s="125" t="s">
        <v>775</v>
      </c>
      <c r="U82" s="125" t="s">
        <v>644</v>
      </c>
      <c r="V82" s="125" t="s">
        <v>644</v>
      </c>
      <c r="W82" s="125" t="s">
        <v>644</v>
      </c>
      <c r="X82" s="125" t="s">
        <v>468</v>
      </c>
      <c r="Y82" s="125" t="s">
        <v>468</v>
      </c>
      <c r="Z82" s="125" t="s">
        <v>468</v>
      </c>
      <c r="AA82" s="125" t="s">
        <v>806</v>
      </c>
      <c r="AB82" s="125" t="s">
        <v>645</v>
      </c>
      <c r="AC82" s="125" t="s">
        <v>645</v>
      </c>
      <c r="AD82" s="163" t="s">
        <v>839</v>
      </c>
      <c r="AE82" s="125" t="s">
        <v>635</v>
      </c>
      <c r="AF82" s="125" t="s">
        <v>776</v>
      </c>
      <c r="AG82" s="125" t="s">
        <v>806</v>
      </c>
      <c r="AH82" s="125" t="s">
        <v>644</v>
      </c>
      <c r="AI82" s="125" t="s">
        <v>644</v>
      </c>
      <c r="AJ82" s="126" t="s">
        <v>651</v>
      </c>
      <c r="AK82" s="126" t="s">
        <v>651</v>
      </c>
      <c r="AL82" s="125" t="s">
        <v>649</v>
      </c>
      <c r="AM82" s="125" t="s">
        <v>649</v>
      </c>
      <c r="AN82" s="125" t="s">
        <v>652</v>
      </c>
      <c r="AO82" s="125" t="s">
        <v>653</v>
      </c>
      <c r="AP82" s="125" t="s">
        <v>653</v>
      </c>
      <c r="AQ82" s="125" t="s">
        <v>840</v>
      </c>
      <c r="AR82" s="125" t="s">
        <v>840</v>
      </c>
      <c r="AS82" s="125" t="s">
        <v>635</v>
      </c>
      <c r="AT82" s="125" t="s">
        <v>635</v>
      </c>
      <c r="AU82" s="125" t="s">
        <v>635</v>
      </c>
      <c r="AV82" s="125" t="s">
        <v>635</v>
      </c>
      <c r="AW82" s="125" t="s">
        <v>635</v>
      </c>
      <c r="AX82" s="125" t="s">
        <v>635</v>
      </c>
      <c r="AY82" s="125" t="s">
        <v>635</v>
      </c>
      <c r="AZ82" s="125" t="s">
        <v>649</v>
      </c>
      <c r="BA82" s="125" t="s">
        <v>468</v>
      </c>
      <c r="BB82" s="125" t="s">
        <v>647</v>
      </c>
      <c r="BC82" s="125" t="s">
        <v>647</v>
      </c>
      <c r="BD82" s="125" t="s">
        <v>647</v>
      </c>
      <c r="BE82" s="126" t="s">
        <v>629</v>
      </c>
      <c r="BF82" s="125" t="s">
        <v>646</v>
      </c>
      <c r="BG82" s="125" t="s">
        <v>646</v>
      </c>
      <c r="BH82" s="125" t="s">
        <v>460</v>
      </c>
      <c r="BI82" s="125" t="s">
        <v>460</v>
      </c>
      <c r="BJ82" s="125" t="s">
        <v>838</v>
      </c>
      <c r="BK82" s="125" t="s">
        <v>841</v>
      </c>
      <c r="BL82" s="125" t="s">
        <v>643</v>
      </c>
      <c r="BM82" s="125" t="s">
        <v>468</v>
      </c>
      <c r="BN82" s="125" t="s">
        <v>466</v>
      </c>
      <c r="BO82" s="125" t="s">
        <v>468</v>
      </c>
      <c r="BP82" s="125" t="s">
        <v>468</v>
      </c>
      <c r="BQ82" s="125" t="s">
        <v>631</v>
      </c>
      <c r="BR82" s="125" t="s">
        <v>635</v>
      </c>
      <c r="BS82" s="125" t="s">
        <v>635</v>
      </c>
      <c r="BT82" s="125" t="s">
        <v>635</v>
      </c>
      <c r="BU82" s="125" t="s">
        <v>635</v>
      </c>
      <c r="BV82" s="125" t="s">
        <v>635</v>
      </c>
      <c r="BW82" s="125" t="s">
        <v>635</v>
      </c>
      <c r="BX82" s="125"/>
      <c r="BY82" s="125" t="s">
        <v>650</v>
      </c>
      <c r="BZ82" s="125" t="s">
        <v>468</v>
      </c>
      <c r="CA82" s="125" t="s">
        <v>806</v>
      </c>
      <c r="CB82" s="125" t="s">
        <v>644</v>
      </c>
    </row>
    <row r="83" spans="1:80" x14ac:dyDescent="0.25">
      <c r="A83" s="101" t="str">
        <f>'Indicator Data'!A84</f>
        <v>Iraq</v>
      </c>
      <c r="B83" s="84" t="str">
        <f>'Indicator Data'!B84</f>
        <v>IRQ</v>
      </c>
      <c r="C83" s="125" t="s">
        <v>837</v>
      </c>
      <c r="D83" s="125" t="s">
        <v>837</v>
      </c>
      <c r="E83" s="125" t="s">
        <v>838</v>
      </c>
      <c r="F83" s="125" t="s">
        <v>838</v>
      </c>
      <c r="G83" s="125" t="s">
        <v>838</v>
      </c>
      <c r="H83" s="125" t="s">
        <v>838</v>
      </c>
      <c r="I83" s="125" t="s">
        <v>838</v>
      </c>
      <c r="J83" s="125" t="s">
        <v>647</v>
      </c>
      <c r="K83" s="125" t="s">
        <v>647</v>
      </c>
      <c r="L83" s="125" t="s">
        <v>460</v>
      </c>
      <c r="M83" s="125" t="s">
        <v>644</v>
      </c>
      <c r="N83" s="125" t="s">
        <v>644</v>
      </c>
      <c r="O83" s="125" t="s">
        <v>644</v>
      </c>
      <c r="P83" s="125" t="s">
        <v>644</v>
      </c>
      <c r="Q83" s="125" t="s">
        <v>775</v>
      </c>
      <c r="R83" s="125" t="s">
        <v>775</v>
      </c>
      <c r="S83" s="125" t="s">
        <v>775</v>
      </c>
      <c r="T83" s="125" t="s">
        <v>775</v>
      </c>
      <c r="U83" s="125" t="s">
        <v>644</v>
      </c>
      <c r="V83" s="125" t="s">
        <v>644</v>
      </c>
      <c r="W83" s="125" t="s">
        <v>644</v>
      </c>
      <c r="X83" s="125" t="s">
        <v>468</v>
      </c>
      <c r="Y83" s="125" t="s">
        <v>468</v>
      </c>
      <c r="Z83" s="125" t="s">
        <v>468</v>
      </c>
      <c r="AA83" s="125" t="s">
        <v>806</v>
      </c>
      <c r="AB83" s="125" t="s">
        <v>645</v>
      </c>
      <c r="AC83" s="125" t="s">
        <v>645</v>
      </c>
      <c r="AD83" s="163" t="s">
        <v>839</v>
      </c>
      <c r="AE83" s="125" t="s">
        <v>635</v>
      </c>
      <c r="AF83" s="125" t="s">
        <v>776</v>
      </c>
      <c r="AG83" s="125" t="s">
        <v>806</v>
      </c>
      <c r="AH83" s="125" t="s">
        <v>644</v>
      </c>
      <c r="AI83" s="125" t="s">
        <v>644</v>
      </c>
      <c r="AJ83" s="126" t="s">
        <v>651</v>
      </c>
      <c r="AK83" s="126" t="s">
        <v>651</v>
      </c>
      <c r="AL83" s="125" t="s">
        <v>649</v>
      </c>
      <c r="AM83" s="125" t="s">
        <v>649</v>
      </c>
      <c r="AN83" s="125" t="s">
        <v>652</v>
      </c>
      <c r="AO83" s="125" t="s">
        <v>653</v>
      </c>
      <c r="AP83" s="125" t="s">
        <v>653</v>
      </c>
      <c r="AQ83" s="125" t="s">
        <v>840</v>
      </c>
      <c r="AR83" s="125" t="s">
        <v>840</v>
      </c>
      <c r="AS83" s="125" t="s">
        <v>635</v>
      </c>
      <c r="AT83" s="125" t="s">
        <v>635</v>
      </c>
      <c r="AU83" s="125" t="s">
        <v>635</v>
      </c>
      <c r="AV83" s="125" t="s">
        <v>635</v>
      </c>
      <c r="AW83" s="125" t="s">
        <v>635</v>
      </c>
      <c r="AX83" s="125" t="s">
        <v>635</v>
      </c>
      <c r="AY83" s="125" t="s">
        <v>635</v>
      </c>
      <c r="AZ83" s="125" t="s">
        <v>649</v>
      </c>
      <c r="BA83" s="125" t="s">
        <v>468</v>
      </c>
      <c r="BB83" s="125" t="s">
        <v>647</v>
      </c>
      <c r="BC83" s="125" t="s">
        <v>647</v>
      </c>
      <c r="BD83" s="125" t="s">
        <v>647</v>
      </c>
      <c r="BE83" s="126" t="s">
        <v>632</v>
      </c>
      <c r="BF83" s="125" t="s">
        <v>646</v>
      </c>
      <c r="BG83" s="125" t="s">
        <v>646</v>
      </c>
      <c r="BH83" s="125" t="s">
        <v>460</v>
      </c>
      <c r="BI83" s="125" t="s">
        <v>460</v>
      </c>
      <c r="BJ83" s="125" t="s">
        <v>838</v>
      </c>
      <c r="BK83" s="125" t="s">
        <v>841</v>
      </c>
      <c r="BL83" s="125" t="s">
        <v>643</v>
      </c>
      <c r="BM83" s="125" t="s">
        <v>468</v>
      </c>
      <c r="BN83" s="125" t="s">
        <v>466</v>
      </c>
      <c r="BO83" s="125" t="s">
        <v>468</v>
      </c>
      <c r="BP83" s="125" t="s">
        <v>468</v>
      </c>
      <c r="BQ83" s="125" t="s">
        <v>631</v>
      </c>
      <c r="BR83" s="125" t="s">
        <v>635</v>
      </c>
      <c r="BS83" s="125" t="s">
        <v>635</v>
      </c>
      <c r="BT83" s="125" t="s">
        <v>635</v>
      </c>
      <c r="BU83" s="125" t="s">
        <v>635</v>
      </c>
      <c r="BV83" s="125" t="s">
        <v>635</v>
      </c>
      <c r="BW83" s="125" t="s">
        <v>635</v>
      </c>
      <c r="BX83" s="125"/>
      <c r="BY83" s="125" t="s">
        <v>650</v>
      </c>
      <c r="BZ83" s="125" t="s">
        <v>468</v>
      </c>
      <c r="CA83" s="125" t="s">
        <v>806</v>
      </c>
      <c r="CB83" s="125" t="s">
        <v>644</v>
      </c>
    </row>
    <row r="84" spans="1:80" x14ac:dyDescent="0.25">
      <c r="A84" s="101" t="str">
        <f>'Indicator Data'!A85</f>
        <v>Ireland</v>
      </c>
      <c r="B84" s="84" t="str">
        <f>'Indicator Data'!B85</f>
        <v>IRL</v>
      </c>
      <c r="C84" s="125" t="s">
        <v>837</v>
      </c>
      <c r="D84" s="125" t="s">
        <v>837</v>
      </c>
      <c r="E84" s="125" t="s">
        <v>838</v>
      </c>
      <c r="F84" s="125" t="s">
        <v>838</v>
      </c>
      <c r="G84" s="125" t="s">
        <v>838</v>
      </c>
      <c r="H84" s="125" t="s">
        <v>838</v>
      </c>
      <c r="I84" s="125" t="s">
        <v>838</v>
      </c>
      <c r="J84" s="125" t="s">
        <v>647</v>
      </c>
      <c r="K84" s="125" t="s">
        <v>647</v>
      </c>
      <c r="L84" s="125" t="s">
        <v>460</v>
      </c>
      <c r="M84" s="125" t="s">
        <v>644</v>
      </c>
      <c r="N84" s="125" t="s">
        <v>644</v>
      </c>
      <c r="O84" s="125" t="s">
        <v>644</v>
      </c>
      <c r="P84" s="125" t="s">
        <v>644</v>
      </c>
      <c r="Q84" s="125" t="s">
        <v>775</v>
      </c>
      <c r="R84" s="125" t="s">
        <v>775</v>
      </c>
      <c r="S84" s="125" t="s">
        <v>775</v>
      </c>
      <c r="T84" s="125" t="s">
        <v>775</v>
      </c>
      <c r="U84" s="125" t="s">
        <v>644</v>
      </c>
      <c r="V84" s="125" t="s">
        <v>644</v>
      </c>
      <c r="W84" s="125" t="s">
        <v>644</v>
      </c>
      <c r="X84" s="125" t="s">
        <v>468</v>
      </c>
      <c r="Y84" s="125" t="s">
        <v>468</v>
      </c>
      <c r="Z84" s="125" t="s">
        <v>468</v>
      </c>
      <c r="AA84" s="125" t="s">
        <v>806</v>
      </c>
      <c r="AB84" s="125" t="s">
        <v>645</v>
      </c>
      <c r="AC84" s="125" t="s">
        <v>645</v>
      </c>
      <c r="AD84" s="163" t="s">
        <v>839</v>
      </c>
      <c r="AE84" s="125" t="s">
        <v>635</v>
      </c>
      <c r="AF84" s="125" t="s">
        <v>776</v>
      </c>
      <c r="AG84" s="125" t="s">
        <v>806</v>
      </c>
      <c r="AH84" s="125" t="s">
        <v>644</v>
      </c>
      <c r="AI84" s="125" t="s">
        <v>644</v>
      </c>
      <c r="AJ84" s="126" t="s">
        <v>651</v>
      </c>
      <c r="AK84" s="126" t="s">
        <v>651</v>
      </c>
      <c r="AL84" s="125" t="s">
        <v>649</v>
      </c>
      <c r="AM84" s="125" t="s">
        <v>649</v>
      </c>
      <c r="AN84" s="125" t="s">
        <v>652</v>
      </c>
      <c r="AO84" s="125" t="s">
        <v>653</v>
      </c>
      <c r="AP84" s="125" t="s">
        <v>653</v>
      </c>
      <c r="AQ84" s="125" t="s">
        <v>840</v>
      </c>
      <c r="AR84" s="125" t="s">
        <v>840</v>
      </c>
      <c r="AS84" s="125" t="s">
        <v>635</v>
      </c>
      <c r="AT84" s="125" t="s">
        <v>635</v>
      </c>
      <c r="AU84" s="125" t="s">
        <v>635</v>
      </c>
      <c r="AV84" s="125" t="s">
        <v>635</v>
      </c>
      <c r="AW84" s="125" t="s">
        <v>635</v>
      </c>
      <c r="AX84" s="125" t="s">
        <v>635</v>
      </c>
      <c r="AY84" s="125" t="s">
        <v>635</v>
      </c>
      <c r="AZ84" s="125" t="s">
        <v>649</v>
      </c>
      <c r="BA84" s="125" t="s">
        <v>468</v>
      </c>
      <c r="BB84" s="125" t="s">
        <v>647</v>
      </c>
      <c r="BC84" s="125" t="s">
        <v>647</v>
      </c>
      <c r="BD84" s="125" t="s">
        <v>647</v>
      </c>
      <c r="BE84" s="126" t="s">
        <v>629</v>
      </c>
      <c r="BF84" s="125" t="s">
        <v>646</v>
      </c>
      <c r="BG84" s="125" t="s">
        <v>646</v>
      </c>
      <c r="BH84" s="125" t="s">
        <v>460</v>
      </c>
      <c r="BI84" s="125" t="s">
        <v>460</v>
      </c>
      <c r="BJ84" s="125" t="s">
        <v>838</v>
      </c>
      <c r="BK84" s="125" t="s">
        <v>841</v>
      </c>
      <c r="BL84" s="125" t="s">
        <v>643</v>
      </c>
      <c r="BM84" s="125" t="s">
        <v>468</v>
      </c>
      <c r="BN84" s="125" t="s">
        <v>466</v>
      </c>
      <c r="BO84" s="125" t="s">
        <v>468</v>
      </c>
      <c r="BP84" s="125" t="s">
        <v>468</v>
      </c>
      <c r="BQ84" s="125" t="s">
        <v>631</v>
      </c>
      <c r="BR84" s="125" t="s">
        <v>635</v>
      </c>
      <c r="BS84" s="125" t="s">
        <v>635</v>
      </c>
      <c r="BT84" s="125" t="s">
        <v>635</v>
      </c>
      <c r="BU84" s="125" t="s">
        <v>635</v>
      </c>
      <c r="BV84" s="125" t="s">
        <v>635</v>
      </c>
      <c r="BW84" s="125" t="s">
        <v>635</v>
      </c>
      <c r="BX84" s="125"/>
      <c r="BY84" s="125" t="s">
        <v>650</v>
      </c>
      <c r="BZ84" s="125" t="s">
        <v>468</v>
      </c>
      <c r="CA84" s="125" t="s">
        <v>806</v>
      </c>
      <c r="CB84" s="125" t="s">
        <v>644</v>
      </c>
    </row>
    <row r="85" spans="1:80" x14ac:dyDescent="0.25">
      <c r="A85" s="101" t="str">
        <f>'Indicator Data'!A86</f>
        <v>Israel</v>
      </c>
      <c r="B85" s="84" t="str">
        <f>'Indicator Data'!B86</f>
        <v>ISR</v>
      </c>
      <c r="C85" s="125" t="s">
        <v>837</v>
      </c>
      <c r="D85" s="125" t="s">
        <v>837</v>
      </c>
      <c r="E85" s="125" t="s">
        <v>838</v>
      </c>
      <c r="F85" s="125" t="s">
        <v>838</v>
      </c>
      <c r="G85" s="125" t="s">
        <v>838</v>
      </c>
      <c r="H85" s="125" t="s">
        <v>838</v>
      </c>
      <c r="I85" s="125" t="s">
        <v>838</v>
      </c>
      <c r="J85" s="125" t="s">
        <v>647</v>
      </c>
      <c r="K85" s="125" t="s">
        <v>647</v>
      </c>
      <c r="L85" s="125" t="s">
        <v>460</v>
      </c>
      <c r="M85" s="125" t="s">
        <v>644</v>
      </c>
      <c r="N85" s="125" t="s">
        <v>644</v>
      </c>
      <c r="O85" s="125" t="s">
        <v>644</v>
      </c>
      <c r="P85" s="125" t="s">
        <v>644</v>
      </c>
      <c r="Q85" s="125" t="s">
        <v>775</v>
      </c>
      <c r="R85" s="125" t="s">
        <v>775</v>
      </c>
      <c r="S85" s="125" t="s">
        <v>775</v>
      </c>
      <c r="T85" s="125" t="s">
        <v>775</v>
      </c>
      <c r="U85" s="125" t="s">
        <v>644</v>
      </c>
      <c r="V85" s="125" t="s">
        <v>644</v>
      </c>
      <c r="W85" s="125" t="s">
        <v>644</v>
      </c>
      <c r="X85" s="125" t="s">
        <v>468</v>
      </c>
      <c r="Y85" s="125" t="s">
        <v>468</v>
      </c>
      <c r="Z85" s="125" t="s">
        <v>468</v>
      </c>
      <c r="AA85" s="125" t="s">
        <v>806</v>
      </c>
      <c r="AB85" s="125" t="s">
        <v>645</v>
      </c>
      <c r="AC85" s="125" t="s">
        <v>645</v>
      </c>
      <c r="AD85" s="163" t="s">
        <v>839</v>
      </c>
      <c r="AE85" s="125" t="s">
        <v>635</v>
      </c>
      <c r="AF85" s="125" t="s">
        <v>776</v>
      </c>
      <c r="AG85" s="125" t="s">
        <v>806</v>
      </c>
      <c r="AH85" s="125" t="s">
        <v>644</v>
      </c>
      <c r="AI85" s="125" t="s">
        <v>644</v>
      </c>
      <c r="AJ85" s="126" t="s">
        <v>651</v>
      </c>
      <c r="AK85" s="126" t="s">
        <v>651</v>
      </c>
      <c r="AL85" s="125" t="s">
        <v>649</v>
      </c>
      <c r="AM85" s="125" t="s">
        <v>649</v>
      </c>
      <c r="AN85" s="125" t="s">
        <v>652</v>
      </c>
      <c r="AO85" s="125" t="s">
        <v>653</v>
      </c>
      <c r="AP85" s="125" t="s">
        <v>653</v>
      </c>
      <c r="AQ85" s="125" t="s">
        <v>840</v>
      </c>
      <c r="AR85" s="125" t="s">
        <v>840</v>
      </c>
      <c r="AS85" s="125" t="s">
        <v>635</v>
      </c>
      <c r="AT85" s="125" t="s">
        <v>635</v>
      </c>
      <c r="AU85" s="125" t="s">
        <v>635</v>
      </c>
      <c r="AV85" s="125" t="s">
        <v>635</v>
      </c>
      <c r="AW85" s="125" t="s">
        <v>635</v>
      </c>
      <c r="AX85" s="125" t="s">
        <v>635</v>
      </c>
      <c r="AY85" s="125" t="s">
        <v>635</v>
      </c>
      <c r="AZ85" s="125" t="s">
        <v>649</v>
      </c>
      <c r="BA85" s="125" t="s">
        <v>468</v>
      </c>
      <c r="BB85" s="125" t="s">
        <v>647</v>
      </c>
      <c r="BC85" s="125" t="s">
        <v>647</v>
      </c>
      <c r="BD85" s="125" t="s">
        <v>647</v>
      </c>
      <c r="BE85" s="126" t="s">
        <v>629</v>
      </c>
      <c r="BF85" s="125" t="s">
        <v>646</v>
      </c>
      <c r="BG85" s="125" t="s">
        <v>646</v>
      </c>
      <c r="BH85" s="125" t="s">
        <v>460</v>
      </c>
      <c r="BI85" s="125" t="s">
        <v>460</v>
      </c>
      <c r="BJ85" s="125" t="s">
        <v>838</v>
      </c>
      <c r="BK85" s="125" t="s">
        <v>841</v>
      </c>
      <c r="BL85" s="125" t="s">
        <v>643</v>
      </c>
      <c r="BM85" s="125" t="s">
        <v>468</v>
      </c>
      <c r="BN85" s="125" t="s">
        <v>466</v>
      </c>
      <c r="BO85" s="125" t="s">
        <v>468</v>
      </c>
      <c r="BP85" s="125" t="s">
        <v>468</v>
      </c>
      <c r="BQ85" s="125" t="s">
        <v>631</v>
      </c>
      <c r="BR85" s="125" t="s">
        <v>635</v>
      </c>
      <c r="BS85" s="125" t="s">
        <v>635</v>
      </c>
      <c r="BT85" s="125" t="s">
        <v>635</v>
      </c>
      <c r="BU85" s="125" t="s">
        <v>635</v>
      </c>
      <c r="BV85" s="125" t="s">
        <v>635</v>
      </c>
      <c r="BW85" s="125" t="s">
        <v>635</v>
      </c>
      <c r="BX85" s="125"/>
      <c r="BY85" s="125" t="s">
        <v>650</v>
      </c>
      <c r="BZ85" s="125" t="s">
        <v>468</v>
      </c>
      <c r="CA85" s="125" t="s">
        <v>806</v>
      </c>
      <c r="CB85" s="125" t="s">
        <v>644</v>
      </c>
    </row>
    <row r="86" spans="1:80" x14ac:dyDescent="0.25">
      <c r="A86" s="101" t="str">
        <f>'Indicator Data'!A87</f>
        <v>Italy</v>
      </c>
      <c r="B86" s="84" t="str">
        <f>'Indicator Data'!B87</f>
        <v>ITA</v>
      </c>
      <c r="C86" s="125" t="s">
        <v>837</v>
      </c>
      <c r="D86" s="125" t="s">
        <v>837</v>
      </c>
      <c r="E86" s="125" t="s">
        <v>838</v>
      </c>
      <c r="F86" s="125" t="s">
        <v>838</v>
      </c>
      <c r="G86" s="125" t="s">
        <v>838</v>
      </c>
      <c r="H86" s="125" t="s">
        <v>838</v>
      </c>
      <c r="I86" s="125" t="s">
        <v>838</v>
      </c>
      <c r="J86" s="125" t="s">
        <v>647</v>
      </c>
      <c r="K86" s="125" t="s">
        <v>647</v>
      </c>
      <c r="L86" s="125" t="s">
        <v>460</v>
      </c>
      <c r="M86" s="125" t="s">
        <v>644</v>
      </c>
      <c r="N86" s="125" t="s">
        <v>644</v>
      </c>
      <c r="O86" s="125" t="s">
        <v>644</v>
      </c>
      <c r="P86" s="125" t="s">
        <v>644</v>
      </c>
      <c r="Q86" s="125" t="s">
        <v>775</v>
      </c>
      <c r="R86" s="125" t="s">
        <v>775</v>
      </c>
      <c r="S86" s="125" t="s">
        <v>775</v>
      </c>
      <c r="T86" s="125" t="s">
        <v>775</v>
      </c>
      <c r="U86" s="125" t="s">
        <v>644</v>
      </c>
      <c r="V86" s="125" t="s">
        <v>644</v>
      </c>
      <c r="W86" s="125" t="s">
        <v>644</v>
      </c>
      <c r="X86" s="125" t="s">
        <v>468</v>
      </c>
      <c r="Y86" s="125" t="s">
        <v>468</v>
      </c>
      <c r="Z86" s="125" t="s">
        <v>468</v>
      </c>
      <c r="AA86" s="125" t="s">
        <v>806</v>
      </c>
      <c r="AB86" s="125" t="s">
        <v>645</v>
      </c>
      <c r="AC86" s="125" t="s">
        <v>645</v>
      </c>
      <c r="AD86" s="163" t="s">
        <v>839</v>
      </c>
      <c r="AE86" s="125" t="s">
        <v>635</v>
      </c>
      <c r="AF86" s="125" t="s">
        <v>776</v>
      </c>
      <c r="AG86" s="125" t="s">
        <v>806</v>
      </c>
      <c r="AH86" s="125" t="s">
        <v>644</v>
      </c>
      <c r="AI86" s="125" t="s">
        <v>644</v>
      </c>
      <c r="AJ86" s="126" t="s">
        <v>651</v>
      </c>
      <c r="AK86" s="126" t="s">
        <v>651</v>
      </c>
      <c r="AL86" s="125" t="s">
        <v>649</v>
      </c>
      <c r="AM86" s="125" t="s">
        <v>649</v>
      </c>
      <c r="AN86" s="125" t="s">
        <v>652</v>
      </c>
      <c r="AO86" s="125" t="s">
        <v>653</v>
      </c>
      <c r="AP86" s="125" t="s">
        <v>653</v>
      </c>
      <c r="AQ86" s="125" t="s">
        <v>840</v>
      </c>
      <c r="AR86" s="125" t="s">
        <v>840</v>
      </c>
      <c r="AS86" s="125" t="s">
        <v>635</v>
      </c>
      <c r="AT86" s="125" t="s">
        <v>635</v>
      </c>
      <c r="AU86" s="125" t="s">
        <v>635</v>
      </c>
      <c r="AV86" s="125" t="s">
        <v>635</v>
      </c>
      <c r="AW86" s="125" t="s">
        <v>635</v>
      </c>
      <c r="AX86" s="125" t="s">
        <v>635</v>
      </c>
      <c r="AY86" s="125" t="s">
        <v>635</v>
      </c>
      <c r="AZ86" s="125" t="s">
        <v>649</v>
      </c>
      <c r="BA86" s="125" t="s">
        <v>468</v>
      </c>
      <c r="BB86" s="125" t="s">
        <v>647</v>
      </c>
      <c r="BC86" s="125" t="s">
        <v>647</v>
      </c>
      <c r="BD86" s="125" t="s">
        <v>647</v>
      </c>
      <c r="BE86" s="126" t="s">
        <v>629</v>
      </c>
      <c r="BF86" s="125" t="s">
        <v>646</v>
      </c>
      <c r="BG86" s="125" t="s">
        <v>646</v>
      </c>
      <c r="BH86" s="125" t="s">
        <v>460</v>
      </c>
      <c r="BI86" s="125" t="s">
        <v>460</v>
      </c>
      <c r="BJ86" s="125" t="s">
        <v>838</v>
      </c>
      <c r="BK86" s="125" t="s">
        <v>841</v>
      </c>
      <c r="BL86" s="125" t="s">
        <v>643</v>
      </c>
      <c r="BM86" s="125" t="s">
        <v>468</v>
      </c>
      <c r="BN86" s="125" t="s">
        <v>466</v>
      </c>
      <c r="BO86" s="125" t="s">
        <v>468</v>
      </c>
      <c r="BP86" s="125" t="s">
        <v>468</v>
      </c>
      <c r="BQ86" s="125" t="s">
        <v>631</v>
      </c>
      <c r="BR86" s="125" t="s">
        <v>635</v>
      </c>
      <c r="BS86" s="125" t="s">
        <v>635</v>
      </c>
      <c r="BT86" s="125" t="s">
        <v>635</v>
      </c>
      <c r="BU86" s="125" t="s">
        <v>635</v>
      </c>
      <c r="BV86" s="125" t="s">
        <v>635</v>
      </c>
      <c r="BW86" s="125" t="s">
        <v>635</v>
      </c>
      <c r="BX86" s="125"/>
      <c r="BY86" s="125" t="s">
        <v>650</v>
      </c>
      <c r="BZ86" s="125" t="s">
        <v>468</v>
      </c>
      <c r="CA86" s="125" t="s">
        <v>806</v>
      </c>
      <c r="CB86" s="125" t="s">
        <v>644</v>
      </c>
    </row>
    <row r="87" spans="1:80" x14ac:dyDescent="0.25">
      <c r="A87" s="101" t="str">
        <f>'Indicator Data'!A88</f>
        <v>Jamaica</v>
      </c>
      <c r="B87" s="84" t="str">
        <f>'Indicator Data'!B88</f>
        <v>JAM</v>
      </c>
      <c r="C87" s="125" t="s">
        <v>837</v>
      </c>
      <c r="D87" s="125" t="s">
        <v>837</v>
      </c>
      <c r="E87" s="125" t="s">
        <v>838</v>
      </c>
      <c r="F87" s="125" t="s">
        <v>838</v>
      </c>
      <c r="G87" s="125" t="s">
        <v>838</v>
      </c>
      <c r="H87" s="125" t="s">
        <v>838</v>
      </c>
      <c r="I87" s="125" t="s">
        <v>838</v>
      </c>
      <c r="J87" s="125" t="s">
        <v>647</v>
      </c>
      <c r="K87" s="125" t="s">
        <v>647</v>
      </c>
      <c r="L87" s="125" t="s">
        <v>460</v>
      </c>
      <c r="M87" s="125" t="s">
        <v>644</v>
      </c>
      <c r="N87" s="125" t="s">
        <v>644</v>
      </c>
      <c r="O87" s="125" t="s">
        <v>644</v>
      </c>
      <c r="P87" s="125" t="s">
        <v>644</v>
      </c>
      <c r="Q87" s="125" t="s">
        <v>775</v>
      </c>
      <c r="R87" s="125" t="s">
        <v>775</v>
      </c>
      <c r="S87" s="125" t="s">
        <v>775</v>
      </c>
      <c r="T87" s="125" t="s">
        <v>775</v>
      </c>
      <c r="U87" s="125" t="s">
        <v>644</v>
      </c>
      <c r="V87" s="125" t="s">
        <v>644</v>
      </c>
      <c r="W87" s="125" t="s">
        <v>644</v>
      </c>
      <c r="X87" s="125" t="s">
        <v>468</v>
      </c>
      <c r="Y87" s="125" t="s">
        <v>468</v>
      </c>
      <c r="Z87" s="125" t="s">
        <v>468</v>
      </c>
      <c r="AA87" s="125" t="s">
        <v>806</v>
      </c>
      <c r="AB87" s="125" t="s">
        <v>645</v>
      </c>
      <c r="AC87" s="125" t="s">
        <v>645</v>
      </c>
      <c r="AD87" s="163" t="s">
        <v>839</v>
      </c>
      <c r="AE87" s="125" t="s">
        <v>635</v>
      </c>
      <c r="AF87" s="125" t="s">
        <v>776</v>
      </c>
      <c r="AG87" s="125" t="s">
        <v>806</v>
      </c>
      <c r="AH87" s="125" t="s">
        <v>644</v>
      </c>
      <c r="AI87" s="125" t="s">
        <v>644</v>
      </c>
      <c r="AJ87" s="126" t="s">
        <v>651</v>
      </c>
      <c r="AK87" s="126" t="s">
        <v>651</v>
      </c>
      <c r="AL87" s="125" t="s">
        <v>649</v>
      </c>
      <c r="AM87" s="125" t="s">
        <v>649</v>
      </c>
      <c r="AN87" s="125" t="s">
        <v>652</v>
      </c>
      <c r="AO87" s="125" t="s">
        <v>653</v>
      </c>
      <c r="AP87" s="125" t="s">
        <v>653</v>
      </c>
      <c r="AQ87" s="125" t="s">
        <v>840</v>
      </c>
      <c r="AR87" s="125" t="s">
        <v>840</v>
      </c>
      <c r="AS87" s="125" t="s">
        <v>635</v>
      </c>
      <c r="AT87" s="125" t="s">
        <v>635</v>
      </c>
      <c r="AU87" s="125" t="s">
        <v>635</v>
      </c>
      <c r="AV87" s="125" t="s">
        <v>635</v>
      </c>
      <c r="AW87" s="125" t="s">
        <v>635</v>
      </c>
      <c r="AX87" s="125" t="s">
        <v>635</v>
      </c>
      <c r="AY87" s="125" t="s">
        <v>635</v>
      </c>
      <c r="AZ87" s="125" t="s">
        <v>649</v>
      </c>
      <c r="BA87" s="125" t="s">
        <v>468</v>
      </c>
      <c r="BB87" s="125" t="s">
        <v>647</v>
      </c>
      <c r="BC87" s="125" t="s">
        <v>647</v>
      </c>
      <c r="BD87" s="125" t="s">
        <v>647</v>
      </c>
      <c r="BE87" s="126" t="s">
        <v>629</v>
      </c>
      <c r="BF87" s="125" t="s">
        <v>646</v>
      </c>
      <c r="BG87" s="125" t="s">
        <v>646</v>
      </c>
      <c r="BH87" s="125" t="s">
        <v>460</v>
      </c>
      <c r="BI87" s="125" t="s">
        <v>460</v>
      </c>
      <c r="BJ87" s="125" t="s">
        <v>838</v>
      </c>
      <c r="BK87" s="125" t="s">
        <v>841</v>
      </c>
      <c r="BL87" s="125" t="s">
        <v>643</v>
      </c>
      <c r="BM87" s="125" t="s">
        <v>468</v>
      </c>
      <c r="BN87" s="125" t="s">
        <v>466</v>
      </c>
      <c r="BO87" s="125" t="s">
        <v>468</v>
      </c>
      <c r="BP87" s="125" t="s">
        <v>468</v>
      </c>
      <c r="BQ87" s="125" t="s">
        <v>631</v>
      </c>
      <c r="BR87" s="125" t="s">
        <v>635</v>
      </c>
      <c r="BS87" s="125" t="s">
        <v>635</v>
      </c>
      <c r="BT87" s="125" t="s">
        <v>635</v>
      </c>
      <c r="BU87" s="125" t="s">
        <v>635</v>
      </c>
      <c r="BV87" s="125" t="s">
        <v>635</v>
      </c>
      <c r="BW87" s="125" t="s">
        <v>635</v>
      </c>
      <c r="BX87" s="125"/>
      <c r="BY87" s="125" t="s">
        <v>650</v>
      </c>
      <c r="BZ87" s="125" t="s">
        <v>468</v>
      </c>
      <c r="CA87" s="125" t="s">
        <v>806</v>
      </c>
      <c r="CB87" s="125" t="s">
        <v>644</v>
      </c>
    </row>
    <row r="88" spans="1:80" x14ac:dyDescent="0.25">
      <c r="A88" s="101" t="str">
        <f>'Indicator Data'!A89</f>
        <v>Japan</v>
      </c>
      <c r="B88" s="84" t="str">
        <f>'Indicator Data'!B89</f>
        <v>JPN</v>
      </c>
      <c r="C88" s="125" t="s">
        <v>837</v>
      </c>
      <c r="D88" s="125" t="s">
        <v>837</v>
      </c>
      <c r="E88" s="125" t="s">
        <v>838</v>
      </c>
      <c r="F88" s="125" t="s">
        <v>838</v>
      </c>
      <c r="G88" s="125" t="s">
        <v>838</v>
      </c>
      <c r="H88" s="125" t="s">
        <v>838</v>
      </c>
      <c r="I88" s="125" t="s">
        <v>838</v>
      </c>
      <c r="J88" s="125" t="s">
        <v>647</v>
      </c>
      <c r="K88" s="125" t="s">
        <v>647</v>
      </c>
      <c r="L88" s="125" t="s">
        <v>460</v>
      </c>
      <c r="M88" s="125" t="s">
        <v>644</v>
      </c>
      <c r="N88" s="125" t="s">
        <v>644</v>
      </c>
      <c r="O88" s="125" t="s">
        <v>644</v>
      </c>
      <c r="P88" s="125" t="s">
        <v>644</v>
      </c>
      <c r="Q88" s="125" t="s">
        <v>775</v>
      </c>
      <c r="R88" s="125" t="s">
        <v>775</v>
      </c>
      <c r="S88" s="125" t="s">
        <v>775</v>
      </c>
      <c r="T88" s="125" t="s">
        <v>775</v>
      </c>
      <c r="U88" s="125" t="s">
        <v>644</v>
      </c>
      <c r="V88" s="125" t="s">
        <v>644</v>
      </c>
      <c r="W88" s="125" t="s">
        <v>644</v>
      </c>
      <c r="X88" s="125" t="s">
        <v>468</v>
      </c>
      <c r="Y88" s="125" t="s">
        <v>468</v>
      </c>
      <c r="Z88" s="125" t="s">
        <v>468</v>
      </c>
      <c r="AA88" s="125" t="s">
        <v>806</v>
      </c>
      <c r="AB88" s="125" t="s">
        <v>645</v>
      </c>
      <c r="AC88" s="125" t="s">
        <v>645</v>
      </c>
      <c r="AD88" s="163" t="s">
        <v>839</v>
      </c>
      <c r="AE88" s="125" t="s">
        <v>635</v>
      </c>
      <c r="AF88" s="125" t="s">
        <v>776</v>
      </c>
      <c r="AG88" s="125" t="s">
        <v>806</v>
      </c>
      <c r="AH88" s="125" t="s">
        <v>644</v>
      </c>
      <c r="AI88" s="125" t="s">
        <v>644</v>
      </c>
      <c r="AJ88" s="126" t="s">
        <v>651</v>
      </c>
      <c r="AK88" s="126" t="s">
        <v>651</v>
      </c>
      <c r="AL88" s="125" t="s">
        <v>649</v>
      </c>
      <c r="AM88" s="125" t="s">
        <v>649</v>
      </c>
      <c r="AN88" s="125" t="s">
        <v>652</v>
      </c>
      <c r="AO88" s="125" t="s">
        <v>653</v>
      </c>
      <c r="AP88" s="125" t="s">
        <v>653</v>
      </c>
      <c r="AQ88" s="125" t="s">
        <v>840</v>
      </c>
      <c r="AR88" s="125" t="s">
        <v>840</v>
      </c>
      <c r="AS88" s="125" t="s">
        <v>635</v>
      </c>
      <c r="AT88" s="125" t="s">
        <v>635</v>
      </c>
      <c r="AU88" s="125" t="s">
        <v>635</v>
      </c>
      <c r="AV88" s="125" t="s">
        <v>635</v>
      </c>
      <c r="AW88" s="125" t="s">
        <v>635</v>
      </c>
      <c r="AX88" s="125" t="s">
        <v>635</v>
      </c>
      <c r="AY88" s="125" t="s">
        <v>635</v>
      </c>
      <c r="AZ88" s="125" t="s">
        <v>649</v>
      </c>
      <c r="BA88" s="125" t="s">
        <v>468</v>
      </c>
      <c r="BB88" s="125" t="s">
        <v>647</v>
      </c>
      <c r="BC88" s="125" t="s">
        <v>647</v>
      </c>
      <c r="BD88" s="125" t="s">
        <v>647</v>
      </c>
      <c r="BE88" s="126" t="s">
        <v>629</v>
      </c>
      <c r="BF88" s="125" t="s">
        <v>646</v>
      </c>
      <c r="BG88" s="125" t="s">
        <v>646</v>
      </c>
      <c r="BH88" s="125" t="s">
        <v>460</v>
      </c>
      <c r="BI88" s="125" t="s">
        <v>460</v>
      </c>
      <c r="BJ88" s="125" t="s">
        <v>838</v>
      </c>
      <c r="BK88" s="125" t="s">
        <v>841</v>
      </c>
      <c r="BL88" s="125" t="s">
        <v>643</v>
      </c>
      <c r="BM88" s="125" t="s">
        <v>468</v>
      </c>
      <c r="BN88" s="125" t="s">
        <v>466</v>
      </c>
      <c r="BO88" s="125" t="s">
        <v>468</v>
      </c>
      <c r="BP88" s="125" t="s">
        <v>468</v>
      </c>
      <c r="BQ88" s="125" t="s">
        <v>631</v>
      </c>
      <c r="BR88" s="125" t="s">
        <v>635</v>
      </c>
      <c r="BS88" s="125" t="s">
        <v>635</v>
      </c>
      <c r="BT88" s="125" t="s">
        <v>635</v>
      </c>
      <c r="BU88" s="125" t="s">
        <v>635</v>
      </c>
      <c r="BV88" s="125" t="s">
        <v>635</v>
      </c>
      <c r="BW88" s="125" t="s">
        <v>635</v>
      </c>
      <c r="BX88" s="125"/>
      <c r="BY88" s="125" t="s">
        <v>650</v>
      </c>
      <c r="BZ88" s="125" t="s">
        <v>468</v>
      </c>
      <c r="CA88" s="125" t="s">
        <v>806</v>
      </c>
      <c r="CB88" s="125" t="s">
        <v>644</v>
      </c>
    </row>
    <row r="89" spans="1:80" x14ac:dyDescent="0.25">
      <c r="A89" s="101" t="str">
        <f>'Indicator Data'!A90</f>
        <v>Jordan</v>
      </c>
      <c r="B89" s="84" t="str">
        <f>'Indicator Data'!B90</f>
        <v>JOR</v>
      </c>
      <c r="C89" s="125" t="s">
        <v>837</v>
      </c>
      <c r="D89" s="125" t="s">
        <v>837</v>
      </c>
      <c r="E89" s="125" t="s">
        <v>838</v>
      </c>
      <c r="F89" s="125" t="s">
        <v>838</v>
      </c>
      <c r="G89" s="125" t="s">
        <v>838</v>
      </c>
      <c r="H89" s="125" t="s">
        <v>838</v>
      </c>
      <c r="I89" s="125" t="s">
        <v>838</v>
      </c>
      <c r="J89" s="125" t="s">
        <v>647</v>
      </c>
      <c r="K89" s="125" t="s">
        <v>647</v>
      </c>
      <c r="L89" s="125" t="s">
        <v>460</v>
      </c>
      <c r="M89" s="125" t="s">
        <v>644</v>
      </c>
      <c r="N89" s="125" t="s">
        <v>644</v>
      </c>
      <c r="O89" s="125" t="s">
        <v>644</v>
      </c>
      <c r="P89" s="125" t="s">
        <v>644</v>
      </c>
      <c r="Q89" s="125" t="s">
        <v>775</v>
      </c>
      <c r="R89" s="125" t="s">
        <v>775</v>
      </c>
      <c r="S89" s="125" t="s">
        <v>775</v>
      </c>
      <c r="T89" s="125" t="s">
        <v>775</v>
      </c>
      <c r="U89" s="125" t="s">
        <v>644</v>
      </c>
      <c r="V89" s="125" t="s">
        <v>644</v>
      </c>
      <c r="W89" s="125" t="s">
        <v>644</v>
      </c>
      <c r="X89" s="125" t="s">
        <v>468</v>
      </c>
      <c r="Y89" s="125" t="s">
        <v>468</v>
      </c>
      <c r="Z89" s="125" t="s">
        <v>468</v>
      </c>
      <c r="AA89" s="125" t="s">
        <v>806</v>
      </c>
      <c r="AB89" s="125" t="s">
        <v>645</v>
      </c>
      <c r="AC89" s="125" t="s">
        <v>645</v>
      </c>
      <c r="AD89" s="163" t="s">
        <v>839</v>
      </c>
      <c r="AE89" s="125" t="s">
        <v>635</v>
      </c>
      <c r="AF89" s="125" t="s">
        <v>776</v>
      </c>
      <c r="AG89" s="125" t="s">
        <v>806</v>
      </c>
      <c r="AH89" s="125" t="s">
        <v>644</v>
      </c>
      <c r="AI89" s="125" t="s">
        <v>644</v>
      </c>
      <c r="AJ89" s="126" t="s">
        <v>651</v>
      </c>
      <c r="AK89" s="126" t="s">
        <v>651</v>
      </c>
      <c r="AL89" s="125" t="s">
        <v>649</v>
      </c>
      <c r="AM89" s="125" t="s">
        <v>649</v>
      </c>
      <c r="AN89" s="125" t="s">
        <v>652</v>
      </c>
      <c r="AO89" s="125" t="s">
        <v>653</v>
      </c>
      <c r="AP89" s="125" t="s">
        <v>653</v>
      </c>
      <c r="AQ89" s="125" t="s">
        <v>840</v>
      </c>
      <c r="AR89" s="125" t="s">
        <v>840</v>
      </c>
      <c r="AS89" s="125" t="s">
        <v>635</v>
      </c>
      <c r="AT89" s="125" t="s">
        <v>635</v>
      </c>
      <c r="AU89" s="125" t="s">
        <v>635</v>
      </c>
      <c r="AV89" s="125" t="s">
        <v>635</v>
      </c>
      <c r="AW89" s="125" t="s">
        <v>635</v>
      </c>
      <c r="AX89" s="125" t="s">
        <v>635</v>
      </c>
      <c r="AY89" s="125" t="s">
        <v>635</v>
      </c>
      <c r="AZ89" s="125" t="s">
        <v>649</v>
      </c>
      <c r="BA89" s="125" t="s">
        <v>468</v>
      </c>
      <c r="BB89" s="125" t="s">
        <v>647</v>
      </c>
      <c r="BC89" s="125" t="s">
        <v>647</v>
      </c>
      <c r="BD89" s="125" t="s">
        <v>647</v>
      </c>
      <c r="BE89" s="126" t="s">
        <v>629</v>
      </c>
      <c r="BF89" s="125" t="s">
        <v>648</v>
      </c>
      <c r="BG89" s="125" t="s">
        <v>646</v>
      </c>
      <c r="BH89" s="125" t="s">
        <v>460</v>
      </c>
      <c r="BI89" s="125" t="s">
        <v>460</v>
      </c>
      <c r="BJ89" s="125" t="s">
        <v>838</v>
      </c>
      <c r="BK89" s="125" t="s">
        <v>841</v>
      </c>
      <c r="BL89" s="125" t="s">
        <v>643</v>
      </c>
      <c r="BM89" s="125" t="s">
        <v>468</v>
      </c>
      <c r="BN89" s="125" t="s">
        <v>466</v>
      </c>
      <c r="BO89" s="125" t="s">
        <v>468</v>
      </c>
      <c r="BP89" s="125" t="s">
        <v>468</v>
      </c>
      <c r="BQ89" s="125" t="s">
        <v>631</v>
      </c>
      <c r="BR89" s="125" t="s">
        <v>635</v>
      </c>
      <c r="BS89" s="125" t="s">
        <v>635</v>
      </c>
      <c r="BT89" s="125" t="s">
        <v>635</v>
      </c>
      <c r="BU89" s="125" t="s">
        <v>635</v>
      </c>
      <c r="BV89" s="125" t="s">
        <v>635</v>
      </c>
      <c r="BW89" s="125" t="s">
        <v>635</v>
      </c>
      <c r="BX89" s="125"/>
      <c r="BY89" s="125" t="s">
        <v>650</v>
      </c>
      <c r="BZ89" s="125" t="s">
        <v>468</v>
      </c>
      <c r="CA89" s="125" t="s">
        <v>806</v>
      </c>
      <c r="CB89" s="125" t="s">
        <v>644</v>
      </c>
    </row>
    <row r="90" spans="1:80" x14ac:dyDescent="0.25">
      <c r="A90" s="101" t="str">
        <f>'Indicator Data'!A91</f>
        <v>Kazakhstan</v>
      </c>
      <c r="B90" s="84" t="str">
        <f>'Indicator Data'!B91</f>
        <v>KAZ</v>
      </c>
      <c r="C90" s="125" t="s">
        <v>837</v>
      </c>
      <c r="D90" s="125" t="s">
        <v>837</v>
      </c>
      <c r="E90" s="125" t="s">
        <v>838</v>
      </c>
      <c r="F90" s="125" t="s">
        <v>838</v>
      </c>
      <c r="G90" s="125" t="s">
        <v>838</v>
      </c>
      <c r="H90" s="125" t="s">
        <v>838</v>
      </c>
      <c r="I90" s="125" t="s">
        <v>838</v>
      </c>
      <c r="J90" s="125" t="s">
        <v>647</v>
      </c>
      <c r="K90" s="125" t="s">
        <v>647</v>
      </c>
      <c r="L90" s="125" t="s">
        <v>460</v>
      </c>
      <c r="M90" s="125" t="s">
        <v>644</v>
      </c>
      <c r="N90" s="125" t="s">
        <v>644</v>
      </c>
      <c r="O90" s="125" t="s">
        <v>644</v>
      </c>
      <c r="P90" s="125" t="s">
        <v>644</v>
      </c>
      <c r="Q90" s="125" t="s">
        <v>775</v>
      </c>
      <c r="R90" s="125" t="s">
        <v>775</v>
      </c>
      <c r="S90" s="125" t="s">
        <v>775</v>
      </c>
      <c r="T90" s="125" t="s">
        <v>775</v>
      </c>
      <c r="U90" s="125" t="s">
        <v>644</v>
      </c>
      <c r="V90" s="125" t="s">
        <v>644</v>
      </c>
      <c r="W90" s="125" t="s">
        <v>644</v>
      </c>
      <c r="X90" s="125" t="s">
        <v>468</v>
      </c>
      <c r="Y90" s="125" t="s">
        <v>468</v>
      </c>
      <c r="Z90" s="125" t="s">
        <v>468</v>
      </c>
      <c r="AA90" s="125" t="s">
        <v>806</v>
      </c>
      <c r="AB90" s="125" t="s">
        <v>645</v>
      </c>
      <c r="AC90" s="125" t="s">
        <v>645</v>
      </c>
      <c r="AD90" s="163" t="s">
        <v>839</v>
      </c>
      <c r="AE90" s="125" t="s">
        <v>635</v>
      </c>
      <c r="AF90" s="125" t="s">
        <v>776</v>
      </c>
      <c r="AG90" s="125" t="s">
        <v>806</v>
      </c>
      <c r="AH90" s="125" t="s">
        <v>644</v>
      </c>
      <c r="AI90" s="125" t="s">
        <v>644</v>
      </c>
      <c r="AJ90" s="126" t="s">
        <v>651</v>
      </c>
      <c r="AK90" s="126" t="s">
        <v>651</v>
      </c>
      <c r="AL90" s="125" t="s">
        <v>649</v>
      </c>
      <c r="AM90" s="125" t="s">
        <v>649</v>
      </c>
      <c r="AN90" s="125" t="s">
        <v>652</v>
      </c>
      <c r="AO90" s="125" t="s">
        <v>653</v>
      </c>
      <c r="AP90" s="125" t="s">
        <v>653</v>
      </c>
      <c r="AQ90" s="125" t="s">
        <v>840</v>
      </c>
      <c r="AR90" s="125" t="s">
        <v>840</v>
      </c>
      <c r="AS90" s="125" t="s">
        <v>635</v>
      </c>
      <c r="AT90" s="125" t="s">
        <v>635</v>
      </c>
      <c r="AU90" s="125" t="s">
        <v>635</v>
      </c>
      <c r="AV90" s="125" t="s">
        <v>635</v>
      </c>
      <c r="AW90" s="125" t="s">
        <v>635</v>
      </c>
      <c r="AX90" s="125" t="s">
        <v>635</v>
      </c>
      <c r="AY90" s="125" t="s">
        <v>635</v>
      </c>
      <c r="AZ90" s="125" t="s">
        <v>649</v>
      </c>
      <c r="BA90" s="125" t="s">
        <v>468</v>
      </c>
      <c r="BB90" s="125" t="s">
        <v>647</v>
      </c>
      <c r="BC90" s="125" t="s">
        <v>647</v>
      </c>
      <c r="BD90" s="125" t="s">
        <v>647</v>
      </c>
      <c r="BE90" s="126" t="s">
        <v>629</v>
      </c>
      <c r="BF90" s="125" t="s">
        <v>646</v>
      </c>
      <c r="BG90" s="125" t="s">
        <v>646</v>
      </c>
      <c r="BH90" s="125" t="s">
        <v>460</v>
      </c>
      <c r="BI90" s="125" t="s">
        <v>460</v>
      </c>
      <c r="BJ90" s="125" t="s">
        <v>838</v>
      </c>
      <c r="BK90" s="125" t="s">
        <v>841</v>
      </c>
      <c r="BL90" s="125" t="s">
        <v>643</v>
      </c>
      <c r="BM90" s="125" t="s">
        <v>468</v>
      </c>
      <c r="BN90" s="125" t="s">
        <v>466</v>
      </c>
      <c r="BO90" s="125" t="s">
        <v>468</v>
      </c>
      <c r="BP90" s="125" t="s">
        <v>468</v>
      </c>
      <c r="BQ90" s="125" t="s">
        <v>631</v>
      </c>
      <c r="BR90" s="125" t="s">
        <v>635</v>
      </c>
      <c r="BS90" s="125" t="s">
        <v>635</v>
      </c>
      <c r="BT90" s="125" t="s">
        <v>635</v>
      </c>
      <c r="BU90" s="125" t="s">
        <v>635</v>
      </c>
      <c r="BV90" s="125" t="s">
        <v>635</v>
      </c>
      <c r="BW90" s="125" t="s">
        <v>635</v>
      </c>
      <c r="BX90" s="125"/>
      <c r="BY90" s="125" t="s">
        <v>650</v>
      </c>
      <c r="BZ90" s="125" t="s">
        <v>468</v>
      </c>
      <c r="CA90" s="125" t="s">
        <v>806</v>
      </c>
      <c r="CB90" s="125" t="s">
        <v>644</v>
      </c>
    </row>
    <row r="91" spans="1:80" x14ac:dyDescent="0.25">
      <c r="A91" s="101" t="str">
        <f>'Indicator Data'!A92</f>
        <v>Kenya</v>
      </c>
      <c r="B91" s="84" t="str">
        <f>'Indicator Data'!B92</f>
        <v>KEN</v>
      </c>
      <c r="C91" s="125" t="s">
        <v>837</v>
      </c>
      <c r="D91" s="125" t="s">
        <v>837</v>
      </c>
      <c r="E91" s="125" t="s">
        <v>838</v>
      </c>
      <c r="F91" s="125" t="s">
        <v>838</v>
      </c>
      <c r="G91" s="125" t="s">
        <v>838</v>
      </c>
      <c r="H91" s="125" t="s">
        <v>838</v>
      </c>
      <c r="I91" s="125" t="s">
        <v>838</v>
      </c>
      <c r="J91" s="125" t="s">
        <v>647</v>
      </c>
      <c r="K91" s="125" t="s">
        <v>647</v>
      </c>
      <c r="L91" s="125" t="s">
        <v>460</v>
      </c>
      <c r="M91" s="125" t="s">
        <v>644</v>
      </c>
      <c r="N91" s="125" t="s">
        <v>644</v>
      </c>
      <c r="O91" s="125" t="s">
        <v>644</v>
      </c>
      <c r="P91" s="125" t="s">
        <v>644</v>
      </c>
      <c r="Q91" s="125" t="s">
        <v>775</v>
      </c>
      <c r="R91" s="125" t="s">
        <v>775</v>
      </c>
      <c r="S91" s="125" t="s">
        <v>775</v>
      </c>
      <c r="T91" s="125" t="s">
        <v>775</v>
      </c>
      <c r="U91" s="125" t="s">
        <v>644</v>
      </c>
      <c r="V91" s="125" t="s">
        <v>644</v>
      </c>
      <c r="W91" s="125" t="s">
        <v>644</v>
      </c>
      <c r="X91" s="125" t="s">
        <v>468</v>
      </c>
      <c r="Y91" s="125" t="s">
        <v>468</v>
      </c>
      <c r="Z91" s="125" t="s">
        <v>468</v>
      </c>
      <c r="AA91" s="125" t="s">
        <v>806</v>
      </c>
      <c r="AB91" s="125" t="s">
        <v>645</v>
      </c>
      <c r="AC91" s="125" t="s">
        <v>645</v>
      </c>
      <c r="AD91" s="163" t="s">
        <v>839</v>
      </c>
      <c r="AE91" s="125" t="s">
        <v>635</v>
      </c>
      <c r="AF91" s="125" t="s">
        <v>776</v>
      </c>
      <c r="AG91" s="125" t="s">
        <v>806</v>
      </c>
      <c r="AH91" s="125" t="s">
        <v>644</v>
      </c>
      <c r="AI91" s="125" t="s">
        <v>644</v>
      </c>
      <c r="AJ91" s="126" t="s">
        <v>651</v>
      </c>
      <c r="AK91" s="126" t="s">
        <v>651</v>
      </c>
      <c r="AL91" s="125" t="s">
        <v>649</v>
      </c>
      <c r="AM91" s="125" t="s">
        <v>649</v>
      </c>
      <c r="AN91" s="125" t="s">
        <v>652</v>
      </c>
      <c r="AO91" s="125" t="s">
        <v>653</v>
      </c>
      <c r="AP91" s="125" t="s">
        <v>653</v>
      </c>
      <c r="AQ91" s="125" t="s">
        <v>840</v>
      </c>
      <c r="AR91" s="125" t="s">
        <v>840</v>
      </c>
      <c r="AS91" s="125" t="s">
        <v>635</v>
      </c>
      <c r="AT91" s="125" t="s">
        <v>635</v>
      </c>
      <c r="AU91" s="125" t="s">
        <v>635</v>
      </c>
      <c r="AV91" s="125" t="s">
        <v>635</v>
      </c>
      <c r="AW91" s="125" t="s">
        <v>635</v>
      </c>
      <c r="AX91" s="125" t="s">
        <v>635</v>
      </c>
      <c r="AY91" s="125" t="s">
        <v>635</v>
      </c>
      <c r="AZ91" s="125" t="s">
        <v>649</v>
      </c>
      <c r="BA91" s="125" t="s">
        <v>468</v>
      </c>
      <c r="BB91" s="125" t="s">
        <v>647</v>
      </c>
      <c r="BC91" s="125" t="s">
        <v>647</v>
      </c>
      <c r="BD91" s="125" t="s">
        <v>647</v>
      </c>
      <c r="BE91" s="126" t="s">
        <v>632</v>
      </c>
      <c r="BF91" s="125" t="s">
        <v>646</v>
      </c>
      <c r="BG91" s="125" t="s">
        <v>646</v>
      </c>
      <c r="BH91" s="125" t="s">
        <v>460</v>
      </c>
      <c r="BI91" s="125" t="s">
        <v>460</v>
      </c>
      <c r="BJ91" s="125" t="s">
        <v>838</v>
      </c>
      <c r="BK91" s="125" t="s">
        <v>841</v>
      </c>
      <c r="BL91" s="125" t="s">
        <v>643</v>
      </c>
      <c r="BM91" s="125" t="s">
        <v>468</v>
      </c>
      <c r="BN91" s="125" t="s">
        <v>466</v>
      </c>
      <c r="BO91" s="125" t="s">
        <v>468</v>
      </c>
      <c r="BP91" s="125" t="s">
        <v>468</v>
      </c>
      <c r="BQ91" s="125" t="s">
        <v>631</v>
      </c>
      <c r="BR91" s="125" t="s">
        <v>635</v>
      </c>
      <c r="BS91" s="125" t="s">
        <v>635</v>
      </c>
      <c r="BT91" s="125" t="s">
        <v>635</v>
      </c>
      <c r="BU91" s="125" t="s">
        <v>635</v>
      </c>
      <c r="BV91" s="125" t="s">
        <v>635</v>
      </c>
      <c r="BW91" s="125" t="s">
        <v>635</v>
      </c>
      <c r="BX91" s="125"/>
      <c r="BY91" s="125" t="s">
        <v>650</v>
      </c>
      <c r="BZ91" s="125" t="s">
        <v>468</v>
      </c>
      <c r="CA91" s="125" t="s">
        <v>806</v>
      </c>
      <c r="CB91" s="125" t="s">
        <v>644</v>
      </c>
    </row>
    <row r="92" spans="1:80" x14ac:dyDescent="0.25">
      <c r="A92" s="101" t="str">
        <f>'Indicator Data'!A93</f>
        <v>Kiribati</v>
      </c>
      <c r="B92" s="84" t="str">
        <f>'Indicator Data'!B93</f>
        <v>KIR</v>
      </c>
      <c r="C92" s="125" t="s">
        <v>837</v>
      </c>
      <c r="D92" s="125" t="s">
        <v>837</v>
      </c>
      <c r="E92" s="125" t="s">
        <v>838</v>
      </c>
      <c r="F92" s="125" t="s">
        <v>838</v>
      </c>
      <c r="G92" s="125" t="s">
        <v>838</v>
      </c>
      <c r="H92" s="125" t="s">
        <v>838</v>
      </c>
      <c r="I92" s="125" t="s">
        <v>838</v>
      </c>
      <c r="J92" s="125" t="s">
        <v>647</v>
      </c>
      <c r="K92" s="125" t="s">
        <v>647</v>
      </c>
      <c r="L92" s="125" t="s">
        <v>460</v>
      </c>
      <c r="M92" s="125" t="s">
        <v>644</v>
      </c>
      <c r="N92" s="125" t="s">
        <v>644</v>
      </c>
      <c r="O92" s="125" t="s">
        <v>644</v>
      </c>
      <c r="P92" s="125" t="s">
        <v>644</v>
      </c>
      <c r="Q92" s="125" t="s">
        <v>775</v>
      </c>
      <c r="R92" s="125" t="s">
        <v>775</v>
      </c>
      <c r="S92" s="125" t="s">
        <v>775</v>
      </c>
      <c r="T92" s="125" t="s">
        <v>775</v>
      </c>
      <c r="U92" s="125" t="s">
        <v>644</v>
      </c>
      <c r="V92" s="125" t="s">
        <v>644</v>
      </c>
      <c r="W92" s="125" t="s">
        <v>644</v>
      </c>
      <c r="X92" s="125" t="s">
        <v>468</v>
      </c>
      <c r="Y92" s="125" t="s">
        <v>468</v>
      </c>
      <c r="Z92" s="125" t="s">
        <v>468</v>
      </c>
      <c r="AA92" s="125" t="s">
        <v>806</v>
      </c>
      <c r="AB92" s="125" t="s">
        <v>645</v>
      </c>
      <c r="AC92" s="125" t="s">
        <v>645</v>
      </c>
      <c r="AD92" s="163" t="s">
        <v>839</v>
      </c>
      <c r="AE92" s="125" t="s">
        <v>635</v>
      </c>
      <c r="AF92" s="125" t="s">
        <v>776</v>
      </c>
      <c r="AG92" s="125" t="s">
        <v>806</v>
      </c>
      <c r="AH92" s="125" t="s">
        <v>644</v>
      </c>
      <c r="AI92" s="125" t="s">
        <v>644</v>
      </c>
      <c r="AJ92" s="126" t="s">
        <v>651</v>
      </c>
      <c r="AK92" s="126" t="s">
        <v>651</v>
      </c>
      <c r="AL92" s="125" t="s">
        <v>649</v>
      </c>
      <c r="AM92" s="125" t="s">
        <v>649</v>
      </c>
      <c r="AN92" s="125" t="s">
        <v>652</v>
      </c>
      <c r="AO92" s="125" t="s">
        <v>653</v>
      </c>
      <c r="AP92" s="125" t="s">
        <v>653</v>
      </c>
      <c r="AQ92" s="125" t="s">
        <v>840</v>
      </c>
      <c r="AR92" s="125" t="s">
        <v>840</v>
      </c>
      <c r="AS92" s="125" t="s">
        <v>635</v>
      </c>
      <c r="AT92" s="125" t="s">
        <v>635</v>
      </c>
      <c r="AU92" s="125" t="s">
        <v>635</v>
      </c>
      <c r="AV92" s="125" t="s">
        <v>635</v>
      </c>
      <c r="AW92" s="125" t="s">
        <v>635</v>
      </c>
      <c r="AX92" s="125" t="s">
        <v>635</v>
      </c>
      <c r="AY92" s="125" t="s">
        <v>635</v>
      </c>
      <c r="AZ92" s="125" t="s">
        <v>649</v>
      </c>
      <c r="BA92" s="125" t="s">
        <v>468</v>
      </c>
      <c r="BB92" s="125" t="s">
        <v>647</v>
      </c>
      <c r="BC92" s="125" t="s">
        <v>647</v>
      </c>
      <c r="BD92" s="125" t="s">
        <v>647</v>
      </c>
      <c r="BE92" s="126" t="s">
        <v>629</v>
      </c>
      <c r="BF92" s="125" t="s">
        <v>646</v>
      </c>
      <c r="BG92" s="125" t="s">
        <v>646</v>
      </c>
      <c r="BH92" s="125" t="s">
        <v>460</v>
      </c>
      <c r="BI92" s="125" t="s">
        <v>460</v>
      </c>
      <c r="BJ92" s="125" t="s">
        <v>838</v>
      </c>
      <c r="BK92" s="125" t="s">
        <v>841</v>
      </c>
      <c r="BL92" s="125" t="s">
        <v>643</v>
      </c>
      <c r="BM92" s="125" t="s">
        <v>468</v>
      </c>
      <c r="BN92" s="125" t="s">
        <v>466</v>
      </c>
      <c r="BO92" s="125" t="s">
        <v>468</v>
      </c>
      <c r="BP92" s="125" t="s">
        <v>468</v>
      </c>
      <c r="BQ92" s="125" t="s">
        <v>631</v>
      </c>
      <c r="BR92" s="125" t="s">
        <v>635</v>
      </c>
      <c r="BS92" s="125" t="s">
        <v>635</v>
      </c>
      <c r="BT92" s="125" t="s">
        <v>635</v>
      </c>
      <c r="BU92" s="125" t="s">
        <v>635</v>
      </c>
      <c r="BV92" s="125" t="s">
        <v>635</v>
      </c>
      <c r="BW92" s="125" t="s">
        <v>635</v>
      </c>
      <c r="BX92" s="125"/>
      <c r="BY92" s="125" t="s">
        <v>650</v>
      </c>
      <c r="BZ92" s="125" t="s">
        <v>468</v>
      </c>
      <c r="CA92" s="125" t="s">
        <v>806</v>
      </c>
      <c r="CB92" s="125" t="s">
        <v>644</v>
      </c>
    </row>
    <row r="93" spans="1:80" x14ac:dyDescent="0.25">
      <c r="A93" s="101" t="str">
        <f>'Indicator Data'!A94</f>
        <v>Korea DPR</v>
      </c>
      <c r="B93" s="84" t="str">
        <f>'Indicator Data'!B94</f>
        <v>PRK</v>
      </c>
      <c r="C93" s="125" t="s">
        <v>837</v>
      </c>
      <c r="D93" s="125" t="s">
        <v>837</v>
      </c>
      <c r="E93" s="125" t="s">
        <v>838</v>
      </c>
      <c r="F93" s="125" t="s">
        <v>838</v>
      </c>
      <c r="G93" s="125" t="s">
        <v>838</v>
      </c>
      <c r="H93" s="125" t="s">
        <v>838</v>
      </c>
      <c r="I93" s="125" t="s">
        <v>838</v>
      </c>
      <c r="J93" s="125" t="s">
        <v>647</v>
      </c>
      <c r="K93" s="125" t="s">
        <v>647</v>
      </c>
      <c r="L93" s="125" t="s">
        <v>460</v>
      </c>
      <c r="M93" s="125" t="s">
        <v>644</v>
      </c>
      <c r="N93" s="125" t="s">
        <v>644</v>
      </c>
      <c r="O93" s="125" t="s">
        <v>644</v>
      </c>
      <c r="P93" s="125" t="s">
        <v>644</v>
      </c>
      <c r="Q93" s="125" t="s">
        <v>775</v>
      </c>
      <c r="R93" s="125" t="s">
        <v>775</v>
      </c>
      <c r="S93" s="125" t="s">
        <v>775</v>
      </c>
      <c r="T93" s="125" t="s">
        <v>775</v>
      </c>
      <c r="U93" s="125" t="s">
        <v>644</v>
      </c>
      <c r="V93" s="125" t="s">
        <v>644</v>
      </c>
      <c r="W93" s="125" t="s">
        <v>644</v>
      </c>
      <c r="X93" s="125" t="s">
        <v>468</v>
      </c>
      <c r="Y93" s="125" t="s">
        <v>468</v>
      </c>
      <c r="Z93" s="125" t="s">
        <v>468</v>
      </c>
      <c r="AA93" s="125" t="s">
        <v>806</v>
      </c>
      <c r="AB93" s="125" t="s">
        <v>645</v>
      </c>
      <c r="AC93" s="125" t="s">
        <v>645</v>
      </c>
      <c r="AD93" s="163" t="s">
        <v>839</v>
      </c>
      <c r="AE93" s="125" t="s">
        <v>635</v>
      </c>
      <c r="AF93" s="125" t="s">
        <v>776</v>
      </c>
      <c r="AG93" s="125" t="s">
        <v>806</v>
      </c>
      <c r="AH93" s="125" t="s">
        <v>644</v>
      </c>
      <c r="AI93" s="125" t="s">
        <v>644</v>
      </c>
      <c r="AJ93" s="126" t="s">
        <v>651</v>
      </c>
      <c r="AK93" s="126" t="s">
        <v>651</v>
      </c>
      <c r="AL93" s="125" t="s">
        <v>649</v>
      </c>
      <c r="AM93" s="125" t="s">
        <v>649</v>
      </c>
      <c r="AN93" s="125" t="s">
        <v>652</v>
      </c>
      <c r="AO93" s="125" t="s">
        <v>653</v>
      </c>
      <c r="AP93" s="125" t="s">
        <v>653</v>
      </c>
      <c r="AQ93" s="125" t="s">
        <v>840</v>
      </c>
      <c r="AR93" s="125" t="s">
        <v>840</v>
      </c>
      <c r="AS93" s="125" t="s">
        <v>635</v>
      </c>
      <c r="AT93" s="125" t="s">
        <v>635</v>
      </c>
      <c r="AU93" s="125" t="s">
        <v>635</v>
      </c>
      <c r="AV93" s="125" t="s">
        <v>635</v>
      </c>
      <c r="AW93" s="125" t="s">
        <v>635</v>
      </c>
      <c r="AX93" s="125" t="s">
        <v>635</v>
      </c>
      <c r="AY93" s="125" t="s">
        <v>635</v>
      </c>
      <c r="AZ93" s="125" t="s">
        <v>649</v>
      </c>
      <c r="BA93" s="125" t="s">
        <v>468</v>
      </c>
      <c r="BB93" s="125" t="s">
        <v>647</v>
      </c>
      <c r="BC93" s="125" t="s">
        <v>647</v>
      </c>
      <c r="BD93" s="125" t="s">
        <v>647</v>
      </c>
      <c r="BE93" s="126" t="s">
        <v>629</v>
      </c>
      <c r="BF93" s="125" t="s">
        <v>646</v>
      </c>
      <c r="BG93" s="125" t="s">
        <v>646</v>
      </c>
      <c r="BH93" s="125" t="s">
        <v>460</v>
      </c>
      <c r="BI93" s="125" t="s">
        <v>460</v>
      </c>
      <c r="BJ93" s="125" t="s">
        <v>838</v>
      </c>
      <c r="BK93" s="125" t="s">
        <v>841</v>
      </c>
      <c r="BL93" s="125" t="s">
        <v>643</v>
      </c>
      <c r="BM93" s="125" t="s">
        <v>468</v>
      </c>
      <c r="BN93" s="125" t="s">
        <v>466</v>
      </c>
      <c r="BO93" s="125" t="s">
        <v>468</v>
      </c>
      <c r="BP93" s="125" t="s">
        <v>468</v>
      </c>
      <c r="BQ93" s="125" t="s">
        <v>631</v>
      </c>
      <c r="BR93" s="125" t="s">
        <v>635</v>
      </c>
      <c r="BS93" s="125" t="s">
        <v>635</v>
      </c>
      <c r="BT93" s="125" t="s">
        <v>635</v>
      </c>
      <c r="BU93" s="125" t="s">
        <v>635</v>
      </c>
      <c r="BV93" s="125" t="s">
        <v>635</v>
      </c>
      <c r="BW93" s="125" t="s">
        <v>635</v>
      </c>
      <c r="BX93" s="125"/>
      <c r="BY93" s="125" t="s">
        <v>650</v>
      </c>
      <c r="BZ93" s="125" t="s">
        <v>630</v>
      </c>
      <c r="CA93" s="125" t="s">
        <v>806</v>
      </c>
      <c r="CB93" s="125" t="s">
        <v>644</v>
      </c>
    </row>
    <row r="94" spans="1:80" x14ac:dyDescent="0.25">
      <c r="A94" s="101" t="str">
        <f>'Indicator Data'!A95</f>
        <v>Korea Republic of</v>
      </c>
      <c r="B94" s="84" t="str">
        <f>'Indicator Data'!B95</f>
        <v>KOR</v>
      </c>
      <c r="C94" s="125" t="s">
        <v>837</v>
      </c>
      <c r="D94" s="125" t="s">
        <v>837</v>
      </c>
      <c r="E94" s="125" t="s">
        <v>838</v>
      </c>
      <c r="F94" s="125" t="s">
        <v>838</v>
      </c>
      <c r="G94" s="125" t="s">
        <v>838</v>
      </c>
      <c r="H94" s="125" t="s">
        <v>838</v>
      </c>
      <c r="I94" s="125" t="s">
        <v>838</v>
      </c>
      <c r="J94" s="125" t="s">
        <v>647</v>
      </c>
      <c r="K94" s="125" t="s">
        <v>647</v>
      </c>
      <c r="L94" s="125" t="s">
        <v>460</v>
      </c>
      <c r="M94" s="125" t="s">
        <v>644</v>
      </c>
      <c r="N94" s="125" t="s">
        <v>644</v>
      </c>
      <c r="O94" s="125" t="s">
        <v>644</v>
      </c>
      <c r="P94" s="125" t="s">
        <v>644</v>
      </c>
      <c r="Q94" s="125" t="s">
        <v>775</v>
      </c>
      <c r="R94" s="125" t="s">
        <v>775</v>
      </c>
      <c r="S94" s="125" t="s">
        <v>775</v>
      </c>
      <c r="T94" s="125" t="s">
        <v>775</v>
      </c>
      <c r="U94" s="125" t="s">
        <v>644</v>
      </c>
      <c r="V94" s="125" t="s">
        <v>644</v>
      </c>
      <c r="W94" s="125" t="s">
        <v>644</v>
      </c>
      <c r="X94" s="125" t="s">
        <v>468</v>
      </c>
      <c r="Y94" s="125" t="s">
        <v>468</v>
      </c>
      <c r="Z94" s="125" t="s">
        <v>468</v>
      </c>
      <c r="AA94" s="125" t="s">
        <v>806</v>
      </c>
      <c r="AB94" s="125" t="s">
        <v>645</v>
      </c>
      <c r="AC94" s="125" t="s">
        <v>645</v>
      </c>
      <c r="AD94" s="163" t="s">
        <v>839</v>
      </c>
      <c r="AE94" s="125" t="s">
        <v>635</v>
      </c>
      <c r="AF94" s="125" t="s">
        <v>776</v>
      </c>
      <c r="AG94" s="125" t="s">
        <v>806</v>
      </c>
      <c r="AH94" s="125" t="s">
        <v>644</v>
      </c>
      <c r="AI94" s="125" t="s">
        <v>644</v>
      </c>
      <c r="AJ94" s="126" t="s">
        <v>651</v>
      </c>
      <c r="AK94" s="126" t="s">
        <v>651</v>
      </c>
      <c r="AL94" s="125" t="s">
        <v>649</v>
      </c>
      <c r="AM94" s="125" t="s">
        <v>649</v>
      </c>
      <c r="AN94" s="125" t="s">
        <v>652</v>
      </c>
      <c r="AO94" s="125" t="s">
        <v>653</v>
      </c>
      <c r="AP94" s="125" t="s">
        <v>653</v>
      </c>
      <c r="AQ94" s="125" t="s">
        <v>840</v>
      </c>
      <c r="AR94" s="125" t="s">
        <v>840</v>
      </c>
      <c r="AS94" s="125" t="s">
        <v>635</v>
      </c>
      <c r="AT94" s="125" t="s">
        <v>635</v>
      </c>
      <c r="AU94" s="125" t="s">
        <v>635</v>
      </c>
      <c r="AV94" s="125" t="s">
        <v>635</v>
      </c>
      <c r="AW94" s="125" t="s">
        <v>635</v>
      </c>
      <c r="AX94" s="125" t="s">
        <v>635</v>
      </c>
      <c r="AY94" s="125" t="s">
        <v>635</v>
      </c>
      <c r="AZ94" s="125" t="s">
        <v>649</v>
      </c>
      <c r="BA94" s="125" t="s">
        <v>468</v>
      </c>
      <c r="BB94" s="125" t="s">
        <v>647</v>
      </c>
      <c r="BC94" s="125" t="s">
        <v>647</v>
      </c>
      <c r="BD94" s="125" t="s">
        <v>647</v>
      </c>
      <c r="BE94" s="126" t="s">
        <v>629</v>
      </c>
      <c r="BF94" s="125" t="s">
        <v>646</v>
      </c>
      <c r="BG94" s="125" t="s">
        <v>646</v>
      </c>
      <c r="BH94" s="125" t="s">
        <v>460</v>
      </c>
      <c r="BI94" s="125" t="s">
        <v>460</v>
      </c>
      <c r="BJ94" s="125" t="s">
        <v>838</v>
      </c>
      <c r="BK94" s="125" t="s">
        <v>841</v>
      </c>
      <c r="BL94" s="125" t="s">
        <v>643</v>
      </c>
      <c r="BM94" s="125" t="s">
        <v>468</v>
      </c>
      <c r="BN94" s="125" t="s">
        <v>466</v>
      </c>
      <c r="BO94" s="125" t="s">
        <v>468</v>
      </c>
      <c r="BP94" s="125" t="s">
        <v>468</v>
      </c>
      <c r="BQ94" s="125" t="s">
        <v>631</v>
      </c>
      <c r="BR94" s="125" t="s">
        <v>635</v>
      </c>
      <c r="BS94" s="125" t="s">
        <v>635</v>
      </c>
      <c r="BT94" s="125" t="s">
        <v>635</v>
      </c>
      <c r="BU94" s="125" t="s">
        <v>635</v>
      </c>
      <c r="BV94" s="125" t="s">
        <v>635</v>
      </c>
      <c r="BW94" s="125" t="s">
        <v>635</v>
      </c>
      <c r="BX94" s="125"/>
      <c r="BY94" s="125" t="s">
        <v>650</v>
      </c>
      <c r="BZ94" s="125" t="s">
        <v>468</v>
      </c>
      <c r="CA94" s="125" t="s">
        <v>806</v>
      </c>
      <c r="CB94" s="125" t="s">
        <v>644</v>
      </c>
    </row>
    <row r="95" spans="1:80" x14ac:dyDescent="0.25">
      <c r="A95" s="101" t="str">
        <f>'Indicator Data'!A96</f>
        <v>Kuwait</v>
      </c>
      <c r="B95" s="84" t="str">
        <f>'Indicator Data'!B96</f>
        <v>KWT</v>
      </c>
      <c r="C95" s="125" t="s">
        <v>837</v>
      </c>
      <c r="D95" s="125" t="s">
        <v>837</v>
      </c>
      <c r="E95" s="125" t="s">
        <v>838</v>
      </c>
      <c r="F95" s="125" t="s">
        <v>838</v>
      </c>
      <c r="G95" s="125" t="s">
        <v>838</v>
      </c>
      <c r="H95" s="125" t="s">
        <v>838</v>
      </c>
      <c r="I95" s="125" t="s">
        <v>838</v>
      </c>
      <c r="J95" s="125" t="s">
        <v>647</v>
      </c>
      <c r="K95" s="125" t="s">
        <v>647</v>
      </c>
      <c r="L95" s="125" t="s">
        <v>460</v>
      </c>
      <c r="M95" s="125" t="s">
        <v>644</v>
      </c>
      <c r="N95" s="125" t="s">
        <v>644</v>
      </c>
      <c r="O95" s="125" t="s">
        <v>644</v>
      </c>
      <c r="P95" s="125" t="s">
        <v>644</v>
      </c>
      <c r="Q95" s="125" t="s">
        <v>775</v>
      </c>
      <c r="R95" s="125" t="s">
        <v>775</v>
      </c>
      <c r="S95" s="125" t="s">
        <v>775</v>
      </c>
      <c r="T95" s="125" t="s">
        <v>775</v>
      </c>
      <c r="U95" s="125" t="s">
        <v>644</v>
      </c>
      <c r="V95" s="125" t="s">
        <v>644</v>
      </c>
      <c r="W95" s="125" t="s">
        <v>644</v>
      </c>
      <c r="X95" s="125" t="s">
        <v>468</v>
      </c>
      <c r="Y95" s="125" t="s">
        <v>468</v>
      </c>
      <c r="Z95" s="125" t="s">
        <v>468</v>
      </c>
      <c r="AA95" s="125" t="s">
        <v>806</v>
      </c>
      <c r="AB95" s="125" t="s">
        <v>645</v>
      </c>
      <c r="AC95" s="125" t="s">
        <v>645</v>
      </c>
      <c r="AD95" s="163" t="s">
        <v>839</v>
      </c>
      <c r="AE95" s="125" t="s">
        <v>635</v>
      </c>
      <c r="AF95" s="125" t="s">
        <v>776</v>
      </c>
      <c r="AG95" s="125" t="s">
        <v>806</v>
      </c>
      <c r="AH95" s="125" t="s">
        <v>644</v>
      </c>
      <c r="AI95" s="125" t="s">
        <v>644</v>
      </c>
      <c r="AJ95" s="126" t="s">
        <v>651</v>
      </c>
      <c r="AK95" s="126" t="s">
        <v>651</v>
      </c>
      <c r="AL95" s="125" t="s">
        <v>649</v>
      </c>
      <c r="AM95" s="125" t="s">
        <v>649</v>
      </c>
      <c r="AN95" s="125" t="s">
        <v>652</v>
      </c>
      <c r="AO95" s="125" t="s">
        <v>653</v>
      </c>
      <c r="AP95" s="125" t="s">
        <v>653</v>
      </c>
      <c r="AQ95" s="125" t="s">
        <v>840</v>
      </c>
      <c r="AR95" s="125" t="s">
        <v>840</v>
      </c>
      <c r="AS95" s="125" t="s">
        <v>635</v>
      </c>
      <c r="AT95" s="125" t="s">
        <v>635</v>
      </c>
      <c r="AU95" s="125" t="s">
        <v>635</v>
      </c>
      <c r="AV95" s="125" t="s">
        <v>635</v>
      </c>
      <c r="AW95" s="125" t="s">
        <v>635</v>
      </c>
      <c r="AX95" s="125" t="s">
        <v>635</v>
      </c>
      <c r="AY95" s="125" t="s">
        <v>635</v>
      </c>
      <c r="AZ95" s="125" t="s">
        <v>649</v>
      </c>
      <c r="BA95" s="125" t="s">
        <v>468</v>
      </c>
      <c r="BB95" s="125" t="s">
        <v>647</v>
      </c>
      <c r="BC95" s="125" t="s">
        <v>647</v>
      </c>
      <c r="BD95" s="125" t="s">
        <v>647</v>
      </c>
      <c r="BE95" s="126" t="s">
        <v>629</v>
      </c>
      <c r="BF95" s="125" t="s">
        <v>646</v>
      </c>
      <c r="BG95" s="125" t="s">
        <v>646</v>
      </c>
      <c r="BH95" s="125" t="s">
        <v>460</v>
      </c>
      <c r="BI95" s="125" t="s">
        <v>460</v>
      </c>
      <c r="BJ95" s="125" t="s">
        <v>838</v>
      </c>
      <c r="BK95" s="125" t="s">
        <v>841</v>
      </c>
      <c r="BL95" s="125" t="s">
        <v>643</v>
      </c>
      <c r="BM95" s="125" t="s">
        <v>468</v>
      </c>
      <c r="BN95" s="125" t="s">
        <v>466</v>
      </c>
      <c r="BO95" s="125" t="s">
        <v>468</v>
      </c>
      <c r="BP95" s="125" t="s">
        <v>468</v>
      </c>
      <c r="BQ95" s="125" t="s">
        <v>631</v>
      </c>
      <c r="BR95" s="125" t="s">
        <v>635</v>
      </c>
      <c r="BS95" s="125" t="s">
        <v>635</v>
      </c>
      <c r="BT95" s="125" t="s">
        <v>635</v>
      </c>
      <c r="BU95" s="125" t="s">
        <v>635</v>
      </c>
      <c r="BV95" s="125" t="s">
        <v>635</v>
      </c>
      <c r="BW95" s="125" t="s">
        <v>635</v>
      </c>
      <c r="BX95" s="125"/>
      <c r="BY95" s="125" t="s">
        <v>650</v>
      </c>
      <c r="BZ95" s="125" t="s">
        <v>468</v>
      </c>
      <c r="CA95" s="125" t="s">
        <v>806</v>
      </c>
      <c r="CB95" s="125" t="s">
        <v>644</v>
      </c>
    </row>
    <row r="96" spans="1:80" x14ac:dyDescent="0.25">
      <c r="A96" s="101" t="str">
        <f>'Indicator Data'!A97</f>
        <v>Kyrgyzstan</v>
      </c>
      <c r="B96" s="84" t="str">
        <f>'Indicator Data'!B97</f>
        <v>KGZ</v>
      </c>
      <c r="C96" s="125" t="s">
        <v>837</v>
      </c>
      <c r="D96" s="125" t="s">
        <v>837</v>
      </c>
      <c r="E96" s="125" t="s">
        <v>838</v>
      </c>
      <c r="F96" s="125" t="s">
        <v>838</v>
      </c>
      <c r="G96" s="125" t="s">
        <v>838</v>
      </c>
      <c r="H96" s="125" t="s">
        <v>838</v>
      </c>
      <c r="I96" s="125" t="s">
        <v>838</v>
      </c>
      <c r="J96" s="125" t="s">
        <v>647</v>
      </c>
      <c r="K96" s="125" t="s">
        <v>647</v>
      </c>
      <c r="L96" s="125" t="s">
        <v>460</v>
      </c>
      <c r="M96" s="125" t="s">
        <v>644</v>
      </c>
      <c r="N96" s="125" t="s">
        <v>644</v>
      </c>
      <c r="O96" s="125" t="s">
        <v>644</v>
      </c>
      <c r="P96" s="125" t="s">
        <v>644</v>
      </c>
      <c r="Q96" s="125" t="s">
        <v>775</v>
      </c>
      <c r="R96" s="125" t="s">
        <v>775</v>
      </c>
      <c r="S96" s="125" t="s">
        <v>775</v>
      </c>
      <c r="T96" s="125" t="s">
        <v>775</v>
      </c>
      <c r="U96" s="125" t="s">
        <v>644</v>
      </c>
      <c r="V96" s="125" t="s">
        <v>644</v>
      </c>
      <c r="W96" s="125" t="s">
        <v>644</v>
      </c>
      <c r="X96" s="125" t="s">
        <v>468</v>
      </c>
      <c r="Y96" s="125" t="s">
        <v>468</v>
      </c>
      <c r="Z96" s="125" t="s">
        <v>468</v>
      </c>
      <c r="AA96" s="125" t="s">
        <v>806</v>
      </c>
      <c r="AB96" s="125" t="s">
        <v>645</v>
      </c>
      <c r="AC96" s="125" t="s">
        <v>645</v>
      </c>
      <c r="AD96" s="163" t="s">
        <v>839</v>
      </c>
      <c r="AE96" s="125" t="s">
        <v>635</v>
      </c>
      <c r="AF96" s="125" t="s">
        <v>776</v>
      </c>
      <c r="AG96" s="125" t="s">
        <v>806</v>
      </c>
      <c r="AH96" s="125" t="s">
        <v>644</v>
      </c>
      <c r="AI96" s="125" t="s">
        <v>644</v>
      </c>
      <c r="AJ96" s="126" t="s">
        <v>651</v>
      </c>
      <c r="AK96" s="126" t="s">
        <v>651</v>
      </c>
      <c r="AL96" s="125" t="s">
        <v>649</v>
      </c>
      <c r="AM96" s="125" t="s">
        <v>649</v>
      </c>
      <c r="AN96" s="125" t="s">
        <v>652</v>
      </c>
      <c r="AO96" s="125" t="s">
        <v>653</v>
      </c>
      <c r="AP96" s="125" t="s">
        <v>653</v>
      </c>
      <c r="AQ96" s="125" t="s">
        <v>840</v>
      </c>
      <c r="AR96" s="125" t="s">
        <v>840</v>
      </c>
      <c r="AS96" s="125" t="s">
        <v>635</v>
      </c>
      <c r="AT96" s="125" t="s">
        <v>635</v>
      </c>
      <c r="AU96" s="125" t="s">
        <v>635</v>
      </c>
      <c r="AV96" s="125" t="s">
        <v>635</v>
      </c>
      <c r="AW96" s="125" t="s">
        <v>635</v>
      </c>
      <c r="AX96" s="125" t="s">
        <v>635</v>
      </c>
      <c r="AY96" s="125" t="s">
        <v>635</v>
      </c>
      <c r="AZ96" s="125" t="s">
        <v>649</v>
      </c>
      <c r="BA96" s="125" t="s">
        <v>468</v>
      </c>
      <c r="BB96" s="125" t="s">
        <v>647</v>
      </c>
      <c r="BC96" s="125" t="s">
        <v>647</v>
      </c>
      <c r="BD96" s="125" t="s">
        <v>647</v>
      </c>
      <c r="BE96" s="126" t="s">
        <v>629</v>
      </c>
      <c r="BF96" s="125" t="s">
        <v>646</v>
      </c>
      <c r="BG96" s="125" t="s">
        <v>646</v>
      </c>
      <c r="BH96" s="125" t="s">
        <v>460</v>
      </c>
      <c r="BI96" s="125" t="s">
        <v>460</v>
      </c>
      <c r="BJ96" s="125" t="s">
        <v>838</v>
      </c>
      <c r="BK96" s="125" t="s">
        <v>841</v>
      </c>
      <c r="BL96" s="125" t="s">
        <v>643</v>
      </c>
      <c r="BM96" s="125" t="s">
        <v>468</v>
      </c>
      <c r="BN96" s="125" t="s">
        <v>466</v>
      </c>
      <c r="BO96" s="125" t="s">
        <v>468</v>
      </c>
      <c r="BP96" s="125" t="s">
        <v>468</v>
      </c>
      <c r="BQ96" s="125" t="s">
        <v>631</v>
      </c>
      <c r="BR96" s="125" t="s">
        <v>635</v>
      </c>
      <c r="BS96" s="125" t="s">
        <v>635</v>
      </c>
      <c r="BT96" s="125" t="s">
        <v>635</v>
      </c>
      <c r="BU96" s="125" t="s">
        <v>635</v>
      </c>
      <c r="BV96" s="125" t="s">
        <v>635</v>
      </c>
      <c r="BW96" s="125" t="s">
        <v>635</v>
      </c>
      <c r="BX96" s="125"/>
      <c r="BY96" s="125" t="s">
        <v>650</v>
      </c>
      <c r="BZ96" s="125" t="s">
        <v>468</v>
      </c>
      <c r="CA96" s="125" t="s">
        <v>806</v>
      </c>
      <c r="CB96" s="125" t="s">
        <v>644</v>
      </c>
    </row>
    <row r="97" spans="1:80" x14ac:dyDescent="0.25">
      <c r="A97" s="101" t="str">
        <f>'Indicator Data'!A98</f>
        <v>Lao PDR</v>
      </c>
      <c r="B97" s="84" t="str">
        <f>'Indicator Data'!B98</f>
        <v>LAO</v>
      </c>
      <c r="C97" s="125" t="s">
        <v>837</v>
      </c>
      <c r="D97" s="125" t="s">
        <v>837</v>
      </c>
      <c r="E97" s="125" t="s">
        <v>838</v>
      </c>
      <c r="F97" s="125" t="s">
        <v>838</v>
      </c>
      <c r="G97" s="125" t="s">
        <v>838</v>
      </c>
      <c r="H97" s="125" t="s">
        <v>838</v>
      </c>
      <c r="I97" s="125" t="s">
        <v>838</v>
      </c>
      <c r="J97" s="125" t="s">
        <v>647</v>
      </c>
      <c r="K97" s="125" t="s">
        <v>647</v>
      </c>
      <c r="L97" s="125" t="s">
        <v>460</v>
      </c>
      <c r="M97" s="125" t="s">
        <v>644</v>
      </c>
      <c r="N97" s="125" t="s">
        <v>644</v>
      </c>
      <c r="O97" s="125" t="s">
        <v>644</v>
      </c>
      <c r="P97" s="125" t="s">
        <v>644</v>
      </c>
      <c r="Q97" s="125" t="s">
        <v>775</v>
      </c>
      <c r="R97" s="125" t="s">
        <v>775</v>
      </c>
      <c r="S97" s="125" t="s">
        <v>775</v>
      </c>
      <c r="T97" s="125" t="s">
        <v>775</v>
      </c>
      <c r="U97" s="125" t="s">
        <v>644</v>
      </c>
      <c r="V97" s="125" t="s">
        <v>644</v>
      </c>
      <c r="W97" s="125" t="s">
        <v>644</v>
      </c>
      <c r="X97" s="125" t="s">
        <v>468</v>
      </c>
      <c r="Y97" s="125" t="s">
        <v>468</v>
      </c>
      <c r="Z97" s="125" t="s">
        <v>468</v>
      </c>
      <c r="AA97" s="125" t="s">
        <v>806</v>
      </c>
      <c r="AB97" s="125" t="s">
        <v>645</v>
      </c>
      <c r="AC97" s="125" t="s">
        <v>645</v>
      </c>
      <c r="AD97" s="163" t="s">
        <v>839</v>
      </c>
      <c r="AE97" s="125" t="s">
        <v>635</v>
      </c>
      <c r="AF97" s="125" t="s">
        <v>776</v>
      </c>
      <c r="AG97" s="125" t="s">
        <v>806</v>
      </c>
      <c r="AH97" s="125" t="s">
        <v>644</v>
      </c>
      <c r="AI97" s="125" t="s">
        <v>644</v>
      </c>
      <c r="AJ97" s="126" t="s">
        <v>651</v>
      </c>
      <c r="AK97" s="126" t="s">
        <v>651</v>
      </c>
      <c r="AL97" s="125" t="s">
        <v>649</v>
      </c>
      <c r="AM97" s="125" t="s">
        <v>649</v>
      </c>
      <c r="AN97" s="125" t="s">
        <v>652</v>
      </c>
      <c r="AO97" s="125" t="s">
        <v>653</v>
      </c>
      <c r="AP97" s="125" t="s">
        <v>653</v>
      </c>
      <c r="AQ97" s="125" t="s">
        <v>840</v>
      </c>
      <c r="AR97" s="125" t="s">
        <v>840</v>
      </c>
      <c r="AS97" s="125" t="s">
        <v>635</v>
      </c>
      <c r="AT97" s="125" t="s">
        <v>635</v>
      </c>
      <c r="AU97" s="125" t="s">
        <v>635</v>
      </c>
      <c r="AV97" s="125" t="s">
        <v>635</v>
      </c>
      <c r="AW97" s="125" t="s">
        <v>635</v>
      </c>
      <c r="AX97" s="125" t="s">
        <v>635</v>
      </c>
      <c r="AY97" s="125" t="s">
        <v>635</v>
      </c>
      <c r="AZ97" s="125" t="s">
        <v>649</v>
      </c>
      <c r="BA97" s="125" t="s">
        <v>468</v>
      </c>
      <c r="BB97" s="125" t="s">
        <v>647</v>
      </c>
      <c r="BC97" s="125" t="s">
        <v>647</v>
      </c>
      <c r="BD97" s="125" t="s">
        <v>647</v>
      </c>
      <c r="BE97" s="126" t="s">
        <v>629</v>
      </c>
      <c r="BF97" s="125" t="s">
        <v>646</v>
      </c>
      <c r="BG97" s="125" t="s">
        <v>646</v>
      </c>
      <c r="BH97" s="125" t="s">
        <v>460</v>
      </c>
      <c r="BI97" s="125" t="s">
        <v>460</v>
      </c>
      <c r="BJ97" s="125" t="s">
        <v>838</v>
      </c>
      <c r="BK97" s="125" t="s">
        <v>841</v>
      </c>
      <c r="BL97" s="125" t="s">
        <v>643</v>
      </c>
      <c r="BM97" s="125" t="s">
        <v>468</v>
      </c>
      <c r="BN97" s="125" t="s">
        <v>466</v>
      </c>
      <c r="BO97" s="125" t="s">
        <v>468</v>
      </c>
      <c r="BP97" s="125" t="s">
        <v>468</v>
      </c>
      <c r="BQ97" s="125" t="s">
        <v>631</v>
      </c>
      <c r="BR97" s="125" t="s">
        <v>635</v>
      </c>
      <c r="BS97" s="125" t="s">
        <v>635</v>
      </c>
      <c r="BT97" s="125" t="s">
        <v>635</v>
      </c>
      <c r="BU97" s="125" t="s">
        <v>635</v>
      </c>
      <c r="BV97" s="125" t="s">
        <v>635</v>
      </c>
      <c r="BW97" s="125" t="s">
        <v>635</v>
      </c>
      <c r="BX97" s="125"/>
      <c r="BY97" s="125" t="s">
        <v>650</v>
      </c>
      <c r="BZ97" s="125" t="s">
        <v>468</v>
      </c>
      <c r="CA97" s="125" t="s">
        <v>806</v>
      </c>
      <c r="CB97" s="125" t="s">
        <v>644</v>
      </c>
    </row>
    <row r="98" spans="1:80" x14ac:dyDescent="0.25">
      <c r="A98" s="101" t="str">
        <f>'Indicator Data'!A99</f>
        <v>Latvia</v>
      </c>
      <c r="B98" s="84" t="str">
        <f>'Indicator Data'!B99</f>
        <v>LVA</v>
      </c>
      <c r="C98" s="125" t="s">
        <v>837</v>
      </c>
      <c r="D98" s="125" t="s">
        <v>837</v>
      </c>
      <c r="E98" s="125" t="s">
        <v>838</v>
      </c>
      <c r="F98" s="125" t="s">
        <v>838</v>
      </c>
      <c r="G98" s="125" t="s">
        <v>838</v>
      </c>
      <c r="H98" s="125" t="s">
        <v>838</v>
      </c>
      <c r="I98" s="125" t="s">
        <v>838</v>
      </c>
      <c r="J98" s="125" t="s">
        <v>647</v>
      </c>
      <c r="K98" s="125" t="s">
        <v>647</v>
      </c>
      <c r="L98" s="125" t="s">
        <v>460</v>
      </c>
      <c r="M98" s="125" t="s">
        <v>644</v>
      </c>
      <c r="N98" s="125" t="s">
        <v>644</v>
      </c>
      <c r="O98" s="125" t="s">
        <v>644</v>
      </c>
      <c r="P98" s="125" t="s">
        <v>644</v>
      </c>
      <c r="Q98" s="125" t="s">
        <v>775</v>
      </c>
      <c r="R98" s="125" t="s">
        <v>775</v>
      </c>
      <c r="S98" s="125" t="s">
        <v>775</v>
      </c>
      <c r="T98" s="125" t="s">
        <v>775</v>
      </c>
      <c r="U98" s="125" t="s">
        <v>644</v>
      </c>
      <c r="V98" s="125" t="s">
        <v>644</v>
      </c>
      <c r="W98" s="125" t="s">
        <v>644</v>
      </c>
      <c r="X98" s="125" t="s">
        <v>468</v>
      </c>
      <c r="Y98" s="125" t="s">
        <v>468</v>
      </c>
      <c r="Z98" s="125" t="s">
        <v>468</v>
      </c>
      <c r="AA98" s="125" t="s">
        <v>806</v>
      </c>
      <c r="AB98" s="125" t="s">
        <v>645</v>
      </c>
      <c r="AC98" s="125" t="s">
        <v>645</v>
      </c>
      <c r="AD98" s="163" t="s">
        <v>839</v>
      </c>
      <c r="AE98" s="125" t="s">
        <v>635</v>
      </c>
      <c r="AF98" s="125" t="s">
        <v>776</v>
      </c>
      <c r="AG98" s="125" t="s">
        <v>806</v>
      </c>
      <c r="AH98" s="125" t="s">
        <v>644</v>
      </c>
      <c r="AI98" s="125" t="s">
        <v>644</v>
      </c>
      <c r="AJ98" s="126" t="s">
        <v>651</v>
      </c>
      <c r="AK98" s="126" t="s">
        <v>651</v>
      </c>
      <c r="AL98" s="125" t="s">
        <v>649</v>
      </c>
      <c r="AM98" s="125" t="s">
        <v>649</v>
      </c>
      <c r="AN98" s="125" t="s">
        <v>652</v>
      </c>
      <c r="AO98" s="125" t="s">
        <v>653</v>
      </c>
      <c r="AP98" s="125" t="s">
        <v>653</v>
      </c>
      <c r="AQ98" s="125" t="s">
        <v>840</v>
      </c>
      <c r="AR98" s="125" t="s">
        <v>840</v>
      </c>
      <c r="AS98" s="125" t="s">
        <v>635</v>
      </c>
      <c r="AT98" s="125" t="s">
        <v>635</v>
      </c>
      <c r="AU98" s="125" t="s">
        <v>635</v>
      </c>
      <c r="AV98" s="125" t="s">
        <v>635</v>
      </c>
      <c r="AW98" s="125" t="s">
        <v>635</v>
      </c>
      <c r="AX98" s="125" t="s">
        <v>635</v>
      </c>
      <c r="AY98" s="125" t="s">
        <v>635</v>
      </c>
      <c r="AZ98" s="125" t="s">
        <v>649</v>
      </c>
      <c r="BA98" s="125" t="s">
        <v>468</v>
      </c>
      <c r="BB98" s="125" t="s">
        <v>647</v>
      </c>
      <c r="BC98" s="125" t="s">
        <v>647</v>
      </c>
      <c r="BD98" s="125" t="s">
        <v>647</v>
      </c>
      <c r="BE98" s="126" t="s">
        <v>629</v>
      </c>
      <c r="BF98" s="125" t="s">
        <v>646</v>
      </c>
      <c r="BG98" s="125" t="s">
        <v>646</v>
      </c>
      <c r="BH98" s="125" t="s">
        <v>460</v>
      </c>
      <c r="BI98" s="125" t="s">
        <v>460</v>
      </c>
      <c r="BJ98" s="125" t="s">
        <v>838</v>
      </c>
      <c r="BK98" s="125" t="s">
        <v>841</v>
      </c>
      <c r="BL98" s="125" t="s">
        <v>643</v>
      </c>
      <c r="BM98" s="125" t="s">
        <v>468</v>
      </c>
      <c r="BN98" s="125" t="s">
        <v>466</v>
      </c>
      <c r="BO98" s="125" t="s">
        <v>468</v>
      </c>
      <c r="BP98" s="125" t="s">
        <v>468</v>
      </c>
      <c r="BQ98" s="125" t="s">
        <v>631</v>
      </c>
      <c r="BR98" s="125" t="s">
        <v>635</v>
      </c>
      <c r="BS98" s="125" t="s">
        <v>635</v>
      </c>
      <c r="BT98" s="125" t="s">
        <v>635</v>
      </c>
      <c r="BU98" s="125" t="s">
        <v>635</v>
      </c>
      <c r="BV98" s="125" t="s">
        <v>635</v>
      </c>
      <c r="BW98" s="125" t="s">
        <v>635</v>
      </c>
      <c r="BX98" s="125"/>
      <c r="BY98" s="125" t="s">
        <v>650</v>
      </c>
      <c r="BZ98" s="125" t="s">
        <v>468</v>
      </c>
      <c r="CA98" s="125" t="s">
        <v>806</v>
      </c>
      <c r="CB98" s="125" t="s">
        <v>644</v>
      </c>
    </row>
    <row r="99" spans="1:80" x14ac:dyDescent="0.25">
      <c r="A99" s="101" t="str">
        <f>'Indicator Data'!A100</f>
        <v>Lebanon</v>
      </c>
      <c r="B99" s="84" t="str">
        <f>'Indicator Data'!B100</f>
        <v>LBN</v>
      </c>
      <c r="C99" s="125" t="s">
        <v>837</v>
      </c>
      <c r="D99" s="125" t="s">
        <v>837</v>
      </c>
      <c r="E99" s="125" t="s">
        <v>838</v>
      </c>
      <c r="F99" s="125" t="s">
        <v>838</v>
      </c>
      <c r="G99" s="125" t="s">
        <v>838</v>
      </c>
      <c r="H99" s="125" t="s">
        <v>838</v>
      </c>
      <c r="I99" s="125" t="s">
        <v>838</v>
      </c>
      <c r="J99" s="125" t="s">
        <v>647</v>
      </c>
      <c r="K99" s="125" t="s">
        <v>647</v>
      </c>
      <c r="L99" s="125" t="s">
        <v>460</v>
      </c>
      <c r="M99" s="125" t="s">
        <v>644</v>
      </c>
      <c r="N99" s="125" t="s">
        <v>644</v>
      </c>
      <c r="O99" s="125" t="s">
        <v>644</v>
      </c>
      <c r="P99" s="125" t="s">
        <v>644</v>
      </c>
      <c r="Q99" s="125" t="s">
        <v>775</v>
      </c>
      <c r="R99" s="125" t="s">
        <v>775</v>
      </c>
      <c r="S99" s="125" t="s">
        <v>775</v>
      </c>
      <c r="T99" s="125" t="s">
        <v>775</v>
      </c>
      <c r="U99" s="125" t="s">
        <v>644</v>
      </c>
      <c r="V99" s="125" t="s">
        <v>644</v>
      </c>
      <c r="W99" s="125" t="s">
        <v>644</v>
      </c>
      <c r="X99" s="125" t="s">
        <v>468</v>
      </c>
      <c r="Y99" s="125" t="s">
        <v>468</v>
      </c>
      <c r="Z99" s="125" t="s">
        <v>468</v>
      </c>
      <c r="AA99" s="125" t="s">
        <v>806</v>
      </c>
      <c r="AB99" s="125" t="s">
        <v>645</v>
      </c>
      <c r="AC99" s="125" t="s">
        <v>645</v>
      </c>
      <c r="AD99" s="163" t="s">
        <v>839</v>
      </c>
      <c r="AE99" s="125" t="s">
        <v>635</v>
      </c>
      <c r="AF99" s="125" t="s">
        <v>776</v>
      </c>
      <c r="AG99" s="125" t="s">
        <v>806</v>
      </c>
      <c r="AH99" s="125" t="s">
        <v>644</v>
      </c>
      <c r="AI99" s="125" t="s">
        <v>644</v>
      </c>
      <c r="AJ99" s="126" t="s">
        <v>651</v>
      </c>
      <c r="AK99" s="126" t="s">
        <v>651</v>
      </c>
      <c r="AL99" s="125" t="s">
        <v>649</v>
      </c>
      <c r="AM99" s="125" t="s">
        <v>649</v>
      </c>
      <c r="AN99" s="125" t="s">
        <v>652</v>
      </c>
      <c r="AO99" s="125" t="s">
        <v>653</v>
      </c>
      <c r="AP99" s="125" t="s">
        <v>653</v>
      </c>
      <c r="AQ99" s="125" t="s">
        <v>840</v>
      </c>
      <c r="AR99" s="125" t="s">
        <v>840</v>
      </c>
      <c r="AS99" s="125" t="s">
        <v>635</v>
      </c>
      <c r="AT99" s="125" t="s">
        <v>635</v>
      </c>
      <c r="AU99" s="125" t="s">
        <v>635</v>
      </c>
      <c r="AV99" s="125" t="s">
        <v>635</v>
      </c>
      <c r="AW99" s="125" t="s">
        <v>635</v>
      </c>
      <c r="AX99" s="125" t="s">
        <v>635</v>
      </c>
      <c r="AY99" s="125" t="s">
        <v>635</v>
      </c>
      <c r="AZ99" s="125" t="s">
        <v>649</v>
      </c>
      <c r="BA99" s="125" t="s">
        <v>468</v>
      </c>
      <c r="BB99" s="125" t="s">
        <v>647</v>
      </c>
      <c r="BC99" s="125" t="s">
        <v>647</v>
      </c>
      <c r="BD99" s="125" t="s">
        <v>647</v>
      </c>
      <c r="BE99" s="126" t="s">
        <v>632</v>
      </c>
      <c r="BF99" s="125" t="s">
        <v>648</v>
      </c>
      <c r="BG99" s="125" t="s">
        <v>646</v>
      </c>
      <c r="BH99" s="125" t="s">
        <v>460</v>
      </c>
      <c r="BI99" s="125" t="s">
        <v>460</v>
      </c>
      <c r="BJ99" s="125" t="s">
        <v>838</v>
      </c>
      <c r="BK99" s="125" t="s">
        <v>841</v>
      </c>
      <c r="BL99" s="125" t="s">
        <v>643</v>
      </c>
      <c r="BM99" s="125" t="s">
        <v>468</v>
      </c>
      <c r="BN99" s="125" t="s">
        <v>466</v>
      </c>
      <c r="BO99" s="125" t="s">
        <v>468</v>
      </c>
      <c r="BP99" s="125" t="s">
        <v>468</v>
      </c>
      <c r="BQ99" s="125" t="s">
        <v>631</v>
      </c>
      <c r="BR99" s="125" t="s">
        <v>635</v>
      </c>
      <c r="BS99" s="125" t="s">
        <v>635</v>
      </c>
      <c r="BT99" s="125" t="s">
        <v>635</v>
      </c>
      <c r="BU99" s="125" t="s">
        <v>635</v>
      </c>
      <c r="BV99" s="125" t="s">
        <v>635</v>
      </c>
      <c r="BW99" s="125" t="s">
        <v>635</v>
      </c>
      <c r="BX99" s="125"/>
      <c r="BY99" s="125" t="s">
        <v>650</v>
      </c>
      <c r="BZ99" s="125" t="s">
        <v>468</v>
      </c>
      <c r="CA99" s="125" t="s">
        <v>806</v>
      </c>
      <c r="CB99" s="125" t="s">
        <v>644</v>
      </c>
    </row>
    <row r="100" spans="1:80" x14ac:dyDescent="0.25">
      <c r="A100" s="101" t="str">
        <f>'Indicator Data'!A101</f>
        <v>Lesotho</v>
      </c>
      <c r="B100" s="84" t="str">
        <f>'Indicator Data'!B101</f>
        <v>LSO</v>
      </c>
      <c r="C100" s="125" t="s">
        <v>837</v>
      </c>
      <c r="D100" s="125" t="s">
        <v>837</v>
      </c>
      <c r="E100" s="125" t="s">
        <v>838</v>
      </c>
      <c r="F100" s="125" t="s">
        <v>838</v>
      </c>
      <c r="G100" s="125" t="s">
        <v>838</v>
      </c>
      <c r="H100" s="125" t="s">
        <v>838</v>
      </c>
      <c r="I100" s="125" t="s">
        <v>838</v>
      </c>
      <c r="J100" s="125" t="s">
        <v>647</v>
      </c>
      <c r="K100" s="125" t="s">
        <v>647</v>
      </c>
      <c r="L100" s="125" t="s">
        <v>460</v>
      </c>
      <c r="M100" s="125" t="s">
        <v>644</v>
      </c>
      <c r="N100" s="125" t="s">
        <v>644</v>
      </c>
      <c r="O100" s="125" t="s">
        <v>644</v>
      </c>
      <c r="P100" s="125" t="s">
        <v>644</v>
      </c>
      <c r="Q100" s="125" t="s">
        <v>775</v>
      </c>
      <c r="R100" s="125" t="s">
        <v>775</v>
      </c>
      <c r="S100" s="125" t="s">
        <v>775</v>
      </c>
      <c r="T100" s="125" t="s">
        <v>775</v>
      </c>
      <c r="U100" s="125" t="s">
        <v>644</v>
      </c>
      <c r="V100" s="125" t="s">
        <v>644</v>
      </c>
      <c r="W100" s="125" t="s">
        <v>644</v>
      </c>
      <c r="X100" s="125" t="s">
        <v>468</v>
      </c>
      <c r="Y100" s="125" t="s">
        <v>468</v>
      </c>
      <c r="Z100" s="125" t="s">
        <v>468</v>
      </c>
      <c r="AA100" s="125" t="s">
        <v>806</v>
      </c>
      <c r="AB100" s="125" t="s">
        <v>645</v>
      </c>
      <c r="AC100" s="125" t="s">
        <v>645</v>
      </c>
      <c r="AD100" s="163" t="s">
        <v>839</v>
      </c>
      <c r="AE100" s="125" t="s">
        <v>635</v>
      </c>
      <c r="AF100" s="125" t="s">
        <v>776</v>
      </c>
      <c r="AG100" s="125" t="s">
        <v>806</v>
      </c>
      <c r="AH100" s="125" t="s">
        <v>644</v>
      </c>
      <c r="AI100" s="125" t="s">
        <v>644</v>
      </c>
      <c r="AJ100" s="126" t="s">
        <v>651</v>
      </c>
      <c r="AK100" s="126" t="s">
        <v>651</v>
      </c>
      <c r="AL100" s="125" t="s">
        <v>649</v>
      </c>
      <c r="AM100" s="125" t="s">
        <v>649</v>
      </c>
      <c r="AN100" s="125" t="s">
        <v>652</v>
      </c>
      <c r="AO100" s="125" t="s">
        <v>653</v>
      </c>
      <c r="AP100" s="125" t="s">
        <v>653</v>
      </c>
      <c r="AQ100" s="125" t="s">
        <v>840</v>
      </c>
      <c r="AR100" s="125" t="s">
        <v>840</v>
      </c>
      <c r="AS100" s="125" t="s">
        <v>635</v>
      </c>
      <c r="AT100" s="125" t="s">
        <v>635</v>
      </c>
      <c r="AU100" s="125" t="s">
        <v>635</v>
      </c>
      <c r="AV100" s="125" t="s">
        <v>635</v>
      </c>
      <c r="AW100" s="125" t="s">
        <v>635</v>
      </c>
      <c r="AX100" s="125" t="s">
        <v>635</v>
      </c>
      <c r="AY100" s="125" t="s">
        <v>635</v>
      </c>
      <c r="AZ100" s="125" t="s">
        <v>649</v>
      </c>
      <c r="BA100" s="125" t="s">
        <v>468</v>
      </c>
      <c r="BB100" s="125" t="s">
        <v>647</v>
      </c>
      <c r="BC100" s="125" t="s">
        <v>647</v>
      </c>
      <c r="BD100" s="125" t="s">
        <v>647</v>
      </c>
      <c r="BE100" s="126" t="s">
        <v>629</v>
      </c>
      <c r="BF100" s="125" t="s">
        <v>646</v>
      </c>
      <c r="BG100" s="125" t="s">
        <v>646</v>
      </c>
      <c r="BH100" s="125" t="s">
        <v>460</v>
      </c>
      <c r="BI100" s="125" t="s">
        <v>460</v>
      </c>
      <c r="BJ100" s="125" t="s">
        <v>838</v>
      </c>
      <c r="BK100" s="125" t="s">
        <v>841</v>
      </c>
      <c r="BL100" s="125" t="s">
        <v>643</v>
      </c>
      <c r="BM100" s="125" t="s">
        <v>468</v>
      </c>
      <c r="BN100" s="125" t="s">
        <v>466</v>
      </c>
      <c r="BO100" s="125" t="s">
        <v>468</v>
      </c>
      <c r="BP100" s="125" t="s">
        <v>468</v>
      </c>
      <c r="BQ100" s="125" t="s">
        <v>631</v>
      </c>
      <c r="BR100" s="125" t="s">
        <v>635</v>
      </c>
      <c r="BS100" s="125" t="s">
        <v>635</v>
      </c>
      <c r="BT100" s="125" t="s">
        <v>635</v>
      </c>
      <c r="BU100" s="125" t="s">
        <v>635</v>
      </c>
      <c r="BV100" s="125" t="s">
        <v>635</v>
      </c>
      <c r="BW100" s="125" t="s">
        <v>635</v>
      </c>
      <c r="BX100" s="125"/>
      <c r="BY100" s="125" t="s">
        <v>650</v>
      </c>
      <c r="BZ100" s="125" t="s">
        <v>468</v>
      </c>
      <c r="CA100" s="125" t="s">
        <v>806</v>
      </c>
      <c r="CB100" s="125" t="s">
        <v>644</v>
      </c>
    </row>
    <row r="101" spans="1:80" x14ac:dyDescent="0.25">
      <c r="A101" s="101" t="str">
        <f>'Indicator Data'!A102</f>
        <v>Liberia</v>
      </c>
      <c r="B101" s="84" t="str">
        <f>'Indicator Data'!B102</f>
        <v>LBR</v>
      </c>
      <c r="C101" s="125" t="s">
        <v>837</v>
      </c>
      <c r="D101" s="125" t="s">
        <v>837</v>
      </c>
      <c r="E101" s="125" t="s">
        <v>838</v>
      </c>
      <c r="F101" s="125" t="s">
        <v>838</v>
      </c>
      <c r="G101" s="125" t="s">
        <v>838</v>
      </c>
      <c r="H101" s="125" t="s">
        <v>838</v>
      </c>
      <c r="I101" s="125" t="s">
        <v>838</v>
      </c>
      <c r="J101" s="125" t="s">
        <v>647</v>
      </c>
      <c r="K101" s="125" t="s">
        <v>647</v>
      </c>
      <c r="L101" s="125" t="s">
        <v>460</v>
      </c>
      <c r="M101" s="125" t="s">
        <v>644</v>
      </c>
      <c r="N101" s="125" t="s">
        <v>644</v>
      </c>
      <c r="O101" s="125" t="s">
        <v>644</v>
      </c>
      <c r="P101" s="125" t="s">
        <v>644</v>
      </c>
      <c r="Q101" s="125" t="s">
        <v>775</v>
      </c>
      <c r="R101" s="125" t="s">
        <v>775</v>
      </c>
      <c r="S101" s="125" t="s">
        <v>775</v>
      </c>
      <c r="T101" s="125" t="s">
        <v>775</v>
      </c>
      <c r="U101" s="125" t="s">
        <v>644</v>
      </c>
      <c r="V101" s="125" t="s">
        <v>644</v>
      </c>
      <c r="W101" s="125" t="s">
        <v>644</v>
      </c>
      <c r="X101" s="125" t="s">
        <v>468</v>
      </c>
      <c r="Y101" s="125" t="s">
        <v>468</v>
      </c>
      <c r="Z101" s="125" t="s">
        <v>468</v>
      </c>
      <c r="AA101" s="125" t="s">
        <v>806</v>
      </c>
      <c r="AB101" s="125" t="s">
        <v>645</v>
      </c>
      <c r="AC101" s="125" t="s">
        <v>645</v>
      </c>
      <c r="AD101" s="163" t="s">
        <v>839</v>
      </c>
      <c r="AE101" s="125" t="s">
        <v>635</v>
      </c>
      <c r="AF101" s="125" t="s">
        <v>776</v>
      </c>
      <c r="AG101" s="125" t="s">
        <v>806</v>
      </c>
      <c r="AH101" s="125" t="s">
        <v>644</v>
      </c>
      <c r="AI101" s="125" t="s">
        <v>644</v>
      </c>
      <c r="AJ101" s="126" t="s">
        <v>651</v>
      </c>
      <c r="AK101" s="126" t="s">
        <v>651</v>
      </c>
      <c r="AL101" s="125" t="s">
        <v>649</v>
      </c>
      <c r="AM101" s="125" t="s">
        <v>649</v>
      </c>
      <c r="AN101" s="125" t="s">
        <v>652</v>
      </c>
      <c r="AO101" s="125" t="s">
        <v>653</v>
      </c>
      <c r="AP101" s="125" t="s">
        <v>653</v>
      </c>
      <c r="AQ101" s="125" t="s">
        <v>840</v>
      </c>
      <c r="AR101" s="125" t="s">
        <v>840</v>
      </c>
      <c r="AS101" s="125" t="s">
        <v>635</v>
      </c>
      <c r="AT101" s="125" t="s">
        <v>635</v>
      </c>
      <c r="AU101" s="125" t="s">
        <v>635</v>
      </c>
      <c r="AV101" s="125" t="s">
        <v>635</v>
      </c>
      <c r="AW101" s="125" t="s">
        <v>635</v>
      </c>
      <c r="AX101" s="125" t="s">
        <v>635</v>
      </c>
      <c r="AY101" s="125" t="s">
        <v>635</v>
      </c>
      <c r="AZ101" s="125" t="s">
        <v>649</v>
      </c>
      <c r="BA101" s="125" t="s">
        <v>468</v>
      </c>
      <c r="BB101" s="125" t="s">
        <v>647</v>
      </c>
      <c r="BC101" s="125" t="s">
        <v>647</v>
      </c>
      <c r="BD101" s="125" t="s">
        <v>647</v>
      </c>
      <c r="BE101" s="126" t="s">
        <v>629</v>
      </c>
      <c r="BF101" s="125" t="s">
        <v>646</v>
      </c>
      <c r="BG101" s="125" t="s">
        <v>646</v>
      </c>
      <c r="BH101" s="125" t="s">
        <v>460</v>
      </c>
      <c r="BI101" s="125" t="s">
        <v>460</v>
      </c>
      <c r="BJ101" s="125" t="s">
        <v>838</v>
      </c>
      <c r="BK101" s="125" t="s">
        <v>841</v>
      </c>
      <c r="BL101" s="125" t="s">
        <v>643</v>
      </c>
      <c r="BM101" s="125" t="s">
        <v>468</v>
      </c>
      <c r="BN101" s="125" t="s">
        <v>466</v>
      </c>
      <c r="BO101" s="125" t="s">
        <v>468</v>
      </c>
      <c r="BP101" s="125" t="s">
        <v>468</v>
      </c>
      <c r="BQ101" s="125" t="s">
        <v>631</v>
      </c>
      <c r="BR101" s="125" t="s">
        <v>635</v>
      </c>
      <c r="BS101" s="125" t="s">
        <v>635</v>
      </c>
      <c r="BT101" s="125" t="s">
        <v>635</v>
      </c>
      <c r="BU101" s="125" t="s">
        <v>635</v>
      </c>
      <c r="BV101" s="125" t="s">
        <v>635</v>
      </c>
      <c r="BW101" s="125" t="s">
        <v>635</v>
      </c>
      <c r="BX101" s="125"/>
      <c r="BY101" s="125" t="s">
        <v>650</v>
      </c>
      <c r="BZ101" s="125" t="s">
        <v>468</v>
      </c>
      <c r="CA101" s="125" t="s">
        <v>806</v>
      </c>
      <c r="CB101" s="125" t="s">
        <v>644</v>
      </c>
    </row>
    <row r="102" spans="1:80" x14ac:dyDescent="0.25">
      <c r="A102" s="101" t="str">
        <f>'Indicator Data'!A103</f>
        <v>Libya</v>
      </c>
      <c r="B102" s="84" t="str">
        <f>'Indicator Data'!B103</f>
        <v>LBY</v>
      </c>
      <c r="C102" s="125" t="s">
        <v>837</v>
      </c>
      <c r="D102" s="125" t="s">
        <v>837</v>
      </c>
      <c r="E102" s="125" t="s">
        <v>838</v>
      </c>
      <c r="F102" s="125" t="s">
        <v>838</v>
      </c>
      <c r="G102" s="125" t="s">
        <v>838</v>
      </c>
      <c r="H102" s="125" t="s">
        <v>838</v>
      </c>
      <c r="I102" s="125" t="s">
        <v>838</v>
      </c>
      <c r="J102" s="125" t="s">
        <v>647</v>
      </c>
      <c r="K102" s="125" t="s">
        <v>647</v>
      </c>
      <c r="L102" s="125" t="s">
        <v>460</v>
      </c>
      <c r="M102" s="125" t="s">
        <v>644</v>
      </c>
      <c r="N102" s="125" t="s">
        <v>644</v>
      </c>
      <c r="O102" s="125" t="s">
        <v>644</v>
      </c>
      <c r="P102" s="125" t="s">
        <v>644</v>
      </c>
      <c r="Q102" s="125" t="s">
        <v>775</v>
      </c>
      <c r="R102" s="125" t="s">
        <v>775</v>
      </c>
      <c r="S102" s="125" t="s">
        <v>775</v>
      </c>
      <c r="T102" s="125" t="s">
        <v>775</v>
      </c>
      <c r="U102" s="125" t="s">
        <v>644</v>
      </c>
      <c r="V102" s="125" t="s">
        <v>644</v>
      </c>
      <c r="W102" s="125" t="s">
        <v>644</v>
      </c>
      <c r="X102" s="125" t="s">
        <v>468</v>
      </c>
      <c r="Y102" s="125" t="s">
        <v>468</v>
      </c>
      <c r="Z102" s="125" t="s">
        <v>468</v>
      </c>
      <c r="AA102" s="125" t="s">
        <v>806</v>
      </c>
      <c r="AB102" s="125" t="s">
        <v>645</v>
      </c>
      <c r="AC102" s="125" t="s">
        <v>645</v>
      </c>
      <c r="AD102" s="163" t="s">
        <v>839</v>
      </c>
      <c r="AE102" s="125" t="s">
        <v>635</v>
      </c>
      <c r="AF102" s="125" t="s">
        <v>776</v>
      </c>
      <c r="AG102" s="125" t="s">
        <v>806</v>
      </c>
      <c r="AH102" s="125" t="s">
        <v>644</v>
      </c>
      <c r="AI102" s="125" t="s">
        <v>644</v>
      </c>
      <c r="AJ102" s="126" t="s">
        <v>651</v>
      </c>
      <c r="AK102" s="126" t="s">
        <v>651</v>
      </c>
      <c r="AL102" s="125" t="s">
        <v>649</v>
      </c>
      <c r="AM102" s="125" t="s">
        <v>649</v>
      </c>
      <c r="AN102" s="125" t="s">
        <v>652</v>
      </c>
      <c r="AO102" s="125" t="s">
        <v>653</v>
      </c>
      <c r="AP102" s="125" t="s">
        <v>653</v>
      </c>
      <c r="AQ102" s="125" t="s">
        <v>840</v>
      </c>
      <c r="AR102" s="125" t="s">
        <v>840</v>
      </c>
      <c r="AS102" s="125" t="s">
        <v>635</v>
      </c>
      <c r="AT102" s="125" t="s">
        <v>635</v>
      </c>
      <c r="AU102" s="125" t="s">
        <v>635</v>
      </c>
      <c r="AV102" s="125" t="s">
        <v>635</v>
      </c>
      <c r="AW102" s="125" t="s">
        <v>635</v>
      </c>
      <c r="AX102" s="125" t="s">
        <v>635</v>
      </c>
      <c r="AY102" s="125" t="s">
        <v>635</v>
      </c>
      <c r="AZ102" s="125" t="s">
        <v>649</v>
      </c>
      <c r="BA102" s="125" t="s">
        <v>468</v>
      </c>
      <c r="BB102" s="125" t="s">
        <v>647</v>
      </c>
      <c r="BC102" s="125" t="s">
        <v>647</v>
      </c>
      <c r="BD102" s="125" t="s">
        <v>647</v>
      </c>
      <c r="BE102" s="126" t="s">
        <v>703</v>
      </c>
      <c r="BF102" s="125" t="s">
        <v>646</v>
      </c>
      <c r="BG102" s="125" t="s">
        <v>646</v>
      </c>
      <c r="BH102" s="125" t="s">
        <v>460</v>
      </c>
      <c r="BI102" s="125" t="s">
        <v>460</v>
      </c>
      <c r="BJ102" s="125" t="s">
        <v>838</v>
      </c>
      <c r="BK102" s="125" t="s">
        <v>841</v>
      </c>
      <c r="BL102" s="125" t="s">
        <v>643</v>
      </c>
      <c r="BM102" s="125" t="s">
        <v>468</v>
      </c>
      <c r="BN102" s="125" t="s">
        <v>466</v>
      </c>
      <c r="BO102" s="125" t="s">
        <v>468</v>
      </c>
      <c r="BP102" s="125" t="s">
        <v>468</v>
      </c>
      <c r="BQ102" s="125" t="s">
        <v>631</v>
      </c>
      <c r="BR102" s="125" t="s">
        <v>635</v>
      </c>
      <c r="BS102" s="125" t="s">
        <v>635</v>
      </c>
      <c r="BT102" s="125" t="s">
        <v>635</v>
      </c>
      <c r="BU102" s="125" t="s">
        <v>635</v>
      </c>
      <c r="BV102" s="125" t="s">
        <v>635</v>
      </c>
      <c r="BW102" s="125" t="s">
        <v>635</v>
      </c>
      <c r="BX102" s="125"/>
      <c r="BY102" s="125" t="s">
        <v>650</v>
      </c>
      <c r="BZ102" s="125" t="s">
        <v>468</v>
      </c>
      <c r="CA102" s="125" t="s">
        <v>806</v>
      </c>
      <c r="CB102" s="125" t="s">
        <v>644</v>
      </c>
    </row>
    <row r="103" spans="1:80" x14ac:dyDescent="0.25">
      <c r="A103" s="101" t="str">
        <f>'Indicator Data'!A104</f>
        <v>Liechtenstein</v>
      </c>
      <c r="B103" s="84" t="str">
        <f>'Indicator Data'!B104</f>
        <v>LIE</v>
      </c>
      <c r="C103" s="125" t="s">
        <v>837</v>
      </c>
      <c r="D103" s="125" t="s">
        <v>837</v>
      </c>
      <c r="E103" s="125" t="s">
        <v>838</v>
      </c>
      <c r="F103" s="125" t="s">
        <v>838</v>
      </c>
      <c r="G103" s="125" t="s">
        <v>838</v>
      </c>
      <c r="H103" s="125" t="s">
        <v>838</v>
      </c>
      <c r="I103" s="125" t="s">
        <v>838</v>
      </c>
      <c r="J103" s="125" t="s">
        <v>647</v>
      </c>
      <c r="K103" s="125" t="s">
        <v>647</v>
      </c>
      <c r="L103" s="125" t="s">
        <v>460</v>
      </c>
      <c r="M103" s="125" t="s">
        <v>644</v>
      </c>
      <c r="N103" s="125" t="s">
        <v>644</v>
      </c>
      <c r="O103" s="125" t="s">
        <v>644</v>
      </c>
      <c r="P103" s="125" t="s">
        <v>644</v>
      </c>
      <c r="Q103" s="125" t="s">
        <v>775</v>
      </c>
      <c r="R103" s="125" t="s">
        <v>775</v>
      </c>
      <c r="S103" s="125" t="s">
        <v>775</v>
      </c>
      <c r="T103" s="125" t="s">
        <v>775</v>
      </c>
      <c r="U103" s="125" t="s">
        <v>644</v>
      </c>
      <c r="V103" s="125" t="s">
        <v>644</v>
      </c>
      <c r="W103" s="125" t="s">
        <v>644</v>
      </c>
      <c r="X103" s="125" t="s">
        <v>468</v>
      </c>
      <c r="Y103" s="125" t="s">
        <v>468</v>
      </c>
      <c r="Z103" s="125" t="s">
        <v>468</v>
      </c>
      <c r="AA103" s="125" t="s">
        <v>806</v>
      </c>
      <c r="AB103" s="125" t="s">
        <v>645</v>
      </c>
      <c r="AC103" s="125" t="s">
        <v>645</v>
      </c>
      <c r="AD103" s="163" t="s">
        <v>839</v>
      </c>
      <c r="AE103" s="125" t="s">
        <v>635</v>
      </c>
      <c r="AF103" s="125" t="s">
        <v>776</v>
      </c>
      <c r="AG103" s="125" t="s">
        <v>806</v>
      </c>
      <c r="AH103" s="125" t="s">
        <v>644</v>
      </c>
      <c r="AI103" s="125" t="s">
        <v>644</v>
      </c>
      <c r="AJ103" s="126" t="s">
        <v>651</v>
      </c>
      <c r="AK103" s="126" t="s">
        <v>651</v>
      </c>
      <c r="AL103" s="125" t="s">
        <v>649</v>
      </c>
      <c r="AM103" s="125" t="s">
        <v>649</v>
      </c>
      <c r="AN103" s="125" t="s">
        <v>652</v>
      </c>
      <c r="AO103" s="125" t="s">
        <v>653</v>
      </c>
      <c r="AP103" s="125" t="s">
        <v>653</v>
      </c>
      <c r="AQ103" s="125" t="s">
        <v>840</v>
      </c>
      <c r="AR103" s="125" t="s">
        <v>840</v>
      </c>
      <c r="AS103" s="125" t="s">
        <v>635</v>
      </c>
      <c r="AT103" s="125" t="s">
        <v>635</v>
      </c>
      <c r="AU103" s="125" t="s">
        <v>635</v>
      </c>
      <c r="AV103" s="125" t="s">
        <v>635</v>
      </c>
      <c r="AW103" s="125" t="s">
        <v>635</v>
      </c>
      <c r="AX103" s="125" t="s">
        <v>635</v>
      </c>
      <c r="AY103" s="125" t="s">
        <v>635</v>
      </c>
      <c r="AZ103" s="125" t="s">
        <v>649</v>
      </c>
      <c r="BA103" s="125" t="s">
        <v>468</v>
      </c>
      <c r="BB103" s="125" t="s">
        <v>647</v>
      </c>
      <c r="BC103" s="125" t="s">
        <v>647</v>
      </c>
      <c r="BD103" s="125" t="s">
        <v>647</v>
      </c>
      <c r="BE103" s="126" t="s">
        <v>629</v>
      </c>
      <c r="BF103" s="125" t="s">
        <v>646</v>
      </c>
      <c r="BG103" s="125" t="s">
        <v>646</v>
      </c>
      <c r="BH103" s="125" t="s">
        <v>460</v>
      </c>
      <c r="BI103" s="125" t="s">
        <v>460</v>
      </c>
      <c r="BJ103" s="125" t="s">
        <v>838</v>
      </c>
      <c r="BK103" s="125" t="s">
        <v>841</v>
      </c>
      <c r="BL103" s="125" t="s">
        <v>643</v>
      </c>
      <c r="BM103" s="125" t="s">
        <v>468</v>
      </c>
      <c r="BN103" s="125" t="s">
        <v>466</v>
      </c>
      <c r="BO103" s="125" t="s">
        <v>468</v>
      </c>
      <c r="BP103" s="125" t="s">
        <v>468</v>
      </c>
      <c r="BQ103" s="125" t="s">
        <v>631</v>
      </c>
      <c r="BR103" s="125" t="s">
        <v>635</v>
      </c>
      <c r="BS103" s="125" t="s">
        <v>635</v>
      </c>
      <c r="BT103" s="125" t="s">
        <v>635</v>
      </c>
      <c r="BU103" s="125" t="s">
        <v>635</v>
      </c>
      <c r="BV103" s="125" t="s">
        <v>635</v>
      </c>
      <c r="BW103" s="125" t="s">
        <v>635</v>
      </c>
      <c r="BX103" s="125"/>
      <c r="BY103" s="125" t="s">
        <v>650</v>
      </c>
      <c r="BZ103" s="125" t="s">
        <v>468</v>
      </c>
      <c r="CA103" s="125" t="s">
        <v>806</v>
      </c>
      <c r="CB103" s="125" t="s">
        <v>644</v>
      </c>
    </row>
    <row r="104" spans="1:80" x14ac:dyDescent="0.25">
      <c r="A104" s="101" t="str">
        <f>'Indicator Data'!A105</f>
        <v>Lithuania</v>
      </c>
      <c r="B104" s="84" t="str">
        <f>'Indicator Data'!B105</f>
        <v>LTU</v>
      </c>
      <c r="C104" s="125" t="s">
        <v>837</v>
      </c>
      <c r="D104" s="125" t="s">
        <v>837</v>
      </c>
      <c r="E104" s="125" t="s">
        <v>838</v>
      </c>
      <c r="F104" s="125" t="s">
        <v>838</v>
      </c>
      <c r="G104" s="125" t="s">
        <v>838</v>
      </c>
      <c r="H104" s="125" t="s">
        <v>838</v>
      </c>
      <c r="I104" s="125" t="s">
        <v>838</v>
      </c>
      <c r="J104" s="125" t="s">
        <v>647</v>
      </c>
      <c r="K104" s="125" t="s">
        <v>647</v>
      </c>
      <c r="L104" s="125" t="s">
        <v>460</v>
      </c>
      <c r="M104" s="125" t="s">
        <v>644</v>
      </c>
      <c r="N104" s="125" t="s">
        <v>644</v>
      </c>
      <c r="O104" s="125" t="s">
        <v>644</v>
      </c>
      <c r="P104" s="125" t="s">
        <v>644</v>
      </c>
      <c r="Q104" s="125" t="s">
        <v>775</v>
      </c>
      <c r="R104" s="125" t="s">
        <v>775</v>
      </c>
      <c r="S104" s="125" t="s">
        <v>775</v>
      </c>
      <c r="T104" s="125" t="s">
        <v>775</v>
      </c>
      <c r="U104" s="125" t="s">
        <v>644</v>
      </c>
      <c r="V104" s="125" t="s">
        <v>644</v>
      </c>
      <c r="W104" s="125" t="s">
        <v>644</v>
      </c>
      <c r="X104" s="125" t="s">
        <v>468</v>
      </c>
      <c r="Y104" s="125" t="s">
        <v>468</v>
      </c>
      <c r="Z104" s="125" t="s">
        <v>468</v>
      </c>
      <c r="AA104" s="125" t="s">
        <v>806</v>
      </c>
      <c r="AB104" s="125" t="s">
        <v>645</v>
      </c>
      <c r="AC104" s="125" t="s">
        <v>645</v>
      </c>
      <c r="AD104" s="163" t="s">
        <v>839</v>
      </c>
      <c r="AE104" s="125" t="s">
        <v>635</v>
      </c>
      <c r="AF104" s="125" t="s">
        <v>776</v>
      </c>
      <c r="AG104" s="125" t="s">
        <v>806</v>
      </c>
      <c r="AH104" s="125" t="s">
        <v>644</v>
      </c>
      <c r="AI104" s="125" t="s">
        <v>644</v>
      </c>
      <c r="AJ104" s="126" t="s">
        <v>651</v>
      </c>
      <c r="AK104" s="126" t="s">
        <v>651</v>
      </c>
      <c r="AL104" s="125" t="s">
        <v>649</v>
      </c>
      <c r="AM104" s="125" t="s">
        <v>649</v>
      </c>
      <c r="AN104" s="125" t="s">
        <v>652</v>
      </c>
      <c r="AO104" s="125" t="s">
        <v>653</v>
      </c>
      <c r="AP104" s="125" t="s">
        <v>653</v>
      </c>
      <c r="AQ104" s="125" t="s">
        <v>840</v>
      </c>
      <c r="AR104" s="125" t="s">
        <v>840</v>
      </c>
      <c r="AS104" s="125" t="s">
        <v>635</v>
      </c>
      <c r="AT104" s="125" t="s">
        <v>635</v>
      </c>
      <c r="AU104" s="125" t="s">
        <v>635</v>
      </c>
      <c r="AV104" s="125" t="s">
        <v>635</v>
      </c>
      <c r="AW104" s="125" t="s">
        <v>635</v>
      </c>
      <c r="AX104" s="125" t="s">
        <v>635</v>
      </c>
      <c r="AY104" s="125" t="s">
        <v>635</v>
      </c>
      <c r="AZ104" s="125" t="s">
        <v>649</v>
      </c>
      <c r="BA104" s="125" t="s">
        <v>468</v>
      </c>
      <c r="BB104" s="125" t="s">
        <v>647</v>
      </c>
      <c r="BC104" s="125" t="s">
        <v>647</v>
      </c>
      <c r="BD104" s="125" t="s">
        <v>647</v>
      </c>
      <c r="BE104" s="126" t="s">
        <v>629</v>
      </c>
      <c r="BF104" s="125" t="s">
        <v>646</v>
      </c>
      <c r="BG104" s="125" t="s">
        <v>646</v>
      </c>
      <c r="BH104" s="125" t="s">
        <v>460</v>
      </c>
      <c r="BI104" s="125" t="s">
        <v>460</v>
      </c>
      <c r="BJ104" s="125" t="s">
        <v>838</v>
      </c>
      <c r="BK104" s="125" t="s">
        <v>841</v>
      </c>
      <c r="BL104" s="125" t="s">
        <v>643</v>
      </c>
      <c r="BM104" s="125" t="s">
        <v>468</v>
      </c>
      <c r="BN104" s="125" t="s">
        <v>466</v>
      </c>
      <c r="BO104" s="125" t="s">
        <v>468</v>
      </c>
      <c r="BP104" s="125" t="s">
        <v>468</v>
      </c>
      <c r="BQ104" s="125" t="s">
        <v>631</v>
      </c>
      <c r="BR104" s="125" t="s">
        <v>635</v>
      </c>
      <c r="BS104" s="125" t="s">
        <v>635</v>
      </c>
      <c r="BT104" s="125" t="s">
        <v>635</v>
      </c>
      <c r="BU104" s="125" t="s">
        <v>635</v>
      </c>
      <c r="BV104" s="125" t="s">
        <v>635</v>
      </c>
      <c r="BW104" s="125" t="s">
        <v>635</v>
      </c>
      <c r="BX104" s="125"/>
      <c r="BY104" s="125" t="s">
        <v>650</v>
      </c>
      <c r="BZ104" s="125" t="s">
        <v>468</v>
      </c>
      <c r="CA104" s="125" t="s">
        <v>806</v>
      </c>
      <c r="CB104" s="125" t="s">
        <v>644</v>
      </c>
    </row>
    <row r="105" spans="1:80" x14ac:dyDescent="0.25">
      <c r="A105" s="101" t="str">
        <f>'Indicator Data'!A106</f>
        <v>Luxembourg</v>
      </c>
      <c r="B105" s="84" t="str">
        <f>'Indicator Data'!B106</f>
        <v>LUX</v>
      </c>
      <c r="C105" s="125" t="s">
        <v>837</v>
      </c>
      <c r="D105" s="125" t="s">
        <v>837</v>
      </c>
      <c r="E105" s="125" t="s">
        <v>838</v>
      </c>
      <c r="F105" s="125" t="s">
        <v>838</v>
      </c>
      <c r="G105" s="125" t="s">
        <v>838</v>
      </c>
      <c r="H105" s="125" t="s">
        <v>838</v>
      </c>
      <c r="I105" s="125" t="s">
        <v>838</v>
      </c>
      <c r="J105" s="125" t="s">
        <v>647</v>
      </c>
      <c r="K105" s="125" t="s">
        <v>647</v>
      </c>
      <c r="L105" s="125" t="s">
        <v>460</v>
      </c>
      <c r="M105" s="125" t="s">
        <v>644</v>
      </c>
      <c r="N105" s="125" t="s">
        <v>644</v>
      </c>
      <c r="O105" s="125" t="s">
        <v>644</v>
      </c>
      <c r="P105" s="125" t="s">
        <v>644</v>
      </c>
      <c r="Q105" s="125" t="s">
        <v>775</v>
      </c>
      <c r="R105" s="125" t="s">
        <v>775</v>
      </c>
      <c r="S105" s="125" t="s">
        <v>775</v>
      </c>
      <c r="T105" s="125" t="s">
        <v>775</v>
      </c>
      <c r="U105" s="125" t="s">
        <v>644</v>
      </c>
      <c r="V105" s="125" t="s">
        <v>644</v>
      </c>
      <c r="W105" s="125" t="s">
        <v>644</v>
      </c>
      <c r="X105" s="125" t="s">
        <v>468</v>
      </c>
      <c r="Y105" s="125" t="s">
        <v>468</v>
      </c>
      <c r="Z105" s="125" t="s">
        <v>468</v>
      </c>
      <c r="AA105" s="125" t="s">
        <v>806</v>
      </c>
      <c r="AB105" s="125" t="s">
        <v>645</v>
      </c>
      <c r="AC105" s="125" t="s">
        <v>645</v>
      </c>
      <c r="AD105" s="163" t="s">
        <v>839</v>
      </c>
      <c r="AE105" s="125" t="s">
        <v>635</v>
      </c>
      <c r="AF105" s="125" t="s">
        <v>776</v>
      </c>
      <c r="AG105" s="125" t="s">
        <v>806</v>
      </c>
      <c r="AH105" s="125" t="s">
        <v>644</v>
      </c>
      <c r="AI105" s="125" t="s">
        <v>644</v>
      </c>
      <c r="AJ105" s="126" t="s">
        <v>651</v>
      </c>
      <c r="AK105" s="126" t="s">
        <v>651</v>
      </c>
      <c r="AL105" s="125" t="s">
        <v>649</v>
      </c>
      <c r="AM105" s="125" t="s">
        <v>649</v>
      </c>
      <c r="AN105" s="125" t="s">
        <v>652</v>
      </c>
      <c r="AO105" s="125" t="s">
        <v>653</v>
      </c>
      <c r="AP105" s="125" t="s">
        <v>653</v>
      </c>
      <c r="AQ105" s="125" t="s">
        <v>840</v>
      </c>
      <c r="AR105" s="125" t="s">
        <v>840</v>
      </c>
      <c r="AS105" s="125" t="s">
        <v>635</v>
      </c>
      <c r="AT105" s="125" t="s">
        <v>635</v>
      </c>
      <c r="AU105" s="125" t="s">
        <v>635</v>
      </c>
      <c r="AV105" s="125" t="s">
        <v>635</v>
      </c>
      <c r="AW105" s="125" t="s">
        <v>635</v>
      </c>
      <c r="AX105" s="125" t="s">
        <v>635</v>
      </c>
      <c r="AY105" s="125" t="s">
        <v>635</v>
      </c>
      <c r="AZ105" s="125" t="s">
        <v>649</v>
      </c>
      <c r="BA105" s="125" t="s">
        <v>468</v>
      </c>
      <c r="BB105" s="125" t="s">
        <v>647</v>
      </c>
      <c r="BC105" s="125" t="s">
        <v>647</v>
      </c>
      <c r="BD105" s="125" t="s">
        <v>647</v>
      </c>
      <c r="BE105" s="126" t="s">
        <v>629</v>
      </c>
      <c r="BF105" s="125" t="s">
        <v>646</v>
      </c>
      <c r="BG105" s="125" t="s">
        <v>646</v>
      </c>
      <c r="BH105" s="125" t="s">
        <v>460</v>
      </c>
      <c r="BI105" s="125" t="s">
        <v>460</v>
      </c>
      <c r="BJ105" s="125" t="s">
        <v>838</v>
      </c>
      <c r="BK105" s="125" t="s">
        <v>841</v>
      </c>
      <c r="BL105" s="125" t="s">
        <v>643</v>
      </c>
      <c r="BM105" s="125" t="s">
        <v>468</v>
      </c>
      <c r="BN105" s="125" t="s">
        <v>466</v>
      </c>
      <c r="BO105" s="125" t="s">
        <v>468</v>
      </c>
      <c r="BP105" s="125" t="s">
        <v>468</v>
      </c>
      <c r="BQ105" s="125" t="s">
        <v>631</v>
      </c>
      <c r="BR105" s="125" t="s">
        <v>635</v>
      </c>
      <c r="BS105" s="125" t="s">
        <v>635</v>
      </c>
      <c r="BT105" s="125" t="s">
        <v>635</v>
      </c>
      <c r="BU105" s="125" t="s">
        <v>635</v>
      </c>
      <c r="BV105" s="125" t="s">
        <v>635</v>
      </c>
      <c r="BW105" s="125" t="s">
        <v>635</v>
      </c>
      <c r="BX105" s="125"/>
      <c r="BY105" s="125" t="s">
        <v>650</v>
      </c>
      <c r="BZ105" s="125" t="s">
        <v>468</v>
      </c>
      <c r="CA105" s="125" t="s">
        <v>806</v>
      </c>
      <c r="CB105" s="125" t="s">
        <v>644</v>
      </c>
    </row>
    <row r="106" spans="1:80" x14ac:dyDescent="0.25">
      <c r="A106" s="101" t="str">
        <f>'Indicator Data'!A107</f>
        <v>Madagascar</v>
      </c>
      <c r="B106" s="84" t="str">
        <f>'Indicator Data'!B107</f>
        <v>MDG</v>
      </c>
      <c r="C106" s="125" t="s">
        <v>837</v>
      </c>
      <c r="D106" s="125" t="s">
        <v>837</v>
      </c>
      <c r="E106" s="125" t="s">
        <v>838</v>
      </c>
      <c r="F106" s="125" t="s">
        <v>838</v>
      </c>
      <c r="G106" s="125" t="s">
        <v>838</v>
      </c>
      <c r="H106" s="125" t="s">
        <v>838</v>
      </c>
      <c r="I106" s="125" t="s">
        <v>838</v>
      </c>
      <c r="J106" s="125" t="s">
        <v>647</v>
      </c>
      <c r="K106" s="125" t="s">
        <v>647</v>
      </c>
      <c r="L106" s="125" t="s">
        <v>460</v>
      </c>
      <c r="M106" s="125" t="s">
        <v>644</v>
      </c>
      <c r="N106" s="125" t="s">
        <v>644</v>
      </c>
      <c r="O106" s="125" t="s">
        <v>644</v>
      </c>
      <c r="P106" s="125" t="s">
        <v>644</v>
      </c>
      <c r="Q106" s="125" t="s">
        <v>775</v>
      </c>
      <c r="R106" s="125" t="s">
        <v>775</v>
      </c>
      <c r="S106" s="125" t="s">
        <v>775</v>
      </c>
      <c r="T106" s="125" t="s">
        <v>775</v>
      </c>
      <c r="U106" s="125" t="s">
        <v>644</v>
      </c>
      <c r="V106" s="125" t="s">
        <v>644</v>
      </c>
      <c r="W106" s="125" t="s">
        <v>644</v>
      </c>
      <c r="X106" s="125" t="s">
        <v>468</v>
      </c>
      <c r="Y106" s="125" t="s">
        <v>468</v>
      </c>
      <c r="Z106" s="125" t="s">
        <v>468</v>
      </c>
      <c r="AA106" s="125" t="s">
        <v>806</v>
      </c>
      <c r="AB106" s="125" t="s">
        <v>645</v>
      </c>
      <c r="AC106" s="125" t="s">
        <v>645</v>
      </c>
      <c r="AD106" s="163" t="s">
        <v>839</v>
      </c>
      <c r="AE106" s="125" t="s">
        <v>635</v>
      </c>
      <c r="AF106" s="125" t="s">
        <v>776</v>
      </c>
      <c r="AG106" s="125" t="s">
        <v>806</v>
      </c>
      <c r="AH106" s="125" t="s">
        <v>644</v>
      </c>
      <c r="AI106" s="125" t="s">
        <v>644</v>
      </c>
      <c r="AJ106" s="126" t="s">
        <v>651</v>
      </c>
      <c r="AK106" s="126" t="s">
        <v>651</v>
      </c>
      <c r="AL106" s="125" t="s">
        <v>649</v>
      </c>
      <c r="AM106" s="125" t="s">
        <v>649</v>
      </c>
      <c r="AN106" s="125" t="s">
        <v>652</v>
      </c>
      <c r="AO106" s="125" t="s">
        <v>653</v>
      </c>
      <c r="AP106" s="125" t="s">
        <v>653</v>
      </c>
      <c r="AQ106" s="125" t="s">
        <v>840</v>
      </c>
      <c r="AR106" s="125" t="s">
        <v>840</v>
      </c>
      <c r="AS106" s="125" t="s">
        <v>635</v>
      </c>
      <c r="AT106" s="125" t="s">
        <v>635</v>
      </c>
      <c r="AU106" s="125" t="s">
        <v>635</v>
      </c>
      <c r="AV106" s="125" t="s">
        <v>635</v>
      </c>
      <c r="AW106" s="125" t="s">
        <v>635</v>
      </c>
      <c r="AX106" s="125" t="s">
        <v>635</v>
      </c>
      <c r="AY106" s="125" t="s">
        <v>635</v>
      </c>
      <c r="AZ106" s="125" t="s">
        <v>649</v>
      </c>
      <c r="BA106" s="125" t="s">
        <v>468</v>
      </c>
      <c r="BB106" s="125" t="s">
        <v>647</v>
      </c>
      <c r="BC106" s="125" t="s">
        <v>647</v>
      </c>
      <c r="BD106" s="125" t="s">
        <v>647</v>
      </c>
      <c r="BE106" s="126" t="s">
        <v>632</v>
      </c>
      <c r="BF106" s="125" t="s">
        <v>646</v>
      </c>
      <c r="BG106" s="125" t="s">
        <v>646</v>
      </c>
      <c r="BH106" s="125" t="s">
        <v>460</v>
      </c>
      <c r="BI106" s="125" t="s">
        <v>460</v>
      </c>
      <c r="BJ106" s="125" t="s">
        <v>838</v>
      </c>
      <c r="BK106" s="125" t="s">
        <v>841</v>
      </c>
      <c r="BL106" s="125" t="s">
        <v>643</v>
      </c>
      <c r="BM106" s="125" t="s">
        <v>468</v>
      </c>
      <c r="BN106" s="125" t="s">
        <v>466</v>
      </c>
      <c r="BO106" s="125" t="s">
        <v>468</v>
      </c>
      <c r="BP106" s="125" t="s">
        <v>468</v>
      </c>
      <c r="BQ106" s="125" t="s">
        <v>631</v>
      </c>
      <c r="BR106" s="125" t="s">
        <v>635</v>
      </c>
      <c r="BS106" s="125" t="s">
        <v>635</v>
      </c>
      <c r="BT106" s="125" t="s">
        <v>635</v>
      </c>
      <c r="BU106" s="125" t="s">
        <v>635</v>
      </c>
      <c r="BV106" s="125" t="s">
        <v>635</v>
      </c>
      <c r="BW106" s="125" t="s">
        <v>635</v>
      </c>
      <c r="BX106" s="125"/>
      <c r="BY106" s="125" t="s">
        <v>650</v>
      </c>
      <c r="BZ106" s="125" t="s">
        <v>468</v>
      </c>
      <c r="CA106" s="125" t="s">
        <v>806</v>
      </c>
      <c r="CB106" s="125" t="s">
        <v>644</v>
      </c>
    </row>
    <row r="107" spans="1:80" x14ac:dyDescent="0.25">
      <c r="A107" s="101" t="str">
        <f>'Indicator Data'!A108</f>
        <v>Malawi</v>
      </c>
      <c r="B107" s="84" t="str">
        <f>'Indicator Data'!B108</f>
        <v>MWI</v>
      </c>
      <c r="C107" s="125" t="s">
        <v>837</v>
      </c>
      <c r="D107" s="125" t="s">
        <v>837</v>
      </c>
      <c r="E107" s="125" t="s">
        <v>838</v>
      </c>
      <c r="F107" s="125" t="s">
        <v>838</v>
      </c>
      <c r="G107" s="125" t="s">
        <v>838</v>
      </c>
      <c r="H107" s="125" t="s">
        <v>838</v>
      </c>
      <c r="I107" s="125" t="s">
        <v>838</v>
      </c>
      <c r="J107" s="125" t="s">
        <v>647</v>
      </c>
      <c r="K107" s="125" t="s">
        <v>647</v>
      </c>
      <c r="L107" s="125" t="s">
        <v>460</v>
      </c>
      <c r="M107" s="125" t="s">
        <v>644</v>
      </c>
      <c r="N107" s="125" t="s">
        <v>644</v>
      </c>
      <c r="O107" s="125" t="s">
        <v>644</v>
      </c>
      <c r="P107" s="125" t="s">
        <v>644</v>
      </c>
      <c r="Q107" s="125" t="s">
        <v>775</v>
      </c>
      <c r="R107" s="125" t="s">
        <v>775</v>
      </c>
      <c r="S107" s="125" t="s">
        <v>775</v>
      </c>
      <c r="T107" s="125" t="s">
        <v>775</v>
      </c>
      <c r="U107" s="125" t="s">
        <v>644</v>
      </c>
      <c r="V107" s="125" t="s">
        <v>644</v>
      </c>
      <c r="W107" s="125" t="s">
        <v>644</v>
      </c>
      <c r="X107" s="125" t="s">
        <v>468</v>
      </c>
      <c r="Y107" s="125" t="s">
        <v>468</v>
      </c>
      <c r="Z107" s="125" t="s">
        <v>468</v>
      </c>
      <c r="AA107" s="125" t="s">
        <v>806</v>
      </c>
      <c r="AB107" s="125" t="s">
        <v>645</v>
      </c>
      <c r="AC107" s="125" t="s">
        <v>645</v>
      </c>
      <c r="AD107" s="163" t="s">
        <v>839</v>
      </c>
      <c r="AE107" s="125" t="s">
        <v>635</v>
      </c>
      <c r="AF107" s="125" t="s">
        <v>776</v>
      </c>
      <c r="AG107" s="125" t="s">
        <v>806</v>
      </c>
      <c r="AH107" s="125" t="s">
        <v>644</v>
      </c>
      <c r="AI107" s="125" t="s">
        <v>644</v>
      </c>
      <c r="AJ107" s="126" t="s">
        <v>651</v>
      </c>
      <c r="AK107" s="126" t="s">
        <v>651</v>
      </c>
      <c r="AL107" s="125" t="s">
        <v>649</v>
      </c>
      <c r="AM107" s="125" t="s">
        <v>649</v>
      </c>
      <c r="AN107" s="125" t="s">
        <v>652</v>
      </c>
      <c r="AO107" s="125" t="s">
        <v>653</v>
      </c>
      <c r="AP107" s="125" t="s">
        <v>653</v>
      </c>
      <c r="AQ107" s="125" t="s">
        <v>840</v>
      </c>
      <c r="AR107" s="125" t="s">
        <v>840</v>
      </c>
      <c r="AS107" s="125" t="s">
        <v>635</v>
      </c>
      <c r="AT107" s="125" t="s">
        <v>635</v>
      </c>
      <c r="AU107" s="125" t="s">
        <v>635</v>
      </c>
      <c r="AV107" s="125" t="s">
        <v>635</v>
      </c>
      <c r="AW107" s="125" t="s">
        <v>635</v>
      </c>
      <c r="AX107" s="125" t="s">
        <v>635</v>
      </c>
      <c r="AY107" s="125" t="s">
        <v>635</v>
      </c>
      <c r="AZ107" s="125" t="s">
        <v>649</v>
      </c>
      <c r="BA107" s="125" t="s">
        <v>468</v>
      </c>
      <c r="BB107" s="125" t="s">
        <v>647</v>
      </c>
      <c r="BC107" s="125" t="s">
        <v>647</v>
      </c>
      <c r="BD107" s="125" t="s">
        <v>647</v>
      </c>
      <c r="BE107" s="126" t="s">
        <v>629</v>
      </c>
      <c r="BF107" s="125" t="s">
        <v>646</v>
      </c>
      <c r="BG107" s="125" t="s">
        <v>646</v>
      </c>
      <c r="BH107" s="125" t="s">
        <v>460</v>
      </c>
      <c r="BI107" s="125" t="s">
        <v>460</v>
      </c>
      <c r="BJ107" s="125" t="s">
        <v>838</v>
      </c>
      <c r="BK107" s="125" t="s">
        <v>841</v>
      </c>
      <c r="BL107" s="125" t="s">
        <v>643</v>
      </c>
      <c r="BM107" s="125" t="s">
        <v>468</v>
      </c>
      <c r="BN107" s="125" t="s">
        <v>466</v>
      </c>
      <c r="BO107" s="125" t="s">
        <v>468</v>
      </c>
      <c r="BP107" s="125" t="s">
        <v>468</v>
      </c>
      <c r="BQ107" s="125" t="s">
        <v>631</v>
      </c>
      <c r="BR107" s="125" t="s">
        <v>635</v>
      </c>
      <c r="BS107" s="125" t="s">
        <v>635</v>
      </c>
      <c r="BT107" s="125" t="s">
        <v>635</v>
      </c>
      <c r="BU107" s="125" t="s">
        <v>635</v>
      </c>
      <c r="BV107" s="125" t="s">
        <v>635</v>
      </c>
      <c r="BW107" s="125" t="s">
        <v>635</v>
      </c>
      <c r="BX107" s="125"/>
      <c r="BY107" s="125" t="s">
        <v>650</v>
      </c>
      <c r="BZ107" s="125" t="s">
        <v>468</v>
      </c>
      <c r="CA107" s="125" t="s">
        <v>806</v>
      </c>
      <c r="CB107" s="125" t="s">
        <v>644</v>
      </c>
    </row>
    <row r="108" spans="1:80" x14ac:dyDescent="0.25">
      <c r="A108" s="101" t="str">
        <f>'Indicator Data'!A109</f>
        <v>Malaysia</v>
      </c>
      <c r="B108" s="84" t="str">
        <f>'Indicator Data'!B109</f>
        <v>MYS</v>
      </c>
      <c r="C108" s="125" t="s">
        <v>837</v>
      </c>
      <c r="D108" s="125" t="s">
        <v>837</v>
      </c>
      <c r="E108" s="125" t="s">
        <v>838</v>
      </c>
      <c r="F108" s="125" t="s">
        <v>838</v>
      </c>
      <c r="G108" s="125" t="s">
        <v>838</v>
      </c>
      <c r="H108" s="125" t="s">
        <v>838</v>
      </c>
      <c r="I108" s="125" t="s">
        <v>838</v>
      </c>
      <c r="J108" s="125" t="s">
        <v>647</v>
      </c>
      <c r="K108" s="125" t="s">
        <v>647</v>
      </c>
      <c r="L108" s="125" t="s">
        <v>460</v>
      </c>
      <c r="M108" s="125" t="s">
        <v>644</v>
      </c>
      <c r="N108" s="125" t="s">
        <v>644</v>
      </c>
      <c r="O108" s="125" t="s">
        <v>644</v>
      </c>
      <c r="P108" s="125" t="s">
        <v>644</v>
      </c>
      <c r="Q108" s="125" t="s">
        <v>775</v>
      </c>
      <c r="R108" s="125" t="s">
        <v>775</v>
      </c>
      <c r="S108" s="125" t="s">
        <v>775</v>
      </c>
      <c r="T108" s="125" t="s">
        <v>775</v>
      </c>
      <c r="U108" s="125" t="s">
        <v>644</v>
      </c>
      <c r="V108" s="125" t="s">
        <v>644</v>
      </c>
      <c r="W108" s="125" t="s">
        <v>644</v>
      </c>
      <c r="X108" s="125" t="s">
        <v>468</v>
      </c>
      <c r="Y108" s="125" t="s">
        <v>468</v>
      </c>
      <c r="Z108" s="125" t="s">
        <v>468</v>
      </c>
      <c r="AA108" s="125" t="s">
        <v>806</v>
      </c>
      <c r="AB108" s="125" t="s">
        <v>645</v>
      </c>
      <c r="AC108" s="125" t="s">
        <v>645</v>
      </c>
      <c r="AD108" s="163" t="s">
        <v>839</v>
      </c>
      <c r="AE108" s="125" t="s">
        <v>635</v>
      </c>
      <c r="AF108" s="125" t="s">
        <v>776</v>
      </c>
      <c r="AG108" s="125" t="s">
        <v>806</v>
      </c>
      <c r="AH108" s="125" t="s">
        <v>644</v>
      </c>
      <c r="AI108" s="125" t="s">
        <v>644</v>
      </c>
      <c r="AJ108" s="126" t="s">
        <v>651</v>
      </c>
      <c r="AK108" s="126" t="s">
        <v>651</v>
      </c>
      <c r="AL108" s="125" t="s">
        <v>649</v>
      </c>
      <c r="AM108" s="125" t="s">
        <v>649</v>
      </c>
      <c r="AN108" s="125" t="s">
        <v>652</v>
      </c>
      <c r="AO108" s="125" t="s">
        <v>653</v>
      </c>
      <c r="AP108" s="125" t="s">
        <v>653</v>
      </c>
      <c r="AQ108" s="125" t="s">
        <v>840</v>
      </c>
      <c r="AR108" s="125" t="s">
        <v>840</v>
      </c>
      <c r="AS108" s="125" t="s">
        <v>635</v>
      </c>
      <c r="AT108" s="125" t="s">
        <v>635</v>
      </c>
      <c r="AU108" s="125" t="s">
        <v>635</v>
      </c>
      <c r="AV108" s="125" t="s">
        <v>635</v>
      </c>
      <c r="AW108" s="125" t="s">
        <v>635</v>
      </c>
      <c r="AX108" s="125" t="s">
        <v>635</v>
      </c>
      <c r="AY108" s="125" t="s">
        <v>635</v>
      </c>
      <c r="AZ108" s="125" t="s">
        <v>649</v>
      </c>
      <c r="BA108" s="125" t="s">
        <v>468</v>
      </c>
      <c r="BB108" s="125" t="s">
        <v>647</v>
      </c>
      <c r="BC108" s="125" t="s">
        <v>647</v>
      </c>
      <c r="BD108" s="125" t="s">
        <v>647</v>
      </c>
      <c r="BE108" s="126" t="s">
        <v>629</v>
      </c>
      <c r="BF108" s="125" t="s">
        <v>646</v>
      </c>
      <c r="BG108" s="125" t="s">
        <v>646</v>
      </c>
      <c r="BH108" s="125" t="s">
        <v>460</v>
      </c>
      <c r="BI108" s="125" t="s">
        <v>460</v>
      </c>
      <c r="BJ108" s="125" t="s">
        <v>838</v>
      </c>
      <c r="BK108" s="125" t="s">
        <v>841</v>
      </c>
      <c r="BL108" s="125" t="s">
        <v>643</v>
      </c>
      <c r="BM108" s="125" t="s">
        <v>468</v>
      </c>
      <c r="BN108" s="125" t="s">
        <v>466</v>
      </c>
      <c r="BO108" s="125" t="s">
        <v>468</v>
      </c>
      <c r="BP108" s="125" t="s">
        <v>468</v>
      </c>
      <c r="BQ108" s="125" t="s">
        <v>631</v>
      </c>
      <c r="BR108" s="125" t="s">
        <v>635</v>
      </c>
      <c r="BS108" s="125" t="s">
        <v>635</v>
      </c>
      <c r="BT108" s="125" t="s">
        <v>635</v>
      </c>
      <c r="BU108" s="125" t="s">
        <v>635</v>
      </c>
      <c r="BV108" s="125" t="s">
        <v>635</v>
      </c>
      <c r="BW108" s="125" t="s">
        <v>635</v>
      </c>
      <c r="BX108" s="125"/>
      <c r="BY108" s="125" t="s">
        <v>650</v>
      </c>
      <c r="BZ108" s="125" t="s">
        <v>468</v>
      </c>
      <c r="CA108" s="125" t="s">
        <v>806</v>
      </c>
      <c r="CB108" s="125" t="s">
        <v>644</v>
      </c>
    </row>
    <row r="109" spans="1:80" x14ac:dyDescent="0.25">
      <c r="A109" s="101" t="str">
        <f>'Indicator Data'!A110</f>
        <v>Maldives</v>
      </c>
      <c r="B109" s="84" t="str">
        <f>'Indicator Data'!B110</f>
        <v>MDV</v>
      </c>
      <c r="C109" s="125" t="s">
        <v>837</v>
      </c>
      <c r="D109" s="125" t="s">
        <v>837</v>
      </c>
      <c r="E109" s="125" t="s">
        <v>838</v>
      </c>
      <c r="F109" s="125" t="s">
        <v>838</v>
      </c>
      <c r="G109" s="125" t="s">
        <v>838</v>
      </c>
      <c r="H109" s="125" t="s">
        <v>838</v>
      </c>
      <c r="I109" s="125" t="s">
        <v>838</v>
      </c>
      <c r="J109" s="125" t="s">
        <v>647</v>
      </c>
      <c r="K109" s="125" t="s">
        <v>647</v>
      </c>
      <c r="L109" s="125" t="s">
        <v>460</v>
      </c>
      <c r="M109" s="125" t="s">
        <v>644</v>
      </c>
      <c r="N109" s="125" t="s">
        <v>644</v>
      </c>
      <c r="O109" s="125" t="s">
        <v>644</v>
      </c>
      <c r="P109" s="125" t="s">
        <v>644</v>
      </c>
      <c r="Q109" s="125" t="s">
        <v>775</v>
      </c>
      <c r="R109" s="125" t="s">
        <v>775</v>
      </c>
      <c r="S109" s="125" t="s">
        <v>775</v>
      </c>
      <c r="T109" s="125" t="s">
        <v>775</v>
      </c>
      <c r="U109" s="125" t="s">
        <v>644</v>
      </c>
      <c r="V109" s="125" t="s">
        <v>644</v>
      </c>
      <c r="W109" s="125" t="s">
        <v>644</v>
      </c>
      <c r="X109" s="125" t="s">
        <v>468</v>
      </c>
      <c r="Y109" s="125" t="s">
        <v>468</v>
      </c>
      <c r="Z109" s="125" t="s">
        <v>468</v>
      </c>
      <c r="AA109" s="125" t="s">
        <v>806</v>
      </c>
      <c r="AB109" s="125" t="s">
        <v>645</v>
      </c>
      <c r="AC109" s="125" t="s">
        <v>645</v>
      </c>
      <c r="AD109" s="163" t="s">
        <v>839</v>
      </c>
      <c r="AE109" s="125" t="s">
        <v>635</v>
      </c>
      <c r="AF109" s="125" t="s">
        <v>776</v>
      </c>
      <c r="AG109" s="125" t="s">
        <v>806</v>
      </c>
      <c r="AH109" s="125" t="s">
        <v>644</v>
      </c>
      <c r="AI109" s="125" t="s">
        <v>644</v>
      </c>
      <c r="AJ109" s="126" t="s">
        <v>651</v>
      </c>
      <c r="AK109" s="126" t="s">
        <v>651</v>
      </c>
      <c r="AL109" s="125" t="s">
        <v>649</v>
      </c>
      <c r="AM109" s="125" t="s">
        <v>649</v>
      </c>
      <c r="AN109" s="125" t="s">
        <v>652</v>
      </c>
      <c r="AO109" s="125" t="s">
        <v>653</v>
      </c>
      <c r="AP109" s="125" t="s">
        <v>653</v>
      </c>
      <c r="AQ109" s="125" t="s">
        <v>840</v>
      </c>
      <c r="AR109" s="125" t="s">
        <v>840</v>
      </c>
      <c r="AS109" s="125" t="s">
        <v>635</v>
      </c>
      <c r="AT109" s="125" t="s">
        <v>635</v>
      </c>
      <c r="AU109" s="125" t="s">
        <v>635</v>
      </c>
      <c r="AV109" s="125" t="s">
        <v>635</v>
      </c>
      <c r="AW109" s="125" t="s">
        <v>635</v>
      </c>
      <c r="AX109" s="125" t="s">
        <v>635</v>
      </c>
      <c r="AY109" s="125" t="s">
        <v>635</v>
      </c>
      <c r="AZ109" s="125" t="s">
        <v>649</v>
      </c>
      <c r="BA109" s="125" t="s">
        <v>468</v>
      </c>
      <c r="BB109" s="125" t="s">
        <v>647</v>
      </c>
      <c r="BC109" s="125" t="s">
        <v>647</v>
      </c>
      <c r="BD109" s="125" t="s">
        <v>647</v>
      </c>
      <c r="BE109" s="126" t="s">
        <v>629</v>
      </c>
      <c r="BF109" s="125" t="s">
        <v>646</v>
      </c>
      <c r="BG109" s="125" t="s">
        <v>646</v>
      </c>
      <c r="BH109" s="125" t="s">
        <v>460</v>
      </c>
      <c r="BI109" s="125" t="s">
        <v>460</v>
      </c>
      <c r="BJ109" s="125" t="s">
        <v>838</v>
      </c>
      <c r="BK109" s="125" t="s">
        <v>841</v>
      </c>
      <c r="BL109" s="125" t="s">
        <v>643</v>
      </c>
      <c r="BM109" s="125" t="s">
        <v>468</v>
      </c>
      <c r="BN109" s="125" t="s">
        <v>466</v>
      </c>
      <c r="BO109" s="125" t="s">
        <v>468</v>
      </c>
      <c r="BP109" s="125" t="s">
        <v>468</v>
      </c>
      <c r="BQ109" s="125" t="s">
        <v>631</v>
      </c>
      <c r="BR109" s="125" t="s">
        <v>635</v>
      </c>
      <c r="BS109" s="125" t="s">
        <v>635</v>
      </c>
      <c r="BT109" s="125" t="s">
        <v>635</v>
      </c>
      <c r="BU109" s="125" t="s">
        <v>635</v>
      </c>
      <c r="BV109" s="125" t="s">
        <v>635</v>
      </c>
      <c r="BW109" s="125" t="s">
        <v>635</v>
      </c>
      <c r="BX109" s="125"/>
      <c r="BY109" s="125" t="s">
        <v>650</v>
      </c>
      <c r="BZ109" s="125" t="s">
        <v>468</v>
      </c>
      <c r="CA109" s="125" t="s">
        <v>806</v>
      </c>
      <c r="CB109" s="125" t="s">
        <v>644</v>
      </c>
    </row>
    <row r="110" spans="1:80" x14ac:dyDescent="0.25">
      <c r="A110" s="101" t="str">
        <f>'Indicator Data'!A111</f>
        <v>Mali</v>
      </c>
      <c r="B110" s="84" t="str">
        <f>'Indicator Data'!B111</f>
        <v>MLI</v>
      </c>
      <c r="C110" s="125" t="s">
        <v>837</v>
      </c>
      <c r="D110" s="125" t="s">
        <v>837</v>
      </c>
      <c r="E110" s="125" t="s">
        <v>838</v>
      </c>
      <c r="F110" s="125" t="s">
        <v>838</v>
      </c>
      <c r="G110" s="125" t="s">
        <v>838</v>
      </c>
      <c r="H110" s="125" t="s">
        <v>838</v>
      </c>
      <c r="I110" s="125" t="s">
        <v>838</v>
      </c>
      <c r="J110" s="125" t="s">
        <v>647</v>
      </c>
      <c r="K110" s="125" t="s">
        <v>647</v>
      </c>
      <c r="L110" s="125" t="s">
        <v>460</v>
      </c>
      <c r="M110" s="125" t="s">
        <v>644</v>
      </c>
      <c r="N110" s="125" t="s">
        <v>644</v>
      </c>
      <c r="O110" s="125" t="s">
        <v>644</v>
      </c>
      <c r="P110" s="125" t="s">
        <v>644</v>
      </c>
      <c r="Q110" s="125" t="s">
        <v>775</v>
      </c>
      <c r="R110" s="125" t="s">
        <v>775</v>
      </c>
      <c r="S110" s="125" t="s">
        <v>775</v>
      </c>
      <c r="T110" s="125" t="s">
        <v>775</v>
      </c>
      <c r="U110" s="125" t="s">
        <v>644</v>
      </c>
      <c r="V110" s="125" t="s">
        <v>644</v>
      </c>
      <c r="W110" s="125" t="s">
        <v>644</v>
      </c>
      <c r="X110" s="125" t="s">
        <v>468</v>
      </c>
      <c r="Y110" s="125" t="s">
        <v>468</v>
      </c>
      <c r="Z110" s="125" t="s">
        <v>468</v>
      </c>
      <c r="AA110" s="125" t="s">
        <v>806</v>
      </c>
      <c r="AB110" s="125" t="s">
        <v>645</v>
      </c>
      <c r="AC110" s="125" t="s">
        <v>645</v>
      </c>
      <c r="AD110" s="163" t="s">
        <v>839</v>
      </c>
      <c r="AE110" s="125" t="s">
        <v>635</v>
      </c>
      <c r="AF110" s="125" t="s">
        <v>776</v>
      </c>
      <c r="AG110" s="125" t="s">
        <v>806</v>
      </c>
      <c r="AH110" s="125" t="s">
        <v>644</v>
      </c>
      <c r="AI110" s="125" t="s">
        <v>644</v>
      </c>
      <c r="AJ110" s="126" t="s">
        <v>651</v>
      </c>
      <c r="AK110" s="126" t="s">
        <v>651</v>
      </c>
      <c r="AL110" s="125" t="s">
        <v>649</v>
      </c>
      <c r="AM110" s="125" t="s">
        <v>649</v>
      </c>
      <c r="AN110" s="125" t="s">
        <v>652</v>
      </c>
      <c r="AO110" s="125" t="s">
        <v>653</v>
      </c>
      <c r="AP110" s="125" t="s">
        <v>653</v>
      </c>
      <c r="AQ110" s="125" t="s">
        <v>840</v>
      </c>
      <c r="AR110" s="125" t="s">
        <v>840</v>
      </c>
      <c r="AS110" s="125" t="s">
        <v>635</v>
      </c>
      <c r="AT110" s="125" t="s">
        <v>635</v>
      </c>
      <c r="AU110" s="125" t="s">
        <v>635</v>
      </c>
      <c r="AV110" s="125" t="s">
        <v>635</v>
      </c>
      <c r="AW110" s="125" t="s">
        <v>635</v>
      </c>
      <c r="AX110" s="125" t="s">
        <v>635</v>
      </c>
      <c r="AY110" s="125" t="s">
        <v>635</v>
      </c>
      <c r="AZ110" s="125" t="s">
        <v>649</v>
      </c>
      <c r="BA110" s="125" t="s">
        <v>468</v>
      </c>
      <c r="BB110" s="125" t="s">
        <v>647</v>
      </c>
      <c r="BC110" s="125" t="s">
        <v>647</v>
      </c>
      <c r="BD110" s="125" t="s">
        <v>647</v>
      </c>
      <c r="BE110" s="126" t="s">
        <v>632</v>
      </c>
      <c r="BF110" s="125" t="s">
        <v>646</v>
      </c>
      <c r="BG110" s="125" t="s">
        <v>646</v>
      </c>
      <c r="BH110" s="125" t="s">
        <v>460</v>
      </c>
      <c r="BI110" s="125" t="s">
        <v>460</v>
      </c>
      <c r="BJ110" s="125" t="s">
        <v>838</v>
      </c>
      <c r="BK110" s="125" t="s">
        <v>841</v>
      </c>
      <c r="BL110" s="125" t="s">
        <v>643</v>
      </c>
      <c r="BM110" s="125" t="s">
        <v>468</v>
      </c>
      <c r="BN110" s="125" t="s">
        <v>466</v>
      </c>
      <c r="BO110" s="125" t="s">
        <v>468</v>
      </c>
      <c r="BP110" s="125" t="s">
        <v>468</v>
      </c>
      <c r="BQ110" s="125" t="s">
        <v>631</v>
      </c>
      <c r="BR110" s="125" t="s">
        <v>635</v>
      </c>
      <c r="BS110" s="125" t="s">
        <v>635</v>
      </c>
      <c r="BT110" s="125" t="s">
        <v>635</v>
      </c>
      <c r="BU110" s="125" t="s">
        <v>635</v>
      </c>
      <c r="BV110" s="125" t="s">
        <v>635</v>
      </c>
      <c r="BW110" s="125" t="s">
        <v>635</v>
      </c>
      <c r="BX110" s="125"/>
      <c r="BY110" s="125" t="s">
        <v>650</v>
      </c>
      <c r="BZ110" s="125" t="s">
        <v>468</v>
      </c>
      <c r="CA110" s="125" t="s">
        <v>806</v>
      </c>
      <c r="CB110" s="125" t="s">
        <v>644</v>
      </c>
    </row>
    <row r="111" spans="1:80" x14ac:dyDescent="0.25">
      <c r="A111" s="101" t="str">
        <f>'Indicator Data'!A112</f>
        <v>Malta</v>
      </c>
      <c r="B111" s="84" t="str">
        <f>'Indicator Data'!B112</f>
        <v>MLT</v>
      </c>
      <c r="C111" s="125" t="s">
        <v>837</v>
      </c>
      <c r="D111" s="125" t="s">
        <v>837</v>
      </c>
      <c r="E111" s="125" t="s">
        <v>838</v>
      </c>
      <c r="F111" s="125" t="s">
        <v>838</v>
      </c>
      <c r="G111" s="125" t="s">
        <v>838</v>
      </c>
      <c r="H111" s="125" t="s">
        <v>838</v>
      </c>
      <c r="I111" s="125" t="s">
        <v>838</v>
      </c>
      <c r="J111" s="125" t="s">
        <v>647</v>
      </c>
      <c r="K111" s="125" t="s">
        <v>647</v>
      </c>
      <c r="L111" s="125" t="s">
        <v>460</v>
      </c>
      <c r="M111" s="125" t="s">
        <v>644</v>
      </c>
      <c r="N111" s="125" t="s">
        <v>644</v>
      </c>
      <c r="O111" s="125" t="s">
        <v>644</v>
      </c>
      <c r="P111" s="125" t="s">
        <v>644</v>
      </c>
      <c r="Q111" s="125" t="s">
        <v>775</v>
      </c>
      <c r="R111" s="125" t="s">
        <v>775</v>
      </c>
      <c r="S111" s="125" t="s">
        <v>775</v>
      </c>
      <c r="T111" s="125" t="s">
        <v>775</v>
      </c>
      <c r="U111" s="125" t="s">
        <v>644</v>
      </c>
      <c r="V111" s="125" t="s">
        <v>644</v>
      </c>
      <c r="W111" s="125" t="s">
        <v>644</v>
      </c>
      <c r="X111" s="125" t="s">
        <v>468</v>
      </c>
      <c r="Y111" s="125" t="s">
        <v>468</v>
      </c>
      <c r="Z111" s="125" t="s">
        <v>468</v>
      </c>
      <c r="AA111" s="125" t="s">
        <v>806</v>
      </c>
      <c r="AB111" s="125" t="s">
        <v>645</v>
      </c>
      <c r="AC111" s="125" t="s">
        <v>645</v>
      </c>
      <c r="AD111" s="163" t="s">
        <v>839</v>
      </c>
      <c r="AE111" s="125" t="s">
        <v>635</v>
      </c>
      <c r="AF111" s="125" t="s">
        <v>776</v>
      </c>
      <c r="AG111" s="125" t="s">
        <v>806</v>
      </c>
      <c r="AH111" s="125" t="s">
        <v>644</v>
      </c>
      <c r="AI111" s="125" t="s">
        <v>644</v>
      </c>
      <c r="AJ111" s="126" t="s">
        <v>651</v>
      </c>
      <c r="AK111" s="126" t="s">
        <v>651</v>
      </c>
      <c r="AL111" s="125" t="s">
        <v>649</v>
      </c>
      <c r="AM111" s="125" t="s">
        <v>649</v>
      </c>
      <c r="AN111" s="125" t="s">
        <v>652</v>
      </c>
      <c r="AO111" s="125" t="s">
        <v>653</v>
      </c>
      <c r="AP111" s="125" t="s">
        <v>653</v>
      </c>
      <c r="AQ111" s="125" t="s">
        <v>840</v>
      </c>
      <c r="AR111" s="125" t="s">
        <v>840</v>
      </c>
      <c r="AS111" s="125" t="s">
        <v>635</v>
      </c>
      <c r="AT111" s="125" t="s">
        <v>635</v>
      </c>
      <c r="AU111" s="125" t="s">
        <v>635</v>
      </c>
      <c r="AV111" s="125" t="s">
        <v>635</v>
      </c>
      <c r="AW111" s="125" t="s">
        <v>635</v>
      </c>
      <c r="AX111" s="125" t="s">
        <v>635</v>
      </c>
      <c r="AY111" s="125" t="s">
        <v>635</v>
      </c>
      <c r="AZ111" s="125" t="s">
        <v>649</v>
      </c>
      <c r="BA111" s="125" t="s">
        <v>468</v>
      </c>
      <c r="BB111" s="125" t="s">
        <v>647</v>
      </c>
      <c r="BC111" s="125" t="s">
        <v>647</v>
      </c>
      <c r="BD111" s="125" t="s">
        <v>647</v>
      </c>
      <c r="BE111" s="126" t="s">
        <v>629</v>
      </c>
      <c r="BF111" s="125" t="s">
        <v>646</v>
      </c>
      <c r="BG111" s="125" t="s">
        <v>646</v>
      </c>
      <c r="BH111" s="125" t="s">
        <v>460</v>
      </c>
      <c r="BI111" s="125" t="s">
        <v>460</v>
      </c>
      <c r="BJ111" s="125" t="s">
        <v>838</v>
      </c>
      <c r="BK111" s="125" t="s">
        <v>841</v>
      </c>
      <c r="BL111" s="125" t="s">
        <v>643</v>
      </c>
      <c r="BM111" s="125" t="s">
        <v>468</v>
      </c>
      <c r="BN111" s="125" t="s">
        <v>466</v>
      </c>
      <c r="BO111" s="125" t="s">
        <v>468</v>
      </c>
      <c r="BP111" s="125" t="s">
        <v>468</v>
      </c>
      <c r="BQ111" s="125" t="s">
        <v>631</v>
      </c>
      <c r="BR111" s="125" t="s">
        <v>635</v>
      </c>
      <c r="BS111" s="125" t="s">
        <v>635</v>
      </c>
      <c r="BT111" s="125" t="s">
        <v>635</v>
      </c>
      <c r="BU111" s="125" t="s">
        <v>635</v>
      </c>
      <c r="BV111" s="125" t="s">
        <v>635</v>
      </c>
      <c r="BW111" s="125" t="s">
        <v>635</v>
      </c>
      <c r="BX111" s="125"/>
      <c r="BY111" s="125" t="s">
        <v>650</v>
      </c>
      <c r="BZ111" s="125" t="s">
        <v>468</v>
      </c>
      <c r="CA111" s="125" t="s">
        <v>806</v>
      </c>
      <c r="CB111" s="125" t="s">
        <v>644</v>
      </c>
    </row>
    <row r="112" spans="1:80" x14ac:dyDescent="0.25">
      <c r="A112" s="101" t="str">
        <f>'Indicator Data'!A113</f>
        <v>Marshall Islands</v>
      </c>
      <c r="B112" s="84" t="str">
        <f>'Indicator Data'!B113</f>
        <v>MHL</v>
      </c>
      <c r="C112" s="125" t="s">
        <v>837</v>
      </c>
      <c r="D112" s="125" t="s">
        <v>837</v>
      </c>
      <c r="E112" s="125" t="s">
        <v>838</v>
      </c>
      <c r="F112" s="125" t="s">
        <v>838</v>
      </c>
      <c r="G112" s="125" t="s">
        <v>838</v>
      </c>
      <c r="H112" s="125" t="s">
        <v>838</v>
      </c>
      <c r="I112" s="125" t="s">
        <v>838</v>
      </c>
      <c r="J112" s="125" t="s">
        <v>647</v>
      </c>
      <c r="K112" s="125" t="s">
        <v>647</v>
      </c>
      <c r="L112" s="125" t="s">
        <v>460</v>
      </c>
      <c r="M112" s="125" t="s">
        <v>644</v>
      </c>
      <c r="N112" s="125" t="s">
        <v>644</v>
      </c>
      <c r="O112" s="125" t="s">
        <v>644</v>
      </c>
      <c r="P112" s="125" t="s">
        <v>644</v>
      </c>
      <c r="Q112" s="125" t="s">
        <v>775</v>
      </c>
      <c r="R112" s="125" t="s">
        <v>775</v>
      </c>
      <c r="S112" s="125" t="s">
        <v>775</v>
      </c>
      <c r="T112" s="125" t="s">
        <v>775</v>
      </c>
      <c r="U112" s="125" t="s">
        <v>644</v>
      </c>
      <c r="V112" s="125" t="s">
        <v>644</v>
      </c>
      <c r="W112" s="125" t="s">
        <v>644</v>
      </c>
      <c r="X112" s="125" t="s">
        <v>468</v>
      </c>
      <c r="Y112" s="125" t="s">
        <v>468</v>
      </c>
      <c r="Z112" s="125" t="s">
        <v>468</v>
      </c>
      <c r="AA112" s="125" t="s">
        <v>806</v>
      </c>
      <c r="AB112" s="125" t="s">
        <v>645</v>
      </c>
      <c r="AC112" s="125" t="s">
        <v>645</v>
      </c>
      <c r="AD112" s="163" t="s">
        <v>839</v>
      </c>
      <c r="AE112" s="125" t="s">
        <v>635</v>
      </c>
      <c r="AF112" s="125" t="s">
        <v>776</v>
      </c>
      <c r="AG112" s="125" t="s">
        <v>806</v>
      </c>
      <c r="AH112" s="125" t="s">
        <v>644</v>
      </c>
      <c r="AI112" s="125" t="s">
        <v>644</v>
      </c>
      <c r="AJ112" s="126" t="s">
        <v>651</v>
      </c>
      <c r="AK112" s="126" t="s">
        <v>651</v>
      </c>
      <c r="AL112" s="125" t="s">
        <v>649</v>
      </c>
      <c r="AM112" s="125" t="s">
        <v>649</v>
      </c>
      <c r="AN112" s="125" t="s">
        <v>652</v>
      </c>
      <c r="AO112" s="125" t="s">
        <v>653</v>
      </c>
      <c r="AP112" s="125" t="s">
        <v>653</v>
      </c>
      <c r="AQ112" s="125" t="s">
        <v>840</v>
      </c>
      <c r="AR112" s="125" t="s">
        <v>840</v>
      </c>
      <c r="AS112" s="125" t="s">
        <v>635</v>
      </c>
      <c r="AT112" s="125" t="s">
        <v>635</v>
      </c>
      <c r="AU112" s="125" t="s">
        <v>635</v>
      </c>
      <c r="AV112" s="125" t="s">
        <v>635</v>
      </c>
      <c r="AW112" s="125" t="s">
        <v>635</v>
      </c>
      <c r="AX112" s="125" t="s">
        <v>635</v>
      </c>
      <c r="AY112" s="125" t="s">
        <v>635</v>
      </c>
      <c r="AZ112" s="125" t="s">
        <v>649</v>
      </c>
      <c r="BA112" s="125" t="s">
        <v>468</v>
      </c>
      <c r="BB112" s="125" t="s">
        <v>647</v>
      </c>
      <c r="BC112" s="125" t="s">
        <v>647</v>
      </c>
      <c r="BD112" s="125" t="s">
        <v>647</v>
      </c>
      <c r="BE112" s="126" t="s">
        <v>629</v>
      </c>
      <c r="BF112" s="125" t="s">
        <v>646</v>
      </c>
      <c r="BG112" s="125" t="s">
        <v>646</v>
      </c>
      <c r="BH112" s="125" t="s">
        <v>460</v>
      </c>
      <c r="BI112" s="125" t="s">
        <v>460</v>
      </c>
      <c r="BJ112" s="125" t="s">
        <v>838</v>
      </c>
      <c r="BK112" s="125" t="s">
        <v>841</v>
      </c>
      <c r="BL112" s="125" t="s">
        <v>643</v>
      </c>
      <c r="BM112" s="125" t="s">
        <v>468</v>
      </c>
      <c r="BN112" s="125" t="s">
        <v>466</v>
      </c>
      <c r="BO112" s="125" t="s">
        <v>468</v>
      </c>
      <c r="BP112" s="125" t="s">
        <v>468</v>
      </c>
      <c r="BQ112" s="125" t="s">
        <v>631</v>
      </c>
      <c r="BR112" s="125" t="s">
        <v>635</v>
      </c>
      <c r="BS112" s="125" t="s">
        <v>635</v>
      </c>
      <c r="BT112" s="125" t="s">
        <v>635</v>
      </c>
      <c r="BU112" s="125" t="s">
        <v>635</v>
      </c>
      <c r="BV112" s="125" t="s">
        <v>635</v>
      </c>
      <c r="BW112" s="125" t="s">
        <v>635</v>
      </c>
      <c r="BX112" s="125"/>
      <c r="BY112" s="125" t="s">
        <v>650</v>
      </c>
      <c r="BZ112" s="125" t="s">
        <v>468</v>
      </c>
      <c r="CA112" s="125" t="s">
        <v>806</v>
      </c>
      <c r="CB112" s="125" t="s">
        <v>644</v>
      </c>
    </row>
    <row r="113" spans="1:80" x14ac:dyDescent="0.25">
      <c r="A113" s="101" t="str">
        <f>'Indicator Data'!A114</f>
        <v>Mauritania</v>
      </c>
      <c r="B113" s="84" t="str">
        <f>'Indicator Data'!B114</f>
        <v>MRT</v>
      </c>
      <c r="C113" s="125" t="s">
        <v>837</v>
      </c>
      <c r="D113" s="125" t="s">
        <v>837</v>
      </c>
      <c r="E113" s="125" t="s">
        <v>838</v>
      </c>
      <c r="F113" s="125" t="s">
        <v>838</v>
      </c>
      <c r="G113" s="125" t="s">
        <v>838</v>
      </c>
      <c r="H113" s="125" t="s">
        <v>838</v>
      </c>
      <c r="I113" s="125" t="s">
        <v>838</v>
      </c>
      <c r="J113" s="125" t="s">
        <v>647</v>
      </c>
      <c r="K113" s="125" t="s">
        <v>647</v>
      </c>
      <c r="L113" s="125" t="s">
        <v>460</v>
      </c>
      <c r="M113" s="125" t="s">
        <v>644</v>
      </c>
      <c r="N113" s="125" t="s">
        <v>644</v>
      </c>
      <c r="O113" s="125" t="s">
        <v>644</v>
      </c>
      <c r="P113" s="125" t="s">
        <v>644</v>
      </c>
      <c r="Q113" s="125" t="s">
        <v>775</v>
      </c>
      <c r="R113" s="125" t="s">
        <v>775</v>
      </c>
      <c r="S113" s="125" t="s">
        <v>775</v>
      </c>
      <c r="T113" s="125" t="s">
        <v>775</v>
      </c>
      <c r="U113" s="125" t="s">
        <v>644</v>
      </c>
      <c r="V113" s="125" t="s">
        <v>644</v>
      </c>
      <c r="W113" s="125" t="s">
        <v>644</v>
      </c>
      <c r="X113" s="125" t="s">
        <v>468</v>
      </c>
      <c r="Y113" s="125" t="s">
        <v>468</v>
      </c>
      <c r="Z113" s="125" t="s">
        <v>468</v>
      </c>
      <c r="AA113" s="125" t="s">
        <v>806</v>
      </c>
      <c r="AB113" s="125" t="s">
        <v>645</v>
      </c>
      <c r="AC113" s="125" t="s">
        <v>645</v>
      </c>
      <c r="AD113" s="163" t="s">
        <v>839</v>
      </c>
      <c r="AE113" s="125" t="s">
        <v>635</v>
      </c>
      <c r="AF113" s="125" t="s">
        <v>776</v>
      </c>
      <c r="AG113" s="125" t="s">
        <v>806</v>
      </c>
      <c r="AH113" s="125" t="s">
        <v>644</v>
      </c>
      <c r="AI113" s="125" t="s">
        <v>644</v>
      </c>
      <c r="AJ113" s="126" t="s">
        <v>651</v>
      </c>
      <c r="AK113" s="126" t="s">
        <v>651</v>
      </c>
      <c r="AL113" s="125" t="s">
        <v>649</v>
      </c>
      <c r="AM113" s="125" t="s">
        <v>649</v>
      </c>
      <c r="AN113" s="125" t="s">
        <v>652</v>
      </c>
      <c r="AO113" s="125" t="s">
        <v>653</v>
      </c>
      <c r="AP113" s="125" t="s">
        <v>653</v>
      </c>
      <c r="AQ113" s="125" t="s">
        <v>840</v>
      </c>
      <c r="AR113" s="125" t="s">
        <v>840</v>
      </c>
      <c r="AS113" s="125" t="s">
        <v>635</v>
      </c>
      <c r="AT113" s="125" t="s">
        <v>635</v>
      </c>
      <c r="AU113" s="125" t="s">
        <v>635</v>
      </c>
      <c r="AV113" s="125" t="s">
        <v>635</v>
      </c>
      <c r="AW113" s="125" t="s">
        <v>635</v>
      </c>
      <c r="AX113" s="125" t="s">
        <v>635</v>
      </c>
      <c r="AY113" s="125" t="s">
        <v>635</v>
      </c>
      <c r="AZ113" s="125" t="s">
        <v>649</v>
      </c>
      <c r="BA113" s="125" t="s">
        <v>468</v>
      </c>
      <c r="BB113" s="125" t="s">
        <v>647</v>
      </c>
      <c r="BC113" s="125" t="s">
        <v>647</v>
      </c>
      <c r="BD113" s="125" t="s">
        <v>647</v>
      </c>
      <c r="BE113" s="126" t="s">
        <v>629</v>
      </c>
      <c r="BF113" s="125" t="s">
        <v>646</v>
      </c>
      <c r="BG113" s="125" t="s">
        <v>646</v>
      </c>
      <c r="BH113" s="125" t="s">
        <v>460</v>
      </c>
      <c r="BI113" s="125" t="s">
        <v>460</v>
      </c>
      <c r="BJ113" s="125" t="s">
        <v>838</v>
      </c>
      <c r="BK113" s="125" t="s">
        <v>841</v>
      </c>
      <c r="BL113" s="125" t="s">
        <v>643</v>
      </c>
      <c r="BM113" s="125" t="s">
        <v>468</v>
      </c>
      <c r="BN113" s="125" t="s">
        <v>466</v>
      </c>
      <c r="BO113" s="125" t="s">
        <v>468</v>
      </c>
      <c r="BP113" s="125" t="s">
        <v>468</v>
      </c>
      <c r="BQ113" s="125" t="s">
        <v>631</v>
      </c>
      <c r="BR113" s="125" t="s">
        <v>635</v>
      </c>
      <c r="BS113" s="125" t="s">
        <v>635</v>
      </c>
      <c r="BT113" s="125" t="s">
        <v>635</v>
      </c>
      <c r="BU113" s="125" t="s">
        <v>635</v>
      </c>
      <c r="BV113" s="125" t="s">
        <v>635</v>
      </c>
      <c r="BW113" s="125" t="s">
        <v>635</v>
      </c>
      <c r="BX113" s="125"/>
      <c r="BY113" s="125" t="s">
        <v>650</v>
      </c>
      <c r="BZ113" s="125" t="s">
        <v>468</v>
      </c>
      <c r="CA113" s="125" t="s">
        <v>806</v>
      </c>
      <c r="CB113" s="125" t="s">
        <v>644</v>
      </c>
    </row>
    <row r="114" spans="1:80" x14ac:dyDescent="0.25">
      <c r="A114" s="101" t="str">
        <f>'Indicator Data'!A115</f>
        <v>Mauritius</v>
      </c>
      <c r="B114" s="84" t="str">
        <f>'Indicator Data'!B115</f>
        <v>MUS</v>
      </c>
      <c r="C114" s="125" t="s">
        <v>837</v>
      </c>
      <c r="D114" s="125" t="s">
        <v>837</v>
      </c>
      <c r="E114" s="125" t="s">
        <v>838</v>
      </c>
      <c r="F114" s="125" t="s">
        <v>838</v>
      </c>
      <c r="G114" s="125" t="s">
        <v>838</v>
      </c>
      <c r="H114" s="125" t="s">
        <v>838</v>
      </c>
      <c r="I114" s="125" t="s">
        <v>838</v>
      </c>
      <c r="J114" s="125" t="s">
        <v>647</v>
      </c>
      <c r="K114" s="125" t="s">
        <v>647</v>
      </c>
      <c r="L114" s="125" t="s">
        <v>460</v>
      </c>
      <c r="M114" s="125" t="s">
        <v>644</v>
      </c>
      <c r="N114" s="125" t="s">
        <v>644</v>
      </c>
      <c r="O114" s="125" t="s">
        <v>644</v>
      </c>
      <c r="P114" s="125" t="s">
        <v>644</v>
      </c>
      <c r="Q114" s="125" t="s">
        <v>775</v>
      </c>
      <c r="R114" s="125" t="s">
        <v>775</v>
      </c>
      <c r="S114" s="125" t="s">
        <v>775</v>
      </c>
      <c r="T114" s="125" t="s">
        <v>775</v>
      </c>
      <c r="U114" s="125" t="s">
        <v>644</v>
      </c>
      <c r="V114" s="125" t="s">
        <v>644</v>
      </c>
      <c r="W114" s="125" t="s">
        <v>644</v>
      </c>
      <c r="X114" s="125" t="s">
        <v>468</v>
      </c>
      <c r="Y114" s="125" t="s">
        <v>468</v>
      </c>
      <c r="Z114" s="125" t="s">
        <v>468</v>
      </c>
      <c r="AA114" s="125" t="s">
        <v>806</v>
      </c>
      <c r="AB114" s="125" t="s">
        <v>645</v>
      </c>
      <c r="AC114" s="125" t="s">
        <v>645</v>
      </c>
      <c r="AD114" s="163" t="s">
        <v>839</v>
      </c>
      <c r="AE114" s="125" t="s">
        <v>635</v>
      </c>
      <c r="AF114" s="125" t="s">
        <v>776</v>
      </c>
      <c r="AG114" s="125" t="s">
        <v>806</v>
      </c>
      <c r="AH114" s="125" t="s">
        <v>644</v>
      </c>
      <c r="AI114" s="125" t="s">
        <v>644</v>
      </c>
      <c r="AJ114" s="126" t="s">
        <v>651</v>
      </c>
      <c r="AK114" s="126" t="s">
        <v>651</v>
      </c>
      <c r="AL114" s="125" t="s">
        <v>649</v>
      </c>
      <c r="AM114" s="125" t="s">
        <v>649</v>
      </c>
      <c r="AN114" s="125" t="s">
        <v>652</v>
      </c>
      <c r="AO114" s="125" t="s">
        <v>653</v>
      </c>
      <c r="AP114" s="125" t="s">
        <v>653</v>
      </c>
      <c r="AQ114" s="125" t="s">
        <v>840</v>
      </c>
      <c r="AR114" s="125" t="s">
        <v>840</v>
      </c>
      <c r="AS114" s="125" t="s">
        <v>635</v>
      </c>
      <c r="AT114" s="125" t="s">
        <v>635</v>
      </c>
      <c r="AU114" s="125" t="s">
        <v>635</v>
      </c>
      <c r="AV114" s="125" t="s">
        <v>635</v>
      </c>
      <c r="AW114" s="125" t="s">
        <v>635</v>
      </c>
      <c r="AX114" s="125" t="s">
        <v>635</v>
      </c>
      <c r="AY114" s="125" t="s">
        <v>635</v>
      </c>
      <c r="AZ114" s="125" t="s">
        <v>649</v>
      </c>
      <c r="BA114" s="125" t="s">
        <v>468</v>
      </c>
      <c r="BB114" s="125" t="s">
        <v>647</v>
      </c>
      <c r="BC114" s="125" t="s">
        <v>647</v>
      </c>
      <c r="BD114" s="125" t="s">
        <v>647</v>
      </c>
      <c r="BE114" s="126" t="s">
        <v>629</v>
      </c>
      <c r="BF114" s="125" t="s">
        <v>646</v>
      </c>
      <c r="BG114" s="125" t="s">
        <v>646</v>
      </c>
      <c r="BH114" s="125" t="s">
        <v>460</v>
      </c>
      <c r="BI114" s="125" t="s">
        <v>460</v>
      </c>
      <c r="BJ114" s="125" t="s">
        <v>838</v>
      </c>
      <c r="BK114" s="125" t="s">
        <v>841</v>
      </c>
      <c r="BL114" s="125" t="s">
        <v>643</v>
      </c>
      <c r="BM114" s="125" t="s">
        <v>468</v>
      </c>
      <c r="BN114" s="125" t="s">
        <v>466</v>
      </c>
      <c r="BO114" s="125" t="s">
        <v>468</v>
      </c>
      <c r="BP114" s="125" t="s">
        <v>468</v>
      </c>
      <c r="BQ114" s="125" t="s">
        <v>631</v>
      </c>
      <c r="BR114" s="125" t="s">
        <v>635</v>
      </c>
      <c r="BS114" s="125" t="s">
        <v>635</v>
      </c>
      <c r="BT114" s="125" t="s">
        <v>635</v>
      </c>
      <c r="BU114" s="125" t="s">
        <v>635</v>
      </c>
      <c r="BV114" s="125" t="s">
        <v>635</v>
      </c>
      <c r="BW114" s="125" t="s">
        <v>635</v>
      </c>
      <c r="BX114" s="125"/>
      <c r="BY114" s="125" t="s">
        <v>650</v>
      </c>
      <c r="BZ114" s="125" t="s">
        <v>468</v>
      </c>
      <c r="CA114" s="125" t="s">
        <v>806</v>
      </c>
      <c r="CB114" s="125" t="s">
        <v>644</v>
      </c>
    </row>
    <row r="115" spans="1:80" x14ac:dyDescent="0.25">
      <c r="A115" s="101" t="str">
        <f>'Indicator Data'!A116</f>
        <v>Mexico</v>
      </c>
      <c r="B115" s="84" t="str">
        <f>'Indicator Data'!B116</f>
        <v>MEX</v>
      </c>
      <c r="C115" s="125" t="s">
        <v>837</v>
      </c>
      <c r="D115" s="125" t="s">
        <v>837</v>
      </c>
      <c r="E115" s="125" t="s">
        <v>838</v>
      </c>
      <c r="F115" s="125" t="s">
        <v>838</v>
      </c>
      <c r="G115" s="125" t="s">
        <v>838</v>
      </c>
      <c r="H115" s="125" t="s">
        <v>838</v>
      </c>
      <c r="I115" s="125" t="s">
        <v>838</v>
      </c>
      <c r="J115" s="125" t="s">
        <v>647</v>
      </c>
      <c r="K115" s="125" t="s">
        <v>647</v>
      </c>
      <c r="L115" s="125" t="s">
        <v>460</v>
      </c>
      <c r="M115" s="125" t="s">
        <v>644</v>
      </c>
      <c r="N115" s="125" t="s">
        <v>644</v>
      </c>
      <c r="O115" s="125" t="s">
        <v>644</v>
      </c>
      <c r="P115" s="125" t="s">
        <v>644</v>
      </c>
      <c r="Q115" s="125" t="s">
        <v>775</v>
      </c>
      <c r="R115" s="125" t="s">
        <v>775</v>
      </c>
      <c r="S115" s="125" t="s">
        <v>775</v>
      </c>
      <c r="T115" s="125" t="s">
        <v>775</v>
      </c>
      <c r="U115" s="125" t="s">
        <v>644</v>
      </c>
      <c r="V115" s="125" t="s">
        <v>644</v>
      </c>
      <c r="W115" s="125" t="s">
        <v>644</v>
      </c>
      <c r="X115" s="125" t="s">
        <v>468</v>
      </c>
      <c r="Y115" s="125" t="s">
        <v>468</v>
      </c>
      <c r="Z115" s="125" t="s">
        <v>468</v>
      </c>
      <c r="AA115" s="125" t="s">
        <v>806</v>
      </c>
      <c r="AB115" s="125" t="s">
        <v>645</v>
      </c>
      <c r="AC115" s="125" t="s">
        <v>645</v>
      </c>
      <c r="AD115" s="163" t="s">
        <v>839</v>
      </c>
      <c r="AE115" s="125" t="s">
        <v>635</v>
      </c>
      <c r="AF115" s="125" t="s">
        <v>776</v>
      </c>
      <c r="AG115" s="125" t="s">
        <v>806</v>
      </c>
      <c r="AH115" s="125" t="s">
        <v>644</v>
      </c>
      <c r="AI115" s="125" t="s">
        <v>644</v>
      </c>
      <c r="AJ115" s="126" t="s">
        <v>651</v>
      </c>
      <c r="AK115" s="126" t="s">
        <v>651</v>
      </c>
      <c r="AL115" s="125" t="s">
        <v>649</v>
      </c>
      <c r="AM115" s="125" t="s">
        <v>649</v>
      </c>
      <c r="AN115" s="125" t="s">
        <v>652</v>
      </c>
      <c r="AO115" s="125" t="s">
        <v>653</v>
      </c>
      <c r="AP115" s="125" t="s">
        <v>653</v>
      </c>
      <c r="AQ115" s="125" t="s">
        <v>840</v>
      </c>
      <c r="AR115" s="125" t="s">
        <v>840</v>
      </c>
      <c r="AS115" s="125" t="s">
        <v>635</v>
      </c>
      <c r="AT115" s="125" t="s">
        <v>635</v>
      </c>
      <c r="AU115" s="125" t="s">
        <v>635</v>
      </c>
      <c r="AV115" s="125" t="s">
        <v>635</v>
      </c>
      <c r="AW115" s="125" t="s">
        <v>635</v>
      </c>
      <c r="AX115" s="125" t="s">
        <v>635</v>
      </c>
      <c r="AY115" s="125" t="s">
        <v>635</v>
      </c>
      <c r="AZ115" s="125" t="s">
        <v>649</v>
      </c>
      <c r="BA115" s="125" t="s">
        <v>468</v>
      </c>
      <c r="BB115" s="125" t="s">
        <v>647</v>
      </c>
      <c r="BC115" s="125" t="s">
        <v>647</v>
      </c>
      <c r="BD115" s="125" t="s">
        <v>647</v>
      </c>
      <c r="BE115" s="126" t="s">
        <v>632</v>
      </c>
      <c r="BF115" s="125" t="s">
        <v>646</v>
      </c>
      <c r="BG115" s="125" t="s">
        <v>646</v>
      </c>
      <c r="BH115" s="125" t="s">
        <v>460</v>
      </c>
      <c r="BI115" s="125" t="s">
        <v>460</v>
      </c>
      <c r="BJ115" s="125" t="s">
        <v>838</v>
      </c>
      <c r="BK115" s="125" t="s">
        <v>841</v>
      </c>
      <c r="BL115" s="125" t="s">
        <v>643</v>
      </c>
      <c r="BM115" s="125" t="s">
        <v>468</v>
      </c>
      <c r="BN115" s="125" t="s">
        <v>466</v>
      </c>
      <c r="BO115" s="125" t="s">
        <v>468</v>
      </c>
      <c r="BP115" s="125" t="s">
        <v>468</v>
      </c>
      <c r="BQ115" s="125" t="s">
        <v>631</v>
      </c>
      <c r="BR115" s="125" t="s">
        <v>635</v>
      </c>
      <c r="BS115" s="125" t="s">
        <v>635</v>
      </c>
      <c r="BT115" s="125" t="s">
        <v>635</v>
      </c>
      <c r="BU115" s="125" t="s">
        <v>635</v>
      </c>
      <c r="BV115" s="125" t="s">
        <v>635</v>
      </c>
      <c r="BW115" s="125" t="s">
        <v>635</v>
      </c>
      <c r="BX115" s="125"/>
      <c r="BY115" s="125" t="s">
        <v>650</v>
      </c>
      <c r="BZ115" s="125" t="s">
        <v>468</v>
      </c>
      <c r="CA115" s="125" t="s">
        <v>806</v>
      </c>
      <c r="CB115" s="125" t="s">
        <v>644</v>
      </c>
    </row>
    <row r="116" spans="1:80" x14ac:dyDescent="0.25">
      <c r="A116" s="101" t="str">
        <f>'Indicator Data'!A117</f>
        <v>Micronesia</v>
      </c>
      <c r="B116" s="84" t="str">
        <f>'Indicator Data'!B117</f>
        <v>FSM</v>
      </c>
      <c r="C116" s="125" t="s">
        <v>837</v>
      </c>
      <c r="D116" s="125" t="s">
        <v>837</v>
      </c>
      <c r="E116" s="125" t="s">
        <v>838</v>
      </c>
      <c r="F116" s="125" t="s">
        <v>838</v>
      </c>
      <c r="G116" s="125" t="s">
        <v>838</v>
      </c>
      <c r="H116" s="125" t="s">
        <v>838</v>
      </c>
      <c r="I116" s="125" t="s">
        <v>838</v>
      </c>
      <c r="J116" s="125" t="s">
        <v>647</v>
      </c>
      <c r="K116" s="125" t="s">
        <v>647</v>
      </c>
      <c r="L116" s="125" t="s">
        <v>460</v>
      </c>
      <c r="M116" s="125" t="s">
        <v>644</v>
      </c>
      <c r="N116" s="125" t="s">
        <v>644</v>
      </c>
      <c r="O116" s="125" t="s">
        <v>644</v>
      </c>
      <c r="P116" s="125" t="s">
        <v>644</v>
      </c>
      <c r="Q116" s="125" t="s">
        <v>775</v>
      </c>
      <c r="R116" s="125" t="s">
        <v>775</v>
      </c>
      <c r="S116" s="125" t="s">
        <v>775</v>
      </c>
      <c r="T116" s="125" t="s">
        <v>775</v>
      </c>
      <c r="U116" s="125" t="s">
        <v>644</v>
      </c>
      <c r="V116" s="125" t="s">
        <v>644</v>
      </c>
      <c r="W116" s="125" t="s">
        <v>644</v>
      </c>
      <c r="X116" s="125" t="s">
        <v>468</v>
      </c>
      <c r="Y116" s="125" t="s">
        <v>468</v>
      </c>
      <c r="Z116" s="125" t="s">
        <v>468</v>
      </c>
      <c r="AA116" s="125" t="s">
        <v>806</v>
      </c>
      <c r="AB116" s="125" t="s">
        <v>645</v>
      </c>
      <c r="AC116" s="125" t="s">
        <v>645</v>
      </c>
      <c r="AD116" s="163" t="s">
        <v>839</v>
      </c>
      <c r="AE116" s="125" t="s">
        <v>635</v>
      </c>
      <c r="AF116" s="125" t="s">
        <v>776</v>
      </c>
      <c r="AG116" s="125" t="s">
        <v>806</v>
      </c>
      <c r="AH116" s="125" t="s">
        <v>644</v>
      </c>
      <c r="AI116" s="125" t="s">
        <v>644</v>
      </c>
      <c r="AJ116" s="126" t="s">
        <v>651</v>
      </c>
      <c r="AK116" s="126" t="s">
        <v>651</v>
      </c>
      <c r="AL116" s="125" t="s">
        <v>649</v>
      </c>
      <c r="AM116" s="125" t="s">
        <v>649</v>
      </c>
      <c r="AN116" s="125" t="s">
        <v>652</v>
      </c>
      <c r="AO116" s="125" t="s">
        <v>653</v>
      </c>
      <c r="AP116" s="125" t="s">
        <v>653</v>
      </c>
      <c r="AQ116" s="125" t="s">
        <v>840</v>
      </c>
      <c r="AR116" s="125" t="s">
        <v>840</v>
      </c>
      <c r="AS116" s="125" t="s">
        <v>635</v>
      </c>
      <c r="AT116" s="125" t="s">
        <v>635</v>
      </c>
      <c r="AU116" s="125" t="s">
        <v>635</v>
      </c>
      <c r="AV116" s="125" t="s">
        <v>635</v>
      </c>
      <c r="AW116" s="125" t="s">
        <v>635</v>
      </c>
      <c r="AX116" s="125" t="s">
        <v>635</v>
      </c>
      <c r="AY116" s="125" t="s">
        <v>635</v>
      </c>
      <c r="AZ116" s="125" t="s">
        <v>649</v>
      </c>
      <c r="BA116" s="125" t="s">
        <v>468</v>
      </c>
      <c r="BB116" s="125" t="s">
        <v>647</v>
      </c>
      <c r="BC116" s="125" t="s">
        <v>647</v>
      </c>
      <c r="BD116" s="125" t="s">
        <v>647</v>
      </c>
      <c r="BE116" s="126" t="s">
        <v>629</v>
      </c>
      <c r="BF116" s="125" t="s">
        <v>646</v>
      </c>
      <c r="BG116" s="125" t="s">
        <v>646</v>
      </c>
      <c r="BH116" s="125" t="s">
        <v>460</v>
      </c>
      <c r="BI116" s="125" t="s">
        <v>460</v>
      </c>
      <c r="BJ116" s="125" t="s">
        <v>838</v>
      </c>
      <c r="BK116" s="125" t="s">
        <v>841</v>
      </c>
      <c r="BL116" s="125" t="s">
        <v>643</v>
      </c>
      <c r="BM116" s="125" t="s">
        <v>468</v>
      </c>
      <c r="BN116" s="125" t="s">
        <v>466</v>
      </c>
      <c r="BO116" s="125" t="s">
        <v>468</v>
      </c>
      <c r="BP116" s="125" t="s">
        <v>468</v>
      </c>
      <c r="BQ116" s="125" t="s">
        <v>631</v>
      </c>
      <c r="BR116" s="125" t="s">
        <v>635</v>
      </c>
      <c r="BS116" s="125" t="s">
        <v>635</v>
      </c>
      <c r="BT116" s="125" t="s">
        <v>635</v>
      </c>
      <c r="BU116" s="125" t="s">
        <v>635</v>
      </c>
      <c r="BV116" s="125" t="s">
        <v>635</v>
      </c>
      <c r="BW116" s="125" t="s">
        <v>635</v>
      </c>
      <c r="BX116" s="125"/>
      <c r="BY116" s="125" t="s">
        <v>650</v>
      </c>
      <c r="BZ116" s="125" t="s">
        <v>468</v>
      </c>
      <c r="CA116" s="125" t="s">
        <v>806</v>
      </c>
      <c r="CB116" s="125" t="s">
        <v>644</v>
      </c>
    </row>
    <row r="117" spans="1:80" x14ac:dyDescent="0.25">
      <c r="A117" s="101" t="str">
        <f>'Indicator Data'!A118</f>
        <v>Moldova Republic of</v>
      </c>
      <c r="B117" s="84" t="str">
        <f>'Indicator Data'!B118</f>
        <v>MDA</v>
      </c>
      <c r="C117" s="125" t="s">
        <v>837</v>
      </c>
      <c r="D117" s="125" t="s">
        <v>837</v>
      </c>
      <c r="E117" s="125" t="s">
        <v>838</v>
      </c>
      <c r="F117" s="125" t="s">
        <v>838</v>
      </c>
      <c r="G117" s="125" t="s">
        <v>838</v>
      </c>
      <c r="H117" s="125" t="s">
        <v>838</v>
      </c>
      <c r="I117" s="125" t="s">
        <v>838</v>
      </c>
      <c r="J117" s="125" t="s">
        <v>647</v>
      </c>
      <c r="K117" s="125" t="s">
        <v>647</v>
      </c>
      <c r="L117" s="125" t="s">
        <v>460</v>
      </c>
      <c r="M117" s="125" t="s">
        <v>644</v>
      </c>
      <c r="N117" s="125" t="s">
        <v>644</v>
      </c>
      <c r="O117" s="125" t="s">
        <v>644</v>
      </c>
      <c r="P117" s="125" t="s">
        <v>644</v>
      </c>
      <c r="Q117" s="125" t="s">
        <v>775</v>
      </c>
      <c r="R117" s="125" t="s">
        <v>775</v>
      </c>
      <c r="S117" s="125" t="s">
        <v>775</v>
      </c>
      <c r="T117" s="125" t="s">
        <v>775</v>
      </c>
      <c r="U117" s="125" t="s">
        <v>644</v>
      </c>
      <c r="V117" s="125" t="s">
        <v>644</v>
      </c>
      <c r="W117" s="125" t="s">
        <v>644</v>
      </c>
      <c r="X117" s="125" t="s">
        <v>468</v>
      </c>
      <c r="Y117" s="125" t="s">
        <v>468</v>
      </c>
      <c r="Z117" s="125" t="s">
        <v>468</v>
      </c>
      <c r="AA117" s="125" t="s">
        <v>806</v>
      </c>
      <c r="AB117" s="125" t="s">
        <v>645</v>
      </c>
      <c r="AC117" s="125" t="s">
        <v>645</v>
      </c>
      <c r="AD117" s="163" t="s">
        <v>839</v>
      </c>
      <c r="AE117" s="125" t="s">
        <v>635</v>
      </c>
      <c r="AF117" s="125" t="s">
        <v>776</v>
      </c>
      <c r="AG117" s="125" t="s">
        <v>806</v>
      </c>
      <c r="AH117" s="125" t="s">
        <v>644</v>
      </c>
      <c r="AI117" s="125" t="s">
        <v>644</v>
      </c>
      <c r="AJ117" s="126" t="s">
        <v>651</v>
      </c>
      <c r="AK117" s="126" t="s">
        <v>651</v>
      </c>
      <c r="AL117" s="125" t="s">
        <v>649</v>
      </c>
      <c r="AM117" s="125" t="s">
        <v>649</v>
      </c>
      <c r="AN117" s="125" t="s">
        <v>652</v>
      </c>
      <c r="AO117" s="125" t="s">
        <v>653</v>
      </c>
      <c r="AP117" s="125" t="s">
        <v>653</v>
      </c>
      <c r="AQ117" s="125" t="s">
        <v>840</v>
      </c>
      <c r="AR117" s="125" t="s">
        <v>840</v>
      </c>
      <c r="AS117" s="125" t="s">
        <v>635</v>
      </c>
      <c r="AT117" s="125" t="s">
        <v>635</v>
      </c>
      <c r="AU117" s="125" t="s">
        <v>635</v>
      </c>
      <c r="AV117" s="125" t="s">
        <v>635</v>
      </c>
      <c r="AW117" s="125" t="s">
        <v>635</v>
      </c>
      <c r="AX117" s="125" t="s">
        <v>635</v>
      </c>
      <c r="AY117" s="125" t="s">
        <v>635</v>
      </c>
      <c r="AZ117" s="125" t="s">
        <v>649</v>
      </c>
      <c r="BA117" s="125" t="s">
        <v>468</v>
      </c>
      <c r="BB117" s="125" t="s">
        <v>647</v>
      </c>
      <c r="BC117" s="125" t="s">
        <v>647</v>
      </c>
      <c r="BD117" s="125" t="s">
        <v>647</v>
      </c>
      <c r="BE117" s="126" t="s">
        <v>629</v>
      </c>
      <c r="BF117" s="125" t="s">
        <v>646</v>
      </c>
      <c r="BG117" s="125" t="s">
        <v>646</v>
      </c>
      <c r="BH117" s="125" t="s">
        <v>460</v>
      </c>
      <c r="BI117" s="125" t="s">
        <v>460</v>
      </c>
      <c r="BJ117" s="125" t="s">
        <v>838</v>
      </c>
      <c r="BK117" s="125" t="s">
        <v>841</v>
      </c>
      <c r="BL117" s="125" t="s">
        <v>643</v>
      </c>
      <c r="BM117" s="125" t="s">
        <v>468</v>
      </c>
      <c r="BN117" s="125" t="s">
        <v>466</v>
      </c>
      <c r="BO117" s="125" t="s">
        <v>468</v>
      </c>
      <c r="BP117" s="125" t="s">
        <v>468</v>
      </c>
      <c r="BQ117" s="125" t="s">
        <v>631</v>
      </c>
      <c r="BR117" s="125" t="s">
        <v>635</v>
      </c>
      <c r="BS117" s="125" t="s">
        <v>635</v>
      </c>
      <c r="BT117" s="125" t="s">
        <v>635</v>
      </c>
      <c r="BU117" s="125" t="s">
        <v>635</v>
      </c>
      <c r="BV117" s="125" t="s">
        <v>635</v>
      </c>
      <c r="BW117" s="125" t="s">
        <v>635</v>
      </c>
      <c r="BX117" s="125"/>
      <c r="BY117" s="125" t="s">
        <v>650</v>
      </c>
      <c r="BZ117" s="125" t="s">
        <v>468</v>
      </c>
      <c r="CA117" s="125" t="s">
        <v>806</v>
      </c>
      <c r="CB117" s="125" t="s">
        <v>644</v>
      </c>
    </row>
    <row r="118" spans="1:80" x14ac:dyDescent="0.25">
      <c r="A118" s="101" t="str">
        <f>'Indicator Data'!A119</f>
        <v>Mongolia</v>
      </c>
      <c r="B118" s="84" t="str">
        <f>'Indicator Data'!B119</f>
        <v>MNG</v>
      </c>
      <c r="C118" s="125" t="s">
        <v>837</v>
      </c>
      <c r="D118" s="125" t="s">
        <v>837</v>
      </c>
      <c r="E118" s="125" t="s">
        <v>838</v>
      </c>
      <c r="F118" s="125" t="s">
        <v>838</v>
      </c>
      <c r="G118" s="125" t="s">
        <v>838</v>
      </c>
      <c r="H118" s="125" t="s">
        <v>838</v>
      </c>
      <c r="I118" s="125" t="s">
        <v>838</v>
      </c>
      <c r="J118" s="125" t="s">
        <v>647</v>
      </c>
      <c r="K118" s="125" t="s">
        <v>647</v>
      </c>
      <c r="L118" s="125" t="s">
        <v>460</v>
      </c>
      <c r="M118" s="125" t="s">
        <v>644</v>
      </c>
      <c r="N118" s="125" t="s">
        <v>644</v>
      </c>
      <c r="O118" s="125" t="s">
        <v>644</v>
      </c>
      <c r="P118" s="125" t="s">
        <v>644</v>
      </c>
      <c r="Q118" s="125" t="s">
        <v>775</v>
      </c>
      <c r="R118" s="125" t="s">
        <v>775</v>
      </c>
      <c r="S118" s="125" t="s">
        <v>775</v>
      </c>
      <c r="T118" s="125" t="s">
        <v>775</v>
      </c>
      <c r="U118" s="125" t="s">
        <v>644</v>
      </c>
      <c r="V118" s="125" t="s">
        <v>644</v>
      </c>
      <c r="W118" s="125" t="s">
        <v>644</v>
      </c>
      <c r="X118" s="125" t="s">
        <v>468</v>
      </c>
      <c r="Y118" s="125" t="s">
        <v>468</v>
      </c>
      <c r="Z118" s="125" t="s">
        <v>468</v>
      </c>
      <c r="AA118" s="125" t="s">
        <v>806</v>
      </c>
      <c r="AB118" s="125" t="s">
        <v>645</v>
      </c>
      <c r="AC118" s="125" t="s">
        <v>645</v>
      </c>
      <c r="AD118" s="163" t="s">
        <v>839</v>
      </c>
      <c r="AE118" s="125" t="s">
        <v>635</v>
      </c>
      <c r="AF118" s="125" t="s">
        <v>776</v>
      </c>
      <c r="AG118" s="125" t="s">
        <v>806</v>
      </c>
      <c r="AH118" s="125" t="s">
        <v>644</v>
      </c>
      <c r="AI118" s="125" t="s">
        <v>644</v>
      </c>
      <c r="AJ118" s="126" t="s">
        <v>651</v>
      </c>
      <c r="AK118" s="126" t="s">
        <v>651</v>
      </c>
      <c r="AL118" s="125" t="s">
        <v>649</v>
      </c>
      <c r="AM118" s="125" t="s">
        <v>649</v>
      </c>
      <c r="AN118" s="125" t="s">
        <v>652</v>
      </c>
      <c r="AO118" s="125" t="s">
        <v>653</v>
      </c>
      <c r="AP118" s="125" t="s">
        <v>653</v>
      </c>
      <c r="AQ118" s="125" t="s">
        <v>840</v>
      </c>
      <c r="AR118" s="125" t="s">
        <v>840</v>
      </c>
      <c r="AS118" s="125" t="s">
        <v>635</v>
      </c>
      <c r="AT118" s="125" t="s">
        <v>635</v>
      </c>
      <c r="AU118" s="125" t="s">
        <v>635</v>
      </c>
      <c r="AV118" s="125" t="s">
        <v>635</v>
      </c>
      <c r="AW118" s="125" t="s">
        <v>635</v>
      </c>
      <c r="AX118" s="125" t="s">
        <v>635</v>
      </c>
      <c r="AY118" s="125" t="s">
        <v>635</v>
      </c>
      <c r="AZ118" s="125" t="s">
        <v>649</v>
      </c>
      <c r="BA118" s="125" t="s">
        <v>468</v>
      </c>
      <c r="BB118" s="125" t="s">
        <v>647</v>
      </c>
      <c r="BC118" s="125" t="s">
        <v>647</v>
      </c>
      <c r="BD118" s="125" t="s">
        <v>647</v>
      </c>
      <c r="BE118" s="126" t="s">
        <v>629</v>
      </c>
      <c r="BF118" s="125" t="s">
        <v>646</v>
      </c>
      <c r="BG118" s="125" t="s">
        <v>646</v>
      </c>
      <c r="BH118" s="125" t="s">
        <v>460</v>
      </c>
      <c r="BI118" s="125" t="s">
        <v>460</v>
      </c>
      <c r="BJ118" s="125" t="s">
        <v>838</v>
      </c>
      <c r="BK118" s="125" t="s">
        <v>841</v>
      </c>
      <c r="BL118" s="125" t="s">
        <v>643</v>
      </c>
      <c r="BM118" s="125" t="s">
        <v>468</v>
      </c>
      <c r="BN118" s="125" t="s">
        <v>466</v>
      </c>
      <c r="BO118" s="125" t="s">
        <v>468</v>
      </c>
      <c r="BP118" s="125" t="s">
        <v>468</v>
      </c>
      <c r="BQ118" s="125" t="s">
        <v>631</v>
      </c>
      <c r="BR118" s="125" t="s">
        <v>635</v>
      </c>
      <c r="BS118" s="125" t="s">
        <v>635</v>
      </c>
      <c r="BT118" s="125" t="s">
        <v>635</v>
      </c>
      <c r="BU118" s="125" t="s">
        <v>635</v>
      </c>
      <c r="BV118" s="125" t="s">
        <v>635</v>
      </c>
      <c r="BW118" s="125" t="s">
        <v>635</v>
      </c>
      <c r="BX118" s="125"/>
      <c r="BY118" s="125" t="s">
        <v>650</v>
      </c>
      <c r="BZ118" s="125" t="s">
        <v>468</v>
      </c>
      <c r="CA118" s="125" t="s">
        <v>806</v>
      </c>
      <c r="CB118" s="125" t="s">
        <v>644</v>
      </c>
    </row>
    <row r="119" spans="1:80" x14ac:dyDescent="0.25">
      <c r="A119" s="101" t="str">
        <f>'Indicator Data'!A120</f>
        <v>Montenegro</v>
      </c>
      <c r="B119" s="84" t="str">
        <f>'Indicator Data'!B120</f>
        <v>MNE</v>
      </c>
      <c r="C119" s="125" t="s">
        <v>837</v>
      </c>
      <c r="D119" s="125" t="s">
        <v>837</v>
      </c>
      <c r="E119" s="125" t="s">
        <v>838</v>
      </c>
      <c r="F119" s="125" t="s">
        <v>838</v>
      </c>
      <c r="G119" s="125" t="s">
        <v>838</v>
      </c>
      <c r="H119" s="125" t="s">
        <v>838</v>
      </c>
      <c r="I119" s="125" t="s">
        <v>838</v>
      </c>
      <c r="J119" s="125" t="s">
        <v>647</v>
      </c>
      <c r="K119" s="125" t="s">
        <v>647</v>
      </c>
      <c r="L119" s="125" t="s">
        <v>460</v>
      </c>
      <c r="M119" s="125" t="s">
        <v>644</v>
      </c>
      <c r="N119" s="125" t="s">
        <v>644</v>
      </c>
      <c r="O119" s="125" t="s">
        <v>644</v>
      </c>
      <c r="P119" s="125" t="s">
        <v>644</v>
      </c>
      <c r="Q119" s="125" t="s">
        <v>775</v>
      </c>
      <c r="R119" s="125" t="s">
        <v>775</v>
      </c>
      <c r="S119" s="125" t="s">
        <v>775</v>
      </c>
      <c r="T119" s="125" t="s">
        <v>775</v>
      </c>
      <c r="U119" s="125" t="s">
        <v>644</v>
      </c>
      <c r="V119" s="125" t="s">
        <v>644</v>
      </c>
      <c r="W119" s="125" t="s">
        <v>644</v>
      </c>
      <c r="X119" s="125" t="s">
        <v>468</v>
      </c>
      <c r="Y119" s="125" t="s">
        <v>468</v>
      </c>
      <c r="Z119" s="125" t="s">
        <v>468</v>
      </c>
      <c r="AA119" s="125" t="s">
        <v>806</v>
      </c>
      <c r="AB119" s="125" t="s">
        <v>645</v>
      </c>
      <c r="AC119" s="125" t="s">
        <v>645</v>
      </c>
      <c r="AD119" s="163" t="s">
        <v>839</v>
      </c>
      <c r="AE119" s="125" t="s">
        <v>635</v>
      </c>
      <c r="AF119" s="125" t="s">
        <v>776</v>
      </c>
      <c r="AG119" s="125" t="s">
        <v>806</v>
      </c>
      <c r="AH119" s="125" t="s">
        <v>644</v>
      </c>
      <c r="AI119" s="125" t="s">
        <v>644</v>
      </c>
      <c r="AJ119" s="126" t="s">
        <v>651</v>
      </c>
      <c r="AK119" s="126" t="s">
        <v>651</v>
      </c>
      <c r="AL119" s="125" t="s">
        <v>649</v>
      </c>
      <c r="AM119" s="125" t="s">
        <v>649</v>
      </c>
      <c r="AN119" s="125" t="s">
        <v>652</v>
      </c>
      <c r="AO119" s="125" t="s">
        <v>653</v>
      </c>
      <c r="AP119" s="125" t="s">
        <v>653</v>
      </c>
      <c r="AQ119" s="125" t="s">
        <v>840</v>
      </c>
      <c r="AR119" s="125" t="s">
        <v>840</v>
      </c>
      <c r="AS119" s="125" t="s">
        <v>635</v>
      </c>
      <c r="AT119" s="125" t="s">
        <v>635</v>
      </c>
      <c r="AU119" s="125" t="s">
        <v>635</v>
      </c>
      <c r="AV119" s="125" t="s">
        <v>635</v>
      </c>
      <c r="AW119" s="125" t="s">
        <v>635</v>
      </c>
      <c r="AX119" s="125" t="s">
        <v>635</v>
      </c>
      <c r="AY119" s="125" t="s">
        <v>635</v>
      </c>
      <c r="AZ119" s="125" t="s">
        <v>649</v>
      </c>
      <c r="BA119" s="125" t="s">
        <v>468</v>
      </c>
      <c r="BB119" s="125" t="s">
        <v>647</v>
      </c>
      <c r="BC119" s="125" t="s">
        <v>647</v>
      </c>
      <c r="BD119" s="125" t="s">
        <v>647</v>
      </c>
      <c r="BE119" s="126" t="s">
        <v>629</v>
      </c>
      <c r="BF119" s="125" t="s">
        <v>646</v>
      </c>
      <c r="BG119" s="125" t="s">
        <v>646</v>
      </c>
      <c r="BH119" s="125" t="s">
        <v>460</v>
      </c>
      <c r="BI119" s="125" t="s">
        <v>460</v>
      </c>
      <c r="BJ119" s="125" t="s">
        <v>838</v>
      </c>
      <c r="BK119" s="125" t="s">
        <v>841</v>
      </c>
      <c r="BL119" s="125" t="s">
        <v>643</v>
      </c>
      <c r="BM119" s="125" t="s">
        <v>468</v>
      </c>
      <c r="BN119" s="125" t="s">
        <v>466</v>
      </c>
      <c r="BO119" s="125" t="s">
        <v>468</v>
      </c>
      <c r="BP119" s="125" t="s">
        <v>468</v>
      </c>
      <c r="BQ119" s="125" t="s">
        <v>631</v>
      </c>
      <c r="BR119" s="125" t="s">
        <v>635</v>
      </c>
      <c r="BS119" s="125" t="s">
        <v>635</v>
      </c>
      <c r="BT119" s="125" t="s">
        <v>635</v>
      </c>
      <c r="BU119" s="125" t="s">
        <v>635</v>
      </c>
      <c r="BV119" s="125" t="s">
        <v>635</v>
      </c>
      <c r="BW119" s="125" t="s">
        <v>635</v>
      </c>
      <c r="BX119" s="125"/>
      <c r="BY119" s="125" t="s">
        <v>650</v>
      </c>
      <c r="BZ119" s="125" t="s">
        <v>468</v>
      </c>
      <c r="CA119" s="125" t="s">
        <v>806</v>
      </c>
      <c r="CB119" s="125" t="s">
        <v>644</v>
      </c>
    </row>
    <row r="120" spans="1:80" x14ac:dyDescent="0.25">
      <c r="A120" s="101" t="str">
        <f>'Indicator Data'!A121</f>
        <v>Morocco</v>
      </c>
      <c r="B120" s="84" t="str">
        <f>'Indicator Data'!B121</f>
        <v>MAR</v>
      </c>
      <c r="C120" s="125" t="s">
        <v>837</v>
      </c>
      <c r="D120" s="125" t="s">
        <v>837</v>
      </c>
      <c r="E120" s="125" t="s">
        <v>838</v>
      </c>
      <c r="F120" s="125" t="s">
        <v>838</v>
      </c>
      <c r="G120" s="125" t="s">
        <v>838</v>
      </c>
      <c r="H120" s="125" t="s">
        <v>838</v>
      </c>
      <c r="I120" s="125" t="s">
        <v>838</v>
      </c>
      <c r="J120" s="125" t="s">
        <v>647</v>
      </c>
      <c r="K120" s="125" t="s">
        <v>647</v>
      </c>
      <c r="L120" s="125" t="s">
        <v>460</v>
      </c>
      <c r="M120" s="125" t="s">
        <v>644</v>
      </c>
      <c r="N120" s="125" t="s">
        <v>644</v>
      </c>
      <c r="O120" s="125" t="s">
        <v>644</v>
      </c>
      <c r="P120" s="125" t="s">
        <v>644</v>
      </c>
      <c r="Q120" s="125" t="s">
        <v>775</v>
      </c>
      <c r="R120" s="125" t="s">
        <v>775</v>
      </c>
      <c r="S120" s="125" t="s">
        <v>775</v>
      </c>
      <c r="T120" s="125" t="s">
        <v>775</v>
      </c>
      <c r="U120" s="125" t="s">
        <v>644</v>
      </c>
      <c r="V120" s="125" t="s">
        <v>644</v>
      </c>
      <c r="W120" s="125" t="s">
        <v>644</v>
      </c>
      <c r="X120" s="125" t="s">
        <v>468</v>
      </c>
      <c r="Y120" s="125" t="s">
        <v>468</v>
      </c>
      <c r="Z120" s="125" t="s">
        <v>468</v>
      </c>
      <c r="AA120" s="125" t="s">
        <v>806</v>
      </c>
      <c r="AB120" s="125" t="s">
        <v>645</v>
      </c>
      <c r="AC120" s="125" t="s">
        <v>645</v>
      </c>
      <c r="AD120" s="163" t="s">
        <v>839</v>
      </c>
      <c r="AE120" s="125" t="s">
        <v>635</v>
      </c>
      <c r="AF120" s="125" t="s">
        <v>776</v>
      </c>
      <c r="AG120" s="125" t="s">
        <v>806</v>
      </c>
      <c r="AH120" s="125" t="s">
        <v>644</v>
      </c>
      <c r="AI120" s="125" t="s">
        <v>644</v>
      </c>
      <c r="AJ120" s="126" t="s">
        <v>651</v>
      </c>
      <c r="AK120" s="126" t="s">
        <v>651</v>
      </c>
      <c r="AL120" s="125" t="s">
        <v>649</v>
      </c>
      <c r="AM120" s="125" t="s">
        <v>649</v>
      </c>
      <c r="AN120" s="125" t="s">
        <v>652</v>
      </c>
      <c r="AO120" s="125" t="s">
        <v>653</v>
      </c>
      <c r="AP120" s="125" t="s">
        <v>653</v>
      </c>
      <c r="AQ120" s="125" t="s">
        <v>840</v>
      </c>
      <c r="AR120" s="125" t="s">
        <v>840</v>
      </c>
      <c r="AS120" s="125" t="s">
        <v>635</v>
      </c>
      <c r="AT120" s="125" t="s">
        <v>635</v>
      </c>
      <c r="AU120" s="125" t="s">
        <v>635</v>
      </c>
      <c r="AV120" s="125" t="s">
        <v>635</v>
      </c>
      <c r="AW120" s="125" t="s">
        <v>635</v>
      </c>
      <c r="AX120" s="125" t="s">
        <v>635</v>
      </c>
      <c r="AY120" s="125" t="s">
        <v>635</v>
      </c>
      <c r="AZ120" s="125" t="s">
        <v>649</v>
      </c>
      <c r="BA120" s="125" t="s">
        <v>468</v>
      </c>
      <c r="BB120" s="125" t="s">
        <v>647</v>
      </c>
      <c r="BC120" s="125" t="s">
        <v>647</v>
      </c>
      <c r="BD120" s="125" t="s">
        <v>647</v>
      </c>
      <c r="BE120" s="126" t="s">
        <v>629</v>
      </c>
      <c r="BF120" s="125" t="s">
        <v>646</v>
      </c>
      <c r="BG120" s="125" t="s">
        <v>646</v>
      </c>
      <c r="BH120" s="125" t="s">
        <v>460</v>
      </c>
      <c r="BI120" s="125" t="s">
        <v>460</v>
      </c>
      <c r="BJ120" s="125" t="s">
        <v>838</v>
      </c>
      <c r="BK120" s="125" t="s">
        <v>841</v>
      </c>
      <c r="BL120" s="125" t="s">
        <v>643</v>
      </c>
      <c r="BM120" s="125" t="s">
        <v>468</v>
      </c>
      <c r="BN120" s="125" t="s">
        <v>466</v>
      </c>
      <c r="BO120" s="125" t="s">
        <v>468</v>
      </c>
      <c r="BP120" s="125" t="s">
        <v>468</v>
      </c>
      <c r="BQ120" s="125" t="s">
        <v>631</v>
      </c>
      <c r="BR120" s="125" t="s">
        <v>635</v>
      </c>
      <c r="BS120" s="125" t="s">
        <v>635</v>
      </c>
      <c r="BT120" s="125" t="s">
        <v>635</v>
      </c>
      <c r="BU120" s="125" t="s">
        <v>635</v>
      </c>
      <c r="BV120" s="125" t="s">
        <v>635</v>
      </c>
      <c r="BW120" s="125" t="s">
        <v>635</v>
      </c>
      <c r="BX120" s="125"/>
      <c r="BY120" s="125" t="s">
        <v>650</v>
      </c>
      <c r="BZ120" s="125" t="s">
        <v>468</v>
      </c>
      <c r="CA120" s="125" t="s">
        <v>806</v>
      </c>
      <c r="CB120" s="125" t="s">
        <v>644</v>
      </c>
    </row>
    <row r="121" spans="1:80" x14ac:dyDescent="0.25">
      <c r="A121" s="101" t="str">
        <f>'Indicator Data'!A122</f>
        <v>Mozambique</v>
      </c>
      <c r="B121" s="84" t="str">
        <f>'Indicator Data'!B122</f>
        <v>MOZ</v>
      </c>
      <c r="C121" s="125" t="s">
        <v>837</v>
      </c>
      <c r="D121" s="125" t="s">
        <v>837</v>
      </c>
      <c r="E121" s="125" t="s">
        <v>838</v>
      </c>
      <c r="F121" s="125" t="s">
        <v>838</v>
      </c>
      <c r="G121" s="125" t="s">
        <v>838</v>
      </c>
      <c r="H121" s="125" t="s">
        <v>838</v>
      </c>
      <c r="I121" s="125" t="s">
        <v>838</v>
      </c>
      <c r="J121" s="125" t="s">
        <v>647</v>
      </c>
      <c r="K121" s="125" t="s">
        <v>647</v>
      </c>
      <c r="L121" s="125" t="s">
        <v>460</v>
      </c>
      <c r="M121" s="125" t="s">
        <v>644</v>
      </c>
      <c r="N121" s="125" t="s">
        <v>644</v>
      </c>
      <c r="O121" s="125" t="s">
        <v>644</v>
      </c>
      <c r="P121" s="125" t="s">
        <v>644</v>
      </c>
      <c r="Q121" s="125" t="s">
        <v>775</v>
      </c>
      <c r="R121" s="125" t="s">
        <v>775</v>
      </c>
      <c r="S121" s="125" t="s">
        <v>775</v>
      </c>
      <c r="T121" s="125" t="s">
        <v>775</v>
      </c>
      <c r="U121" s="125" t="s">
        <v>644</v>
      </c>
      <c r="V121" s="125" t="s">
        <v>644</v>
      </c>
      <c r="W121" s="125" t="s">
        <v>644</v>
      </c>
      <c r="X121" s="125" t="s">
        <v>468</v>
      </c>
      <c r="Y121" s="125" t="s">
        <v>468</v>
      </c>
      <c r="Z121" s="125" t="s">
        <v>468</v>
      </c>
      <c r="AA121" s="125" t="s">
        <v>806</v>
      </c>
      <c r="AB121" s="125" t="s">
        <v>645</v>
      </c>
      <c r="AC121" s="125" t="s">
        <v>645</v>
      </c>
      <c r="AD121" s="163" t="s">
        <v>839</v>
      </c>
      <c r="AE121" s="125" t="s">
        <v>635</v>
      </c>
      <c r="AF121" s="125" t="s">
        <v>776</v>
      </c>
      <c r="AG121" s="125" t="s">
        <v>806</v>
      </c>
      <c r="AH121" s="125" t="s">
        <v>644</v>
      </c>
      <c r="AI121" s="125" t="s">
        <v>644</v>
      </c>
      <c r="AJ121" s="126" t="s">
        <v>651</v>
      </c>
      <c r="AK121" s="126" t="s">
        <v>651</v>
      </c>
      <c r="AL121" s="125" t="s">
        <v>649</v>
      </c>
      <c r="AM121" s="125" t="s">
        <v>649</v>
      </c>
      <c r="AN121" s="125" t="s">
        <v>652</v>
      </c>
      <c r="AO121" s="125" t="s">
        <v>653</v>
      </c>
      <c r="AP121" s="125" t="s">
        <v>653</v>
      </c>
      <c r="AQ121" s="125" t="s">
        <v>840</v>
      </c>
      <c r="AR121" s="125" t="s">
        <v>840</v>
      </c>
      <c r="AS121" s="125" t="s">
        <v>635</v>
      </c>
      <c r="AT121" s="125" t="s">
        <v>635</v>
      </c>
      <c r="AU121" s="125" t="s">
        <v>635</v>
      </c>
      <c r="AV121" s="125" t="s">
        <v>635</v>
      </c>
      <c r="AW121" s="125" t="s">
        <v>635</v>
      </c>
      <c r="AX121" s="125" t="s">
        <v>635</v>
      </c>
      <c r="AY121" s="125" t="s">
        <v>635</v>
      </c>
      <c r="AZ121" s="125" t="s">
        <v>649</v>
      </c>
      <c r="BA121" s="125" t="s">
        <v>468</v>
      </c>
      <c r="BB121" s="125" t="s">
        <v>647</v>
      </c>
      <c r="BC121" s="125" t="s">
        <v>647</v>
      </c>
      <c r="BD121" s="125" t="s">
        <v>647</v>
      </c>
      <c r="BE121" s="126" t="s">
        <v>632</v>
      </c>
      <c r="BF121" s="125" t="s">
        <v>646</v>
      </c>
      <c r="BG121" s="125" t="s">
        <v>646</v>
      </c>
      <c r="BH121" s="125" t="s">
        <v>460</v>
      </c>
      <c r="BI121" s="125" t="s">
        <v>460</v>
      </c>
      <c r="BJ121" s="125" t="s">
        <v>838</v>
      </c>
      <c r="BK121" s="125" t="s">
        <v>841</v>
      </c>
      <c r="BL121" s="125" t="s">
        <v>643</v>
      </c>
      <c r="BM121" s="125" t="s">
        <v>468</v>
      </c>
      <c r="BN121" s="125" t="s">
        <v>466</v>
      </c>
      <c r="BO121" s="125" t="s">
        <v>468</v>
      </c>
      <c r="BP121" s="125" t="s">
        <v>468</v>
      </c>
      <c r="BQ121" s="125" t="s">
        <v>631</v>
      </c>
      <c r="BR121" s="125" t="s">
        <v>635</v>
      </c>
      <c r="BS121" s="125" t="s">
        <v>635</v>
      </c>
      <c r="BT121" s="125" t="s">
        <v>635</v>
      </c>
      <c r="BU121" s="125" t="s">
        <v>635</v>
      </c>
      <c r="BV121" s="125" t="s">
        <v>635</v>
      </c>
      <c r="BW121" s="125" t="s">
        <v>635</v>
      </c>
      <c r="BX121" s="125"/>
      <c r="BY121" s="125" t="s">
        <v>650</v>
      </c>
      <c r="BZ121" s="125" t="s">
        <v>468</v>
      </c>
      <c r="CA121" s="125" t="s">
        <v>806</v>
      </c>
      <c r="CB121" s="125" t="s">
        <v>644</v>
      </c>
    </row>
    <row r="122" spans="1:80" x14ac:dyDescent="0.25">
      <c r="A122" s="101" t="str">
        <f>'Indicator Data'!A123</f>
        <v>Myanmar</v>
      </c>
      <c r="B122" s="84" t="str">
        <f>'Indicator Data'!B123</f>
        <v>MMR</v>
      </c>
      <c r="C122" s="125" t="s">
        <v>837</v>
      </c>
      <c r="D122" s="125" t="s">
        <v>837</v>
      </c>
      <c r="E122" s="125" t="s">
        <v>838</v>
      </c>
      <c r="F122" s="125" t="s">
        <v>838</v>
      </c>
      <c r="G122" s="125" t="s">
        <v>838</v>
      </c>
      <c r="H122" s="125" t="s">
        <v>838</v>
      </c>
      <c r="I122" s="125" t="s">
        <v>838</v>
      </c>
      <c r="J122" s="125" t="s">
        <v>647</v>
      </c>
      <c r="K122" s="125" t="s">
        <v>647</v>
      </c>
      <c r="L122" s="125" t="s">
        <v>460</v>
      </c>
      <c r="M122" s="125" t="s">
        <v>644</v>
      </c>
      <c r="N122" s="125" t="s">
        <v>644</v>
      </c>
      <c r="O122" s="125" t="s">
        <v>644</v>
      </c>
      <c r="P122" s="125" t="s">
        <v>644</v>
      </c>
      <c r="Q122" s="125" t="s">
        <v>775</v>
      </c>
      <c r="R122" s="125" t="s">
        <v>775</v>
      </c>
      <c r="S122" s="125" t="s">
        <v>775</v>
      </c>
      <c r="T122" s="125" t="s">
        <v>775</v>
      </c>
      <c r="U122" s="125" t="s">
        <v>644</v>
      </c>
      <c r="V122" s="125" t="s">
        <v>644</v>
      </c>
      <c r="W122" s="125" t="s">
        <v>644</v>
      </c>
      <c r="X122" s="125" t="s">
        <v>468</v>
      </c>
      <c r="Y122" s="125" t="s">
        <v>468</v>
      </c>
      <c r="Z122" s="125" t="s">
        <v>468</v>
      </c>
      <c r="AA122" s="125" t="s">
        <v>806</v>
      </c>
      <c r="AB122" s="125" t="s">
        <v>645</v>
      </c>
      <c r="AC122" s="125" t="s">
        <v>645</v>
      </c>
      <c r="AD122" s="163" t="s">
        <v>839</v>
      </c>
      <c r="AE122" s="125" t="s">
        <v>635</v>
      </c>
      <c r="AF122" s="125" t="s">
        <v>776</v>
      </c>
      <c r="AG122" s="125" t="s">
        <v>806</v>
      </c>
      <c r="AH122" s="125" t="s">
        <v>644</v>
      </c>
      <c r="AI122" s="125" t="s">
        <v>644</v>
      </c>
      <c r="AJ122" s="126" t="s">
        <v>651</v>
      </c>
      <c r="AK122" s="126" t="s">
        <v>651</v>
      </c>
      <c r="AL122" s="125" t="s">
        <v>649</v>
      </c>
      <c r="AM122" s="125" t="s">
        <v>649</v>
      </c>
      <c r="AN122" s="125" t="s">
        <v>652</v>
      </c>
      <c r="AO122" s="125" t="s">
        <v>653</v>
      </c>
      <c r="AP122" s="125" t="s">
        <v>653</v>
      </c>
      <c r="AQ122" s="125" t="s">
        <v>840</v>
      </c>
      <c r="AR122" s="125" t="s">
        <v>840</v>
      </c>
      <c r="AS122" s="125" t="s">
        <v>635</v>
      </c>
      <c r="AT122" s="125" t="s">
        <v>635</v>
      </c>
      <c r="AU122" s="125" t="s">
        <v>635</v>
      </c>
      <c r="AV122" s="125" t="s">
        <v>635</v>
      </c>
      <c r="AW122" s="125" t="s">
        <v>635</v>
      </c>
      <c r="AX122" s="125" t="s">
        <v>635</v>
      </c>
      <c r="AY122" s="125" t="s">
        <v>635</v>
      </c>
      <c r="AZ122" s="125" t="s">
        <v>649</v>
      </c>
      <c r="BA122" s="125" t="s">
        <v>468</v>
      </c>
      <c r="BB122" s="125" t="s">
        <v>647</v>
      </c>
      <c r="BC122" s="125" t="s">
        <v>647</v>
      </c>
      <c r="BD122" s="125" t="s">
        <v>647</v>
      </c>
      <c r="BE122" s="126" t="s">
        <v>632</v>
      </c>
      <c r="BF122" s="125" t="s">
        <v>646</v>
      </c>
      <c r="BG122" s="125" t="s">
        <v>646</v>
      </c>
      <c r="BH122" s="125" t="s">
        <v>460</v>
      </c>
      <c r="BI122" s="125" t="s">
        <v>460</v>
      </c>
      <c r="BJ122" s="125" t="s">
        <v>838</v>
      </c>
      <c r="BK122" s="125" t="s">
        <v>841</v>
      </c>
      <c r="BL122" s="125" t="s">
        <v>643</v>
      </c>
      <c r="BM122" s="125" t="s">
        <v>468</v>
      </c>
      <c r="BN122" s="125" t="s">
        <v>466</v>
      </c>
      <c r="BO122" s="125" t="s">
        <v>468</v>
      </c>
      <c r="BP122" s="125" t="s">
        <v>468</v>
      </c>
      <c r="BQ122" s="125" t="s">
        <v>631</v>
      </c>
      <c r="BR122" s="125" t="s">
        <v>635</v>
      </c>
      <c r="BS122" s="125" t="s">
        <v>635</v>
      </c>
      <c r="BT122" s="125" t="s">
        <v>635</v>
      </c>
      <c r="BU122" s="125" t="s">
        <v>635</v>
      </c>
      <c r="BV122" s="125" t="s">
        <v>635</v>
      </c>
      <c r="BW122" s="125" t="s">
        <v>635</v>
      </c>
      <c r="BX122" s="125"/>
      <c r="BY122" s="125" t="s">
        <v>650</v>
      </c>
      <c r="BZ122" s="125" t="s">
        <v>468</v>
      </c>
      <c r="CA122" s="125" t="s">
        <v>806</v>
      </c>
      <c r="CB122" s="125" t="s">
        <v>644</v>
      </c>
    </row>
    <row r="123" spans="1:80" x14ac:dyDescent="0.25">
      <c r="A123" s="101" t="str">
        <f>'Indicator Data'!A124</f>
        <v>Namibia</v>
      </c>
      <c r="B123" s="84" t="str">
        <f>'Indicator Data'!B124</f>
        <v>NAM</v>
      </c>
      <c r="C123" s="125" t="s">
        <v>837</v>
      </c>
      <c r="D123" s="125" t="s">
        <v>837</v>
      </c>
      <c r="E123" s="125" t="s">
        <v>838</v>
      </c>
      <c r="F123" s="125" t="s">
        <v>838</v>
      </c>
      <c r="G123" s="125" t="s">
        <v>838</v>
      </c>
      <c r="H123" s="125" t="s">
        <v>838</v>
      </c>
      <c r="I123" s="125" t="s">
        <v>838</v>
      </c>
      <c r="J123" s="125" t="s">
        <v>647</v>
      </c>
      <c r="K123" s="125" t="s">
        <v>647</v>
      </c>
      <c r="L123" s="125" t="s">
        <v>460</v>
      </c>
      <c r="M123" s="125" t="s">
        <v>644</v>
      </c>
      <c r="N123" s="125" t="s">
        <v>644</v>
      </c>
      <c r="O123" s="125" t="s">
        <v>644</v>
      </c>
      <c r="P123" s="125" t="s">
        <v>644</v>
      </c>
      <c r="Q123" s="125" t="s">
        <v>775</v>
      </c>
      <c r="R123" s="125" t="s">
        <v>775</v>
      </c>
      <c r="S123" s="125" t="s">
        <v>775</v>
      </c>
      <c r="T123" s="125" t="s">
        <v>775</v>
      </c>
      <c r="U123" s="125" t="s">
        <v>644</v>
      </c>
      <c r="V123" s="125" t="s">
        <v>644</v>
      </c>
      <c r="W123" s="125" t="s">
        <v>644</v>
      </c>
      <c r="X123" s="125" t="s">
        <v>468</v>
      </c>
      <c r="Y123" s="125" t="s">
        <v>468</v>
      </c>
      <c r="Z123" s="125" t="s">
        <v>468</v>
      </c>
      <c r="AA123" s="125" t="s">
        <v>806</v>
      </c>
      <c r="AB123" s="125" t="s">
        <v>645</v>
      </c>
      <c r="AC123" s="125" t="s">
        <v>645</v>
      </c>
      <c r="AD123" s="163" t="s">
        <v>839</v>
      </c>
      <c r="AE123" s="125" t="s">
        <v>635</v>
      </c>
      <c r="AF123" s="125" t="s">
        <v>776</v>
      </c>
      <c r="AG123" s="125" t="s">
        <v>806</v>
      </c>
      <c r="AH123" s="125" t="s">
        <v>644</v>
      </c>
      <c r="AI123" s="125" t="s">
        <v>644</v>
      </c>
      <c r="AJ123" s="126" t="s">
        <v>651</v>
      </c>
      <c r="AK123" s="126" t="s">
        <v>651</v>
      </c>
      <c r="AL123" s="125" t="s">
        <v>649</v>
      </c>
      <c r="AM123" s="125" t="s">
        <v>649</v>
      </c>
      <c r="AN123" s="125" t="s">
        <v>652</v>
      </c>
      <c r="AO123" s="125" t="s">
        <v>653</v>
      </c>
      <c r="AP123" s="125" t="s">
        <v>653</v>
      </c>
      <c r="AQ123" s="125" t="s">
        <v>840</v>
      </c>
      <c r="AR123" s="125" t="s">
        <v>840</v>
      </c>
      <c r="AS123" s="125" t="s">
        <v>635</v>
      </c>
      <c r="AT123" s="125" t="s">
        <v>635</v>
      </c>
      <c r="AU123" s="125" t="s">
        <v>635</v>
      </c>
      <c r="AV123" s="125" t="s">
        <v>635</v>
      </c>
      <c r="AW123" s="125" t="s">
        <v>635</v>
      </c>
      <c r="AX123" s="125" t="s">
        <v>635</v>
      </c>
      <c r="AY123" s="125" t="s">
        <v>635</v>
      </c>
      <c r="AZ123" s="125" t="s">
        <v>649</v>
      </c>
      <c r="BA123" s="125" t="s">
        <v>468</v>
      </c>
      <c r="BB123" s="125" t="s">
        <v>647</v>
      </c>
      <c r="BC123" s="125" t="s">
        <v>647</v>
      </c>
      <c r="BD123" s="125" t="s">
        <v>647</v>
      </c>
      <c r="BE123" s="126" t="s">
        <v>629</v>
      </c>
      <c r="BF123" s="125" t="s">
        <v>646</v>
      </c>
      <c r="BG123" s="125" t="s">
        <v>646</v>
      </c>
      <c r="BH123" s="125" t="s">
        <v>460</v>
      </c>
      <c r="BI123" s="125" t="s">
        <v>460</v>
      </c>
      <c r="BJ123" s="125" t="s">
        <v>838</v>
      </c>
      <c r="BK123" s="125" t="s">
        <v>841</v>
      </c>
      <c r="BL123" s="125" t="s">
        <v>643</v>
      </c>
      <c r="BM123" s="125" t="s">
        <v>468</v>
      </c>
      <c r="BN123" s="125" t="s">
        <v>466</v>
      </c>
      <c r="BO123" s="125" t="s">
        <v>468</v>
      </c>
      <c r="BP123" s="125" t="s">
        <v>468</v>
      </c>
      <c r="BQ123" s="125" t="s">
        <v>631</v>
      </c>
      <c r="BR123" s="125" t="s">
        <v>635</v>
      </c>
      <c r="BS123" s="125" t="s">
        <v>635</v>
      </c>
      <c r="BT123" s="125" t="s">
        <v>635</v>
      </c>
      <c r="BU123" s="125" t="s">
        <v>635</v>
      </c>
      <c r="BV123" s="125" t="s">
        <v>635</v>
      </c>
      <c r="BW123" s="125" t="s">
        <v>635</v>
      </c>
      <c r="BX123" s="125"/>
      <c r="BY123" s="125" t="s">
        <v>650</v>
      </c>
      <c r="BZ123" s="125" t="s">
        <v>468</v>
      </c>
      <c r="CA123" s="125" t="s">
        <v>806</v>
      </c>
      <c r="CB123" s="125" t="s">
        <v>644</v>
      </c>
    </row>
    <row r="124" spans="1:80" x14ac:dyDescent="0.25">
      <c r="A124" s="101" t="str">
        <f>'Indicator Data'!A125</f>
        <v>Nauru</v>
      </c>
      <c r="B124" s="84" t="str">
        <f>'Indicator Data'!B125</f>
        <v>NRU</v>
      </c>
      <c r="C124" s="125" t="s">
        <v>837</v>
      </c>
      <c r="D124" s="125" t="s">
        <v>837</v>
      </c>
      <c r="E124" s="125" t="s">
        <v>838</v>
      </c>
      <c r="F124" s="125" t="s">
        <v>838</v>
      </c>
      <c r="G124" s="125" t="s">
        <v>838</v>
      </c>
      <c r="H124" s="125" t="s">
        <v>838</v>
      </c>
      <c r="I124" s="125" t="s">
        <v>838</v>
      </c>
      <c r="J124" s="125" t="s">
        <v>647</v>
      </c>
      <c r="K124" s="125" t="s">
        <v>647</v>
      </c>
      <c r="L124" s="125" t="s">
        <v>460</v>
      </c>
      <c r="M124" s="125" t="s">
        <v>644</v>
      </c>
      <c r="N124" s="125" t="s">
        <v>644</v>
      </c>
      <c r="O124" s="125" t="s">
        <v>644</v>
      </c>
      <c r="P124" s="125" t="s">
        <v>644</v>
      </c>
      <c r="Q124" s="125" t="s">
        <v>775</v>
      </c>
      <c r="R124" s="125" t="s">
        <v>775</v>
      </c>
      <c r="S124" s="125" t="s">
        <v>775</v>
      </c>
      <c r="T124" s="125" t="s">
        <v>775</v>
      </c>
      <c r="U124" s="125" t="s">
        <v>644</v>
      </c>
      <c r="V124" s="125" t="s">
        <v>644</v>
      </c>
      <c r="W124" s="125" t="s">
        <v>644</v>
      </c>
      <c r="X124" s="125" t="s">
        <v>468</v>
      </c>
      <c r="Y124" s="125" t="s">
        <v>468</v>
      </c>
      <c r="Z124" s="125" t="s">
        <v>468</v>
      </c>
      <c r="AA124" s="125" t="s">
        <v>806</v>
      </c>
      <c r="AB124" s="125" t="s">
        <v>645</v>
      </c>
      <c r="AC124" s="125" t="s">
        <v>645</v>
      </c>
      <c r="AD124" s="163" t="s">
        <v>839</v>
      </c>
      <c r="AE124" s="125" t="s">
        <v>635</v>
      </c>
      <c r="AF124" s="125" t="s">
        <v>776</v>
      </c>
      <c r="AG124" s="125" t="s">
        <v>806</v>
      </c>
      <c r="AH124" s="125" t="s">
        <v>644</v>
      </c>
      <c r="AI124" s="125" t="s">
        <v>644</v>
      </c>
      <c r="AJ124" s="126" t="s">
        <v>651</v>
      </c>
      <c r="AK124" s="126" t="s">
        <v>651</v>
      </c>
      <c r="AL124" s="125" t="s">
        <v>649</v>
      </c>
      <c r="AM124" s="125" t="s">
        <v>649</v>
      </c>
      <c r="AN124" s="125" t="s">
        <v>652</v>
      </c>
      <c r="AO124" s="125" t="s">
        <v>653</v>
      </c>
      <c r="AP124" s="125" t="s">
        <v>653</v>
      </c>
      <c r="AQ124" s="125" t="s">
        <v>840</v>
      </c>
      <c r="AR124" s="125" t="s">
        <v>840</v>
      </c>
      <c r="AS124" s="125" t="s">
        <v>635</v>
      </c>
      <c r="AT124" s="125" t="s">
        <v>635</v>
      </c>
      <c r="AU124" s="125" t="s">
        <v>635</v>
      </c>
      <c r="AV124" s="125" t="s">
        <v>635</v>
      </c>
      <c r="AW124" s="125" t="s">
        <v>635</v>
      </c>
      <c r="AX124" s="125" t="s">
        <v>635</v>
      </c>
      <c r="AY124" s="125" t="s">
        <v>635</v>
      </c>
      <c r="AZ124" s="125" t="s">
        <v>649</v>
      </c>
      <c r="BA124" s="125" t="s">
        <v>468</v>
      </c>
      <c r="BB124" s="125" t="s">
        <v>647</v>
      </c>
      <c r="BC124" s="125" t="s">
        <v>647</v>
      </c>
      <c r="BD124" s="125" t="s">
        <v>647</v>
      </c>
      <c r="BE124" s="126" t="s">
        <v>629</v>
      </c>
      <c r="BF124" s="125" t="s">
        <v>646</v>
      </c>
      <c r="BG124" s="125" t="s">
        <v>646</v>
      </c>
      <c r="BH124" s="125" t="s">
        <v>460</v>
      </c>
      <c r="BI124" s="125" t="s">
        <v>460</v>
      </c>
      <c r="BJ124" s="125" t="s">
        <v>838</v>
      </c>
      <c r="BK124" s="125" t="s">
        <v>841</v>
      </c>
      <c r="BL124" s="125" t="s">
        <v>643</v>
      </c>
      <c r="BM124" s="125" t="s">
        <v>468</v>
      </c>
      <c r="BN124" s="125" t="s">
        <v>466</v>
      </c>
      <c r="BO124" s="125" t="s">
        <v>468</v>
      </c>
      <c r="BP124" s="125" t="s">
        <v>468</v>
      </c>
      <c r="BQ124" s="125" t="s">
        <v>631</v>
      </c>
      <c r="BR124" s="125" t="s">
        <v>635</v>
      </c>
      <c r="BS124" s="125" t="s">
        <v>635</v>
      </c>
      <c r="BT124" s="125" t="s">
        <v>635</v>
      </c>
      <c r="BU124" s="125" t="s">
        <v>635</v>
      </c>
      <c r="BV124" s="125" t="s">
        <v>635</v>
      </c>
      <c r="BW124" s="125" t="s">
        <v>635</v>
      </c>
      <c r="BX124" s="125"/>
      <c r="BY124" s="125" t="s">
        <v>650</v>
      </c>
      <c r="BZ124" s="125" t="s">
        <v>468</v>
      </c>
      <c r="CA124" s="125" t="s">
        <v>806</v>
      </c>
      <c r="CB124" s="125" t="s">
        <v>644</v>
      </c>
    </row>
    <row r="125" spans="1:80" x14ac:dyDescent="0.25">
      <c r="A125" s="101" t="str">
        <f>'Indicator Data'!A126</f>
        <v>Nepal</v>
      </c>
      <c r="B125" s="84" t="str">
        <f>'Indicator Data'!B126</f>
        <v>NPL</v>
      </c>
      <c r="C125" s="125" t="s">
        <v>837</v>
      </c>
      <c r="D125" s="125" t="s">
        <v>837</v>
      </c>
      <c r="E125" s="125" t="s">
        <v>838</v>
      </c>
      <c r="F125" s="125" t="s">
        <v>838</v>
      </c>
      <c r="G125" s="125" t="s">
        <v>838</v>
      </c>
      <c r="H125" s="125" t="s">
        <v>838</v>
      </c>
      <c r="I125" s="125" t="s">
        <v>838</v>
      </c>
      <c r="J125" s="125" t="s">
        <v>647</v>
      </c>
      <c r="K125" s="125" t="s">
        <v>647</v>
      </c>
      <c r="L125" s="125" t="s">
        <v>460</v>
      </c>
      <c r="M125" s="125" t="s">
        <v>644</v>
      </c>
      <c r="N125" s="125" t="s">
        <v>644</v>
      </c>
      <c r="O125" s="125" t="s">
        <v>644</v>
      </c>
      <c r="P125" s="125" t="s">
        <v>644</v>
      </c>
      <c r="Q125" s="125" t="s">
        <v>775</v>
      </c>
      <c r="R125" s="125" t="s">
        <v>775</v>
      </c>
      <c r="S125" s="125" t="s">
        <v>775</v>
      </c>
      <c r="T125" s="125" t="s">
        <v>775</v>
      </c>
      <c r="U125" s="125" t="s">
        <v>644</v>
      </c>
      <c r="V125" s="125" t="s">
        <v>644</v>
      </c>
      <c r="W125" s="125" t="s">
        <v>644</v>
      </c>
      <c r="X125" s="125" t="s">
        <v>468</v>
      </c>
      <c r="Y125" s="125" t="s">
        <v>468</v>
      </c>
      <c r="Z125" s="125" t="s">
        <v>468</v>
      </c>
      <c r="AA125" s="125" t="s">
        <v>806</v>
      </c>
      <c r="AB125" s="125" t="s">
        <v>645</v>
      </c>
      <c r="AC125" s="125" t="s">
        <v>645</v>
      </c>
      <c r="AD125" s="163" t="s">
        <v>839</v>
      </c>
      <c r="AE125" s="125" t="s">
        <v>635</v>
      </c>
      <c r="AF125" s="125" t="s">
        <v>776</v>
      </c>
      <c r="AG125" s="125" t="s">
        <v>806</v>
      </c>
      <c r="AH125" s="125" t="s">
        <v>644</v>
      </c>
      <c r="AI125" s="125" t="s">
        <v>644</v>
      </c>
      <c r="AJ125" s="126" t="s">
        <v>651</v>
      </c>
      <c r="AK125" s="126" t="s">
        <v>651</v>
      </c>
      <c r="AL125" s="125" t="s">
        <v>649</v>
      </c>
      <c r="AM125" s="125" t="s">
        <v>649</v>
      </c>
      <c r="AN125" s="125" t="s">
        <v>652</v>
      </c>
      <c r="AO125" s="125" t="s">
        <v>653</v>
      </c>
      <c r="AP125" s="125" t="s">
        <v>653</v>
      </c>
      <c r="AQ125" s="125" t="s">
        <v>840</v>
      </c>
      <c r="AR125" s="125" t="s">
        <v>840</v>
      </c>
      <c r="AS125" s="125" t="s">
        <v>635</v>
      </c>
      <c r="AT125" s="125" t="s">
        <v>635</v>
      </c>
      <c r="AU125" s="125" t="s">
        <v>635</v>
      </c>
      <c r="AV125" s="125" t="s">
        <v>635</v>
      </c>
      <c r="AW125" s="125" t="s">
        <v>635</v>
      </c>
      <c r="AX125" s="125" t="s">
        <v>635</v>
      </c>
      <c r="AY125" s="125" t="s">
        <v>635</v>
      </c>
      <c r="AZ125" s="125" t="s">
        <v>649</v>
      </c>
      <c r="BA125" s="125" t="s">
        <v>468</v>
      </c>
      <c r="BB125" s="125" t="s">
        <v>647</v>
      </c>
      <c r="BC125" s="125" t="s">
        <v>647</v>
      </c>
      <c r="BD125" s="125" t="s">
        <v>647</v>
      </c>
      <c r="BE125" s="126"/>
      <c r="BF125" s="125" t="s">
        <v>646</v>
      </c>
      <c r="BG125" s="125" t="s">
        <v>646</v>
      </c>
      <c r="BH125" s="125" t="s">
        <v>460</v>
      </c>
      <c r="BI125" s="125" t="s">
        <v>460</v>
      </c>
      <c r="BJ125" s="125" t="s">
        <v>838</v>
      </c>
      <c r="BK125" s="125" t="s">
        <v>841</v>
      </c>
      <c r="BL125" s="125" t="s">
        <v>643</v>
      </c>
      <c r="BM125" s="125" t="s">
        <v>468</v>
      </c>
      <c r="BN125" s="125" t="s">
        <v>466</v>
      </c>
      <c r="BO125" s="125" t="s">
        <v>468</v>
      </c>
      <c r="BP125" s="125" t="s">
        <v>468</v>
      </c>
      <c r="BQ125" s="125" t="s">
        <v>631</v>
      </c>
      <c r="BR125" s="125" t="s">
        <v>635</v>
      </c>
      <c r="BS125" s="125" t="s">
        <v>635</v>
      </c>
      <c r="BT125" s="125" t="s">
        <v>635</v>
      </c>
      <c r="BU125" s="125" t="s">
        <v>635</v>
      </c>
      <c r="BV125" s="125" t="s">
        <v>635</v>
      </c>
      <c r="BW125" s="125" t="s">
        <v>635</v>
      </c>
      <c r="BX125" s="125"/>
      <c r="BY125" s="125" t="s">
        <v>650</v>
      </c>
      <c r="BZ125" s="125" t="s">
        <v>468</v>
      </c>
      <c r="CA125" s="125" t="s">
        <v>806</v>
      </c>
      <c r="CB125" s="125" t="s">
        <v>644</v>
      </c>
    </row>
    <row r="126" spans="1:80" x14ac:dyDescent="0.25">
      <c r="A126" s="101" t="str">
        <f>'Indicator Data'!A127</f>
        <v>Netherlands</v>
      </c>
      <c r="B126" s="84" t="str">
        <f>'Indicator Data'!B127</f>
        <v>NLD</v>
      </c>
      <c r="C126" s="125" t="s">
        <v>837</v>
      </c>
      <c r="D126" s="125" t="s">
        <v>837</v>
      </c>
      <c r="E126" s="125" t="s">
        <v>838</v>
      </c>
      <c r="F126" s="125" t="s">
        <v>838</v>
      </c>
      <c r="G126" s="125" t="s">
        <v>838</v>
      </c>
      <c r="H126" s="125" t="s">
        <v>838</v>
      </c>
      <c r="I126" s="125" t="s">
        <v>838</v>
      </c>
      <c r="J126" s="125" t="s">
        <v>647</v>
      </c>
      <c r="K126" s="125" t="s">
        <v>647</v>
      </c>
      <c r="L126" s="125" t="s">
        <v>460</v>
      </c>
      <c r="M126" s="125" t="s">
        <v>644</v>
      </c>
      <c r="N126" s="125" t="s">
        <v>644</v>
      </c>
      <c r="O126" s="125" t="s">
        <v>644</v>
      </c>
      <c r="P126" s="125" t="s">
        <v>644</v>
      </c>
      <c r="Q126" s="125" t="s">
        <v>775</v>
      </c>
      <c r="R126" s="125" t="s">
        <v>775</v>
      </c>
      <c r="S126" s="125" t="s">
        <v>775</v>
      </c>
      <c r="T126" s="125" t="s">
        <v>775</v>
      </c>
      <c r="U126" s="125" t="s">
        <v>644</v>
      </c>
      <c r="V126" s="125" t="s">
        <v>644</v>
      </c>
      <c r="W126" s="125" t="s">
        <v>644</v>
      </c>
      <c r="X126" s="125" t="s">
        <v>468</v>
      </c>
      <c r="Y126" s="125" t="s">
        <v>468</v>
      </c>
      <c r="Z126" s="125" t="s">
        <v>468</v>
      </c>
      <c r="AA126" s="125" t="s">
        <v>806</v>
      </c>
      <c r="AB126" s="125" t="s">
        <v>645</v>
      </c>
      <c r="AC126" s="125" t="s">
        <v>645</v>
      </c>
      <c r="AD126" s="163" t="s">
        <v>839</v>
      </c>
      <c r="AE126" s="125" t="s">
        <v>635</v>
      </c>
      <c r="AF126" s="125" t="s">
        <v>776</v>
      </c>
      <c r="AG126" s="125" t="s">
        <v>806</v>
      </c>
      <c r="AH126" s="125" t="s">
        <v>644</v>
      </c>
      <c r="AI126" s="125" t="s">
        <v>644</v>
      </c>
      <c r="AJ126" s="126" t="s">
        <v>651</v>
      </c>
      <c r="AK126" s="126" t="s">
        <v>651</v>
      </c>
      <c r="AL126" s="125" t="s">
        <v>649</v>
      </c>
      <c r="AM126" s="125" t="s">
        <v>649</v>
      </c>
      <c r="AN126" s="125" t="s">
        <v>652</v>
      </c>
      <c r="AO126" s="125" t="s">
        <v>653</v>
      </c>
      <c r="AP126" s="125" t="s">
        <v>653</v>
      </c>
      <c r="AQ126" s="125" t="s">
        <v>840</v>
      </c>
      <c r="AR126" s="125" t="s">
        <v>840</v>
      </c>
      <c r="AS126" s="125" t="s">
        <v>635</v>
      </c>
      <c r="AT126" s="125" t="s">
        <v>635</v>
      </c>
      <c r="AU126" s="125" t="s">
        <v>635</v>
      </c>
      <c r="AV126" s="125" t="s">
        <v>635</v>
      </c>
      <c r="AW126" s="125" t="s">
        <v>635</v>
      </c>
      <c r="AX126" s="125" t="s">
        <v>635</v>
      </c>
      <c r="AY126" s="125" t="s">
        <v>635</v>
      </c>
      <c r="AZ126" s="125" t="s">
        <v>649</v>
      </c>
      <c r="BA126" s="125" t="s">
        <v>468</v>
      </c>
      <c r="BB126" s="125" t="s">
        <v>647</v>
      </c>
      <c r="BC126" s="125" t="s">
        <v>647</v>
      </c>
      <c r="BD126" s="125" t="s">
        <v>647</v>
      </c>
      <c r="BE126" s="126" t="s">
        <v>629</v>
      </c>
      <c r="BF126" s="125" t="s">
        <v>646</v>
      </c>
      <c r="BG126" s="125" t="s">
        <v>646</v>
      </c>
      <c r="BH126" s="125" t="s">
        <v>460</v>
      </c>
      <c r="BI126" s="125" t="s">
        <v>460</v>
      </c>
      <c r="BJ126" s="125" t="s">
        <v>838</v>
      </c>
      <c r="BK126" s="125" t="s">
        <v>841</v>
      </c>
      <c r="BL126" s="125" t="s">
        <v>643</v>
      </c>
      <c r="BM126" s="125" t="s">
        <v>468</v>
      </c>
      <c r="BN126" s="125" t="s">
        <v>466</v>
      </c>
      <c r="BO126" s="125" t="s">
        <v>468</v>
      </c>
      <c r="BP126" s="125" t="s">
        <v>468</v>
      </c>
      <c r="BQ126" s="125" t="s">
        <v>631</v>
      </c>
      <c r="BR126" s="125" t="s">
        <v>635</v>
      </c>
      <c r="BS126" s="125" t="s">
        <v>635</v>
      </c>
      <c r="BT126" s="125" t="s">
        <v>635</v>
      </c>
      <c r="BU126" s="125" t="s">
        <v>635</v>
      </c>
      <c r="BV126" s="125" t="s">
        <v>635</v>
      </c>
      <c r="BW126" s="125" t="s">
        <v>635</v>
      </c>
      <c r="BX126" s="125"/>
      <c r="BY126" s="125" t="s">
        <v>650</v>
      </c>
      <c r="BZ126" s="125" t="s">
        <v>468</v>
      </c>
      <c r="CA126" s="125" t="s">
        <v>806</v>
      </c>
      <c r="CB126" s="125" t="s">
        <v>644</v>
      </c>
    </row>
    <row r="127" spans="1:80" x14ac:dyDescent="0.25">
      <c r="A127" s="101" t="str">
        <f>'Indicator Data'!A128</f>
        <v>New Zealand</v>
      </c>
      <c r="B127" s="84" t="str">
        <f>'Indicator Data'!B128</f>
        <v>NZL</v>
      </c>
      <c r="C127" s="125" t="s">
        <v>837</v>
      </c>
      <c r="D127" s="125" t="s">
        <v>837</v>
      </c>
      <c r="E127" s="125" t="s">
        <v>838</v>
      </c>
      <c r="F127" s="125" t="s">
        <v>838</v>
      </c>
      <c r="G127" s="125" t="s">
        <v>838</v>
      </c>
      <c r="H127" s="125" t="s">
        <v>838</v>
      </c>
      <c r="I127" s="125" t="s">
        <v>838</v>
      </c>
      <c r="J127" s="125" t="s">
        <v>647</v>
      </c>
      <c r="K127" s="125" t="s">
        <v>647</v>
      </c>
      <c r="L127" s="125" t="s">
        <v>460</v>
      </c>
      <c r="M127" s="125" t="s">
        <v>644</v>
      </c>
      <c r="N127" s="125" t="s">
        <v>644</v>
      </c>
      <c r="O127" s="125" t="s">
        <v>644</v>
      </c>
      <c r="P127" s="125" t="s">
        <v>644</v>
      </c>
      <c r="Q127" s="125" t="s">
        <v>775</v>
      </c>
      <c r="R127" s="125" t="s">
        <v>775</v>
      </c>
      <c r="S127" s="125" t="s">
        <v>775</v>
      </c>
      <c r="T127" s="125" t="s">
        <v>775</v>
      </c>
      <c r="U127" s="125" t="s">
        <v>644</v>
      </c>
      <c r="V127" s="125" t="s">
        <v>644</v>
      </c>
      <c r="W127" s="125" t="s">
        <v>644</v>
      </c>
      <c r="X127" s="125" t="s">
        <v>468</v>
      </c>
      <c r="Y127" s="125" t="s">
        <v>468</v>
      </c>
      <c r="Z127" s="125" t="s">
        <v>468</v>
      </c>
      <c r="AA127" s="125" t="s">
        <v>806</v>
      </c>
      <c r="AB127" s="125" t="s">
        <v>645</v>
      </c>
      <c r="AC127" s="125" t="s">
        <v>645</v>
      </c>
      <c r="AD127" s="163" t="s">
        <v>839</v>
      </c>
      <c r="AE127" s="125" t="s">
        <v>635</v>
      </c>
      <c r="AF127" s="125" t="s">
        <v>776</v>
      </c>
      <c r="AG127" s="125" t="s">
        <v>806</v>
      </c>
      <c r="AH127" s="125" t="s">
        <v>644</v>
      </c>
      <c r="AI127" s="125" t="s">
        <v>644</v>
      </c>
      <c r="AJ127" s="126" t="s">
        <v>651</v>
      </c>
      <c r="AK127" s="126" t="s">
        <v>651</v>
      </c>
      <c r="AL127" s="125" t="s">
        <v>649</v>
      </c>
      <c r="AM127" s="125" t="s">
        <v>649</v>
      </c>
      <c r="AN127" s="125" t="s">
        <v>652</v>
      </c>
      <c r="AO127" s="125" t="s">
        <v>653</v>
      </c>
      <c r="AP127" s="125" t="s">
        <v>653</v>
      </c>
      <c r="AQ127" s="125" t="s">
        <v>840</v>
      </c>
      <c r="AR127" s="125" t="s">
        <v>840</v>
      </c>
      <c r="AS127" s="125" t="s">
        <v>635</v>
      </c>
      <c r="AT127" s="125" t="s">
        <v>635</v>
      </c>
      <c r="AU127" s="125" t="s">
        <v>635</v>
      </c>
      <c r="AV127" s="125" t="s">
        <v>635</v>
      </c>
      <c r="AW127" s="125" t="s">
        <v>635</v>
      </c>
      <c r="AX127" s="125" t="s">
        <v>635</v>
      </c>
      <c r="AY127" s="125" t="s">
        <v>635</v>
      </c>
      <c r="AZ127" s="125" t="s">
        <v>649</v>
      </c>
      <c r="BA127" s="125" t="s">
        <v>468</v>
      </c>
      <c r="BB127" s="125" t="s">
        <v>647</v>
      </c>
      <c r="BC127" s="125" t="s">
        <v>647</v>
      </c>
      <c r="BD127" s="125" t="s">
        <v>647</v>
      </c>
      <c r="BE127" s="126" t="s">
        <v>629</v>
      </c>
      <c r="BF127" s="125" t="s">
        <v>646</v>
      </c>
      <c r="BG127" s="125" t="s">
        <v>646</v>
      </c>
      <c r="BH127" s="125" t="s">
        <v>460</v>
      </c>
      <c r="BI127" s="125" t="s">
        <v>460</v>
      </c>
      <c r="BJ127" s="125" t="s">
        <v>838</v>
      </c>
      <c r="BK127" s="125" t="s">
        <v>841</v>
      </c>
      <c r="BL127" s="125" t="s">
        <v>643</v>
      </c>
      <c r="BM127" s="125" t="s">
        <v>468</v>
      </c>
      <c r="BN127" s="125" t="s">
        <v>466</v>
      </c>
      <c r="BO127" s="125" t="s">
        <v>468</v>
      </c>
      <c r="BP127" s="125" t="s">
        <v>468</v>
      </c>
      <c r="BQ127" s="125" t="s">
        <v>631</v>
      </c>
      <c r="BR127" s="125" t="s">
        <v>635</v>
      </c>
      <c r="BS127" s="125" t="s">
        <v>635</v>
      </c>
      <c r="BT127" s="125" t="s">
        <v>635</v>
      </c>
      <c r="BU127" s="125" t="s">
        <v>635</v>
      </c>
      <c r="BV127" s="125" t="s">
        <v>635</v>
      </c>
      <c r="BW127" s="125" t="s">
        <v>635</v>
      </c>
      <c r="BX127" s="125"/>
      <c r="BY127" s="125" t="s">
        <v>650</v>
      </c>
      <c r="BZ127" s="125" t="s">
        <v>468</v>
      </c>
      <c r="CA127" s="125" t="s">
        <v>806</v>
      </c>
      <c r="CB127" s="125" t="s">
        <v>644</v>
      </c>
    </row>
    <row r="128" spans="1:80" x14ac:dyDescent="0.25">
      <c r="A128" s="101" t="str">
        <f>'Indicator Data'!A129</f>
        <v>Nicaragua</v>
      </c>
      <c r="B128" s="84" t="str">
        <f>'Indicator Data'!B129</f>
        <v>NIC</v>
      </c>
      <c r="C128" s="125" t="s">
        <v>837</v>
      </c>
      <c r="D128" s="125" t="s">
        <v>837</v>
      </c>
      <c r="E128" s="125" t="s">
        <v>838</v>
      </c>
      <c r="F128" s="125" t="s">
        <v>838</v>
      </c>
      <c r="G128" s="125" t="s">
        <v>838</v>
      </c>
      <c r="H128" s="125" t="s">
        <v>838</v>
      </c>
      <c r="I128" s="125" t="s">
        <v>838</v>
      </c>
      <c r="J128" s="125" t="s">
        <v>647</v>
      </c>
      <c r="K128" s="125" t="s">
        <v>647</v>
      </c>
      <c r="L128" s="125" t="s">
        <v>460</v>
      </c>
      <c r="M128" s="125" t="s">
        <v>644</v>
      </c>
      <c r="N128" s="125" t="s">
        <v>644</v>
      </c>
      <c r="O128" s="125" t="s">
        <v>644</v>
      </c>
      <c r="P128" s="125" t="s">
        <v>644</v>
      </c>
      <c r="Q128" s="125" t="s">
        <v>775</v>
      </c>
      <c r="R128" s="125" t="s">
        <v>775</v>
      </c>
      <c r="S128" s="125" t="s">
        <v>775</v>
      </c>
      <c r="T128" s="125" t="s">
        <v>775</v>
      </c>
      <c r="U128" s="125" t="s">
        <v>644</v>
      </c>
      <c r="V128" s="125" t="s">
        <v>644</v>
      </c>
      <c r="W128" s="125" t="s">
        <v>644</v>
      </c>
      <c r="X128" s="125" t="s">
        <v>468</v>
      </c>
      <c r="Y128" s="125" t="s">
        <v>468</v>
      </c>
      <c r="Z128" s="125" t="s">
        <v>468</v>
      </c>
      <c r="AA128" s="125" t="s">
        <v>806</v>
      </c>
      <c r="AB128" s="125" t="s">
        <v>645</v>
      </c>
      <c r="AC128" s="125" t="s">
        <v>645</v>
      </c>
      <c r="AD128" s="163" t="s">
        <v>839</v>
      </c>
      <c r="AE128" s="125" t="s">
        <v>635</v>
      </c>
      <c r="AF128" s="125" t="s">
        <v>776</v>
      </c>
      <c r="AG128" s="125" t="s">
        <v>806</v>
      </c>
      <c r="AH128" s="125" t="s">
        <v>644</v>
      </c>
      <c r="AI128" s="125" t="s">
        <v>644</v>
      </c>
      <c r="AJ128" s="126" t="s">
        <v>651</v>
      </c>
      <c r="AK128" s="126" t="s">
        <v>651</v>
      </c>
      <c r="AL128" s="125" t="s">
        <v>649</v>
      </c>
      <c r="AM128" s="125" t="s">
        <v>649</v>
      </c>
      <c r="AN128" s="125" t="s">
        <v>652</v>
      </c>
      <c r="AO128" s="125" t="s">
        <v>653</v>
      </c>
      <c r="AP128" s="125" t="s">
        <v>653</v>
      </c>
      <c r="AQ128" s="125" t="s">
        <v>840</v>
      </c>
      <c r="AR128" s="125" t="s">
        <v>840</v>
      </c>
      <c r="AS128" s="125" t="s">
        <v>635</v>
      </c>
      <c r="AT128" s="125" t="s">
        <v>635</v>
      </c>
      <c r="AU128" s="125" t="s">
        <v>635</v>
      </c>
      <c r="AV128" s="125" t="s">
        <v>635</v>
      </c>
      <c r="AW128" s="125" t="s">
        <v>635</v>
      </c>
      <c r="AX128" s="125" t="s">
        <v>635</v>
      </c>
      <c r="AY128" s="125" t="s">
        <v>635</v>
      </c>
      <c r="AZ128" s="125" t="s">
        <v>649</v>
      </c>
      <c r="BA128" s="125" t="s">
        <v>468</v>
      </c>
      <c r="BB128" s="125" t="s">
        <v>647</v>
      </c>
      <c r="BC128" s="125" t="s">
        <v>647</v>
      </c>
      <c r="BD128" s="125" t="s">
        <v>647</v>
      </c>
      <c r="BE128" s="126" t="s">
        <v>629</v>
      </c>
      <c r="BF128" s="125" t="s">
        <v>646</v>
      </c>
      <c r="BG128" s="125" t="s">
        <v>646</v>
      </c>
      <c r="BH128" s="125" t="s">
        <v>460</v>
      </c>
      <c r="BI128" s="125" t="s">
        <v>460</v>
      </c>
      <c r="BJ128" s="125" t="s">
        <v>838</v>
      </c>
      <c r="BK128" s="125" t="s">
        <v>841</v>
      </c>
      <c r="BL128" s="125" t="s">
        <v>643</v>
      </c>
      <c r="BM128" s="125" t="s">
        <v>468</v>
      </c>
      <c r="BN128" s="125" t="s">
        <v>466</v>
      </c>
      <c r="BO128" s="125" t="s">
        <v>468</v>
      </c>
      <c r="BP128" s="125" t="s">
        <v>468</v>
      </c>
      <c r="BQ128" s="125" t="s">
        <v>631</v>
      </c>
      <c r="BR128" s="125" t="s">
        <v>635</v>
      </c>
      <c r="BS128" s="125" t="s">
        <v>635</v>
      </c>
      <c r="BT128" s="125" t="s">
        <v>635</v>
      </c>
      <c r="BU128" s="125" t="s">
        <v>635</v>
      </c>
      <c r="BV128" s="125" t="s">
        <v>635</v>
      </c>
      <c r="BW128" s="125" t="s">
        <v>635</v>
      </c>
      <c r="BX128" s="125"/>
      <c r="BY128" s="125" t="s">
        <v>650</v>
      </c>
      <c r="BZ128" s="125" t="s">
        <v>468</v>
      </c>
      <c r="CA128" s="125" t="s">
        <v>806</v>
      </c>
      <c r="CB128" s="125" t="s">
        <v>644</v>
      </c>
    </row>
    <row r="129" spans="1:80" x14ac:dyDescent="0.25">
      <c r="A129" s="101" t="str">
        <f>'Indicator Data'!A130</f>
        <v>Niger</v>
      </c>
      <c r="B129" s="84" t="str">
        <f>'Indicator Data'!B130</f>
        <v>NER</v>
      </c>
      <c r="C129" s="125" t="s">
        <v>837</v>
      </c>
      <c r="D129" s="125" t="s">
        <v>837</v>
      </c>
      <c r="E129" s="125" t="s">
        <v>838</v>
      </c>
      <c r="F129" s="125" t="s">
        <v>838</v>
      </c>
      <c r="G129" s="125" t="s">
        <v>838</v>
      </c>
      <c r="H129" s="125" t="s">
        <v>838</v>
      </c>
      <c r="I129" s="125" t="s">
        <v>838</v>
      </c>
      <c r="J129" s="125" t="s">
        <v>647</v>
      </c>
      <c r="K129" s="125" t="s">
        <v>647</v>
      </c>
      <c r="L129" s="125" t="s">
        <v>460</v>
      </c>
      <c r="M129" s="125" t="s">
        <v>644</v>
      </c>
      <c r="N129" s="125" t="s">
        <v>644</v>
      </c>
      <c r="O129" s="125" t="s">
        <v>644</v>
      </c>
      <c r="P129" s="125" t="s">
        <v>644</v>
      </c>
      <c r="Q129" s="125" t="s">
        <v>775</v>
      </c>
      <c r="R129" s="125" t="s">
        <v>775</v>
      </c>
      <c r="S129" s="125" t="s">
        <v>775</v>
      </c>
      <c r="T129" s="125" t="s">
        <v>775</v>
      </c>
      <c r="U129" s="125" t="s">
        <v>644</v>
      </c>
      <c r="V129" s="125" t="s">
        <v>644</v>
      </c>
      <c r="W129" s="125" t="s">
        <v>644</v>
      </c>
      <c r="X129" s="125" t="s">
        <v>468</v>
      </c>
      <c r="Y129" s="125" t="s">
        <v>468</v>
      </c>
      <c r="Z129" s="125" t="s">
        <v>468</v>
      </c>
      <c r="AA129" s="125" t="s">
        <v>806</v>
      </c>
      <c r="AB129" s="125" t="s">
        <v>645</v>
      </c>
      <c r="AC129" s="125" t="s">
        <v>645</v>
      </c>
      <c r="AD129" s="163" t="s">
        <v>839</v>
      </c>
      <c r="AE129" s="125" t="s">
        <v>635</v>
      </c>
      <c r="AF129" s="125" t="s">
        <v>776</v>
      </c>
      <c r="AG129" s="125" t="s">
        <v>806</v>
      </c>
      <c r="AH129" s="125" t="s">
        <v>644</v>
      </c>
      <c r="AI129" s="125" t="s">
        <v>644</v>
      </c>
      <c r="AJ129" s="126" t="s">
        <v>651</v>
      </c>
      <c r="AK129" s="126" t="s">
        <v>651</v>
      </c>
      <c r="AL129" s="125" t="s">
        <v>649</v>
      </c>
      <c r="AM129" s="125" t="s">
        <v>649</v>
      </c>
      <c r="AN129" s="125" t="s">
        <v>652</v>
      </c>
      <c r="AO129" s="125" t="s">
        <v>653</v>
      </c>
      <c r="AP129" s="125" t="s">
        <v>653</v>
      </c>
      <c r="AQ129" s="125" t="s">
        <v>840</v>
      </c>
      <c r="AR129" s="125" t="s">
        <v>840</v>
      </c>
      <c r="AS129" s="125" t="s">
        <v>635</v>
      </c>
      <c r="AT129" s="125" t="s">
        <v>635</v>
      </c>
      <c r="AU129" s="125" t="s">
        <v>635</v>
      </c>
      <c r="AV129" s="125" t="s">
        <v>635</v>
      </c>
      <c r="AW129" s="125" t="s">
        <v>635</v>
      </c>
      <c r="AX129" s="125" t="s">
        <v>635</v>
      </c>
      <c r="AY129" s="125" t="s">
        <v>635</v>
      </c>
      <c r="AZ129" s="125" t="s">
        <v>649</v>
      </c>
      <c r="BA129" s="125" t="s">
        <v>468</v>
      </c>
      <c r="BB129" s="125" t="s">
        <v>647</v>
      </c>
      <c r="BC129" s="125" t="s">
        <v>647</v>
      </c>
      <c r="BD129" s="125" t="s">
        <v>647</v>
      </c>
      <c r="BE129" s="126" t="s">
        <v>632</v>
      </c>
      <c r="BF129" s="125" t="s">
        <v>646</v>
      </c>
      <c r="BG129" s="125" t="s">
        <v>646</v>
      </c>
      <c r="BH129" s="125" t="s">
        <v>460</v>
      </c>
      <c r="BI129" s="125" t="s">
        <v>460</v>
      </c>
      <c r="BJ129" s="125" t="s">
        <v>838</v>
      </c>
      <c r="BK129" s="125" t="s">
        <v>841</v>
      </c>
      <c r="BL129" s="125" t="s">
        <v>643</v>
      </c>
      <c r="BM129" s="125" t="s">
        <v>468</v>
      </c>
      <c r="BN129" s="125" t="s">
        <v>466</v>
      </c>
      <c r="BO129" s="125" t="s">
        <v>468</v>
      </c>
      <c r="BP129" s="125" t="s">
        <v>468</v>
      </c>
      <c r="BQ129" s="125" t="s">
        <v>631</v>
      </c>
      <c r="BR129" s="125" t="s">
        <v>635</v>
      </c>
      <c r="BS129" s="125" t="s">
        <v>635</v>
      </c>
      <c r="BT129" s="125" t="s">
        <v>635</v>
      </c>
      <c r="BU129" s="125" t="s">
        <v>635</v>
      </c>
      <c r="BV129" s="125" t="s">
        <v>635</v>
      </c>
      <c r="BW129" s="125" t="s">
        <v>635</v>
      </c>
      <c r="BX129" s="125"/>
      <c r="BY129" s="125" t="s">
        <v>650</v>
      </c>
      <c r="BZ129" s="125" t="s">
        <v>468</v>
      </c>
      <c r="CA129" s="125" t="s">
        <v>806</v>
      </c>
      <c r="CB129" s="125" t="s">
        <v>644</v>
      </c>
    </row>
    <row r="130" spans="1:80" x14ac:dyDescent="0.25">
      <c r="A130" s="101" t="str">
        <f>'Indicator Data'!A131</f>
        <v>Nigeria</v>
      </c>
      <c r="B130" s="84" t="str">
        <f>'Indicator Data'!B131</f>
        <v>NGA</v>
      </c>
      <c r="C130" s="125" t="s">
        <v>837</v>
      </c>
      <c r="D130" s="125" t="s">
        <v>837</v>
      </c>
      <c r="E130" s="125" t="s">
        <v>838</v>
      </c>
      <c r="F130" s="125" t="s">
        <v>838</v>
      </c>
      <c r="G130" s="125" t="s">
        <v>838</v>
      </c>
      <c r="H130" s="125" t="s">
        <v>838</v>
      </c>
      <c r="I130" s="125" t="s">
        <v>838</v>
      </c>
      <c r="J130" s="125" t="s">
        <v>647</v>
      </c>
      <c r="K130" s="125" t="s">
        <v>647</v>
      </c>
      <c r="L130" s="125" t="s">
        <v>460</v>
      </c>
      <c r="M130" s="125" t="s">
        <v>644</v>
      </c>
      <c r="N130" s="125" t="s">
        <v>644</v>
      </c>
      <c r="O130" s="125" t="s">
        <v>644</v>
      </c>
      <c r="P130" s="125" t="s">
        <v>644</v>
      </c>
      <c r="Q130" s="125" t="s">
        <v>775</v>
      </c>
      <c r="R130" s="125" t="s">
        <v>775</v>
      </c>
      <c r="S130" s="125" t="s">
        <v>775</v>
      </c>
      <c r="T130" s="125" t="s">
        <v>775</v>
      </c>
      <c r="U130" s="125" t="s">
        <v>644</v>
      </c>
      <c r="V130" s="125" t="s">
        <v>644</v>
      </c>
      <c r="W130" s="125" t="s">
        <v>644</v>
      </c>
      <c r="X130" s="125" t="s">
        <v>468</v>
      </c>
      <c r="Y130" s="125" t="s">
        <v>468</v>
      </c>
      <c r="Z130" s="125" t="s">
        <v>468</v>
      </c>
      <c r="AA130" s="125" t="s">
        <v>806</v>
      </c>
      <c r="AB130" s="125" t="s">
        <v>645</v>
      </c>
      <c r="AC130" s="125" t="s">
        <v>645</v>
      </c>
      <c r="AD130" s="163" t="s">
        <v>839</v>
      </c>
      <c r="AE130" s="125" t="s">
        <v>635</v>
      </c>
      <c r="AF130" s="125" t="s">
        <v>776</v>
      </c>
      <c r="AG130" s="125" t="s">
        <v>806</v>
      </c>
      <c r="AH130" s="125" t="s">
        <v>644</v>
      </c>
      <c r="AI130" s="125" t="s">
        <v>644</v>
      </c>
      <c r="AJ130" s="126" t="s">
        <v>651</v>
      </c>
      <c r="AK130" s="126" t="s">
        <v>651</v>
      </c>
      <c r="AL130" s="125" t="s">
        <v>649</v>
      </c>
      <c r="AM130" s="125" t="s">
        <v>649</v>
      </c>
      <c r="AN130" s="125" t="s">
        <v>652</v>
      </c>
      <c r="AO130" s="125" t="s">
        <v>653</v>
      </c>
      <c r="AP130" s="125" t="s">
        <v>653</v>
      </c>
      <c r="AQ130" s="125" t="s">
        <v>840</v>
      </c>
      <c r="AR130" s="125" t="s">
        <v>840</v>
      </c>
      <c r="AS130" s="125" t="s">
        <v>635</v>
      </c>
      <c r="AT130" s="125" t="s">
        <v>635</v>
      </c>
      <c r="AU130" s="125" t="s">
        <v>635</v>
      </c>
      <c r="AV130" s="125" t="s">
        <v>635</v>
      </c>
      <c r="AW130" s="125" t="s">
        <v>635</v>
      </c>
      <c r="AX130" s="125" t="s">
        <v>635</v>
      </c>
      <c r="AY130" s="125" t="s">
        <v>635</v>
      </c>
      <c r="AZ130" s="125" t="s">
        <v>649</v>
      </c>
      <c r="BA130" s="125" t="s">
        <v>468</v>
      </c>
      <c r="BB130" s="125" t="s">
        <v>647</v>
      </c>
      <c r="BC130" s="125" t="s">
        <v>647</v>
      </c>
      <c r="BD130" s="125" t="s">
        <v>647</v>
      </c>
      <c r="BE130" s="126" t="s">
        <v>632</v>
      </c>
      <c r="BF130" s="125" t="s">
        <v>646</v>
      </c>
      <c r="BG130" s="125" t="s">
        <v>646</v>
      </c>
      <c r="BH130" s="125" t="s">
        <v>460</v>
      </c>
      <c r="BI130" s="125" t="s">
        <v>460</v>
      </c>
      <c r="BJ130" s="125" t="s">
        <v>838</v>
      </c>
      <c r="BK130" s="125" t="s">
        <v>841</v>
      </c>
      <c r="BL130" s="125" t="s">
        <v>643</v>
      </c>
      <c r="BM130" s="125" t="s">
        <v>468</v>
      </c>
      <c r="BN130" s="125" t="s">
        <v>466</v>
      </c>
      <c r="BO130" s="125" t="s">
        <v>468</v>
      </c>
      <c r="BP130" s="125" t="s">
        <v>468</v>
      </c>
      <c r="BQ130" s="125" t="s">
        <v>631</v>
      </c>
      <c r="BR130" s="125" t="s">
        <v>635</v>
      </c>
      <c r="BS130" s="125" t="s">
        <v>635</v>
      </c>
      <c r="BT130" s="125" t="s">
        <v>635</v>
      </c>
      <c r="BU130" s="125" t="s">
        <v>635</v>
      </c>
      <c r="BV130" s="125" t="s">
        <v>635</v>
      </c>
      <c r="BW130" s="125" t="s">
        <v>635</v>
      </c>
      <c r="BX130" s="125"/>
      <c r="BY130" s="125" t="s">
        <v>650</v>
      </c>
      <c r="BZ130" s="125" t="s">
        <v>468</v>
      </c>
      <c r="CA130" s="125" t="s">
        <v>806</v>
      </c>
      <c r="CB130" s="125" t="s">
        <v>644</v>
      </c>
    </row>
    <row r="131" spans="1:80" x14ac:dyDescent="0.25">
      <c r="A131" s="101" t="str">
        <f>'Indicator Data'!A132</f>
        <v>North Macedonia</v>
      </c>
      <c r="B131" s="84" t="str">
        <f>'Indicator Data'!B132</f>
        <v>MKD</v>
      </c>
      <c r="C131" s="125" t="s">
        <v>837</v>
      </c>
      <c r="D131" s="125" t="s">
        <v>837</v>
      </c>
      <c r="E131" s="125" t="s">
        <v>838</v>
      </c>
      <c r="F131" s="125" t="s">
        <v>838</v>
      </c>
      <c r="G131" s="125" t="s">
        <v>838</v>
      </c>
      <c r="H131" s="125" t="s">
        <v>838</v>
      </c>
      <c r="I131" s="125" t="s">
        <v>838</v>
      </c>
      <c r="J131" s="125" t="s">
        <v>647</v>
      </c>
      <c r="K131" s="125" t="s">
        <v>647</v>
      </c>
      <c r="L131" s="125" t="s">
        <v>460</v>
      </c>
      <c r="M131" s="125" t="s">
        <v>644</v>
      </c>
      <c r="N131" s="125" t="s">
        <v>644</v>
      </c>
      <c r="O131" s="125" t="s">
        <v>644</v>
      </c>
      <c r="P131" s="125" t="s">
        <v>644</v>
      </c>
      <c r="Q131" s="125" t="s">
        <v>775</v>
      </c>
      <c r="R131" s="125" t="s">
        <v>775</v>
      </c>
      <c r="S131" s="125" t="s">
        <v>775</v>
      </c>
      <c r="T131" s="125" t="s">
        <v>775</v>
      </c>
      <c r="U131" s="125" t="s">
        <v>644</v>
      </c>
      <c r="V131" s="125" t="s">
        <v>644</v>
      </c>
      <c r="W131" s="125" t="s">
        <v>644</v>
      </c>
      <c r="X131" s="125" t="s">
        <v>468</v>
      </c>
      <c r="Y131" s="125" t="s">
        <v>468</v>
      </c>
      <c r="Z131" s="125" t="s">
        <v>468</v>
      </c>
      <c r="AA131" s="125" t="s">
        <v>806</v>
      </c>
      <c r="AB131" s="125" t="s">
        <v>645</v>
      </c>
      <c r="AC131" s="125" t="s">
        <v>645</v>
      </c>
      <c r="AD131" s="163" t="s">
        <v>839</v>
      </c>
      <c r="AE131" s="125" t="s">
        <v>635</v>
      </c>
      <c r="AF131" s="125" t="s">
        <v>776</v>
      </c>
      <c r="AG131" s="125" t="s">
        <v>806</v>
      </c>
      <c r="AH131" s="125" t="s">
        <v>644</v>
      </c>
      <c r="AI131" s="125" t="s">
        <v>644</v>
      </c>
      <c r="AJ131" s="126" t="s">
        <v>651</v>
      </c>
      <c r="AK131" s="126" t="s">
        <v>651</v>
      </c>
      <c r="AL131" s="125" t="s">
        <v>649</v>
      </c>
      <c r="AM131" s="125" t="s">
        <v>649</v>
      </c>
      <c r="AN131" s="125" t="s">
        <v>652</v>
      </c>
      <c r="AO131" s="125" t="s">
        <v>653</v>
      </c>
      <c r="AP131" s="125" t="s">
        <v>653</v>
      </c>
      <c r="AQ131" s="125" t="s">
        <v>840</v>
      </c>
      <c r="AR131" s="125" t="s">
        <v>840</v>
      </c>
      <c r="AS131" s="125" t="s">
        <v>635</v>
      </c>
      <c r="AT131" s="125" t="s">
        <v>635</v>
      </c>
      <c r="AU131" s="125" t="s">
        <v>635</v>
      </c>
      <c r="AV131" s="125" t="s">
        <v>635</v>
      </c>
      <c r="AW131" s="125" t="s">
        <v>635</v>
      </c>
      <c r="AX131" s="125" t="s">
        <v>635</v>
      </c>
      <c r="AY131" s="125" t="s">
        <v>635</v>
      </c>
      <c r="AZ131" s="125" t="s">
        <v>649</v>
      </c>
      <c r="BA131" s="125" t="s">
        <v>468</v>
      </c>
      <c r="BB131" s="125" t="s">
        <v>647</v>
      </c>
      <c r="BC131" s="125" t="s">
        <v>647</v>
      </c>
      <c r="BD131" s="125" t="s">
        <v>647</v>
      </c>
      <c r="BE131" s="126" t="s">
        <v>629</v>
      </c>
      <c r="BF131" s="125" t="s">
        <v>646</v>
      </c>
      <c r="BG131" s="125" t="s">
        <v>646</v>
      </c>
      <c r="BH131" s="125" t="s">
        <v>460</v>
      </c>
      <c r="BI131" s="125" t="s">
        <v>460</v>
      </c>
      <c r="BJ131" s="125" t="s">
        <v>838</v>
      </c>
      <c r="BK131" s="125" t="s">
        <v>841</v>
      </c>
      <c r="BL131" s="125" t="s">
        <v>643</v>
      </c>
      <c r="BM131" s="125" t="s">
        <v>468</v>
      </c>
      <c r="BN131" s="125" t="s">
        <v>466</v>
      </c>
      <c r="BO131" s="125" t="s">
        <v>468</v>
      </c>
      <c r="BP131" s="125" t="s">
        <v>468</v>
      </c>
      <c r="BQ131" s="125" t="s">
        <v>631</v>
      </c>
      <c r="BR131" s="125" t="s">
        <v>635</v>
      </c>
      <c r="BS131" s="125" t="s">
        <v>635</v>
      </c>
      <c r="BT131" s="125" t="s">
        <v>635</v>
      </c>
      <c r="BU131" s="125" t="s">
        <v>635</v>
      </c>
      <c r="BV131" s="125" t="s">
        <v>635</v>
      </c>
      <c r="BW131" s="125" t="s">
        <v>635</v>
      </c>
      <c r="BX131" s="125"/>
      <c r="BY131" s="125" t="s">
        <v>650</v>
      </c>
      <c r="BZ131" s="125" t="s">
        <v>468</v>
      </c>
      <c r="CA131" s="125" t="s">
        <v>806</v>
      </c>
      <c r="CB131" s="125" t="s">
        <v>644</v>
      </c>
    </row>
    <row r="132" spans="1:80" x14ac:dyDescent="0.25">
      <c r="A132" s="101" t="str">
        <f>'Indicator Data'!A133</f>
        <v>Norway</v>
      </c>
      <c r="B132" s="84" t="str">
        <f>'Indicator Data'!B133</f>
        <v>NOR</v>
      </c>
      <c r="C132" s="125" t="s">
        <v>837</v>
      </c>
      <c r="D132" s="125" t="s">
        <v>837</v>
      </c>
      <c r="E132" s="125" t="s">
        <v>838</v>
      </c>
      <c r="F132" s="125" t="s">
        <v>838</v>
      </c>
      <c r="G132" s="125" t="s">
        <v>838</v>
      </c>
      <c r="H132" s="125" t="s">
        <v>838</v>
      </c>
      <c r="I132" s="125" t="s">
        <v>838</v>
      </c>
      <c r="J132" s="125" t="s">
        <v>647</v>
      </c>
      <c r="K132" s="125" t="s">
        <v>647</v>
      </c>
      <c r="L132" s="125" t="s">
        <v>460</v>
      </c>
      <c r="M132" s="125" t="s">
        <v>644</v>
      </c>
      <c r="N132" s="125" t="s">
        <v>644</v>
      </c>
      <c r="O132" s="125" t="s">
        <v>644</v>
      </c>
      <c r="P132" s="125" t="s">
        <v>644</v>
      </c>
      <c r="Q132" s="125" t="s">
        <v>775</v>
      </c>
      <c r="R132" s="125" t="s">
        <v>775</v>
      </c>
      <c r="S132" s="125" t="s">
        <v>775</v>
      </c>
      <c r="T132" s="125" t="s">
        <v>775</v>
      </c>
      <c r="U132" s="125" t="s">
        <v>644</v>
      </c>
      <c r="V132" s="125" t="s">
        <v>644</v>
      </c>
      <c r="W132" s="125" t="s">
        <v>644</v>
      </c>
      <c r="X132" s="125" t="s">
        <v>468</v>
      </c>
      <c r="Y132" s="125" t="s">
        <v>468</v>
      </c>
      <c r="Z132" s="125" t="s">
        <v>468</v>
      </c>
      <c r="AA132" s="125" t="s">
        <v>806</v>
      </c>
      <c r="AB132" s="125" t="s">
        <v>645</v>
      </c>
      <c r="AC132" s="125" t="s">
        <v>645</v>
      </c>
      <c r="AD132" s="163" t="s">
        <v>839</v>
      </c>
      <c r="AE132" s="125" t="s">
        <v>635</v>
      </c>
      <c r="AF132" s="125" t="s">
        <v>776</v>
      </c>
      <c r="AG132" s="125" t="s">
        <v>806</v>
      </c>
      <c r="AH132" s="125" t="s">
        <v>644</v>
      </c>
      <c r="AI132" s="125" t="s">
        <v>644</v>
      </c>
      <c r="AJ132" s="126" t="s">
        <v>651</v>
      </c>
      <c r="AK132" s="126" t="s">
        <v>651</v>
      </c>
      <c r="AL132" s="125" t="s">
        <v>649</v>
      </c>
      <c r="AM132" s="125" t="s">
        <v>649</v>
      </c>
      <c r="AN132" s="125" t="s">
        <v>652</v>
      </c>
      <c r="AO132" s="125" t="s">
        <v>653</v>
      </c>
      <c r="AP132" s="125" t="s">
        <v>653</v>
      </c>
      <c r="AQ132" s="125" t="s">
        <v>840</v>
      </c>
      <c r="AR132" s="125" t="s">
        <v>840</v>
      </c>
      <c r="AS132" s="125" t="s">
        <v>635</v>
      </c>
      <c r="AT132" s="125" t="s">
        <v>635</v>
      </c>
      <c r="AU132" s="125" t="s">
        <v>635</v>
      </c>
      <c r="AV132" s="125" t="s">
        <v>635</v>
      </c>
      <c r="AW132" s="125" t="s">
        <v>635</v>
      </c>
      <c r="AX132" s="125" t="s">
        <v>635</v>
      </c>
      <c r="AY132" s="125" t="s">
        <v>635</v>
      </c>
      <c r="AZ132" s="125" t="s">
        <v>649</v>
      </c>
      <c r="BA132" s="125" t="s">
        <v>468</v>
      </c>
      <c r="BB132" s="125" t="s">
        <v>647</v>
      </c>
      <c r="BC132" s="125" t="s">
        <v>647</v>
      </c>
      <c r="BD132" s="125" t="s">
        <v>647</v>
      </c>
      <c r="BE132" s="126" t="s">
        <v>629</v>
      </c>
      <c r="BF132" s="125" t="s">
        <v>646</v>
      </c>
      <c r="BG132" s="125" t="s">
        <v>646</v>
      </c>
      <c r="BH132" s="125" t="s">
        <v>460</v>
      </c>
      <c r="BI132" s="125" t="s">
        <v>460</v>
      </c>
      <c r="BJ132" s="125" t="s">
        <v>838</v>
      </c>
      <c r="BK132" s="125" t="s">
        <v>841</v>
      </c>
      <c r="BL132" s="125" t="s">
        <v>643</v>
      </c>
      <c r="BM132" s="125" t="s">
        <v>468</v>
      </c>
      <c r="BN132" s="125" t="s">
        <v>466</v>
      </c>
      <c r="BO132" s="125" t="s">
        <v>468</v>
      </c>
      <c r="BP132" s="125" t="s">
        <v>468</v>
      </c>
      <c r="BQ132" s="125" t="s">
        <v>631</v>
      </c>
      <c r="BR132" s="125" t="s">
        <v>635</v>
      </c>
      <c r="BS132" s="125" t="s">
        <v>635</v>
      </c>
      <c r="BT132" s="125" t="s">
        <v>635</v>
      </c>
      <c r="BU132" s="125" t="s">
        <v>635</v>
      </c>
      <c r="BV132" s="125" t="s">
        <v>635</v>
      </c>
      <c r="BW132" s="125" t="s">
        <v>635</v>
      </c>
      <c r="BX132" s="125"/>
      <c r="BY132" s="125" t="s">
        <v>650</v>
      </c>
      <c r="BZ132" s="125" t="s">
        <v>468</v>
      </c>
      <c r="CA132" s="125" t="s">
        <v>806</v>
      </c>
      <c r="CB132" s="125" t="s">
        <v>644</v>
      </c>
    </row>
    <row r="133" spans="1:80" x14ac:dyDescent="0.25">
      <c r="A133" s="101" t="str">
        <f>'Indicator Data'!A134</f>
        <v>Oman</v>
      </c>
      <c r="B133" s="84" t="str">
        <f>'Indicator Data'!B134</f>
        <v>OMN</v>
      </c>
      <c r="C133" s="125" t="s">
        <v>837</v>
      </c>
      <c r="D133" s="125" t="s">
        <v>837</v>
      </c>
      <c r="E133" s="125" t="s">
        <v>838</v>
      </c>
      <c r="F133" s="125" t="s">
        <v>838</v>
      </c>
      <c r="G133" s="125" t="s">
        <v>838</v>
      </c>
      <c r="H133" s="125" t="s">
        <v>838</v>
      </c>
      <c r="I133" s="125" t="s">
        <v>838</v>
      </c>
      <c r="J133" s="125" t="s">
        <v>647</v>
      </c>
      <c r="K133" s="125" t="s">
        <v>647</v>
      </c>
      <c r="L133" s="125" t="s">
        <v>460</v>
      </c>
      <c r="M133" s="125" t="s">
        <v>644</v>
      </c>
      <c r="N133" s="125" t="s">
        <v>644</v>
      </c>
      <c r="O133" s="125" t="s">
        <v>644</v>
      </c>
      <c r="P133" s="125" t="s">
        <v>644</v>
      </c>
      <c r="Q133" s="125" t="s">
        <v>775</v>
      </c>
      <c r="R133" s="125" t="s">
        <v>775</v>
      </c>
      <c r="S133" s="125" t="s">
        <v>775</v>
      </c>
      <c r="T133" s="125" t="s">
        <v>775</v>
      </c>
      <c r="U133" s="125" t="s">
        <v>644</v>
      </c>
      <c r="V133" s="125" t="s">
        <v>644</v>
      </c>
      <c r="W133" s="125" t="s">
        <v>644</v>
      </c>
      <c r="X133" s="125" t="s">
        <v>468</v>
      </c>
      <c r="Y133" s="125" t="s">
        <v>468</v>
      </c>
      <c r="Z133" s="125" t="s">
        <v>468</v>
      </c>
      <c r="AA133" s="125" t="s">
        <v>806</v>
      </c>
      <c r="AB133" s="125" t="s">
        <v>645</v>
      </c>
      <c r="AC133" s="125" t="s">
        <v>645</v>
      </c>
      <c r="AD133" s="163" t="s">
        <v>839</v>
      </c>
      <c r="AE133" s="125" t="s">
        <v>635</v>
      </c>
      <c r="AF133" s="125" t="s">
        <v>776</v>
      </c>
      <c r="AG133" s="125" t="s">
        <v>806</v>
      </c>
      <c r="AH133" s="125" t="s">
        <v>644</v>
      </c>
      <c r="AI133" s="125" t="s">
        <v>644</v>
      </c>
      <c r="AJ133" s="126" t="s">
        <v>651</v>
      </c>
      <c r="AK133" s="126" t="s">
        <v>651</v>
      </c>
      <c r="AL133" s="125" t="s">
        <v>649</v>
      </c>
      <c r="AM133" s="125" t="s">
        <v>649</v>
      </c>
      <c r="AN133" s="125" t="s">
        <v>652</v>
      </c>
      <c r="AO133" s="125" t="s">
        <v>653</v>
      </c>
      <c r="AP133" s="125" t="s">
        <v>653</v>
      </c>
      <c r="AQ133" s="125" t="s">
        <v>840</v>
      </c>
      <c r="AR133" s="125" t="s">
        <v>840</v>
      </c>
      <c r="AS133" s="125" t="s">
        <v>635</v>
      </c>
      <c r="AT133" s="125" t="s">
        <v>635</v>
      </c>
      <c r="AU133" s="125" t="s">
        <v>635</v>
      </c>
      <c r="AV133" s="125" t="s">
        <v>635</v>
      </c>
      <c r="AW133" s="125" t="s">
        <v>635</v>
      </c>
      <c r="AX133" s="125" t="s">
        <v>635</v>
      </c>
      <c r="AY133" s="125" t="s">
        <v>635</v>
      </c>
      <c r="AZ133" s="125" t="s">
        <v>649</v>
      </c>
      <c r="BA133" s="125" t="s">
        <v>468</v>
      </c>
      <c r="BB133" s="125" t="s">
        <v>647</v>
      </c>
      <c r="BC133" s="125" t="s">
        <v>647</v>
      </c>
      <c r="BD133" s="125" t="s">
        <v>647</v>
      </c>
      <c r="BE133" s="126"/>
      <c r="BF133" s="125" t="s">
        <v>646</v>
      </c>
      <c r="BG133" s="125" t="s">
        <v>646</v>
      </c>
      <c r="BH133" s="125" t="s">
        <v>460</v>
      </c>
      <c r="BI133" s="125" t="s">
        <v>460</v>
      </c>
      <c r="BJ133" s="125" t="s">
        <v>838</v>
      </c>
      <c r="BK133" s="125" t="s">
        <v>841</v>
      </c>
      <c r="BL133" s="125" t="s">
        <v>643</v>
      </c>
      <c r="BM133" s="125" t="s">
        <v>468</v>
      </c>
      <c r="BN133" s="125" t="s">
        <v>466</v>
      </c>
      <c r="BO133" s="125" t="s">
        <v>468</v>
      </c>
      <c r="BP133" s="125" t="s">
        <v>468</v>
      </c>
      <c r="BQ133" s="125" t="s">
        <v>631</v>
      </c>
      <c r="BR133" s="125" t="s">
        <v>635</v>
      </c>
      <c r="BS133" s="125" t="s">
        <v>635</v>
      </c>
      <c r="BT133" s="125" t="s">
        <v>635</v>
      </c>
      <c r="BU133" s="125" t="s">
        <v>635</v>
      </c>
      <c r="BV133" s="125" t="s">
        <v>635</v>
      </c>
      <c r="BW133" s="125" t="s">
        <v>635</v>
      </c>
      <c r="BX133" s="125"/>
      <c r="BY133" s="125" t="s">
        <v>650</v>
      </c>
      <c r="BZ133" s="125" t="s">
        <v>468</v>
      </c>
      <c r="CA133" s="125" t="s">
        <v>806</v>
      </c>
      <c r="CB133" s="125" t="s">
        <v>644</v>
      </c>
    </row>
    <row r="134" spans="1:80" x14ac:dyDescent="0.25">
      <c r="A134" s="101" t="str">
        <f>'Indicator Data'!A135</f>
        <v>Pakistan</v>
      </c>
      <c r="B134" s="84" t="str">
        <f>'Indicator Data'!B135</f>
        <v>PAK</v>
      </c>
      <c r="C134" s="125" t="s">
        <v>837</v>
      </c>
      <c r="D134" s="125" t="s">
        <v>837</v>
      </c>
      <c r="E134" s="125" t="s">
        <v>838</v>
      </c>
      <c r="F134" s="125" t="s">
        <v>838</v>
      </c>
      <c r="G134" s="125" t="s">
        <v>838</v>
      </c>
      <c r="H134" s="125" t="s">
        <v>838</v>
      </c>
      <c r="I134" s="125" t="s">
        <v>838</v>
      </c>
      <c r="J134" s="125" t="s">
        <v>647</v>
      </c>
      <c r="K134" s="125" t="s">
        <v>647</v>
      </c>
      <c r="L134" s="125" t="s">
        <v>460</v>
      </c>
      <c r="M134" s="125" t="s">
        <v>644</v>
      </c>
      <c r="N134" s="125" t="s">
        <v>644</v>
      </c>
      <c r="O134" s="125" t="s">
        <v>644</v>
      </c>
      <c r="P134" s="125" t="s">
        <v>644</v>
      </c>
      <c r="Q134" s="125" t="s">
        <v>775</v>
      </c>
      <c r="R134" s="125" t="s">
        <v>775</v>
      </c>
      <c r="S134" s="125" t="s">
        <v>775</v>
      </c>
      <c r="T134" s="125" t="s">
        <v>775</v>
      </c>
      <c r="U134" s="125" t="s">
        <v>644</v>
      </c>
      <c r="V134" s="125" t="s">
        <v>644</v>
      </c>
      <c r="W134" s="125" t="s">
        <v>644</v>
      </c>
      <c r="X134" s="125" t="s">
        <v>468</v>
      </c>
      <c r="Y134" s="125" t="s">
        <v>468</v>
      </c>
      <c r="Z134" s="125" t="s">
        <v>468</v>
      </c>
      <c r="AA134" s="125" t="s">
        <v>806</v>
      </c>
      <c r="AB134" s="125" t="s">
        <v>645</v>
      </c>
      <c r="AC134" s="125" t="s">
        <v>645</v>
      </c>
      <c r="AD134" s="163" t="s">
        <v>839</v>
      </c>
      <c r="AE134" s="125" t="s">
        <v>635</v>
      </c>
      <c r="AF134" s="125" t="s">
        <v>776</v>
      </c>
      <c r="AG134" s="125" t="s">
        <v>806</v>
      </c>
      <c r="AH134" s="125" t="s">
        <v>644</v>
      </c>
      <c r="AI134" s="125" t="s">
        <v>644</v>
      </c>
      <c r="AJ134" s="126" t="s">
        <v>651</v>
      </c>
      <c r="AK134" s="126" t="s">
        <v>651</v>
      </c>
      <c r="AL134" s="125" t="s">
        <v>649</v>
      </c>
      <c r="AM134" s="125" t="s">
        <v>649</v>
      </c>
      <c r="AN134" s="125" t="s">
        <v>652</v>
      </c>
      <c r="AO134" s="125" t="s">
        <v>653</v>
      </c>
      <c r="AP134" s="125" t="s">
        <v>653</v>
      </c>
      <c r="AQ134" s="125" t="s">
        <v>840</v>
      </c>
      <c r="AR134" s="125" t="s">
        <v>840</v>
      </c>
      <c r="AS134" s="125" t="s">
        <v>635</v>
      </c>
      <c r="AT134" s="125" t="s">
        <v>635</v>
      </c>
      <c r="AU134" s="125" t="s">
        <v>635</v>
      </c>
      <c r="AV134" s="125" t="s">
        <v>635</v>
      </c>
      <c r="AW134" s="125" t="s">
        <v>635</v>
      </c>
      <c r="AX134" s="125" t="s">
        <v>635</v>
      </c>
      <c r="AY134" s="125" t="s">
        <v>635</v>
      </c>
      <c r="AZ134" s="125" t="s">
        <v>649</v>
      </c>
      <c r="BA134" s="125" t="s">
        <v>468</v>
      </c>
      <c r="BB134" s="125" t="s">
        <v>647</v>
      </c>
      <c r="BC134" s="125" t="s">
        <v>647</v>
      </c>
      <c r="BD134" s="125" t="s">
        <v>647</v>
      </c>
      <c r="BE134" s="126" t="s">
        <v>632</v>
      </c>
      <c r="BF134" s="125" t="s">
        <v>646</v>
      </c>
      <c r="BG134" s="125" t="s">
        <v>646</v>
      </c>
      <c r="BH134" s="125" t="s">
        <v>460</v>
      </c>
      <c r="BI134" s="125" t="s">
        <v>460</v>
      </c>
      <c r="BJ134" s="125" t="s">
        <v>838</v>
      </c>
      <c r="BK134" s="125" t="s">
        <v>841</v>
      </c>
      <c r="BL134" s="125" t="s">
        <v>643</v>
      </c>
      <c r="BM134" s="125" t="s">
        <v>468</v>
      </c>
      <c r="BN134" s="125" t="s">
        <v>466</v>
      </c>
      <c r="BO134" s="125" t="s">
        <v>468</v>
      </c>
      <c r="BP134" s="125" t="s">
        <v>468</v>
      </c>
      <c r="BQ134" s="125" t="s">
        <v>631</v>
      </c>
      <c r="BR134" s="125" t="s">
        <v>635</v>
      </c>
      <c r="BS134" s="125" t="s">
        <v>635</v>
      </c>
      <c r="BT134" s="125" t="s">
        <v>635</v>
      </c>
      <c r="BU134" s="125" t="s">
        <v>635</v>
      </c>
      <c r="BV134" s="125" t="s">
        <v>635</v>
      </c>
      <c r="BW134" s="125" t="s">
        <v>635</v>
      </c>
      <c r="BX134" s="125"/>
      <c r="BY134" s="125" t="s">
        <v>650</v>
      </c>
      <c r="BZ134" s="125" t="s">
        <v>468</v>
      </c>
      <c r="CA134" s="125" t="s">
        <v>806</v>
      </c>
      <c r="CB134" s="125" t="s">
        <v>644</v>
      </c>
    </row>
    <row r="135" spans="1:80" x14ac:dyDescent="0.25">
      <c r="A135" s="101" t="str">
        <f>'Indicator Data'!A136</f>
        <v>Palau</v>
      </c>
      <c r="B135" s="84" t="str">
        <f>'Indicator Data'!B136</f>
        <v>PLW</v>
      </c>
      <c r="C135" s="125" t="s">
        <v>837</v>
      </c>
      <c r="D135" s="125" t="s">
        <v>837</v>
      </c>
      <c r="E135" s="125" t="s">
        <v>838</v>
      </c>
      <c r="F135" s="125" t="s">
        <v>838</v>
      </c>
      <c r="G135" s="125" t="s">
        <v>838</v>
      </c>
      <c r="H135" s="125" t="s">
        <v>838</v>
      </c>
      <c r="I135" s="125" t="s">
        <v>838</v>
      </c>
      <c r="J135" s="125" t="s">
        <v>647</v>
      </c>
      <c r="K135" s="125" t="s">
        <v>647</v>
      </c>
      <c r="L135" s="125" t="s">
        <v>460</v>
      </c>
      <c r="M135" s="125" t="s">
        <v>644</v>
      </c>
      <c r="N135" s="125" t="s">
        <v>644</v>
      </c>
      <c r="O135" s="125" t="s">
        <v>644</v>
      </c>
      <c r="P135" s="125" t="s">
        <v>644</v>
      </c>
      <c r="Q135" s="125" t="s">
        <v>775</v>
      </c>
      <c r="R135" s="125" t="s">
        <v>775</v>
      </c>
      <c r="S135" s="125" t="s">
        <v>775</v>
      </c>
      <c r="T135" s="125" t="s">
        <v>775</v>
      </c>
      <c r="U135" s="125" t="s">
        <v>644</v>
      </c>
      <c r="V135" s="125" t="s">
        <v>644</v>
      </c>
      <c r="W135" s="125" t="s">
        <v>644</v>
      </c>
      <c r="X135" s="125" t="s">
        <v>468</v>
      </c>
      <c r="Y135" s="125" t="s">
        <v>468</v>
      </c>
      <c r="Z135" s="125" t="s">
        <v>468</v>
      </c>
      <c r="AA135" s="125" t="s">
        <v>806</v>
      </c>
      <c r="AB135" s="125" t="s">
        <v>645</v>
      </c>
      <c r="AC135" s="125" t="s">
        <v>645</v>
      </c>
      <c r="AD135" s="163" t="s">
        <v>839</v>
      </c>
      <c r="AE135" s="125" t="s">
        <v>635</v>
      </c>
      <c r="AF135" s="125" t="s">
        <v>776</v>
      </c>
      <c r="AG135" s="125" t="s">
        <v>806</v>
      </c>
      <c r="AH135" s="125" t="s">
        <v>644</v>
      </c>
      <c r="AI135" s="125" t="s">
        <v>644</v>
      </c>
      <c r="AJ135" s="126" t="s">
        <v>651</v>
      </c>
      <c r="AK135" s="126" t="s">
        <v>651</v>
      </c>
      <c r="AL135" s="125" t="s">
        <v>649</v>
      </c>
      <c r="AM135" s="125" t="s">
        <v>649</v>
      </c>
      <c r="AN135" s="125" t="s">
        <v>652</v>
      </c>
      <c r="AO135" s="125" t="s">
        <v>653</v>
      </c>
      <c r="AP135" s="125" t="s">
        <v>653</v>
      </c>
      <c r="AQ135" s="125" t="s">
        <v>840</v>
      </c>
      <c r="AR135" s="125" t="s">
        <v>840</v>
      </c>
      <c r="AS135" s="125" t="s">
        <v>635</v>
      </c>
      <c r="AT135" s="125" t="s">
        <v>635</v>
      </c>
      <c r="AU135" s="125" t="s">
        <v>635</v>
      </c>
      <c r="AV135" s="125" t="s">
        <v>635</v>
      </c>
      <c r="AW135" s="125" t="s">
        <v>635</v>
      </c>
      <c r="AX135" s="125" t="s">
        <v>635</v>
      </c>
      <c r="AY135" s="125" t="s">
        <v>635</v>
      </c>
      <c r="AZ135" s="125" t="s">
        <v>649</v>
      </c>
      <c r="BA135" s="125" t="s">
        <v>468</v>
      </c>
      <c r="BB135" s="125" t="s">
        <v>647</v>
      </c>
      <c r="BC135" s="125" t="s">
        <v>647</v>
      </c>
      <c r="BD135" s="125" t="s">
        <v>647</v>
      </c>
      <c r="BE135" s="126" t="s">
        <v>629</v>
      </c>
      <c r="BF135" s="125" t="s">
        <v>646</v>
      </c>
      <c r="BG135" s="125" t="s">
        <v>646</v>
      </c>
      <c r="BH135" s="125" t="s">
        <v>460</v>
      </c>
      <c r="BI135" s="125" t="s">
        <v>460</v>
      </c>
      <c r="BJ135" s="125" t="s">
        <v>838</v>
      </c>
      <c r="BK135" s="125" t="s">
        <v>841</v>
      </c>
      <c r="BL135" s="125" t="s">
        <v>643</v>
      </c>
      <c r="BM135" s="125" t="s">
        <v>468</v>
      </c>
      <c r="BN135" s="125" t="s">
        <v>466</v>
      </c>
      <c r="BO135" s="125" t="s">
        <v>468</v>
      </c>
      <c r="BP135" s="125" t="s">
        <v>468</v>
      </c>
      <c r="BQ135" s="125" t="s">
        <v>631</v>
      </c>
      <c r="BR135" s="125" t="s">
        <v>635</v>
      </c>
      <c r="BS135" s="125" t="s">
        <v>635</v>
      </c>
      <c r="BT135" s="125" t="s">
        <v>635</v>
      </c>
      <c r="BU135" s="125" t="s">
        <v>635</v>
      </c>
      <c r="BV135" s="125" t="s">
        <v>635</v>
      </c>
      <c r="BW135" s="125" t="s">
        <v>635</v>
      </c>
      <c r="BX135" s="125"/>
      <c r="BY135" s="125" t="s">
        <v>650</v>
      </c>
      <c r="BZ135" s="125" t="s">
        <v>468</v>
      </c>
      <c r="CA135" s="125" t="s">
        <v>806</v>
      </c>
      <c r="CB135" s="125" t="s">
        <v>644</v>
      </c>
    </row>
    <row r="136" spans="1:80" x14ac:dyDescent="0.25">
      <c r="A136" s="101" t="str">
        <f>'Indicator Data'!A137</f>
        <v>Palestine</v>
      </c>
      <c r="B136" s="84" t="str">
        <f>'Indicator Data'!B137</f>
        <v>PSE</v>
      </c>
      <c r="C136" s="125" t="s">
        <v>837</v>
      </c>
      <c r="D136" s="125" t="s">
        <v>837</v>
      </c>
      <c r="E136" s="125" t="s">
        <v>838</v>
      </c>
      <c r="F136" s="125" t="s">
        <v>838</v>
      </c>
      <c r="G136" s="125" t="s">
        <v>838</v>
      </c>
      <c r="H136" s="125" t="s">
        <v>838</v>
      </c>
      <c r="I136" s="125" t="s">
        <v>838</v>
      </c>
      <c r="J136" s="125" t="s">
        <v>647</v>
      </c>
      <c r="K136" s="125" t="s">
        <v>647</v>
      </c>
      <c r="L136" s="125" t="s">
        <v>460</v>
      </c>
      <c r="M136" s="125" t="s">
        <v>644</v>
      </c>
      <c r="N136" s="125" t="s">
        <v>644</v>
      </c>
      <c r="O136" s="125" t="s">
        <v>644</v>
      </c>
      <c r="P136" s="125" t="s">
        <v>644</v>
      </c>
      <c r="Q136" s="125" t="s">
        <v>775</v>
      </c>
      <c r="R136" s="125" t="s">
        <v>775</v>
      </c>
      <c r="S136" s="125" t="s">
        <v>775</v>
      </c>
      <c r="T136" s="125" t="s">
        <v>775</v>
      </c>
      <c r="U136" s="125" t="s">
        <v>644</v>
      </c>
      <c r="V136" s="125" t="s">
        <v>644</v>
      </c>
      <c r="W136" s="125" t="s">
        <v>644</v>
      </c>
      <c r="X136" s="125" t="s">
        <v>468</v>
      </c>
      <c r="Y136" s="125" t="s">
        <v>468</v>
      </c>
      <c r="Z136" s="125" t="s">
        <v>468</v>
      </c>
      <c r="AA136" s="125" t="s">
        <v>806</v>
      </c>
      <c r="AB136" s="125" t="s">
        <v>645</v>
      </c>
      <c r="AC136" s="125" t="s">
        <v>645</v>
      </c>
      <c r="AD136" s="163" t="s">
        <v>839</v>
      </c>
      <c r="AE136" s="125" t="s">
        <v>635</v>
      </c>
      <c r="AF136" s="125" t="s">
        <v>776</v>
      </c>
      <c r="AG136" s="125" t="s">
        <v>806</v>
      </c>
      <c r="AH136" s="125" t="s">
        <v>644</v>
      </c>
      <c r="AI136" s="125" t="s">
        <v>644</v>
      </c>
      <c r="AJ136" s="126" t="s">
        <v>651</v>
      </c>
      <c r="AK136" s="126" t="s">
        <v>651</v>
      </c>
      <c r="AL136" s="125" t="s">
        <v>649</v>
      </c>
      <c r="AM136" s="125" t="s">
        <v>649</v>
      </c>
      <c r="AN136" s="125" t="s">
        <v>652</v>
      </c>
      <c r="AO136" s="125" t="s">
        <v>653</v>
      </c>
      <c r="AP136" s="125" t="s">
        <v>653</v>
      </c>
      <c r="AQ136" s="125" t="s">
        <v>840</v>
      </c>
      <c r="AR136" s="125" t="s">
        <v>840</v>
      </c>
      <c r="AS136" s="125" t="s">
        <v>635</v>
      </c>
      <c r="AT136" s="125" t="s">
        <v>635</v>
      </c>
      <c r="AU136" s="125" t="s">
        <v>635</v>
      </c>
      <c r="AV136" s="125" t="s">
        <v>635</v>
      </c>
      <c r="AW136" s="125" t="s">
        <v>635</v>
      </c>
      <c r="AX136" s="125" t="s">
        <v>635</v>
      </c>
      <c r="AY136" s="125" t="s">
        <v>635</v>
      </c>
      <c r="AZ136" s="125" t="s">
        <v>649</v>
      </c>
      <c r="BA136" s="125" t="s">
        <v>468</v>
      </c>
      <c r="BB136" s="125" t="s">
        <v>647</v>
      </c>
      <c r="BC136" s="125" t="s">
        <v>647</v>
      </c>
      <c r="BD136" s="125" t="s">
        <v>647</v>
      </c>
      <c r="BE136" s="126" t="s">
        <v>632</v>
      </c>
      <c r="BF136" s="125" t="s">
        <v>648</v>
      </c>
      <c r="BG136" s="125" t="s">
        <v>646</v>
      </c>
      <c r="BH136" s="125" t="s">
        <v>460</v>
      </c>
      <c r="BI136" s="125" t="s">
        <v>460</v>
      </c>
      <c r="BJ136" s="125" t="s">
        <v>838</v>
      </c>
      <c r="BK136" s="125" t="s">
        <v>841</v>
      </c>
      <c r="BL136" s="125" t="s">
        <v>643</v>
      </c>
      <c r="BM136" s="125" t="s">
        <v>468</v>
      </c>
      <c r="BN136" s="125" t="s">
        <v>466</v>
      </c>
      <c r="BO136" s="125" t="s">
        <v>468</v>
      </c>
      <c r="BP136" s="125" t="s">
        <v>468</v>
      </c>
      <c r="BQ136" s="125" t="s">
        <v>631</v>
      </c>
      <c r="BR136" s="125" t="s">
        <v>635</v>
      </c>
      <c r="BS136" s="125" t="s">
        <v>635</v>
      </c>
      <c r="BT136" s="125" t="s">
        <v>635</v>
      </c>
      <c r="BU136" s="125" t="s">
        <v>635</v>
      </c>
      <c r="BV136" s="125" t="s">
        <v>635</v>
      </c>
      <c r="BW136" s="125" t="s">
        <v>635</v>
      </c>
      <c r="BX136" s="125"/>
      <c r="BY136" s="125" t="s">
        <v>650</v>
      </c>
      <c r="BZ136" s="125" t="s">
        <v>468</v>
      </c>
      <c r="CA136" s="125" t="s">
        <v>806</v>
      </c>
      <c r="CB136" s="125" t="s">
        <v>644</v>
      </c>
    </row>
    <row r="137" spans="1:80" x14ac:dyDescent="0.25">
      <c r="A137" s="101" t="str">
        <f>'Indicator Data'!A138</f>
        <v>Panama</v>
      </c>
      <c r="B137" s="84" t="str">
        <f>'Indicator Data'!B138</f>
        <v>PAN</v>
      </c>
      <c r="C137" s="125" t="s">
        <v>837</v>
      </c>
      <c r="D137" s="125" t="s">
        <v>837</v>
      </c>
      <c r="E137" s="125" t="s">
        <v>838</v>
      </c>
      <c r="F137" s="125" t="s">
        <v>838</v>
      </c>
      <c r="G137" s="125" t="s">
        <v>838</v>
      </c>
      <c r="H137" s="125" t="s">
        <v>838</v>
      </c>
      <c r="I137" s="125" t="s">
        <v>838</v>
      </c>
      <c r="J137" s="125" t="s">
        <v>647</v>
      </c>
      <c r="K137" s="125" t="s">
        <v>647</v>
      </c>
      <c r="L137" s="125" t="s">
        <v>460</v>
      </c>
      <c r="M137" s="125" t="s">
        <v>644</v>
      </c>
      <c r="N137" s="125" t="s">
        <v>644</v>
      </c>
      <c r="O137" s="125" t="s">
        <v>644</v>
      </c>
      <c r="P137" s="125" t="s">
        <v>644</v>
      </c>
      <c r="Q137" s="125" t="s">
        <v>775</v>
      </c>
      <c r="R137" s="125" t="s">
        <v>775</v>
      </c>
      <c r="S137" s="125" t="s">
        <v>775</v>
      </c>
      <c r="T137" s="125" t="s">
        <v>775</v>
      </c>
      <c r="U137" s="125" t="s">
        <v>644</v>
      </c>
      <c r="V137" s="125" t="s">
        <v>644</v>
      </c>
      <c r="W137" s="125" t="s">
        <v>644</v>
      </c>
      <c r="X137" s="125" t="s">
        <v>468</v>
      </c>
      <c r="Y137" s="125" t="s">
        <v>468</v>
      </c>
      <c r="Z137" s="125" t="s">
        <v>468</v>
      </c>
      <c r="AA137" s="125" t="s">
        <v>806</v>
      </c>
      <c r="AB137" s="125" t="s">
        <v>645</v>
      </c>
      <c r="AC137" s="125" t="s">
        <v>645</v>
      </c>
      <c r="AD137" s="163" t="s">
        <v>839</v>
      </c>
      <c r="AE137" s="125" t="s">
        <v>635</v>
      </c>
      <c r="AF137" s="125" t="s">
        <v>776</v>
      </c>
      <c r="AG137" s="125" t="s">
        <v>806</v>
      </c>
      <c r="AH137" s="125" t="s">
        <v>644</v>
      </c>
      <c r="AI137" s="125" t="s">
        <v>644</v>
      </c>
      <c r="AJ137" s="126" t="s">
        <v>651</v>
      </c>
      <c r="AK137" s="126" t="s">
        <v>651</v>
      </c>
      <c r="AL137" s="125" t="s">
        <v>649</v>
      </c>
      <c r="AM137" s="125" t="s">
        <v>649</v>
      </c>
      <c r="AN137" s="125" t="s">
        <v>652</v>
      </c>
      <c r="AO137" s="125" t="s">
        <v>653</v>
      </c>
      <c r="AP137" s="125" t="s">
        <v>653</v>
      </c>
      <c r="AQ137" s="125" t="s">
        <v>840</v>
      </c>
      <c r="AR137" s="125" t="s">
        <v>840</v>
      </c>
      <c r="AS137" s="125" t="s">
        <v>635</v>
      </c>
      <c r="AT137" s="125" t="s">
        <v>635</v>
      </c>
      <c r="AU137" s="125" t="s">
        <v>635</v>
      </c>
      <c r="AV137" s="125" t="s">
        <v>635</v>
      </c>
      <c r="AW137" s="125" t="s">
        <v>635</v>
      </c>
      <c r="AX137" s="125" t="s">
        <v>635</v>
      </c>
      <c r="AY137" s="125" t="s">
        <v>635</v>
      </c>
      <c r="AZ137" s="125" t="s">
        <v>649</v>
      </c>
      <c r="BA137" s="125" t="s">
        <v>468</v>
      </c>
      <c r="BB137" s="125" t="s">
        <v>647</v>
      </c>
      <c r="BC137" s="125" t="s">
        <v>647</v>
      </c>
      <c r="BD137" s="125" t="s">
        <v>647</v>
      </c>
      <c r="BE137" s="126" t="s">
        <v>629</v>
      </c>
      <c r="BF137" s="125" t="s">
        <v>646</v>
      </c>
      <c r="BG137" s="125" t="s">
        <v>646</v>
      </c>
      <c r="BH137" s="125" t="s">
        <v>460</v>
      </c>
      <c r="BI137" s="125" t="s">
        <v>460</v>
      </c>
      <c r="BJ137" s="125" t="s">
        <v>838</v>
      </c>
      <c r="BK137" s="125" t="s">
        <v>841</v>
      </c>
      <c r="BL137" s="125" t="s">
        <v>643</v>
      </c>
      <c r="BM137" s="125" t="s">
        <v>468</v>
      </c>
      <c r="BN137" s="125" t="s">
        <v>466</v>
      </c>
      <c r="BO137" s="125" t="s">
        <v>468</v>
      </c>
      <c r="BP137" s="125" t="s">
        <v>468</v>
      </c>
      <c r="BQ137" s="125" t="s">
        <v>631</v>
      </c>
      <c r="BR137" s="125" t="s">
        <v>635</v>
      </c>
      <c r="BS137" s="125" t="s">
        <v>635</v>
      </c>
      <c r="BT137" s="125" t="s">
        <v>635</v>
      </c>
      <c r="BU137" s="125" t="s">
        <v>635</v>
      </c>
      <c r="BV137" s="125" t="s">
        <v>635</v>
      </c>
      <c r="BW137" s="125" t="s">
        <v>635</v>
      </c>
      <c r="BX137" s="125"/>
      <c r="BY137" s="125" t="s">
        <v>650</v>
      </c>
      <c r="BZ137" s="125" t="s">
        <v>468</v>
      </c>
      <c r="CA137" s="125" t="s">
        <v>806</v>
      </c>
      <c r="CB137" s="125" t="s">
        <v>644</v>
      </c>
    </row>
    <row r="138" spans="1:80" x14ac:dyDescent="0.25">
      <c r="A138" s="101" t="str">
        <f>'Indicator Data'!A139</f>
        <v>Papua New Guinea</v>
      </c>
      <c r="B138" s="84" t="str">
        <f>'Indicator Data'!B139</f>
        <v>PNG</v>
      </c>
      <c r="C138" s="125" t="s">
        <v>837</v>
      </c>
      <c r="D138" s="125" t="s">
        <v>837</v>
      </c>
      <c r="E138" s="125" t="s">
        <v>838</v>
      </c>
      <c r="F138" s="125" t="s">
        <v>838</v>
      </c>
      <c r="G138" s="125" t="s">
        <v>838</v>
      </c>
      <c r="H138" s="125" t="s">
        <v>838</v>
      </c>
      <c r="I138" s="125" t="s">
        <v>838</v>
      </c>
      <c r="J138" s="125" t="s">
        <v>647</v>
      </c>
      <c r="K138" s="125" t="s">
        <v>647</v>
      </c>
      <c r="L138" s="125" t="s">
        <v>460</v>
      </c>
      <c r="M138" s="125" t="s">
        <v>644</v>
      </c>
      <c r="N138" s="125" t="s">
        <v>644</v>
      </c>
      <c r="O138" s="125" t="s">
        <v>644</v>
      </c>
      <c r="P138" s="125" t="s">
        <v>644</v>
      </c>
      <c r="Q138" s="125" t="s">
        <v>775</v>
      </c>
      <c r="R138" s="125" t="s">
        <v>775</v>
      </c>
      <c r="S138" s="125" t="s">
        <v>775</v>
      </c>
      <c r="T138" s="125" t="s">
        <v>775</v>
      </c>
      <c r="U138" s="125" t="s">
        <v>644</v>
      </c>
      <c r="V138" s="125" t="s">
        <v>644</v>
      </c>
      <c r="W138" s="125" t="s">
        <v>644</v>
      </c>
      <c r="X138" s="125" t="s">
        <v>468</v>
      </c>
      <c r="Y138" s="125" t="s">
        <v>468</v>
      </c>
      <c r="Z138" s="125" t="s">
        <v>468</v>
      </c>
      <c r="AA138" s="125" t="s">
        <v>806</v>
      </c>
      <c r="AB138" s="125" t="s">
        <v>645</v>
      </c>
      <c r="AC138" s="125" t="s">
        <v>645</v>
      </c>
      <c r="AD138" s="163" t="s">
        <v>839</v>
      </c>
      <c r="AE138" s="125" t="s">
        <v>635</v>
      </c>
      <c r="AF138" s="125" t="s">
        <v>776</v>
      </c>
      <c r="AG138" s="125" t="s">
        <v>806</v>
      </c>
      <c r="AH138" s="125" t="s">
        <v>644</v>
      </c>
      <c r="AI138" s="125" t="s">
        <v>644</v>
      </c>
      <c r="AJ138" s="126" t="s">
        <v>651</v>
      </c>
      <c r="AK138" s="126" t="s">
        <v>651</v>
      </c>
      <c r="AL138" s="125" t="s">
        <v>649</v>
      </c>
      <c r="AM138" s="125" t="s">
        <v>649</v>
      </c>
      <c r="AN138" s="125" t="s">
        <v>652</v>
      </c>
      <c r="AO138" s="125" t="s">
        <v>653</v>
      </c>
      <c r="AP138" s="125" t="s">
        <v>653</v>
      </c>
      <c r="AQ138" s="125" t="s">
        <v>840</v>
      </c>
      <c r="AR138" s="125" t="s">
        <v>840</v>
      </c>
      <c r="AS138" s="125" t="s">
        <v>635</v>
      </c>
      <c r="AT138" s="125" t="s">
        <v>635</v>
      </c>
      <c r="AU138" s="125" t="s">
        <v>635</v>
      </c>
      <c r="AV138" s="125" t="s">
        <v>635</v>
      </c>
      <c r="AW138" s="125" t="s">
        <v>635</v>
      </c>
      <c r="AX138" s="125" t="s">
        <v>635</v>
      </c>
      <c r="AY138" s="125" t="s">
        <v>635</v>
      </c>
      <c r="AZ138" s="125" t="s">
        <v>649</v>
      </c>
      <c r="BA138" s="125" t="s">
        <v>468</v>
      </c>
      <c r="BB138" s="125" t="s">
        <v>647</v>
      </c>
      <c r="BC138" s="125" t="s">
        <v>647</v>
      </c>
      <c r="BD138" s="125" t="s">
        <v>647</v>
      </c>
      <c r="BE138" s="126" t="s">
        <v>632</v>
      </c>
      <c r="BF138" s="125" t="s">
        <v>646</v>
      </c>
      <c r="BG138" s="125" t="s">
        <v>646</v>
      </c>
      <c r="BH138" s="125" t="s">
        <v>460</v>
      </c>
      <c r="BI138" s="125" t="s">
        <v>460</v>
      </c>
      <c r="BJ138" s="125" t="s">
        <v>838</v>
      </c>
      <c r="BK138" s="125" t="s">
        <v>841</v>
      </c>
      <c r="BL138" s="125" t="s">
        <v>643</v>
      </c>
      <c r="BM138" s="125" t="s">
        <v>468</v>
      </c>
      <c r="BN138" s="125" t="s">
        <v>466</v>
      </c>
      <c r="BO138" s="125" t="s">
        <v>468</v>
      </c>
      <c r="BP138" s="125" t="s">
        <v>468</v>
      </c>
      <c r="BQ138" s="125" t="s">
        <v>631</v>
      </c>
      <c r="BR138" s="125" t="s">
        <v>635</v>
      </c>
      <c r="BS138" s="125" t="s">
        <v>635</v>
      </c>
      <c r="BT138" s="125" t="s">
        <v>635</v>
      </c>
      <c r="BU138" s="125" t="s">
        <v>635</v>
      </c>
      <c r="BV138" s="125" t="s">
        <v>635</v>
      </c>
      <c r="BW138" s="125" t="s">
        <v>635</v>
      </c>
      <c r="BX138" s="125"/>
      <c r="BY138" s="125" t="s">
        <v>650</v>
      </c>
      <c r="BZ138" s="125" t="s">
        <v>468</v>
      </c>
      <c r="CA138" s="125" t="s">
        <v>806</v>
      </c>
      <c r="CB138" s="125" t="s">
        <v>644</v>
      </c>
    </row>
    <row r="139" spans="1:80" x14ac:dyDescent="0.25">
      <c r="A139" s="101" t="str">
        <f>'Indicator Data'!A140</f>
        <v>Paraguay</v>
      </c>
      <c r="B139" s="84" t="str">
        <f>'Indicator Data'!B140</f>
        <v>PRY</v>
      </c>
      <c r="C139" s="125" t="s">
        <v>837</v>
      </c>
      <c r="D139" s="125" t="s">
        <v>837</v>
      </c>
      <c r="E139" s="125" t="s">
        <v>838</v>
      </c>
      <c r="F139" s="125" t="s">
        <v>838</v>
      </c>
      <c r="G139" s="125" t="s">
        <v>838</v>
      </c>
      <c r="H139" s="125" t="s">
        <v>838</v>
      </c>
      <c r="I139" s="125" t="s">
        <v>838</v>
      </c>
      <c r="J139" s="125" t="s">
        <v>647</v>
      </c>
      <c r="K139" s="125" t="s">
        <v>647</v>
      </c>
      <c r="L139" s="125" t="s">
        <v>460</v>
      </c>
      <c r="M139" s="125" t="s">
        <v>644</v>
      </c>
      <c r="N139" s="125" t="s">
        <v>644</v>
      </c>
      <c r="O139" s="125" t="s">
        <v>644</v>
      </c>
      <c r="P139" s="125" t="s">
        <v>644</v>
      </c>
      <c r="Q139" s="125" t="s">
        <v>775</v>
      </c>
      <c r="R139" s="125" t="s">
        <v>775</v>
      </c>
      <c r="S139" s="125" t="s">
        <v>775</v>
      </c>
      <c r="T139" s="125" t="s">
        <v>775</v>
      </c>
      <c r="U139" s="125" t="s">
        <v>644</v>
      </c>
      <c r="V139" s="125" t="s">
        <v>644</v>
      </c>
      <c r="W139" s="125" t="s">
        <v>644</v>
      </c>
      <c r="X139" s="125" t="s">
        <v>468</v>
      </c>
      <c r="Y139" s="125" t="s">
        <v>468</v>
      </c>
      <c r="Z139" s="125" t="s">
        <v>468</v>
      </c>
      <c r="AA139" s="125" t="s">
        <v>806</v>
      </c>
      <c r="AB139" s="125" t="s">
        <v>645</v>
      </c>
      <c r="AC139" s="125" t="s">
        <v>645</v>
      </c>
      <c r="AD139" s="163" t="s">
        <v>839</v>
      </c>
      <c r="AE139" s="125" t="s">
        <v>635</v>
      </c>
      <c r="AF139" s="125" t="s">
        <v>776</v>
      </c>
      <c r="AG139" s="125" t="s">
        <v>806</v>
      </c>
      <c r="AH139" s="125" t="s">
        <v>644</v>
      </c>
      <c r="AI139" s="125" t="s">
        <v>644</v>
      </c>
      <c r="AJ139" s="126" t="s">
        <v>651</v>
      </c>
      <c r="AK139" s="126" t="s">
        <v>651</v>
      </c>
      <c r="AL139" s="125" t="s">
        <v>649</v>
      </c>
      <c r="AM139" s="125" t="s">
        <v>649</v>
      </c>
      <c r="AN139" s="125" t="s">
        <v>652</v>
      </c>
      <c r="AO139" s="125" t="s">
        <v>653</v>
      </c>
      <c r="AP139" s="125" t="s">
        <v>653</v>
      </c>
      <c r="AQ139" s="125" t="s">
        <v>840</v>
      </c>
      <c r="AR139" s="125" t="s">
        <v>840</v>
      </c>
      <c r="AS139" s="125" t="s">
        <v>635</v>
      </c>
      <c r="AT139" s="125" t="s">
        <v>635</v>
      </c>
      <c r="AU139" s="125" t="s">
        <v>635</v>
      </c>
      <c r="AV139" s="125" t="s">
        <v>635</v>
      </c>
      <c r="AW139" s="125" t="s">
        <v>635</v>
      </c>
      <c r="AX139" s="125" t="s">
        <v>635</v>
      </c>
      <c r="AY139" s="125" t="s">
        <v>635</v>
      </c>
      <c r="AZ139" s="125" t="s">
        <v>649</v>
      </c>
      <c r="BA139" s="125" t="s">
        <v>468</v>
      </c>
      <c r="BB139" s="125" t="s">
        <v>647</v>
      </c>
      <c r="BC139" s="125" t="s">
        <v>647</v>
      </c>
      <c r="BD139" s="125" t="s">
        <v>647</v>
      </c>
      <c r="BE139" s="126" t="s">
        <v>629</v>
      </c>
      <c r="BF139" s="125" t="s">
        <v>646</v>
      </c>
      <c r="BG139" s="125" t="s">
        <v>646</v>
      </c>
      <c r="BH139" s="125" t="s">
        <v>460</v>
      </c>
      <c r="BI139" s="125" t="s">
        <v>460</v>
      </c>
      <c r="BJ139" s="125" t="s">
        <v>838</v>
      </c>
      <c r="BK139" s="125" t="s">
        <v>841</v>
      </c>
      <c r="BL139" s="125" t="s">
        <v>643</v>
      </c>
      <c r="BM139" s="125" t="s">
        <v>468</v>
      </c>
      <c r="BN139" s="125" t="s">
        <v>466</v>
      </c>
      <c r="BO139" s="125" t="s">
        <v>468</v>
      </c>
      <c r="BP139" s="125" t="s">
        <v>468</v>
      </c>
      <c r="BQ139" s="125" t="s">
        <v>631</v>
      </c>
      <c r="BR139" s="125" t="s">
        <v>635</v>
      </c>
      <c r="BS139" s="125" t="s">
        <v>635</v>
      </c>
      <c r="BT139" s="125" t="s">
        <v>635</v>
      </c>
      <c r="BU139" s="125" t="s">
        <v>635</v>
      </c>
      <c r="BV139" s="125" t="s">
        <v>635</v>
      </c>
      <c r="BW139" s="125" t="s">
        <v>635</v>
      </c>
      <c r="BX139" s="125"/>
      <c r="BY139" s="125" t="s">
        <v>650</v>
      </c>
      <c r="BZ139" s="125" t="s">
        <v>468</v>
      </c>
      <c r="CA139" s="125" t="s">
        <v>806</v>
      </c>
      <c r="CB139" s="125" t="s">
        <v>644</v>
      </c>
    </row>
    <row r="140" spans="1:80" x14ac:dyDescent="0.25">
      <c r="A140" s="101" t="str">
        <f>'Indicator Data'!A141</f>
        <v>Peru</v>
      </c>
      <c r="B140" s="84" t="str">
        <f>'Indicator Data'!B141</f>
        <v>PER</v>
      </c>
      <c r="C140" s="125" t="s">
        <v>837</v>
      </c>
      <c r="D140" s="125" t="s">
        <v>837</v>
      </c>
      <c r="E140" s="125" t="s">
        <v>838</v>
      </c>
      <c r="F140" s="125" t="s">
        <v>838</v>
      </c>
      <c r="G140" s="125" t="s">
        <v>838</v>
      </c>
      <c r="H140" s="125" t="s">
        <v>838</v>
      </c>
      <c r="I140" s="125" t="s">
        <v>838</v>
      </c>
      <c r="J140" s="125" t="s">
        <v>647</v>
      </c>
      <c r="K140" s="125" t="s">
        <v>647</v>
      </c>
      <c r="L140" s="125" t="s">
        <v>460</v>
      </c>
      <c r="M140" s="125" t="s">
        <v>644</v>
      </c>
      <c r="N140" s="125" t="s">
        <v>644</v>
      </c>
      <c r="O140" s="125" t="s">
        <v>644</v>
      </c>
      <c r="P140" s="125" t="s">
        <v>644</v>
      </c>
      <c r="Q140" s="125" t="s">
        <v>775</v>
      </c>
      <c r="R140" s="125" t="s">
        <v>775</v>
      </c>
      <c r="S140" s="125" t="s">
        <v>775</v>
      </c>
      <c r="T140" s="125" t="s">
        <v>775</v>
      </c>
      <c r="U140" s="125" t="s">
        <v>644</v>
      </c>
      <c r="V140" s="125" t="s">
        <v>644</v>
      </c>
      <c r="W140" s="125" t="s">
        <v>644</v>
      </c>
      <c r="X140" s="125" t="s">
        <v>468</v>
      </c>
      <c r="Y140" s="125" t="s">
        <v>468</v>
      </c>
      <c r="Z140" s="125" t="s">
        <v>468</v>
      </c>
      <c r="AA140" s="125" t="s">
        <v>806</v>
      </c>
      <c r="AB140" s="125" t="s">
        <v>645</v>
      </c>
      <c r="AC140" s="125" t="s">
        <v>645</v>
      </c>
      <c r="AD140" s="163" t="s">
        <v>839</v>
      </c>
      <c r="AE140" s="125" t="s">
        <v>635</v>
      </c>
      <c r="AF140" s="125" t="s">
        <v>776</v>
      </c>
      <c r="AG140" s="125" t="s">
        <v>806</v>
      </c>
      <c r="AH140" s="125" t="s">
        <v>644</v>
      </c>
      <c r="AI140" s="125" t="s">
        <v>644</v>
      </c>
      <c r="AJ140" s="126" t="s">
        <v>651</v>
      </c>
      <c r="AK140" s="126" t="s">
        <v>651</v>
      </c>
      <c r="AL140" s="125" t="s">
        <v>649</v>
      </c>
      <c r="AM140" s="125" t="s">
        <v>649</v>
      </c>
      <c r="AN140" s="125" t="s">
        <v>652</v>
      </c>
      <c r="AO140" s="125" t="s">
        <v>653</v>
      </c>
      <c r="AP140" s="125" t="s">
        <v>653</v>
      </c>
      <c r="AQ140" s="125" t="s">
        <v>840</v>
      </c>
      <c r="AR140" s="125" t="s">
        <v>840</v>
      </c>
      <c r="AS140" s="125" t="s">
        <v>635</v>
      </c>
      <c r="AT140" s="125" t="s">
        <v>635</v>
      </c>
      <c r="AU140" s="125" t="s">
        <v>635</v>
      </c>
      <c r="AV140" s="125" t="s">
        <v>635</v>
      </c>
      <c r="AW140" s="125" t="s">
        <v>635</v>
      </c>
      <c r="AX140" s="125" t="s">
        <v>635</v>
      </c>
      <c r="AY140" s="125" t="s">
        <v>635</v>
      </c>
      <c r="AZ140" s="125" t="s">
        <v>649</v>
      </c>
      <c r="BA140" s="125" t="s">
        <v>468</v>
      </c>
      <c r="BB140" s="125" t="s">
        <v>647</v>
      </c>
      <c r="BC140" s="125" t="s">
        <v>647</v>
      </c>
      <c r="BD140" s="125" t="s">
        <v>647</v>
      </c>
      <c r="BE140" s="126" t="s">
        <v>632</v>
      </c>
      <c r="BF140" s="125" t="s">
        <v>646</v>
      </c>
      <c r="BG140" s="125" t="s">
        <v>646</v>
      </c>
      <c r="BH140" s="125" t="s">
        <v>460</v>
      </c>
      <c r="BI140" s="125" t="s">
        <v>460</v>
      </c>
      <c r="BJ140" s="125" t="s">
        <v>838</v>
      </c>
      <c r="BK140" s="125" t="s">
        <v>841</v>
      </c>
      <c r="BL140" s="125" t="s">
        <v>643</v>
      </c>
      <c r="BM140" s="125" t="s">
        <v>468</v>
      </c>
      <c r="BN140" s="125" t="s">
        <v>466</v>
      </c>
      <c r="BO140" s="125" t="s">
        <v>468</v>
      </c>
      <c r="BP140" s="125" t="s">
        <v>468</v>
      </c>
      <c r="BQ140" s="125" t="s">
        <v>631</v>
      </c>
      <c r="BR140" s="125" t="s">
        <v>635</v>
      </c>
      <c r="BS140" s="125" t="s">
        <v>635</v>
      </c>
      <c r="BT140" s="125" t="s">
        <v>635</v>
      </c>
      <c r="BU140" s="125" t="s">
        <v>635</v>
      </c>
      <c r="BV140" s="125" t="s">
        <v>635</v>
      </c>
      <c r="BW140" s="125" t="s">
        <v>635</v>
      </c>
      <c r="BX140" s="125"/>
      <c r="BY140" s="125" t="s">
        <v>650</v>
      </c>
      <c r="BZ140" s="125" t="s">
        <v>468</v>
      </c>
      <c r="CA140" s="125" t="s">
        <v>806</v>
      </c>
      <c r="CB140" s="125" t="s">
        <v>644</v>
      </c>
    </row>
    <row r="141" spans="1:80" x14ac:dyDescent="0.25">
      <c r="A141" s="101" t="str">
        <f>'Indicator Data'!A142</f>
        <v>Philippines</v>
      </c>
      <c r="B141" s="84" t="str">
        <f>'Indicator Data'!B142</f>
        <v>PHL</v>
      </c>
      <c r="C141" s="125" t="s">
        <v>837</v>
      </c>
      <c r="D141" s="125" t="s">
        <v>837</v>
      </c>
      <c r="E141" s="125" t="s">
        <v>838</v>
      </c>
      <c r="F141" s="125" t="s">
        <v>838</v>
      </c>
      <c r="G141" s="125" t="s">
        <v>838</v>
      </c>
      <c r="H141" s="125" t="s">
        <v>838</v>
      </c>
      <c r="I141" s="125" t="s">
        <v>838</v>
      </c>
      <c r="J141" s="125" t="s">
        <v>647</v>
      </c>
      <c r="K141" s="125" t="s">
        <v>647</v>
      </c>
      <c r="L141" s="125" t="s">
        <v>460</v>
      </c>
      <c r="M141" s="125" t="s">
        <v>644</v>
      </c>
      <c r="N141" s="125" t="s">
        <v>644</v>
      </c>
      <c r="O141" s="125" t="s">
        <v>644</v>
      </c>
      <c r="P141" s="125" t="s">
        <v>644</v>
      </c>
      <c r="Q141" s="125" t="s">
        <v>775</v>
      </c>
      <c r="R141" s="125" t="s">
        <v>775</v>
      </c>
      <c r="S141" s="125" t="s">
        <v>775</v>
      </c>
      <c r="T141" s="125" t="s">
        <v>775</v>
      </c>
      <c r="U141" s="125" t="s">
        <v>644</v>
      </c>
      <c r="V141" s="125" t="s">
        <v>644</v>
      </c>
      <c r="W141" s="125" t="s">
        <v>644</v>
      </c>
      <c r="X141" s="125" t="s">
        <v>468</v>
      </c>
      <c r="Y141" s="125" t="s">
        <v>468</v>
      </c>
      <c r="Z141" s="125" t="s">
        <v>468</v>
      </c>
      <c r="AA141" s="125" t="s">
        <v>806</v>
      </c>
      <c r="AB141" s="125" t="s">
        <v>645</v>
      </c>
      <c r="AC141" s="125" t="s">
        <v>645</v>
      </c>
      <c r="AD141" s="163" t="s">
        <v>839</v>
      </c>
      <c r="AE141" s="125" t="s">
        <v>635</v>
      </c>
      <c r="AF141" s="125" t="s">
        <v>776</v>
      </c>
      <c r="AG141" s="125" t="s">
        <v>806</v>
      </c>
      <c r="AH141" s="125" t="s">
        <v>644</v>
      </c>
      <c r="AI141" s="125" t="s">
        <v>644</v>
      </c>
      <c r="AJ141" s="126" t="s">
        <v>651</v>
      </c>
      <c r="AK141" s="126" t="s">
        <v>651</v>
      </c>
      <c r="AL141" s="125" t="s">
        <v>649</v>
      </c>
      <c r="AM141" s="125" t="s">
        <v>649</v>
      </c>
      <c r="AN141" s="125" t="s">
        <v>652</v>
      </c>
      <c r="AO141" s="125" t="s">
        <v>653</v>
      </c>
      <c r="AP141" s="125" t="s">
        <v>653</v>
      </c>
      <c r="AQ141" s="125" t="s">
        <v>840</v>
      </c>
      <c r="AR141" s="125" t="s">
        <v>840</v>
      </c>
      <c r="AS141" s="125" t="s">
        <v>635</v>
      </c>
      <c r="AT141" s="125" t="s">
        <v>635</v>
      </c>
      <c r="AU141" s="125" t="s">
        <v>635</v>
      </c>
      <c r="AV141" s="125" t="s">
        <v>635</v>
      </c>
      <c r="AW141" s="125" t="s">
        <v>635</v>
      </c>
      <c r="AX141" s="125" t="s">
        <v>635</v>
      </c>
      <c r="AY141" s="125" t="s">
        <v>635</v>
      </c>
      <c r="AZ141" s="125" t="s">
        <v>649</v>
      </c>
      <c r="BA141" s="125" t="s">
        <v>468</v>
      </c>
      <c r="BB141" s="125" t="s">
        <v>647</v>
      </c>
      <c r="BC141" s="125" t="s">
        <v>647</v>
      </c>
      <c r="BD141" s="125" t="s">
        <v>647</v>
      </c>
      <c r="BE141" s="126" t="s">
        <v>632</v>
      </c>
      <c r="BF141" s="125" t="s">
        <v>646</v>
      </c>
      <c r="BG141" s="125" t="s">
        <v>646</v>
      </c>
      <c r="BH141" s="125" t="s">
        <v>460</v>
      </c>
      <c r="BI141" s="125" t="s">
        <v>460</v>
      </c>
      <c r="BJ141" s="125" t="s">
        <v>838</v>
      </c>
      <c r="BK141" s="125" t="s">
        <v>841</v>
      </c>
      <c r="BL141" s="125" t="s">
        <v>643</v>
      </c>
      <c r="BM141" s="125" t="s">
        <v>468</v>
      </c>
      <c r="BN141" s="125" t="s">
        <v>466</v>
      </c>
      <c r="BO141" s="125" t="s">
        <v>468</v>
      </c>
      <c r="BP141" s="125" t="s">
        <v>468</v>
      </c>
      <c r="BQ141" s="125" t="s">
        <v>631</v>
      </c>
      <c r="BR141" s="125" t="s">
        <v>635</v>
      </c>
      <c r="BS141" s="125" t="s">
        <v>635</v>
      </c>
      <c r="BT141" s="125" t="s">
        <v>635</v>
      </c>
      <c r="BU141" s="125" t="s">
        <v>635</v>
      </c>
      <c r="BV141" s="125" t="s">
        <v>635</v>
      </c>
      <c r="BW141" s="125" t="s">
        <v>635</v>
      </c>
      <c r="BX141" s="125"/>
      <c r="BY141" s="125" t="s">
        <v>650</v>
      </c>
      <c r="BZ141" s="125" t="s">
        <v>468</v>
      </c>
      <c r="CA141" s="125" t="s">
        <v>806</v>
      </c>
      <c r="CB141" s="125" t="s">
        <v>644</v>
      </c>
    </row>
    <row r="142" spans="1:80" x14ac:dyDescent="0.25">
      <c r="A142" s="101" t="str">
        <f>'Indicator Data'!A143</f>
        <v>Poland</v>
      </c>
      <c r="B142" s="84" t="str">
        <f>'Indicator Data'!B143</f>
        <v>POL</v>
      </c>
      <c r="C142" s="125" t="s">
        <v>837</v>
      </c>
      <c r="D142" s="125" t="s">
        <v>837</v>
      </c>
      <c r="E142" s="125" t="s">
        <v>838</v>
      </c>
      <c r="F142" s="125" t="s">
        <v>838</v>
      </c>
      <c r="G142" s="125" t="s">
        <v>838</v>
      </c>
      <c r="H142" s="125" t="s">
        <v>838</v>
      </c>
      <c r="I142" s="125" t="s">
        <v>838</v>
      </c>
      <c r="J142" s="125" t="s">
        <v>647</v>
      </c>
      <c r="K142" s="125" t="s">
        <v>647</v>
      </c>
      <c r="L142" s="125" t="s">
        <v>460</v>
      </c>
      <c r="M142" s="125" t="s">
        <v>644</v>
      </c>
      <c r="N142" s="125" t="s">
        <v>644</v>
      </c>
      <c r="O142" s="125" t="s">
        <v>644</v>
      </c>
      <c r="P142" s="125" t="s">
        <v>644</v>
      </c>
      <c r="Q142" s="125" t="s">
        <v>775</v>
      </c>
      <c r="R142" s="125" t="s">
        <v>775</v>
      </c>
      <c r="S142" s="125" t="s">
        <v>775</v>
      </c>
      <c r="T142" s="125" t="s">
        <v>775</v>
      </c>
      <c r="U142" s="125" t="s">
        <v>644</v>
      </c>
      <c r="V142" s="125" t="s">
        <v>644</v>
      </c>
      <c r="W142" s="125" t="s">
        <v>644</v>
      </c>
      <c r="X142" s="125" t="s">
        <v>468</v>
      </c>
      <c r="Y142" s="125" t="s">
        <v>468</v>
      </c>
      <c r="Z142" s="125" t="s">
        <v>468</v>
      </c>
      <c r="AA142" s="125" t="s">
        <v>806</v>
      </c>
      <c r="AB142" s="125" t="s">
        <v>645</v>
      </c>
      <c r="AC142" s="125" t="s">
        <v>645</v>
      </c>
      <c r="AD142" s="163" t="s">
        <v>839</v>
      </c>
      <c r="AE142" s="125" t="s">
        <v>635</v>
      </c>
      <c r="AF142" s="125" t="s">
        <v>776</v>
      </c>
      <c r="AG142" s="125" t="s">
        <v>806</v>
      </c>
      <c r="AH142" s="125" t="s">
        <v>644</v>
      </c>
      <c r="AI142" s="125" t="s">
        <v>644</v>
      </c>
      <c r="AJ142" s="126" t="s">
        <v>651</v>
      </c>
      <c r="AK142" s="126" t="s">
        <v>651</v>
      </c>
      <c r="AL142" s="125" t="s">
        <v>649</v>
      </c>
      <c r="AM142" s="125" t="s">
        <v>649</v>
      </c>
      <c r="AN142" s="125" t="s">
        <v>652</v>
      </c>
      <c r="AO142" s="125" t="s">
        <v>653</v>
      </c>
      <c r="AP142" s="125" t="s">
        <v>653</v>
      </c>
      <c r="AQ142" s="125" t="s">
        <v>840</v>
      </c>
      <c r="AR142" s="125" t="s">
        <v>840</v>
      </c>
      <c r="AS142" s="125" t="s">
        <v>635</v>
      </c>
      <c r="AT142" s="125" t="s">
        <v>635</v>
      </c>
      <c r="AU142" s="125" t="s">
        <v>635</v>
      </c>
      <c r="AV142" s="125" t="s">
        <v>635</v>
      </c>
      <c r="AW142" s="125" t="s">
        <v>635</v>
      </c>
      <c r="AX142" s="125" t="s">
        <v>635</v>
      </c>
      <c r="AY142" s="125" t="s">
        <v>635</v>
      </c>
      <c r="AZ142" s="125" t="s">
        <v>649</v>
      </c>
      <c r="BA142" s="125" t="s">
        <v>468</v>
      </c>
      <c r="BB142" s="125" t="s">
        <v>647</v>
      </c>
      <c r="BC142" s="125" t="s">
        <v>647</v>
      </c>
      <c r="BD142" s="125" t="s">
        <v>647</v>
      </c>
      <c r="BE142" s="126" t="s">
        <v>629</v>
      </c>
      <c r="BF142" s="125" t="s">
        <v>646</v>
      </c>
      <c r="BG142" s="125" t="s">
        <v>646</v>
      </c>
      <c r="BH142" s="125" t="s">
        <v>460</v>
      </c>
      <c r="BI142" s="125" t="s">
        <v>460</v>
      </c>
      <c r="BJ142" s="125" t="s">
        <v>838</v>
      </c>
      <c r="BK142" s="125" t="s">
        <v>841</v>
      </c>
      <c r="BL142" s="125" t="s">
        <v>643</v>
      </c>
      <c r="BM142" s="125" t="s">
        <v>468</v>
      </c>
      <c r="BN142" s="125" t="s">
        <v>466</v>
      </c>
      <c r="BO142" s="125" t="s">
        <v>468</v>
      </c>
      <c r="BP142" s="125" t="s">
        <v>468</v>
      </c>
      <c r="BQ142" s="125" t="s">
        <v>631</v>
      </c>
      <c r="BR142" s="125" t="s">
        <v>635</v>
      </c>
      <c r="BS142" s="125" t="s">
        <v>635</v>
      </c>
      <c r="BT142" s="125" t="s">
        <v>635</v>
      </c>
      <c r="BU142" s="125" t="s">
        <v>635</v>
      </c>
      <c r="BV142" s="125" t="s">
        <v>635</v>
      </c>
      <c r="BW142" s="125" t="s">
        <v>635</v>
      </c>
      <c r="BX142" s="125"/>
      <c r="BY142" s="125" t="s">
        <v>650</v>
      </c>
      <c r="BZ142" s="125" t="s">
        <v>468</v>
      </c>
      <c r="CA142" s="125" t="s">
        <v>806</v>
      </c>
      <c r="CB142" s="125" t="s">
        <v>644</v>
      </c>
    </row>
    <row r="143" spans="1:80" x14ac:dyDescent="0.25">
      <c r="A143" s="101" t="str">
        <f>'Indicator Data'!A144</f>
        <v>Portugal</v>
      </c>
      <c r="B143" s="84" t="str">
        <f>'Indicator Data'!B144</f>
        <v>PRT</v>
      </c>
      <c r="C143" s="125" t="s">
        <v>837</v>
      </c>
      <c r="D143" s="125" t="s">
        <v>837</v>
      </c>
      <c r="E143" s="125" t="s">
        <v>838</v>
      </c>
      <c r="F143" s="125" t="s">
        <v>838</v>
      </c>
      <c r="G143" s="125" t="s">
        <v>838</v>
      </c>
      <c r="H143" s="125" t="s">
        <v>838</v>
      </c>
      <c r="I143" s="125" t="s">
        <v>838</v>
      </c>
      <c r="J143" s="125" t="s">
        <v>647</v>
      </c>
      <c r="K143" s="125" t="s">
        <v>647</v>
      </c>
      <c r="L143" s="125" t="s">
        <v>460</v>
      </c>
      <c r="M143" s="125" t="s">
        <v>644</v>
      </c>
      <c r="N143" s="125" t="s">
        <v>644</v>
      </c>
      <c r="O143" s="125" t="s">
        <v>644</v>
      </c>
      <c r="P143" s="125" t="s">
        <v>644</v>
      </c>
      <c r="Q143" s="125" t="s">
        <v>775</v>
      </c>
      <c r="R143" s="125" t="s">
        <v>775</v>
      </c>
      <c r="S143" s="125" t="s">
        <v>775</v>
      </c>
      <c r="T143" s="125" t="s">
        <v>775</v>
      </c>
      <c r="U143" s="125" t="s">
        <v>644</v>
      </c>
      <c r="V143" s="125" t="s">
        <v>644</v>
      </c>
      <c r="W143" s="125" t="s">
        <v>644</v>
      </c>
      <c r="X143" s="125" t="s">
        <v>468</v>
      </c>
      <c r="Y143" s="125" t="s">
        <v>468</v>
      </c>
      <c r="Z143" s="125" t="s">
        <v>468</v>
      </c>
      <c r="AA143" s="125" t="s">
        <v>806</v>
      </c>
      <c r="AB143" s="125" t="s">
        <v>645</v>
      </c>
      <c r="AC143" s="125" t="s">
        <v>645</v>
      </c>
      <c r="AD143" s="163" t="s">
        <v>839</v>
      </c>
      <c r="AE143" s="125" t="s">
        <v>635</v>
      </c>
      <c r="AF143" s="125" t="s">
        <v>776</v>
      </c>
      <c r="AG143" s="125" t="s">
        <v>806</v>
      </c>
      <c r="AH143" s="125" t="s">
        <v>644</v>
      </c>
      <c r="AI143" s="125" t="s">
        <v>644</v>
      </c>
      <c r="AJ143" s="126" t="s">
        <v>651</v>
      </c>
      <c r="AK143" s="126" t="s">
        <v>651</v>
      </c>
      <c r="AL143" s="125" t="s">
        <v>649</v>
      </c>
      <c r="AM143" s="125" t="s">
        <v>649</v>
      </c>
      <c r="AN143" s="125" t="s">
        <v>652</v>
      </c>
      <c r="AO143" s="125" t="s">
        <v>653</v>
      </c>
      <c r="AP143" s="125" t="s">
        <v>653</v>
      </c>
      <c r="AQ143" s="125" t="s">
        <v>840</v>
      </c>
      <c r="AR143" s="125" t="s">
        <v>840</v>
      </c>
      <c r="AS143" s="125" t="s">
        <v>635</v>
      </c>
      <c r="AT143" s="125" t="s">
        <v>635</v>
      </c>
      <c r="AU143" s="125" t="s">
        <v>635</v>
      </c>
      <c r="AV143" s="125" t="s">
        <v>635</v>
      </c>
      <c r="AW143" s="125" t="s">
        <v>635</v>
      </c>
      <c r="AX143" s="125" t="s">
        <v>635</v>
      </c>
      <c r="AY143" s="125" t="s">
        <v>635</v>
      </c>
      <c r="AZ143" s="125" t="s">
        <v>649</v>
      </c>
      <c r="BA143" s="125" t="s">
        <v>468</v>
      </c>
      <c r="BB143" s="125" t="s">
        <v>647</v>
      </c>
      <c r="BC143" s="125" t="s">
        <v>647</v>
      </c>
      <c r="BD143" s="125" t="s">
        <v>647</v>
      </c>
      <c r="BE143" s="126" t="s">
        <v>629</v>
      </c>
      <c r="BF143" s="125" t="s">
        <v>646</v>
      </c>
      <c r="BG143" s="125" t="s">
        <v>646</v>
      </c>
      <c r="BH143" s="125" t="s">
        <v>460</v>
      </c>
      <c r="BI143" s="125" t="s">
        <v>460</v>
      </c>
      <c r="BJ143" s="125" t="s">
        <v>838</v>
      </c>
      <c r="BK143" s="125" t="s">
        <v>841</v>
      </c>
      <c r="BL143" s="125" t="s">
        <v>643</v>
      </c>
      <c r="BM143" s="125" t="s">
        <v>468</v>
      </c>
      <c r="BN143" s="125" t="s">
        <v>466</v>
      </c>
      <c r="BO143" s="125" t="s">
        <v>468</v>
      </c>
      <c r="BP143" s="125" t="s">
        <v>468</v>
      </c>
      <c r="BQ143" s="125" t="s">
        <v>631</v>
      </c>
      <c r="BR143" s="125" t="s">
        <v>635</v>
      </c>
      <c r="BS143" s="125" t="s">
        <v>635</v>
      </c>
      <c r="BT143" s="125" t="s">
        <v>635</v>
      </c>
      <c r="BU143" s="125" t="s">
        <v>635</v>
      </c>
      <c r="BV143" s="125" t="s">
        <v>635</v>
      </c>
      <c r="BW143" s="125" t="s">
        <v>635</v>
      </c>
      <c r="BX143" s="125"/>
      <c r="BY143" s="125" t="s">
        <v>650</v>
      </c>
      <c r="BZ143" s="125" t="s">
        <v>468</v>
      </c>
      <c r="CA143" s="125" t="s">
        <v>806</v>
      </c>
      <c r="CB143" s="125" t="s">
        <v>644</v>
      </c>
    </row>
    <row r="144" spans="1:80" x14ac:dyDescent="0.25">
      <c r="A144" s="101" t="str">
        <f>'Indicator Data'!A145</f>
        <v>Qatar</v>
      </c>
      <c r="B144" s="84" t="str">
        <f>'Indicator Data'!B145</f>
        <v>QAT</v>
      </c>
      <c r="C144" s="125" t="s">
        <v>837</v>
      </c>
      <c r="D144" s="125" t="s">
        <v>837</v>
      </c>
      <c r="E144" s="125" t="s">
        <v>838</v>
      </c>
      <c r="F144" s="125" t="s">
        <v>838</v>
      </c>
      <c r="G144" s="125" t="s">
        <v>838</v>
      </c>
      <c r="H144" s="125" t="s">
        <v>838</v>
      </c>
      <c r="I144" s="125" t="s">
        <v>838</v>
      </c>
      <c r="J144" s="125" t="s">
        <v>647</v>
      </c>
      <c r="K144" s="125" t="s">
        <v>647</v>
      </c>
      <c r="L144" s="125" t="s">
        <v>460</v>
      </c>
      <c r="M144" s="125" t="s">
        <v>644</v>
      </c>
      <c r="N144" s="125" t="s">
        <v>644</v>
      </c>
      <c r="O144" s="125" t="s">
        <v>644</v>
      </c>
      <c r="P144" s="125" t="s">
        <v>644</v>
      </c>
      <c r="Q144" s="125" t="s">
        <v>775</v>
      </c>
      <c r="R144" s="125" t="s">
        <v>775</v>
      </c>
      <c r="S144" s="125" t="s">
        <v>775</v>
      </c>
      <c r="T144" s="125" t="s">
        <v>775</v>
      </c>
      <c r="U144" s="125" t="s">
        <v>644</v>
      </c>
      <c r="V144" s="125" t="s">
        <v>644</v>
      </c>
      <c r="W144" s="125" t="s">
        <v>644</v>
      </c>
      <c r="X144" s="125" t="s">
        <v>468</v>
      </c>
      <c r="Y144" s="125" t="s">
        <v>468</v>
      </c>
      <c r="Z144" s="125" t="s">
        <v>468</v>
      </c>
      <c r="AA144" s="125" t="s">
        <v>806</v>
      </c>
      <c r="AB144" s="125" t="s">
        <v>645</v>
      </c>
      <c r="AC144" s="125" t="s">
        <v>645</v>
      </c>
      <c r="AD144" s="163" t="s">
        <v>839</v>
      </c>
      <c r="AE144" s="125" t="s">
        <v>635</v>
      </c>
      <c r="AF144" s="125" t="s">
        <v>776</v>
      </c>
      <c r="AG144" s="125" t="s">
        <v>806</v>
      </c>
      <c r="AH144" s="125" t="s">
        <v>644</v>
      </c>
      <c r="AI144" s="125" t="s">
        <v>644</v>
      </c>
      <c r="AJ144" s="126" t="s">
        <v>651</v>
      </c>
      <c r="AK144" s="126" t="s">
        <v>651</v>
      </c>
      <c r="AL144" s="125" t="s">
        <v>649</v>
      </c>
      <c r="AM144" s="125" t="s">
        <v>649</v>
      </c>
      <c r="AN144" s="125" t="s">
        <v>652</v>
      </c>
      <c r="AO144" s="125" t="s">
        <v>653</v>
      </c>
      <c r="AP144" s="125" t="s">
        <v>653</v>
      </c>
      <c r="AQ144" s="125" t="s">
        <v>840</v>
      </c>
      <c r="AR144" s="125" t="s">
        <v>840</v>
      </c>
      <c r="AS144" s="125" t="s">
        <v>635</v>
      </c>
      <c r="AT144" s="125" t="s">
        <v>635</v>
      </c>
      <c r="AU144" s="125" t="s">
        <v>635</v>
      </c>
      <c r="AV144" s="125" t="s">
        <v>635</v>
      </c>
      <c r="AW144" s="125" t="s">
        <v>635</v>
      </c>
      <c r="AX144" s="125" t="s">
        <v>635</v>
      </c>
      <c r="AY144" s="125" t="s">
        <v>635</v>
      </c>
      <c r="AZ144" s="125" t="s">
        <v>649</v>
      </c>
      <c r="BA144" s="125" t="s">
        <v>468</v>
      </c>
      <c r="BB144" s="125" t="s">
        <v>647</v>
      </c>
      <c r="BC144" s="125" t="s">
        <v>647</v>
      </c>
      <c r="BD144" s="125" t="s">
        <v>647</v>
      </c>
      <c r="BE144" s="126" t="s">
        <v>629</v>
      </c>
      <c r="BF144" s="125" t="s">
        <v>646</v>
      </c>
      <c r="BG144" s="125" t="s">
        <v>646</v>
      </c>
      <c r="BH144" s="125" t="s">
        <v>460</v>
      </c>
      <c r="BI144" s="125" t="s">
        <v>460</v>
      </c>
      <c r="BJ144" s="125" t="s">
        <v>838</v>
      </c>
      <c r="BK144" s="125" t="s">
        <v>841</v>
      </c>
      <c r="BL144" s="125" t="s">
        <v>643</v>
      </c>
      <c r="BM144" s="125" t="s">
        <v>468</v>
      </c>
      <c r="BN144" s="125" t="s">
        <v>466</v>
      </c>
      <c r="BO144" s="125" t="s">
        <v>468</v>
      </c>
      <c r="BP144" s="125" t="s">
        <v>468</v>
      </c>
      <c r="BQ144" s="125" t="s">
        <v>631</v>
      </c>
      <c r="BR144" s="125" t="s">
        <v>635</v>
      </c>
      <c r="BS144" s="125" t="s">
        <v>635</v>
      </c>
      <c r="BT144" s="125" t="s">
        <v>635</v>
      </c>
      <c r="BU144" s="125" t="s">
        <v>635</v>
      </c>
      <c r="BV144" s="125" t="s">
        <v>635</v>
      </c>
      <c r="BW144" s="125" t="s">
        <v>635</v>
      </c>
      <c r="BX144" s="125"/>
      <c r="BY144" s="125" t="s">
        <v>650</v>
      </c>
      <c r="BZ144" s="125" t="s">
        <v>468</v>
      </c>
      <c r="CA144" s="125" t="s">
        <v>806</v>
      </c>
      <c r="CB144" s="125" t="s">
        <v>644</v>
      </c>
    </row>
    <row r="145" spans="1:80" x14ac:dyDescent="0.25">
      <c r="A145" s="101" t="str">
        <f>'Indicator Data'!A146</f>
        <v>Romania</v>
      </c>
      <c r="B145" s="84" t="str">
        <f>'Indicator Data'!B146</f>
        <v>ROU</v>
      </c>
      <c r="C145" s="125" t="s">
        <v>837</v>
      </c>
      <c r="D145" s="125" t="s">
        <v>837</v>
      </c>
      <c r="E145" s="125" t="s">
        <v>838</v>
      </c>
      <c r="F145" s="125" t="s">
        <v>838</v>
      </c>
      <c r="G145" s="125" t="s">
        <v>838</v>
      </c>
      <c r="H145" s="125" t="s">
        <v>838</v>
      </c>
      <c r="I145" s="125" t="s">
        <v>838</v>
      </c>
      <c r="J145" s="125" t="s">
        <v>647</v>
      </c>
      <c r="K145" s="125" t="s">
        <v>647</v>
      </c>
      <c r="L145" s="125" t="s">
        <v>460</v>
      </c>
      <c r="M145" s="125" t="s">
        <v>644</v>
      </c>
      <c r="N145" s="125" t="s">
        <v>644</v>
      </c>
      <c r="O145" s="125" t="s">
        <v>644</v>
      </c>
      <c r="P145" s="125" t="s">
        <v>644</v>
      </c>
      <c r="Q145" s="125" t="s">
        <v>775</v>
      </c>
      <c r="R145" s="125" t="s">
        <v>775</v>
      </c>
      <c r="S145" s="125" t="s">
        <v>775</v>
      </c>
      <c r="T145" s="125" t="s">
        <v>775</v>
      </c>
      <c r="U145" s="125" t="s">
        <v>644</v>
      </c>
      <c r="V145" s="125" t="s">
        <v>644</v>
      </c>
      <c r="W145" s="125" t="s">
        <v>644</v>
      </c>
      <c r="X145" s="125" t="s">
        <v>468</v>
      </c>
      <c r="Y145" s="125" t="s">
        <v>468</v>
      </c>
      <c r="Z145" s="125" t="s">
        <v>468</v>
      </c>
      <c r="AA145" s="125" t="s">
        <v>806</v>
      </c>
      <c r="AB145" s="125" t="s">
        <v>645</v>
      </c>
      <c r="AC145" s="125" t="s">
        <v>645</v>
      </c>
      <c r="AD145" s="163" t="s">
        <v>839</v>
      </c>
      <c r="AE145" s="125" t="s">
        <v>635</v>
      </c>
      <c r="AF145" s="125" t="s">
        <v>776</v>
      </c>
      <c r="AG145" s="125" t="s">
        <v>806</v>
      </c>
      <c r="AH145" s="125" t="s">
        <v>644</v>
      </c>
      <c r="AI145" s="125" t="s">
        <v>644</v>
      </c>
      <c r="AJ145" s="126" t="s">
        <v>651</v>
      </c>
      <c r="AK145" s="126" t="s">
        <v>651</v>
      </c>
      <c r="AL145" s="125" t="s">
        <v>649</v>
      </c>
      <c r="AM145" s="125" t="s">
        <v>649</v>
      </c>
      <c r="AN145" s="125" t="s">
        <v>652</v>
      </c>
      <c r="AO145" s="125" t="s">
        <v>653</v>
      </c>
      <c r="AP145" s="125" t="s">
        <v>653</v>
      </c>
      <c r="AQ145" s="125" t="s">
        <v>840</v>
      </c>
      <c r="AR145" s="125" t="s">
        <v>840</v>
      </c>
      <c r="AS145" s="125" t="s">
        <v>635</v>
      </c>
      <c r="AT145" s="125" t="s">
        <v>635</v>
      </c>
      <c r="AU145" s="125" t="s">
        <v>635</v>
      </c>
      <c r="AV145" s="125" t="s">
        <v>635</v>
      </c>
      <c r="AW145" s="125" t="s">
        <v>635</v>
      </c>
      <c r="AX145" s="125" t="s">
        <v>635</v>
      </c>
      <c r="AY145" s="125" t="s">
        <v>635</v>
      </c>
      <c r="AZ145" s="125" t="s">
        <v>649</v>
      </c>
      <c r="BA145" s="125" t="s">
        <v>468</v>
      </c>
      <c r="BB145" s="125" t="s">
        <v>647</v>
      </c>
      <c r="BC145" s="125" t="s">
        <v>647</v>
      </c>
      <c r="BD145" s="125" t="s">
        <v>647</v>
      </c>
      <c r="BE145" s="126" t="s">
        <v>629</v>
      </c>
      <c r="BF145" s="125" t="s">
        <v>646</v>
      </c>
      <c r="BG145" s="125" t="s">
        <v>646</v>
      </c>
      <c r="BH145" s="125" t="s">
        <v>460</v>
      </c>
      <c r="BI145" s="125" t="s">
        <v>460</v>
      </c>
      <c r="BJ145" s="125" t="s">
        <v>838</v>
      </c>
      <c r="BK145" s="125" t="s">
        <v>841</v>
      </c>
      <c r="BL145" s="125" t="s">
        <v>643</v>
      </c>
      <c r="BM145" s="125" t="s">
        <v>468</v>
      </c>
      <c r="BN145" s="125" t="s">
        <v>466</v>
      </c>
      <c r="BO145" s="125" t="s">
        <v>468</v>
      </c>
      <c r="BP145" s="125" t="s">
        <v>468</v>
      </c>
      <c r="BQ145" s="125" t="s">
        <v>631</v>
      </c>
      <c r="BR145" s="125" t="s">
        <v>635</v>
      </c>
      <c r="BS145" s="125" t="s">
        <v>635</v>
      </c>
      <c r="BT145" s="125" t="s">
        <v>635</v>
      </c>
      <c r="BU145" s="125" t="s">
        <v>635</v>
      </c>
      <c r="BV145" s="125" t="s">
        <v>635</v>
      </c>
      <c r="BW145" s="125" t="s">
        <v>635</v>
      </c>
      <c r="BX145" s="125"/>
      <c r="BY145" s="125" t="s">
        <v>650</v>
      </c>
      <c r="BZ145" s="125" t="s">
        <v>468</v>
      </c>
      <c r="CA145" s="125" t="s">
        <v>806</v>
      </c>
      <c r="CB145" s="125" t="s">
        <v>644</v>
      </c>
    </row>
    <row r="146" spans="1:80" x14ac:dyDescent="0.25">
      <c r="A146" s="101" t="str">
        <f>'Indicator Data'!A147</f>
        <v>Russian Federation</v>
      </c>
      <c r="B146" s="84" t="str">
        <f>'Indicator Data'!B147</f>
        <v>RUS</v>
      </c>
      <c r="C146" s="125" t="s">
        <v>837</v>
      </c>
      <c r="D146" s="125" t="s">
        <v>837</v>
      </c>
      <c r="E146" s="125" t="s">
        <v>838</v>
      </c>
      <c r="F146" s="125" t="s">
        <v>838</v>
      </c>
      <c r="G146" s="125" t="s">
        <v>838</v>
      </c>
      <c r="H146" s="125" t="s">
        <v>838</v>
      </c>
      <c r="I146" s="125" t="s">
        <v>838</v>
      </c>
      <c r="J146" s="125" t="s">
        <v>647</v>
      </c>
      <c r="K146" s="125" t="s">
        <v>647</v>
      </c>
      <c r="L146" s="125" t="s">
        <v>460</v>
      </c>
      <c r="M146" s="125" t="s">
        <v>644</v>
      </c>
      <c r="N146" s="125" t="s">
        <v>644</v>
      </c>
      <c r="O146" s="125" t="s">
        <v>644</v>
      </c>
      <c r="P146" s="125" t="s">
        <v>644</v>
      </c>
      <c r="Q146" s="125" t="s">
        <v>775</v>
      </c>
      <c r="R146" s="125" t="s">
        <v>775</v>
      </c>
      <c r="S146" s="125" t="s">
        <v>775</v>
      </c>
      <c r="T146" s="125" t="s">
        <v>775</v>
      </c>
      <c r="U146" s="125" t="s">
        <v>644</v>
      </c>
      <c r="V146" s="125" t="s">
        <v>644</v>
      </c>
      <c r="W146" s="125" t="s">
        <v>644</v>
      </c>
      <c r="X146" s="125" t="s">
        <v>468</v>
      </c>
      <c r="Y146" s="125" t="s">
        <v>468</v>
      </c>
      <c r="Z146" s="125" t="s">
        <v>468</v>
      </c>
      <c r="AA146" s="125" t="s">
        <v>806</v>
      </c>
      <c r="AB146" s="125" t="s">
        <v>645</v>
      </c>
      <c r="AC146" s="125" t="s">
        <v>645</v>
      </c>
      <c r="AD146" s="163" t="s">
        <v>839</v>
      </c>
      <c r="AE146" s="125" t="s">
        <v>635</v>
      </c>
      <c r="AF146" s="125" t="s">
        <v>776</v>
      </c>
      <c r="AG146" s="125" t="s">
        <v>806</v>
      </c>
      <c r="AH146" s="125" t="s">
        <v>644</v>
      </c>
      <c r="AI146" s="125" t="s">
        <v>644</v>
      </c>
      <c r="AJ146" s="126" t="s">
        <v>651</v>
      </c>
      <c r="AK146" s="126" t="s">
        <v>651</v>
      </c>
      <c r="AL146" s="125" t="s">
        <v>649</v>
      </c>
      <c r="AM146" s="125" t="s">
        <v>649</v>
      </c>
      <c r="AN146" s="125" t="s">
        <v>652</v>
      </c>
      <c r="AO146" s="125" t="s">
        <v>653</v>
      </c>
      <c r="AP146" s="125" t="s">
        <v>653</v>
      </c>
      <c r="AQ146" s="125" t="s">
        <v>840</v>
      </c>
      <c r="AR146" s="125" t="s">
        <v>840</v>
      </c>
      <c r="AS146" s="125" t="s">
        <v>635</v>
      </c>
      <c r="AT146" s="125" t="s">
        <v>635</v>
      </c>
      <c r="AU146" s="125" t="s">
        <v>635</v>
      </c>
      <c r="AV146" s="125" t="s">
        <v>635</v>
      </c>
      <c r="AW146" s="125" t="s">
        <v>635</v>
      </c>
      <c r="AX146" s="125" t="s">
        <v>635</v>
      </c>
      <c r="AY146" s="125" t="s">
        <v>635</v>
      </c>
      <c r="AZ146" s="125" t="s">
        <v>649</v>
      </c>
      <c r="BA146" s="125" t="s">
        <v>468</v>
      </c>
      <c r="BB146" s="125" t="s">
        <v>647</v>
      </c>
      <c r="BC146" s="125" t="s">
        <v>647</v>
      </c>
      <c r="BD146" s="125" t="s">
        <v>647</v>
      </c>
      <c r="BE146" s="126" t="s">
        <v>632</v>
      </c>
      <c r="BF146" s="125" t="s">
        <v>646</v>
      </c>
      <c r="BG146" s="125" t="s">
        <v>646</v>
      </c>
      <c r="BH146" s="125" t="s">
        <v>460</v>
      </c>
      <c r="BI146" s="125" t="s">
        <v>460</v>
      </c>
      <c r="BJ146" s="125" t="s">
        <v>838</v>
      </c>
      <c r="BK146" s="125" t="s">
        <v>841</v>
      </c>
      <c r="BL146" s="125" t="s">
        <v>643</v>
      </c>
      <c r="BM146" s="125" t="s">
        <v>468</v>
      </c>
      <c r="BN146" s="125" t="s">
        <v>466</v>
      </c>
      <c r="BO146" s="125" t="s">
        <v>468</v>
      </c>
      <c r="BP146" s="125" t="s">
        <v>468</v>
      </c>
      <c r="BQ146" s="125" t="s">
        <v>631</v>
      </c>
      <c r="BR146" s="125" t="s">
        <v>635</v>
      </c>
      <c r="BS146" s="125" t="s">
        <v>635</v>
      </c>
      <c r="BT146" s="125" t="s">
        <v>635</v>
      </c>
      <c r="BU146" s="125" t="s">
        <v>635</v>
      </c>
      <c r="BV146" s="125" t="s">
        <v>635</v>
      </c>
      <c r="BW146" s="125" t="s">
        <v>635</v>
      </c>
      <c r="BX146" s="125"/>
      <c r="BY146" s="125" t="s">
        <v>650</v>
      </c>
      <c r="BZ146" s="125" t="s">
        <v>468</v>
      </c>
      <c r="CA146" s="125" t="s">
        <v>806</v>
      </c>
      <c r="CB146" s="125" t="s">
        <v>644</v>
      </c>
    </row>
    <row r="147" spans="1:80" x14ac:dyDescent="0.25">
      <c r="A147" s="101" t="str">
        <f>'Indicator Data'!A148</f>
        <v>Rwanda</v>
      </c>
      <c r="B147" s="84" t="str">
        <f>'Indicator Data'!B148</f>
        <v>RWA</v>
      </c>
      <c r="C147" s="125" t="s">
        <v>837</v>
      </c>
      <c r="D147" s="125" t="s">
        <v>837</v>
      </c>
      <c r="E147" s="125" t="s">
        <v>838</v>
      </c>
      <c r="F147" s="125" t="s">
        <v>838</v>
      </c>
      <c r="G147" s="125" t="s">
        <v>838</v>
      </c>
      <c r="H147" s="125" t="s">
        <v>838</v>
      </c>
      <c r="I147" s="125" t="s">
        <v>838</v>
      </c>
      <c r="J147" s="125" t="s">
        <v>647</v>
      </c>
      <c r="K147" s="125" t="s">
        <v>647</v>
      </c>
      <c r="L147" s="125" t="s">
        <v>460</v>
      </c>
      <c r="M147" s="125" t="s">
        <v>644</v>
      </c>
      <c r="N147" s="125" t="s">
        <v>644</v>
      </c>
      <c r="O147" s="125" t="s">
        <v>644</v>
      </c>
      <c r="P147" s="125" t="s">
        <v>644</v>
      </c>
      <c r="Q147" s="125" t="s">
        <v>775</v>
      </c>
      <c r="R147" s="125" t="s">
        <v>775</v>
      </c>
      <c r="S147" s="125" t="s">
        <v>775</v>
      </c>
      <c r="T147" s="125" t="s">
        <v>775</v>
      </c>
      <c r="U147" s="125" t="s">
        <v>644</v>
      </c>
      <c r="V147" s="125" t="s">
        <v>644</v>
      </c>
      <c r="W147" s="125" t="s">
        <v>644</v>
      </c>
      <c r="X147" s="125" t="s">
        <v>468</v>
      </c>
      <c r="Y147" s="125" t="s">
        <v>468</v>
      </c>
      <c r="Z147" s="125" t="s">
        <v>468</v>
      </c>
      <c r="AA147" s="125" t="s">
        <v>806</v>
      </c>
      <c r="AB147" s="125" t="s">
        <v>645</v>
      </c>
      <c r="AC147" s="125" t="s">
        <v>645</v>
      </c>
      <c r="AD147" s="163" t="s">
        <v>839</v>
      </c>
      <c r="AE147" s="125" t="s">
        <v>635</v>
      </c>
      <c r="AF147" s="125" t="s">
        <v>776</v>
      </c>
      <c r="AG147" s="125" t="s">
        <v>806</v>
      </c>
      <c r="AH147" s="125" t="s">
        <v>644</v>
      </c>
      <c r="AI147" s="125" t="s">
        <v>644</v>
      </c>
      <c r="AJ147" s="126" t="s">
        <v>651</v>
      </c>
      <c r="AK147" s="126" t="s">
        <v>651</v>
      </c>
      <c r="AL147" s="125" t="s">
        <v>649</v>
      </c>
      <c r="AM147" s="125" t="s">
        <v>649</v>
      </c>
      <c r="AN147" s="125" t="s">
        <v>652</v>
      </c>
      <c r="AO147" s="125" t="s">
        <v>653</v>
      </c>
      <c r="AP147" s="125" t="s">
        <v>653</v>
      </c>
      <c r="AQ147" s="125" t="s">
        <v>840</v>
      </c>
      <c r="AR147" s="125" t="s">
        <v>840</v>
      </c>
      <c r="AS147" s="125" t="s">
        <v>635</v>
      </c>
      <c r="AT147" s="125" t="s">
        <v>635</v>
      </c>
      <c r="AU147" s="125" t="s">
        <v>635</v>
      </c>
      <c r="AV147" s="125" t="s">
        <v>635</v>
      </c>
      <c r="AW147" s="125" t="s">
        <v>635</v>
      </c>
      <c r="AX147" s="125" t="s">
        <v>635</v>
      </c>
      <c r="AY147" s="125" t="s">
        <v>635</v>
      </c>
      <c r="AZ147" s="125" t="s">
        <v>649</v>
      </c>
      <c r="BA147" s="125" t="s">
        <v>468</v>
      </c>
      <c r="BB147" s="125" t="s">
        <v>647</v>
      </c>
      <c r="BC147" s="125" t="s">
        <v>647</v>
      </c>
      <c r="BD147" s="125" t="s">
        <v>647</v>
      </c>
      <c r="BE147" s="126" t="s">
        <v>629</v>
      </c>
      <c r="BF147" s="125" t="s">
        <v>646</v>
      </c>
      <c r="BG147" s="125" t="s">
        <v>646</v>
      </c>
      <c r="BH147" s="125" t="s">
        <v>460</v>
      </c>
      <c r="BI147" s="125" t="s">
        <v>460</v>
      </c>
      <c r="BJ147" s="125" t="s">
        <v>838</v>
      </c>
      <c r="BK147" s="125" t="s">
        <v>841</v>
      </c>
      <c r="BL147" s="125" t="s">
        <v>643</v>
      </c>
      <c r="BM147" s="125" t="s">
        <v>468</v>
      </c>
      <c r="BN147" s="125" t="s">
        <v>466</v>
      </c>
      <c r="BO147" s="125" t="s">
        <v>468</v>
      </c>
      <c r="BP147" s="125" t="s">
        <v>468</v>
      </c>
      <c r="BQ147" s="125" t="s">
        <v>631</v>
      </c>
      <c r="BR147" s="125" t="s">
        <v>635</v>
      </c>
      <c r="BS147" s="125" t="s">
        <v>635</v>
      </c>
      <c r="BT147" s="125" t="s">
        <v>635</v>
      </c>
      <c r="BU147" s="125" t="s">
        <v>635</v>
      </c>
      <c r="BV147" s="125" t="s">
        <v>635</v>
      </c>
      <c r="BW147" s="125" t="s">
        <v>635</v>
      </c>
      <c r="BX147" s="125"/>
      <c r="BY147" s="125" t="s">
        <v>650</v>
      </c>
      <c r="BZ147" s="125" t="s">
        <v>468</v>
      </c>
      <c r="CA147" s="125" t="s">
        <v>806</v>
      </c>
      <c r="CB147" s="125" t="s">
        <v>644</v>
      </c>
    </row>
    <row r="148" spans="1:80" x14ac:dyDescent="0.25">
      <c r="A148" s="101" t="str">
        <f>'Indicator Data'!A149</f>
        <v>Saint Kitts and Nevis</v>
      </c>
      <c r="B148" s="84" t="str">
        <f>'Indicator Data'!B149</f>
        <v>KNA</v>
      </c>
      <c r="C148" s="125" t="s">
        <v>837</v>
      </c>
      <c r="D148" s="125" t="s">
        <v>837</v>
      </c>
      <c r="E148" s="125" t="s">
        <v>838</v>
      </c>
      <c r="F148" s="125" t="s">
        <v>838</v>
      </c>
      <c r="G148" s="125" t="s">
        <v>838</v>
      </c>
      <c r="H148" s="125" t="s">
        <v>838</v>
      </c>
      <c r="I148" s="125" t="s">
        <v>838</v>
      </c>
      <c r="J148" s="125" t="s">
        <v>647</v>
      </c>
      <c r="K148" s="125" t="s">
        <v>647</v>
      </c>
      <c r="L148" s="125" t="s">
        <v>460</v>
      </c>
      <c r="M148" s="125" t="s">
        <v>644</v>
      </c>
      <c r="N148" s="125" t="s">
        <v>644</v>
      </c>
      <c r="O148" s="125" t="s">
        <v>644</v>
      </c>
      <c r="P148" s="125" t="s">
        <v>644</v>
      </c>
      <c r="Q148" s="125" t="s">
        <v>775</v>
      </c>
      <c r="R148" s="125" t="s">
        <v>775</v>
      </c>
      <c r="S148" s="125" t="s">
        <v>775</v>
      </c>
      <c r="T148" s="125" t="s">
        <v>775</v>
      </c>
      <c r="U148" s="125" t="s">
        <v>644</v>
      </c>
      <c r="V148" s="125" t="s">
        <v>644</v>
      </c>
      <c r="W148" s="125" t="s">
        <v>644</v>
      </c>
      <c r="X148" s="125" t="s">
        <v>468</v>
      </c>
      <c r="Y148" s="125" t="s">
        <v>468</v>
      </c>
      <c r="Z148" s="125" t="s">
        <v>468</v>
      </c>
      <c r="AA148" s="125" t="s">
        <v>806</v>
      </c>
      <c r="AB148" s="125" t="s">
        <v>645</v>
      </c>
      <c r="AC148" s="125" t="s">
        <v>645</v>
      </c>
      <c r="AD148" s="163" t="s">
        <v>839</v>
      </c>
      <c r="AE148" s="125" t="s">
        <v>635</v>
      </c>
      <c r="AF148" s="125" t="s">
        <v>776</v>
      </c>
      <c r="AG148" s="125" t="s">
        <v>806</v>
      </c>
      <c r="AH148" s="125" t="s">
        <v>644</v>
      </c>
      <c r="AI148" s="125" t="s">
        <v>644</v>
      </c>
      <c r="AJ148" s="126" t="s">
        <v>651</v>
      </c>
      <c r="AK148" s="126" t="s">
        <v>651</v>
      </c>
      <c r="AL148" s="125" t="s">
        <v>649</v>
      </c>
      <c r="AM148" s="125" t="s">
        <v>649</v>
      </c>
      <c r="AN148" s="125" t="s">
        <v>652</v>
      </c>
      <c r="AO148" s="125" t="s">
        <v>653</v>
      </c>
      <c r="AP148" s="125" t="s">
        <v>653</v>
      </c>
      <c r="AQ148" s="125" t="s">
        <v>840</v>
      </c>
      <c r="AR148" s="125" t="s">
        <v>840</v>
      </c>
      <c r="AS148" s="125" t="s">
        <v>635</v>
      </c>
      <c r="AT148" s="125" t="s">
        <v>635</v>
      </c>
      <c r="AU148" s="125" t="s">
        <v>635</v>
      </c>
      <c r="AV148" s="125" t="s">
        <v>635</v>
      </c>
      <c r="AW148" s="125" t="s">
        <v>635</v>
      </c>
      <c r="AX148" s="125" t="s">
        <v>635</v>
      </c>
      <c r="AY148" s="125" t="s">
        <v>635</v>
      </c>
      <c r="AZ148" s="125" t="s">
        <v>649</v>
      </c>
      <c r="BA148" s="125" t="s">
        <v>468</v>
      </c>
      <c r="BB148" s="125" t="s">
        <v>647</v>
      </c>
      <c r="BC148" s="125" t="s">
        <v>647</v>
      </c>
      <c r="BD148" s="125" t="s">
        <v>647</v>
      </c>
      <c r="BE148" s="126" t="s">
        <v>629</v>
      </c>
      <c r="BF148" s="125" t="s">
        <v>646</v>
      </c>
      <c r="BG148" s="125" t="s">
        <v>646</v>
      </c>
      <c r="BH148" s="125" t="s">
        <v>460</v>
      </c>
      <c r="BI148" s="125" t="s">
        <v>460</v>
      </c>
      <c r="BJ148" s="125" t="s">
        <v>838</v>
      </c>
      <c r="BK148" s="125" t="s">
        <v>841</v>
      </c>
      <c r="BL148" s="125" t="s">
        <v>643</v>
      </c>
      <c r="BM148" s="125" t="s">
        <v>468</v>
      </c>
      <c r="BN148" s="125" t="s">
        <v>466</v>
      </c>
      <c r="BO148" s="125" t="s">
        <v>468</v>
      </c>
      <c r="BP148" s="125" t="s">
        <v>468</v>
      </c>
      <c r="BQ148" s="125" t="s">
        <v>631</v>
      </c>
      <c r="BR148" s="125" t="s">
        <v>635</v>
      </c>
      <c r="BS148" s="125" t="s">
        <v>635</v>
      </c>
      <c r="BT148" s="125" t="s">
        <v>635</v>
      </c>
      <c r="BU148" s="125" t="s">
        <v>635</v>
      </c>
      <c r="BV148" s="125" t="s">
        <v>635</v>
      </c>
      <c r="BW148" s="125" t="s">
        <v>635</v>
      </c>
      <c r="BX148" s="125"/>
      <c r="BY148" s="125" t="s">
        <v>650</v>
      </c>
      <c r="BZ148" s="125" t="s">
        <v>468</v>
      </c>
      <c r="CA148" s="125" t="s">
        <v>806</v>
      </c>
      <c r="CB148" s="125" t="s">
        <v>644</v>
      </c>
    </row>
    <row r="149" spans="1:80" x14ac:dyDescent="0.25">
      <c r="A149" s="101" t="str">
        <f>'Indicator Data'!A150</f>
        <v>Saint Lucia</v>
      </c>
      <c r="B149" s="84" t="str">
        <f>'Indicator Data'!B150</f>
        <v>LCA</v>
      </c>
      <c r="C149" s="125" t="s">
        <v>837</v>
      </c>
      <c r="D149" s="125" t="s">
        <v>837</v>
      </c>
      <c r="E149" s="125" t="s">
        <v>838</v>
      </c>
      <c r="F149" s="125" t="s">
        <v>838</v>
      </c>
      <c r="G149" s="125" t="s">
        <v>838</v>
      </c>
      <c r="H149" s="125" t="s">
        <v>838</v>
      </c>
      <c r="I149" s="125" t="s">
        <v>838</v>
      </c>
      <c r="J149" s="125" t="s">
        <v>647</v>
      </c>
      <c r="K149" s="125" t="s">
        <v>647</v>
      </c>
      <c r="L149" s="125" t="s">
        <v>460</v>
      </c>
      <c r="M149" s="125" t="s">
        <v>644</v>
      </c>
      <c r="N149" s="125" t="s">
        <v>644</v>
      </c>
      <c r="O149" s="125" t="s">
        <v>644</v>
      </c>
      <c r="P149" s="125" t="s">
        <v>644</v>
      </c>
      <c r="Q149" s="125" t="s">
        <v>775</v>
      </c>
      <c r="R149" s="125" t="s">
        <v>775</v>
      </c>
      <c r="S149" s="125" t="s">
        <v>775</v>
      </c>
      <c r="T149" s="125" t="s">
        <v>775</v>
      </c>
      <c r="U149" s="125" t="s">
        <v>644</v>
      </c>
      <c r="V149" s="125" t="s">
        <v>644</v>
      </c>
      <c r="W149" s="125" t="s">
        <v>644</v>
      </c>
      <c r="X149" s="125" t="s">
        <v>468</v>
      </c>
      <c r="Y149" s="125" t="s">
        <v>468</v>
      </c>
      <c r="Z149" s="125" t="s">
        <v>468</v>
      </c>
      <c r="AA149" s="125" t="s">
        <v>806</v>
      </c>
      <c r="AB149" s="125" t="s">
        <v>645</v>
      </c>
      <c r="AC149" s="125" t="s">
        <v>645</v>
      </c>
      <c r="AD149" s="163" t="s">
        <v>839</v>
      </c>
      <c r="AE149" s="125" t="s">
        <v>635</v>
      </c>
      <c r="AF149" s="125" t="s">
        <v>776</v>
      </c>
      <c r="AG149" s="125" t="s">
        <v>806</v>
      </c>
      <c r="AH149" s="125" t="s">
        <v>644</v>
      </c>
      <c r="AI149" s="125" t="s">
        <v>644</v>
      </c>
      <c r="AJ149" s="126" t="s">
        <v>651</v>
      </c>
      <c r="AK149" s="126" t="s">
        <v>651</v>
      </c>
      <c r="AL149" s="125" t="s">
        <v>649</v>
      </c>
      <c r="AM149" s="125" t="s">
        <v>649</v>
      </c>
      <c r="AN149" s="125" t="s">
        <v>652</v>
      </c>
      <c r="AO149" s="125" t="s">
        <v>653</v>
      </c>
      <c r="AP149" s="125" t="s">
        <v>653</v>
      </c>
      <c r="AQ149" s="125" t="s">
        <v>840</v>
      </c>
      <c r="AR149" s="125" t="s">
        <v>840</v>
      </c>
      <c r="AS149" s="125" t="s">
        <v>635</v>
      </c>
      <c r="AT149" s="125" t="s">
        <v>635</v>
      </c>
      <c r="AU149" s="125" t="s">
        <v>635</v>
      </c>
      <c r="AV149" s="125" t="s">
        <v>635</v>
      </c>
      <c r="AW149" s="125" t="s">
        <v>635</v>
      </c>
      <c r="AX149" s="125" t="s">
        <v>635</v>
      </c>
      <c r="AY149" s="125" t="s">
        <v>635</v>
      </c>
      <c r="AZ149" s="125" t="s">
        <v>649</v>
      </c>
      <c r="BA149" s="125" t="s">
        <v>468</v>
      </c>
      <c r="BB149" s="125" t="s">
        <v>647</v>
      </c>
      <c r="BC149" s="125" t="s">
        <v>647</v>
      </c>
      <c r="BD149" s="125" t="s">
        <v>647</v>
      </c>
      <c r="BE149" s="126" t="s">
        <v>629</v>
      </c>
      <c r="BF149" s="125" t="s">
        <v>646</v>
      </c>
      <c r="BG149" s="125" t="s">
        <v>646</v>
      </c>
      <c r="BH149" s="125" t="s">
        <v>460</v>
      </c>
      <c r="BI149" s="125" t="s">
        <v>460</v>
      </c>
      <c r="BJ149" s="125" t="s">
        <v>838</v>
      </c>
      <c r="BK149" s="125" t="s">
        <v>841</v>
      </c>
      <c r="BL149" s="125" t="s">
        <v>643</v>
      </c>
      <c r="BM149" s="125" t="s">
        <v>468</v>
      </c>
      <c r="BN149" s="125" t="s">
        <v>466</v>
      </c>
      <c r="BO149" s="125" t="s">
        <v>468</v>
      </c>
      <c r="BP149" s="125" t="s">
        <v>468</v>
      </c>
      <c r="BQ149" s="125" t="s">
        <v>631</v>
      </c>
      <c r="BR149" s="125" t="s">
        <v>635</v>
      </c>
      <c r="BS149" s="125" t="s">
        <v>635</v>
      </c>
      <c r="BT149" s="125" t="s">
        <v>635</v>
      </c>
      <c r="BU149" s="125" t="s">
        <v>635</v>
      </c>
      <c r="BV149" s="125" t="s">
        <v>635</v>
      </c>
      <c r="BW149" s="125" t="s">
        <v>635</v>
      </c>
      <c r="BX149" s="125"/>
      <c r="BY149" s="125" t="s">
        <v>650</v>
      </c>
      <c r="BZ149" s="125" t="s">
        <v>468</v>
      </c>
      <c r="CA149" s="125" t="s">
        <v>806</v>
      </c>
      <c r="CB149" s="125" t="s">
        <v>644</v>
      </c>
    </row>
    <row r="150" spans="1:80" x14ac:dyDescent="0.25">
      <c r="A150" s="101" t="str">
        <f>'Indicator Data'!A151</f>
        <v>Saint Vincent and the Grenadines</v>
      </c>
      <c r="B150" s="84" t="str">
        <f>'Indicator Data'!B151</f>
        <v>VCT</v>
      </c>
      <c r="C150" s="125" t="s">
        <v>837</v>
      </c>
      <c r="D150" s="125" t="s">
        <v>837</v>
      </c>
      <c r="E150" s="125" t="s">
        <v>838</v>
      </c>
      <c r="F150" s="125" t="s">
        <v>838</v>
      </c>
      <c r="G150" s="125" t="s">
        <v>838</v>
      </c>
      <c r="H150" s="125" t="s">
        <v>838</v>
      </c>
      <c r="I150" s="125" t="s">
        <v>838</v>
      </c>
      <c r="J150" s="125" t="s">
        <v>647</v>
      </c>
      <c r="K150" s="125" t="s">
        <v>647</v>
      </c>
      <c r="L150" s="125" t="s">
        <v>460</v>
      </c>
      <c r="M150" s="125" t="s">
        <v>644</v>
      </c>
      <c r="N150" s="125" t="s">
        <v>644</v>
      </c>
      <c r="O150" s="125" t="s">
        <v>644</v>
      </c>
      <c r="P150" s="125" t="s">
        <v>644</v>
      </c>
      <c r="Q150" s="125" t="s">
        <v>775</v>
      </c>
      <c r="R150" s="125" t="s">
        <v>775</v>
      </c>
      <c r="S150" s="125" t="s">
        <v>775</v>
      </c>
      <c r="T150" s="125" t="s">
        <v>775</v>
      </c>
      <c r="U150" s="125" t="s">
        <v>644</v>
      </c>
      <c r="V150" s="125" t="s">
        <v>644</v>
      </c>
      <c r="W150" s="125" t="s">
        <v>644</v>
      </c>
      <c r="X150" s="125" t="s">
        <v>468</v>
      </c>
      <c r="Y150" s="125" t="s">
        <v>468</v>
      </c>
      <c r="Z150" s="125" t="s">
        <v>468</v>
      </c>
      <c r="AA150" s="125" t="s">
        <v>806</v>
      </c>
      <c r="AB150" s="125" t="s">
        <v>645</v>
      </c>
      <c r="AC150" s="125" t="s">
        <v>645</v>
      </c>
      <c r="AD150" s="163" t="s">
        <v>839</v>
      </c>
      <c r="AE150" s="125" t="s">
        <v>635</v>
      </c>
      <c r="AF150" s="125" t="s">
        <v>776</v>
      </c>
      <c r="AG150" s="125" t="s">
        <v>806</v>
      </c>
      <c r="AH150" s="125" t="s">
        <v>644</v>
      </c>
      <c r="AI150" s="125" t="s">
        <v>644</v>
      </c>
      <c r="AJ150" s="126" t="s">
        <v>651</v>
      </c>
      <c r="AK150" s="126" t="s">
        <v>651</v>
      </c>
      <c r="AL150" s="125" t="s">
        <v>649</v>
      </c>
      <c r="AM150" s="125" t="s">
        <v>649</v>
      </c>
      <c r="AN150" s="125" t="s">
        <v>652</v>
      </c>
      <c r="AO150" s="125" t="s">
        <v>653</v>
      </c>
      <c r="AP150" s="125" t="s">
        <v>653</v>
      </c>
      <c r="AQ150" s="125" t="s">
        <v>840</v>
      </c>
      <c r="AR150" s="125" t="s">
        <v>840</v>
      </c>
      <c r="AS150" s="125" t="s">
        <v>635</v>
      </c>
      <c r="AT150" s="125" t="s">
        <v>635</v>
      </c>
      <c r="AU150" s="125" t="s">
        <v>635</v>
      </c>
      <c r="AV150" s="125" t="s">
        <v>635</v>
      </c>
      <c r="AW150" s="125" t="s">
        <v>635</v>
      </c>
      <c r="AX150" s="125" t="s">
        <v>635</v>
      </c>
      <c r="AY150" s="125" t="s">
        <v>635</v>
      </c>
      <c r="AZ150" s="125" t="s">
        <v>649</v>
      </c>
      <c r="BA150" s="125" t="s">
        <v>468</v>
      </c>
      <c r="BB150" s="125" t="s">
        <v>647</v>
      </c>
      <c r="BC150" s="125" t="s">
        <v>647</v>
      </c>
      <c r="BD150" s="125" t="s">
        <v>647</v>
      </c>
      <c r="BE150" s="126" t="s">
        <v>629</v>
      </c>
      <c r="BF150" s="125" t="s">
        <v>646</v>
      </c>
      <c r="BG150" s="125" t="s">
        <v>646</v>
      </c>
      <c r="BH150" s="125" t="s">
        <v>460</v>
      </c>
      <c r="BI150" s="125" t="s">
        <v>460</v>
      </c>
      <c r="BJ150" s="125" t="s">
        <v>838</v>
      </c>
      <c r="BK150" s="125" t="s">
        <v>841</v>
      </c>
      <c r="BL150" s="125" t="s">
        <v>643</v>
      </c>
      <c r="BM150" s="125" t="s">
        <v>468</v>
      </c>
      <c r="BN150" s="125" t="s">
        <v>466</v>
      </c>
      <c r="BO150" s="125" t="s">
        <v>468</v>
      </c>
      <c r="BP150" s="125" t="s">
        <v>468</v>
      </c>
      <c r="BQ150" s="125" t="s">
        <v>631</v>
      </c>
      <c r="BR150" s="125" t="s">
        <v>635</v>
      </c>
      <c r="BS150" s="125" t="s">
        <v>635</v>
      </c>
      <c r="BT150" s="125" t="s">
        <v>635</v>
      </c>
      <c r="BU150" s="125" t="s">
        <v>635</v>
      </c>
      <c r="BV150" s="125" t="s">
        <v>635</v>
      </c>
      <c r="BW150" s="125" t="s">
        <v>635</v>
      </c>
      <c r="BX150" s="125"/>
      <c r="BY150" s="125" t="s">
        <v>650</v>
      </c>
      <c r="BZ150" s="125" t="s">
        <v>468</v>
      </c>
      <c r="CA150" s="125" t="s">
        <v>806</v>
      </c>
      <c r="CB150" s="125" t="s">
        <v>644</v>
      </c>
    </row>
    <row r="151" spans="1:80" x14ac:dyDescent="0.25">
      <c r="A151" s="101" t="str">
        <f>'Indicator Data'!A152</f>
        <v>Samoa</v>
      </c>
      <c r="B151" s="84" t="str">
        <f>'Indicator Data'!B152</f>
        <v>WSM</v>
      </c>
      <c r="C151" s="125" t="s">
        <v>837</v>
      </c>
      <c r="D151" s="125" t="s">
        <v>837</v>
      </c>
      <c r="E151" s="125" t="s">
        <v>838</v>
      </c>
      <c r="F151" s="125" t="s">
        <v>838</v>
      </c>
      <c r="G151" s="125" t="s">
        <v>838</v>
      </c>
      <c r="H151" s="125" t="s">
        <v>838</v>
      </c>
      <c r="I151" s="125" t="s">
        <v>838</v>
      </c>
      <c r="J151" s="125" t="s">
        <v>647</v>
      </c>
      <c r="K151" s="125" t="s">
        <v>647</v>
      </c>
      <c r="L151" s="125" t="s">
        <v>460</v>
      </c>
      <c r="M151" s="125" t="s">
        <v>644</v>
      </c>
      <c r="N151" s="125" t="s">
        <v>644</v>
      </c>
      <c r="O151" s="125" t="s">
        <v>644</v>
      </c>
      <c r="P151" s="125" t="s">
        <v>644</v>
      </c>
      <c r="Q151" s="125" t="s">
        <v>775</v>
      </c>
      <c r="R151" s="125" t="s">
        <v>775</v>
      </c>
      <c r="S151" s="125" t="s">
        <v>775</v>
      </c>
      <c r="T151" s="125" t="s">
        <v>775</v>
      </c>
      <c r="U151" s="125" t="s">
        <v>644</v>
      </c>
      <c r="V151" s="125" t="s">
        <v>644</v>
      </c>
      <c r="W151" s="125" t="s">
        <v>644</v>
      </c>
      <c r="X151" s="125" t="s">
        <v>468</v>
      </c>
      <c r="Y151" s="125" t="s">
        <v>468</v>
      </c>
      <c r="Z151" s="125" t="s">
        <v>468</v>
      </c>
      <c r="AA151" s="125" t="s">
        <v>806</v>
      </c>
      <c r="AB151" s="125" t="s">
        <v>645</v>
      </c>
      <c r="AC151" s="125" t="s">
        <v>645</v>
      </c>
      <c r="AD151" s="163" t="s">
        <v>839</v>
      </c>
      <c r="AE151" s="125" t="s">
        <v>635</v>
      </c>
      <c r="AF151" s="125" t="s">
        <v>776</v>
      </c>
      <c r="AG151" s="125" t="s">
        <v>806</v>
      </c>
      <c r="AH151" s="125" t="s">
        <v>644</v>
      </c>
      <c r="AI151" s="125" t="s">
        <v>644</v>
      </c>
      <c r="AJ151" s="126" t="s">
        <v>651</v>
      </c>
      <c r="AK151" s="126" t="s">
        <v>651</v>
      </c>
      <c r="AL151" s="125" t="s">
        <v>649</v>
      </c>
      <c r="AM151" s="125" t="s">
        <v>649</v>
      </c>
      <c r="AN151" s="125" t="s">
        <v>652</v>
      </c>
      <c r="AO151" s="125" t="s">
        <v>653</v>
      </c>
      <c r="AP151" s="125" t="s">
        <v>653</v>
      </c>
      <c r="AQ151" s="125" t="s">
        <v>840</v>
      </c>
      <c r="AR151" s="125" t="s">
        <v>840</v>
      </c>
      <c r="AS151" s="125" t="s">
        <v>635</v>
      </c>
      <c r="AT151" s="125" t="s">
        <v>635</v>
      </c>
      <c r="AU151" s="125" t="s">
        <v>635</v>
      </c>
      <c r="AV151" s="125" t="s">
        <v>635</v>
      </c>
      <c r="AW151" s="125" t="s">
        <v>635</v>
      </c>
      <c r="AX151" s="125" t="s">
        <v>635</v>
      </c>
      <c r="AY151" s="125" t="s">
        <v>635</v>
      </c>
      <c r="AZ151" s="125" t="s">
        <v>649</v>
      </c>
      <c r="BA151" s="125" t="s">
        <v>468</v>
      </c>
      <c r="BB151" s="125" t="s">
        <v>647</v>
      </c>
      <c r="BC151" s="125" t="s">
        <v>647</v>
      </c>
      <c r="BD151" s="125" t="s">
        <v>647</v>
      </c>
      <c r="BE151" s="126" t="s">
        <v>629</v>
      </c>
      <c r="BF151" s="125" t="s">
        <v>646</v>
      </c>
      <c r="BG151" s="125" t="s">
        <v>646</v>
      </c>
      <c r="BH151" s="125" t="s">
        <v>460</v>
      </c>
      <c r="BI151" s="125" t="s">
        <v>460</v>
      </c>
      <c r="BJ151" s="125" t="s">
        <v>838</v>
      </c>
      <c r="BK151" s="125" t="s">
        <v>841</v>
      </c>
      <c r="BL151" s="125" t="s">
        <v>643</v>
      </c>
      <c r="BM151" s="125" t="s">
        <v>468</v>
      </c>
      <c r="BN151" s="125" t="s">
        <v>466</v>
      </c>
      <c r="BO151" s="125" t="s">
        <v>468</v>
      </c>
      <c r="BP151" s="125" t="s">
        <v>468</v>
      </c>
      <c r="BQ151" s="125" t="s">
        <v>631</v>
      </c>
      <c r="BR151" s="125" t="s">
        <v>635</v>
      </c>
      <c r="BS151" s="125" t="s">
        <v>635</v>
      </c>
      <c r="BT151" s="125" t="s">
        <v>635</v>
      </c>
      <c r="BU151" s="125" t="s">
        <v>635</v>
      </c>
      <c r="BV151" s="125" t="s">
        <v>635</v>
      </c>
      <c r="BW151" s="125" t="s">
        <v>635</v>
      </c>
      <c r="BX151" s="125"/>
      <c r="BY151" s="125" t="s">
        <v>650</v>
      </c>
      <c r="BZ151" s="125" t="s">
        <v>468</v>
      </c>
      <c r="CA151" s="125" t="s">
        <v>806</v>
      </c>
      <c r="CB151" s="125" t="s">
        <v>644</v>
      </c>
    </row>
    <row r="152" spans="1:80" x14ac:dyDescent="0.25">
      <c r="A152" s="101" t="str">
        <f>'Indicator Data'!A153</f>
        <v>Sao Tome and Principe</v>
      </c>
      <c r="B152" s="84" t="str">
        <f>'Indicator Data'!B153</f>
        <v>STP</v>
      </c>
      <c r="C152" s="125" t="s">
        <v>837</v>
      </c>
      <c r="D152" s="125" t="s">
        <v>837</v>
      </c>
      <c r="E152" s="125" t="s">
        <v>838</v>
      </c>
      <c r="F152" s="125" t="s">
        <v>838</v>
      </c>
      <c r="G152" s="125" t="s">
        <v>838</v>
      </c>
      <c r="H152" s="125" t="s">
        <v>838</v>
      </c>
      <c r="I152" s="125" t="s">
        <v>838</v>
      </c>
      <c r="J152" s="125" t="s">
        <v>647</v>
      </c>
      <c r="K152" s="125" t="s">
        <v>647</v>
      </c>
      <c r="L152" s="125" t="s">
        <v>460</v>
      </c>
      <c r="M152" s="125" t="s">
        <v>644</v>
      </c>
      <c r="N152" s="125" t="s">
        <v>644</v>
      </c>
      <c r="O152" s="125" t="s">
        <v>644</v>
      </c>
      <c r="P152" s="125" t="s">
        <v>644</v>
      </c>
      <c r="Q152" s="125" t="s">
        <v>775</v>
      </c>
      <c r="R152" s="125" t="s">
        <v>775</v>
      </c>
      <c r="S152" s="125" t="s">
        <v>775</v>
      </c>
      <c r="T152" s="125" t="s">
        <v>775</v>
      </c>
      <c r="U152" s="125" t="s">
        <v>644</v>
      </c>
      <c r="V152" s="125" t="s">
        <v>644</v>
      </c>
      <c r="W152" s="125" t="s">
        <v>644</v>
      </c>
      <c r="X152" s="125" t="s">
        <v>468</v>
      </c>
      <c r="Y152" s="125" t="s">
        <v>468</v>
      </c>
      <c r="Z152" s="125" t="s">
        <v>468</v>
      </c>
      <c r="AA152" s="125" t="s">
        <v>806</v>
      </c>
      <c r="AB152" s="125" t="s">
        <v>645</v>
      </c>
      <c r="AC152" s="125" t="s">
        <v>645</v>
      </c>
      <c r="AD152" s="163" t="s">
        <v>839</v>
      </c>
      <c r="AE152" s="125" t="s">
        <v>635</v>
      </c>
      <c r="AF152" s="125" t="s">
        <v>776</v>
      </c>
      <c r="AG152" s="125" t="s">
        <v>806</v>
      </c>
      <c r="AH152" s="125" t="s">
        <v>644</v>
      </c>
      <c r="AI152" s="125" t="s">
        <v>644</v>
      </c>
      <c r="AJ152" s="126" t="s">
        <v>651</v>
      </c>
      <c r="AK152" s="126" t="s">
        <v>651</v>
      </c>
      <c r="AL152" s="125" t="s">
        <v>649</v>
      </c>
      <c r="AM152" s="125" t="s">
        <v>649</v>
      </c>
      <c r="AN152" s="125" t="s">
        <v>652</v>
      </c>
      <c r="AO152" s="125" t="s">
        <v>653</v>
      </c>
      <c r="AP152" s="125" t="s">
        <v>653</v>
      </c>
      <c r="AQ152" s="125" t="s">
        <v>840</v>
      </c>
      <c r="AR152" s="125" t="s">
        <v>840</v>
      </c>
      <c r="AS152" s="125" t="s">
        <v>635</v>
      </c>
      <c r="AT152" s="125" t="s">
        <v>635</v>
      </c>
      <c r="AU152" s="125" t="s">
        <v>635</v>
      </c>
      <c r="AV152" s="125" t="s">
        <v>635</v>
      </c>
      <c r="AW152" s="125" t="s">
        <v>635</v>
      </c>
      <c r="AX152" s="125" t="s">
        <v>635</v>
      </c>
      <c r="AY152" s="125" t="s">
        <v>635</v>
      </c>
      <c r="AZ152" s="125" t="s">
        <v>649</v>
      </c>
      <c r="BA152" s="125" t="s">
        <v>468</v>
      </c>
      <c r="BB152" s="125" t="s">
        <v>647</v>
      </c>
      <c r="BC152" s="125" t="s">
        <v>647</v>
      </c>
      <c r="BD152" s="125" t="s">
        <v>647</v>
      </c>
      <c r="BE152" s="126" t="s">
        <v>629</v>
      </c>
      <c r="BF152" s="125" t="s">
        <v>646</v>
      </c>
      <c r="BG152" s="125" t="s">
        <v>646</v>
      </c>
      <c r="BH152" s="125" t="s">
        <v>460</v>
      </c>
      <c r="BI152" s="125" t="s">
        <v>460</v>
      </c>
      <c r="BJ152" s="125" t="s">
        <v>838</v>
      </c>
      <c r="BK152" s="125" t="s">
        <v>841</v>
      </c>
      <c r="BL152" s="125" t="s">
        <v>643</v>
      </c>
      <c r="BM152" s="125" t="s">
        <v>468</v>
      </c>
      <c r="BN152" s="125" t="s">
        <v>466</v>
      </c>
      <c r="BO152" s="125" t="s">
        <v>468</v>
      </c>
      <c r="BP152" s="125" t="s">
        <v>468</v>
      </c>
      <c r="BQ152" s="125" t="s">
        <v>631</v>
      </c>
      <c r="BR152" s="125" t="s">
        <v>635</v>
      </c>
      <c r="BS152" s="125" t="s">
        <v>635</v>
      </c>
      <c r="BT152" s="125" t="s">
        <v>635</v>
      </c>
      <c r="BU152" s="125" t="s">
        <v>635</v>
      </c>
      <c r="BV152" s="125" t="s">
        <v>635</v>
      </c>
      <c r="BW152" s="125" t="s">
        <v>635</v>
      </c>
      <c r="BX152" s="125"/>
      <c r="BY152" s="125" t="s">
        <v>650</v>
      </c>
      <c r="BZ152" s="125" t="s">
        <v>468</v>
      </c>
      <c r="CA152" s="125" t="s">
        <v>806</v>
      </c>
      <c r="CB152" s="125" t="s">
        <v>644</v>
      </c>
    </row>
    <row r="153" spans="1:80" x14ac:dyDescent="0.25">
      <c r="A153" s="101" t="str">
        <f>'Indicator Data'!A154</f>
        <v>Saudi Arabia</v>
      </c>
      <c r="B153" s="84" t="str">
        <f>'Indicator Data'!B154</f>
        <v>SAU</v>
      </c>
      <c r="C153" s="125" t="s">
        <v>837</v>
      </c>
      <c r="D153" s="125" t="s">
        <v>837</v>
      </c>
      <c r="E153" s="125" t="s">
        <v>838</v>
      </c>
      <c r="F153" s="125" t="s">
        <v>838</v>
      </c>
      <c r="G153" s="125" t="s">
        <v>838</v>
      </c>
      <c r="H153" s="125" t="s">
        <v>838</v>
      </c>
      <c r="I153" s="125" t="s">
        <v>838</v>
      </c>
      <c r="J153" s="125" t="s">
        <v>647</v>
      </c>
      <c r="K153" s="125" t="s">
        <v>647</v>
      </c>
      <c r="L153" s="125" t="s">
        <v>460</v>
      </c>
      <c r="M153" s="125" t="s">
        <v>644</v>
      </c>
      <c r="N153" s="125" t="s">
        <v>644</v>
      </c>
      <c r="O153" s="125" t="s">
        <v>644</v>
      </c>
      <c r="P153" s="125" t="s">
        <v>644</v>
      </c>
      <c r="Q153" s="125" t="s">
        <v>775</v>
      </c>
      <c r="R153" s="125" t="s">
        <v>775</v>
      </c>
      <c r="S153" s="125" t="s">
        <v>775</v>
      </c>
      <c r="T153" s="125" t="s">
        <v>775</v>
      </c>
      <c r="U153" s="125" t="s">
        <v>644</v>
      </c>
      <c r="V153" s="125" t="s">
        <v>644</v>
      </c>
      <c r="W153" s="125" t="s">
        <v>644</v>
      </c>
      <c r="X153" s="125" t="s">
        <v>468</v>
      </c>
      <c r="Y153" s="125" t="s">
        <v>468</v>
      </c>
      <c r="Z153" s="125" t="s">
        <v>468</v>
      </c>
      <c r="AA153" s="125" t="s">
        <v>806</v>
      </c>
      <c r="AB153" s="125" t="s">
        <v>645</v>
      </c>
      <c r="AC153" s="125" t="s">
        <v>645</v>
      </c>
      <c r="AD153" s="163" t="s">
        <v>839</v>
      </c>
      <c r="AE153" s="125" t="s">
        <v>635</v>
      </c>
      <c r="AF153" s="125" t="s">
        <v>776</v>
      </c>
      <c r="AG153" s="125" t="s">
        <v>806</v>
      </c>
      <c r="AH153" s="125" t="s">
        <v>644</v>
      </c>
      <c r="AI153" s="125" t="s">
        <v>644</v>
      </c>
      <c r="AJ153" s="126" t="s">
        <v>651</v>
      </c>
      <c r="AK153" s="126" t="s">
        <v>651</v>
      </c>
      <c r="AL153" s="125" t="s">
        <v>649</v>
      </c>
      <c r="AM153" s="125" t="s">
        <v>649</v>
      </c>
      <c r="AN153" s="125" t="s">
        <v>652</v>
      </c>
      <c r="AO153" s="125" t="s">
        <v>653</v>
      </c>
      <c r="AP153" s="125" t="s">
        <v>653</v>
      </c>
      <c r="AQ153" s="125" t="s">
        <v>840</v>
      </c>
      <c r="AR153" s="125" t="s">
        <v>840</v>
      </c>
      <c r="AS153" s="125" t="s">
        <v>635</v>
      </c>
      <c r="AT153" s="125" t="s">
        <v>635</v>
      </c>
      <c r="AU153" s="125" t="s">
        <v>635</v>
      </c>
      <c r="AV153" s="125" t="s">
        <v>635</v>
      </c>
      <c r="AW153" s="125" t="s">
        <v>635</v>
      </c>
      <c r="AX153" s="125" t="s">
        <v>635</v>
      </c>
      <c r="AY153" s="125" t="s">
        <v>635</v>
      </c>
      <c r="AZ153" s="125" t="s">
        <v>649</v>
      </c>
      <c r="BA153" s="125" t="s">
        <v>468</v>
      </c>
      <c r="BB153" s="125" t="s">
        <v>647</v>
      </c>
      <c r="BC153" s="125" t="s">
        <v>647</v>
      </c>
      <c r="BD153" s="125" t="s">
        <v>647</v>
      </c>
      <c r="BE153" s="126" t="s">
        <v>629</v>
      </c>
      <c r="BF153" s="125" t="s">
        <v>646</v>
      </c>
      <c r="BG153" s="125" t="s">
        <v>646</v>
      </c>
      <c r="BH153" s="125" t="s">
        <v>460</v>
      </c>
      <c r="BI153" s="125" t="s">
        <v>460</v>
      </c>
      <c r="BJ153" s="125" t="s">
        <v>838</v>
      </c>
      <c r="BK153" s="125" t="s">
        <v>841</v>
      </c>
      <c r="BL153" s="125" t="s">
        <v>643</v>
      </c>
      <c r="BM153" s="125" t="s">
        <v>468</v>
      </c>
      <c r="BN153" s="125" t="s">
        <v>466</v>
      </c>
      <c r="BO153" s="125" t="s">
        <v>468</v>
      </c>
      <c r="BP153" s="125" t="s">
        <v>468</v>
      </c>
      <c r="BQ153" s="125" t="s">
        <v>631</v>
      </c>
      <c r="BR153" s="125" t="s">
        <v>635</v>
      </c>
      <c r="BS153" s="125" t="s">
        <v>635</v>
      </c>
      <c r="BT153" s="125" t="s">
        <v>635</v>
      </c>
      <c r="BU153" s="125" t="s">
        <v>635</v>
      </c>
      <c r="BV153" s="125" t="s">
        <v>635</v>
      </c>
      <c r="BW153" s="125" t="s">
        <v>635</v>
      </c>
      <c r="BX153" s="125"/>
      <c r="BY153" s="125" t="s">
        <v>650</v>
      </c>
      <c r="BZ153" s="125" t="s">
        <v>468</v>
      </c>
      <c r="CA153" s="125" t="s">
        <v>806</v>
      </c>
      <c r="CB153" s="125" t="s">
        <v>644</v>
      </c>
    </row>
    <row r="154" spans="1:80" x14ac:dyDescent="0.25">
      <c r="A154" s="101" t="str">
        <f>'Indicator Data'!A155</f>
        <v>Senegal</v>
      </c>
      <c r="B154" s="84" t="str">
        <f>'Indicator Data'!B155</f>
        <v>SEN</v>
      </c>
      <c r="C154" s="125" t="s">
        <v>837</v>
      </c>
      <c r="D154" s="125" t="s">
        <v>837</v>
      </c>
      <c r="E154" s="125" t="s">
        <v>838</v>
      </c>
      <c r="F154" s="125" t="s">
        <v>838</v>
      </c>
      <c r="G154" s="125" t="s">
        <v>838</v>
      </c>
      <c r="H154" s="125" t="s">
        <v>838</v>
      </c>
      <c r="I154" s="125" t="s">
        <v>838</v>
      </c>
      <c r="J154" s="125" t="s">
        <v>647</v>
      </c>
      <c r="K154" s="125" t="s">
        <v>647</v>
      </c>
      <c r="L154" s="125" t="s">
        <v>460</v>
      </c>
      <c r="M154" s="125" t="s">
        <v>644</v>
      </c>
      <c r="N154" s="125" t="s">
        <v>644</v>
      </c>
      <c r="O154" s="125" t="s">
        <v>644</v>
      </c>
      <c r="P154" s="125" t="s">
        <v>644</v>
      </c>
      <c r="Q154" s="125" t="s">
        <v>775</v>
      </c>
      <c r="R154" s="125" t="s">
        <v>775</v>
      </c>
      <c r="S154" s="125" t="s">
        <v>775</v>
      </c>
      <c r="T154" s="125" t="s">
        <v>775</v>
      </c>
      <c r="U154" s="125" t="s">
        <v>644</v>
      </c>
      <c r="V154" s="125" t="s">
        <v>644</v>
      </c>
      <c r="W154" s="125" t="s">
        <v>644</v>
      </c>
      <c r="X154" s="125" t="s">
        <v>468</v>
      </c>
      <c r="Y154" s="125" t="s">
        <v>468</v>
      </c>
      <c r="Z154" s="125" t="s">
        <v>468</v>
      </c>
      <c r="AA154" s="125" t="s">
        <v>806</v>
      </c>
      <c r="AB154" s="125" t="s">
        <v>645</v>
      </c>
      <c r="AC154" s="125" t="s">
        <v>645</v>
      </c>
      <c r="AD154" s="163" t="s">
        <v>839</v>
      </c>
      <c r="AE154" s="125" t="s">
        <v>635</v>
      </c>
      <c r="AF154" s="125" t="s">
        <v>776</v>
      </c>
      <c r="AG154" s="125" t="s">
        <v>806</v>
      </c>
      <c r="AH154" s="125" t="s">
        <v>644</v>
      </c>
      <c r="AI154" s="125" t="s">
        <v>644</v>
      </c>
      <c r="AJ154" s="126" t="s">
        <v>651</v>
      </c>
      <c r="AK154" s="126" t="s">
        <v>651</v>
      </c>
      <c r="AL154" s="125" t="s">
        <v>649</v>
      </c>
      <c r="AM154" s="125" t="s">
        <v>649</v>
      </c>
      <c r="AN154" s="125" t="s">
        <v>652</v>
      </c>
      <c r="AO154" s="125" t="s">
        <v>653</v>
      </c>
      <c r="AP154" s="125" t="s">
        <v>653</v>
      </c>
      <c r="AQ154" s="125" t="s">
        <v>840</v>
      </c>
      <c r="AR154" s="125" t="s">
        <v>840</v>
      </c>
      <c r="AS154" s="125" t="s">
        <v>635</v>
      </c>
      <c r="AT154" s="125" t="s">
        <v>635</v>
      </c>
      <c r="AU154" s="125" t="s">
        <v>635</v>
      </c>
      <c r="AV154" s="125" t="s">
        <v>635</v>
      </c>
      <c r="AW154" s="125" t="s">
        <v>635</v>
      </c>
      <c r="AX154" s="125" t="s">
        <v>635</v>
      </c>
      <c r="AY154" s="125" t="s">
        <v>635</v>
      </c>
      <c r="AZ154" s="125" t="s">
        <v>649</v>
      </c>
      <c r="BA154" s="125" t="s">
        <v>468</v>
      </c>
      <c r="BB154" s="125" t="s">
        <v>647</v>
      </c>
      <c r="BC154" s="125" t="s">
        <v>647</v>
      </c>
      <c r="BD154" s="125" t="s">
        <v>647</v>
      </c>
      <c r="BE154" s="126" t="s">
        <v>632</v>
      </c>
      <c r="BF154" s="125" t="s">
        <v>646</v>
      </c>
      <c r="BG154" s="125" t="s">
        <v>646</v>
      </c>
      <c r="BH154" s="125" t="s">
        <v>460</v>
      </c>
      <c r="BI154" s="125" t="s">
        <v>460</v>
      </c>
      <c r="BJ154" s="125" t="s">
        <v>838</v>
      </c>
      <c r="BK154" s="125" t="s">
        <v>841</v>
      </c>
      <c r="BL154" s="125" t="s">
        <v>643</v>
      </c>
      <c r="BM154" s="125" t="s">
        <v>468</v>
      </c>
      <c r="BN154" s="125" t="s">
        <v>466</v>
      </c>
      <c r="BO154" s="125" t="s">
        <v>468</v>
      </c>
      <c r="BP154" s="125" t="s">
        <v>468</v>
      </c>
      <c r="BQ154" s="125" t="s">
        <v>631</v>
      </c>
      <c r="BR154" s="125" t="s">
        <v>635</v>
      </c>
      <c r="BS154" s="125" t="s">
        <v>635</v>
      </c>
      <c r="BT154" s="125" t="s">
        <v>635</v>
      </c>
      <c r="BU154" s="125" t="s">
        <v>635</v>
      </c>
      <c r="BV154" s="125" t="s">
        <v>635</v>
      </c>
      <c r="BW154" s="125" t="s">
        <v>635</v>
      </c>
      <c r="BX154" s="125"/>
      <c r="BY154" s="125" t="s">
        <v>650</v>
      </c>
      <c r="BZ154" s="125" t="s">
        <v>468</v>
      </c>
      <c r="CA154" s="125" t="s">
        <v>806</v>
      </c>
      <c r="CB154" s="125" t="s">
        <v>644</v>
      </c>
    </row>
    <row r="155" spans="1:80" x14ac:dyDescent="0.25">
      <c r="A155" s="101" t="str">
        <f>'Indicator Data'!A156</f>
        <v>Serbia</v>
      </c>
      <c r="B155" s="84" t="str">
        <f>'Indicator Data'!B156</f>
        <v>SRB</v>
      </c>
      <c r="C155" s="125" t="s">
        <v>837</v>
      </c>
      <c r="D155" s="125" t="s">
        <v>837</v>
      </c>
      <c r="E155" s="125" t="s">
        <v>838</v>
      </c>
      <c r="F155" s="125" t="s">
        <v>838</v>
      </c>
      <c r="G155" s="125" t="s">
        <v>838</v>
      </c>
      <c r="H155" s="125" t="s">
        <v>838</v>
      </c>
      <c r="I155" s="125" t="s">
        <v>838</v>
      </c>
      <c r="J155" s="125" t="s">
        <v>647</v>
      </c>
      <c r="K155" s="125" t="s">
        <v>647</v>
      </c>
      <c r="L155" s="125" t="s">
        <v>460</v>
      </c>
      <c r="M155" s="125" t="s">
        <v>644</v>
      </c>
      <c r="N155" s="125" t="s">
        <v>644</v>
      </c>
      <c r="O155" s="125" t="s">
        <v>644</v>
      </c>
      <c r="P155" s="125" t="s">
        <v>644</v>
      </c>
      <c r="Q155" s="125" t="s">
        <v>775</v>
      </c>
      <c r="R155" s="125" t="s">
        <v>775</v>
      </c>
      <c r="S155" s="125" t="s">
        <v>775</v>
      </c>
      <c r="T155" s="125" t="s">
        <v>775</v>
      </c>
      <c r="U155" s="125" t="s">
        <v>644</v>
      </c>
      <c r="V155" s="125" t="s">
        <v>644</v>
      </c>
      <c r="W155" s="125" t="s">
        <v>644</v>
      </c>
      <c r="X155" s="125" t="s">
        <v>468</v>
      </c>
      <c r="Y155" s="125" t="s">
        <v>468</v>
      </c>
      <c r="Z155" s="125" t="s">
        <v>468</v>
      </c>
      <c r="AA155" s="125" t="s">
        <v>806</v>
      </c>
      <c r="AB155" s="125" t="s">
        <v>645</v>
      </c>
      <c r="AC155" s="125" t="s">
        <v>645</v>
      </c>
      <c r="AD155" s="163" t="s">
        <v>839</v>
      </c>
      <c r="AE155" s="125" t="s">
        <v>635</v>
      </c>
      <c r="AF155" s="125" t="s">
        <v>776</v>
      </c>
      <c r="AG155" s="125" t="s">
        <v>806</v>
      </c>
      <c r="AH155" s="125" t="s">
        <v>644</v>
      </c>
      <c r="AI155" s="125" t="s">
        <v>644</v>
      </c>
      <c r="AJ155" s="126" t="s">
        <v>651</v>
      </c>
      <c r="AK155" s="126" t="s">
        <v>651</v>
      </c>
      <c r="AL155" s="125" t="s">
        <v>649</v>
      </c>
      <c r="AM155" s="125" t="s">
        <v>649</v>
      </c>
      <c r="AN155" s="125" t="s">
        <v>652</v>
      </c>
      <c r="AO155" s="125" t="s">
        <v>653</v>
      </c>
      <c r="AP155" s="125" t="s">
        <v>653</v>
      </c>
      <c r="AQ155" s="125" t="s">
        <v>840</v>
      </c>
      <c r="AR155" s="125" t="s">
        <v>840</v>
      </c>
      <c r="AS155" s="125" t="s">
        <v>635</v>
      </c>
      <c r="AT155" s="125" t="s">
        <v>635</v>
      </c>
      <c r="AU155" s="125" t="s">
        <v>635</v>
      </c>
      <c r="AV155" s="125" t="s">
        <v>635</v>
      </c>
      <c r="AW155" s="125" t="s">
        <v>635</v>
      </c>
      <c r="AX155" s="125" t="s">
        <v>635</v>
      </c>
      <c r="AY155" s="125" t="s">
        <v>635</v>
      </c>
      <c r="AZ155" s="125" t="s">
        <v>649</v>
      </c>
      <c r="BA155" s="125" t="s">
        <v>468</v>
      </c>
      <c r="BB155" s="125" t="s">
        <v>647</v>
      </c>
      <c r="BC155" s="125" t="s">
        <v>647</v>
      </c>
      <c r="BD155" s="125" t="s">
        <v>647</v>
      </c>
      <c r="BE155" s="126" t="s">
        <v>629</v>
      </c>
      <c r="BF155" s="125" t="s">
        <v>646</v>
      </c>
      <c r="BG155" s="125" t="s">
        <v>646</v>
      </c>
      <c r="BH155" s="125" t="s">
        <v>460</v>
      </c>
      <c r="BI155" s="125" t="s">
        <v>460</v>
      </c>
      <c r="BJ155" s="125" t="s">
        <v>838</v>
      </c>
      <c r="BK155" s="125" t="s">
        <v>841</v>
      </c>
      <c r="BL155" s="125" t="s">
        <v>643</v>
      </c>
      <c r="BM155" s="125" t="s">
        <v>468</v>
      </c>
      <c r="BN155" s="125" t="s">
        <v>466</v>
      </c>
      <c r="BO155" s="125" t="s">
        <v>468</v>
      </c>
      <c r="BP155" s="125" t="s">
        <v>468</v>
      </c>
      <c r="BQ155" s="125" t="s">
        <v>631</v>
      </c>
      <c r="BR155" s="125" t="s">
        <v>635</v>
      </c>
      <c r="BS155" s="125" t="s">
        <v>635</v>
      </c>
      <c r="BT155" s="125" t="s">
        <v>635</v>
      </c>
      <c r="BU155" s="125" t="s">
        <v>635</v>
      </c>
      <c r="BV155" s="125" t="s">
        <v>635</v>
      </c>
      <c r="BW155" s="125" t="s">
        <v>635</v>
      </c>
      <c r="BX155" s="125"/>
      <c r="BY155" s="125" t="s">
        <v>650</v>
      </c>
      <c r="BZ155" s="125" t="s">
        <v>468</v>
      </c>
      <c r="CA155" s="125" t="s">
        <v>806</v>
      </c>
      <c r="CB155" s="125" t="s">
        <v>644</v>
      </c>
    </row>
    <row r="156" spans="1:80" x14ac:dyDescent="0.25">
      <c r="A156" s="101" t="str">
        <f>'Indicator Data'!A157</f>
        <v>Seychelles</v>
      </c>
      <c r="B156" s="84" t="str">
        <f>'Indicator Data'!B157</f>
        <v>SYC</v>
      </c>
      <c r="C156" s="125" t="s">
        <v>837</v>
      </c>
      <c r="D156" s="125" t="s">
        <v>837</v>
      </c>
      <c r="E156" s="125" t="s">
        <v>838</v>
      </c>
      <c r="F156" s="125" t="s">
        <v>838</v>
      </c>
      <c r="G156" s="125" t="s">
        <v>838</v>
      </c>
      <c r="H156" s="125" t="s">
        <v>838</v>
      </c>
      <c r="I156" s="125" t="s">
        <v>838</v>
      </c>
      <c r="J156" s="125" t="s">
        <v>647</v>
      </c>
      <c r="K156" s="125" t="s">
        <v>647</v>
      </c>
      <c r="L156" s="125" t="s">
        <v>460</v>
      </c>
      <c r="M156" s="125" t="s">
        <v>644</v>
      </c>
      <c r="N156" s="125" t="s">
        <v>644</v>
      </c>
      <c r="O156" s="125" t="s">
        <v>644</v>
      </c>
      <c r="P156" s="125" t="s">
        <v>644</v>
      </c>
      <c r="Q156" s="125" t="s">
        <v>775</v>
      </c>
      <c r="R156" s="125" t="s">
        <v>775</v>
      </c>
      <c r="S156" s="125" t="s">
        <v>775</v>
      </c>
      <c r="T156" s="125" t="s">
        <v>775</v>
      </c>
      <c r="U156" s="125" t="s">
        <v>644</v>
      </c>
      <c r="V156" s="125" t="s">
        <v>644</v>
      </c>
      <c r="W156" s="125" t="s">
        <v>644</v>
      </c>
      <c r="X156" s="125" t="s">
        <v>468</v>
      </c>
      <c r="Y156" s="125" t="s">
        <v>468</v>
      </c>
      <c r="Z156" s="125" t="s">
        <v>468</v>
      </c>
      <c r="AA156" s="125" t="s">
        <v>806</v>
      </c>
      <c r="AB156" s="125" t="s">
        <v>645</v>
      </c>
      <c r="AC156" s="125" t="s">
        <v>645</v>
      </c>
      <c r="AD156" s="163" t="s">
        <v>839</v>
      </c>
      <c r="AE156" s="125" t="s">
        <v>635</v>
      </c>
      <c r="AF156" s="125" t="s">
        <v>776</v>
      </c>
      <c r="AG156" s="125" t="s">
        <v>806</v>
      </c>
      <c r="AH156" s="125" t="s">
        <v>644</v>
      </c>
      <c r="AI156" s="125" t="s">
        <v>644</v>
      </c>
      <c r="AJ156" s="126" t="s">
        <v>651</v>
      </c>
      <c r="AK156" s="126" t="s">
        <v>651</v>
      </c>
      <c r="AL156" s="125" t="s">
        <v>649</v>
      </c>
      <c r="AM156" s="125" t="s">
        <v>649</v>
      </c>
      <c r="AN156" s="125" t="s">
        <v>652</v>
      </c>
      <c r="AO156" s="125" t="s">
        <v>653</v>
      </c>
      <c r="AP156" s="125" t="s">
        <v>653</v>
      </c>
      <c r="AQ156" s="125" t="s">
        <v>840</v>
      </c>
      <c r="AR156" s="125" t="s">
        <v>840</v>
      </c>
      <c r="AS156" s="125" t="s">
        <v>635</v>
      </c>
      <c r="AT156" s="125" t="s">
        <v>635</v>
      </c>
      <c r="AU156" s="125" t="s">
        <v>635</v>
      </c>
      <c r="AV156" s="125" t="s">
        <v>635</v>
      </c>
      <c r="AW156" s="125" t="s">
        <v>635</v>
      </c>
      <c r="AX156" s="125" t="s">
        <v>635</v>
      </c>
      <c r="AY156" s="125" t="s">
        <v>635</v>
      </c>
      <c r="AZ156" s="125" t="s">
        <v>649</v>
      </c>
      <c r="BA156" s="125" t="s">
        <v>468</v>
      </c>
      <c r="BB156" s="125" t="s">
        <v>647</v>
      </c>
      <c r="BC156" s="125" t="s">
        <v>647</v>
      </c>
      <c r="BD156" s="125" t="s">
        <v>647</v>
      </c>
      <c r="BE156" s="126" t="s">
        <v>629</v>
      </c>
      <c r="BF156" s="125" t="s">
        <v>646</v>
      </c>
      <c r="BG156" s="125" t="s">
        <v>646</v>
      </c>
      <c r="BH156" s="125" t="s">
        <v>460</v>
      </c>
      <c r="BI156" s="125" t="s">
        <v>460</v>
      </c>
      <c r="BJ156" s="125" t="s">
        <v>838</v>
      </c>
      <c r="BK156" s="125" t="s">
        <v>841</v>
      </c>
      <c r="BL156" s="125" t="s">
        <v>643</v>
      </c>
      <c r="BM156" s="125" t="s">
        <v>468</v>
      </c>
      <c r="BN156" s="125" t="s">
        <v>466</v>
      </c>
      <c r="BO156" s="125" t="s">
        <v>468</v>
      </c>
      <c r="BP156" s="125" t="s">
        <v>468</v>
      </c>
      <c r="BQ156" s="125" t="s">
        <v>631</v>
      </c>
      <c r="BR156" s="125" t="s">
        <v>635</v>
      </c>
      <c r="BS156" s="125" t="s">
        <v>635</v>
      </c>
      <c r="BT156" s="125" t="s">
        <v>635</v>
      </c>
      <c r="BU156" s="125" t="s">
        <v>635</v>
      </c>
      <c r="BV156" s="125" t="s">
        <v>635</v>
      </c>
      <c r="BW156" s="125" t="s">
        <v>635</v>
      </c>
      <c r="BX156" s="125"/>
      <c r="BY156" s="125" t="s">
        <v>650</v>
      </c>
      <c r="BZ156" s="125" t="s">
        <v>468</v>
      </c>
      <c r="CA156" s="125" t="s">
        <v>806</v>
      </c>
      <c r="CB156" s="125" t="s">
        <v>644</v>
      </c>
    </row>
    <row r="157" spans="1:80" x14ac:dyDescent="0.25">
      <c r="A157" s="101" t="str">
        <f>'Indicator Data'!A158</f>
        <v>Sierra Leone</v>
      </c>
      <c r="B157" s="84" t="str">
        <f>'Indicator Data'!B158</f>
        <v>SLE</v>
      </c>
      <c r="C157" s="125" t="s">
        <v>837</v>
      </c>
      <c r="D157" s="125" t="s">
        <v>837</v>
      </c>
      <c r="E157" s="125" t="s">
        <v>838</v>
      </c>
      <c r="F157" s="125" t="s">
        <v>838</v>
      </c>
      <c r="G157" s="125" t="s">
        <v>838</v>
      </c>
      <c r="H157" s="125" t="s">
        <v>838</v>
      </c>
      <c r="I157" s="125" t="s">
        <v>838</v>
      </c>
      <c r="J157" s="125" t="s">
        <v>647</v>
      </c>
      <c r="K157" s="125" t="s">
        <v>647</v>
      </c>
      <c r="L157" s="125" t="s">
        <v>460</v>
      </c>
      <c r="M157" s="125" t="s">
        <v>644</v>
      </c>
      <c r="N157" s="125" t="s">
        <v>644</v>
      </c>
      <c r="O157" s="125" t="s">
        <v>644</v>
      </c>
      <c r="P157" s="125" t="s">
        <v>644</v>
      </c>
      <c r="Q157" s="125" t="s">
        <v>775</v>
      </c>
      <c r="R157" s="125" t="s">
        <v>775</v>
      </c>
      <c r="S157" s="125" t="s">
        <v>775</v>
      </c>
      <c r="T157" s="125" t="s">
        <v>775</v>
      </c>
      <c r="U157" s="125" t="s">
        <v>644</v>
      </c>
      <c r="V157" s="125" t="s">
        <v>644</v>
      </c>
      <c r="W157" s="125" t="s">
        <v>644</v>
      </c>
      <c r="X157" s="125" t="s">
        <v>468</v>
      </c>
      <c r="Y157" s="125" t="s">
        <v>468</v>
      </c>
      <c r="Z157" s="125" t="s">
        <v>468</v>
      </c>
      <c r="AA157" s="125" t="s">
        <v>806</v>
      </c>
      <c r="AB157" s="125" t="s">
        <v>645</v>
      </c>
      <c r="AC157" s="125" t="s">
        <v>645</v>
      </c>
      <c r="AD157" s="163" t="s">
        <v>839</v>
      </c>
      <c r="AE157" s="125" t="s">
        <v>635</v>
      </c>
      <c r="AF157" s="125" t="s">
        <v>776</v>
      </c>
      <c r="AG157" s="125" t="s">
        <v>806</v>
      </c>
      <c r="AH157" s="125" t="s">
        <v>644</v>
      </c>
      <c r="AI157" s="125" t="s">
        <v>644</v>
      </c>
      <c r="AJ157" s="126" t="s">
        <v>651</v>
      </c>
      <c r="AK157" s="126" t="s">
        <v>651</v>
      </c>
      <c r="AL157" s="125" t="s">
        <v>649</v>
      </c>
      <c r="AM157" s="125" t="s">
        <v>649</v>
      </c>
      <c r="AN157" s="125" t="s">
        <v>652</v>
      </c>
      <c r="AO157" s="125" t="s">
        <v>653</v>
      </c>
      <c r="AP157" s="125" t="s">
        <v>653</v>
      </c>
      <c r="AQ157" s="125" t="s">
        <v>840</v>
      </c>
      <c r="AR157" s="125" t="s">
        <v>840</v>
      </c>
      <c r="AS157" s="125" t="s">
        <v>635</v>
      </c>
      <c r="AT157" s="125" t="s">
        <v>635</v>
      </c>
      <c r="AU157" s="125" t="s">
        <v>635</v>
      </c>
      <c r="AV157" s="125" t="s">
        <v>635</v>
      </c>
      <c r="AW157" s="125" t="s">
        <v>635</v>
      </c>
      <c r="AX157" s="125" t="s">
        <v>635</v>
      </c>
      <c r="AY157" s="125" t="s">
        <v>635</v>
      </c>
      <c r="AZ157" s="125" t="s">
        <v>649</v>
      </c>
      <c r="BA157" s="125" t="s">
        <v>468</v>
      </c>
      <c r="BB157" s="125" t="s">
        <v>647</v>
      </c>
      <c r="BC157" s="125" t="s">
        <v>647</v>
      </c>
      <c r="BD157" s="125" t="s">
        <v>647</v>
      </c>
      <c r="BE157" s="126" t="s">
        <v>629</v>
      </c>
      <c r="BF157" s="125" t="s">
        <v>646</v>
      </c>
      <c r="BG157" s="125" t="s">
        <v>646</v>
      </c>
      <c r="BH157" s="125" t="s">
        <v>460</v>
      </c>
      <c r="BI157" s="125" t="s">
        <v>460</v>
      </c>
      <c r="BJ157" s="125" t="s">
        <v>838</v>
      </c>
      <c r="BK157" s="125" t="s">
        <v>841</v>
      </c>
      <c r="BL157" s="125" t="s">
        <v>643</v>
      </c>
      <c r="BM157" s="125" t="s">
        <v>468</v>
      </c>
      <c r="BN157" s="125" t="s">
        <v>466</v>
      </c>
      <c r="BO157" s="125" t="s">
        <v>468</v>
      </c>
      <c r="BP157" s="125" t="s">
        <v>468</v>
      </c>
      <c r="BQ157" s="125" t="s">
        <v>631</v>
      </c>
      <c r="BR157" s="125" t="s">
        <v>635</v>
      </c>
      <c r="BS157" s="125" t="s">
        <v>635</v>
      </c>
      <c r="BT157" s="125" t="s">
        <v>635</v>
      </c>
      <c r="BU157" s="125" t="s">
        <v>635</v>
      </c>
      <c r="BV157" s="125" t="s">
        <v>635</v>
      </c>
      <c r="BW157" s="125" t="s">
        <v>635</v>
      </c>
      <c r="BX157" s="125"/>
      <c r="BY157" s="125" t="s">
        <v>650</v>
      </c>
      <c r="BZ157" s="125" t="s">
        <v>468</v>
      </c>
      <c r="CA157" s="125" t="s">
        <v>806</v>
      </c>
      <c r="CB157" s="125" t="s">
        <v>644</v>
      </c>
    </row>
    <row r="158" spans="1:80" x14ac:dyDescent="0.25">
      <c r="A158" s="101" t="str">
        <f>'Indicator Data'!A159</f>
        <v>Singapore</v>
      </c>
      <c r="B158" s="84" t="str">
        <f>'Indicator Data'!B159</f>
        <v>SGP</v>
      </c>
      <c r="C158" s="125" t="s">
        <v>837</v>
      </c>
      <c r="D158" s="125" t="s">
        <v>837</v>
      </c>
      <c r="E158" s="125" t="s">
        <v>838</v>
      </c>
      <c r="F158" s="125" t="s">
        <v>838</v>
      </c>
      <c r="G158" s="125" t="s">
        <v>838</v>
      </c>
      <c r="H158" s="125" t="s">
        <v>838</v>
      </c>
      <c r="I158" s="125" t="s">
        <v>838</v>
      </c>
      <c r="J158" s="125" t="s">
        <v>647</v>
      </c>
      <c r="K158" s="125" t="s">
        <v>647</v>
      </c>
      <c r="L158" s="125" t="s">
        <v>460</v>
      </c>
      <c r="M158" s="125" t="s">
        <v>644</v>
      </c>
      <c r="N158" s="125" t="s">
        <v>644</v>
      </c>
      <c r="O158" s="125" t="s">
        <v>644</v>
      </c>
      <c r="P158" s="125" t="s">
        <v>644</v>
      </c>
      <c r="Q158" s="125" t="s">
        <v>775</v>
      </c>
      <c r="R158" s="125" t="s">
        <v>775</v>
      </c>
      <c r="S158" s="125" t="s">
        <v>775</v>
      </c>
      <c r="T158" s="125" t="s">
        <v>775</v>
      </c>
      <c r="U158" s="125" t="s">
        <v>644</v>
      </c>
      <c r="V158" s="125" t="s">
        <v>644</v>
      </c>
      <c r="W158" s="125" t="s">
        <v>644</v>
      </c>
      <c r="X158" s="125" t="s">
        <v>468</v>
      </c>
      <c r="Y158" s="125" t="s">
        <v>468</v>
      </c>
      <c r="Z158" s="125" t="s">
        <v>468</v>
      </c>
      <c r="AA158" s="125" t="s">
        <v>806</v>
      </c>
      <c r="AB158" s="125" t="s">
        <v>645</v>
      </c>
      <c r="AC158" s="125" t="s">
        <v>645</v>
      </c>
      <c r="AD158" s="163" t="s">
        <v>839</v>
      </c>
      <c r="AE158" s="125" t="s">
        <v>635</v>
      </c>
      <c r="AF158" s="125" t="s">
        <v>776</v>
      </c>
      <c r="AG158" s="125" t="s">
        <v>806</v>
      </c>
      <c r="AH158" s="125" t="s">
        <v>644</v>
      </c>
      <c r="AI158" s="125" t="s">
        <v>644</v>
      </c>
      <c r="AJ158" s="126" t="s">
        <v>651</v>
      </c>
      <c r="AK158" s="126" t="s">
        <v>651</v>
      </c>
      <c r="AL158" s="125" t="s">
        <v>649</v>
      </c>
      <c r="AM158" s="125" t="s">
        <v>649</v>
      </c>
      <c r="AN158" s="125" t="s">
        <v>652</v>
      </c>
      <c r="AO158" s="125" t="s">
        <v>653</v>
      </c>
      <c r="AP158" s="125" t="s">
        <v>653</v>
      </c>
      <c r="AQ158" s="125" t="s">
        <v>840</v>
      </c>
      <c r="AR158" s="125" t="s">
        <v>840</v>
      </c>
      <c r="AS158" s="125" t="s">
        <v>635</v>
      </c>
      <c r="AT158" s="125" t="s">
        <v>635</v>
      </c>
      <c r="AU158" s="125" t="s">
        <v>635</v>
      </c>
      <c r="AV158" s="125" t="s">
        <v>635</v>
      </c>
      <c r="AW158" s="125" t="s">
        <v>635</v>
      </c>
      <c r="AX158" s="125" t="s">
        <v>635</v>
      </c>
      <c r="AY158" s="125" t="s">
        <v>635</v>
      </c>
      <c r="AZ158" s="125" t="s">
        <v>649</v>
      </c>
      <c r="BA158" s="125" t="s">
        <v>468</v>
      </c>
      <c r="BB158" s="125" t="s">
        <v>647</v>
      </c>
      <c r="BC158" s="125" t="s">
        <v>647</v>
      </c>
      <c r="BD158" s="125" t="s">
        <v>647</v>
      </c>
      <c r="BE158" s="126" t="s">
        <v>629</v>
      </c>
      <c r="BF158" s="125" t="s">
        <v>646</v>
      </c>
      <c r="BG158" s="125" t="s">
        <v>646</v>
      </c>
      <c r="BH158" s="125" t="s">
        <v>460</v>
      </c>
      <c r="BI158" s="125" t="s">
        <v>460</v>
      </c>
      <c r="BJ158" s="125" t="s">
        <v>838</v>
      </c>
      <c r="BK158" s="125" t="s">
        <v>841</v>
      </c>
      <c r="BL158" s="125" t="s">
        <v>643</v>
      </c>
      <c r="BM158" s="125" t="s">
        <v>468</v>
      </c>
      <c r="BN158" s="125" t="s">
        <v>466</v>
      </c>
      <c r="BO158" s="125" t="s">
        <v>468</v>
      </c>
      <c r="BP158" s="125" t="s">
        <v>468</v>
      </c>
      <c r="BQ158" s="125" t="s">
        <v>631</v>
      </c>
      <c r="BR158" s="125" t="s">
        <v>635</v>
      </c>
      <c r="BS158" s="125" t="s">
        <v>635</v>
      </c>
      <c r="BT158" s="125" t="s">
        <v>635</v>
      </c>
      <c r="BU158" s="125" t="s">
        <v>635</v>
      </c>
      <c r="BV158" s="125" t="s">
        <v>635</v>
      </c>
      <c r="BW158" s="125" t="s">
        <v>635</v>
      </c>
      <c r="BX158" s="125"/>
      <c r="BY158" s="125" t="s">
        <v>650</v>
      </c>
      <c r="BZ158" s="125" t="s">
        <v>468</v>
      </c>
      <c r="CA158" s="125" t="s">
        <v>806</v>
      </c>
      <c r="CB158" s="125" t="s">
        <v>644</v>
      </c>
    </row>
    <row r="159" spans="1:80" x14ac:dyDescent="0.25">
      <c r="A159" s="101" t="str">
        <f>'Indicator Data'!A160</f>
        <v>Slovakia</v>
      </c>
      <c r="B159" s="84" t="str">
        <f>'Indicator Data'!B160</f>
        <v>SVK</v>
      </c>
      <c r="C159" s="125" t="s">
        <v>837</v>
      </c>
      <c r="D159" s="125" t="s">
        <v>837</v>
      </c>
      <c r="E159" s="125" t="s">
        <v>838</v>
      </c>
      <c r="F159" s="125" t="s">
        <v>838</v>
      </c>
      <c r="G159" s="125" t="s">
        <v>838</v>
      </c>
      <c r="H159" s="125" t="s">
        <v>838</v>
      </c>
      <c r="I159" s="125" t="s">
        <v>838</v>
      </c>
      <c r="J159" s="125" t="s">
        <v>647</v>
      </c>
      <c r="K159" s="125" t="s">
        <v>647</v>
      </c>
      <c r="L159" s="125" t="s">
        <v>460</v>
      </c>
      <c r="M159" s="125" t="s">
        <v>644</v>
      </c>
      <c r="N159" s="125" t="s">
        <v>644</v>
      </c>
      <c r="O159" s="125" t="s">
        <v>644</v>
      </c>
      <c r="P159" s="125" t="s">
        <v>644</v>
      </c>
      <c r="Q159" s="125" t="s">
        <v>775</v>
      </c>
      <c r="R159" s="125" t="s">
        <v>775</v>
      </c>
      <c r="S159" s="125" t="s">
        <v>775</v>
      </c>
      <c r="T159" s="125" t="s">
        <v>775</v>
      </c>
      <c r="U159" s="125" t="s">
        <v>644</v>
      </c>
      <c r="V159" s="125" t="s">
        <v>644</v>
      </c>
      <c r="W159" s="125" t="s">
        <v>644</v>
      </c>
      <c r="X159" s="125" t="s">
        <v>468</v>
      </c>
      <c r="Y159" s="125" t="s">
        <v>468</v>
      </c>
      <c r="Z159" s="125" t="s">
        <v>468</v>
      </c>
      <c r="AA159" s="125" t="s">
        <v>806</v>
      </c>
      <c r="AB159" s="125" t="s">
        <v>645</v>
      </c>
      <c r="AC159" s="125" t="s">
        <v>645</v>
      </c>
      <c r="AD159" s="163" t="s">
        <v>839</v>
      </c>
      <c r="AE159" s="125" t="s">
        <v>635</v>
      </c>
      <c r="AF159" s="125" t="s">
        <v>776</v>
      </c>
      <c r="AG159" s="125" t="s">
        <v>806</v>
      </c>
      <c r="AH159" s="125" t="s">
        <v>644</v>
      </c>
      <c r="AI159" s="125" t="s">
        <v>644</v>
      </c>
      <c r="AJ159" s="126" t="s">
        <v>651</v>
      </c>
      <c r="AK159" s="126" t="s">
        <v>651</v>
      </c>
      <c r="AL159" s="125" t="s">
        <v>649</v>
      </c>
      <c r="AM159" s="125" t="s">
        <v>649</v>
      </c>
      <c r="AN159" s="125" t="s">
        <v>652</v>
      </c>
      <c r="AO159" s="125" t="s">
        <v>653</v>
      </c>
      <c r="AP159" s="125" t="s">
        <v>653</v>
      </c>
      <c r="AQ159" s="125" t="s">
        <v>840</v>
      </c>
      <c r="AR159" s="125" t="s">
        <v>840</v>
      </c>
      <c r="AS159" s="125" t="s">
        <v>635</v>
      </c>
      <c r="AT159" s="125" t="s">
        <v>635</v>
      </c>
      <c r="AU159" s="125" t="s">
        <v>635</v>
      </c>
      <c r="AV159" s="125" t="s">
        <v>635</v>
      </c>
      <c r="AW159" s="125" t="s">
        <v>635</v>
      </c>
      <c r="AX159" s="125" t="s">
        <v>635</v>
      </c>
      <c r="AY159" s="125" t="s">
        <v>635</v>
      </c>
      <c r="AZ159" s="125" t="s">
        <v>649</v>
      </c>
      <c r="BA159" s="125" t="s">
        <v>468</v>
      </c>
      <c r="BB159" s="125" t="s">
        <v>647</v>
      </c>
      <c r="BC159" s="125" t="s">
        <v>647</v>
      </c>
      <c r="BD159" s="125" t="s">
        <v>647</v>
      </c>
      <c r="BE159" s="126" t="s">
        <v>629</v>
      </c>
      <c r="BF159" s="125" t="s">
        <v>646</v>
      </c>
      <c r="BG159" s="125" t="s">
        <v>646</v>
      </c>
      <c r="BH159" s="125" t="s">
        <v>460</v>
      </c>
      <c r="BI159" s="125" t="s">
        <v>460</v>
      </c>
      <c r="BJ159" s="125" t="s">
        <v>838</v>
      </c>
      <c r="BK159" s="125" t="s">
        <v>841</v>
      </c>
      <c r="BL159" s="125" t="s">
        <v>643</v>
      </c>
      <c r="BM159" s="125" t="s">
        <v>468</v>
      </c>
      <c r="BN159" s="125" t="s">
        <v>466</v>
      </c>
      <c r="BO159" s="125" t="s">
        <v>468</v>
      </c>
      <c r="BP159" s="125" t="s">
        <v>468</v>
      </c>
      <c r="BQ159" s="125" t="s">
        <v>631</v>
      </c>
      <c r="BR159" s="125" t="s">
        <v>635</v>
      </c>
      <c r="BS159" s="125" t="s">
        <v>635</v>
      </c>
      <c r="BT159" s="125" t="s">
        <v>635</v>
      </c>
      <c r="BU159" s="125" t="s">
        <v>635</v>
      </c>
      <c r="BV159" s="125" t="s">
        <v>635</v>
      </c>
      <c r="BW159" s="125" t="s">
        <v>635</v>
      </c>
      <c r="BX159" s="125"/>
      <c r="BY159" s="125" t="s">
        <v>650</v>
      </c>
      <c r="BZ159" s="125" t="s">
        <v>468</v>
      </c>
      <c r="CA159" s="125" t="s">
        <v>806</v>
      </c>
      <c r="CB159" s="125" t="s">
        <v>644</v>
      </c>
    </row>
    <row r="160" spans="1:80" x14ac:dyDescent="0.25">
      <c r="A160" s="101" t="str">
        <f>'Indicator Data'!A161</f>
        <v>Slovenia</v>
      </c>
      <c r="B160" s="84" t="str">
        <f>'Indicator Data'!B161</f>
        <v>SVN</v>
      </c>
      <c r="C160" s="125" t="s">
        <v>837</v>
      </c>
      <c r="D160" s="125" t="s">
        <v>837</v>
      </c>
      <c r="E160" s="125" t="s">
        <v>838</v>
      </c>
      <c r="F160" s="125" t="s">
        <v>838</v>
      </c>
      <c r="G160" s="125" t="s">
        <v>838</v>
      </c>
      <c r="H160" s="125" t="s">
        <v>838</v>
      </c>
      <c r="I160" s="125" t="s">
        <v>838</v>
      </c>
      <c r="J160" s="125" t="s">
        <v>647</v>
      </c>
      <c r="K160" s="125" t="s">
        <v>647</v>
      </c>
      <c r="L160" s="125" t="s">
        <v>460</v>
      </c>
      <c r="M160" s="125" t="s">
        <v>644</v>
      </c>
      <c r="N160" s="125" t="s">
        <v>644</v>
      </c>
      <c r="O160" s="125" t="s">
        <v>644</v>
      </c>
      <c r="P160" s="125" t="s">
        <v>644</v>
      </c>
      <c r="Q160" s="125" t="s">
        <v>775</v>
      </c>
      <c r="R160" s="125" t="s">
        <v>775</v>
      </c>
      <c r="S160" s="125" t="s">
        <v>775</v>
      </c>
      <c r="T160" s="125" t="s">
        <v>775</v>
      </c>
      <c r="U160" s="125" t="s">
        <v>644</v>
      </c>
      <c r="V160" s="125" t="s">
        <v>644</v>
      </c>
      <c r="W160" s="125" t="s">
        <v>644</v>
      </c>
      <c r="X160" s="125" t="s">
        <v>468</v>
      </c>
      <c r="Y160" s="125" t="s">
        <v>468</v>
      </c>
      <c r="Z160" s="125" t="s">
        <v>468</v>
      </c>
      <c r="AA160" s="125" t="s">
        <v>806</v>
      </c>
      <c r="AB160" s="125" t="s">
        <v>645</v>
      </c>
      <c r="AC160" s="125" t="s">
        <v>645</v>
      </c>
      <c r="AD160" s="163" t="s">
        <v>839</v>
      </c>
      <c r="AE160" s="125" t="s">
        <v>635</v>
      </c>
      <c r="AF160" s="125" t="s">
        <v>776</v>
      </c>
      <c r="AG160" s="125" t="s">
        <v>806</v>
      </c>
      <c r="AH160" s="125" t="s">
        <v>644</v>
      </c>
      <c r="AI160" s="125" t="s">
        <v>644</v>
      </c>
      <c r="AJ160" s="126" t="s">
        <v>651</v>
      </c>
      <c r="AK160" s="126" t="s">
        <v>651</v>
      </c>
      <c r="AL160" s="125" t="s">
        <v>649</v>
      </c>
      <c r="AM160" s="125" t="s">
        <v>649</v>
      </c>
      <c r="AN160" s="125" t="s">
        <v>652</v>
      </c>
      <c r="AO160" s="125" t="s">
        <v>653</v>
      </c>
      <c r="AP160" s="125" t="s">
        <v>653</v>
      </c>
      <c r="AQ160" s="125" t="s">
        <v>840</v>
      </c>
      <c r="AR160" s="125" t="s">
        <v>840</v>
      </c>
      <c r="AS160" s="125" t="s">
        <v>635</v>
      </c>
      <c r="AT160" s="125" t="s">
        <v>635</v>
      </c>
      <c r="AU160" s="125" t="s">
        <v>635</v>
      </c>
      <c r="AV160" s="125" t="s">
        <v>635</v>
      </c>
      <c r="AW160" s="125" t="s">
        <v>635</v>
      </c>
      <c r="AX160" s="125" t="s">
        <v>635</v>
      </c>
      <c r="AY160" s="125" t="s">
        <v>635</v>
      </c>
      <c r="AZ160" s="125" t="s">
        <v>649</v>
      </c>
      <c r="BA160" s="125" t="s">
        <v>468</v>
      </c>
      <c r="BB160" s="125" t="s">
        <v>647</v>
      </c>
      <c r="BC160" s="125" t="s">
        <v>647</v>
      </c>
      <c r="BD160" s="125" t="s">
        <v>647</v>
      </c>
      <c r="BE160" s="126"/>
      <c r="BF160" s="125" t="s">
        <v>646</v>
      </c>
      <c r="BG160" s="125" t="s">
        <v>646</v>
      </c>
      <c r="BH160" s="125" t="s">
        <v>460</v>
      </c>
      <c r="BI160" s="125" t="s">
        <v>460</v>
      </c>
      <c r="BJ160" s="125" t="s">
        <v>838</v>
      </c>
      <c r="BK160" s="125" t="s">
        <v>841</v>
      </c>
      <c r="BL160" s="125" t="s">
        <v>643</v>
      </c>
      <c r="BM160" s="125" t="s">
        <v>468</v>
      </c>
      <c r="BN160" s="125" t="s">
        <v>466</v>
      </c>
      <c r="BO160" s="125" t="s">
        <v>468</v>
      </c>
      <c r="BP160" s="125" t="s">
        <v>468</v>
      </c>
      <c r="BQ160" s="125" t="s">
        <v>631</v>
      </c>
      <c r="BR160" s="125" t="s">
        <v>635</v>
      </c>
      <c r="BS160" s="125" t="s">
        <v>635</v>
      </c>
      <c r="BT160" s="125" t="s">
        <v>635</v>
      </c>
      <c r="BU160" s="125" t="s">
        <v>635</v>
      </c>
      <c r="BV160" s="125" t="s">
        <v>635</v>
      </c>
      <c r="BW160" s="125" t="s">
        <v>635</v>
      </c>
      <c r="BX160" s="125"/>
      <c r="BY160" s="125" t="s">
        <v>650</v>
      </c>
      <c r="BZ160" s="125" t="s">
        <v>468</v>
      </c>
      <c r="CA160" s="125" t="s">
        <v>806</v>
      </c>
      <c r="CB160" s="125" t="s">
        <v>644</v>
      </c>
    </row>
    <row r="161" spans="1:80" x14ac:dyDescent="0.25">
      <c r="A161" s="101" t="str">
        <f>'Indicator Data'!A162</f>
        <v>Solomon Islands</v>
      </c>
      <c r="B161" s="84" t="str">
        <f>'Indicator Data'!B162</f>
        <v>SLB</v>
      </c>
      <c r="C161" s="125" t="s">
        <v>837</v>
      </c>
      <c r="D161" s="125" t="s">
        <v>837</v>
      </c>
      <c r="E161" s="125" t="s">
        <v>838</v>
      </c>
      <c r="F161" s="125" t="s">
        <v>838</v>
      </c>
      <c r="G161" s="125" t="s">
        <v>838</v>
      </c>
      <c r="H161" s="125" t="s">
        <v>838</v>
      </c>
      <c r="I161" s="125" t="s">
        <v>838</v>
      </c>
      <c r="J161" s="125" t="s">
        <v>647</v>
      </c>
      <c r="K161" s="125" t="s">
        <v>647</v>
      </c>
      <c r="L161" s="125" t="s">
        <v>460</v>
      </c>
      <c r="M161" s="125" t="s">
        <v>644</v>
      </c>
      <c r="N161" s="125" t="s">
        <v>644</v>
      </c>
      <c r="O161" s="125" t="s">
        <v>644</v>
      </c>
      <c r="P161" s="125" t="s">
        <v>644</v>
      </c>
      <c r="Q161" s="125" t="s">
        <v>775</v>
      </c>
      <c r="R161" s="125" t="s">
        <v>775</v>
      </c>
      <c r="S161" s="125" t="s">
        <v>775</v>
      </c>
      <c r="T161" s="125" t="s">
        <v>775</v>
      </c>
      <c r="U161" s="125" t="s">
        <v>644</v>
      </c>
      <c r="V161" s="125" t="s">
        <v>644</v>
      </c>
      <c r="W161" s="125" t="s">
        <v>644</v>
      </c>
      <c r="X161" s="125" t="s">
        <v>468</v>
      </c>
      <c r="Y161" s="125" t="s">
        <v>468</v>
      </c>
      <c r="Z161" s="125" t="s">
        <v>468</v>
      </c>
      <c r="AA161" s="125" t="s">
        <v>806</v>
      </c>
      <c r="AB161" s="125" t="s">
        <v>645</v>
      </c>
      <c r="AC161" s="125" t="s">
        <v>645</v>
      </c>
      <c r="AD161" s="163" t="s">
        <v>839</v>
      </c>
      <c r="AE161" s="125" t="s">
        <v>635</v>
      </c>
      <c r="AF161" s="125" t="s">
        <v>776</v>
      </c>
      <c r="AG161" s="125" t="s">
        <v>806</v>
      </c>
      <c r="AH161" s="125" t="s">
        <v>644</v>
      </c>
      <c r="AI161" s="125" t="s">
        <v>644</v>
      </c>
      <c r="AJ161" s="126" t="s">
        <v>651</v>
      </c>
      <c r="AK161" s="126" t="s">
        <v>651</v>
      </c>
      <c r="AL161" s="125" t="s">
        <v>649</v>
      </c>
      <c r="AM161" s="125" t="s">
        <v>649</v>
      </c>
      <c r="AN161" s="125" t="s">
        <v>652</v>
      </c>
      <c r="AO161" s="125" t="s">
        <v>653</v>
      </c>
      <c r="AP161" s="125" t="s">
        <v>653</v>
      </c>
      <c r="AQ161" s="125" t="s">
        <v>840</v>
      </c>
      <c r="AR161" s="125" t="s">
        <v>840</v>
      </c>
      <c r="AS161" s="125" t="s">
        <v>635</v>
      </c>
      <c r="AT161" s="125" t="s">
        <v>635</v>
      </c>
      <c r="AU161" s="125" t="s">
        <v>635</v>
      </c>
      <c r="AV161" s="125" t="s">
        <v>635</v>
      </c>
      <c r="AW161" s="125" t="s">
        <v>635</v>
      </c>
      <c r="AX161" s="125" t="s">
        <v>635</v>
      </c>
      <c r="AY161" s="125" t="s">
        <v>635</v>
      </c>
      <c r="AZ161" s="125" t="s">
        <v>649</v>
      </c>
      <c r="BA161" s="125" t="s">
        <v>468</v>
      </c>
      <c r="BB161" s="125" t="s">
        <v>647</v>
      </c>
      <c r="BC161" s="125" t="s">
        <v>647</v>
      </c>
      <c r="BD161" s="125" t="s">
        <v>647</v>
      </c>
      <c r="BE161" s="126"/>
      <c r="BF161" s="125" t="s">
        <v>646</v>
      </c>
      <c r="BG161" s="125" t="s">
        <v>646</v>
      </c>
      <c r="BH161" s="125" t="s">
        <v>460</v>
      </c>
      <c r="BI161" s="125" t="s">
        <v>460</v>
      </c>
      <c r="BJ161" s="125" t="s">
        <v>838</v>
      </c>
      <c r="BK161" s="125" t="s">
        <v>841</v>
      </c>
      <c r="BL161" s="125" t="s">
        <v>643</v>
      </c>
      <c r="BM161" s="125" t="s">
        <v>468</v>
      </c>
      <c r="BN161" s="125" t="s">
        <v>466</v>
      </c>
      <c r="BO161" s="125" t="s">
        <v>468</v>
      </c>
      <c r="BP161" s="125" t="s">
        <v>468</v>
      </c>
      <c r="BQ161" s="125" t="s">
        <v>631</v>
      </c>
      <c r="BR161" s="125" t="s">
        <v>635</v>
      </c>
      <c r="BS161" s="125" t="s">
        <v>635</v>
      </c>
      <c r="BT161" s="125" t="s">
        <v>635</v>
      </c>
      <c r="BU161" s="125" t="s">
        <v>635</v>
      </c>
      <c r="BV161" s="125" t="s">
        <v>635</v>
      </c>
      <c r="BW161" s="125" t="s">
        <v>635</v>
      </c>
      <c r="BX161" s="125"/>
      <c r="BY161" s="125" t="s">
        <v>650</v>
      </c>
      <c r="BZ161" s="125" t="s">
        <v>468</v>
      </c>
      <c r="CA161" s="125" t="s">
        <v>806</v>
      </c>
      <c r="CB161" s="125" t="s">
        <v>644</v>
      </c>
    </row>
    <row r="162" spans="1:80" x14ac:dyDescent="0.25">
      <c r="A162" s="101" t="str">
        <f>'Indicator Data'!A163</f>
        <v>Somalia</v>
      </c>
      <c r="B162" s="84" t="str">
        <f>'Indicator Data'!B163</f>
        <v>SOM</v>
      </c>
      <c r="C162" s="125" t="s">
        <v>837</v>
      </c>
      <c r="D162" s="125" t="s">
        <v>837</v>
      </c>
      <c r="E162" s="125" t="s">
        <v>838</v>
      </c>
      <c r="F162" s="125" t="s">
        <v>838</v>
      </c>
      <c r="G162" s="125" t="s">
        <v>838</v>
      </c>
      <c r="H162" s="125" t="s">
        <v>838</v>
      </c>
      <c r="I162" s="125" t="s">
        <v>838</v>
      </c>
      <c r="J162" s="125" t="s">
        <v>647</v>
      </c>
      <c r="K162" s="125" t="s">
        <v>647</v>
      </c>
      <c r="L162" s="125" t="s">
        <v>460</v>
      </c>
      <c r="M162" s="125" t="s">
        <v>644</v>
      </c>
      <c r="N162" s="125" t="s">
        <v>644</v>
      </c>
      <c r="O162" s="125" t="s">
        <v>644</v>
      </c>
      <c r="P162" s="125" t="s">
        <v>644</v>
      </c>
      <c r="Q162" s="125" t="s">
        <v>775</v>
      </c>
      <c r="R162" s="125" t="s">
        <v>775</v>
      </c>
      <c r="S162" s="125" t="s">
        <v>775</v>
      </c>
      <c r="T162" s="125" t="s">
        <v>775</v>
      </c>
      <c r="U162" s="125" t="s">
        <v>644</v>
      </c>
      <c r="V162" s="125" t="s">
        <v>644</v>
      </c>
      <c r="W162" s="125" t="s">
        <v>644</v>
      </c>
      <c r="X162" s="125" t="s">
        <v>468</v>
      </c>
      <c r="Y162" s="125" t="s">
        <v>468</v>
      </c>
      <c r="Z162" s="125" t="s">
        <v>468</v>
      </c>
      <c r="AA162" s="125" t="s">
        <v>806</v>
      </c>
      <c r="AB162" s="125" t="s">
        <v>645</v>
      </c>
      <c r="AC162" s="125" t="s">
        <v>645</v>
      </c>
      <c r="AD162" s="163" t="s">
        <v>839</v>
      </c>
      <c r="AE162" s="125" t="s">
        <v>635</v>
      </c>
      <c r="AF162" s="125" t="s">
        <v>776</v>
      </c>
      <c r="AG162" s="125" t="s">
        <v>806</v>
      </c>
      <c r="AH162" s="125" t="s">
        <v>644</v>
      </c>
      <c r="AI162" s="125" t="s">
        <v>644</v>
      </c>
      <c r="AJ162" s="126" t="s">
        <v>651</v>
      </c>
      <c r="AK162" s="126" t="s">
        <v>651</v>
      </c>
      <c r="AL162" s="125" t="s">
        <v>649</v>
      </c>
      <c r="AM162" s="125" t="s">
        <v>649</v>
      </c>
      <c r="AN162" s="125" t="s">
        <v>652</v>
      </c>
      <c r="AO162" s="125" t="s">
        <v>653</v>
      </c>
      <c r="AP162" s="125" t="s">
        <v>653</v>
      </c>
      <c r="AQ162" s="125" t="s">
        <v>840</v>
      </c>
      <c r="AR162" s="125" t="s">
        <v>840</v>
      </c>
      <c r="AS162" s="125" t="s">
        <v>635</v>
      </c>
      <c r="AT162" s="125" t="s">
        <v>635</v>
      </c>
      <c r="AU162" s="125" t="s">
        <v>635</v>
      </c>
      <c r="AV162" s="125" t="s">
        <v>635</v>
      </c>
      <c r="AW162" s="125" t="s">
        <v>635</v>
      </c>
      <c r="AX162" s="125" t="s">
        <v>635</v>
      </c>
      <c r="AY162" s="125" t="s">
        <v>635</v>
      </c>
      <c r="AZ162" s="125" t="s">
        <v>649</v>
      </c>
      <c r="BA162" s="125" t="s">
        <v>468</v>
      </c>
      <c r="BB162" s="125" t="s">
        <v>647</v>
      </c>
      <c r="BC162" s="125" t="s">
        <v>647</v>
      </c>
      <c r="BD162" s="125" t="s">
        <v>647</v>
      </c>
      <c r="BE162" s="126" t="s">
        <v>632</v>
      </c>
      <c r="BF162" s="125" t="s">
        <v>646</v>
      </c>
      <c r="BG162" s="125" t="s">
        <v>646</v>
      </c>
      <c r="BH162" s="125" t="s">
        <v>460</v>
      </c>
      <c r="BI162" s="125" t="s">
        <v>460</v>
      </c>
      <c r="BJ162" s="125" t="s">
        <v>838</v>
      </c>
      <c r="BK162" s="125" t="s">
        <v>841</v>
      </c>
      <c r="BL162" s="125" t="s">
        <v>643</v>
      </c>
      <c r="BM162" s="125" t="s">
        <v>468</v>
      </c>
      <c r="BN162" s="125" t="s">
        <v>466</v>
      </c>
      <c r="BO162" s="125" t="s">
        <v>468</v>
      </c>
      <c r="BP162" s="125" t="s">
        <v>468</v>
      </c>
      <c r="BQ162" s="125" t="s">
        <v>631</v>
      </c>
      <c r="BR162" s="125" t="s">
        <v>635</v>
      </c>
      <c r="BS162" s="125" t="s">
        <v>635</v>
      </c>
      <c r="BT162" s="125" t="s">
        <v>635</v>
      </c>
      <c r="BU162" s="125" t="s">
        <v>635</v>
      </c>
      <c r="BV162" s="125" t="s">
        <v>635</v>
      </c>
      <c r="BW162" s="125" t="s">
        <v>635</v>
      </c>
      <c r="BX162" s="125"/>
      <c r="BY162" s="125" t="s">
        <v>650</v>
      </c>
      <c r="BZ162" s="125" t="s">
        <v>468</v>
      </c>
      <c r="CA162" s="125" t="s">
        <v>806</v>
      </c>
      <c r="CB162" s="125" t="s">
        <v>644</v>
      </c>
    </row>
    <row r="163" spans="1:80" x14ac:dyDescent="0.25">
      <c r="A163" s="101" t="str">
        <f>'Indicator Data'!A164</f>
        <v>South Africa</v>
      </c>
      <c r="B163" s="84" t="str">
        <f>'Indicator Data'!B164</f>
        <v>ZAF</v>
      </c>
      <c r="C163" s="125" t="s">
        <v>837</v>
      </c>
      <c r="D163" s="125" t="s">
        <v>837</v>
      </c>
      <c r="E163" s="125" t="s">
        <v>838</v>
      </c>
      <c r="F163" s="125" t="s">
        <v>838</v>
      </c>
      <c r="G163" s="125" t="s">
        <v>838</v>
      </c>
      <c r="H163" s="125" t="s">
        <v>838</v>
      </c>
      <c r="I163" s="125" t="s">
        <v>838</v>
      </c>
      <c r="J163" s="125" t="s">
        <v>647</v>
      </c>
      <c r="K163" s="125" t="s">
        <v>647</v>
      </c>
      <c r="L163" s="125" t="s">
        <v>460</v>
      </c>
      <c r="M163" s="125" t="s">
        <v>644</v>
      </c>
      <c r="N163" s="125" t="s">
        <v>644</v>
      </c>
      <c r="O163" s="125" t="s">
        <v>644</v>
      </c>
      <c r="P163" s="125" t="s">
        <v>644</v>
      </c>
      <c r="Q163" s="125" t="s">
        <v>775</v>
      </c>
      <c r="R163" s="125" t="s">
        <v>775</v>
      </c>
      <c r="S163" s="125" t="s">
        <v>775</v>
      </c>
      <c r="T163" s="125" t="s">
        <v>775</v>
      </c>
      <c r="U163" s="125" t="s">
        <v>644</v>
      </c>
      <c r="V163" s="125" t="s">
        <v>644</v>
      </c>
      <c r="W163" s="125" t="s">
        <v>644</v>
      </c>
      <c r="X163" s="125" t="s">
        <v>468</v>
      </c>
      <c r="Y163" s="125" t="s">
        <v>468</v>
      </c>
      <c r="Z163" s="125" t="s">
        <v>468</v>
      </c>
      <c r="AA163" s="125" t="s">
        <v>806</v>
      </c>
      <c r="AB163" s="125" t="s">
        <v>645</v>
      </c>
      <c r="AC163" s="125" t="s">
        <v>645</v>
      </c>
      <c r="AD163" s="163" t="s">
        <v>839</v>
      </c>
      <c r="AE163" s="125" t="s">
        <v>635</v>
      </c>
      <c r="AF163" s="125" t="s">
        <v>776</v>
      </c>
      <c r="AG163" s="125" t="s">
        <v>806</v>
      </c>
      <c r="AH163" s="125" t="s">
        <v>644</v>
      </c>
      <c r="AI163" s="125" t="s">
        <v>644</v>
      </c>
      <c r="AJ163" s="126" t="s">
        <v>651</v>
      </c>
      <c r="AK163" s="126" t="s">
        <v>651</v>
      </c>
      <c r="AL163" s="125" t="s">
        <v>649</v>
      </c>
      <c r="AM163" s="125" t="s">
        <v>649</v>
      </c>
      <c r="AN163" s="125" t="s">
        <v>652</v>
      </c>
      <c r="AO163" s="125" t="s">
        <v>653</v>
      </c>
      <c r="AP163" s="125" t="s">
        <v>653</v>
      </c>
      <c r="AQ163" s="125" t="s">
        <v>840</v>
      </c>
      <c r="AR163" s="125" t="s">
        <v>840</v>
      </c>
      <c r="AS163" s="125" t="s">
        <v>635</v>
      </c>
      <c r="AT163" s="125" t="s">
        <v>635</v>
      </c>
      <c r="AU163" s="125" t="s">
        <v>635</v>
      </c>
      <c r="AV163" s="125" t="s">
        <v>635</v>
      </c>
      <c r="AW163" s="125" t="s">
        <v>635</v>
      </c>
      <c r="AX163" s="125" t="s">
        <v>635</v>
      </c>
      <c r="AY163" s="125" t="s">
        <v>635</v>
      </c>
      <c r="AZ163" s="125" t="s">
        <v>649</v>
      </c>
      <c r="BA163" s="125" t="s">
        <v>468</v>
      </c>
      <c r="BB163" s="125" t="s">
        <v>647</v>
      </c>
      <c r="BC163" s="125" t="s">
        <v>647</v>
      </c>
      <c r="BD163" s="125" t="s">
        <v>647</v>
      </c>
      <c r="BE163" s="126" t="s">
        <v>629</v>
      </c>
      <c r="BF163" s="125" t="s">
        <v>646</v>
      </c>
      <c r="BG163" s="125" t="s">
        <v>646</v>
      </c>
      <c r="BH163" s="125" t="s">
        <v>460</v>
      </c>
      <c r="BI163" s="125" t="s">
        <v>460</v>
      </c>
      <c r="BJ163" s="125" t="s">
        <v>838</v>
      </c>
      <c r="BK163" s="125" t="s">
        <v>841</v>
      </c>
      <c r="BL163" s="125" t="s">
        <v>643</v>
      </c>
      <c r="BM163" s="125" t="s">
        <v>468</v>
      </c>
      <c r="BN163" s="125" t="s">
        <v>466</v>
      </c>
      <c r="BO163" s="125" t="s">
        <v>468</v>
      </c>
      <c r="BP163" s="125" t="s">
        <v>468</v>
      </c>
      <c r="BQ163" s="125" t="s">
        <v>631</v>
      </c>
      <c r="BR163" s="125" t="s">
        <v>635</v>
      </c>
      <c r="BS163" s="125" t="s">
        <v>635</v>
      </c>
      <c r="BT163" s="125" t="s">
        <v>635</v>
      </c>
      <c r="BU163" s="125" t="s">
        <v>635</v>
      </c>
      <c r="BV163" s="125" t="s">
        <v>635</v>
      </c>
      <c r="BW163" s="125" t="s">
        <v>635</v>
      </c>
      <c r="BX163" s="125"/>
      <c r="BY163" s="125" t="s">
        <v>650</v>
      </c>
      <c r="BZ163" s="125" t="s">
        <v>468</v>
      </c>
      <c r="CA163" s="125" t="s">
        <v>806</v>
      </c>
      <c r="CB163" s="125" t="s">
        <v>644</v>
      </c>
    </row>
    <row r="164" spans="1:80" x14ac:dyDescent="0.25">
      <c r="A164" s="101" t="str">
        <f>'Indicator Data'!A165</f>
        <v>South Sudan</v>
      </c>
      <c r="B164" s="84" t="str">
        <f>'Indicator Data'!B165</f>
        <v>SSD</v>
      </c>
      <c r="C164" s="125" t="s">
        <v>837</v>
      </c>
      <c r="D164" s="125" t="s">
        <v>837</v>
      </c>
      <c r="E164" s="125" t="s">
        <v>838</v>
      </c>
      <c r="F164" s="125" t="s">
        <v>838</v>
      </c>
      <c r="G164" s="125" t="s">
        <v>838</v>
      </c>
      <c r="H164" s="125" t="s">
        <v>838</v>
      </c>
      <c r="I164" s="125" t="s">
        <v>838</v>
      </c>
      <c r="J164" s="125" t="s">
        <v>647</v>
      </c>
      <c r="K164" s="125" t="s">
        <v>647</v>
      </c>
      <c r="L164" s="125" t="s">
        <v>460</v>
      </c>
      <c r="M164" s="125" t="s">
        <v>644</v>
      </c>
      <c r="N164" s="125" t="s">
        <v>644</v>
      </c>
      <c r="O164" s="125" t="s">
        <v>644</v>
      </c>
      <c r="P164" s="125" t="s">
        <v>644</v>
      </c>
      <c r="Q164" s="125" t="s">
        <v>775</v>
      </c>
      <c r="R164" s="125" t="s">
        <v>775</v>
      </c>
      <c r="S164" s="125" t="s">
        <v>775</v>
      </c>
      <c r="T164" s="125" t="s">
        <v>775</v>
      </c>
      <c r="U164" s="125" t="s">
        <v>644</v>
      </c>
      <c r="V164" s="125" t="s">
        <v>644</v>
      </c>
      <c r="W164" s="125" t="s">
        <v>644</v>
      </c>
      <c r="X164" s="125" t="s">
        <v>468</v>
      </c>
      <c r="Y164" s="125" t="s">
        <v>468</v>
      </c>
      <c r="Z164" s="125" t="s">
        <v>468</v>
      </c>
      <c r="AA164" s="125" t="s">
        <v>806</v>
      </c>
      <c r="AB164" s="125" t="s">
        <v>645</v>
      </c>
      <c r="AC164" s="125" t="s">
        <v>645</v>
      </c>
      <c r="AD164" s="163" t="s">
        <v>839</v>
      </c>
      <c r="AE164" s="125" t="s">
        <v>635</v>
      </c>
      <c r="AF164" s="125" t="s">
        <v>776</v>
      </c>
      <c r="AG164" s="125" t="s">
        <v>806</v>
      </c>
      <c r="AH164" s="125" t="s">
        <v>644</v>
      </c>
      <c r="AI164" s="125" t="s">
        <v>644</v>
      </c>
      <c r="AJ164" s="126" t="s">
        <v>651</v>
      </c>
      <c r="AK164" s="126" t="s">
        <v>651</v>
      </c>
      <c r="AL164" s="125" t="s">
        <v>649</v>
      </c>
      <c r="AM164" s="125" t="s">
        <v>649</v>
      </c>
      <c r="AN164" s="125" t="s">
        <v>652</v>
      </c>
      <c r="AO164" s="125" t="s">
        <v>653</v>
      </c>
      <c r="AP164" s="125" t="s">
        <v>653</v>
      </c>
      <c r="AQ164" s="125" t="s">
        <v>840</v>
      </c>
      <c r="AR164" s="125" t="s">
        <v>840</v>
      </c>
      <c r="AS164" s="125" t="s">
        <v>635</v>
      </c>
      <c r="AT164" s="125" t="s">
        <v>635</v>
      </c>
      <c r="AU164" s="125" t="s">
        <v>635</v>
      </c>
      <c r="AV164" s="125" t="s">
        <v>635</v>
      </c>
      <c r="AW164" s="125" t="s">
        <v>635</v>
      </c>
      <c r="AX164" s="125" t="s">
        <v>635</v>
      </c>
      <c r="AY164" s="125" t="s">
        <v>635</v>
      </c>
      <c r="AZ164" s="125" t="s">
        <v>649</v>
      </c>
      <c r="BA164" s="125" t="s">
        <v>468</v>
      </c>
      <c r="BB164" s="125" t="s">
        <v>647</v>
      </c>
      <c r="BC164" s="125" t="s">
        <v>647</v>
      </c>
      <c r="BD164" s="125" t="s">
        <v>647</v>
      </c>
      <c r="BE164" s="126" t="s">
        <v>632</v>
      </c>
      <c r="BF164" s="125" t="s">
        <v>646</v>
      </c>
      <c r="BG164" s="125" t="s">
        <v>646</v>
      </c>
      <c r="BH164" s="125" t="s">
        <v>460</v>
      </c>
      <c r="BI164" s="125" t="s">
        <v>460</v>
      </c>
      <c r="BJ164" s="125" t="s">
        <v>838</v>
      </c>
      <c r="BK164" s="125" t="s">
        <v>841</v>
      </c>
      <c r="BL164" s="125" t="s">
        <v>643</v>
      </c>
      <c r="BM164" s="125" t="s">
        <v>468</v>
      </c>
      <c r="BN164" s="125" t="s">
        <v>466</v>
      </c>
      <c r="BO164" s="125" t="s">
        <v>468</v>
      </c>
      <c r="BP164" s="125" t="s">
        <v>468</v>
      </c>
      <c r="BQ164" s="125" t="s">
        <v>631</v>
      </c>
      <c r="BR164" s="125" t="s">
        <v>635</v>
      </c>
      <c r="BS164" s="125" t="s">
        <v>635</v>
      </c>
      <c r="BT164" s="125" t="s">
        <v>635</v>
      </c>
      <c r="BU164" s="125" t="s">
        <v>635</v>
      </c>
      <c r="BV164" s="125" t="s">
        <v>635</v>
      </c>
      <c r="BW164" s="125" t="s">
        <v>635</v>
      </c>
      <c r="BX164" s="125"/>
      <c r="BY164" s="125" t="s">
        <v>650</v>
      </c>
      <c r="BZ164" s="125" t="s">
        <v>468</v>
      </c>
      <c r="CA164" s="125" t="s">
        <v>806</v>
      </c>
      <c r="CB164" s="125" t="s">
        <v>644</v>
      </c>
    </row>
    <row r="165" spans="1:80" x14ac:dyDescent="0.25">
      <c r="A165" s="101" t="str">
        <f>'Indicator Data'!A166</f>
        <v>Spain</v>
      </c>
      <c r="B165" s="84" t="str">
        <f>'Indicator Data'!B166</f>
        <v>ESP</v>
      </c>
      <c r="C165" s="125" t="s">
        <v>837</v>
      </c>
      <c r="D165" s="125" t="s">
        <v>837</v>
      </c>
      <c r="E165" s="125" t="s">
        <v>838</v>
      </c>
      <c r="F165" s="125" t="s">
        <v>838</v>
      </c>
      <c r="G165" s="125" t="s">
        <v>838</v>
      </c>
      <c r="H165" s="125" t="s">
        <v>838</v>
      </c>
      <c r="I165" s="125" t="s">
        <v>838</v>
      </c>
      <c r="J165" s="125" t="s">
        <v>647</v>
      </c>
      <c r="K165" s="125" t="s">
        <v>647</v>
      </c>
      <c r="L165" s="125" t="s">
        <v>460</v>
      </c>
      <c r="M165" s="125" t="s">
        <v>644</v>
      </c>
      <c r="N165" s="125" t="s">
        <v>644</v>
      </c>
      <c r="O165" s="125" t="s">
        <v>644</v>
      </c>
      <c r="P165" s="125" t="s">
        <v>644</v>
      </c>
      <c r="Q165" s="125" t="s">
        <v>775</v>
      </c>
      <c r="R165" s="125" t="s">
        <v>775</v>
      </c>
      <c r="S165" s="125" t="s">
        <v>775</v>
      </c>
      <c r="T165" s="125" t="s">
        <v>775</v>
      </c>
      <c r="U165" s="125" t="s">
        <v>644</v>
      </c>
      <c r="V165" s="125" t="s">
        <v>644</v>
      </c>
      <c r="W165" s="125" t="s">
        <v>644</v>
      </c>
      <c r="X165" s="125" t="s">
        <v>468</v>
      </c>
      <c r="Y165" s="125" t="s">
        <v>468</v>
      </c>
      <c r="Z165" s="125" t="s">
        <v>468</v>
      </c>
      <c r="AA165" s="125" t="s">
        <v>806</v>
      </c>
      <c r="AB165" s="125" t="s">
        <v>645</v>
      </c>
      <c r="AC165" s="125" t="s">
        <v>645</v>
      </c>
      <c r="AD165" s="163" t="s">
        <v>839</v>
      </c>
      <c r="AE165" s="125" t="s">
        <v>635</v>
      </c>
      <c r="AF165" s="125" t="s">
        <v>776</v>
      </c>
      <c r="AG165" s="125" t="s">
        <v>806</v>
      </c>
      <c r="AH165" s="125" t="s">
        <v>644</v>
      </c>
      <c r="AI165" s="125" t="s">
        <v>644</v>
      </c>
      <c r="AJ165" s="126" t="s">
        <v>651</v>
      </c>
      <c r="AK165" s="126" t="s">
        <v>651</v>
      </c>
      <c r="AL165" s="125" t="s">
        <v>649</v>
      </c>
      <c r="AM165" s="125" t="s">
        <v>649</v>
      </c>
      <c r="AN165" s="125" t="s">
        <v>652</v>
      </c>
      <c r="AO165" s="125" t="s">
        <v>653</v>
      </c>
      <c r="AP165" s="125" t="s">
        <v>653</v>
      </c>
      <c r="AQ165" s="125" t="s">
        <v>840</v>
      </c>
      <c r="AR165" s="125" t="s">
        <v>840</v>
      </c>
      <c r="AS165" s="125" t="s">
        <v>635</v>
      </c>
      <c r="AT165" s="125" t="s">
        <v>635</v>
      </c>
      <c r="AU165" s="125" t="s">
        <v>635</v>
      </c>
      <c r="AV165" s="125" t="s">
        <v>635</v>
      </c>
      <c r="AW165" s="125" t="s">
        <v>635</v>
      </c>
      <c r="AX165" s="125" t="s">
        <v>635</v>
      </c>
      <c r="AY165" s="125" t="s">
        <v>635</v>
      </c>
      <c r="AZ165" s="125" t="s">
        <v>649</v>
      </c>
      <c r="BA165" s="125" t="s">
        <v>468</v>
      </c>
      <c r="BB165" s="125" t="s">
        <v>647</v>
      </c>
      <c r="BC165" s="125" t="s">
        <v>647</v>
      </c>
      <c r="BD165" s="125" t="s">
        <v>647</v>
      </c>
      <c r="BE165" s="126" t="s">
        <v>629</v>
      </c>
      <c r="BF165" s="125" t="s">
        <v>646</v>
      </c>
      <c r="BG165" s="125" t="s">
        <v>646</v>
      </c>
      <c r="BH165" s="125" t="s">
        <v>460</v>
      </c>
      <c r="BI165" s="125" t="s">
        <v>460</v>
      </c>
      <c r="BJ165" s="125" t="s">
        <v>838</v>
      </c>
      <c r="BK165" s="125" t="s">
        <v>841</v>
      </c>
      <c r="BL165" s="125" t="s">
        <v>643</v>
      </c>
      <c r="BM165" s="125" t="s">
        <v>468</v>
      </c>
      <c r="BN165" s="125" t="s">
        <v>466</v>
      </c>
      <c r="BO165" s="125" t="s">
        <v>468</v>
      </c>
      <c r="BP165" s="125" t="s">
        <v>468</v>
      </c>
      <c r="BQ165" s="125" t="s">
        <v>631</v>
      </c>
      <c r="BR165" s="125" t="s">
        <v>635</v>
      </c>
      <c r="BS165" s="125" t="s">
        <v>635</v>
      </c>
      <c r="BT165" s="125" t="s">
        <v>635</v>
      </c>
      <c r="BU165" s="125" t="s">
        <v>635</v>
      </c>
      <c r="BV165" s="125" t="s">
        <v>635</v>
      </c>
      <c r="BW165" s="125" t="s">
        <v>635</v>
      </c>
      <c r="BX165" s="125"/>
      <c r="BY165" s="125" t="s">
        <v>650</v>
      </c>
      <c r="BZ165" s="125" t="s">
        <v>468</v>
      </c>
      <c r="CA165" s="125" t="s">
        <v>806</v>
      </c>
      <c r="CB165" s="125" t="s">
        <v>644</v>
      </c>
    </row>
    <row r="166" spans="1:80" x14ac:dyDescent="0.25">
      <c r="A166" s="101" t="str">
        <f>'Indicator Data'!A167</f>
        <v>Sri Lanka</v>
      </c>
      <c r="B166" s="84" t="str">
        <f>'Indicator Data'!B167</f>
        <v>LKA</v>
      </c>
      <c r="C166" s="125" t="s">
        <v>837</v>
      </c>
      <c r="D166" s="125" t="s">
        <v>837</v>
      </c>
      <c r="E166" s="125" t="s">
        <v>838</v>
      </c>
      <c r="F166" s="125" t="s">
        <v>838</v>
      </c>
      <c r="G166" s="125" t="s">
        <v>838</v>
      </c>
      <c r="H166" s="125" t="s">
        <v>838</v>
      </c>
      <c r="I166" s="125" t="s">
        <v>838</v>
      </c>
      <c r="J166" s="125" t="s">
        <v>647</v>
      </c>
      <c r="K166" s="125" t="s">
        <v>647</v>
      </c>
      <c r="L166" s="125" t="s">
        <v>460</v>
      </c>
      <c r="M166" s="125" t="s">
        <v>644</v>
      </c>
      <c r="N166" s="125" t="s">
        <v>644</v>
      </c>
      <c r="O166" s="125" t="s">
        <v>644</v>
      </c>
      <c r="P166" s="125" t="s">
        <v>644</v>
      </c>
      <c r="Q166" s="125" t="s">
        <v>775</v>
      </c>
      <c r="R166" s="125" t="s">
        <v>775</v>
      </c>
      <c r="S166" s="125" t="s">
        <v>775</v>
      </c>
      <c r="T166" s="125" t="s">
        <v>775</v>
      </c>
      <c r="U166" s="125" t="s">
        <v>644</v>
      </c>
      <c r="V166" s="125" t="s">
        <v>644</v>
      </c>
      <c r="W166" s="125" t="s">
        <v>644</v>
      </c>
      <c r="X166" s="125" t="s">
        <v>468</v>
      </c>
      <c r="Y166" s="125" t="s">
        <v>468</v>
      </c>
      <c r="Z166" s="125" t="s">
        <v>468</v>
      </c>
      <c r="AA166" s="125" t="s">
        <v>806</v>
      </c>
      <c r="AB166" s="125" t="s">
        <v>645</v>
      </c>
      <c r="AC166" s="125" t="s">
        <v>645</v>
      </c>
      <c r="AD166" s="163" t="s">
        <v>839</v>
      </c>
      <c r="AE166" s="125" t="s">
        <v>635</v>
      </c>
      <c r="AF166" s="125" t="s">
        <v>776</v>
      </c>
      <c r="AG166" s="125" t="s">
        <v>806</v>
      </c>
      <c r="AH166" s="125" t="s">
        <v>644</v>
      </c>
      <c r="AI166" s="125" t="s">
        <v>644</v>
      </c>
      <c r="AJ166" s="126" t="s">
        <v>651</v>
      </c>
      <c r="AK166" s="126" t="s">
        <v>651</v>
      </c>
      <c r="AL166" s="125" t="s">
        <v>649</v>
      </c>
      <c r="AM166" s="125" t="s">
        <v>649</v>
      </c>
      <c r="AN166" s="125" t="s">
        <v>652</v>
      </c>
      <c r="AO166" s="125" t="s">
        <v>653</v>
      </c>
      <c r="AP166" s="125" t="s">
        <v>653</v>
      </c>
      <c r="AQ166" s="125" t="s">
        <v>840</v>
      </c>
      <c r="AR166" s="125" t="s">
        <v>840</v>
      </c>
      <c r="AS166" s="125" t="s">
        <v>635</v>
      </c>
      <c r="AT166" s="125" t="s">
        <v>635</v>
      </c>
      <c r="AU166" s="125" t="s">
        <v>635</v>
      </c>
      <c r="AV166" s="125" t="s">
        <v>635</v>
      </c>
      <c r="AW166" s="125" t="s">
        <v>635</v>
      </c>
      <c r="AX166" s="125" t="s">
        <v>635</v>
      </c>
      <c r="AY166" s="125" t="s">
        <v>635</v>
      </c>
      <c r="AZ166" s="125" t="s">
        <v>649</v>
      </c>
      <c r="BA166" s="125" t="s">
        <v>468</v>
      </c>
      <c r="BB166" s="125" t="s">
        <v>647</v>
      </c>
      <c r="BC166" s="125" t="s">
        <v>647</v>
      </c>
      <c r="BD166" s="125" t="s">
        <v>647</v>
      </c>
      <c r="BE166" s="126" t="s">
        <v>632</v>
      </c>
      <c r="BF166" s="125" t="s">
        <v>646</v>
      </c>
      <c r="BG166" s="125" t="s">
        <v>646</v>
      </c>
      <c r="BH166" s="125" t="s">
        <v>460</v>
      </c>
      <c r="BI166" s="125" t="s">
        <v>460</v>
      </c>
      <c r="BJ166" s="125" t="s">
        <v>838</v>
      </c>
      <c r="BK166" s="125" t="s">
        <v>841</v>
      </c>
      <c r="BL166" s="125" t="s">
        <v>643</v>
      </c>
      <c r="BM166" s="125" t="s">
        <v>468</v>
      </c>
      <c r="BN166" s="125" t="s">
        <v>466</v>
      </c>
      <c r="BO166" s="125" t="s">
        <v>468</v>
      </c>
      <c r="BP166" s="125" t="s">
        <v>468</v>
      </c>
      <c r="BQ166" s="125" t="s">
        <v>631</v>
      </c>
      <c r="BR166" s="125" t="s">
        <v>635</v>
      </c>
      <c r="BS166" s="125" t="s">
        <v>635</v>
      </c>
      <c r="BT166" s="125" t="s">
        <v>635</v>
      </c>
      <c r="BU166" s="125" t="s">
        <v>635</v>
      </c>
      <c r="BV166" s="125" t="s">
        <v>635</v>
      </c>
      <c r="BW166" s="125" t="s">
        <v>635</v>
      </c>
      <c r="BX166" s="125"/>
      <c r="BY166" s="125" t="s">
        <v>650</v>
      </c>
      <c r="BZ166" s="125" t="s">
        <v>468</v>
      </c>
      <c r="CA166" s="125" t="s">
        <v>806</v>
      </c>
      <c r="CB166" s="125" t="s">
        <v>644</v>
      </c>
    </row>
    <row r="167" spans="1:80" x14ac:dyDescent="0.25">
      <c r="A167" s="101" t="str">
        <f>'Indicator Data'!A168</f>
        <v>Sudan</v>
      </c>
      <c r="B167" s="84" t="str">
        <f>'Indicator Data'!B168</f>
        <v>SDN</v>
      </c>
      <c r="C167" s="125" t="s">
        <v>837</v>
      </c>
      <c r="D167" s="125" t="s">
        <v>837</v>
      </c>
      <c r="E167" s="125" t="s">
        <v>838</v>
      </c>
      <c r="F167" s="125" t="s">
        <v>838</v>
      </c>
      <c r="G167" s="125" t="s">
        <v>838</v>
      </c>
      <c r="H167" s="125" t="s">
        <v>838</v>
      </c>
      <c r="I167" s="125" t="s">
        <v>838</v>
      </c>
      <c r="J167" s="125" t="s">
        <v>647</v>
      </c>
      <c r="K167" s="125" t="s">
        <v>647</v>
      </c>
      <c r="L167" s="125" t="s">
        <v>460</v>
      </c>
      <c r="M167" s="125" t="s">
        <v>644</v>
      </c>
      <c r="N167" s="125" t="s">
        <v>644</v>
      </c>
      <c r="O167" s="125" t="s">
        <v>644</v>
      </c>
      <c r="P167" s="125" t="s">
        <v>644</v>
      </c>
      <c r="Q167" s="125" t="s">
        <v>775</v>
      </c>
      <c r="R167" s="125" t="s">
        <v>775</v>
      </c>
      <c r="S167" s="125" t="s">
        <v>775</v>
      </c>
      <c r="T167" s="125" t="s">
        <v>775</v>
      </c>
      <c r="U167" s="125" t="s">
        <v>644</v>
      </c>
      <c r="V167" s="125" t="s">
        <v>644</v>
      </c>
      <c r="W167" s="125" t="s">
        <v>644</v>
      </c>
      <c r="X167" s="125" t="s">
        <v>468</v>
      </c>
      <c r="Y167" s="125" t="s">
        <v>468</v>
      </c>
      <c r="Z167" s="125" t="s">
        <v>468</v>
      </c>
      <c r="AA167" s="125" t="s">
        <v>806</v>
      </c>
      <c r="AB167" s="125" t="s">
        <v>645</v>
      </c>
      <c r="AC167" s="125" t="s">
        <v>645</v>
      </c>
      <c r="AD167" s="163" t="s">
        <v>839</v>
      </c>
      <c r="AE167" s="125" t="s">
        <v>635</v>
      </c>
      <c r="AF167" s="125" t="s">
        <v>776</v>
      </c>
      <c r="AG167" s="125" t="s">
        <v>806</v>
      </c>
      <c r="AH167" s="125" t="s">
        <v>644</v>
      </c>
      <c r="AI167" s="125" t="s">
        <v>644</v>
      </c>
      <c r="AJ167" s="126" t="s">
        <v>651</v>
      </c>
      <c r="AK167" s="126" t="s">
        <v>651</v>
      </c>
      <c r="AL167" s="125" t="s">
        <v>649</v>
      </c>
      <c r="AM167" s="125" t="s">
        <v>649</v>
      </c>
      <c r="AN167" s="125" t="s">
        <v>652</v>
      </c>
      <c r="AO167" s="125" t="s">
        <v>653</v>
      </c>
      <c r="AP167" s="125" t="s">
        <v>653</v>
      </c>
      <c r="AQ167" s="125" t="s">
        <v>840</v>
      </c>
      <c r="AR167" s="125" t="s">
        <v>840</v>
      </c>
      <c r="AS167" s="125" t="s">
        <v>635</v>
      </c>
      <c r="AT167" s="125" t="s">
        <v>635</v>
      </c>
      <c r="AU167" s="125" t="s">
        <v>635</v>
      </c>
      <c r="AV167" s="125" t="s">
        <v>635</v>
      </c>
      <c r="AW167" s="125" t="s">
        <v>635</v>
      </c>
      <c r="AX167" s="125" t="s">
        <v>635</v>
      </c>
      <c r="AY167" s="125" t="s">
        <v>635</v>
      </c>
      <c r="AZ167" s="125" t="s">
        <v>649</v>
      </c>
      <c r="BA167" s="125" t="s">
        <v>468</v>
      </c>
      <c r="BB167" s="125" t="s">
        <v>647</v>
      </c>
      <c r="BC167" s="125" t="s">
        <v>647</v>
      </c>
      <c r="BD167" s="125" t="s">
        <v>647</v>
      </c>
      <c r="BE167" s="126" t="s">
        <v>632</v>
      </c>
      <c r="BF167" s="125" t="s">
        <v>646</v>
      </c>
      <c r="BG167" s="125" t="s">
        <v>646</v>
      </c>
      <c r="BH167" s="125" t="s">
        <v>460</v>
      </c>
      <c r="BI167" s="125" t="s">
        <v>460</v>
      </c>
      <c r="BJ167" s="125" t="s">
        <v>838</v>
      </c>
      <c r="BK167" s="125" t="s">
        <v>841</v>
      </c>
      <c r="BL167" s="125" t="s">
        <v>643</v>
      </c>
      <c r="BM167" s="125" t="s">
        <v>468</v>
      </c>
      <c r="BN167" s="125" t="s">
        <v>466</v>
      </c>
      <c r="BO167" s="125" t="s">
        <v>468</v>
      </c>
      <c r="BP167" s="125" t="s">
        <v>468</v>
      </c>
      <c r="BQ167" s="125" t="s">
        <v>631</v>
      </c>
      <c r="BR167" s="125" t="s">
        <v>635</v>
      </c>
      <c r="BS167" s="125" t="s">
        <v>635</v>
      </c>
      <c r="BT167" s="125" t="s">
        <v>635</v>
      </c>
      <c r="BU167" s="125" t="s">
        <v>635</v>
      </c>
      <c r="BV167" s="125" t="s">
        <v>635</v>
      </c>
      <c r="BW167" s="125" t="s">
        <v>635</v>
      </c>
      <c r="BX167" s="125"/>
      <c r="BY167" s="125" t="s">
        <v>650</v>
      </c>
      <c r="BZ167" s="125" t="s">
        <v>468</v>
      </c>
      <c r="CA167" s="125" t="s">
        <v>806</v>
      </c>
      <c r="CB167" s="125" t="s">
        <v>644</v>
      </c>
    </row>
    <row r="168" spans="1:80" x14ac:dyDescent="0.25">
      <c r="A168" s="101" t="str">
        <f>'Indicator Data'!A169</f>
        <v>Suriname</v>
      </c>
      <c r="B168" s="84" t="str">
        <f>'Indicator Data'!B169</f>
        <v>SUR</v>
      </c>
      <c r="C168" s="125" t="s">
        <v>837</v>
      </c>
      <c r="D168" s="125" t="s">
        <v>837</v>
      </c>
      <c r="E168" s="125" t="s">
        <v>838</v>
      </c>
      <c r="F168" s="125" t="s">
        <v>838</v>
      </c>
      <c r="G168" s="125" t="s">
        <v>838</v>
      </c>
      <c r="H168" s="125" t="s">
        <v>838</v>
      </c>
      <c r="I168" s="125" t="s">
        <v>838</v>
      </c>
      <c r="J168" s="125" t="s">
        <v>647</v>
      </c>
      <c r="K168" s="125" t="s">
        <v>647</v>
      </c>
      <c r="L168" s="125" t="s">
        <v>460</v>
      </c>
      <c r="M168" s="125" t="s">
        <v>644</v>
      </c>
      <c r="N168" s="125" t="s">
        <v>644</v>
      </c>
      <c r="O168" s="125" t="s">
        <v>644</v>
      </c>
      <c r="P168" s="125" t="s">
        <v>644</v>
      </c>
      <c r="Q168" s="125" t="s">
        <v>775</v>
      </c>
      <c r="R168" s="125" t="s">
        <v>775</v>
      </c>
      <c r="S168" s="125" t="s">
        <v>775</v>
      </c>
      <c r="T168" s="125" t="s">
        <v>775</v>
      </c>
      <c r="U168" s="125" t="s">
        <v>644</v>
      </c>
      <c r="V168" s="125" t="s">
        <v>644</v>
      </c>
      <c r="W168" s="125" t="s">
        <v>644</v>
      </c>
      <c r="X168" s="125" t="s">
        <v>468</v>
      </c>
      <c r="Y168" s="125" t="s">
        <v>468</v>
      </c>
      <c r="Z168" s="125" t="s">
        <v>468</v>
      </c>
      <c r="AA168" s="125" t="s">
        <v>806</v>
      </c>
      <c r="AB168" s="125" t="s">
        <v>645</v>
      </c>
      <c r="AC168" s="125" t="s">
        <v>645</v>
      </c>
      <c r="AD168" s="163" t="s">
        <v>839</v>
      </c>
      <c r="AE168" s="125" t="s">
        <v>635</v>
      </c>
      <c r="AF168" s="125" t="s">
        <v>776</v>
      </c>
      <c r="AG168" s="125" t="s">
        <v>806</v>
      </c>
      <c r="AH168" s="125" t="s">
        <v>644</v>
      </c>
      <c r="AI168" s="125" t="s">
        <v>644</v>
      </c>
      <c r="AJ168" s="126" t="s">
        <v>651</v>
      </c>
      <c r="AK168" s="126" t="s">
        <v>651</v>
      </c>
      <c r="AL168" s="125" t="s">
        <v>649</v>
      </c>
      <c r="AM168" s="125" t="s">
        <v>649</v>
      </c>
      <c r="AN168" s="125" t="s">
        <v>652</v>
      </c>
      <c r="AO168" s="125" t="s">
        <v>653</v>
      </c>
      <c r="AP168" s="125" t="s">
        <v>653</v>
      </c>
      <c r="AQ168" s="125" t="s">
        <v>840</v>
      </c>
      <c r="AR168" s="125" t="s">
        <v>840</v>
      </c>
      <c r="AS168" s="125" t="s">
        <v>635</v>
      </c>
      <c r="AT168" s="125" t="s">
        <v>635</v>
      </c>
      <c r="AU168" s="125" t="s">
        <v>635</v>
      </c>
      <c r="AV168" s="125" t="s">
        <v>635</v>
      </c>
      <c r="AW168" s="125" t="s">
        <v>635</v>
      </c>
      <c r="AX168" s="125" t="s">
        <v>635</v>
      </c>
      <c r="AY168" s="125" t="s">
        <v>635</v>
      </c>
      <c r="AZ168" s="125" t="s">
        <v>649</v>
      </c>
      <c r="BA168" s="125" t="s">
        <v>468</v>
      </c>
      <c r="BB168" s="125" t="s">
        <v>647</v>
      </c>
      <c r="BC168" s="125" t="s">
        <v>647</v>
      </c>
      <c r="BD168" s="125" t="s">
        <v>647</v>
      </c>
      <c r="BE168" s="126" t="s">
        <v>629</v>
      </c>
      <c r="BF168" s="125" t="s">
        <v>646</v>
      </c>
      <c r="BG168" s="125" t="s">
        <v>646</v>
      </c>
      <c r="BH168" s="125" t="s">
        <v>460</v>
      </c>
      <c r="BI168" s="125" t="s">
        <v>460</v>
      </c>
      <c r="BJ168" s="125" t="s">
        <v>838</v>
      </c>
      <c r="BK168" s="125" t="s">
        <v>841</v>
      </c>
      <c r="BL168" s="125" t="s">
        <v>643</v>
      </c>
      <c r="BM168" s="125" t="s">
        <v>468</v>
      </c>
      <c r="BN168" s="125" t="s">
        <v>466</v>
      </c>
      <c r="BO168" s="125" t="s">
        <v>468</v>
      </c>
      <c r="BP168" s="125" t="s">
        <v>468</v>
      </c>
      <c r="BQ168" s="125" t="s">
        <v>631</v>
      </c>
      <c r="BR168" s="125" t="s">
        <v>635</v>
      </c>
      <c r="BS168" s="125" t="s">
        <v>635</v>
      </c>
      <c r="BT168" s="125" t="s">
        <v>635</v>
      </c>
      <c r="BU168" s="125" t="s">
        <v>635</v>
      </c>
      <c r="BV168" s="125" t="s">
        <v>635</v>
      </c>
      <c r="BW168" s="125" t="s">
        <v>635</v>
      </c>
      <c r="BX168" s="125"/>
      <c r="BY168" s="125" t="s">
        <v>650</v>
      </c>
      <c r="BZ168" s="125" t="s">
        <v>468</v>
      </c>
      <c r="CA168" s="125" t="s">
        <v>806</v>
      </c>
      <c r="CB168" s="125" t="s">
        <v>644</v>
      </c>
    </row>
    <row r="169" spans="1:80" x14ac:dyDescent="0.25">
      <c r="A169" s="101" t="str">
        <f>'Indicator Data'!A170</f>
        <v>Sweden</v>
      </c>
      <c r="B169" s="84" t="str">
        <f>'Indicator Data'!B170</f>
        <v>SWE</v>
      </c>
      <c r="C169" s="125" t="s">
        <v>837</v>
      </c>
      <c r="D169" s="125" t="s">
        <v>837</v>
      </c>
      <c r="E169" s="125" t="s">
        <v>838</v>
      </c>
      <c r="F169" s="125" t="s">
        <v>838</v>
      </c>
      <c r="G169" s="125" t="s">
        <v>838</v>
      </c>
      <c r="H169" s="125" t="s">
        <v>838</v>
      </c>
      <c r="I169" s="125" t="s">
        <v>838</v>
      </c>
      <c r="J169" s="125" t="s">
        <v>647</v>
      </c>
      <c r="K169" s="125" t="s">
        <v>647</v>
      </c>
      <c r="L169" s="125" t="s">
        <v>460</v>
      </c>
      <c r="M169" s="125" t="s">
        <v>644</v>
      </c>
      <c r="N169" s="125" t="s">
        <v>644</v>
      </c>
      <c r="O169" s="125" t="s">
        <v>644</v>
      </c>
      <c r="P169" s="125" t="s">
        <v>644</v>
      </c>
      <c r="Q169" s="125" t="s">
        <v>775</v>
      </c>
      <c r="R169" s="125" t="s">
        <v>775</v>
      </c>
      <c r="S169" s="125" t="s">
        <v>775</v>
      </c>
      <c r="T169" s="125" t="s">
        <v>775</v>
      </c>
      <c r="U169" s="125" t="s">
        <v>644</v>
      </c>
      <c r="V169" s="125" t="s">
        <v>644</v>
      </c>
      <c r="W169" s="125" t="s">
        <v>644</v>
      </c>
      <c r="X169" s="125" t="s">
        <v>468</v>
      </c>
      <c r="Y169" s="125" t="s">
        <v>468</v>
      </c>
      <c r="Z169" s="125" t="s">
        <v>468</v>
      </c>
      <c r="AA169" s="125" t="s">
        <v>806</v>
      </c>
      <c r="AB169" s="125" t="s">
        <v>645</v>
      </c>
      <c r="AC169" s="125" t="s">
        <v>645</v>
      </c>
      <c r="AD169" s="163" t="s">
        <v>839</v>
      </c>
      <c r="AE169" s="125" t="s">
        <v>635</v>
      </c>
      <c r="AF169" s="125" t="s">
        <v>776</v>
      </c>
      <c r="AG169" s="125" t="s">
        <v>806</v>
      </c>
      <c r="AH169" s="125" t="s">
        <v>644</v>
      </c>
      <c r="AI169" s="125" t="s">
        <v>644</v>
      </c>
      <c r="AJ169" s="126" t="s">
        <v>651</v>
      </c>
      <c r="AK169" s="126" t="s">
        <v>651</v>
      </c>
      <c r="AL169" s="125" t="s">
        <v>649</v>
      </c>
      <c r="AM169" s="125" t="s">
        <v>649</v>
      </c>
      <c r="AN169" s="125" t="s">
        <v>652</v>
      </c>
      <c r="AO169" s="125" t="s">
        <v>653</v>
      </c>
      <c r="AP169" s="125" t="s">
        <v>653</v>
      </c>
      <c r="AQ169" s="125" t="s">
        <v>840</v>
      </c>
      <c r="AR169" s="125" t="s">
        <v>840</v>
      </c>
      <c r="AS169" s="125" t="s">
        <v>635</v>
      </c>
      <c r="AT169" s="125" t="s">
        <v>635</v>
      </c>
      <c r="AU169" s="125" t="s">
        <v>635</v>
      </c>
      <c r="AV169" s="125" t="s">
        <v>635</v>
      </c>
      <c r="AW169" s="125" t="s">
        <v>635</v>
      </c>
      <c r="AX169" s="125" t="s">
        <v>635</v>
      </c>
      <c r="AY169" s="125" t="s">
        <v>635</v>
      </c>
      <c r="AZ169" s="125" t="s">
        <v>649</v>
      </c>
      <c r="BA169" s="125" t="s">
        <v>468</v>
      </c>
      <c r="BB169" s="125" t="s">
        <v>647</v>
      </c>
      <c r="BC169" s="125" t="s">
        <v>647</v>
      </c>
      <c r="BD169" s="125" t="s">
        <v>647</v>
      </c>
      <c r="BE169" s="126" t="s">
        <v>629</v>
      </c>
      <c r="BF169" s="125" t="s">
        <v>646</v>
      </c>
      <c r="BG169" s="125" t="s">
        <v>646</v>
      </c>
      <c r="BH169" s="125" t="s">
        <v>460</v>
      </c>
      <c r="BI169" s="125" t="s">
        <v>460</v>
      </c>
      <c r="BJ169" s="125" t="s">
        <v>838</v>
      </c>
      <c r="BK169" s="125" t="s">
        <v>841</v>
      </c>
      <c r="BL169" s="125" t="s">
        <v>643</v>
      </c>
      <c r="BM169" s="125" t="s">
        <v>468</v>
      </c>
      <c r="BN169" s="125" t="s">
        <v>466</v>
      </c>
      <c r="BO169" s="125" t="s">
        <v>468</v>
      </c>
      <c r="BP169" s="125" t="s">
        <v>468</v>
      </c>
      <c r="BQ169" s="125" t="s">
        <v>631</v>
      </c>
      <c r="BR169" s="125" t="s">
        <v>635</v>
      </c>
      <c r="BS169" s="125" t="s">
        <v>635</v>
      </c>
      <c r="BT169" s="125" t="s">
        <v>635</v>
      </c>
      <c r="BU169" s="125" t="s">
        <v>635</v>
      </c>
      <c r="BV169" s="125" t="s">
        <v>635</v>
      </c>
      <c r="BW169" s="125" t="s">
        <v>635</v>
      </c>
      <c r="BX169" s="125"/>
      <c r="BY169" s="125" t="s">
        <v>650</v>
      </c>
      <c r="BZ169" s="125" t="s">
        <v>468</v>
      </c>
      <c r="CA169" s="125" t="s">
        <v>806</v>
      </c>
      <c r="CB169" s="125" t="s">
        <v>644</v>
      </c>
    </row>
    <row r="170" spans="1:80" x14ac:dyDescent="0.25">
      <c r="A170" s="101" t="str">
        <f>'Indicator Data'!A171</f>
        <v>Switzerland</v>
      </c>
      <c r="B170" s="84" t="str">
        <f>'Indicator Data'!B171</f>
        <v>CHE</v>
      </c>
      <c r="C170" s="125" t="s">
        <v>837</v>
      </c>
      <c r="D170" s="125" t="s">
        <v>837</v>
      </c>
      <c r="E170" s="125" t="s">
        <v>838</v>
      </c>
      <c r="F170" s="125" t="s">
        <v>838</v>
      </c>
      <c r="G170" s="125" t="s">
        <v>838</v>
      </c>
      <c r="H170" s="125" t="s">
        <v>838</v>
      </c>
      <c r="I170" s="125" t="s">
        <v>838</v>
      </c>
      <c r="J170" s="125" t="s">
        <v>647</v>
      </c>
      <c r="K170" s="125" t="s">
        <v>647</v>
      </c>
      <c r="L170" s="125" t="s">
        <v>460</v>
      </c>
      <c r="M170" s="125" t="s">
        <v>644</v>
      </c>
      <c r="N170" s="125" t="s">
        <v>644</v>
      </c>
      <c r="O170" s="125" t="s">
        <v>644</v>
      </c>
      <c r="P170" s="125" t="s">
        <v>644</v>
      </c>
      <c r="Q170" s="125" t="s">
        <v>775</v>
      </c>
      <c r="R170" s="125" t="s">
        <v>775</v>
      </c>
      <c r="S170" s="125" t="s">
        <v>775</v>
      </c>
      <c r="T170" s="125" t="s">
        <v>775</v>
      </c>
      <c r="U170" s="125" t="s">
        <v>644</v>
      </c>
      <c r="V170" s="125" t="s">
        <v>644</v>
      </c>
      <c r="W170" s="125" t="s">
        <v>644</v>
      </c>
      <c r="X170" s="125" t="s">
        <v>468</v>
      </c>
      <c r="Y170" s="125" t="s">
        <v>468</v>
      </c>
      <c r="Z170" s="125" t="s">
        <v>468</v>
      </c>
      <c r="AA170" s="125" t="s">
        <v>806</v>
      </c>
      <c r="AB170" s="125" t="s">
        <v>645</v>
      </c>
      <c r="AC170" s="125" t="s">
        <v>645</v>
      </c>
      <c r="AD170" s="163" t="s">
        <v>839</v>
      </c>
      <c r="AE170" s="125" t="s">
        <v>635</v>
      </c>
      <c r="AF170" s="125" t="s">
        <v>776</v>
      </c>
      <c r="AG170" s="125" t="s">
        <v>806</v>
      </c>
      <c r="AH170" s="125" t="s">
        <v>644</v>
      </c>
      <c r="AI170" s="125" t="s">
        <v>644</v>
      </c>
      <c r="AJ170" s="126" t="s">
        <v>651</v>
      </c>
      <c r="AK170" s="126" t="s">
        <v>651</v>
      </c>
      <c r="AL170" s="125" t="s">
        <v>649</v>
      </c>
      <c r="AM170" s="125" t="s">
        <v>649</v>
      </c>
      <c r="AN170" s="125" t="s">
        <v>652</v>
      </c>
      <c r="AO170" s="125" t="s">
        <v>653</v>
      </c>
      <c r="AP170" s="125" t="s">
        <v>653</v>
      </c>
      <c r="AQ170" s="125" t="s">
        <v>840</v>
      </c>
      <c r="AR170" s="125" t="s">
        <v>840</v>
      </c>
      <c r="AS170" s="125" t="s">
        <v>635</v>
      </c>
      <c r="AT170" s="125" t="s">
        <v>635</v>
      </c>
      <c r="AU170" s="125" t="s">
        <v>635</v>
      </c>
      <c r="AV170" s="125" t="s">
        <v>635</v>
      </c>
      <c r="AW170" s="125" t="s">
        <v>635</v>
      </c>
      <c r="AX170" s="125" t="s">
        <v>635</v>
      </c>
      <c r="AY170" s="125" t="s">
        <v>635</v>
      </c>
      <c r="AZ170" s="125" t="s">
        <v>649</v>
      </c>
      <c r="BA170" s="125" t="s">
        <v>468</v>
      </c>
      <c r="BB170" s="125" t="s">
        <v>647</v>
      </c>
      <c r="BC170" s="125" t="s">
        <v>647</v>
      </c>
      <c r="BD170" s="125" t="s">
        <v>647</v>
      </c>
      <c r="BE170" s="126" t="s">
        <v>629</v>
      </c>
      <c r="BF170" s="125" t="s">
        <v>646</v>
      </c>
      <c r="BG170" s="125" t="s">
        <v>646</v>
      </c>
      <c r="BH170" s="125" t="s">
        <v>460</v>
      </c>
      <c r="BI170" s="125" t="s">
        <v>460</v>
      </c>
      <c r="BJ170" s="125" t="s">
        <v>838</v>
      </c>
      <c r="BK170" s="125" t="s">
        <v>841</v>
      </c>
      <c r="BL170" s="125" t="s">
        <v>643</v>
      </c>
      <c r="BM170" s="125" t="s">
        <v>468</v>
      </c>
      <c r="BN170" s="125" t="s">
        <v>466</v>
      </c>
      <c r="BO170" s="125" t="s">
        <v>468</v>
      </c>
      <c r="BP170" s="125" t="s">
        <v>468</v>
      </c>
      <c r="BQ170" s="125" t="s">
        <v>631</v>
      </c>
      <c r="BR170" s="125" t="s">
        <v>635</v>
      </c>
      <c r="BS170" s="125" t="s">
        <v>635</v>
      </c>
      <c r="BT170" s="125" t="s">
        <v>635</v>
      </c>
      <c r="BU170" s="125" t="s">
        <v>635</v>
      </c>
      <c r="BV170" s="125" t="s">
        <v>635</v>
      </c>
      <c r="BW170" s="125" t="s">
        <v>635</v>
      </c>
      <c r="BX170" s="125"/>
      <c r="BY170" s="125" t="s">
        <v>650</v>
      </c>
      <c r="BZ170" s="125" t="s">
        <v>468</v>
      </c>
      <c r="CA170" s="125" t="s">
        <v>806</v>
      </c>
      <c r="CB170" s="125" t="s">
        <v>644</v>
      </c>
    </row>
    <row r="171" spans="1:80" x14ac:dyDescent="0.25">
      <c r="A171" s="101" t="str">
        <f>'Indicator Data'!A172</f>
        <v>Syria</v>
      </c>
      <c r="B171" s="84" t="str">
        <f>'Indicator Data'!B172</f>
        <v>SYR</v>
      </c>
      <c r="C171" s="125" t="s">
        <v>837</v>
      </c>
      <c r="D171" s="125" t="s">
        <v>837</v>
      </c>
      <c r="E171" s="125" t="s">
        <v>838</v>
      </c>
      <c r="F171" s="125" t="s">
        <v>838</v>
      </c>
      <c r="G171" s="125" t="s">
        <v>838</v>
      </c>
      <c r="H171" s="125" t="s">
        <v>838</v>
      </c>
      <c r="I171" s="125" t="s">
        <v>838</v>
      </c>
      <c r="J171" s="125" t="s">
        <v>647</v>
      </c>
      <c r="K171" s="125" t="s">
        <v>647</v>
      </c>
      <c r="L171" s="125" t="s">
        <v>460</v>
      </c>
      <c r="M171" s="125" t="s">
        <v>644</v>
      </c>
      <c r="N171" s="125" t="s">
        <v>644</v>
      </c>
      <c r="O171" s="125" t="s">
        <v>644</v>
      </c>
      <c r="P171" s="125" t="s">
        <v>644</v>
      </c>
      <c r="Q171" s="125" t="s">
        <v>775</v>
      </c>
      <c r="R171" s="125" t="s">
        <v>775</v>
      </c>
      <c r="S171" s="125" t="s">
        <v>775</v>
      </c>
      <c r="T171" s="125" t="s">
        <v>775</v>
      </c>
      <c r="U171" s="125" t="s">
        <v>644</v>
      </c>
      <c r="V171" s="125" t="s">
        <v>644</v>
      </c>
      <c r="W171" s="125" t="s">
        <v>644</v>
      </c>
      <c r="X171" s="125" t="s">
        <v>468</v>
      </c>
      <c r="Y171" s="125" t="s">
        <v>468</v>
      </c>
      <c r="Z171" s="125" t="s">
        <v>468</v>
      </c>
      <c r="AA171" s="125" t="s">
        <v>806</v>
      </c>
      <c r="AB171" s="125" t="s">
        <v>645</v>
      </c>
      <c r="AC171" s="125" t="s">
        <v>645</v>
      </c>
      <c r="AD171" s="163" t="s">
        <v>839</v>
      </c>
      <c r="AE171" s="125" t="s">
        <v>635</v>
      </c>
      <c r="AF171" s="125" t="s">
        <v>776</v>
      </c>
      <c r="AG171" s="125" t="s">
        <v>806</v>
      </c>
      <c r="AH171" s="125" t="s">
        <v>644</v>
      </c>
      <c r="AI171" s="125" t="s">
        <v>644</v>
      </c>
      <c r="AJ171" s="126" t="s">
        <v>651</v>
      </c>
      <c r="AK171" s="126" t="s">
        <v>651</v>
      </c>
      <c r="AL171" s="125" t="s">
        <v>649</v>
      </c>
      <c r="AM171" s="125" t="s">
        <v>649</v>
      </c>
      <c r="AN171" s="125" t="s">
        <v>652</v>
      </c>
      <c r="AO171" s="125" t="s">
        <v>653</v>
      </c>
      <c r="AP171" s="125" t="s">
        <v>653</v>
      </c>
      <c r="AQ171" s="125" t="s">
        <v>840</v>
      </c>
      <c r="AR171" s="125" t="s">
        <v>840</v>
      </c>
      <c r="AS171" s="125" t="s">
        <v>635</v>
      </c>
      <c r="AT171" s="125" t="s">
        <v>635</v>
      </c>
      <c r="AU171" s="125" t="s">
        <v>635</v>
      </c>
      <c r="AV171" s="125" t="s">
        <v>635</v>
      </c>
      <c r="AW171" s="125" t="s">
        <v>635</v>
      </c>
      <c r="AX171" s="125" t="s">
        <v>635</v>
      </c>
      <c r="AY171" s="125" t="s">
        <v>635</v>
      </c>
      <c r="AZ171" s="125" t="s">
        <v>649</v>
      </c>
      <c r="BA171" s="125" t="s">
        <v>468</v>
      </c>
      <c r="BB171" s="125" t="s">
        <v>647</v>
      </c>
      <c r="BC171" s="125" t="s">
        <v>647</v>
      </c>
      <c r="BD171" s="125" t="s">
        <v>647</v>
      </c>
      <c r="BE171" s="126" t="s">
        <v>632</v>
      </c>
      <c r="BF171" s="125" t="s">
        <v>648</v>
      </c>
      <c r="BG171" s="125" t="s">
        <v>646</v>
      </c>
      <c r="BH171" s="125" t="s">
        <v>460</v>
      </c>
      <c r="BI171" s="125" t="s">
        <v>460</v>
      </c>
      <c r="BJ171" s="125" t="s">
        <v>838</v>
      </c>
      <c r="BK171" s="125" t="s">
        <v>841</v>
      </c>
      <c r="BL171" s="125" t="s">
        <v>643</v>
      </c>
      <c r="BM171" s="125" t="s">
        <v>468</v>
      </c>
      <c r="BN171" s="125" t="s">
        <v>466</v>
      </c>
      <c r="BO171" s="125" t="s">
        <v>468</v>
      </c>
      <c r="BP171" s="125" t="s">
        <v>468</v>
      </c>
      <c r="BQ171" s="125" t="s">
        <v>631</v>
      </c>
      <c r="BR171" s="125" t="s">
        <v>635</v>
      </c>
      <c r="BS171" s="125" t="s">
        <v>635</v>
      </c>
      <c r="BT171" s="125" t="s">
        <v>635</v>
      </c>
      <c r="BU171" s="125" t="s">
        <v>635</v>
      </c>
      <c r="BV171" s="125" t="s">
        <v>635</v>
      </c>
      <c r="BW171" s="125" t="s">
        <v>635</v>
      </c>
      <c r="BX171" s="125"/>
      <c r="BY171" s="125" t="s">
        <v>650</v>
      </c>
      <c r="BZ171" s="125" t="s">
        <v>630</v>
      </c>
      <c r="CA171" s="125" t="s">
        <v>806</v>
      </c>
      <c r="CB171" s="125" t="s">
        <v>644</v>
      </c>
    </row>
    <row r="172" spans="1:80" x14ac:dyDescent="0.25">
      <c r="A172" s="101" t="str">
        <f>'Indicator Data'!A173</f>
        <v>Tajikistan</v>
      </c>
      <c r="B172" s="84" t="str">
        <f>'Indicator Data'!B173</f>
        <v>TJK</v>
      </c>
      <c r="C172" s="125" t="s">
        <v>837</v>
      </c>
      <c r="D172" s="125" t="s">
        <v>837</v>
      </c>
      <c r="E172" s="125" t="s">
        <v>838</v>
      </c>
      <c r="F172" s="125" t="s">
        <v>838</v>
      </c>
      <c r="G172" s="125" t="s">
        <v>838</v>
      </c>
      <c r="H172" s="125" t="s">
        <v>838</v>
      </c>
      <c r="I172" s="125" t="s">
        <v>838</v>
      </c>
      <c r="J172" s="125" t="s">
        <v>647</v>
      </c>
      <c r="K172" s="125" t="s">
        <v>647</v>
      </c>
      <c r="L172" s="125" t="s">
        <v>460</v>
      </c>
      <c r="M172" s="125" t="s">
        <v>644</v>
      </c>
      <c r="N172" s="125" t="s">
        <v>644</v>
      </c>
      <c r="O172" s="125" t="s">
        <v>644</v>
      </c>
      <c r="P172" s="125" t="s">
        <v>644</v>
      </c>
      <c r="Q172" s="125" t="s">
        <v>775</v>
      </c>
      <c r="R172" s="125" t="s">
        <v>775</v>
      </c>
      <c r="S172" s="125" t="s">
        <v>775</v>
      </c>
      <c r="T172" s="125" t="s">
        <v>775</v>
      </c>
      <c r="U172" s="125" t="s">
        <v>644</v>
      </c>
      <c r="V172" s="125" t="s">
        <v>644</v>
      </c>
      <c r="W172" s="125" t="s">
        <v>644</v>
      </c>
      <c r="X172" s="125" t="s">
        <v>468</v>
      </c>
      <c r="Y172" s="125" t="s">
        <v>468</v>
      </c>
      <c r="Z172" s="125" t="s">
        <v>468</v>
      </c>
      <c r="AA172" s="125" t="s">
        <v>806</v>
      </c>
      <c r="AB172" s="125" t="s">
        <v>645</v>
      </c>
      <c r="AC172" s="125" t="s">
        <v>645</v>
      </c>
      <c r="AD172" s="163" t="s">
        <v>839</v>
      </c>
      <c r="AE172" s="125" t="s">
        <v>635</v>
      </c>
      <c r="AF172" s="125" t="s">
        <v>776</v>
      </c>
      <c r="AG172" s="125" t="s">
        <v>806</v>
      </c>
      <c r="AH172" s="125" t="s">
        <v>644</v>
      </c>
      <c r="AI172" s="125" t="s">
        <v>644</v>
      </c>
      <c r="AJ172" s="126" t="s">
        <v>651</v>
      </c>
      <c r="AK172" s="126" t="s">
        <v>651</v>
      </c>
      <c r="AL172" s="125" t="s">
        <v>649</v>
      </c>
      <c r="AM172" s="125" t="s">
        <v>649</v>
      </c>
      <c r="AN172" s="125" t="s">
        <v>652</v>
      </c>
      <c r="AO172" s="125" t="s">
        <v>653</v>
      </c>
      <c r="AP172" s="125" t="s">
        <v>653</v>
      </c>
      <c r="AQ172" s="125" t="s">
        <v>840</v>
      </c>
      <c r="AR172" s="125" t="s">
        <v>840</v>
      </c>
      <c r="AS172" s="125" t="s">
        <v>635</v>
      </c>
      <c r="AT172" s="125" t="s">
        <v>635</v>
      </c>
      <c r="AU172" s="125" t="s">
        <v>635</v>
      </c>
      <c r="AV172" s="125" t="s">
        <v>635</v>
      </c>
      <c r="AW172" s="125" t="s">
        <v>635</v>
      </c>
      <c r="AX172" s="125" t="s">
        <v>635</v>
      </c>
      <c r="AY172" s="125" t="s">
        <v>635</v>
      </c>
      <c r="AZ172" s="125" t="s">
        <v>649</v>
      </c>
      <c r="BA172" s="125" t="s">
        <v>468</v>
      </c>
      <c r="BB172" s="125" t="s">
        <v>647</v>
      </c>
      <c r="BC172" s="125" t="s">
        <v>647</v>
      </c>
      <c r="BD172" s="125" t="s">
        <v>647</v>
      </c>
      <c r="BE172" s="126" t="s">
        <v>629</v>
      </c>
      <c r="BF172" s="125" t="s">
        <v>646</v>
      </c>
      <c r="BG172" s="125" t="s">
        <v>646</v>
      </c>
      <c r="BH172" s="125" t="s">
        <v>460</v>
      </c>
      <c r="BI172" s="125" t="s">
        <v>460</v>
      </c>
      <c r="BJ172" s="125" t="s">
        <v>838</v>
      </c>
      <c r="BK172" s="125" t="s">
        <v>841</v>
      </c>
      <c r="BL172" s="125" t="s">
        <v>643</v>
      </c>
      <c r="BM172" s="125" t="s">
        <v>468</v>
      </c>
      <c r="BN172" s="125" t="s">
        <v>466</v>
      </c>
      <c r="BO172" s="125" t="s">
        <v>468</v>
      </c>
      <c r="BP172" s="125" t="s">
        <v>468</v>
      </c>
      <c r="BQ172" s="125" t="s">
        <v>631</v>
      </c>
      <c r="BR172" s="125" t="s">
        <v>635</v>
      </c>
      <c r="BS172" s="125" t="s">
        <v>635</v>
      </c>
      <c r="BT172" s="125" t="s">
        <v>635</v>
      </c>
      <c r="BU172" s="125" t="s">
        <v>635</v>
      </c>
      <c r="BV172" s="125" t="s">
        <v>635</v>
      </c>
      <c r="BW172" s="125" t="s">
        <v>635</v>
      </c>
      <c r="BX172" s="125"/>
      <c r="BY172" s="125" t="s">
        <v>650</v>
      </c>
      <c r="BZ172" s="125" t="s">
        <v>468</v>
      </c>
      <c r="CA172" s="125" t="s">
        <v>806</v>
      </c>
      <c r="CB172" s="125" t="s">
        <v>644</v>
      </c>
    </row>
    <row r="173" spans="1:80" x14ac:dyDescent="0.25">
      <c r="A173" s="101" t="str">
        <f>'Indicator Data'!A174</f>
        <v>Tanzania</v>
      </c>
      <c r="B173" s="84" t="str">
        <f>'Indicator Data'!B174</f>
        <v>TZA</v>
      </c>
      <c r="C173" s="125" t="s">
        <v>837</v>
      </c>
      <c r="D173" s="125" t="s">
        <v>837</v>
      </c>
      <c r="E173" s="125" t="s">
        <v>838</v>
      </c>
      <c r="F173" s="125" t="s">
        <v>838</v>
      </c>
      <c r="G173" s="125" t="s">
        <v>838</v>
      </c>
      <c r="H173" s="125" t="s">
        <v>838</v>
      </c>
      <c r="I173" s="125" t="s">
        <v>838</v>
      </c>
      <c r="J173" s="125" t="s">
        <v>647</v>
      </c>
      <c r="K173" s="125" t="s">
        <v>647</v>
      </c>
      <c r="L173" s="125" t="s">
        <v>460</v>
      </c>
      <c r="M173" s="125" t="s">
        <v>644</v>
      </c>
      <c r="N173" s="125" t="s">
        <v>644</v>
      </c>
      <c r="O173" s="125" t="s">
        <v>644</v>
      </c>
      <c r="P173" s="125" t="s">
        <v>644</v>
      </c>
      <c r="Q173" s="125" t="s">
        <v>775</v>
      </c>
      <c r="R173" s="125" t="s">
        <v>775</v>
      </c>
      <c r="S173" s="125" t="s">
        <v>775</v>
      </c>
      <c r="T173" s="125" t="s">
        <v>775</v>
      </c>
      <c r="U173" s="125" t="s">
        <v>644</v>
      </c>
      <c r="V173" s="125" t="s">
        <v>644</v>
      </c>
      <c r="W173" s="125" t="s">
        <v>644</v>
      </c>
      <c r="X173" s="125" t="s">
        <v>468</v>
      </c>
      <c r="Y173" s="125" t="s">
        <v>468</v>
      </c>
      <c r="Z173" s="125" t="s">
        <v>468</v>
      </c>
      <c r="AA173" s="125" t="s">
        <v>806</v>
      </c>
      <c r="AB173" s="125" t="s">
        <v>645</v>
      </c>
      <c r="AC173" s="125" t="s">
        <v>645</v>
      </c>
      <c r="AD173" s="163" t="s">
        <v>839</v>
      </c>
      <c r="AE173" s="125" t="s">
        <v>635</v>
      </c>
      <c r="AF173" s="125" t="s">
        <v>776</v>
      </c>
      <c r="AG173" s="125" t="s">
        <v>806</v>
      </c>
      <c r="AH173" s="125" t="s">
        <v>644</v>
      </c>
      <c r="AI173" s="125" t="s">
        <v>644</v>
      </c>
      <c r="AJ173" s="126" t="s">
        <v>651</v>
      </c>
      <c r="AK173" s="126" t="s">
        <v>651</v>
      </c>
      <c r="AL173" s="125" t="s">
        <v>649</v>
      </c>
      <c r="AM173" s="125" t="s">
        <v>649</v>
      </c>
      <c r="AN173" s="125" t="s">
        <v>652</v>
      </c>
      <c r="AO173" s="125" t="s">
        <v>653</v>
      </c>
      <c r="AP173" s="125" t="s">
        <v>653</v>
      </c>
      <c r="AQ173" s="125" t="s">
        <v>840</v>
      </c>
      <c r="AR173" s="125" t="s">
        <v>840</v>
      </c>
      <c r="AS173" s="125" t="s">
        <v>635</v>
      </c>
      <c r="AT173" s="125" t="s">
        <v>635</v>
      </c>
      <c r="AU173" s="125" t="s">
        <v>635</v>
      </c>
      <c r="AV173" s="125" t="s">
        <v>635</v>
      </c>
      <c r="AW173" s="125" t="s">
        <v>635</v>
      </c>
      <c r="AX173" s="125" t="s">
        <v>635</v>
      </c>
      <c r="AY173" s="125" t="s">
        <v>635</v>
      </c>
      <c r="AZ173" s="125" t="s">
        <v>649</v>
      </c>
      <c r="BA173" s="125" t="s">
        <v>468</v>
      </c>
      <c r="BB173" s="125" t="s">
        <v>647</v>
      </c>
      <c r="BC173" s="125" t="s">
        <v>647</v>
      </c>
      <c r="BD173" s="125" t="s">
        <v>647</v>
      </c>
      <c r="BE173" s="126" t="s">
        <v>629</v>
      </c>
      <c r="BF173" s="125" t="s">
        <v>646</v>
      </c>
      <c r="BG173" s="125" t="s">
        <v>646</v>
      </c>
      <c r="BH173" s="125" t="s">
        <v>460</v>
      </c>
      <c r="BI173" s="125" t="s">
        <v>460</v>
      </c>
      <c r="BJ173" s="125" t="s">
        <v>838</v>
      </c>
      <c r="BK173" s="125" t="s">
        <v>841</v>
      </c>
      <c r="BL173" s="125" t="s">
        <v>643</v>
      </c>
      <c r="BM173" s="125" t="s">
        <v>468</v>
      </c>
      <c r="BN173" s="125" t="s">
        <v>466</v>
      </c>
      <c r="BO173" s="125" t="s">
        <v>468</v>
      </c>
      <c r="BP173" s="125" t="s">
        <v>468</v>
      </c>
      <c r="BQ173" s="125" t="s">
        <v>631</v>
      </c>
      <c r="BR173" s="125" t="s">
        <v>635</v>
      </c>
      <c r="BS173" s="125" t="s">
        <v>635</v>
      </c>
      <c r="BT173" s="125" t="s">
        <v>635</v>
      </c>
      <c r="BU173" s="125" t="s">
        <v>635</v>
      </c>
      <c r="BV173" s="125" t="s">
        <v>635</v>
      </c>
      <c r="BW173" s="125" t="s">
        <v>635</v>
      </c>
      <c r="BX173" s="125"/>
      <c r="BY173" s="125" t="s">
        <v>650</v>
      </c>
      <c r="BZ173" s="125" t="s">
        <v>468</v>
      </c>
      <c r="CA173" s="125" t="s">
        <v>806</v>
      </c>
      <c r="CB173" s="125" t="s">
        <v>644</v>
      </c>
    </row>
    <row r="174" spans="1:80" x14ac:dyDescent="0.25">
      <c r="A174" s="101" t="str">
        <f>'Indicator Data'!A175</f>
        <v>Thailand</v>
      </c>
      <c r="B174" s="84" t="str">
        <f>'Indicator Data'!B175</f>
        <v>THA</v>
      </c>
      <c r="C174" s="125" t="s">
        <v>837</v>
      </c>
      <c r="D174" s="125" t="s">
        <v>837</v>
      </c>
      <c r="E174" s="125" t="s">
        <v>838</v>
      </c>
      <c r="F174" s="125" t="s">
        <v>838</v>
      </c>
      <c r="G174" s="125" t="s">
        <v>838</v>
      </c>
      <c r="H174" s="125" t="s">
        <v>838</v>
      </c>
      <c r="I174" s="125" t="s">
        <v>838</v>
      </c>
      <c r="J174" s="125" t="s">
        <v>647</v>
      </c>
      <c r="K174" s="125" t="s">
        <v>647</v>
      </c>
      <c r="L174" s="125" t="s">
        <v>460</v>
      </c>
      <c r="M174" s="125" t="s">
        <v>644</v>
      </c>
      <c r="N174" s="125" t="s">
        <v>644</v>
      </c>
      <c r="O174" s="125" t="s">
        <v>644</v>
      </c>
      <c r="P174" s="125" t="s">
        <v>644</v>
      </c>
      <c r="Q174" s="125" t="s">
        <v>775</v>
      </c>
      <c r="R174" s="125" t="s">
        <v>775</v>
      </c>
      <c r="S174" s="125" t="s">
        <v>775</v>
      </c>
      <c r="T174" s="125" t="s">
        <v>775</v>
      </c>
      <c r="U174" s="125" t="s">
        <v>644</v>
      </c>
      <c r="V174" s="125" t="s">
        <v>644</v>
      </c>
      <c r="W174" s="125" t="s">
        <v>644</v>
      </c>
      <c r="X174" s="125" t="s">
        <v>468</v>
      </c>
      <c r="Y174" s="125" t="s">
        <v>468</v>
      </c>
      <c r="Z174" s="125" t="s">
        <v>468</v>
      </c>
      <c r="AA174" s="125" t="s">
        <v>806</v>
      </c>
      <c r="AB174" s="125" t="s">
        <v>645</v>
      </c>
      <c r="AC174" s="125" t="s">
        <v>645</v>
      </c>
      <c r="AD174" s="163" t="s">
        <v>839</v>
      </c>
      <c r="AE174" s="125" t="s">
        <v>635</v>
      </c>
      <c r="AF174" s="125" t="s">
        <v>776</v>
      </c>
      <c r="AG174" s="125" t="s">
        <v>806</v>
      </c>
      <c r="AH174" s="125" t="s">
        <v>644</v>
      </c>
      <c r="AI174" s="125" t="s">
        <v>644</v>
      </c>
      <c r="AJ174" s="126" t="s">
        <v>651</v>
      </c>
      <c r="AK174" s="126" t="s">
        <v>651</v>
      </c>
      <c r="AL174" s="125" t="s">
        <v>649</v>
      </c>
      <c r="AM174" s="125" t="s">
        <v>649</v>
      </c>
      <c r="AN174" s="125" t="s">
        <v>652</v>
      </c>
      <c r="AO174" s="125" t="s">
        <v>653</v>
      </c>
      <c r="AP174" s="125" t="s">
        <v>653</v>
      </c>
      <c r="AQ174" s="125" t="s">
        <v>840</v>
      </c>
      <c r="AR174" s="125" t="s">
        <v>840</v>
      </c>
      <c r="AS174" s="125" t="s">
        <v>635</v>
      </c>
      <c r="AT174" s="125" t="s">
        <v>635</v>
      </c>
      <c r="AU174" s="125" t="s">
        <v>635</v>
      </c>
      <c r="AV174" s="125" t="s">
        <v>635</v>
      </c>
      <c r="AW174" s="125" t="s">
        <v>635</v>
      </c>
      <c r="AX174" s="125" t="s">
        <v>635</v>
      </c>
      <c r="AY174" s="125" t="s">
        <v>635</v>
      </c>
      <c r="AZ174" s="125" t="s">
        <v>649</v>
      </c>
      <c r="BA174" s="125" t="s">
        <v>468</v>
      </c>
      <c r="BB174" s="125" t="s">
        <v>647</v>
      </c>
      <c r="BC174" s="125" t="s">
        <v>647</v>
      </c>
      <c r="BD174" s="125" t="s">
        <v>647</v>
      </c>
      <c r="BE174" s="126" t="s">
        <v>632</v>
      </c>
      <c r="BF174" s="125" t="s">
        <v>646</v>
      </c>
      <c r="BG174" s="125" t="s">
        <v>646</v>
      </c>
      <c r="BH174" s="125" t="s">
        <v>460</v>
      </c>
      <c r="BI174" s="125" t="s">
        <v>460</v>
      </c>
      <c r="BJ174" s="125" t="s">
        <v>838</v>
      </c>
      <c r="BK174" s="125" t="s">
        <v>841</v>
      </c>
      <c r="BL174" s="125" t="s">
        <v>643</v>
      </c>
      <c r="BM174" s="125" t="s">
        <v>468</v>
      </c>
      <c r="BN174" s="125" t="s">
        <v>466</v>
      </c>
      <c r="BO174" s="125" t="s">
        <v>468</v>
      </c>
      <c r="BP174" s="125" t="s">
        <v>468</v>
      </c>
      <c r="BQ174" s="125" t="s">
        <v>631</v>
      </c>
      <c r="BR174" s="125" t="s">
        <v>635</v>
      </c>
      <c r="BS174" s="125" t="s">
        <v>635</v>
      </c>
      <c r="BT174" s="125" t="s">
        <v>635</v>
      </c>
      <c r="BU174" s="125" t="s">
        <v>635</v>
      </c>
      <c r="BV174" s="125" t="s">
        <v>635</v>
      </c>
      <c r="BW174" s="125" t="s">
        <v>635</v>
      </c>
      <c r="BX174" s="125"/>
      <c r="BY174" s="125" t="s">
        <v>650</v>
      </c>
      <c r="BZ174" s="125" t="s">
        <v>468</v>
      </c>
      <c r="CA174" s="125" t="s">
        <v>806</v>
      </c>
      <c r="CB174" s="125" t="s">
        <v>644</v>
      </c>
    </row>
    <row r="175" spans="1:80" x14ac:dyDescent="0.25">
      <c r="A175" s="101" t="str">
        <f>'Indicator Data'!A176</f>
        <v>Timor-Leste</v>
      </c>
      <c r="B175" s="84" t="str">
        <f>'Indicator Data'!B176</f>
        <v>TLS</v>
      </c>
      <c r="C175" s="125" t="s">
        <v>837</v>
      </c>
      <c r="D175" s="125" t="s">
        <v>837</v>
      </c>
      <c r="E175" s="125" t="s">
        <v>838</v>
      </c>
      <c r="F175" s="125" t="s">
        <v>838</v>
      </c>
      <c r="G175" s="125" t="s">
        <v>838</v>
      </c>
      <c r="H175" s="125" t="s">
        <v>838</v>
      </c>
      <c r="I175" s="125" t="s">
        <v>838</v>
      </c>
      <c r="J175" s="125" t="s">
        <v>647</v>
      </c>
      <c r="K175" s="125" t="s">
        <v>647</v>
      </c>
      <c r="L175" s="125" t="s">
        <v>460</v>
      </c>
      <c r="M175" s="125" t="s">
        <v>644</v>
      </c>
      <c r="N175" s="125" t="s">
        <v>644</v>
      </c>
      <c r="O175" s="125" t="s">
        <v>644</v>
      </c>
      <c r="P175" s="125" t="s">
        <v>644</v>
      </c>
      <c r="Q175" s="125" t="s">
        <v>775</v>
      </c>
      <c r="R175" s="125" t="s">
        <v>775</v>
      </c>
      <c r="S175" s="125" t="s">
        <v>775</v>
      </c>
      <c r="T175" s="125" t="s">
        <v>775</v>
      </c>
      <c r="U175" s="125" t="s">
        <v>644</v>
      </c>
      <c r="V175" s="125" t="s">
        <v>644</v>
      </c>
      <c r="W175" s="125" t="s">
        <v>644</v>
      </c>
      <c r="X175" s="125" t="s">
        <v>468</v>
      </c>
      <c r="Y175" s="125" t="s">
        <v>468</v>
      </c>
      <c r="Z175" s="125" t="s">
        <v>468</v>
      </c>
      <c r="AA175" s="125" t="s">
        <v>806</v>
      </c>
      <c r="AB175" s="125" t="s">
        <v>645</v>
      </c>
      <c r="AC175" s="125" t="s">
        <v>645</v>
      </c>
      <c r="AD175" s="163" t="s">
        <v>839</v>
      </c>
      <c r="AE175" s="125" t="s">
        <v>635</v>
      </c>
      <c r="AF175" s="125" t="s">
        <v>776</v>
      </c>
      <c r="AG175" s="125" t="s">
        <v>806</v>
      </c>
      <c r="AH175" s="125" t="s">
        <v>644</v>
      </c>
      <c r="AI175" s="125" t="s">
        <v>644</v>
      </c>
      <c r="AJ175" s="126" t="s">
        <v>651</v>
      </c>
      <c r="AK175" s="126" t="s">
        <v>651</v>
      </c>
      <c r="AL175" s="125" t="s">
        <v>649</v>
      </c>
      <c r="AM175" s="125" t="s">
        <v>649</v>
      </c>
      <c r="AN175" s="125" t="s">
        <v>652</v>
      </c>
      <c r="AO175" s="125" t="s">
        <v>653</v>
      </c>
      <c r="AP175" s="125" t="s">
        <v>653</v>
      </c>
      <c r="AQ175" s="125" t="s">
        <v>840</v>
      </c>
      <c r="AR175" s="125" t="s">
        <v>840</v>
      </c>
      <c r="AS175" s="125" t="s">
        <v>635</v>
      </c>
      <c r="AT175" s="125" t="s">
        <v>635</v>
      </c>
      <c r="AU175" s="125" t="s">
        <v>635</v>
      </c>
      <c r="AV175" s="125" t="s">
        <v>635</v>
      </c>
      <c r="AW175" s="125" t="s">
        <v>635</v>
      </c>
      <c r="AX175" s="125" t="s">
        <v>635</v>
      </c>
      <c r="AY175" s="125" t="s">
        <v>635</v>
      </c>
      <c r="AZ175" s="125" t="s">
        <v>649</v>
      </c>
      <c r="BA175" s="125" t="s">
        <v>468</v>
      </c>
      <c r="BB175" s="125" t="s">
        <v>647</v>
      </c>
      <c r="BC175" s="125" t="s">
        <v>647</v>
      </c>
      <c r="BD175" s="125" t="s">
        <v>647</v>
      </c>
      <c r="BE175" s="126"/>
      <c r="BF175" s="125" t="s">
        <v>646</v>
      </c>
      <c r="BG175" s="125" t="s">
        <v>646</v>
      </c>
      <c r="BH175" s="125" t="s">
        <v>460</v>
      </c>
      <c r="BI175" s="125" t="s">
        <v>460</v>
      </c>
      <c r="BJ175" s="125" t="s">
        <v>838</v>
      </c>
      <c r="BK175" s="125" t="s">
        <v>841</v>
      </c>
      <c r="BL175" s="125" t="s">
        <v>643</v>
      </c>
      <c r="BM175" s="125" t="s">
        <v>468</v>
      </c>
      <c r="BN175" s="125" t="s">
        <v>466</v>
      </c>
      <c r="BO175" s="125" t="s">
        <v>468</v>
      </c>
      <c r="BP175" s="125" t="s">
        <v>468</v>
      </c>
      <c r="BQ175" s="125" t="s">
        <v>631</v>
      </c>
      <c r="BR175" s="125" t="s">
        <v>635</v>
      </c>
      <c r="BS175" s="125" t="s">
        <v>635</v>
      </c>
      <c r="BT175" s="125" t="s">
        <v>635</v>
      </c>
      <c r="BU175" s="125" t="s">
        <v>635</v>
      </c>
      <c r="BV175" s="125" t="s">
        <v>635</v>
      </c>
      <c r="BW175" s="125" t="s">
        <v>635</v>
      </c>
      <c r="BX175" s="125"/>
      <c r="BY175" s="125" t="s">
        <v>650</v>
      </c>
      <c r="BZ175" s="125" t="s">
        <v>468</v>
      </c>
      <c r="CA175" s="125" t="s">
        <v>806</v>
      </c>
      <c r="CB175" s="125" t="s">
        <v>644</v>
      </c>
    </row>
    <row r="176" spans="1:80" x14ac:dyDescent="0.25">
      <c r="A176" s="101" t="str">
        <f>'Indicator Data'!A177</f>
        <v>Togo</v>
      </c>
      <c r="B176" s="84" t="str">
        <f>'Indicator Data'!B177</f>
        <v>TGO</v>
      </c>
      <c r="C176" s="125" t="s">
        <v>837</v>
      </c>
      <c r="D176" s="125" t="s">
        <v>837</v>
      </c>
      <c r="E176" s="125" t="s">
        <v>838</v>
      </c>
      <c r="F176" s="125" t="s">
        <v>838</v>
      </c>
      <c r="G176" s="125" t="s">
        <v>838</v>
      </c>
      <c r="H176" s="125" t="s">
        <v>838</v>
      </c>
      <c r="I176" s="125" t="s">
        <v>838</v>
      </c>
      <c r="J176" s="125" t="s">
        <v>647</v>
      </c>
      <c r="K176" s="125" t="s">
        <v>647</v>
      </c>
      <c r="L176" s="125" t="s">
        <v>460</v>
      </c>
      <c r="M176" s="125" t="s">
        <v>644</v>
      </c>
      <c r="N176" s="125" t="s">
        <v>644</v>
      </c>
      <c r="O176" s="125" t="s">
        <v>644</v>
      </c>
      <c r="P176" s="125" t="s">
        <v>644</v>
      </c>
      <c r="Q176" s="125" t="s">
        <v>775</v>
      </c>
      <c r="R176" s="125" t="s">
        <v>775</v>
      </c>
      <c r="S176" s="125" t="s">
        <v>775</v>
      </c>
      <c r="T176" s="125" t="s">
        <v>775</v>
      </c>
      <c r="U176" s="125" t="s">
        <v>644</v>
      </c>
      <c r="V176" s="125" t="s">
        <v>644</v>
      </c>
      <c r="W176" s="125" t="s">
        <v>644</v>
      </c>
      <c r="X176" s="125" t="s">
        <v>468</v>
      </c>
      <c r="Y176" s="125" t="s">
        <v>468</v>
      </c>
      <c r="Z176" s="125" t="s">
        <v>468</v>
      </c>
      <c r="AA176" s="125" t="s">
        <v>806</v>
      </c>
      <c r="AB176" s="125" t="s">
        <v>645</v>
      </c>
      <c r="AC176" s="125" t="s">
        <v>645</v>
      </c>
      <c r="AD176" s="163" t="s">
        <v>839</v>
      </c>
      <c r="AE176" s="125" t="s">
        <v>635</v>
      </c>
      <c r="AF176" s="125" t="s">
        <v>776</v>
      </c>
      <c r="AG176" s="125" t="s">
        <v>806</v>
      </c>
      <c r="AH176" s="125" t="s">
        <v>644</v>
      </c>
      <c r="AI176" s="125" t="s">
        <v>644</v>
      </c>
      <c r="AJ176" s="126" t="s">
        <v>651</v>
      </c>
      <c r="AK176" s="126" t="s">
        <v>651</v>
      </c>
      <c r="AL176" s="125" t="s">
        <v>649</v>
      </c>
      <c r="AM176" s="125" t="s">
        <v>649</v>
      </c>
      <c r="AN176" s="125" t="s">
        <v>652</v>
      </c>
      <c r="AO176" s="125" t="s">
        <v>653</v>
      </c>
      <c r="AP176" s="125" t="s">
        <v>653</v>
      </c>
      <c r="AQ176" s="125" t="s">
        <v>840</v>
      </c>
      <c r="AR176" s="125" t="s">
        <v>840</v>
      </c>
      <c r="AS176" s="125" t="s">
        <v>635</v>
      </c>
      <c r="AT176" s="125" t="s">
        <v>635</v>
      </c>
      <c r="AU176" s="125" t="s">
        <v>635</v>
      </c>
      <c r="AV176" s="125" t="s">
        <v>635</v>
      </c>
      <c r="AW176" s="125" t="s">
        <v>635</v>
      </c>
      <c r="AX176" s="125" t="s">
        <v>635</v>
      </c>
      <c r="AY176" s="125" t="s">
        <v>635</v>
      </c>
      <c r="AZ176" s="125" t="s">
        <v>649</v>
      </c>
      <c r="BA176" s="125" t="s">
        <v>468</v>
      </c>
      <c r="BB176" s="125" t="s">
        <v>647</v>
      </c>
      <c r="BC176" s="125" t="s">
        <v>647</v>
      </c>
      <c r="BD176" s="125" t="s">
        <v>647</v>
      </c>
      <c r="BE176" s="126"/>
      <c r="BF176" s="125" t="s">
        <v>646</v>
      </c>
      <c r="BG176" s="125" t="s">
        <v>646</v>
      </c>
      <c r="BH176" s="125" t="s">
        <v>460</v>
      </c>
      <c r="BI176" s="125" t="s">
        <v>460</v>
      </c>
      <c r="BJ176" s="125" t="s">
        <v>838</v>
      </c>
      <c r="BK176" s="125" t="s">
        <v>841</v>
      </c>
      <c r="BL176" s="125" t="s">
        <v>643</v>
      </c>
      <c r="BM176" s="125" t="s">
        <v>468</v>
      </c>
      <c r="BN176" s="125" t="s">
        <v>466</v>
      </c>
      <c r="BO176" s="125" t="s">
        <v>468</v>
      </c>
      <c r="BP176" s="125" t="s">
        <v>468</v>
      </c>
      <c r="BQ176" s="125" t="s">
        <v>631</v>
      </c>
      <c r="BR176" s="125" t="s">
        <v>635</v>
      </c>
      <c r="BS176" s="125" t="s">
        <v>635</v>
      </c>
      <c r="BT176" s="125" t="s">
        <v>635</v>
      </c>
      <c r="BU176" s="125" t="s">
        <v>635</v>
      </c>
      <c r="BV176" s="125" t="s">
        <v>635</v>
      </c>
      <c r="BW176" s="125" t="s">
        <v>635</v>
      </c>
      <c r="BX176" s="125"/>
      <c r="BY176" s="125" t="s">
        <v>650</v>
      </c>
      <c r="BZ176" s="125" t="s">
        <v>468</v>
      </c>
      <c r="CA176" s="125" t="s">
        <v>806</v>
      </c>
      <c r="CB176" s="125" t="s">
        <v>644</v>
      </c>
    </row>
    <row r="177" spans="1:80" x14ac:dyDescent="0.25">
      <c r="A177" s="101" t="str">
        <f>'Indicator Data'!A178</f>
        <v>Tonga</v>
      </c>
      <c r="B177" s="84" t="str">
        <f>'Indicator Data'!B178</f>
        <v>TON</v>
      </c>
      <c r="C177" s="125" t="s">
        <v>837</v>
      </c>
      <c r="D177" s="125" t="s">
        <v>837</v>
      </c>
      <c r="E177" s="125" t="s">
        <v>838</v>
      </c>
      <c r="F177" s="125" t="s">
        <v>838</v>
      </c>
      <c r="G177" s="125" t="s">
        <v>838</v>
      </c>
      <c r="H177" s="125" t="s">
        <v>838</v>
      </c>
      <c r="I177" s="125" t="s">
        <v>838</v>
      </c>
      <c r="J177" s="125" t="s">
        <v>647</v>
      </c>
      <c r="K177" s="125" t="s">
        <v>647</v>
      </c>
      <c r="L177" s="125" t="s">
        <v>460</v>
      </c>
      <c r="M177" s="125" t="s">
        <v>644</v>
      </c>
      <c r="N177" s="125" t="s">
        <v>644</v>
      </c>
      <c r="O177" s="125" t="s">
        <v>644</v>
      </c>
      <c r="P177" s="125" t="s">
        <v>644</v>
      </c>
      <c r="Q177" s="125" t="s">
        <v>775</v>
      </c>
      <c r="R177" s="125" t="s">
        <v>775</v>
      </c>
      <c r="S177" s="125" t="s">
        <v>775</v>
      </c>
      <c r="T177" s="125" t="s">
        <v>775</v>
      </c>
      <c r="U177" s="125" t="s">
        <v>644</v>
      </c>
      <c r="V177" s="125" t="s">
        <v>644</v>
      </c>
      <c r="W177" s="125" t="s">
        <v>644</v>
      </c>
      <c r="X177" s="125" t="s">
        <v>468</v>
      </c>
      <c r="Y177" s="125" t="s">
        <v>468</v>
      </c>
      <c r="Z177" s="125" t="s">
        <v>468</v>
      </c>
      <c r="AA177" s="125" t="s">
        <v>806</v>
      </c>
      <c r="AB177" s="125" t="s">
        <v>645</v>
      </c>
      <c r="AC177" s="125" t="s">
        <v>645</v>
      </c>
      <c r="AD177" s="163" t="s">
        <v>839</v>
      </c>
      <c r="AE177" s="125" t="s">
        <v>635</v>
      </c>
      <c r="AF177" s="125" t="s">
        <v>776</v>
      </c>
      <c r="AG177" s="125" t="s">
        <v>806</v>
      </c>
      <c r="AH177" s="125" t="s">
        <v>644</v>
      </c>
      <c r="AI177" s="125" t="s">
        <v>644</v>
      </c>
      <c r="AJ177" s="126" t="s">
        <v>651</v>
      </c>
      <c r="AK177" s="126" t="s">
        <v>651</v>
      </c>
      <c r="AL177" s="125" t="s">
        <v>649</v>
      </c>
      <c r="AM177" s="125" t="s">
        <v>649</v>
      </c>
      <c r="AN177" s="125" t="s">
        <v>652</v>
      </c>
      <c r="AO177" s="125" t="s">
        <v>653</v>
      </c>
      <c r="AP177" s="125" t="s">
        <v>653</v>
      </c>
      <c r="AQ177" s="125" t="s">
        <v>840</v>
      </c>
      <c r="AR177" s="125" t="s">
        <v>840</v>
      </c>
      <c r="AS177" s="125" t="s">
        <v>635</v>
      </c>
      <c r="AT177" s="125" t="s">
        <v>635</v>
      </c>
      <c r="AU177" s="125" t="s">
        <v>635</v>
      </c>
      <c r="AV177" s="125" t="s">
        <v>635</v>
      </c>
      <c r="AW177" s="125" t="s">
        <v>635</v>
      </c>
      <c r="AX177" s="125" t="s">
        <v>635</v>
      </c>
      <c r="AY177" s="125" t="s">
        <v>635</v>
      </c>
      <c r="AZ177" s="125" t="s">
        <v>649</v>
      </c>
      <c r="BA177" s="125" t="s">
        <v>468</v>
      </c>
      <c r="BB177" s="125" t="s">
        <v>647</v>
      </c>
      <c r="BC177" s="125" t="s">
        <v>647</v>
      </c>
      <c r="BD177" s="125" t="s">
        <v>647</v>
      </c>
      <c r="BE177" s="126" t="s">
        <v>629</v>
      </c>
      <c r="BF177" s="125" t="s">
        <v>646</v>
      </c>
      <c r="BG177" s="125" t="s">
        <v>646</v>
      </c>
      <c r="BH177" s="125" t="s">
        <v>460</v>
      </c>
      <c r="BI177" s="125" t="s">
        <v>460</v>
      </c>
      <c r="BJ177" s="125" t="s">
        <v>838</v>
      </c>
      <c r="BK177" s="125" t="s">
        <v>841</v>
      </c>
      <c r="BL177" s="125" t="s">
        <v>643</v>
      </c>
      <c r="BM177" s="125" t="s">
        <v>468</v>
      </c>
      <c r="BN177" s="125" t="s">
        <v>466</v>
      </c>
      <c r="BO177" s="125" t="s">
        <v>468</v>
      </c>
      <c r="BP177" s="125" t="s">
        <v>468</v>
      </c>
      <c r="BQ177" s="125" t="s">
        <v>631</v>
      </c>
      <c r="BR177" s="125" t="s">
        <v>635</v>
      </c>
      <c r="BS177" s="125" t="s">
        <v>635</v>
      </c>
      <c r="BT177" s="125" t="s">
        <v>635</v>
      </c>
      <c r="BU177" s="125" t="s">
        <v>635</v>
      </c>
      <c r="BV177" s="125" t="s">
        <v>635</v>
      </c>
      <c r="BW177" s="125" t="s">
        <v>635</v>
      </c>
      <c r="BX177" s="125"/>
      <c r="BY177" s="125" t="s">
        <v>650</v>
      </c>
      <c r="BZ177" s="125" t="s">
        <v>468</v>
      </c>
      <c r="CA177" s="125" t="s">
        <v>806</v>
      </c>
      <c r="CB177" s="125" t="s">
        <v>644</v>
      </c>
    </row>
    <row r="178" spans="1:80" x14ac:dyDescent="0.25">
      <c r="A178" s="101" t="str">
        <f>'Indicator Data'!A179</f>
        <v>Trinidad and Tobago</v>
      </c>
      <c r="B178" s="84" t="str">
        <f>'Indicator Data'!B179</f>
        <v>TTO</v>
      </c>
      <c r="C178" s="125" t="s">
        <v>837</v>
      </c>
      <c r="D178" s="125" t="s">
        <v>837</v>
      </c>
      <c r="E178" s="125" t="s">
        <v>838</v>
      </c>
      <c r="F178" s="125" t="s">
        <v>838</v>
      </c>
      <c r="G178" s="125" t="s">
        <v>838</v>
      </c>
      <c r="H178" s="125" t="s">
        <v>838</v>
      </c>
      <c r="I178" s="125" t="s">
        <v>838</v>
      </c>
      <c r="J178" s="125" t="s">
        <v>647</v>
      </c>
      <c r="K178" s="125" t="s">
        <v>647</v>
      </c>
      <c r="L178" s="125" t="s">
        <v>460</v>
      </c>
      <c r="M178" s="125" t="s">
        <v>644</v>
      </c>
      <c r="N178" s="125" t="s">
        <v>644</v>
      </c>
      <c r="O178" s="125" t="s">
        <v>644</v>
      </c>
      <c r="P178" s="125" t="s">
        <v>644</v>
      </c>
      <c r="Q178" s="125" t="s">
        <v>775</v>
      </c>
      <c r="R178" s="125" t="s">
        <v>775</v>
      </c>
      <c r="S178" s="125" t="s">
        <v>775</v>
      </c>
      <c r="T178" s="125" t="s">
        <v>775</v>
      </c>
      <c r="U178" s="125" t="s">
        <v>644</v>
      </c>
      <c r="V178" s="125" t="s">
        <v>644</v>
      </c>
      <c r="W178" s="125" t="s">
        <v>644</v>
      </c>
      <c r="X178" s="125" t="s">
        <v>468</v>
      </c>
      <c r="Y178" s="125" t="s">
        <v>468</v>
      </c>
      <c r="Z178" s="125" t="s">
        <v>468</v>
      </c>
      <c r="AA178" s="125" t="s">
        <v>806</v>
      </c>
      <c r="AB178" s="125" t="s">
        <v>645</v>
      </c>
      <c r="AC178" s="125" t="s">
        <v>645</v>
      </c>
      <c r="AD178" s="163" t="s">
        <v>839</v>
      </c>
      <c r="AE178" s="125" t="s">
        <v>635</v>
      </c>
      <c r="AF178" s="125" t="s">
        <v>776</v>
      </c>
      <c r="AG178" s="125" t="s">
        <v>806</v>
      </c>
      <c r="AH178" s="125" t="s">
        <v>644</v>
      </c>
      <c r="AI178" s="125" t="s">
        <v>644</v>
      </c>
      <c r="AJ178" s="126" t="s">
        <v>651</v>
      </c>
      <c r="AK178" s="126" t="s">
        <v>651</v>
      </c>
      <c r="AL178" s="125" t="s">
        <v>649</v>
      </c>
      <c r="AM178" s="125" t="s">
        <v>649</v>
      </c>
      <c r="AN178" s="125" t="s">
        <v>652</v>
      </c>
      <c r="AO178" s="125" t="s">
        <v>653</v>
      </c>
      <c r="AP178" s="125" t="s">
        <v>653</v>
      </c>
      <c r="AQ178" s="125" t="s">
        <v>840</v>
      </c>
      <c r="AR178" s="125" t="s">
        <v>840</v>
      </c>
      <c r="AS178" s="125" t="s">
        <v>635</v>
      </c>
      <c r="AT178" s="125" t="s">
        <v>635</v>
      </c>
      <c r="AU178" s="125" t="s">
        <v>635</v>
      </c>
      <c r="AV178" s="125" t="s">
        <v>635</v>
      </c>
      <c r="AW178" s="125" t="s">
        <v>635</v>
      </c>
      <c r="AX178" s="125" t="s">
        <v>635</v>
      </c>
      <c r="AY178" s="125" t="s">
        <v>635</v>
      </c>
      <c r="AZ178" s="125" t="s">
        <v>649</v>
      </c>
      <c r="BA178" s="125" t="s">
        <v>468</v>
      </c>
      <c r="BB178" s="125" t="s">
        <v>647</v>
      </c>
      <c r="BC178" s="125" t="s">
        <v>647</v>
      </c>
      <c r="BD178" s="125" t="s">
        <v>647</v>
      </c>
      <c r="BE178" s="126" t="s">
        <v>629</v>
      </c>
      <c r="BF178" s="125" t="s">
        <v>646</v>
      </c>
      <c r="BG178" s="125" t="s">
        <v>646</v>
      </c>
      <c r="BH178" s="125" t="s">
        <v>460</v>
      </c>
      <c r="BI178" s="125" t="s">
        <v>460</v>
      </c>
      <c r="BJ178" s="125" t="s">
        <v>838</v>
      </c>
      <c r="BK178" s="125" t="s">
        <v>841</v>
      </c>
      <c r="BL178" s="125" t="s">
        <v>643</v>
      </c>
      <c r="BM178" s="125" t="s">
        <v>468</v>
      </c>
      <c r="BN178" s="125" t="s">
        <v>466</v>
      </c>
      <c r="BO178" s="125" t="s">
        <v>468</v>
      </c>
      <c r="BP178" s="125" t="s">
        <v>468</v>
      </c>
      <c r="BQ178" s="125" t="s">
        <v>631</v>
      </c>
      <c r="BR178" s="125" t="s">
        <v>635</v>
      </c>
      <c r="BS178" s="125" t="s">
        <v>635</v>
      </c>
      <c r="BT178" s="125" t="s">
        <v>635</v>
      </c>
      <c r="BU178" s="125" t="s">
        <v>635</v>
      </c>
      <c r="BV178" s="125" t="s">
        <v>635</v>
      </c>
      <c r="BW178" s="125" t="s">
        <v>635</v>
      </c>
      <c r="BX178" s="125"/>
      <c r="BY178" s="125" t="s">
        <v>650</v>
      </c>
      <c r="BZ178" s="125" t="s">
        <v>468</v>
      </c>
      <c r="CA178" s="125" t="s">
        <v>806</v>
      </c>
      <c r="CB178" s="125" t="s">
        <v>644</v>
      </c>
    </row>
    <row r="179" spans="1:80" x14ac:dyDescent="0.25">
      <c r="A179" s="101" t="str">
        <f>'Indicator Data'!A180</f>
        <v>Tunisia</v>
      </c>
      <c r="B179" s="84" t="str">
        <f>'Indicator Data'!B180</f>
        <v>TUN</v>
      </c>
      <c r="C179" s="125" t="s">
        <v>837</v>
      </c>
      <c r="D179" s="125" t="s">
        <v>837</v>
      </c>
      <c r="E179" s="125" t="s">
        <v>838</v>
      </c>
      <c r="F179" s="125" t="s">
        <v>838</v>
      </c>
      <c r="G179" s="125" t="s">
        <v>838</v>
      </c>
      <c r="H179" s="125" t="s">
        <v>838</v>
      </c>
      <c r="I179" s="125" t="s">
        <v>838</v>
      </c>
      <c r="J179" s="125" t="s">
        <v>647</v>
      </c>
      <c r="K179" s="125" t="s">
        <v>647</v>
      </c>
      <c r="L179" s="125" t="s">
        <v>460</v>
      </c>
      <c r="M179" s="125" t="s">
        <v>644</v>
      </c>
      <c r="N179" s="125" t="s">
        <v>644</v>
      </c>
      <c r="O179" s="125" t="s">
        <v>644</v>
      </c>
      <c r="P179" s="125" t="s">
        <v>644</v>
      </c>
      <c r="Q179" s="125" t="s">
        <v>775</v>
      </c>
      <c r="R179" s="125" t="s">
        <v>775</v>
      </c>
      <c r="S179" s="125" t="s">
        <v>775</v>
      </c>
      <c r="T179" s="125" t="s">
        <v>775</v>
      </c>
      <c r="U179" s="125" t="s">
        <v>644</v>
      </c>
      <c r="V179" s="125" t="s">
        <v>644</v>
      </c>
      <c r="W179" s="125" t="s">
        <v>644</v>
      </c>
      <c r="X179" s="125" t="s">
        <v>468</v>
      </c>
      <c r="Y179" s="125" t="s">
        <v>468</v>
      </c>
      <c r="Z179" s="125" t="s">
        <v>468</v>
      </c>
      <c r="AA179" s="125" t="s">
        <v>806</v>
      </c>
      <c r="AB179" s="125" t="s">
        <v>645</v>
      </c>
      <c r="AC179" s="125" t="s">
        <v>645</v>
      </c>
      <c r="AD179" s="163" t="s">
        <v>839</v>
      </c>
      <c r="AE179" s="125" t="s">
        <v>635</v>
      </c>
      <c r="AF179" s="125" t="s">
        <v>776</v>
      </c>
      <c r="AG179" s="125" t="s">
        <v>806</v>
      </c>
      <c r="AH179" s="125" t="s">
        <v>644</v>
      </c>
      <c r="AI179" s="125" t="s">
        <v>644</v>
      </c>
      <c r="AJ179" s="126" t="s">
        <v>651</v>
      </c>
      <c r="AK179" s="126" t="s">
        <v>651</v>
      </c>
      <c r="AL179" s="125" t="s">
        <v>649</v>
      </c>
      <c r="AM179" s="125" t="s">
        <v>649</v>
      </c>
      <c r="AN179" s="125" t="s">
        <v>652</v>
      </c>
      <c r="AO179" s="125" t="s">
        <v>653</v>
      </c>
      <c r="AP179" s="125" t="s">
        <v>653</v>
      </c>
      <c r="AQ179" s="125" t="s">
        <v>840</v>
      </c>
      <c r="AR179" s="125" t="s">
        <v>840</v>
      </c>
      <c r="AS179" s="125" t="s">
        <v>635</v>
      </c>
      <c r="AT179" s="125" t="s">
        <v>635</v>
      </c>
      <c r="AU179" s="125" t="s">
        <v>635</v>
      </c>
      <c r="AV179" s="125" t="s">
        <v>635</v>
      </c>
      <c r="AW179" s="125" t="s">
        <v>635</v>
      </c>
      <c r="AX179" s="125" t="s">
        <v>635</v>
      </c>
      <c r="AY179" s="125" t="s">
        <v>635</v>
      </c>
      <c r="AZ179" s="125" t="s">
        <v>649</v>
      </c>
      <c r="BA179" s="125" t="s">
        <v>468</v>
      </c>
      <c r="BB179" s="125" t="s">
        <v>647</v>
      </c>
      <c r="BC179" s="125" t="s">
        <v>647</v>
      </c>
      <c r="BD179" s="125" t="s">
        <v>647</v>
      </c>
      <c r="BE179" s="126" t="s">
        <v>629</v>
      </c>
      <c r="BF179" s="125" t="s">
        <v>646</v>
      </c>
      <c r="BG179" s="125" t="s">
        <v>646</v>
      </c>
      <c r="BH179" s="125" t="s">
        <v>460</v>
      </c>
      <c r="BI179" s="125" t="s">
        <v>460</v>
      </c>
      <c r="BJ179" s="125" t="s">
        <v>838</v>
      </c>
      <c r="BK179" s="125" t="s">
        <v>841</v>
      </c>
      <c r="BL179" s="125" t="s">
        <v>643</v>
      </c>
      <c r="BM179" s="125" t="s">
        <v>468</v>
      </c>
      <c r="BN179" s="125" t="s">
        <v>466</v>
      </c>
      <c r="BO179" s="125" t="s">
        <v>468</v>
      </c>
      <c r="BP179" s="125" t="s">
        <v>468</v>
      </c>
      <c r="BQ179" s="125" t="s">
        <v>631</v>
      </c>
      <c r="BR179" s="125" t="s">
        <v>635</v>
      </c>
      <c r="BS179" s="125" t="s">
        <v>635</v>
      </c>
      <c r="BT179" s="125" t="s">
        <v>635</v>
      </c>
      <c r="BU179" s="125" t="s">
        <v>635</v>
      </c>
      <c r="BV179" s="125" t="s">
        <v>635</v>
      </c>
      <c r="BW179" s="125" t="s">
        <v>635</v>
      </c>
      <c r="BX179" s="125"/>
      <c r="BY179" s="125" t="s">
        <v>650</v>
      </c>
      <c r="BZ179" s="125" t="s">
        <v>468</v>
      </c>
      <c r="CA179" s="125" t="s">
        <v>806</v>
      </c>
      <c r="CB179" s="125" t="s">
        <v>644</v>
      </c>
    </row>
    <row r="180" spans="1:80" x14ac:dyDescent="0.25">
      <c r="A180" s="101" t="str">
        <f>'Indicator Data'!A181</f>
        <v>Turkey</v>
      </c>
      <c r="B180" s="84" t="str">
        <f>'Indicator Data'!B181</f>
        <v>TUR</v>
      </c>
      <c r="C180" s="125" t="s">
        <v>837</v>
      </c>
      <c r="D180" s="125" t="s">
        <v>837</v>
      </c>
      <c r="E180" s="125" t="s">
        <v>838</v>
      </c>
      <c r="F180" s="125" t="s">
        <v>838</v>
      </c>
      <c r="G180" s="125" t="s">
        <v>838</v>
      </c>
      <c r="H180" s="125" t="s">
        <v>838</v>
      </c>
      <c r="I180" s="125" t="s">
        <v>838</v>
      </c>
      <c r="J180" s="125" t="s">
        <v>647</v>
      </c>
      <c r="K180" s="125" t="s">
        <v>647</v>
      </c>
      <c r="L180" s="125" t="s">
        <v>460</v>
      </c>
      <c r="M180" s="125" t="s">
        <v>644</v>
      </c>
      <c r="N180" s="125" t="s">
        <v>644</v>
      </c>
      <c r="O180" s="125" t="s">
        <v>644</v>
      </c>
      <c r="P180" s="125" t="s">
        <v>644</v>
      </c>
      <c r="Q180" s="125" t="s">
        <v>775</v>
      </c>
      <c r="R180" s="125" t="s">
        <v>775</v>
      </c>
      <c r="S180" s="125" t="s">
        <v>775</v>
      </c>
      <c r="T180" s="125" t="s">
        <v>775</v>
      </c>
      <c r="U180" s="125" t="s">
        <v>644</v>
      </c>
      <c r="V180" s="125" t="s">
        <v>644</v>
      </c>
      <c r="W180" s="125" t="s">
        <v>644</v>
      </c>
      <c r="X180" s="125" t="s">
        <v>468</v>
      </c>
      <c r="Y180" s="125" t="s">
        <v>468</v>
      </c>
      <c r="Z180" s="125" t="s">
        <v>468</v>
      </c>
      <c r="AA180" s="125" t="s">
        <v>806</v>
      </c>
      <c r="AB180" s="125" t="s">
        <v>645</v>
      </c>
      <c r="AC180" s="125" t="s">
        <v>645</v>
      </c>
      <c r="AD180" s="163" t="s">
        <v>839</v>
      </c>
      <c r="AE180" s="125" t="s">
        <v>635</v>
      </c>
      <c r="AF180" s="125" t="s">
        <v>776</v>
      </c>
      <c r="AG180" s="125" t="s">
        <v>806</v>
      </c>
      <c r="AH180" s="125" t="s">
        <v>644</v>
      </c>
      <c r="AI180" s="125" t="s">
        <v>644</v>
      </c>
      <c r="AJ180" s="126" t="s">
        <v>651</v>
      </c>
      <c r="AK180" s="126" t="s">
        <v>651</v>
      </c>
      <c r="AL180" s="125" t="s">
        <v>649</v>
      </c>
      <c r="AM180" s="125" t="s">
        <v>649</v>
      </c>
      <c r="AN180" s="125" t="s">
        <v>652</v>
      </c>
      <c r="AO180" s="125" t="s">
        <v>653</v>
      </c>
      <c r="AP180" s="125" t="s">
        <v>653</v>
      </c>
      <c r="AQ180" s="125" t="s">
        <v>840</v>
      </c>
      <c r="AR180" s="125" t="s">
        <v>840</v>
      </c>
      <c r="AS180" s="125" t="s">
        <v>635</v>
      </c>
      <c r="AT180" s="125" t="s">
        <v>635</v>
      </c>
      <c r="AU180" s="125" t="s">
        <v>635</v>
      </c>
      <c r="AV180" s="125" t="s">
        <v>635</v>
      </c>
      <c r="AW180" s="125" t="s">
        <v>635</v>
      </c>
      <c r="AX180" s="125" t="s">
        <v>635</v>
      </c>
      <c r="AY180" s="125" t="s">
        <v>635</v>
      </c>
      <c r="AZ180" s="125" t="s">
        <v>649</v>
      </c>
      <c r="BA180" s="125" t="s">
        <v>468</v>
      </c>
      <c r="BB180" s="125" t="s">
        <v>647</v>
      </c>
      <c r="BC180" s="125" t="s">
        <v>647</v>
      </c>
      <c r="BD180" s="125" t="s">
        <v>647</v>
      </c>
      <c r="BE180" s="126" t="s">
        <v>632</v>
      </c>
      <c r="BF180" s="125" t="s">
        <v>646</v>
      </c>
      <c r="BG180" s="125" t="s">
        <v>646</v>
      </c>
      <c r="BH180" s="125" t="s">
        <v>460</v>
      </c>
      <c r="BI180" s="125" t="s">
        <v>460</v>
      </c>
      <c r="BJ180" s="125" t="s">
        <v>838</v>
      </c>
      <c r="BK180" s="125" t="s">
        <v>841</v>
      </c>
      <c r="BL180" s="125" t="s">
        <v>643</v>
      </c>
      <c r="BM180" s="125" t="s">
        <v>468</v>
      </c>
      <c r="BN180" s="125" t="s">
        <v>466</v>
      </c>
      <c r="BO180" s="125" t="s">
        <v>468</v>
      </c>
      <c r="BP180" s="125" t="s">
        <v>468</v>
      </c>
      <c r="BQ180" s="125" t="s">
        <v>631</v>
      </c>
      <c r="BR180" s="125" t="s">
        <v>635</v>
      </c>
      <c r="BS180" s="125" t="s">
        <v>635</v>
      </c>
      <c r="BT180" s="125" t="s">
        <v>635</v>
      </c>
      <c r="BU180" s="125" t="s">
        <v>635</v>
      </c>
      <c r="BV180" s="125" t="s">
        <v>635</v>
      </c>
      <c r="BW180" s="125" t="s">
        <v>635</v>
      </c>
      <c r="BX180" s="125"/>
      <c r="BY180" s="125" t="s">
        <v>650</v>
      </c>
      <c r="BZ180" s="125" t="s">
        <v>468</v>
      </c>
      <c r="CA180" s="125" t="s">
        <v>806</v>
      </c>
      <c r="CB180" s="125" t="s">
        <v>644</v>
      </c>
    </row>
    <row r="181" spans="1:80" x14ac:dyDescent="0.25">
      <c r="A181" s="101" t="str">
        <f>'Indicator Data'!A182</f>
        <v>Turkmenistan</v>
      </c>
      <c r="B181" s="84" t="str">
        <f>'Indicator Data'!B182</f>
        <v>TKM</v>
      </c>
      <c r="C181" s="125" t="s">
        <v>837</v>
      </c>
      <c r="D181" s="125" t="s">
        <v>837</v>
      </c>
      <c r="E181" s="125" t="s">
        <v>838</v>
      </c>
      <c r="F181" s="125" t="s">
        <v>838</v>
      </c>
      <c r="G181" s="125" t="s">
        <v>838</v>
      </c>
      <c r="H181" s="125" t="s">
        <v>838</v>
      </c>
      <c r="I181" s="125" t="s">
        <v>838</v>
      </c>
      <c r="J181" s="125" t="s">
        <v>647</v>
      </c>
      <c r="K181" s="125" t="s">
        <v>647</v>
      </c>
      <c r="L181" s="125" t="s">
        <v>460</v>
      </c>
      <c r="M181" s="125" t="s">
        <v>644</v>
      </c>
      <c r="N181" s="125" t="s">
        <v>644</v>
      </c>
      <c r="O181" s="125" t="s">
        <v>644</v>
      </c>
      <c r="P181" s="125" t="s">
        <v>644</v>
      </c>
      <c r="Q181" s="125" t="s">
        <v>775</v>
      </c>
      <c r="R181" s="125" t="s">
        <v>775</v>
      </c>
      <c r="S181" s="125" t="s">
        <v>775</v>
      </c>
      <c r="T181" s="125" t="s">
        <v>775</v>
      </c>
      <c r="U181" s="125" t="s">
        <v>644</v>
      </c>
      <c r="V181" s="125" t="s">
        <v>644</v>
      </c>
      <c r="W181" s="125" t="s">
        <v>644</v>
      </c>
      <c r="X181" s="125" t="s">
        <v>468</v>
      </c>
      <c r="Y181" s="125" t="s">
        <v>468</v>
      </c>
      <c r="Z181" s="125" t="s">
        <v>468</v>
      </c>
      <c r="AA181" s="125" t="s">
        <v>806</v>
      </c>
      <c r="AB181" s="125" t="s">
        <v>645</v>
      </c>
      <c r="AC181" s="125" t="s">
        <v>645</v>
      </c>
      <c r="AD181" s="163" t="s">
        <v>839</v>
      </c>
      <c r="AE181" s="125" t="s">
        <v>635</v>
      </c>
      <c r="AF181" s="125" t="s">
        <v>776</v>
      </c>
      <c r="AG181" s="125" t="s">
        <v>806</v>
      </c>
      <c r="AH181" s="125" t="s">
        <v>644</v>
      </c>
      <c r="AI181" s="125" t="s">
        <v>644</v>
      </c>
      <c r="AJ181" s="126" t="s">
        <v>651</v>
      </c>
      <c r="AK181" s="126" t="s">
        <v>651</v>
      </c>
      <c r="AL181" s="125" t="s">
        <v>649</v>
      </c>
      <c r="AM181" s="125" t="s">
        <v>649</v>
      </c>
      <c r="AN181" s="125" t="s">
        <v>652</v>
      </c>
      <c r="AO181" s="125" t="s">
        <v>653</v>
      </c>
      <c r="AP181" s="125" t="s">
        <v>653</v>
      </c>
      <c r="AQ181" s="125" t="s">
        <v>840</v>
      </c>
      <c r="AR181" s="125" t="s">
        <v>840</v>
      </c>
      <c r="AS181" s="125" t="s">
        <v>635</v>
      </c>
      <c r="AT181" s="125" t="s">
        <v>635</v>
      </c>
      <c r="AU181" s="125" t="s">
        <v>635</v>
      </c>
      <c r="AV181" s="125" t="s">
        <v>635</v>
      </c>
      <c r="AW181" s="125" t="s">
        <v>635</v>
      </c>
      <c r="AX181" s="125" t="s">
        <v>635</v>
      </c>
      <c r="AY181" s="125" t="s">
        <v>635</v>
      </c>
      <c r="AZ181" s="125" t="s">
        <v>649</v>
      </c>
      <c r="BA181" s="125" t="s">
        <v>468</v>
      </c>
      <c r="BB181" s="125" t="s">
        <v>647</v>
      </c>
      <c r="BC181" s="125" t="s">
        <v>647</v>
      </c>
      <c r="BD181" s="125" t="s">
        <v>647</v>
      </c>
      <c r="BE181" s="126" t="s">
        <v>629</v>
      </c>
      <c r="BF181" s="125" t="s">
        <v>646</v>
      </c>
      <c r="BG181" s="125" t="s">
        <v>646</v>
      </c>
      <c r="BH181" s="125" t="s">
        <v>460</v>
      </c>
      <c r="BI181" s="125" t="s">
        <v>460</v>
      </c>
      <c r="BJ181" s="125" t="s">
        <v>838</v>
      </c>
      <c r="BK181" s="125" t="s">
        <v>841</v>
      </c>
      <c r="BL181" s="125" t="s">
        <v>643</v>
      </c>
      <c r="BM181" s="125" t="s">
        <v>468</v>
      </c>
      <c r="BN181" s="125" t="s">
        <v>466</v>
      </c>
      <c r="BO181" s="125" t="s">
        <v>468</v>
      </c>
      <c r="BP181" s="125" t="s">
        <v>468</v>
      </c>
      <c r="BQ181" s="125" t="s">
        <v>631</v>
      </c>
      <c r="BR181" s="125" t="s">
        <v>635</v>
      </c>
      <c r="BS181" s="125" t="s">
        <v>635</v>
      </c>
      <c r="BT181" s="125" t="s">
        <v>635</v>
      </c>
      <c r="BU181" s="125" t="s">
        <v>635</v>
      </c>
      <c r="BV181" s="125" t="s">
        <v>635</v>
      </c>
      <c r="BW181" s="125" t="s">
        <v>635</v>
      </c>
      <c r="BX181" s="125"/>
      <c r="BY181" s="125" t="s">
        <v>650</v>
      </c>
      <c r="BZ181" s="125" t="s">
        <v>468</v>
      </c>
      <c r="CA181" s="125" t="s">
        <v>806</v>
      </c>
      <c r="CB181" s="125" t="s">
        <v>644</v>
      </c>
    </row>
    <row r="182" spans="1:80" x14ac:dyDescent="0.25">
      <c r="A182" s="101" t="str">
        <f>'Indicator Data'!A183</f>
        <v>Tuvalu</v>
      </c>
      <c r="B182" s="84" t="str">
        <f>'Indicator Data'!B183</f>
        <v>TUV</v>
      </c>
      <c r="C182" s="125" t="s">
        <v>837</v>
      </c>
      <c r="D182" s="125" t="s">
        <v>837</v>
      </c>
      <c r="E182" s="125" t="s">
        <v>838</v>
      </c>
      <c r="F182" s="125" t="s">
        <v>838</v>
      </c>
      <c r="G182" s="125" t="s">
        <v>838</v>
      </c>
      <c r="H182" s="125" t="s">
        <v>838</v>
      </c>
      <c r="I182" s="125" t="s">
        <v>838</v>
      </c>
      <c r="J182" s="125" t="s">
        <v>647</v>
      </c>
      <c r="K182" s="125" t="s">
        <v>647</v>
      </c>
      <c r="L182" s="125" t="s">
        <v>460</v>
      </c>
      <c r="M182" s="125" t="s">
        <v>644</v>
      </c>
      <c r="N182" s="125" t="s">
        <v>644</v>
      </c>
      <c r="O182" s="125" t="s">
        <v>644</v>
      </c>
      <c r="P182" s="125" t="s">
        <v>644</v>
      </c>
      <c r="Q182" s="125" t="s">
        <v>775</v>
      </c>
      <c r="R182" s="125" t="s">
        <v>775</v>
      </c>
      <c r="S182" s="125" t="s">
        <v>775</v>
      </c>
      <c r="T182" s="125" t="s">
        <v>775</v>
      </c>
      <c r="U182" s="125" t="s">
        <v>644</v>
      </c>
      <c r="V182" s="125" t="s">
        <v>644</v>
      </c>
      <c r="W182" s="125" t="s">
        <v>644</v>
      </c>
      <c r="X182" s="125" t="s">
        <v>468</v>
      </c>
      <c r="Y182" s="125" t="s">
        <v>468</v>
      </c>
      <c r="Z182" s="125" t="s">
        <v>468</v>
      </c>
      <c r="AA182" s="125" t="s">
        <v>806</v>
      </c>
      <c r="AB182" s="125" t="s">
        <v>645</v>
      </c>
      <c r="AC182" s="125" t="s">
        <v>645</v>
      </c>
      <c r="AD182" s="163" t="s">
        <v>839</v>
      </c>
      <c r="AE182" s="125" t="s">
        <v>635</v>
      </c>
      <c r="AF182" s="125" t="s">
        <v>776</v>
      </c>
      <c r="AG182" s="125" t="s">
        <v>806</v>
      </c>
      <c r="AH182" s="125" t="s">
        <v>644</v>
      </c>
      <c r="AI182" s="125" t="s">
        <v>644</v>
      </c>
      <c r="AJ182" s="126" t="s">
        <v>651</v>
      </c>
      <c r="AK182" s="126" t="s">
        <v>651</v>
      </c>
      <c r="AL182" s="125" t="s">
        <v>649</v>
      </c>
      <c r="AM182" s="125" t="s">
        <v>649</v>
      </c>
      <c r="AN182" s="125" t="s">
        <v>652</v>
      </c>
      <c r="AO182" s="125" t="s">
        <v>653</v>
      </c>
      <c r="AP182" s="125" t="s">
        <v>653</v>
      </c>
      <c r="AQ182" s="125" t="s">
        <v>840</v>
      </c>
      <c r="AR182" s="125" t="s">
        <v>840</v>
      </c>
      <c r="AS182" s="125" t="s">
        <v>635</v>
      </c>
      <c r="AT182" s="125" t="s">
        <v>635</v>
      </c>
      <c r="AU182" s="125" t="s">
        <v>635</v>
      </c>
      <c r="AV182" s="125" t="s">
        <v>635</v>
      </c>
      <c r="AW182" s="125" t="s">
        <v>635</v>
      </c>
      <c r="AX182" s="125" t="s">
        <v>635</v>
      </c>
      <c r="AY182" s="125" t="s">
        <v>635</v>
      </c>
      <c r="AZ182" s="125" t="s">
        <v>649</v>
      </c>
      <c r="BA182" s="125" t="s">
        <v>468</v>
      </c>
      <c r="BB182" s="125" t="s">
        <v>647</v>
      </c>
      <c r="BC182" s="125" t="s">
        <v>647</v>
      </c>
      <c r="BD182" s="125" t="s">
        <v>647</v>
      </c>
      <c r="BE182" s="126" t="s">
        <v>629</v>
      </c>
      <c r="BF182" s="125" t="s">
        <v>646</v>
      </c>
      <c r="BG182" s="125" t="s">
        <v>646</v>
      </c>
      <c r="BH182" s="125" t="s">
        <v>460</v>
      </c>
      <c r="BI182" s="125" t="s">
        <v>460</v>
      </c>
      <c r="BJ182" s="125" t="s">
        <v>838</v>
      </c>
      <c r="BK182" s="125" t="s">
        <v>841</v>
      </c>
      <c r="BL182" s="125" t="s">
        <v>643</v>
      </c>
      <c r="BM182" s="125" t="s">
        <v>468</v>
      </c>
      <c r="BN182" s="125" t="s">
        <v>466</v>
      </c>
      <c r="BO182" s="125" t="s">
        <v>468</v>
      </c>
      <c r="BP182" s="125" t="s">
        <v>468</v>
      </c>
      <c r="BQ182" s="125" t="s">
        <v>631</v>
      </c>
      <c r="BR182" s="125" t="s">
        <v>635</v>
      </c>
      <c r="BS182" s="125" t="s">
        <v>635</v>
      </c>
      <c r="BT182" s="125" t="s">
        <v>635</v>
      </c>
      <c r="BU182" s="125" t="s">
        <v>635</v>
      </c>
      <c r="BV182" s="125" t="s">
        <v>635</v>
      </c>
      <c r="BW182" s="125" t="s">
        <v>635</v>
      </c>
      <c r="BX182" s="125"/>
      <c r="BY182" s="125" t="s">
        <v>650</v>
      </c>
      <c r="BZ182" s="125" t="s">
        <v>468</v>
      </c>
      <c r="CA182" s="125" t="s">
        <v>806</v>
      </c>
      <c r="CB182" s="125" t="s">
        <v>644</v>
      </c>
    </row>
    <row r="183" spans="1:80" x14ac:dyDescent="0.25">
      <c r="A183" s="101" t="str">
        <f>'Indicator Data'!A184</f>
        <v>Uganda</v>
      </c>
      <c r="B183" s="84" t="str">
        <f>'Indicator Data'!B184</f>
        <v>UGA</v>
      </c>
      <c r="C183" s="125" t="s">
        <v>837</v>
      </c>
      <c r="D183" s="125" t="s">
        <v>837</v>
      </c>
      <c r="E183" s="125" t="s">
        <v>838</v>
      </c>
      <c r="F183" s="125" t="s">
        <v>838</v>
      </c>
      <c r="G183" s="125" t="s">
        <v>838</v>
      </c>
      <c r="H183" s="125" t="s">
        <v>838</v>
      </c>
      <c r="I183" s="125" t="s">
        <v>838</v>
      </c>
      <c r="J183" s="125" t="s">
        <v>647</v>
      </c>
      <c r="K183" s="125" t="s">
        <v>647</v>
      </c>
      <c r="L183" s="125" t="s">
        <v>460</v>
      </c>
      <c r="M183" s="125" t="s">
        <v>644</v>
      </c>
      <c r="N183" s="125" t="s">
        <v>644</v>
      </c>
      <c r="O183" s="125" t="s">
        <v>644</v>
      </c>
      <c r="P183" s="125" t="s">
        <v>644</v>
      </c>
      <c r="Q183" s="125" t="s">
        <v>775</v>
      </c>
      <c r="R183" s="125" t="s">
        <v>775</v>
      </c>
      <c r="S183" s="125" t="s">
        <v>775</v>
      </c>
      <c r="T183" s="125" t="s">
        <v>775</v>
      </c>
      <c r="U183" s="125" t="s">
        <v>644</v>
      </c>
      <c r="V183" s="125" t="s">
        <v>644</v>
      </c>
      <c r="W183" s="125" t="s">
        <v>644</v>
      </c>
      <c r="X183" s="125" t="s">
        <v>468</v>
      </c>
      <c r="Y183" s="125" t="s">
        <v>468</v>
      </c>
      <c r="Z183" s="125" t="s">
        <v>468</v>
      </c>
      <c r="AA183" s="125" t="s">
        <v>806</v>
      </c>
      <c r="AB183" s="125" t="s">
        <v>645</v>
      </c>
      <c r="AC183" s="125" t="s">
        <v>645</v>
      </c>
      <c r="AD183" s="163" t="s">
        <v>839</v>
      </c>
      <c r="AE183" s="125" t="s">
        <v>635</v>
      </c>
      <c r="AF183" s="125" t="s">
        <v>776</v>
      </c>
      <c r="AG183" s="125" t="s">
        <v>806</v>
      </c>
      <c r="AH183" s="125" t="s">
        <v>644</v>
      </c>
      <c r="AI183" s="125" t="s">
        <v>644</v>
      </c>
      <c r="AJ183" s="126" t="s">
        <v>651</v>
      </c>
      <c r="AK183" s="126" t="s">
        <v>651</v>
      </c>
      <c r="AL183" s="125" t="s">
        <v>649</v>
      </c>
      <c r="AM183" s="125" t="s">
        <v>649</v>
      </c>
      <c r="AN183" s="125" t="s">
        <v>652</v>
      </c>
      <c r="AO183" s="125" t="s">
        <v>653</v>
      </c>
      <c r="AP183" s="125" t="s">
        <v>653</v>
      </c>
      <c r="AQ183" s="125" t="s">
        <v>840</v>
      </c>
      <c r="AR183" s="125" t="s">
        <v>840</v>
      </c>
      <c r="AS183" s="125" t="s">
        <v>635</v>
      </c>
      <c r="AT183" s="125" t="s">
        <v>635</v>
      </c>
      <c r="AU183" s="125" t="s">
        <v>635</v>
      </c>
      <c r="AV183" s="125" t="s">
        <v>635</v>
      </c>
      <c r="AW183" s="125" t="s">
        <v>635</v>
      </c>
      <c r="AX183" s="125" t="s">
        <v>635</v>
      </c>
      <c r="AY183" s="125" t="s">
        <v>635</v>
      </c>
      <c r="AZ183" s="125" t="s">
        <v>649</v>
      </c>
      <c r="BA183" s="125" t="s">
        <v>468</v>
      </c>
      <c r="BB183" s="125" t="s">
        <v>647</v>
      </c>
      <c r="BC183" s="125" t="s">
        <v>647</v>
      </c>
      <c r="BD183" s="125" t="s">
        <v>647</v>
      </c>
      <c r="BE183" s="126" t="s">
        <v>632</v>
      </c>
      <c r="BF183" s="125" t="s">
        <v>646</v>
      </c>
      <c r="BG183" s="125" t="s">
        <v>646</v>
      </c>
      <c r="BH183" s="125" t="s">
        <v>460</v>
      </c>
      <c r="BI183" s="125" t="s">
        <v>460</v>
      </c>
      <c r="BJ183" s="125" t="s">
        <v>838</v>
      </c>
      <c r="BK183" s="125" t="s">
        <v>841</v>
      </c>
      <c r="BL183" s="125" t="s">
        <v>643</v>
      </c>
      <c r="BM183" s="125" t="s">
        <v>468</v>
      </c>
      <c r="BN183" s="125" t="s">
        <v>466</v>
      </c>
      <c r="BO183" s="125" t="s">
        <v>468</v>
      </c>
      <c r="BP183" s="125" t="s">
        <v>468</v>
      </c>
      <c r="BQ183" s="125" t="s">
        <v>631</v>
      </c>
      <c r="BR183" s="125" t="s">
        <v>635</v>
      </c>
      <c r="BS183" s="125" t="s">
        <v>635</v>
      </c>
      <c r="BT183" s="125" t="s">
        <v>635</v>
      </c>
      <c r="BU183" s="125" t="s">
        <v>635</v>
      </c>
      <c r="BV183" s="125" t="s">
        <v>635</v>
      </c>
      <c r="BW183" s="125" t="s">
        <v>635</v>
      </c>
      <c r="BX183" s="125"/>
      <c r="BY183" s="125" t="s">
        <v>650</v>
      </c>
      <c r="BZ183" s="125" t="s">
        <v>468</v>
      </c>
      <c r="CA183" s="125" t="s">
        <v>806</v>
      </c>
      <c r="CB183" s="125" t="s">
        <v>644</v>
      </c>
    </row>
    <row r="184" spans="1:80" x14ac:dyDescent="0.25">
      <c r="A184" s="101" t="str">
        <f>'Indicator Data'!A185</f>
        <v>Ukraine</v>
      </c>
      <c r="B184" s="84" t="str">
        <f>'Indicator Data'!B185</f>
        <v>UKR</v>
      </c>
      <c r="C184" s="125" t="s">
        <v>837</v>
      </c>
      <c r="D184" s="125" t="s">
        <v>837</v>
      </c>
      <c r="E184" s="125" t="s">
        <v>838</v>
      </c>
      <c r="F184" s="125" t="s">
        <v>838</v>
      </c>
      <c r="G184" s="125" t="s">
        <v>838</v>
      </c>
      <c r="H184" s="125" t="s">
        <v>838</v>
      </c>
      <c r="I184" s="125" t="s">
        <v>838</v>
      </c>
      <c r="J184" s="125" t="s">
        <v>647</v>
      </c>
      <c r="K184" s="125" t="s">
        <v>647</v>
      </c>
      <c r="L184" s="125" t="s">
        <v>460</v>
      </c>
      <c r="M184" s="125" t="s">
        <v>644</v>
      </c>
      <c r="N184" s="125" t="s">
        <v>644</v>
      </c>
      <c r="O184" s="125" t="s">
        <v>644</v>
      </c>
      <c r="P184" s="125" t="s">
        <v>644</v>
      </c>
      <c r="Q184" s="125" t="s">
        <v>775</v>
      </c>
      <c r="R184" s="125" t="s">
        <v>775</v>
      </c>
      <c r="S184" s="125" t="s">
        <v>775</v>
      </c>
      <c r="T184" s="125" t="s">
        <v>775</v>
      </c>
      <c r="U184" s="125" t="s">
        <v>644</v>
      </c>
      <c r="V184" s="125" t="s">
        <v>644</v>
      </c>
      <c r="W184" s="125" t="s">
        <v>644</v>
      </c>
      <c r="X184" s="125" t="s">
        <v>468</v>
      </c>
      <c r="Y184" s="125" t="s">
        <v>468</v>
      </c>
      <c r="Z184" s="125" t="s">
        <v>468</v>
      </c>
      <c r="AA184" s="125" t="s">
        <v>806</v>
      </c>
      <c r="AB184" s="125" t="s">
        <v>645</v>
      </c>
      <c r="AC184" s="125" t="s">
        <v>645</v>
      </c>
      <c r="AD184" s="163" t="s">
        <v>839</v>
      </c>
      <c r="AE184" s="125" t="s">
        <v>635</v>
      </c>
      <c r="AF184" s="125" t="s">
        <v>776</v>
      </c>
      <c r="AG184" s="125" t="s">
        <v>806</v>
      </c>
      <c r="AH184" s="125" t="s">
        <v>644</v>
      </c>
      <c r="AI184" s="125" t="s">
        <v>644</v>
      </c>
      <c r="AJ184" s="126" t="s">
        <v>651</v>
      </c>
      <c r="AK184" s="126" t="s">
        <v>651</v>
      </c>
      <c r="AL184" s="125" t="s">
        <v>649</v>
      </c>
      <c r="AM184" s="125" t="s">
        <v>649</v>
      </c>
      <c r="AN184" s="125" t="s">
        <v>652</v>
      </c>
      <c r="AO184" s="125" t="s">
        <v>653</v>
      </c>
      <c r="AP184" s="125" t="s">
        <v>653</v>
      </c>
      <c r="AQ184" s="125" t="s">
        <v>840</v>
      </c>
      <c r="AR184" s="125" t="s">
        <v>840</v>
      </c>
      <c r="AS184" s="125" t="s">
        <v>635</v>
      </c>
      <c r="AT184" s="125" t="s">
        <v>635</v>
      </c>
      <c r="AU184" s="125" t="s">
        <v>635</v>
      </c>
      <c r="AV184" s="125" t="s">
        <v>635</v>
      </c>
      <c r="AW184" s="125" t="s">
        <v>635</v>
      </c>
      <c r="AX184" s="125" t="s">
        <v>635</v>
      </c>
      <c r="AY184" s="125" t="s">
        <v>635</v>
      </c>
      <c r="AZ184" s="125" t="s">
        <v>649</v>
      </c>
      <c r="BA184" s="125" t="s">
        <v>468</v>
      </c>
      <c r="BB184" s="125" t="s">
        <v>647</v>
      </c>
      <c r="BC184" s="125" t="s">
        <v>647</v>
      </c>
      <c r="BD184" s="125" t="s">
        <v>647</v>
      </c>
      <c r="BE184" s="126" t="s">
        <v>632</v>
      </c>
      <c r="BF184" s="125" t="s">
        <v>646</v>
      </c>
      <c r="BG184" s="125" t="s">
        <v>646</v>
      </c>
      <c r="BH184" s="125" t="s">
        <v>460</v>
      </c>
      <c r="BI184" s="125" t="s">
        <v>460</v>
      </c>
      <c r="BJ184" s="125" t="s">
        <v>838</v>
      </c>
      <c r="BK184" s="125" t="s">
        <v>841</v>
      </c>
      <c r="BL184" s="125" t="s">
        <v>643</v>
      </c>
      <c r="BM184" s="125" t="s">
        <v>468</v>
      </c>
      <c r="BN184" s="125" t="s">
        <v>466</v>
      </c>
      <c r="BO184" s="125" t="s">
        <v>468</v>
      </c>
      <c r="BP184" s="125" t="s">
        <v>468</v>
      </c>
      <c r="BQ184" s="125" t="s">
        <v>631</v>
      </c>
      <c r="BR184" s="125" t="s">
        <v>635</v>
      </c>
      <c r="BS184" s="125" t="s">
        <v>635</v>
      </c>
      <c r="BT184" s="125" t="s">
        <v>635</v>
      </c>
      <c r="BU184" s="125" t="s">
        <v>635</v>
      </c>
      <c r="BV184" s="125" t="s">
        <v>635</v>
      </c>
      <c r="BW184" s="125" t="s">
        <v>635</v>
      </c>
      <c r="BX184" s="125"/>
      <c r="BY184" s="125" t="s">
        <v>650</v>
      </c>
      <c r="BZ184" s="125" t="s">
        <v>468</v>
      </c>
      <c r="CA184" s="125" t="s">
        <v>806</v>
      </c>
      <c r="CB184" s="125" t="s">
        <v>644</v>
      </c>
    </row>
    <row r="185" spans="1:80" x14ac:dyDescent="0.25">
      <c r="A185" s="101" t="str">
        <f>'Indicator Data'!A186</f>
        <v>United Arab Emirates</v>
      </c>
      <c r="B185" s="84" t="str">
        <f>'Indicator Data'!B186</f>
        <v>ARE</v>
      </c>
      <c r="C185" s="125" t="s">
        <v>837</v>
      </c>
      <c r="D185" s="125" t="s">
        <v>837</v>
      </c>
      <c r="E185" s="125" t="s">
        <v>838</v>
      </c>
      <c r="F185" s="125" t="s">
        <v>838</v>
      </c>
      <c r="G185" s="125" t="s">
        <v>838</v>
      </c>
      <c r="H185" s="125" t="s">
        <v>838</v>
      </c>
      <c r="I185" s="125" t="s">
        <v>838</v>
      </c>
      <c r="J185" s="125" t="s">
        <v>647</v>
      </c>
      <c r="K185" s="125" t="s">
        <v>647</v>
      </c>
      <c r="L185" s="125" t="s">
        <v>460</v>
      </c>
      <c r="M185" s="125" t="s">
        <v>644</v>
      </c>
      <c r="N185" s="125" t="s">
        <v>644</v>
      </c>
      <c r="O185" s="125" t="s">
        <v>644</v>
      </c>
      <c r="P185" s="125" t="s">
        <v>644</v>
      </c>
      <c r="Q185" s="125" t="s">
        <v>775</v>
      </c>
      <c r="R185" s="125" t="s">
        <v>775</v>
      </c>
      <c r="S185" s="125" t="s">
        <v>775</v>
      </c>
      <c r="T185" s="125" t="s">
        <v>775</v>
      </c>
      <c r="U185" s="125" t="s">
        <v>644</v>
      </c>
      <c r="V185" s="125" t="s">
        <v>644</v>
      </c>
      <c r="W185" s="125" t="s">
        <v>644</v>
      </c>
      <c r="X185" s="125" t="s">
        <v>468</v>
      </c>
      <c r="Y185" s="125" t="s">
        <v>468</v>
      </c>
      <c r="Z185" s="125" t="s">
        <v>468</v>
      </c>
      <c r="AA185" s="125" t="s">
        <v>806</v>
      </c>
      <c r="AB185" s="125" t="s">
        <v>645</v>
      </c>
      <c r="AC185" s="125" t="s">
        <v>645</v>
      </c>
      <c r="AD185" s="163" t="s">
        <v>839</v>
      </c>
      <c r="AE185" s="125" t="s">
        <v>635</v>
      </c>
      <c r="AF185" s="125" t="s">
        <v>776</v>
      </c>
      <c r="AG185" s="125" t="s">
        <v>806</v>
      </c>
      <c r="AH185" s="125" t="s">
        <v>644</v>
      </c>
      <c r="AI185" s="125" t="s">
        <v>644</v>
      </c>
      <c r="AJ185" s="126" t="s">
        <v>651</v>
      </c>
      <c r="AK185" s="126" t="s">
        <v>651</v>
      </c>
      <c r="AL185" s="125" t="s">
        <v>649</v>
      </c>
      <c r="AM185" s="125" t="s">
        <v>649</v>
      </c>
      <c r="AN185" s="125" t="s">
        <v>652</v>
      </c>
      <c r="AO185" s="125" t="s">
        <v>653</v>
      </c>
      <c r="AP185" s="125" t="s">
        <v>653</v>
      </c>
      <c r="AQ185" s="125" t="s">
        <v>840</v>
      </c>
      <c r="AR185" s="125" t="s">
        <v>840</v>
      </c>
      <c r="AS185" s="125" t="s">
        <v>635</v>
      </c>
      <c r="AT185" s="125" t="s">
        <v>635</v>
      </c>
      <c r="AU185" s="125" t="s">
        <v>635</v>
      </c>
      <c r="AV185" s="125" t="s">
        <v>635</v>
      </c>
      <c r="AW185" s="125" t="s">
        <v>635</v>
      </c>
      <c r="AX185" s="125" t="s">
        <v>635</v>
      </c>
      <c r="AY185" s="125" t="s">
        <v>635</v>
      </c>
      <c r="AZ185" s="125" t="s">
        <v>649</v>
      </c>
      <c r="BA185" s="125" t="s">
        <v>468</v>
      </c>
      <c r="BB185" s="125" t="s">
        <v>647</v>
      </c>
      <c r="BC185" s="125" t="s">
        <v>647</v>
      </c>
      <c r="BD185" s="125" t="s">
        <v>647</v>
      </c>
      <c r="BE185" s="126" t="s">
        <v>629</v>
      </c>
      <c r="BF185" s="125" t="s">
        <v>646</v>
      </c>
      <c r="BG185" s="125" t="s">
        <v>646</v>
      </c>
      <c r="BH185" s="125" t="s">
        <v>460</v>
      </c>
      <c r="BI185" s="125" t="s">
        <v>460</v>
      </c>
      <c r="BJ185" s="125" t="s">
        <v>838</v>
      </c>
      <c r="BK185" s="125" t="s">
        <v>841</v>
      </c>
      <c r="BL185" s="125" t="s">
        <v>643</v>
      </c>
      <c r="BM185" s="125" t="s">
        <v>468</v>
      </c>
      <c r="BN185" s="125" t="s">
        <v>466</v>
      </c>
      <c r="BO185" s="125" t="s">
        <v>468</v>
      </c>
      <c r="BP185" s="125" t="s">
        <v>468</v>
      </c>
      <c r="BQ185" s="125" t="s">
        <v>631</v>
      </c>
      <c r="BR185" s="125" t="s">
        <v>635</v>
      </c>
      <c r="BS185" s="125" t="s">
        <v>635</v>
      </c>
      <c r="BT185" s="125" t="s">
        <v>635</v>
      </c>
      <c r="BU185" s="125" t="s">
        <v>635</v>
      </c>
      <c r="BV185" s="125" t="s">
        <v>635</v>
      </c>
      <c r="BW185" s="125" t="s">
        <v>635</v>
      </c>
      <c r="BX185" s="125"/>
      <c r="BY185" s="125" t="s">
        <v>650</v>
      </c>
      <c r="BZ185" s="125" t="s">
        <v>468</v>
      </c>
      <c r="CA185" s="125" t="s">
        <v>806</v>
      </c>
      <c r="CB185" s="125" t="s">
        <v>644</v>
      </c>
    </row>
    <row r="186" spans="1:80" x14ac:dyDescent="0.25">
      <c r="A186" s="101" t="str">
        <f>'Indicator Data'!A187</f>
        <v>United Kingdom</v>
      </c>
      <c r="B186" s="84" t="str">
        <f>'Indicator Data'!B187</f>
        <v>GBR</v>
      </c>
      <c r="C186" s="125" t="s">
        <v>837</v>
      </c>
      <c r="D186" s="125" t="s">
        <v>837</v>
      </c>
      <c r="E186" s="125" t="s">
        <v>838</v>
      </c>
      <c r="F186" s="125" t="s">
        <v>838</v>
      </c>
      <c r="G186" s="125" t="s">
        <v>838</v>
      </c>
      <c r="H186" s="125" t="s">
        <v>838</v>
      </c>
      <c r="I186" s="125" t="s">
        <v>838</v>
      </c>
      <c r="J186" s="125" t="s">
        <v>647</v>
      </c>
      <c r="K186" s="125" t="s">
        <v>647</v>
      </c>
      <c r="L186" s="125" t="s">
        <v>460</v>
      </c>
      <c r="M186" s="125" t="s">
        <v>644</v>
      </c>
      <c r="N186" s="125" t="s">
        <v>644</v>
      </c>
      <c r="O186" s="125" t="s">
        <v>644</v>
      </c>
      <c r="P186" s="125" t="s">
        <v>644</v>
      </c>
      <c r="Q186" s="125" t="s">
        <v>775</v>
      </c>
      <c r="R186" s="125" t="s">
        <v>775</v>
      </c>
      <c r="S186" s="125" t="s">
        <v>775</v>
      </c>
      <c r="T186" s="125" t="s">
        <v>775</v>
      </c>
      <c r="U186" s="125" t="s">
        <v>644</v>
      </c>
      <c r="V186" s="125" t="s">
        <v>644</v>
      </c>
      <c r="W186" s="125" t="s">
        <v>644</v>
      </c>
      <c r="X186" s="125" t="s">
        <v>468</v>
      </c>
      <c r="Y186" s="125" t="s">
        <v>468</v>
      </c>
      <c r="Z186" s="125" t="s">
        <v>468</v>
      </c>
      <c r="AA186" s="125" t="s">
        <v>806</v>
      </c>
      <c r="AB186" s="125" t="s">
        <v>645</v>
      </c>
      <c r="AC186" s="125" t="s">
        <v>645</v>
      </c>
      <c r="AD186" s="163" t="s">
        <v>839</v>
      </c>
      <c r="AE186" s="125" t="s">
        <v>635</v>
      </c>
      <c r="AF186" s="125" t="s">
        <v>776</v>
      </c>
      <c r="AG186" s="125" t="s">
        <v>806</v>
      </c>
      <c r="AH186" s="125" t="s">
        <v>644</v>
      </c>
      <c r="AI186" s="125" t="s">
        <v>644</v>
      </c>
      <c r="AJ186" s="126" t="s">
        <v>651</v>
      </c>
      <c r="AK186" s="126" t="s">
        <v>651</v>
      </c>
      <c r="AL186" s="125" t="s">
        <v>649</v>
      </c>
      <c r="AM186" s="125" t="s">
        <v>649</v>
      </c>
      <c r="AN186" s="125" t="s">
        <v>652</v>
      </c>
      <c r="AO186" s="125" t="s">
        <v>653</v>
      </c>
      <c r="AP186" s="125" t="s">
        <v>653</v>
      </c>
      <c r="AQ186" s="125" t="s">
        <v>840</v>
      </c>
      <c r="AR186" s="125" t="s">
        <v>840</v>
      </c>
      <c r="AS186" s="125" t="s">
        <v>635</v>
      </c>
      <c r="AT186" s="125" t="s">
        <v>635</v>
      </c>
      <c r="AU186" s="125" t="s">
        <v>635</v>
      </c>
      <c r="AV186" s="125" t="s">
        <v>635</v>
      </c>
      <c r="AW186" s="125" t="s">
        <v>635</v>
      </c>
      <c r="AX186" s="125" t="s">
        <v>635</v>
      </c>
      <c r="AY186" s="125" t="s">
        <v>635</v>
      </c>
      <c r="AZ186" s="125" t="s">
        <v>649</v>
      </c>
      <c r="BA186" s="125" t="s">
        <v>468</v>
      </c>
      <c r="BB186" s="125" t="s">
        <v>647</v>
      </c>
      <c r="BC186" s="125" t="s">
        <v>647</v>
      </c>
      <c r="BD186" s="125" t="s">
        <v>647</v>
      </c>
      <c r="BE186" s="126" t="s">
        <v>629</v>
      </c>
      <c r="BF186" s="125" t="s">
        <v>646</v>
      </c>
      <c r="BG186" s="125" t="s">
        <v>646</v>
      </c>
      <c r="BH186" s="125" t="s">
        <v>460</v>
      </c>
      <c r="BI186" s="125" t="s">
        <v>460</v>
      </c>
      <c r="BJ186" s="125" t="s">
        <v>838</v>
      </c>
      <c r="BK186" s="125" t="s">
        <v>841</v>
      </c>
      <c r="BL186" s="125" t="s">
        <v>643</v>
      </c>
      <c r="BM186" s="125" t="s">
        <v>468</v>
      </c>
      <c r="BN186" s="125" t="s">
        <v>466</v>
      </c>
      <c r="BO186" s="125" t="s">
        <v>468</v>
      </c>
      <c r="BP186" s="125" t="s">
        <v>468</v>
      </c>
      <c r="BQ186" s="125" t="s">
        <v>631</v>
      </c>
      <c r="BR186" s="125" t="s">
        <v>635</v>
      </c>
      <c r="BS186" s="125" t="s">
        <v>635</v>
      </c>
      <c r="BT186" s="125" t="s">
        <v>635</v>
      </c>
      <c r="BU186" s="125" t="s">
        <v>635</v>
      </c>
      <c r="BV186" s="125" t="s">
        <v>635</v>
      </c>
      <c r="BW186" s="125" t="s">
        <v>635</v>
      </c>
      <c r="BX186" s="125"/>
      <c r="BY186" s="125" t="s">
        <v>650</v>
      </c>
      <c r="BZ186" s="125" t="s">
        <v>468</v>
      </c>
      <c r="CA186" s="125" t="s">
        <v>806</v>
      </c>
      <c r="CB186" s="125" t="s">
        <v>644</v>
      </c>
    </row>
    <row r="187" spans="1:80" x14ac:dyDescent="0.25">
      <c r="A187" s="101" t="str">
        <f>'Indicator Data'!A188</f>
        <v>United States of America</v>
      </c>
      <c r="B187" s="84" t="str">
        <f>'Indicator Data'!B188</f>
        <v>USA</v>
      </c>
      <c r="C187" s="125" t="s">
        <v>837</v>
      </c>
      <c r="D187" s="125" t="s">
        <v>837</v>
      </c>
      <c r="E187" s="125" t="s">
        <v>838</v>
      </c>
      <c r="F187" s="125" t="s">
        <v>838</v>
      </c>
      <c r="G187" s="125" t="s">
        <v>838</v>
      </c>
      <c r="H187" s="125" t="s">
        <v>838</v>
      </c>
      <c r="I187" s="125" t="s">
        <v>838</v>
      </c>
      <c r="J187" s="125" t="s">
        <v>647</v>
      </c>
      <c r="K187" s="125" t="s">
        <v>647</v>
      </c>
      <c r="L187" s="125" t="s">
        <v>460</v>
      </c>
      <c r="M187" s="125" t="s">
        <v>644</v>
      </c>
      <c r="N187" s="125" t="s">
        <v>644</v>
      </c>
      <c r="O187" s="125" t="s">
        <v>644</v>
      </c>
      <c r="P187" s="125" t="s">
        <v>644</v>
      </c>
      <c r="Q187" s="125" t="s">
        <v>775</v>
      </c>
      <c r="R187" s="125" t="s">
        <v>775</v>
      </c>
      <c r="S187" s="125" t="s">
        <v>775</v>
      </c>
      <c r="T187" s="125" t="s">
        <v>775</v>
      </c>
      <c r="U187" s="125" t="s">
        <v>644</v>
      </c>
      <c r="V187" s="125" t="s">
        <v>644</v>
      </c>
      <c r="W187" s="125" t="s">
        <v>644</v>
      </c>
      <c r="X187" s="125" t="s">
        <v>468</v>
      </c>
      <c r="Y187" s="125" t="s">
        <v>468</v>
      </c>
      <c r="Z187" s="125" t="s">
        <v>468</v>
      </c>
      <c r="AA187" s="125" t="s">
        <v>806</v>
      </c>
      <c r="AB187" s="125" t="s">
        <v>645</v>
      </c>
      <c r="AC187" s="125" t="s">
        <v>645</v>
      </c>
      <c r="AD187" s="163" t="s">
        <v>839</v>
      </c>
      <c r="AE187" s="125" t="s">
        <v>635</v>
      </c>
      <c r="AF187" s="125" t="s">
        <v>776</v>
      </c>
      <c r="AG187" s="125" t="s">
        <v>806</v>
      </c>
      <c r="AH187" s="125" t="s">
        <v>644</v>
      </c>
      <c r="AI187" s="125" t="s">
        <v>644</v>
      </c>
      <c r="AJ187" s="126" t="s">
        <v>651</v>
      </c>
      <c r="AK187" s="126" t="s">
        <v>651</v>
      </c>
      <c r="AL187" s="125" t="s">
        <v>649</v>
      </c>
      <c r="AM187" s="125" t="s">
        <v>649</v>
      </c>
      <c r="AN187" s="125" t="s">
        <v>652</v>
      </c>
      <c r="AO187" s="125" t="s">
        <v>653</v>
      </c>
      <c r="AP187" s="125" t="s">
        <v>653</v>
      </c>
      <c r="AQ187" s="125" t="s">
        <v>840</v>
      </c>
      <c r="AR187" s="125" t="s">
        <v>840</v>
      </c>
      <c r="AS187" s="125" t="s">
        <v>635</v>
      </c>
      <c r="AT187" s="125" t="s">
        <v>635</v>
      </c>
      <c r="AU187" s="125" t="s">
        <v>635</v>
      </c>
      <c r="AV187" s="125" t="s">
        <v>635</v>
      </c>
      <c r="AW187" s="125" t="s">
        <v>635</v>
      </c>
      <c r="AX187" s="125" t="s">
        <v>635</v>
      </c>
      <c r="AY187" s="125" t="s">
        <v>635</v>
      </c>
      <c r="AZ187" s="125" t="s">
        <v>649</v>
      </c>
      <c r="BA187" s="125" t="s">
        <v>468</v>
      </c>
      <c r="BB187" s="125" t="s">
        <v>647</v>
      </c>
      <c r="BC187" s="125" t="s">
        <v>647</v>
      </c>
      <c r="BD187" s="125" t="s">
        <v>647</v>
      </c>
      <c r="BE187" s="126" t="s">
        <v>629</v>
      </c>
      <c r="BF187" s="125" t="s">
        <v>646</v>
      </c>
      <c r="BG187" s="125" t="s">
        <v>646</v>
      </c>
      <c r="BH187" s="125" t="s">
        <v>460</v>
      </c>
      <c r="BI187" s="125" t="s">
        <v>460</v>
      </c>
      <c r="BJ187" s="125" t="s">
        <v>838</v>
      </c>
      <c r="BK187" s="125" t="s">
        <v>841</v>
      </c>
      <c r="BL187" s="125" t="s">
        <v>643</v>
      </c>
      <c r="BM187" s="125" t="s">
        <v>468</v>
      </c>
      <c r="BN187" s="125" t="s">
        <v>466</v>
      </c>
      <c r="BO187" s="125" t="s">
        <v>468</v>
      </c>
      <c r="BP187" s="125" t="s">
        <v>468</v>
      </c>
      <c r="BQ187" s="125" t="s">
        <v>630</v>
      </c>
      <c r="BR187" s="125" t="s">
        <v>635</v>
      </c>
      <c r="BS187" s="125" t="s">
        <v>635</v>
      </c>
      <c r="BT187" s="125" t="s">
        <v>635</v>
      </c>
      <c r="BU187" s="125" t="s">
        <v>635</v>
      </c>
      <c r="BV187" s="125" t="s">
        <v>635</v>
      </c>
      <c r="BW187" s="125" t="s">
        <v>635</v>
      </c>
      <c r="BX187" s="125"/>
      <c r="BY187" s="125" t="s">
        <v>650</v>
      </c>
      <c r="BZ187" s="125" t="s">
        <v>468</v>
      </c>
      <c r="CA187" s="125" t="s">
        <v>806</v>
      </c>
      <c r="CB187" s="125" t="s">
        <v>644</v>
      </c>
    </row>
    <row r="188" spans="1:80" x14ac:dyDescent="0.25">
      <c r="A188" s="101" t="str">
        <f>'Indicator Data'!A189</f>
        <v>Uruguay</v>
      </c>
      <c r="B188" s="84" t="str">
        <f>'Indicator Data'!B189</f>
        <v>URY</v>
      </c>
      <c r="C188" s="125" t="s">
        <v>837</v>
      </c>
      <c r="D188" s="125" t="s">
        <v>837</v>
      </c>
      <c r="E188" s="125" t="s">
        <v>838</v>
      </c>
      <c r="F188" s="125" t="s">
        <v>838</v>
      </c>
      <c r="G188" s="125" t="s">
        <v>838</v>
      </c>
      <c r="H188" s="125" t="s">
        <v>838</v>
      </c>
      <c r="I188" s="125" t="s">
        <v>838</v>
      </c>
      <c r="J188" s="125" t="s">
        <v>647</v>
      </c>
      <c r="K188" s="125" t="s">
        <v>647</v>
      </c>
      <c r="L188" s="125" t="s">
        <v>460</v>
      </c>
      <c r="M188" s="125" t="s">
        <v>644</v>
      </c>
      <c r="N188" s="125" t="s">
        <v>644</v>
      </c>
      <c r="O188" s="125" t="s">
        <v>644</v>
      </c>
      <c r="P188" s="125" t="s">
        <v>644</v>
      </c>
      <c r="Q188" s="125" t="s">
        <v>775</v>
      </c>
      <c r="R188" s="125" t="s">
        <v>775</v>
      </c>
      <c r="S188" s="125" t="s">
        <v>775</v>
      </c>
      <c r="T188" s="125" t="s">
        <v>775</v>
      </c>
      <c r="U188" s="125" t="s">
        <v>644</v>
      </c>
      <c r="V188" s="125" t="s">
        <v>644</v>
      </c>
      <c r="W188" s="125" t="s">
        <v>644</v>
      </c>
      <c r="X188" s="125" t="s">
        <v>468</v>
      </c>
      <c r="Y188" s="125" t="s">
        <v>468</v>
      </c>
      <c r="Z188" s="125" t="s">
        <v>468</v>
      </c>
      <c r="AA188" s="125" t="s">
        <v>806</v>
      </c>
      <c r="AB188" s="125" t="s">
        <v>645</v>
      </c>
      <c r="AC188" s="125" t="s">
        <v>645</v>
      </c>
      <c r="AD188" s="163" t="s">
        <v>839</v>
      </c>
      <c r="AE188" s="125" t="s">
        <v>635</v>
      </c>
      <c r="AF188" s="125" t="s">
        <v>776</v>
      </c>
      <c r="AG188" s="125" t="s">
        <v>806</v>
      </c>
      <c r="AH188" s="125" t="s">
        <v>644</v>
      </c>
      <c r="AI188" s="125" t="s">
        <v>644</v>
      </c>
      <c r="AJ188" s="126" t="s">
        <v>651</v>
      </c>
      <c r="AK188" s="126" t="s">
        <v>651</v>
      </c>
      <c r="AL188" s="125" t="s">
        <v>649</v>
      </c>
      <c r="AM188" s="125" t="s">
        <v>649</v>
      </c>
      <c r="AN188" s="125" t="s">
        <v>652</v>
      </c>
      <c r="AO188" s="125" t="s">
        <v>653</v>
      </c>
      <c r="AP188" s="125" t="s">
        <v>653</v>
      </c>
      <c r="AQ188" s="125" t="s">
        <v>840</v>
      </c>
      <c r="AR188" s="125" t="s">
        <v>840</v>
      </c>
      <c r="AS188" s="125" t="s">
        <v>635</v>
      </c>
      <c r="AT188" s="125" t="s">
        <v>635</v>
      </c>
      <c r="AU188" s="125" t="s">
        <v>635</v>
      </c>
      <c r="AV188" s="125" t="s">
        <v>635</v>
      </c>
      <c r="AW188" s="125" t="s">
        <v>635</v>
      </c>
      <c r="AX188" s="125" t="s">
        <v>635</v>
      </c>
      <c r="AY188" s="125" t="s">
        <v>635</v>
      </c>
      <c r="AZ188" s="125" t="s">
        <v>649</v>
      </c>
      <c r="BA188" s="125" t="s">
        <v>468</v>
      </c>
      <c r="BB188" s="125" t="s">
        <v>647</v>
      </c>
      <c r="BC188" s="125" t="s">
        <v>647</v>
      </c>
      <c r="BD188" s="125" t="s">
        <v>647</v>
      </c>
      <c r="BE188" s="126" t="s">
        <v>629</v>
      </c>
      <c r="BF188" s="125" t="s">
        <v>646</v>
      </c>
      <c r="BG188" s="125" t="s">
        <v>646</v>
      </c>
      <c r="BH188" s="125" t="s">
        <v>460</v>
      </c>
      <c r="BI188" s="125" t="s">
        <v>460</v>
      </c>
      <c r="BJ188" s="125" t="s">
        <v>838</v>
      </c>
      <c r="BK188" s="125" t="s">
        <v>841</v>
      </c>
      <c r="BL188" s="125" t="s">
        <v>643</v>
      </c>
      <c r="BM188" s="125" t="s">
        <v>468</v>
      </c>
      <c r="BN188" s="125" t="s">
        <v>466</v>
      </c>
      <c r="BO188" s="125" t="s">
        <v>468</v>
      </c>
      <c r="BP188" s="125" t="s">
        <v>468</v>
      </c>
      <c r="BQ188" s="125" t="s">
        <v>631</v>
      </c>
      <c r="BR188" s="125" t="s">
        <v>635</v>
      </c>
      <c r="BS188" s="125" t="s">
        <v>635</v>
      </c>
      <c r="BT188" s="125" t="s">
        <v>635</v>
      </c>
      <c r="BU188" s="125" t="s">
        <v>635</v>
      </c>
      <c r="BV188" s="125" t="s">
        <v>635</v>
      </c>
      <c r="BW188" s="125" t="s">
        <v>635</v>
      </c>
      <c r="BX188" s="125"/>
      <c r="BY188" s="125" t="s">
        <v>650</v>
      </c>
      <c r="BZ188" s="125" t="s">
        <v>468</v>
      </c>
      <c r="CA188" s="125" t="s">
        <v>806</v>
      </c>
      <c r="CB188" s="125" t="s">
        <v>644</v>
      </c>
    </row>
    <row r="189" spans="1:80" x14ac:dyDescent="0.25">
      <c r="A189" s="101" t="str">
        <f>'Indicator Data'!A190</f>
        <v>Uzbekistan</v>
      </c>
      <c r="B189" s="84" t="str">
        <f>'Indicator Data'!B190</f>
        <v>UZB</v>
      </c>
      <c r="C189" s="125" t="s">
        <v>837</v>
      </c>
      <c r="D189" s="125" t="s">
        <v>837</v>
      </c>
      <c r="E189" s="125" t="s">
        <v>838</v>
      </c>
      <c r="F189" s="125" t="s">
        <v>838</v>
      </c>
      <c r="G189" s="125" t="s">
        <v>838</v>
      </c>
      <c r="H189" s="125" t="s">
        <v>838</v>
      </c>
      <c r="I189" s="125" t="s">
        <v>838</v>
      </c>
      <c r="J189" s="125" t="s">
        <v>647</v>
      </c>
      <c r="K189" s="125" t="s">
        <v>647</v>
      </c>
      <c r="L189" s="125" t="s">
        <v>460</v>
      </c>
      <c r="M189" s="125" t="s">
        <v>644</v>
      </c>
      <c r="N189" s="125" t="s">
        <v>644</v>
      </c>
      <c r="O189" s="125" t="s">
        <v>644</v>
      </c>
      <c r="P189" s="125" t="s">
        <v>644</v>
      </c>
      <c r="Q189" s="125" t="s">
        <v>775</v>
      </c>
      <c r="R189" s="125" t="s">
        <v>775</v>
      </c>
      <c r="S189" s="125" t="s">
        <v>775</v>
      </c>
      <c r="T189" s="125" t="s">
        <v>775</v>
      </c>
      <c r="U189" s="125" t="s">
        <v>644</v>
      </c>
      <c r="V189" s="125" t="s">
        <v>644</v>
      </c>
      <c r="W189" s="125" t="s">
        <v>644</v>
      </c>
      <c r="X189" s="125" t="s">
        <v>468</v>
      </c>
      <c r="Y189" s="125" t="s">
        <v>468</v>
      </c>
      <c r="Z189" s="125" t="s">
        <v>468</v>
      </c>
      <c r="AA189" s="125" t="s">
        <v>806</v>
      </c>
      <c r="AB189" s="125" t="s">
        <v>645</v>
      </c>
      <c r="AC189" s="125" t="s">
        <v>645</v>
      </c>
      <c r="AD189" s="163" t="s">
        <v>839</v>
      </c>
      <c r="AE189" s="125" t="s">
        <v>635</v>
      </c>
      <c r="AF189" s="125" t="s">
        <v>776</v>
      </c>
      <c r="AG189" s="125" t="s">
        <v>806</v>
      </c>
      <c r="AH189" s="125" t="s">
        <v>644</v>
      </c>
      <c r="AI189" s="125" t="s">
        <v>644</v>
      </c>
      <c r="AJ189" s="126" t="s">
        <v>651</v>
      </c>
      <c r="AK189" s="126" t="s">
        <v>651</v>
      </c>
      <c r="AL189" s="125" t="s">
        <v>649</v>
      </c>
      <c r="AM189" s="125" t="s">
        <v>649</v>
      </c>
      <c r="AN189" s="125" t="s">
        <v>652</v>
      </c>
      <c r="AO189" s="125" t="s">
        <v>653</v>
      </c>
      <c r="AP189" s="125" t="s">
        <v>653</v>
      </c>
      <c r="AQ189" s="125" t="s">
        <v>840</v>
      </c>
      <c r="AR189" s="125" t="s">
        <v>840</v>
      </c>
      <c r="AS189" s="125" t="s">
        <v>635</v>
      </c>
      <c r="AT189" s="125" t="s">
        <v>635</v>
      </c>
      <c r="AU189" s="125" t="s">
        <v>635</v>
      </c>
      <c r="AV189" s="125" t="s">
        <v>635</v>
      </c>
      <c r="AW189" s="125" t="s">
        <v>635</v>
      </c>
      <c r="AX189" s="125" t="s">
        <v>635</v>
      </c>
      <c r="AY189" s="125" t="s">
        <v>635</v>
      </c>
      <c r="AZ189" s="125" t="s">
        <v>649</v>
      </c>
      <c r="BA189" s="125" t="s">
        <v>468</v>
      </c>
      <c r="BB189" s="125" t="s">
        <v>647</v>
      </c>
      <c r="BC189" s="125" t="s">
        <v>647</v>
      </c>
      <c r="BD189" s="125" t="s">
        <v>647</v>
      </c>
      <c r="BE189" s="126" t="s">
        <v>629</v>
      </c>
      <c r="BF189" s="125" t="s">
        <v>646</v>
      </c>
      <c r="BG189" s="125" t="s">
        <v>646</v>
      </c>
      <c r="BH189" s="125" t="s">
        <v>460</v>
      </c>
      <c r="BI189" s="125" t="s">
        <v>460</v>
      </c>
      <c r="BJ189" s="125" t="s">
        <v>838</v>
      </c>
      <c r="BK189" s="125" t="s">
        <v>841</v>
      </c>
      <c r="BL189" s="125" t="s">
        <v>643</v>
      </c>
      <c r="BM189" s="125" t="s">
        <v>468</v>
      </c>
      <c r="BN189" s="125" t="s">
        <v>466</v>
      </c>
      <c r="BO189" s="125" t="s">
        <v>468</v>
      </c>
      <c r="BP189" s="125" t="s">
        <v>468</v>
      </c>
      <c r="BQ189" s="125" t="s">
        <v>631</v>
      </c>
      <c r="BR189" s="125" t="s">
        <v>635</v>
      </c>
      <c r="BS189" s="125" t="s">
        <v>635</v>
      </c>
      <c r="BT189" s="125" t="s">
        <v>635</v>
      </c>
      <c r="BU189" s="125" t="s">
        <v>635</v>
      </c>
      <c r="BV189" s="125" t="s">
        <v>635</v>
      </c>
      <c r="BW189" s="125" t="s">
        <v>635</v>
      </c>
      <c r="BX189" s="125"/>
      <c r="BY189" s="125" t="s">
        <v>650</v>
      </c>
      <c r="BZ189" s="125" t="s">
        <v>468</v>
      </c>
      <c r="CA189" s="125" t="s">
        <v>806</v>
      </c>
      <c r="CB189" s="125" t="s">
        <v>644</v>
      </c>
    </row>
    <row r="190" spans="1:80" x14ac:dyDescent="0.25">
      <c r="A190" s="101" t="str">
        <f>'Indicator Data'!A191</f>
        <v>Vanuatu</v>
      </c>
      <c r="B190" s="84" t="str">
        <f>'Indicator Data'!B191</f>
        <v>VUT</v>
      </c>
      <c r="C190" s="125" t="s">
        <v>837</v>
      </c>
      <c r="D190" s="125" t="s">
        <v>837</v>
      </c>
      <c r="E190" s="125" t="s">
        <v>838</v>
      </c>
      <c r="F190" s="125" t="s">
        <v>838</v>
      </c>
      <c r="G190" s="125" t="s">
        <v>838</v>
      </c>
      <c r="H190" s="125" t="s">
        <v>838</v>
      </c>
      <c r="I190" s="125" t="s">
        <v>838</v>
      </c>
      <c r="J190" s="125" t="s">
        <v>647</v>
      </c>
      <c r="K190" s="125" t="s">
        <v>647</v>
      </c>
      <c r="L190" s="125" t="s">
        <v>460</v>
      </c>
      <c r="M190" s="125" t="s">
        <v>644</v>
      </c>
      <c r="N190" s="125" t="s">
        <v>644</v>
      </c>
      <c r="O190" s="125" t="s">
        <v>644</v>
      </c>
      <c r="P190" s="125" t="s">
        <v>644</v>
      </c>
      <c r="Q190" s="125" t="s">
        <v>775</v>
      </c>
      <c r="R190" s="125" t="s">
        <v>775</v>
      </c>
      <c r="S190" s="125" t="s">
        <v>775</v>
      </c>
      <c r="T190" s="125" t="s">
        <v>775</v>
      </c>
      <c r="U190" s="125" t="s">
        <v>644</v>
      </c>
      <c r="V190" s="125" t="s">
        <v>644</v>
      </c>
      <c r="W190" s="125" t="s">
        <v>644</v>
      </c>
      <c r="X190" s="125" t="s">
        <v>468</v>
      </c>
      <c r="Y190" s="125" t="s">
        <v>468</v>
      </c>
      <c r="Z190" s="125" t="s">
        <v>468</v>
      </c>
      <c r="AA190" s="125" t="s">
        <v>806</v>
      </c>
      <c r="AB190" s="125" t="s">
        <v>645</v>
      </c>
      <c r="AC190" s="125" t="s">
        <v>645</v>
      </c>
      <c r="AD190" s="163" t="s">
        <v>839</v>
      </c>
      <c r="AE190" s="125" t="s">
        <v>635</v>
      </c>
      <c r="AF190" s="125" t="s">
        <v>776</v>
      </c>
      <c r="AG190" s="125" t="s">
        <v>806</v>
      </c>
      <c r="AH190" s="125" t="s">
        <v>644</v>
      </c>
      <c r="AI190" s="125" t="s">
        <v>644</v>
      </c>
      <c r="AJ190" s="126" t="s">
        <v>651</v>
      </c>
      <c r="AK190" s="126" t="s">
        <v>651</v>
      </c>
      <c r="AL190" s="125" t="s">
        <v>649</v>
      </c>
      <c r="AM190" s="125" t="s">
        <v>649</v>
      </c>
      <c r="AN190" s="125" t="s">
        <v>652</v>
      </c>
      <c r="AO190" s="125" t="s">
        <v>653</v>
      </c>
      <c r="AP190" s="125" t="s">
        <v>653</v>
      </c>
      <c r="AQ190" s="125" t="s">
        <v>840</v>
      </c>
      <c r="AR190" s="125" t="s">
        <v>840</v>
      </c>
      <c r="AS190" s="125" t="s">
        <v>635</v>
      </c>
      <c r="AT190" s="125" t="s">
        <v>635</v>
      </c>
      <c r="AU190" s="125" t="s">
        <v>635</v>
      </c>
      <c r="AV190" s="125" t="s">
        <v>635</v>
      </c>
      <c r="AW190" s="125" t="s">
        <v>635</v>
      </c>
      <c r="AX190" s="125" t="s">
        <v>635</v>
      </c>
      <c r="AY190" s="125" t="s">
        <v>635</v>
      </c>
      <c r="AZ190" s="125" t="s">
        <v>649</v>
      </c>
      <c r="BA190" s="125" t="s">
        <v>468</v>
      </c>
      <c r="BB190" s="125" t="s">
        <v>647</v>
      </c>
      <c r="BC190" s="125" t="s">
        <v>647</v>
      </c>
      <c r="BD190" s="125" t="s">
        <v>647</v>
      </c>
      <c r="BE190" s="126" t="s">
        <v>629</v>
      </c>
      <c r="BF190" s="125" t="s">
        <v>646</v>
      </c>
      <c r="BG190" s="125" t="s">
        <v>646</v>
      </c>
      <c r="BH190" s="125" t="s">
        <v>460</v>
      </c>
      <c r="BI190" s="125" t="s">
        <v>460</v>
      </c>
      <c r="BJ190" s="125" t="s">
        <v>838</v>
      </c>
      <c r="BK190" s="125" t="s">
        <v>841</v>
      </c>
      <c r="BL190" s="125" t="s">
        <v>643</v>
      </c>
      <c r="BM190" s="125" t="s">
        <v>468</v>
      </c>
      <c r="BN190" s="125" t="s">
        <v>466</v>
      </c>
      <c r="BO190" s="125" t="s">
        <v>468</v>
      </c>
      <c r="BP190" s="125" t="s">
        <v>468</v>
      </c>
      <c r="BQ190" s="125" t="s">
        <v>631</v>
      </c>
      <c r="BR190" s="125" t="s">
        <v>635</v>
      </c>
      <c r="BS190" s="125" t="s">
        <v>635</v>
      </c>
      <c r="BT190" s="125" t="s">
        <v>635</v>
      </c>
      <c r="BU190" s="125" t="s">
        <v>635</v>
      </c>
      <c r="BV190" s="125" t="s">
        <v>635</v>
      </c>
      <c r="BW190" s="125" t="s">
        <v>635</v>
      </c>
      <c r="BX190" s="125"/>
      <c r="BY190" s="125" t="s">
        <v>650</v>
      </c>
      <c r="BZ190" s="125" t="s">
        <v>468</v>
      </c>
      <c r="CA190" s="125" t="s">
        <v>806</v>
      </c>
      <c r="CB190" s="125" t="s">
        <v>644</v>
      </c>
    </row>
    <row r="191" spans="1:80" x14ac:dyDescent="0.25">
      <c r="A191" s="101" t="str">
        <f>'Indicator Data'!A192</f>
        <v>Venezuela</v>
      </c>
      <c r="B191" s="84" t="str">
        <f>'Indicator Data'!B192</f>
        <v>VEN</v>
      </c>
      <c r="C191" s="125" t="s">
        <v>837</v>
      </c>
      <c r="D191" s="125" t="s">
        <v>837</v>
      </c>
      <c r="E191" s="125" t="s">
        <v>838</v>
      </c>
      <c r="F191" s="125" t="s">
        <v>838</v>
      </c>
      <c r="G191" s="125" t="s">
        <v>838</v>
      </c>
      <c r="H191" s="125" t="s">
        <v>838</v>
      </c>
      <c r="I191" s="125" t="s">
        <v>838</v>
      </c>
      <c r="J191" s="125" t="s">
        <v>647</v>
      </c>
      <c r="K191" s="125" t="s">
        <v>647</v>
      </c>
      <c r="L191" s="125" t="s">
        <v>460</v>
      </c>
      <c r="M191" s="125" t="s">
        <v>644</v>
      </c>
      <c r="N191" s="125" t="s">
        <v>644</v>
      </c>
      <c r="O191" s="125" t="s">
        <v>644</v>
      </c>
      <c r="P191" s="125" t="s">
        <v>644</v>
      </c>
      <c r="Q191" s="125" t="s">
        <v>775</v>
      </c>
      <c r="R191" s="125" t="s">
        <v>775</v>
      </c>
      <c r="S191" s="125" t="s">
        <v>775</v>
      </c>
      <c r="T191" s="125" t="s">
        <v>775</v>
      </c>
      <c r="U191" s="125" t="s">
        <v>644</v>
      </c>
      <c r="V191" s="125" t="s">
        <v>644</v>
      </c>
      <c r="W191" s="125" t="s">
        <v>644</v>
      </c>
      <c r="X191" s="125" t="s">
        <v>468</v>
      </c>
      <c r="Y191" s="125" t="s">
        <v>468</v>
      </c>
      <c r="Z191" s="125" t="s">
        <v>468</v>
      </c>
      <c r="AA191" s="125" t="s">
        <v>806</v>
      </c>
      <c r="AB191" s="125" t="s">
        <v>645</v>
      </c>
      <c r="AC191" s="125" t="s">
        <v>645</v>
      </c>
      <c r="AD191" s="163" t="s">
        <v>839</v>
      </c>
      <c r="AE191" s="125" t="s">
        <v>635</v>
      </c>
      <c r="AF191" s="125" t="s">
        <v>776</v>
      </c>
      <c r="AG191" s="125" t="s">
        <v>806</v>
      </c>
      <c r="AH191" s="125" t="s">
        <v>644</v>
      </c>
      <c r="AI191" s="125" t="s">
        <v>644</v>
      </c>
      <c r="AJ191" s="126" t="s">
        <v>651</v>
      </c>
      <c r="AK191" s="126" t="s">
        <v>651</v>
      </c>
      <c r="AL191" s="125" t="s">
        <v>649</v>
      </c>
      <c r="AM191" s="125" t="s">
        <v>649</v>
      </c>
      <c r="AN191" s="125" t="s">
        <v>652</v>
      </c>
      <c r="AO191" s="125" t="s">
        <v>653</v>
      </c>
      <c r="AP191" s="125" t="s">
        <v>653</v>
      </c>
      <c r="AQ191" s="125" t="s">
        <v>840</v>
      </c>
      <c r="AR191" s="125" t="s">
        <v>840</v>
      </c>
      <c r="AS191" s="125" t="s">
        <v>635</v>
      </c>
      <c r="AT191" s="125" t="s">
        <v>635</v>
      </c>
      <c r="AU191" s="125" t="s">
        <v>635</v>
      </c>
      <c r="AV191" s="125" t="s">
        <v>635</v>
      </c>
      <c r="AW191" s="125" t="s">
        <v>635</v>
      </c>
      <c r="AX191" s="125" t="s">
        <v>635</v>
      </c>
      <c r="AY191" s="125" t="s">
        <v>635</v>
      </c>
      <c r="AZ191" s="125" t="s">
        <v>649</v>
      </c>
      <c r="BA191" s="125" t="s">
        <v>468</v>
      </c>
      <c r="BB191" s="125" t="s">
        <v>647</v>
      </c>
      <c r="BC191" s="125" t="s">
        <v>647</v>
      </c>
      <c r="BD191" s="125" t="s">
        <v>647</v>
      </c>
      <c r="BE191" s="126" t="s">
        <v>629</v>
      </c>
      <c r="BF191" s="125" t="s">
        <v>646</v>
      </c>
      <c r="BG191" s="125" t="s">
        <v>646</v>
      </c>
      <c r="BH191" s="125" t="s">
        <v>460</v>
      </c>
      <c r="BI191" s="125" t="s">
        <v>460</v>
      </c>
      <c r="BJ191" s="125" t="s">
        <v>838</v>
      </c>
      <c r="BK191" s="125" t="s">
        <v>841</v>
      </c>
      <c r="BL191" s="125" t="s">
        <v>643</v>
      </c>
      <c r="BM191" s="125" t="s">
        <v>468</v>
      </c>
      <c r="BN191" s="125" t="s">
        <v>466</v>
      </c>
      <c r="BO191" s="125" t="s">
        <v>468</v>
      </c>
      <c r="BP191" s="125" t="s">
        <v>468</v>
      </c>
      <c r="BQ191" s="125" t="s">
        <v>631</v>
      </c>
      <c r="BR191" s="125" t="s">
        <v>635</v>
      </c>
      <c r="BS191" s="125" t="s">
        <v>635</v>
      </c>
      <c r="BT191" s="125" t="s">
        <v>635</v>
      </c>
      <c r="BU191" s="125" t="s">
        <v>635</v>
      </c>
      <c r="BV191" s="125" t="s">
        <v>635</v>
      </c>
      <c r="BW191" s="125" t="s">
        <v>635</v>
      </c>
      <c r="BX191" s="125"/>
      <c r="BY191" s="125" t="s">
        <v>650</v>
      </c>
      <c r="BZ191" s="125" t="s">
        <v>468</v>
      </c>
      <c r="CA191" s="125" t="s">
        <v>806</v>
      </c>
      <c r="CB191" s="125" t="s">
        <v>644</v>
      </c>
    </row>
    <row r="192" spans="1:80" x14ac:dyDescent="0.25">
      <c r="A192" s="101" t="str">
        <f>'Indicator Data'!A193</f>
        <v>Viet Nam</v>
      </c>
      <c r="B192" s="84" t="str">
        <f>'Indicator Data'!B193</f>
        <v>VNM</v>
      </c>
      <c r="C192" s="125" t="s">
        <v>837</v>
      </c>
      <c r="D192" s="125" t="s">
        <v>837</v>
      </c>
      <c r="E192" s="125" t="s">
        <v>838</v>
      </c>
      <c r="F192" s="125" t="s">
        <v>838</v>
      </c>
      <c r="G192" s="125" t="s">
        <v>838</v>
      </c>
      <c r="H192" s="125" t="s">
        <v>838</v>
      </c>
      <c r="I192" s="125" t="s">
        <v>838</v>
      </c>
      <c r="J192" s="125" t="s">
        <v>647</v>
      </c>
      <c r="K192" s="125" t="s">
        <v>647</v>
      </c>
      <c r="L192" s="125" t="s">
        <v>460</v>
      </c>
      <c r="M192" s="125" t="s">
        <v>644</v>
      </c>
      <c r="N192" s="125" t="s">
        <v>644</v>
      </c>
      <c r="O192" s="125" t="s">
        <v>644</v>
      </c>
      <c r="P192" s="125" t="s">
        <v>644</v>
      </c>
      <c r="Q192" s="125" t="s">
        <v>775</v>
      </c>
      <c r="R192" s="125" t="s">
        <v>775</v>
      </c>
      <c r="S192" s="125" t="s">
        <v>775</v>
      </c>
      <c r="T192" s="125" t="s">
        <v>775</v>
      </c>
      <c r="U192" s="125" t="s">
        <v>644</v>
      </c>
      <c r="V192" s="125" t="s">
        <v>644</v>
      </c>
      <c r="W192" s="125" t="s">
        <v>644</v>
      </c>
      <c r="X192" s="125" t="s">
        <v>468</v>
      </c>
      <c r="Y192" s="125" t="s">
        <v>468</v>
      </c>
      <c r="Z192" s="125" t="s">
        <v>468</v>
      </c>
      <c r="AA192" s="125" t="s">
        <v>806</v>
      </c>
      <c r="AB192" s="125" t="s">
        <v>645</v>
      </c>
      <c r="AC192" s="125" t="s">
        <v>645</v>
      </c>
      <c r="AD192" s="163" t="s">
        <v>839</v>
      </c>
      <c r="AE192" s="125" t="s">
        <v>635</v>
      </c>
      <c r="AF192" s="125" t="s">
        <v>776</v>
      </c>
      <c r="AG192" s="125" t="s">
        <v>806</v>
      </c>
      <c r="AH192" s="125" t="s">
        <v>644</v>
      </c>
      <c r="AI192" s="125" t="s">
        <v>644</v>
      </c>
      <c r="AJ192" s="126" t="s">
        <v>651</v>
      </c>
      <c r="AK192" s="126" t="s">
        <v>651</v>
      </c>
      <c r="AL192" s="125" t="s">
        <v>649</v>
      </c>
      <c r="AM192" s="125" t="s">
        <v>649</v>
      </c>
      <c r="AN192" s="125" t="s">
        <v>652</v>
      </c>
      <c r="AO192" s="125" t="s">
        <v>653</v>
      </c>
      <c r="AP192" s="125" t="s">
        <v>653</v>
      </c>
      <c r="AQ192" s="125" t="s">
        <v>840</v>
      </c>
      <c r="AR192" s="125" t="s">
        <v>840</v>
      </c>
      <c r="AS192" s="125" t="s">
        <v>635</v>
      </c>
      <c r="AT192" s="125" t="s">
        <v>635</v>
      </c>
      <c r="AU192" s="125" t="s">
        <v>635</v>
      </c>
      <c r="AV192" s="125" t="s">
        <v>635</v>
      </c>
      <c r="AW192" s="125" t="s">
        <v>635</v>
      </c>
      <c r="AX192" s="125" t="s">
        <v>635</v>
      </c>
      <c r="AY192" s="125" t="s">
        <v>635</v>
      </c>
      <c r="AZ192" s="125" t="s">
        <v>649</v>
      </c>
      <c r="BA192" s="125" t="s">
        <v>468</v>
      </c>
      <c r="BB192" s="125" t="s">
        <v>647</v>
      </c>
      <c r="BC192" s="125" t="s">
        <v>647</v>
      </c>
      <c r="BD192" s="125" t="s">
        <v>647</v>
      </c>
      <c r="BE192" s="126" t="s">
        <v>629</v>
      </c>
      <c r="BF192" s="125" t="s">
        <v>646</v>
      </c>
      <c r="BG192" s="125" t="s">
        <v>646</v>
      </c>
      <c r="BH192" s="125" t="s">
        <v>460</v>
      </c>
      <c r="BI192" s="125" t="s">
        <v>460</v>
      </c>
      <c r="BJ192" s="125" t="s">
        <v>838</v>
      </c>
      <c r="BK192" s="125" t="s">
        <v>841</v>
      </c>
      <c r="BL192" s="125" t="s">
        <v>643</v>
      </c>
      <c r="BM192" s="125" t="s">
        <v>468</v>
      </c>
      <c r="BN192" s="125" t="s">
        <v>466</v>
      </c>
      <c r="BO192" s="125" t="s">
        <v>468</v>
      </c>
      <c r="BP192" s="125" t="s">
        <v>468</v>
      </c>
      <c r="BQ192" s="125" t="s">
        <v>631</v>
      </c>
      <c r="BR192" s="125" t="s">
        <v>635</v>
      </c>
      <c r="BS192" s="125" t="s">
        <v>635</v>
      </c>
      <c r="BT192" s="125" t="s">
        <v>635</v>
      </c>
      <c r="BU192" s="125" t="s">
        <v>635</v>
      </c>
      <c r="BV192" s="125" t="s">
        <v>635</v>
      </c>
      <c r="BW192" s="125" t="s">
        <v>635</v>
      </c>
      <c r="BX192" s="125"/>
      <c r="BY192" s="125" t="s">
        <v>650</v>
      </c>
      <c r="BZ192" s="125" t="s">
        <v>468</v>
      </c>
      <c r="CA192" s="125" t="s">
        <v>806</v>
      </c>
      <c r="CB192" s="125" t="s">
        <v>644</v>
      </c>
    </row>
    <row r="193" spans="1:80" x14ac:dyDescent="0.25">
      <c r="A193" s="101" t="str">
        <f>'Indicator Data'!A194</f>
        <v>Yemen</v>
      </c>
      <c r="B193" s="84" t="str">
        <f>'Indicator Data'!B194</f>
        <v>YEM</v>
      </c>
      <c r="C193" s="125" t="s">
        <v>837</v>
      </c>
      <c r="D193" s="125" t="s">
        <v>837</v>
      </c>
      <c r="E193" s="125" t="s">
        <v>838</v>
      </c>
      <c r="F193" s="125" t="s">
        <v>838</v>
      </c>
      <c r="G193" s="125" t="s">
        <v>838</v>
      </c>
      <c r="H193" s="125" t="s">
        <v>838</v>
      </c>
      <c r="I193" s="125" t="s">
        <v>838</v>
      </c>
      <c r="J193" s="125" t="s">
        <v>647</v>
      </c>
      <c r="K193" s="125" t="s">
        <v>647</v>
      </c>
      <c r="L193" s="125" t="s">
        <v>460</v>
      </c>
      <c r="M193" s="125" t="s">
        <v>644</v>
      </c>
      <c r="N193" s="125" t="s">
        <v>644</v>
      </c>
      <c r="O193" s="125" t="s">
        <v>644</v>
      </c>
      <c r="P193" s="125" t="s">
        <v>644</v>
      </c>
      <c r="Q193" s="125" t="s">
        <v>775</v>
      </c>
      <c r="R193" s="125" t="s">
        <v>775</v>
      </c>
      <c r="S193" s="125" t="s">
        <v>775</v>
      </c>
      <c r="T193" s="125" t="s">
        <v>775</v>
      </c>
      <c r="U193" s="125" t="s">
        <v>644</v>
      </c>
      <c r="V193" s="125" t="s">
        <v>644</v>
      </c>
      <c r="W193" s="125" t="s">
        <v>644</v>
      </c>
      <c r="X193" s="125" t="s">
        <v>468</v>
      </c>
      <c r="Y193" s="125" t="s">
        <v>468</v>
      </c>
      <c r="Z193" s="125" t="s">
        <v>468</v>
      </c>
      <c r="AA193" s="125" t="s">
        <v>806</v>
      </c>
      <c r="AB193" s="125" t="s">
        <v>645</v>
      </c>
      <c r="AC193" s="125" t="s">
        <v>645</v>
      </c>
      <c r="AD193" s="163" t="s">
        <v>839</v>
      </c>
      <c r="AE193" s="125" t="s">
        <v>635</v>
      </c>
      <c r="AF193" s="125" t="s">
        <v>776</v>
      </c>
      <c r="AG193" s="125" t="s">
        <v>806</v>
      </c>
      <c r="AH193" s="125" t="s">
        <v>644</v>
      </c>
      <c r="AI193" s="125" t="s">
        <v>644</v>
      </c>
      <c r="AJ193" s="126" t="s">
        <v>651</v>
      </c>
      <c r="AK193" s="126" t="s">
        <v>651</v>
      </c>
      <c r="AL193" s="125" t="s">
        <v>649</v>
      </c>
      <c r="AM193" s="125" t="s">
        <v>649</v>
      </c>
      <c r="AN193" s="125" t="s">
        <v>652</v>
      </c>
      <c r="AO193" s="125" t="s">
        <v>653</v>
      </c>
      <c r="AP193" s="125" t="s">
        <v>653</v>
      </c>
      <c r="AQ193" s="125" t="s">
        <v>840</v>
      </c>
      <c r="AR193" s="125" t="s">
        <v>840</v>
      </c>
      <c r="AS193" s="125" t="s">
        <v>635</v>
      </c>
      <c r="AT193" s="125" t="s">
        <v>635</v>
      </c>
      <c r="AU193" s="125" t="s">
        <v>635</v>
      </c>
      <c r="AV193" s="125" t="s">
        <v>635</v>
      </c>
      <c r="AW193" s="125" t="s">
        <v>635</v>
      </c>
      <c r="AX193" s="125" t="s">
        <v>635</v>
      </c>
      <c r="AY193" s="125" t="s">
        <v>635</v>
      </c>
      <c r="AZ193" s="125" t="s">
        <v>649</v>
      </c>
      <c r="BA193" s="125" t="s">
        <v>468</v>
      </c>
      <c r="BB193" s="125" t="s">
        <v>647</v>
      </c>
      <c r="BC193" s="125" t="s">
        <v>647</v>
      </c>
      <c r="BD193" s="125" t="s">
        <v>647</v>
      </c>
      <c r="BE193" s="126" t="s">
        <v>703</v>
      </c>
      <c r="BF193" s="125" t="s">
        <v>646</v>
      </c>
      <c r="BG193" s="125" t="s">
        <v>646</v>
      </c>
      <c r="BH193" s="125" t="s">
        <v>460</v>
      </c>
      <c r="BI193" s="125" t="s">
        <v>460</v>
      </c>
      <c r="BJ193" s="125" t="s">
        <v>838</v>
      </c>
      <c r="BK193" s="125" t="s">
        <v>841</v>
      </c>
      <c r="BL193" s="125" t="s">
        <v>643</v>
      </c>
      <c r="BM193" s="125" t="s">
        <v>468</v>
      </c>
      <c r="BN193" s="125" t="s">
        <v>466</v>
      </c>
      <c r="BO193" s="125" t="s">
        <v>468</v>
      </c>
      <c r="BP193" s="125" t="s">
        <v>468</v>
      </c>
      <c r="BQ193" s="125" t="s">
        <v>631</v>
      </c>
      <c r="BR193" s="125" t="s">
        <v>635</v>
      </c>
      <c r="BS193" s="125" t="s">
        <v>635</v>
      </c>
      <c r="BT193" s="125" t="s">
        <v>635</v>
      </c>
      <c r="BU193" s="125" t="s">
        <v>635</v>
      </c>
      <c r="BV193" s="125" t="s">
        <v>635</v>
      </c>
      <c r="BW193" s="125" t="s">
        <v>635</v>
      </c>
      <c r="BX193" s="125"/>
      <c r="BY193" s="125" t="s">
        <v>650</v>
      </c>
      <c r="BZ193" s="125" t="s">
        <v>468</v>
      </c>
      <c r="CA193" s="125" t="s">
        <v>806</v>
      </c>
      <c r="CB193" s="125" t="s">
        <v>644</v>
      </c>
    </row>
    <row r="194" spans="1:80" x14ac:dyDescent="0.25">
      <c r="A194" s="101" t="str">
        <f>'Indicator Data'!A195</f>
        <v>Zambia</v>
      </c>
      <c r="B194" s="84" t="str">
        <f>'Indicator Data'!B195</f>
        <v>ZMB</v>
      </c>
      <c r="C194" s="125" t="s">
        <v>837</v>
      </c>
      <c r="D194" s="125" t="s">
        <v>837</v>
      </c>
      <c r="E194" s="125" t="s">
        <v>838</v>
      </c>
      <c r="F194" s="125" t="s">
        <v>838</v>
      </c>
      <c r="G194" s="125" t="s">
        <v>838</v>
      </c>
      <c r="H194" s="125" t="s">
        <v>838</v>
      </c>
      <c r="I194" s="125" t="s">
        <v>838</v>
      </c>
      <c r="J194" s="125" t="s">
        <v>647</v>
      </c>
      <c r="K194" s="125" t="s">
        <v>647</v>
      </c>
      <c r="L194" s="125" t="s">
        <v>460</v>
      </c>
      <c r="M194" s="125" t="s">
        <v>644</v>
      </c>
      <c r="N194" s="125" t="s">
        <v>644</v>
      </c>
      <c r="O194" s="125" t="s">
        <v>644</v>
      </c>
      <c r="P194" s="125" t="s">
        <v>644</v>
      </c>
      <c r="Q194" s="125" t="s">
        <v>775</v>
      </c>
      <c r="R194" s="125" t="s">
        <v>775</v>
      </c>
      <c r="S194" s="125" t="s">
        <v>775</v>
      </c>
      <c r="T194" s="125" t="s">
        <v>775</v>
      </c>
      <c r="U194" s="125" t="s">
        <v>644</v>
      </c>
      <c r="V194" s="125" t="s">
        <v>644</v>
      </c>
      <c r="W194" s="125" t="s">
        <v>644</v>
      </c>
      <c r="X194" s="125" t="s">
        <v>468</v>
      </c>
      <c r="Y194" s="125" t="s">
        <v>468</v>
      </c>
      <c r="Z194" s="125" t="s">
        <v>468</v>
      </c>
      <c r="AA194" s="125" t="s">
        <v>806</v>
      </c>
      <c r="AB194" s="125" t="s">
        <v>645</v>
      </c>
      <c r="AC194" s="125" t="s">
        <v>645</v>
      </c>
      <c r="AD194" s="163" t="s">
        <v>839</v>
      </c>
      <c r="AE194" s="125" t="s">
        <v>635</v>
      </c>
      <c r="AF194" s="125" t="s">
        <v>776</v>
      </c>
      <c r="AG194" s="125" t="s">
        <v>806</v>
      </c>
      <c r="AH194" s="125" t="s">
        <v>644</v>
      </c>
      <c r="AI194" s="125" t="s">
        <v>644</v>
      </c>
      <c r="AJ194" s="126" t="s">
        <v>651</v>
      </c>
      <c r="AK194" s="126" t="s">
        <v>651</v>
      </c>
      <c r="AL194" s="125" t="s">
        <v>649</v>
      </c>
      <c r="AM194" s="125" t="s">
        <v>649</v>
      </c>
      <c r="AN194" s="125" t="s">
        <v>652</v>
      </c>
      <c r="AO194" s="125" t="s">
        <v>653</v>
      </c>
      <c r="AP194" s="125" t="s">
        <v>653</v>
      </c>
      <c r="AQ194" s="125" t="s">
        <v>840</v>
      </c>
      <c r="AR194" s="125" t="s">
        <v>840</v>
      </c>
      <c r="AS194" s="125" t="s">
        <v>635</v>
      </c>
      <c r="AT194" s="125" t="s">
        <v>635</v>
      </c>
      <c r="AU194" s="125" t="s">
        <v>635</v>
      </c>
      <c r="AV194" s="125" t="s">
        <v>635</v>
      </c>
      <c r="AW194" s="125" t="s">
        <v>635</v>
      </c>
      <c r="AX194" s="125" t="s">
        <v>635</v>
      </c>
      <c r="AY194" s="125" t="s">
        <v>635</v>
      </c>
      <c r="AZ194" s="125" t="s">
        <v>649</v>
      </c>
      <c r="BA194" s="125" t="s">
        <v>468</v>
      </c>
      <c r="BB194" s="125" t="s">
        <v>647</v>
      </c>
      <c r="BC194" s="125" t="s">
        <v>647</v>
      </c>
      <c r="BD194" s="125" t="s">
        <v>647</v>
      </c>
      <c r="BE194" s="126" t="s">
        <v>629</v>
      </c>
      <c r="BF194" s="125" t="s">
        <v>646</v>
      </c>
      <c r="BG194" s="125" t="s">
        <v>646</v>
      </c>
      <c r="BH194" s="125" t="s">
        <v>460</v>
      </c>
      <c r="BI194" s="125" t="s">
        <v>460</v>
      </c>
      <c r="BJ194" s="125" t="s">
        <v>838</v>
      </c>
      <c r="BK194" s="125" t="s">
        <v>841</v>
      </c>
      <c r="BL194" s="125" t="s">
        <v>643</v>
      </c>
      <c r="BM194" s="125" t="s">
        <v>468</v>
      </c>
      <c r="BN194" s="125" t="s">
        <v>466</v>
      </c>
      <c r="BO194" s="125" t="s">
        <v>468</v>
      </c>
      <c r="BP194" s="125" t="s">
        <v>468</v>
      </c>
      <c r="BQ194" s="125" t="s">
        <v>631</v>
      </c>
      <c r="BR194" s="125" t="s">
        <v>635</v>
      </c>
      <c r="BS194" s="125" t="s">
        <v>635</v>
      </c>
      <c r="BT194" s="125" t="s">
        <v>635</v>
      </c>
      <c r="BU194" s="125" t="s">
        <v>635</v>
      </c>
      <c r="BV194" s="125" t="s">
        <v>635</v>
      </c>
      <c r="BW194" s="125" t="s">
        <v>635</v>
      </c>
      <c r="BX194" s="125"/>
      <c r="BY194" s="125" t="s">
        <v>650</v>
      </c>
      <c r="BZ194" s="125" t="s">
        <v>468</v>
      </c>
      <c r="CA194" s="125" t="s">
        <v>806</v>
      </c>
      <c r="CB194" s="125" t="s">
        <v>644</v>
      </c>
    </row>
    <row r="195" spans="1:80" x14ac:dyDescent="0.25">
      <c r="A195" s="101" t="str">
        <f>'Indicator Data'!A196</f>
        <v>Zimbabwe</v>
      </c>
      <c r="B195" s="84" t="str">
        <f>'Indicator Data'!B196</f>
        <v>ZWE</v>
      </c>
      <c r="C195" s="125" t="s">
        <v>837</v>
      </c>
      <c r="D195" s="125" t="s">
        <v>837</v>
      </c>
      <c r="E195" s="125" t="s">
        <v>838</v>
      </c>
      <c r="F195" s="125" t="s">
        <v>838</v>
      </c>
      <c r="G195" s="125" t="s">
        <v>838</v>
      </c>
      <c r="H195" s="125" t="s">
        <v>838</v>
      </c>
      <c r="I195" s="125" t="s">
        <v>838</v>
      </c>
      <c r="J195" s="125" t="s">
        <v>647</v>
      </c>
      <c r="K195" s="125" t="s">
        <v>647</v>
      </c>
      <c r="L195" s="125" t="s">
        <v>460</v>
      </c>
      <c r="M195" s="125" t="s">
        <v>644</v>
      </c>
      <c r="N195" s="125" t="s">
        <v>644</v>
      </c>
      <c r="O195" s="125" t="s">
        <v>644</v>
      </c>
      <c r="P195" s="125" t="s">
        <v>644</v>
      </c>
      <c r="Q195" s="125" t="s">
        <v>775</v>
      </c>
      <c r="R195" s="125" t="s">
        <v>775</v>
      </c>
      <c r="S195" s="125" t="s">
        <v>775</v>
      </c>
      <c r="T195" s="125" t="s">
        <v>775</v>
      </c>
      <c r="U195" s="125" t="s">
        <v>644</v>
      </c>
      <c r="V195" s="125" t="s">
        <v>644</v>
      </c>
      <c r="W195" s="125" t="s">
        <v>644</v>
      </c>
      <c r="X195" s="125" t="s">
        <v>468</v>
      </c>
      <c r="Y195" s="125" t="s">
        <v>468</v>
      </c>
      <c r="Z195" s="125" t="s">
        <v>468</v>
      </c>
      <c r="AA195" s="125" t="s">
        <v>806</v>
      </c>
      <c r="AB195" s="125" t="s">
        <v>645</v>
      </c>
      <c r="AC195" s="125" t="s">
        <v>645</v>
      </c>
      <c r="AD195" s="163" t="s">
        <v>839</v>
      </c>
      <c r="AE195" s="125" t="s">
        <v>635</v>
      </c>
      <c r="AF195" s="125" t="s">
        <v>776</v>
      </c>
      <c r="AG195" s="125" t="s">
        <v>806</v>
      </c>
      <c r="AH195" s="125" t="s">
        <v>644</v>
      </c>
      <c r="AI195" s="125" t="s">
        <v>644</v>
      </c>
      <c r="AJ195" s="126" t="s">
        <v>651</v>
      </c>
      <c r="AK195" s="126" t="s">
        <v>651</v>
      </c>
      <c r="AL195" s="125" t="s">
        <v>649</v>
      </c>
      <c r="AM195" s="125" t="s">
        <v>649</v>
      </c>
      <c r="AN195" s="125" t="s">
        <v>652</v>
      </c>
      <c r="AO195" s="125" t="s">
        <v>653</v>
      </c>
      <c r="AP195" s="125" t="s">
        <v>653</v>
      </c>
      <c r="AQ195" s="125" t="s">
        <v>840</v>
      </c>
      <c r="AR195" s="125" t="s">
        <v>840</v>
      </c>
      <c r="AS195" s="125" t="s">
        <v>635</v>
      </c>
      <c r="AT195" s="125" t="s">
        <v>635</v>
      </c>
      <c r="AU195" s="125" t="s">
        <v>635</v>
      </c>
      <c r="AV195" s="125" t="s">
        <v>635</v>
      </c>
      <c r="AW195" s="125" t="s">
        <v>635</v>
      </c>
      <c r="AX195" s="125" t="s">
        <v>635</v>
      </c>
      <c r="AY195" s="125" t="s">
        <v>635</v>
      </c>
      <c r="AZ195" s="125" t="s">
        <v>649</v>
      </c>
      <c r="BA195" s="125" t="s">
        <v>468</v>
      </c>
      <c r="BB195" s="125" t="s">
        <v>647</v>
      </c>
      <c r="BC195" s="125" t="s">
        <v>647</v>
      </c>
      <c r="BD195" s="125" t="s">
        <v>647</v>
      </c>
      <c r="BE195" s="126" t="s">
        <v>629</v>
      </c>
      <c r="BF195" s="125" t="s">
        <v>646</v>
      </c>
      <c r="BG195" s="125" t="s">
        <v>646</v>
      </c>
      <c r="BH195" s="125" t="s">
        <v>460</v>
      </c>
      <c r="BI195" s="125" t="s">
        <v>460</v>
      </c>
      <c r="BJ195" s="125" t="s">
        <v>838</v>
      </c>
      <c r="BK195" s="125" t="s">
        <v>841</v>
      </c>
      <c r="BL195" s="125" t="s">
        <v>643</v>
      </c>
      <c r="BM195" s="125" t="s">
        <v>468</v>
      </c>
      <c r="BN195" s="125" t="s">
        <v>466</v>
      </c>
      <c r="BO195" s="125" t="s">
        <v>468</v>
      </c>
      <c r="BP195" s="125" t="s">
        <v>468</v>
      </c>
      <c r="BQ195" s="125" t="s">
        <v>631</v>
      </c>
      <c r="BR195" s="125" t="s">
        <v>635</v>
      </c>
      <c r="BS195" s="125" t="s">
        <v>635</v>
      </c>
      <c r="BT195" s="125" t="s">
        <v>635</v>
      </c>
      <c r="BU195" s="125" t="s">
        <v>635</v>
      </c>
      <c r="BV195" s="125" t="s">
        <v>635</v>
      </c>
      <c r="BW195" s="125" t="s">
        <v>635</v>
      </c>
      <c r="BX195" s="125"/>
      <c r="BY195" s="125" t="s">
        <v>650</v>
      </c>
      <c r="BZ195" s="125" t="s">
        <v>468</v>
      </c>
      <c r="CA195" s="125" t="s">
        <v>806</v>
      </c>
      <c r="CB195" s="125" t="s">
        <v>644</v>
      </c>
    </row>
  </sheetData>
  <mergeCells count="1">
    <mergeCell ref="A1:CB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CB195"/>
  <sheetViews>
    <sheetView showGridLines="0" zoomScale="80" zoomScaleNormal="80" zoomScalePageLayoutView="80" workbookViewId="0">
      <pane xSplit="2" ySplit="4" topLeftCell="BI5" activePane="bottomRight" state="frozen"/>
      <selection pane="topRight" activeCell="C1" sqref="C1"/>
      <selection pane="bottomLeft" activeCell="A5" sqref="A5"/>
      <selection pane="bottomRight" sqref="A1:CB1"/>
    </sheetView>
  </sheetViews>
  <sheetFormatPr defaultColWidth="9.140625" defaultRowHeight="15" x14ac:dyDescent="0.25"/>
  <cols>
    <col min="1" max="1" width="49.42578125" style="4" bestFit="1" customWidth="1"/>
    <col min="2" max="2" width="5.42578125" style="4" bestFit="1" customWidth="1"/>
    <col min="3" max="52" width="11.42578125" style="4" customWidth="1"/>
    <col min="53" max="16384" width="9.140625" style="4"/>
  </cols>
  <sheetData>
    <row r="1" spans="1:80" x14ac:dyDescent="0.25">
      <c r="A1" s="209"/>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row>
    <row r="2" spans="1:80" s="16" customFormat="1" ht="121.5" customHeight="1" x14ac:dyDescent="0.2">
      <c r="A2" s="112" t="s">
        <v>375</v>
      </c>
      <c r="B2" s="113" t="s">
        <v>357</v>
      </c>
      <c r="C2" s="109" t="e">
        <f>'Indicator Data'!#REF!</f>
        <v>#REF!</v>
      </c>
      <c r="D2" s="109" t="e">
        <f>'Indicator Data'!#REF!</f>
        <v>#REF!</v>
      </c>
      <c r="E2" s="109" t="e">
        <f>'Indicator Data'!#REF!</f>
        <v>#REF!</v>
      </c>
      <c r="F2" s="109" t="e">
        <f>'Indicator Data'!#REF!</f>
        <v>#REF!</v>
      </c>
      <c r="G2" s="109" t="e">
        <f>'Indicator Data'!#REF!</f>
        <v>#REF!</v>
      </c>
      <c r="H2" s="109" t="e">
        <f>'Indicator Data'!#REF!</f>
        <v>#REF!</v>
      </c>
      <c r="I2" s="109" t="e">
        <f>'Indicator Data'!#REF!</f>
        <v>#REF!</v>
      </c>
      <c r="J2" s="109" t="e">
        <f>'Indicator Data'!#REF!</f>
        <v>#REF!</v>
      </c>
      <c r="K2" s="109" t="e">
        <f>'Indicator Data'!#REF!</f>
        <v>#REF!</v>
      </c>
      <c r="L2" s="109" t="e">
        <f>'Indicator Data'!#REF!</f>
        <v>#REF!</v>
      </c>
      <c r="M2" s="109" t="e">
        <f>'Indicator Data'!#REF!</f>
        <v>#REF!</v>
      </c>
      <c r="N2" s="109" t="e">
        <f>'Indicator Data'!#REF!</f>
        <v>#REF!</v>
      </c>
      <c r="O2" s="109" t="e">
        <f>'Indicator Data'!#REF!</f>
        <v>#REF!</v>
      </c>
      <c r="P2" s="109" t="e">
        <f>'Indicator Data'!#REF!</f>
        <v>#REF!</v>
      </c>
      <c r="Q2" s="109" t="e">
        <f>'Indicator Data'!#REF!</f>
        <v>#REF!</v>
      </c>
      <c r="R2" s="109" t="e">
        <f>'Indicator Data'!#REF!</f>
        <v>#REF!</v>
      </c>
      <c r="S2" s="109" t="e">
        <f>'Indicator Data'!#REF!</f>
        <v>#REF!</v>
      </c>
      <c r="T2" s="109" t="e">
        <f>'Indicator Data'!#REF!</f>
        <v>#REF!</v>
      </c>
      <c r="U2" s="109" t="e">
        <f>'Indicator Data'!#REF!</f>
        <v>#REF!</v>
      </c>
      <c r="V2" s="109" t="e">
        <f>'Indicator Data'!#REF!</f>
        <v>#REF!</v>
      </c>
      <c r="W2" s="109" t="e">
        <f>'Indicator Data'!#REF!</f>
        <v>#REF!</v>
      </c>
      <c r="X2" s="109" t="str">
        <f>'Indicator Data'!C2</f>
        <v>Population density (people per sq. km of land area)</v>
      </c>
      <c r="Y2" s="109" t="str">
        <f>'Indicator Data'!D2</f>
        <v>Urban population growth (annual %)</v>
      </c>
      <c r="Z2" s="109" t="str">
        <f>'Indicator Data'!E2</f>
        <v>Population living in urban areas (%)</v>
      </c>
      <c r="AA2" s="109" t="str">
        <f>'Indicator Data'!G2</f>
        <v>Household size</v>
      </c>
      <c r="AB2" s="109" t="str">
        <f>'Indicator Data'!H2</f>
        <v>People practicing open defecation (% of population)</v>
      </c>
      <c r="AC2" s="109" t="str">
        <f>'Indicator Data'!I2</f>
        <v>Proportion of population with basic handwashing facilities on premises (% of population)</v>
      </c>
      <c r="AD2" s="109" t="e">
        <f>'Indicator Data'!#REF!</f>
        <v>#REF!</v>
      </c>
      <c r="AE2" s="109" t="e">
        <f>'Indicator Data'!#REF!</f>
        <v>#REF!</v>
      </c>
      <c r="AF2" s="109" t="str">
        <f>'Indicator Data'!L2</f>
        <v>Population living in slums (% of urban population)</v>
      </c>
      <c r="AG2" s="109" t="str">
        <f>'Indicator Data'!M2</f>
        <v>Children under 5 (% of population)</v>
      </c>
      <c r="AH2" s="109" t="e">
        <f>'Indicator Data'!#REF!</f>
        <v>#REF!</v>
      </c>
      <c r="AI2" s="109" t="e">
        <f>'Indicator Data'!#REF!</f>
        <v>#REF!</v>
      </c>
      <c r="AJ2" s="109" t="e">
        <f>'Indicator Data'!#REF!</f>
        <v>#REF!</v>
      </c>
      <c r="AK2" s="109" t="e">
        <f>'Indicator Data'!#REF!</f>
        <v>#REF!</v>
      </c>
      <c r="AL2" s="109" t="str">
        <f>'Indicator Data'!N2</f>
        <v>Human Development Index</v>
      </c>
      <c r="AM2" s="109" t="str">
        <f>'Indicator Data'!O2</f>
        <v>Multidimensional Poverty Index</v>
      </c>
      <c r="AN2" s="109" t="str">
        <f>'Indicator Data'!P2</f>
        <v>Humanitarian Aid (FTS)</v>
      </c>
      <c r="AO2" s="109" t="str">
        <f>'Indicator Data'!Q2</f>
        <v>Development Aid (ODA)</v>
      </c>
      <c r="AP2" s="109" t="str">
        <f>'Indicator Data'!R2</f>
        <v>Development Aid (ODA)</v>
      </c>
      <c r="AQ2" s="109" t="str">
        <f>'Indicator Data'!S2</f>
        <v>Net ODA received (% of GNI)</v>
      </c>
      <c r="AR2" s="109" t="str">
        <f>'Indicator Data'!T2</f>
        <v>Volume of remittances (in USD) as a proportion of total GDP (%)</v>
      </c>
      <c r="AS2" s="109" t="e">
        <f>'Indicator Data'!#REF!</f>
        <v>#REF!</v>
      </c>
      <c r="AT2" s="109" t="e">
        <f>'Indicator Data'!#REF!</f>
        <v>#REF!</v>
      </c>
      <c r="AU2" s="109" t="str">
        <f>'Indicator Data'!U2</f>
        <v>Incidence of Tuberculosis</v>
      </c>
      <c r="AV2" s="109" t="str">
        <f>'Indicator Data'!V2</f>
        <v>Estimated number of people living with HIV - Adult (&gt;15) rate</v>
      </c>
      <c r="AW2" s="109" t="str">
        <f>'Indicator Data'!W2</f>
        <v>Number of new HIV infections per 1,000 uninfected population</v>
      </c>
      <c r="AX2" s="109" t="str">
        <f>'Indicator Data'!X2</f>
        <v>Malaria incidence per 1,000 population at risk</v>
      </c>
      <c r="AY2" s="109" t="str">
        <f>'Indicator Data'!Y2</f>
        <v>Number of people requiring interventions against neglected tropical diseases</v>
      </c>
      <c r="AZ2" s="109" t="str">
        <f>'Indicator Data'!Z2</f>
        <v>Gender Inequality Index</v>
      </c>
      <c r="BA2" s="109" t="str">
        <f>'Indicator Data'!AA2</f>
        <v>Income Gini coefficient</v>
      </c>
      <c r="BB2" s="109" t="e">
        <f>'Indicator Data'!#REF!</f>
        <v>#REF!</v>
      </c>
      <c r="BC2" s="109" t="e">
        <f>'Indicator Data'!#REF!</f>
        <v>#REF!</v>
      </c>
      <c r="BD2" s="109" t="e">
        <f>'Indicator Data'!#REF!</f>
        <v>#REF!</v>
      </c>
      <c r="BE2" s="109" t="str">
        <f>'Indicator Data'!AB2</f>
        <v>Internally displaced persons (IDPs)</v>
      </c>
      <c r="BF2" s="109" t="str">
        <f>'Indicator Data'!AC2</f>
        <v>Refugees and asylum-seekers by country of asylum</v>
      </c>
      <c r="BG2" s="109" t="str">
        <f>'Indicator Data'!AD2</f>
        <v>Returned Refugees</v>
      </c>
      <c r="BH2" s="109" t="str">
        <f>'Indicator Data'!AE2</f>
        <v>Average Dietary Energy Supply Adequacy</v>
      </c>
      <c r="BI2" s="109" t="str">
        <f>'Indicator Data'!AF2</f>
        <v>Prevalence of Undernourishment</v>
      </c>
      <c r="BJ2" s="109" t="e">
        <f>'Indicator Data'!#REF!</f>
        <v>#REF!</v>
      </c>
      <c r="BK2" s="109" t="str">
        <f>'Indicator Data'!AS2</f>
        <v>Government Effectiveness</v>
      </c>
      <c r="BL2" s="109" t="str">
        <f>'Indicator Data'!AT2</f>
        <v>Corruption Perception Index</v>
      </c>
      <c r="BM2" s="109" t="e">
        <f>'Indicator Data'!#REF!</f>
        <v>#REF!</v>
      </c>
      <c r="BN2" s="109" t="e">
        <f>'Indicator Data'!#REF!</f>
        <v>#REF!</v>
      </c>
      <c r="BO2" s="109" t="e">
        <f>'Indicator Data'!#REF!</f>
        <v>#REF!</v>
      </c>
      <c r="BP2" s="109" t="e">
        <f>'Indicator Data'!#REF!</f>
        <v>#REF!</v>
      </c>
      <c r="BQ2" s="109" t="str">
        <f>'Indicator Data'!AK2</f>
        <v>Road lenght</v>
      </c>
      <c r="BR2" s="109" t="str">
        <f>'Indicator Data'!J2</f>
        <v>People using at least basic sanitation services (% of population)</v>
      </c>
      <c r="BS2" s="109" t="str">
        <f>'Indicator Data'!K2</f>
        <v>People using at least basic drinking water services (% of population)</v>
      </c>
      <c r="BT2" s="109" t="str">
        <f>'Indicator Data'!AU2</f>
        <v>Physicians Density</v>
      </c>
      <c r="BU2" s="109" t="str">
        <f>'Indicator Data'!AW2</f>
        <v>Proportion of the target population with access to 3 doses of diphtheria-tetanus-pertussis (DTP3) (%)</v>
      </c>
      <c r="BV2" s="109" t="str">
        <f>'Indicator Data'!AX2</f>
        <v>Proportion of the target population with access to measles-containing-vaccine second-dose (MCV2) (%)</v>
      </c>
      <c r="BW2" s="109" t="str">
        <f>'Indicator Data'!AY2</f>
        <v>Proportion of the target population with access to pneumococcal conjugate 3rd dose (PCV3) (%)</v>
      </c>
      <c r="BX2" s="109" t="str">
        <f>'Indicator Data'!AZ2</f>
        <v>Current health expenditure per capita</v>
      </c>
      <c r="BY2" s="109" t="str">
        <f>'Indicator Data'!BA2</f>
        <v>Maternal Mortality Ratio</v>
      </c>
      <c r="BZ2" s="109" t="str">
        <f>'Indicator Data'!BD2</f>
        <v>GDP per capita (current US$)</v>
      </c>
      <c r="CA2" s="109" t="str">
        <f>'Indicator Data'!BE2</f>
        <v>Total Population</v>
      </c>
      <c r="CB2" s="109" t="str">
        <f>'Indicator Data'!BF2</f>
        <v>Total Population (GHS-POP-R2019)</v>
      </c>
    </row>
    <row r="3" spans="1:80" ht="25.5" x14ac:dyDescent="0.25">
      <c r="A3" s="102" t="s">
        <v>432</v>
      </c>
      <c r="B3" s="84"/>
      <c r="C3" s="123" t="e">
        <f>'Indicator Data'!#REF!</f>
        <v>#REF!</v>
      </c>
      <c r="D3" s="123" t="e">
        <f>'Indicator Data'!#REF!</f>
        <v>#REF!</v>
      </c>
      <c r="E3" s="123" t="e">
        <f>'Indicator Data'!#REF!</f>
        <v>#REF!</v>
      </c>
      <c r="F3" s="123" t="e">
        <f>'Indicator Data'!#REF!</f>
        <v>#REF!</v>
      </c>
      <c r="G3" s="123" t="e">
        <f>'Indicator Data'!#REF!</f>
        <v>#REF!</v>
      </c>
      <c r="H3" s="123" t="e">
        <f>'Indicator Data'!#REF!</f>
        <v>#REF!</v>
      </c>
      <c r="I3" s="123" t="e">
        <f>'Indicator Data'!#REF!</f>
        <v>#REF!</v>
      </c>
      <c r="J3" s="123" t="e">
        <f>'Indicator Data'!#REF!</f>
        <v>#REF!</v>
      </c>
      <c r="K3" s="123" t="e">
        <f>'Indicator Data'!#REF!</f>
        <v>#REF!</v>
      </c>
      <c r="L3" s="123" t="e">
        <f>'Indicator Data'!#REF!</f>
        <v>#REF!</v>
      </c>
      <c r="M3" s="123" t="e">
        <f>'Indicator Data'!#REF!</f>
        <v>#REF!</v>
      </c>
      <c r="N3" s="123" t="e">
        <f>'Indicator Data'!#REF!</f>
        <v>#REF!</v>
      </c>
      <c r="O3" s="123" t="e">
        <f>'Indicator Data'!#REF!</f>
        <v>#REF!</v>
      </c>
      <c r="P3" s="123" t="e">
        <f>'Indicator Data'!#REF!</f>
        <v>#REF!</v>
      </c>
      <c r="Q3" s="123" t="e">
        <f>'Indicator Data'!#REF!</f>
        <v>#REF!</v>
      </c>
      <c r="R3" s="123" t="e">
        <f>'Indicator Data'!#REF!</f>
        <v>#REF!</v>
      </c>
      <c r="S3" s="123" t="e">
        <f>'Indicator Data'!#REF!</f>
        <v>#REF!</v>
      </c>
      <c r="T3" s="123" t="e">
        <f>'Indicator Data'!#REF!</f>
        <v>#REF!</v>
      </c>
      <c r="U3" s="123" t="e">
        <f>'Indicator Data'!#REF!</f>
        <v>#REF!</v>
      </c>
      <c r="V3" s="123" t="e">
        <f>'Indicator Data'!#REF!</f>
        <v>#REF!</v>
      </c>
      <c r="W3" s="123" t="e">
        <f>'Indicator Data'!#REF!</f>
        <v>#REF!</v>
      </c>
      <c r="X3" s="123">
        <f>'Indicator Data'!C3</f>
        <v>2018</v>
      </c>
      <c r="Y3" s="123">
        <f>'Indicator Data'!D3</f>
        <v>2018</v>
      </c>
      <c r="Z3" s="123">
        <f>'Indicator Data'!E3</f>
        <v>2018</v>
      </c>
      <c r="AA3" s="123" t="str">
        <f>'Indicator Data'!G3</f>
        <v>2006-2016</v>
      </c>
      <c r="AB3" s="123" t="str">
        <f>'Indicator Data'!H3</f>
        <v>2007-2017</v>
      </c>
      <c r="AC3" s="123" t="str">
        <f>'Indicator Data'!I3</f>
        <v>2010-2017</v>
      </c>
      <c r="AD3" s="123" t="e">
        <f>'Indicator Data'!#REF!</f>
        <v>#REF!</v>
      </c>
      <c r="AE3" s="123" t="e">
        <f>'Indicator Data'!#REF!</f>
        <v>#REF!</v>
      </c>
      <c r="AF3" s="123" t="str">
        <f>'Indicator Data'!L3</f>
        <v>2014-2016</v>
      </c>
      <c r="AG3" s="123">
        <f>'Indicator Data'!M3</f>
        <v>2019</v>
      </c>
      <c r="AH3" s="123" t="e">
        <f>'Indicator Data'!#REF!</f>
        <v>#REF!</v>
      </c>
      <c r="AI3" s="123" t="e">
        <f>'Indicator Data'!#REF!</f>
        <v>#REF!</v>
      </c>
      <c r="AJ3" s="123" t="e">
        <f>'Indicator Data'!#REF!</f>
        <v>#REF!</v>
      </c>
      <c r="AK3" s="123" t="e">
        <f>'Indicator Data'!#REF!</f>
        <v>#REF!</v>
      </c>
      <c r="AL3" s="123">
        <f>'Indicator Data'!N3</f>
        <v>2018</v>
      </c>
      <c r="AM3" s="123" t="str">
        <f>'Indicator Data'!O3</f>
        <v>2007-2018</v>
      </c>
      <c r="AN3" s="123" t="str">
        <f>'Indicator Data'!P3</f>
        <v>2018-2020</v>
      </c>
      <c r="AO3" s="123">
        <f>'Indicator Data'!Q3</f>
        <v>2017</v>
      </c>
      <c r="AP3" s="123">
        <f>'Indicator Data'!R3</f>
        <v>2018</v>
      </c>
      <c r="AQ3" s="123">
        <f>'Indicator Data'!S3</f>
        <v>2018</v>
      </c>
      <c r="AR3" s="123" t="str">
        <f>'Indicator Data'!T3</f>
        <v>2014-2018</v>
      </c>
      <c r="AS3" s="123" t="e">
        <f>'Indicator Data'!#REF!</f>
        <v>#REF!</v>
      </c>
      <c r="AT3" s="123" t="e">
        <f>'Indicator Data'!#REF!</f>
        <v>#REF!</v>
      </c>
      <c r="AU3" s="123">
        <f>'Indicator Data'!U3</f>
        <v>2017</v>
      </c>
      <c r="AV3" s="123">
        <f>'Indicator Data'!V3</f>
        <v>2017</v>
      </c>
      <c r="AW3" s="123">
        <f>'Indicator Data'!W3</f>
        <v>2017</v>
      </c>
      <c r="AX3" s="123">
        <f>'Indicator Data'!X3</f>
        <v>2017</v>
      </c>
      <c r="AY3" s="123">
        <f>'Indicator Data'!Y3</f>
        <v>2017</v>
      </c>
      <c r="AZ3" s="123">
        <f>'Indicator Data'!Z3</f>
        <v>2018</v>
      </c>
      <c r="BA3" s="123" t="str">
        <f>'Indicator Data'!AA3</f>
        <v>2005-2017</v>
      </c>
      <c r="BB3" s="123" t="e">
        <f>'Indicator Data'!#REF!</f>
        <v>#REF!</v>
      </c>
      <c r="BC3" s="123" t="e">
        <f>'Indicator Data'!#REF!</f>
        <v>#REF!</v>
      </c>
      <c r="BD3" s="123" t="e">
        <f>'Indicator Data'!#REF!</f>
        <v>#REF!</v>
      </c>
      <c r="BE3" s="123">
        <f>'Indicator Data'!AB3</f>
        <v>2020</v>
      </c>
      <c r="BF3" s="123">
        <f>'Indicator Data'!AC3</f>
        <v>2020</v>
      </c>
      <c r="BG3" s="123">
        <f>'Indicator Data'!AD3</f>
        <v>2018</v>
      </c>
      <c r="BH3" s="123" t="str">
        <f>'Indicator Data'!AE3</f>
        <v>2016-2018</v>
      </c>
      <c r="BI3" s="123" t="str">
        <f>'Indicator Data'!AF3</f>
        <v>2016-2018</v>
      </c>
      <c r="BJ3" s="123" t="e">
        <f>'Indicator Data'!#REF!</f>
        <v>#REF!</v>
      </c>
      <c r="BK3" s="123">
        <f>'Indicator Data'!AS3</f>
        <v>2018</v>
      </c>
      <c r="BL3" s="123">
        <f>'Indicator Data'!AT3</f>
        <v>2019</v>
      </c>
      <c r="BM3" s="123" t="e">
        <f>'Indicator Data'!#REF!</f>
        <v>#REF!</v>
      </c>
      <c r="BN3" s="123" t="e">
        <f>'Indicator Data'!#REF!</f>
        <v>#REF!</v>
      </c>
      <c r="BO3" s="123" t="e">
        <f>'Indicator Data'!#REF!</f>
        <v>#REF!</v>
      </c>
      <c r="BP3" s="123" t="e">
        <f>'Indicator Data'!#REF!</f>
        <v>#REF!</v>
      </c>
      <c r="BQ3" s="123">
        <f>'Indicator Data'!AK3</f>
        <v>2014</v>
      </c>
      <c r="BR3" s="123" t="str">
        <f>'Indicator Data'!J3</f>
        <v>2013-2017</v>
      </c>
      <c r="BS3" s="123" t="str">
        <f>'Indicator Data'!K3</f>
        <v>2013-2017</v>
      </c>
      <c r="BT3" s="123" t="str">
        <f>'Indicator Data'!AU3</f>
        <v>2011-2018</v>
      </c>
      <c r="BU3" s="123">
        <f>'Indicator Data'!AW3</f>
        <v>2017</v>
      </c>
      <c r="BV3" s="123">
        <f>'Indicator Data'!AX3</f>
        <v>2017</v>
      </c>
      <c r="BW3" s="123">
        <f>'Indicator Data'!AY3</f>
        <v>2017</v>
      </c>
      <c r="BX3" s="123" t="str">
        <f>'Indicator Data'!AZ3</f>
        <v>2011-2016</v>
      </c>
      <c r="BY3" s="123">
        <f>'Indicator Data'!BA3</f>
        <v>2017</v>
      </c>
      <c r="BZ3" s="123">
        <f>'Indicator Data'!BD3</f>
        <v>2018</v>
      </c>
      <c r="CA3" s="123">
        <f>'Indicator Data'!BE3</f>
        <v>2019</v>
      </c>
      <c r="CB3" s="123">
        <f>'Indicator Data'!BF3</f>
        <v>2015</v>
      </c>
    </row>
    <row r="4" spans="1:80" x14ac:dyDescent="0.25">
      <c r="A4" s="103" t="s">
        <v>415</v>
      </c>
      <c r="B4" s="84"/>
      <c r="C4" s="85" t="s">
        <v>628</v>
      </c>
      <c r="D4" s="85" t="s">
        <v>628</v>
      </c>
      <c r="E4" s="85" t="s">
        <v>628</v>
      </c>
      <c r="F4" s="85" t="s">
        <v>628</v>
      </c>
      <c r="G4" s="85" t="s">
        <v>628</v>
      </c>
      <c r="H4" s="85" t="s">
        <v>628</v>
      </c>
      <c r="I4" s="85" t="s">
        <v>628</v>
      </c>
      <c r="J4" s="85" t="s">
        <v>628</v>
      </c>
      <c r="K4" s="85" t="s">
        <v>628</v>
      </c>
      <c r="L4" s="85" t="s">
        <v>628</v>
      </c>
      <c r="M4" s="85" t="s">
        <v>628</v>
      </c>
      <c r="N4" s="85" t="s">
        <v>628</v>
      </c>
      <c r="O4" s="85" t="s">
        <v>628</v>
      </c>
      <c r="P4" s="85" t="s">
        <v>628</v>
      </c>
      <c r="Q4" s="85" t="s">
        <v>628</v>
      </c>
      <c r="R4" s="85" t="s">
        <v>628</v>
      </c>
      <c r="S4" s="85" t="s">
        <v>628</v>
      </c>
      <c r="T4" s="85" t="s">
        <v>628</v>
      </c>
      <c r="U4" s="85" t="s">
        <v>628</v>
      </c>
      <c r="V4" s="85" t="s">
        <v>628</v>
      </c>
      <c r="W4" s="85" t="s">
        <v>628</v>
      </c>
      <c r="X4" s="85" t="s">
        <v>628</v>
      </c>
      <c r="Y4" s="85" t="s">
        <v>628</v>
      </c>
      <c r="Z4" s="85" t="s">
        <v>628</v>
      </c>
      <c r="AA4" s="85" t="s">
        <v>628</v>
      </c>
      <c r="AB4" s="85" t="s">
        <v>628</v>
      </c>
      <c r="AC4" s="85" t="s">
        <v>628</v>
      </c>
      <c r="AD4" s="85" t="s">
        <v>628</v>
      </c>
      <c r="AE4" s="85" t="s">
        <v>628</v>
      </c>
      <c r="AF4" s="85" t="s">
        <v>628</v>
      </c>
      <c r="AG4" s="85" t="s">
        <v>628</v>
      </c>
      <c r="AH4" s="85" t="s">
        <v>628</v>
      </c>
      <c r="AI4" s="85" t="s">
        <v>628</v>
      </c>
      <c r="AJ4" s="85" t="s">
        <v>628</v>
      </c>
      <c r="AK4" s="85" t="s">
        <v>628</v>
      </c>
      <c r="AL4" s="85" t="s">
        <v>628</v>
      </c>
      <c r="AM4" s="85" t="s">
        <v>628</v>
      </c>
      <c r="AN4" s="85" t="s">
        <v>628</v>
      </c>
      <c r="AO4" s="85" t="s">
        <v>628</v>
      </c>
      <c r="AP4" s="85" t="s">
        <v>628</v>
      </c>
      <c r="AQ4" s="85" t="s">
        <v>628</v>
      </c>
      <c r="AR4" s="85" t="s">
        <v>628</v>
      </c>
      <c r="AS4" s="85" t="s">
        <v>628</v>
      </c>
      <c r="AT4" s="85" t="s">
        <v>628</v>
      </c>
      <c r="AU4" s="85" t="s">
        <v>628</v>
      </c>
      <c r="AV4" s="85" t="s">
        <v>628</v>
      </c>
      <c r="AW4" s="85" t="s">
        <v>628</v>
      </c>
      <c r="AX4" s="85" t="s">
        <v>628</v>
      </c>
      <c r="AY4" s="85" t="s">
        <v>628</v>
      </c>
      <c r="AZ4" s="85" t="s">
        <v>628</v>
      </c>
      <c r="BA4" s="85" t="s">
        <v>628</v>
      </c>
      <c r="BB4" s="85" t="s">
        <v>628</v>
      </c>
      <c r="BC4" s="85" t="s">
        <v>628</v>
      </c>
      <c r="BD4" s="85" t="s">
        <v>628</v>
      </c>
      <c r="BE4" s="85" t="s">
        <v>628</v>
      </c>
      <c r="BF4" s="85" t="s">
        <v>628</v>
      </c>
      <c r="BG4" s="85" t="s">
        <v>628</v>
      </c>
      <c r="BH4" s="85" t="s">
        <v>628</v>
      </c>
      <c r="BI4" s="85" t="s">
        <v>628</v>
      </c>
      <c r="BJ4" s="85" t="s">
        <v>628</v>
      </c>
      <c r="BK4" s="85" t="s">
        <v>628</v>
      </c>
      <c r="BL4" s="85" t="s">
        <v>628</v>
      </c>
      <c r="BM4" s="85" t="s">
        <v>628</v>
      </c>
      <c r="BN4" s="85" t="s">
        <v>628</v>
      </c>
      <c r="BO4" s="85" t="s">
        <v>628</v>
      </c>
      <c r="BP4" s="85" t="s">
        <v>628</v>
      </c>
      <c r="BQ4" s="85" t="s">
        <v>628</v>
      </c>
      <c r="BR4" s="85" t="s">
        <v>628</v>
      </c>
      <c r="BS4" s="85" t="s">
        <v>628</v>
      </c>
      <c r="BT4" s="85" t="s">
        <v>628</v>
      </c>
      <c r="BU4" s="85" t="s">
        <v>628</v>
      </c>
      <c r="BV4" s="85" t="s">
        <v>628</v>
      </c>
      <c r="BW4" s="85" t="s">
        <v>628</v>
      </c>
      <c r="BX4" s="85" t="s">
        <v>628</v>
      </c>
      <c r="BY4" s="85" t="s">
        <v>628</v>
      </c>
      <c r="BZ4" s="85" t="s">
        <v>628</v>
      </c>
      <c r="CA4" s="85" t="s">
        <v>628</v>
      </c>
      <c r="CB4" s="85" t="s">
        <v>628</v>
      </c>
    </row>
    <row r="5" spans="1:80" x14ac:dyDescent="0.25">
      <c r="A5" s="101" t="str">
        <f>'Indicator Data'!A6</f>
        <v>Afghanistan</v>
      </c>
      <c r="B5" s="84" t="str">
        <f>'Indicator Data'!B6</f>
        <v>AFG</v>
      </c>
      <c r="C5" s="125"/>
      <c r="D5" s="125"/>
      <c r="E5" s="125"/>
      <c r="F5" s="125"/>
      <c r="G5" s="125"/>
      <c r="H5" s="125"/>
      <c r="I5" s="125"/>
      <c r="J5" s="125"/>
      <c r="K5" s="125"/>
      <c r="L5" s="125"/>
      <c r="M5" s="125"/>
      <c r="N5" s="125"/>
      <c r="O5" s="125"/>
      <c r="P5" s="125"/>
      <c r="R5" s="125"/>
      <c r="S5" s="125"/>
      <c r="T5" s="125"/>
      <c r="U5" s="125"/>
      <c r="V5" s="125"/>
      <c r="W5" s="125"/>
      <c r="X5" s="125"/>
      <c r="Y5" s="125"/>
      <c r="Z5" s="125"/>
      <c r="AA5" s="125"/>
      <c r="AB5" s="125"/>
      <c r="AC5" s="125"/>
      <c r="AD5" s="125"/>
      <c r="AE5" s="125"/>
      <c r="AF5" s="125"/>
      <c r="AG5" s="125"/>
      <c r="AH5" s="125"/>
      <c r="AI5" s="125"/>
      <c r="AJ5" s="125"/>
      <c r="AK5" s="125"/>
      <c r="AL5" s="126" t="str">
        <f>IF(ISNUMBER('Indicator Data'!N6),"","Imputed using GDP p.c.")</f>
        <v/>
      </c>
      <c r="AM5" s="125"/>
      <c r="AN5" s="125"/>
      <c r="AO5" s="125"/>
      <c r="AP5" s="125"/>
      <c r="AQ5" s="125"/>
      <c r="AR5" s="125"/>
      <c r="AS5" s="125"/>
      <c r="AT5" s="125"/>
      <c r="AU5" s="125"/>
      <c r="AV5" s="125"/>
      <c r="AW5" s="125"/>
      <c r="AX5" s="125"/>
      <c r="AY5" s="125"/>
      <c r="AZ5" s="125"/>
      <c r="BA5" s="125"/>
      <c r="BB5" s="81"/>
    </row>
    <row r="6" spans="1:80" x14ac:dyDescent="0.25">
      <c r="A6" s="101" t="str">
        <f>'Indicator Data'!A7</f>
        <v>Albania</v>
      </c>
      <c r="B6" s="84" t="str">
        <f>'Indicator Data'!B7</f>
        <v>ALB</v>
      </c>
      <c r="C6" s="125"/>
      <c r="D6" s="125"/>
      <c r="E6" s="125"/>
      <c r="F6" s="125"/>
      <c r="G6" s="125"/>
      <c r="H6" s="125"/>
      <c r="I6" s="125"/>
      <c r="J6" s="125"/>
      <c r="K6" s="125"/>
      <c r="L6" s="125"/>
      <c r="M6" s="125"/>
      <c r="N6" s="125"/>
      <c r="O6" s="125"/>
      <c r="P6" s="125"/>
      <c r="R6" s="125"/>
      <c r="S6" s="125"/>
      <c r="T6" s="125"/>
      <c r="U6" s="125"/>
      <c r="V6" s="125"/>
      <c r="W6" s="125"/>
      <c r="X6" s="125"/>
      <c r="Y6" s="125"/>
      <c r="Z6" s="125"/>
      <c r="AA6" s="125"/>
      <c r="AB6" s="125"/>
      <c r="AC6" s="125"/>
      <c r="AD6" s="125"/>
      <c r="AE6" s="125"/>
      <c r="AF6" s="125"/>
      <c r="AG6" s="125"/>
      <c r="AH6" s="125"/>
      <c r="AI6" s="125"/>
      <c r="AJ6" s="125"/>
      <c r="AK6" s="125"/>
      <c r="AL6" s="126" t="str">
        <f>IF(ISNUMBER('Indicator Data'!N7),"","Imputed using GDP p.c.")</f>
        <v/>
      </c>
      <c r="AM6" s="125"/>
      <c r="AN6" s="125"/>
      <c r="AO6" s="125"/>
      <c r="AP6" s="125"/>
      <c r="AQ6" s="125"/>
      <c r="AR6" s="125"/>
      <c r="AS6" s="125"/>
      <c r="AT6" s="125"/>
      <c r="AU6" s="125"/>
      <c r="AV6" s="125"/>
      <c r="AW6" s="125"/>
      <c r="AX6" s="125"/>
      <c r="AY6" s="125"/>
      <c r="AZ6" s="125"/>
      <c r="BA6" s="125"/>
      <c r="BB6" s="81"/>
    </row>
    <row r="7" spans="1:80" x14ac:dyDescent="0.25">
      <c r="A7" s="101" t="str">
        <f>'Indicator Data'!A8</f>
        <v>Algeria</v>
      </c>
      <c r="B7" s="84" t="str">
        <f>'Indicator Data'!B8</f>
        <v>DZA</v>
      </c>
      <c r="C7" s="125"/>
      <c r="D7" s="125"/>
      <c r="E7" s="125"/>
      <c r="F7" s="125"/>
      <c r="G7" s="125"/>
      <c r="H7" s="125"/>
      <c r="I7" s="125"/>
      <c r="J7" s="125"/>
      <c r="K7" s="125"/>
      <c r="L7" s="125"/>
      <c r="M7" s="125"/>
      <c r="N7" s="125"/>
      <c r="O7" s="125"/>
      <c r="P7" s="125"/>
      <c r="R7" s="125"/>
      <c r="S7" s="125"/>
      <c r="T7" s="125"/>
      <c r="U7" s="125"/>
      <c r="V7" s="125"/>
      <c r="W7" s="125"/>
      <c r="X7" s="125"/>
      <c r="Y7" s="125"/>
      <c r="Z7" s="125"/>
      <c r="AA7" s="125"/>
      <c r="AB7" s="125"/>
      <c r="AC7" s="125"/>
      <c r="AD7" s="125"/>
      <c r="AE7" s="125"/>
      <c r="AF7" s="125"/>
      <c r="AG7" s="125"/>
      <c r="AH7" s="125"/>
      <c r="AI7" s="125"/>
      <c r="AJ7" s="125"/>
      <c r="AK7" s="125"/>
      <c r="AL7" s="126" t="str">
        <f>IF(ISNUMBER('Indicator Data'!N8),"","Imputed using GDP p.c.")</f>
        <v/>
      </c>
      <c r="AM7" s="125"/>
      <c r="AN7" s="125"/>
      <c r="AO7" s="125"/>
      <c r="AP7" s="125"/>
      <c r="AQ7" s="125"/>
      <c r="AR7" s="125"/>
      <c r="AS7" s="125"/>
      <c r="AT7" s="125"/>
      <c r="AU7" s="125"/>
      <c r="AV7" s="125"/>
      <c r="AW7" s="125"/>
      <c r="AX7" s="125"/>
      <c r="AY7" s="125"/>
      <c r="AZ7" s="125"/>
      <c r="BA7" s="125"/>
      <c r="BB7" s="81"/>
    </row>
    <row r="8" spans="1:80" x14ac:dyDescent="0.25">
      <c r="A8" s="101" t="str">
        <f>'Indicator Data'!A9</f>
        <v>Angola</v>
      </c>
      <c r="B8" s="84" t="str">
        <f>'Indicator Data'!B9</f>
        <v>AGO</v>
      </c>
      <c r="C8" s="125"/>
      <c r="D8" s="125"/>
      <c r="E8" s="125"/>
      <c r="F8" s="125"/>
      <c r="G8" s="125"/>
      <c r="H8" s="125"/>
      <c r="I8" s="125"/>
      <c r="J8" s="125"/>
      <c r="K8" s="125"/>
      <c r="L8" s="125"/>
      <c r="M8" s="125"/>
      <c r="N8" s="125"/>
      <c r="O8" s="125"/>
      <c r="P8" s="125"/>
      <c r="R8" s="125"/>
      <c r="S8" s="125"/>
      <c r="T8" s="125"/>
      <c r="U8" s="125"/>
      <c r="V8" s="125"/>
      <c r="W8" s="125"/>
      <c r="X8" s="125"/>
      <c r="Y8" s="125"/>
      <c r="Z8" s="125"/>
      <c r="AA8" s="125"/>
      <c r="AB8" s="125"/>
      <c r="AC8" s="125"/>
      <c r="AD8" s="125"/>
      <c r="AE8" s="125"/>
      <c r="AF8" s="125"/>
      <c r="AG8" s="125"/>
      <c r="AH8" s="125"/>
      <c r="AI8" s="125"/>
      <c r="AJ8" s="125"/>
      <c r="AK8" s="125"/>
      <c r="AL8" s="126" t="str">
        <f>IF(ISNUMBER('Indicator Data'!N9),"","Imputed using GDP p.c.")</f>
        <v/>
      </c>
      <c r="AM8" s="125"/>
      <c r="AN8" s="125"/>
      <c r="AO8" s="125"/>
      <c r="AP8" s="125"/>
      <c r="AQ8" s="125"/>
      <c r="AR8" s="125"/>
      <c r="AS8" s="125"/>
      <c r="AT8" s="125"/>
      <c r="AU8" s="125"/>
      <c r="AV8" s="125"/>
      <c r="AW8" s="125"/>
      <c r="AX8" s="125"/>
      <c r="AY8" s="125"/>
      <c r="AZ8" s="125"/>
      <c r="BA8" s="125"/>
      <c r="BB8" s="81"/>
    </row>
    <row r="9" spans="1:80" x14ac:dyDescent="0.25">
      <c r="A9" s="101" t="str">
        <f>'Indicator Data'!A10</f>
        <v>Antigua and Barbuda</v>
      </c>
      <c r="B9" s="84" t="str">
        <f>'Indicator Data'!B10</f>
        <v>ATG</v>
      </c>
      <c r="C9" s="125"/>
      <c r="D9" s="125"/>
      <c r="E9" s="125"/>
      <c r="F9" s="125"/>
      <c r="G9" s="125"/>
      <c r="H9" s="125"/>
      <c r="I9" s="125"/>
      <c r="J9" s="125"/>
      <c r="K9" s="125"/>
      <c r="L9" s="125"/>
      <c r="M9" s="125"/>
      <c r="N9" s="125"/>
      <c r="O9" s="125"/>
      <c r="P9" s="125"/>
      <c r="R9" s="125"/>
      <c r="S9" s="125"/>
      <c r="T9" s="125"/>
      <c r="U9" s="125"/>
      <c r="V9" s="125"/>
      <c r="W9" s="125"/>
      <c r="X9" s="125"/>
      <c r="Y9" s="125"/>
      <c r="Z9" s="125"/>
      <c r="AA9" s="125"/>
      <c r="AB9" s="125"/>
      <c r="AC9" s="125"/>
      <c r="AD9" s="125"/>
      <c r="AE9" s="125"/>
      <c r="AF9" s="125"/>
      <c r="AG9" s="125"/>
      <c r="AH9" s="125"/>
      <c r="AI9" s="125"/>
      <c r="AJ9" s="125"/>
      <c r="AK9" s="125"/>
      <c r="AL9" s="126" t="str">
        <f>IF(ISNUMBER('Indicator Data'!N10),"","Imputed using GDP p.c.")</f>
        <v/>
      </c>
      <c r="AN9" s="125"/>
      <c r="AO9" s="125"/>
      <c r="AP9" s="125"/>
      <c r="AQ9" s="125"/>
      <c r="AR9" s="125"/>
      <c r="AS9" s="125"/>
      <c r="AT9" s="125"/>
      <c r="AU9" s="125"/>
      <c r="AV9" s="125"/>
      <c r="AW9" s="125"/>
      <c r="AX9" s="125"/>
      <c r="AY9" s="125"/>
      <c r="AZ9" s="125"/>
      <c r="BA9" s="125"/>
      <c r="BB9" s="81"/>
      <c r="BH9" s="125"/>
      <c r="BI9" s="125" t="s">
        <v>845</v>
      </c>
    </row>
    <row r="10" spans="1:80" x14ac:dyDescent="0.25">
      <c r="A10" s="101" t="str">
        <f>'Indicator Data'!A11</f>
        <v>Argentina</v>
      </c>
      <c r="B10" s="84" t="str">
        <f>'Indicator Data'!B11</f>
        <v>ARG</v>
      </c>
      <c r="C10" s="125"/>
      <c r="D10" s="125"/>
      <c r="E10" s="125"/>
      <c r="F10" s="125"/>
      <c r="G10" s="125"/>
      <c r="H10" s="125"/>
      <c r="I10" s="125"/>
      <c r="J10" s="125"/>
      <c r="K10" s="125"/>
      <c r="L10" s="125"/>
      <c r="M10" s="125"/>
      <c r="N10" s="125"/>
      <c r="O10" s="125"/>
      <c r="P10" s="125"/>
      <c r="R10" s="125"/>
      <c r="S10" s="125"/>
      <c r="T10" s="125"/>
      <c r="U10" s="125"/>
      <c r="V10" s="125"/>
      <c r="W10" s="125"/>
      <c r="X10" s="125"/>
      <c r="Y10" s="125"/>
      <c r="Z10" s="125"/>
      <c r="AA10" s="125"/>
      <c r="AB10" s="125"/>
      <c r="AC10" s="125"/>
      <c r="AD10" s="125"/>
      <c r="AE10" s="125"/>
      <c r="AF10" s="125"/>
      <c r="AG10" s="125"/>
      <c r="AH10" s="125"/>
      <c r="AI10" s="125"/>
      <c r="AJ10" s="125"/>
      <c r="AK10" s="125"/>
      <c r="AL10" s="126" t="str">
        <f>IF(ISNUMBER('Indicator Data'!N11),"","Imputed using GDP p.c.")</f>
        <v/>
      </c>
      <c r="AN10" s="125"/>
      <c r="AO10" s="125"/>
      <c r="AP10" s="125"/>
      <c r="AQ10" s="125"/>
      <c r="AR10" s="125"/>
      <c r="AS10" s="125"/>
      <c r="AT10" s="125"/>
      <c r="AU10" s="125"/>
      <c r="AV10" s="125"/>
      <c r="AW10" s="125"/>
      <c r="AX10" s="125"/>
      <c r="AY10" s="125"/>
      <c r="AZ10" s="125"/>
      <c r="BA10" s="125"/>
      <c r="BB10" s="81"/>
      <c r="BH10" s="125"/>
      <c r="BI10" s="125"/>
    </row>
    <row r="11" spans="1:80" x14ac:dyDescent="0.25">
      <c r="A11" s="101" t="str">
        <f>'Indicator Data'!A12</f>
        <v>Armenia</v>
      </c>
      <c r="B11" s="84" t="str">
        <f>'Indicator Data'!B12</f>
        <v>ARM</v>
      </c>
      <c r="C11" s="125"/>
      <c r="D11" s="125"/>
      <c r="E11" s="125"/>
      <c r="F11" s="125"/>
      <c r="G11" s="125"/>
      <c r="H11" s="125"/>
      <c r="I11" s="125"/>
      <c r="J11" s="125"/>
      <c r="K11" s="125"/>
      <c r="L11" s="125"/>
      <c r="M11" s="125"/>
      <c r="N11" s="125"/>
      <c r="O11" s="125"/>
      <c r="P11" s="125"/>
      <c r="R11" s="125"/>
      <c r="S11" s="125"/>
      <c r="T11" s="125"/>
      <c r="U11" s="125"/>
      <c r="V11" s="125"/>
      <c r="W11" s="125"/>
      <c r="X11" s="125"/>
      <c r="Y11" s="125"/>
      <c r="Z11" s="125"/>
      <c r="AA11" s="125"/>
      <c r="AB11" s="125"/>
      <c r="AC11" s="125"/>
      <c r="AD11" s="125"/>
      <c r="AE11" s="125"/>
      <c r="AF11" s="125"/>
      <c r="AG11" s="125"/>
      <c r="AH11" s="125"/>
      <c r="AI11" s="125"/>
      <c r="AJ11" s="125"/>
      <c r="AK11" s="125"/>
      <c r="AL11" s="126" t="str">
        <f>IF(ISNUMBER('Indicator Data'!N12),"","Imputed using GDP p.c.")</f>
        <v/>
      </c>
      <c r="AN11" s="125"/>
      <c r="AO11" s="125"/>
      <c r="AP11" s="125"/>
      <c r="AQ11" s="125"/>
      <c r="AR11" s="125"/>
      <c r="AS11" s="125"/>
      <c r="AT11" s="125"/>
      <c r="AU11" s="125"/>
      <c r="AV11" s="125"/>
      <c r="AW11" s="125"/>
      <c r="AX11" s="125"/>
      <c r="AY11" s="125"/>
      <c r="AZ11" s="125"/>
      <c r="BA11" s="125"/>
      <c r="BB11" s="81"/>
      <c r="BH11" s="125"/>
      <c r="BI11" s="125"/>
    </row>
    <row r="12" spans="1:80" x14ac:dyDescent="0.25">
      <c r="A12" s="101" t="str">
        <f>'Indicator Data'!A13</f>
        <v>Australia</v>
      </c>
      <c r="B12" s="84" t="str">
        <f>'Indicator Data'!B13</f>
        <v>AUS</v>
      </c>
      <c r="C12" s="125"/>
      <c r="D12" s="125"/>
      <c r="E12" s="125"/>
      <c r="F12" s="125"/>
      <c r="G12" s="125"/>
      <c r="H12" s="125"/>
      <c r="I12" s="125"/>
      <c r="J12" s="125"/>
      <c r="K12" s="125"/>
      <c r="L12" s="125"/>
      <c r="M12" s="125"/>
      <c r="N12" s="125"/>
      <c r="O12" s="125"/>
      <c r="P12" s="125"/>
      <c r="R12" s="125"/>
      <c r="S12" s="125"/>
      <c r="T12" s="125"/>
      <c r="U12" s="125"/>
      <c r="V12" s="125"/>
      <c r="W12" s="125"/>
      <c r="X12" s="125"/>
      <c r="Y12" s="125"/>
      <c r="Z12" s="125"/>
      <c r="AA12" s="125"/>
      <c r="AB12" s="125"/>
      <c r="AC12" s="125"/>
      <c r="AD12" s="125"/>
      <c r="AE12" s="125"/>
      <c r="AF12" s="125"/>
      <c r="AG12" s="125"/>
      <c r="AH12" s="125"/>
      <c r="AI12" s="125"/>
      <c r="AJ12" s="125"/>
      <c r="AK12" s="125"/>
      <c r="AL12" s="126" t="str">
        <f>IF(ISNUMBER('Indicator Data'!N13),"","Imputed using GDP p.c.")</f>
        <v/>
      </c>
      <c r="AN12" s="125"/>
      <c r="AO12" s="125"/>
      <c r="AP12" s="125"/>
      <c r="AQ12" s="125"/>
      <c r="AR12" s="125"/>
      <c r="AS12" s="125"/>
      <c r="AT12" s="125"/>
      <c r="AU12" s="125"/>
      <c r="AV12" s="125"/>
      <c r="AW12" s="125"/>
      <c r="AX12" s="125"/>
      <c r="AY12" s="125"/>
      <c r="AZ12" s="125"/>
      <c r="BA12" s="125"/>
      <c r="BB12" s="81"/>
      <c r="BH12" s="125"/>
      <c r="BI12" s="125"/>
    </row>
    <row r="13" spans="1:80" x14ac:dyDescent="0.25">
      <c r="A13" s="101" t="str">
        <f>'Indicator Data'!A14</f>
        <v>Austria</v>
      </c>
      <c r="B13" s="84" t="str">
        <f>'Indicator Data'!B14</f>
        <v>AUT</v>
      </c>
      <c r="C13" s="125"/>
      <c r="D13" s="125"/>
      <c r="E13" s="125"/>
      <c r="F13" s="125"/>
      <c r="G13" s="125"/>
      <c r="H13" s="125"/>
      <c r="I13" s="125"/>
      <c r="J13" s="125"/>
      <c r="K13" s="125"/>
      <c r="L13" s="125"/>
      <c r="M13" s="125"/>
      <c r="N13" s="125"/>
      <c r="O13" s="125"/>
      <c r="P13" s="125"/>
      <c r="R13" s="125"/>
      <c r="S13" s="125"/>
      <c r="T13" s="125"/>
      <c r="U13" s="125"/>
      <c r="V13" s="125"/>
      <c r="W13" s="125"/>
      <c r="X13" s="125"/>
      <c r="Y13" s="125"/>
      <c r="Z13" s="125"/>
      <c r="AA13" s="125"/>
      <c r="AB13" s="125"/>
      <c r="AC13" s="125"/>
      <c r="AD13" s="125"/>
      <c r="AE13" s="125"/>
      <c r="AF13" s="125"/>
      <c r="AG13" s="125"/>
      <c r="AH13" s="125"/>
      <c r="AI13" s="125"/>
      <c r="AJ13" s="125"/>
      <c r="AK13" s="125"/>
      <c r="AL13" s="126" t="str">
        <f>IF(ISNUMBER('Indicator Data'!N14),"","Imputed using GDP p.c.")</f>
        <v/>
      </c>
      <c r="AN13" s="125"/>
      <c r="AO13" s="125"/>
      <c r="AP13" s="125"/>
      <c r="AQ13" s="125"/>
      <c r="AR13" s="125"/>
      <c r="AS13" s="125"/>
      <c r="AT13" s="125"/>
      <c r="AU13" s="125"/>
      <c r="AV13" s="125"/>
      <c r="AW13" s="125"/>
      <c r="AX13" s="125"/>
      <c r="AY13" s="125"/>
      <c r="AZ13" s="125"/>
      <c r="BA13" s="125"/>
      <c r="BB13" s="81"/>
      <c r="BH13" s="125"/>
      <c r="BI13" s="125"/>
    </row>
    <row r="14" spans="1:80" x14ac:dyDescent="0.25">
      <c r="A14" s="101" t="str">
        <f>'Indicator Data'!A15</f>
        <v>Azerbaijan</v>
      </c>
      <c r="B14" s="84" t="str">
        <f>'Indicator Data'!B15</f>
        <v>AZE</v>
      </c>
      <c r="C14" s="125"/>
      <c r="D14" s="125"/>
      <c r="E14" s="125"/>
      <c r="F14" s="125"/>
      <c r="G14" s="125"/>
      <c r="H14" s="125"/>
      <c r="I14" s="125"/>
      <c r="J14" s="125"/>
      <c r="K14" s="125"/>
      <c r="L14" s="125"/>
      <c r="M14" s="125"/>
      <c r="N14" s="125"/>
      <c r="O14" s="125"/>
      <c r="P14" s="125"/>
      <c r="R14" s="125"/>
      <c r="S14" s="125"/>
      <c r="T14" s="125"/>
      <c r="U14" s="125"/>
      <c r="V14" s="125"/>
      <c r="W14" s="125"/>
      <c r="X14" s="125"/>
      <c r="Y14" s="125"/>
      <c r="Z14" s="125"/>
      <c r="AA14" s="125"/>
      <c r="AB14" s="125"/>
      <c r="AC14" s="125"/>
      <c r="AD14" s="125"/>
      <c r="AE14" s="125"/>
      <c r="AF14" s="125"/>
      <c r="AG14" s="125"/>
      <c r="AH14" s="125"/>
      <c r="AI14" s="125"/>
      <c r="AJ14" s="125"/>
      <c r="AK14" s="125"/>
      <c r="AL14" s="126" t="str">
        <f>IF(ISNUMBER('Indicator Data'!N15),"","Imputed using GDP p.c.")</f>
        <v/>
      </c>
      <c r="AN14" s="125"/>
      <c r="AO14" s="125"/>
      <c r="AP14" s="125"/>
      <c r="AQ14" s="125"/>
      <c r="AR14" s="125"/>
      <c r="AS14" s="125"/>
      <c r="AT14" s="125"/>
      <c r="AU14" s="125"/>
      <c r="AV14" s="125"/>
      <c r="AW14" s="125"/>
      <c r="AX14" s="125"/>
      <c r="AY14" s="125"/>
      <c r="AZ14" s="125"/>
      <c r="BA14" s="125"/>
      <c r="BB14" s="81"/>
      <c r="BH14" s="125"/>
      <c r="BI14" s="125"/>
    </row>
    <row r="15" spans="1:80" x14ac:dyDescent="0.25">
      <c r="A15" s="101" t="str">
        <f>'Indicator Data'!A16</f>
        <v>Bahamas</v>
      </c>
      <c r="B15" s="84" t="str">
        <f>'Indicator Data'!B16</f>
        <v>BHS</v>
      </c>
      <c r="C15" s="125"/>
      <c r="D15" s="125"/>
      <c r="E15" s="125"/>
      <c r="F15" s="125"/>
      <c r="G15" s="125"/>
      <c r="H15" s="125"/>
      <c r="I15" s="125"/>
      <c r="J15" s="125"/>
      <c r="K15" s="125"/>
      <c r="L15" s="125"/>
      <c r="M15" s="125"/>
      <c r="N15" s="125"/>
      <c r="O15" s="125"/>
      <c r="P15" s="125"/>
      <c r="R15" s="125"/>
      <c r="S15" s="125"/>
      <c r="T15" s="125"/>
      <c r="U15" s="125"/>
      <c r="V15" s="125"/>
      <c r="W15" s="125"/>
      <c r="X15" s="125"/>
      <c r="Y15" s="125"/>
      <c r="Z15" s="125"/>
      <c r="AA15" s="125"/>
      <c r="AB15" s="125"/>
      <c r="AC15" s="125"/>
      <c r="AD15" s="125"/>
      <c r="AE15" s="125"/>
      <c r="AF15" s="125"/>
      <c r="AG15" s="125"/>
      <c r="AH15" s="125"/>
      <c r="AI15" s="125"/>
      <c r="AJ15" s="125"/>
      <c r="AK15" s="125"/>
      <c r="AL15" s="126" t="str">
        <f>IF(ISNUMBER('Indicator Data'!N16),"","Imputed using GDP p.c.")</f>
        <v/>
      </c>
      <c r="AN15" s="125"/>
      <c r="AO15" s="125"/>
      <c r="AP15" s="125"/>
      <c r="AQ15" s="125"/>
      <c r="AR15" s="125"/>
      <c r="AS15" s="125"/>
      <c r="AT15" s="125"/>
      <c r="AU15" s="125"/>
      <c r="AV15" s="125"/>
      <c r="AW15" s="125"/>
      <c r="AX15" s="125"/>
      <c r="AY15" s="125"/>
      <c r="AZ15" s="125"/>
      <c r="BA15" s="125"/>
      <c r="BB15" s="81"/>
      <c r="BH15" s="125"/>
      <c r="BI15" s="125" t="s">
        <v>845</v>
      </c>
    </row>
    <row r="16" spans="1:80" x14ac:dyDescent="0.25">
      <c r="A16" s="101" t="str">
        <f>'Indicator Data'!A17</f>
        <v>Bahrain</v>
      </c>
      <c r="B16" s="84" t="str">
        <f>'Indicator Data'!B17</f>
        <v>BHR</v>
      </c>
      <c r="C16" s="125"/>
      <c r="D16" s="125"/>
      <c r="E16" s="125"/>
      <c r="F16" s="125"/>
      <c r="G16" s="125"/>
      <c r="H16" s="125"/>
      <c r="I16" s="125"/>
      <c r="J16" s="125"/>
      <c r="K16" s="125"/>
      <c r="L16" s="125"/>
      <c r="M16" s="125"/>
      <c r="N16" s="125"/>
      <c r="O16" s="125"/>
      <c r="P16" s="125"/>
      <c r="R16" s="125"/>
      <c r="S16" s="125"/>
      <c r="T16" s="125"/>
      <c r="U16" s="125"/>
      <c r="V16" s="125"/>
      <c r="W16" s="125"/>
      <c r="X16" s="125"/>
      <c r="Y16" s="125"/>
      <c r="Z16" s="125"/>
      <c r="AA16" s="125"/>
      <c r="AB16" s="125"/>
      <c r="AC16" s="125"/>
      <c r="AD16" s="125"/>
      <c r="AE16" s="125"/>
      <c r="AF16" s="125"/>
      <c r="AG16" s="125"/>
      <c r="AH16" s="125"/>
      <c r="AI16" s="125"/>
      <c r="AJ16" s="125"/>
      <c r="AK16" s="125"/>
      <c r="AL16" s="126" t="str">
        <f>IF(ISNUMBER('Indicator Data'!N17),"","Imputed using GDP p.c.")</f>
        <v/>
      </c>
      <c r="AN16" s="125"/>
      <c r="AO16" s="125"/>
      <c r="AP16" s="125"/>
      <c r="AQ16" s="125"/>
      <c r="AR16" s="125"/>
      <c r="AS16" s="125"/>
      <c r="AT16" s="125"/>
      <c r="AU16" s="125"/>
      <c r="AV16" s="125"/>
      <c r="AW16" s="125"/>
      <c r="AX16" s="125"/>
      <c r="AY16" s="125"/>
      <c r="AZ16" s="125"/>
      <c r="BA16" s="125"/>
      <c r="BB16" s="81"/>
      <c r="BH16" s="125" t="s">
        <v>655</v>
      </c>
      <c r="BI16" s="125" t="s">
        <v>655</v>
      </c>
    </row>
    <row r="17" spans="1:61" x14ac:dyDescent="0.25">
      <c r="A17" s="101" t="str">
        <f>'Indicator Data'!A18</f>
        <v>Bangladesh</v>
      </c>
      <c r="B17" s="84" t="str">
        <f>'Indicator Data'!B18</f>
        <v>BGD</v>
      </c>
      <c r="C17" s="125"/>
      <c r="D17" s="125"/>
      <c r="E17" s="125"/>
      <c r="F17" s="125"/>
      <c r="G17" s="125"/>
      <c r="H17" s="125"/>
      <c r="I17" s="125"/>
      <c r="J17" s="125"/>
      <c r="K17" s="125"/>
      <c r="L17" s="125"/>
      <c r="M17" s="125"/>
      <c r="N17" s="125"/>
      <c r="O17" s="125"/>
      <c r="P17" s="125"/>
      <c r="R17" s="125"/>
      <c r="S17" s="125"/>
      <c r="T17" s="125"/>
      <c r="U17" s="125"/>
      <c r="V17" s="125"/>
      <c r="W17" s="125"/>
      <c r="X17" s="125"/>
      <c r="Y17" s="125"/>
      <c r="Z17" s="125"/>
      <c r="AA17" s="125"/>
      <c r="AB17" s="125"/>
      <c r="AC17" s="125"/>
      <c r="AD17" s="125"/>
      <c r="AE17" s="125"/>
      <c r="AF17" s="125"/>
      <c r="AG17" s="125"/>
      <c r="AH17" s="125"/>
      <c r="AI17" s="125"/>
      <c r="AJ17" s="125"/>
      <c r="AK17" s="125"/>
      <c r="AL17" s="126" t="str">
        <f>IF(ISNUMBER('Indicator Data'!N18),"","Imputed using GDP p.c.")</f>
        <v/>
      </c>
      <c r="AN17" s="125"/>
      <c r="AO17" s="125"/>
      <c r="AP17" s="125"/>
      <c r="AQ17" s="125"/>
      <c r="AR17" s="125"/>
      <c r="AS17" s="125"/>
      <c r="AT17" s="125"/>
      <c r="AU17" s="125"/>
      <c r="AV17" s="125"/>
      <c r="AW17" s="125"/>
      <c r="AX17" s="125"/>
      <c r="AY17" s="125"/>
      <c r="AZ17" s="125"/>
      <c r="BA17" s="125"/>
      <c r="BB17" s="81"/>
      <c r="BH17" s="125"/>
      <c r="BI17" s="125"/>
    </row>
    <row r="18" spans="1:61" x14ac:dyDescent="0.25">
      <c r="A18" s="101" t="str">
        <f>'Indicator Data'!A19</f>
        <v>Barbados</v>
      </c>
      <c r="B18" s="84" t="str">
        <f>'Indicator Data'!B19</f>
        <v>BRB</v>
      </c>
      <c r="C18" s="125"/>
      <c r="D18" s="125"/>
      <c r="E18" s="125"/>
      <c r="F18" s="125"/>
      <c r="G18" s="125"/>
      <c r="H18" s="125"/>
      <c r="I18" s="125"/>
      <c r="J18" s="125"/>
      <c r="K18" s="125"/>
      <c r="L18" s="125"/>
      <c r="M18" s="125"/>
      <c r="N18" s="125"/>
      <c r="O18" s="125"/>
      <c r="P18" s="125"/>
      <c r="R18" s="125"/>
      <c r="S18" s="125"/>
      <c r="T18" s="125"/>
      <c r="U18" s="125"/>
      <c r="V18" s="125"/>
      <c r="W18" s="125"/>
      <c r="X18" s="125"/>
      <c r="Y18" s="125"/>
      <c r="Z18" s="125"/>
      <c r="AA18" s="125"/>
      <c r="AB18" s="125"/>
      <c r="AC18" s="125"/>
      <c r="AD18" s="125"/>
      <c r="AE18" s="125"/>
      <c r="AF18" s="125"/>
      <c r="AG18" s="125"/>
      <c r="AH18" s="125"/>
      <c r="AI18" s="125"/>
      <c r="AJ18" s="125"/>
      <c r="AK18" s="125"/>
      <c r="AL18" s="126" t="str">
        <f>IF(ISNUMBER('Indicator Data'!N19),"","Imputed using GDP p.c.")</f>
        <v/>
      </c>
      <c r="AN18" s="125"/>
      <c r="AO18" s="125"/>
      <c r="AP18" s="125"/>
      <c r="AQ18" s="125"/>
      <c r="AR18" s="125"/>
      <c r="AS18" s="125"/>
      <c r="AT18" s="125"/>
      <c r="AU18" s="125"/>
      <c r="AV18" s="125"/>
      <c r="AW18" s="125"/>
      <c r="AX18" s="125"/>
      <c r="AY18" s="125"/>
      <c r="AZ18" s="125"/>
      <c r="BA18" s="125"/>
      <c r="BB18" s="81"/>
      <c r="BH18" s="125"/>
      <c r="BI18" s="125"/>
    </row>
    <row r="19" spans="1:61" x14ac:dyDescent="0.25">
      <c r="A19" s="101" t="str">
        <f>'Indicator Data'!A20</f>
        <v>Belarus</v>
      </c>
      <c r="B19" s="84" t="str">
        <f>'Indicator Data'!B20</f>
        <v>BLR</v>
      </c>
      <c r="C19" s="125"/>
      <c r="D19" s="125"/>
      <c r="E19" s="125"/>
      <c r="F19" s="125"/>
      <c r="G19" s="125"/>
      <c r="H19" s="125"/>
      <c r="I19" s="125"/>
      <c r="J19" s="125"/>
      <c r="K19" s="125"/>
      <c r="L19" s="125"/>
      <c r="M19" s="125"/>
      <c r="N19" s="125"/>
      <c r="O19" s="125"/>
      <c r="P19" s="125"/>
      <c r="R19" s="125"/>
      <c r="S19" s="125"/>
      <c r="T19" s="125"/>
      <c r="U19" s="125"/>
      <c r="V19" s="125"/>
      <c r="W19" s="125"/>
      <c r="X19" s="125"/>
      <c r="Y19" s="125"/>
      <c r="Z19" s="125"/>
      <c r="AA19" s="125"/>
      <c r="AB19" s="125"/>
      <c r="AC19" s="125"/>
      <c r="AD19" s="125"/>
      <c r="AE19" s="125"/>
      <c r="AF19" s="125"/>
      <c r="AG19" s="125"/>
      <c r="AH19" s="125"/>
      <c r="AI19" s="125"/>
      <c r="AJ19" s="125"/>
      <c r="AK19" s="125"/>
      <c r="AL19" s="126" t="str">
        <f>IF(ISNUMBER('Indicator Data'!N20),"","Imputed using GDP p.c.")</f>
        <v/>
      </c>
      <c r="AN19" s="125"/>
      <c r="AO19" s="125"/>
      <c r="AP19" s="125"/>
      <c r="AQ19" s="125"/>
      <c r="AR19" s="125"/>
      <c r="AS19" s="125"/>
      <c r="AT19" s="125"/>
      <c r="AU19" s="125"/>
      <c r="AV19" s="125"/>
      <c r="AW19" s="125"/>
      <c r="AX19" s="125"/>
      <c r="AY19" s="125"/>
      <c r="AZ19" s="125"/>
      <c r="BA19" s="125"/>
      <c r="BB19" s="81"/>
      <c r="BH19" s="125"/>
      <c r="BI19" s="125"/>
    </row>
    <row r="20" spans="1:61" x14ac:dyDescent="0.25">
      <c r="A20" s="101" t="str">
        <f>'Indicator Data'!A21</f>
        <v>Belgium</v>
      </c>
      <c r="B20" s="84" t="str">
        <f>'Indicator Data'!B21</f>
        <v>BEL</v>
      </c>
      <c r="C20" s="125"/>
      <c r="D20" s="125"/>
      <c r="E20" s="125"/>
      <c r="F20" s="125"/>
      <c r="G20" s="125"/>
      <c r="H20" s="125"/>
      <c r="I20" s="125"/>
      <c r="J20" s="125"/>
      <c r="K20" s="125"/>
      <c r="L20" s="125"/>
      <c r="M20" s="125"/>
      <c r="N20" s="125"/>
      <c r="O20" s="125"/>
      <c r="P20" s="125"/>
      <c r="R20" s="125"/>
      <c r="S20" s="125"/>
      <c r="T20" s="125"/>
      <c r="U20" s="125"/>
      <c r="V20" s="125"/>
      <c r="W20" s="125"/>
      <c r="X20" s="125"/>
      <c r="Y20" s="125"/>
      <c r="Z20" s="125"/>
      <c r="AA20" s="125"/>
      <c r="AB20" s="125"/>
      <c r="AC20" s="125"/>
      <c r="AD20" s="125"/>
      <c r="AE20" s="125"/>
      <c r="AF20" s="125"/>
      <c r="AG20" s="125"/>
      <c r="AH20" s="125"/>
      <c r="AI20" s="125"/>
      <c r="AJ20" s="125"/>
      <c r="AK20" s="125"/>
      <c r="AL20" s="126" t="str">
        <f>IF(ISNUMBER('Indicator Data'!N21),"","Imputed using GDP p.c.")</f>
        <v/>
      </c>
      <c r="AN20" s="125"/>
      <c r="AO20" s="125"/>
      <c r="AP20" s="125"/>
      <c r="AQ20" s="125"/>
      <c r="AR20" s="125"/>
      <c r="AS20" s="125"/>
      <c r="AT20" s="125"/>
      <c r="AU20" s="125"/>
      <c r="AV20" s="125"/>
      <c r="AW20" s="125"/>
      <c r="AX20" s="125"/>
      <c r="AY20" s="125"/>
      <c r="AZ20" s="125"/>
      <c r="BA20" s="125"/>
      <c r="BB20" s="81"/>
      <c r="BH20" s="125"/>
      <c r="BI20" s="125"/>
    </row>
    <row r="21" spans="1:61" x14ac:dyDescent="0.25">
      <c r="A21" s="101" t="str">
        <f>'Indicator Data'!A22</f>
        <v>Belize</v>
      </c>
      <c r="B21" s="84" t="str">
        <f>'Indicator Data'!B22</f>
        <v>BLZ</v>
      </c>
      <c r="C21" s="125"/>
      <c r="D21" s="125"/>
      <c r="E21" s="125"/>
      <c r="F21" s="125"/>
      <c r="G21" s="125"/>
      <c r="H21" s="125"/>
      <c r="I21" s="125"/>
      <c r="J21" s="125"/>
      <c r="K21" s="125"/>
      <c r="L21" s="125"/>
      <c r="M21" s="125"/>
      <c r="N21" s="125"/>
      <c r="O21" s="125"/>
      <c r="P21" s="125"/>
      <c r="R21" s="125"/>
      <c r="S21" s="125"/>
      <c r="T21" s="125"/>
      <c r="U21" s="125"/>
      <c r="V21" s="125"/>
      <c r="W21" s="125"/>
      <c r="X21" s="125"/>
      <c r="Y21" s="125"/>
      <c r="Z21" s="125"/>
      <c r="AA21" s="125"/>
      <c r="AB21" s="125"/>
      <c r="AC21" s="125"/>
      <c r="AD21" s="125"/>
      <c r="AE21" s="125"/>
      <c r="AF21" s="125"/>
      <c r="AG21" s="125"/>
      <c r="AH21" s="125"/>
      <c r="AI21" s="125"/>
      <c r="AJ21" s="125"/>
      <c r="AK21" s="125"/>
      <c r="AL21" s="126" t="str">
        <f>IF(ISNUMBER('Indicator Data'!N22),"","Imputed using GDP p.c.")</f>
        <v/>
      </c>
      <c r="AN21" s="125"/>
      <c r="AO21" s="125"/>
      <c r="AP21" s="125"/>
      <c r="AQ21" s="125"/>
      <c r="AR21" s="125"/>
      <c r="AS21" s="125"/>
      <c r="AT21" s="125"/>
      <c r="AU21" s="125"/>
      <c r="AV21" s="125"/>
      <c r="AW21" s="125"/>
      <c r="AX21" s="125"/>
      <c r="AY21" s="125"/>
      <c r="AZ21" s="125"/>
      <c r="BA21" s="125"/>
      <c r="BB21" s="81"/>
      <c r="BH21" s="125"/>
      <c r="BI21" s="125"/>
    </row>
    <row r="22" spans="1:61" x14ac:dyDescent="0.25">
      <c r="A22" s="101" t="str">
        <f>'Indicator Data'!A23</f>
        <v>Benin</v>
      </c>
      <c r="B22" s="84" t="str">
        <f>'Indicator Data'!B23</f>
        <v>BEN</v>
      </c>
      <c r="C22" s="125"/>
      <c r="D22" s="125"/>
      <c r="E22" s="125"/>
      <c r="F22" s="125"/>
      <c r="G22" s="125"/>
      <c r="H22" s="125"/>
      <c r="I22" s="125"/>
      <c r="J22" s="125"/>
      <c r="K22" s="125"/>
      <c r="L22" s="125"/>
      <c r="M22" s="125"/>
      <c r="N22" s="125"/>
      <c r="O22" s="125"/>
      <c r="P22" s="125"/>
      <c r="R22" s="125"/>
      <c r="S22" s="125"/>
      <c r="T22" s="125"/>
      <c r="U22" s="125"/>
      <c r="V22" s="125"/>
      <c r="W22" s="125"/>
      <c r="X22" s="125"/>
      <c r="Y22" s="125"/>
      <c r="Z22" s="125"/>
      <c r="AA22" s="125"/>
      <c r="AB22" s="125"/>
      <c r="AC22" s="125"/>
      <c r="AD22" s="125"/>
      <c r="AE22" s="125"/>
      <c r="AF22" s="125"/>
      <c r="AG22" s="125"/>
      <c r="AH22" s="125"/>
      <c r="AI22" s="125"/>
      <c r="AJ22" s="125"/>
      <c r="AK22" s="125"/>
      <c r="AL22" s="126" t="str">
        <f>IF(ISNUMBER('Indicator Data'!N23),"","Imputed using GDP p.c.")</f>
        <v/>
      </c>
      <c r="AN22" s="125"/>
      <c r="AO22" s="125"/>
      <c r="AP22" s="125"/>
      <c r="AQ22" s="125"/>
      <c r="AR22" s="125"/>
      <c r="AS22" s="125"/>
      <c r="AT22" s="125"/>
      <c r="AU22" s="125"/>
      <c r="AV22" s="125"/>
      <c r="AW22" s="125"/>
      <c r="AX22" s="125"/>
      <c r="AY22" s="125"/>
      <c r="AZ22" s="125"/>
      <c r="BA22" s="125"/>
      <c r="BB22" s="81"/>
      <c r="BH22" s="125"/>
      <c r="BI22" s="125"/>
    </row>
    <row r="23" spans="1:61" x14ac:dyDescent="0.25">
      <c r="A23" s="101" t="str">
        <f>'Indicator Data'!A24</f>
        <v>Bhutan</v>
      </c>
      <c r="B23" s="84" t="str">
        <f>'Indicator Data'!B24</f>
        <v>BTN</v>
      </c>
      <c r="C23" s="125"/>
      <c r="D23" s="125"/>
      <c r="E23" s="125"/>
      <c r="F23" s="125"/>
      <c r="G23" s="125"/>
      <c r="H23" s="125"/>
      <c r="I23" s="125"/>
      <c r="J23" s="125"/>
      <c r="K23" s="125"/>
      <c r="L23" s="125"/>
      <c r="M23" s="125"/>
      <c r="N23" s="125"/>
      <c r="O23" s="125"/>
      <c r="P23" s="125"/>
      <c r="R23" s="125"/>
      <c r="S23" s="125"/>
      <c r="T23" s="125"/>
      <c r="U23" s="125"/>
      <c r="V23" s="125"/>
      <c r="W23" s="125"/>
      <c r="X23" s="125"/>
      <c r="Y23" s="125"/>
      <c r="Z23" s="125"/>
      <c r="AA23" s="125"/>
      <c r="AB23" s="125"/>
      <c r="AC23" s="125"/>
      <c r="AD23" s="125"/>
      <c r="AE23" s="125"/>
      <c r="AF23" s="125"/>
      <c r="AG23" s="125"/>
      <c r="AH23" s="125"/>
      <c r="AI23" s="125"/>
      <c r="AJ23" s="125"/>
      <c r="AK23" s="125"/>
      <c r="AL23" s="126" t="str">
        <f>IF(ISNUMBER('Indicator Data'!N24),"","Imputed using GDP p.c.")</f>
        <v/>
      </c>
      <c r="AN23" s="125"/>
      <c r="AO23" s="125"/>
      <c r="AP23" s="125"/>
      <c r="AQ23" s="125"/>
      <c r="AR23" s="125"/>
      <c r="AS23" s="125"/>
      <c r="AT23" s="125"/>
      <c r="AU23" s="125"/>
      <c r="AV23" s="125"/>
      <c r="AW23" s="125"/>
      <c r="AX23" s="125"/>
      <c r="AY23" s="125"/>
      <c r="AZ23" s="125"/>
      <c r="BA23" s="125"/>
      <c r="BB23" s="81"/>
      <c r="BH23" s="125" t="s">
        <v>657</v>
      </c>
      <c r="BI23" s="125" t="s">
        <v>657</v>
      </c>
    </row>
    <row r="24" spans="1:61" x14ac:dyDescent="0.25">
      <c r="A24" s="101" t="str">
        <f>'Indicator Data'!A25</f>
        <v>Bolivia</v>
      </c>
      <c r="B24" s="84" t="str">
        <f>'Indicator Data'!B25</f>
        <v>BOL</v>
      </c>
      <c r="C24" s="125"/>
      <c r="D24" s="125"/>
      <c r="E24" s="125"/>
      <c r="F24" s="125"/>
      <c r="G24" s="125"/>
      <c r="H24" s="125"/>
      <c r="I24" s="125"/>
      <c r="J24" s="125"/>
      <c r="K24" s="125"/>
      <c r="L24" s="125"/>
      <c r="M24" s="125"/>
      <c r="N24" s="125"/>
      <c r="O24" s="125"/>
      <c r="P24" s="125"/>
      <c r="R24" s="125"/>
      <c r="S24" s="125"/>
      <c r="T24" s="125"/>
      <c r="U24" s="125"/>
      <c r="V24" s="125"/>
      <c r="W24" s="125"/>
      <c r="X24" s="125"/>
      <c r="Y24" s="125"/>
      <c r="Z24" s="125"/>
      <c r="AA24" s="125"/>
      <c r="AB24" s="125"/>
      <c r="AC24" s="125"/>
      <c r="AD24" s="125"/>
      <c r="AE24" s="125"/>
      <c r="AF24" s="125"/>
      <c r="AG24" s="125"/>
      <c r="AH24" s="125"/>
      <c r="AI24" s="125"/>
      <c r="AJ24" s="125"/>
      <c r="AK24" s="125"/>
      <c r="AL24" s="126" t="str">
        <f>IF(ISNUMBER('Indicator Data'!N25),"","Imputed using GDP p.c.")</f>
        <v/>
      </c>
      <c r="AN24" s="125"/>
      <c r="AO24" s="125"/>
      <c r="AP24" s="125"/>
      <c r="AQ24" s="125"/>
      <c r="AR24" s="125"/>
      <c r="AS24" s="125"/>
      <c r="AT24" s="125"/>
      <c r="AU24" s="125"/>
      <c r="AV24" s="125"/>
      <c r="AW24" s="125"/>
      <c r="AX24" s="125"/>
      <c r="AY24" s="125"/>
      <c r="AZ24" s="125"/>
      <c r="BA24" s="125"/>
      <c r="BB24" s="81"/>
      <c r="BH24" s="125"/>
      <c r="BI24" s="125"/>
    </row>
    <row r="25" spans="1:61" x14ac:dyDescent="0.25">
      <c r="A25" s="101" t="str">
        <f>'Indicator Data'!A26</f>
        <v>Bosnia and Herzegovina</v>
      </c>
      <c r="B25" s="84" t="str">
        <f>'Indicator Data'!B26</f>
        <v>BIH</v>
      </c>
      <c r="C25" s="125"/>
      <c r="D25" s="125"/>
      <c r="E25" s="125"/>
      <c r="F25" s="125"/>
      <c r="G25" s="125"/>
      <c r="H25" s="125"/>
      <c r="I25" s="125"/>
      <c r="J25" s="125"/>
      <c r="K25" s="125"/>
      <c r="L25" s="125"/>
      <c r="M25" s="125"/>
      <c r="N25" s="125"/>
      <c r="O25" s="125"/>
      <c r="P25" s="125"/>
      <c r="R25" s="125"/>
      <c r="S25" s="125"/>
      <c r="T25" s="125"/>
      <c r="U25" s="125"/>
      <c r="V25" s="125"/>
      <c r="W25" s="125"/>
      <c r="X25" s="125"/>
      <c r="Y25" s="125"/>
      <c r="Z25" s="125"/>
      <c r="AA25" s="125"/>
      <c r="AB25" s="125"/>
      <c r="AC25" s="125"/>
      <c r="AD25" s="125"/>
      <c r="AE25" s="125"/>
      <c r="AF25" s="125"/>
      <c r="AG25" s="125"/>
      <c r="AH25" s="125"/>
      <c r="AI25" s="125"/>
      <c r="AJ25" s="125"/>
      <c r="AK25" s="125"/>
      <c r="AL25" s="126" t="str">
        <f>IF(ISNUMBER('Indicator Data'!N26),"","Imputed using GDP p.c.")</f>
        <v/>
      </c>
      <c r="AN25" s="125"/>
      <c r="AO25" s="125"/>
      <c r="AP25" s="125"/>
      <c r="AQ25" s="125"/>
      <c r="AR25" s="125"/>
      <c r="AS25" s="125"/>
      <c r="AT25" s="125"/>
      <c r="AU25" s="125"/>
      <c r="AV25" s="125"/>
      <c r="AW25" s="125"/>
      <c r="AX25" s="125"/>
      <c r="AY25" s="125"/>
      <c r="AZ25" s="125"/>
      <c r="BA25" s="125"/>
      <c r="BB25" s="81"/>
      <c r="BH25" s="125"/>
      <c r="BI25" s="125"/>
    </row>
    <row r="26" spans="1:61" x14ac:dyDescent="0.25">
      <c r="A26" s="101" t="str">
        <f>'Indicator Data'!A27</f>
        <v>Botswana</v>
      </c>
      <c r="B26" s="84" t="str">
        <f>'Indicator Data'!B27</f>
        <v>BWA</v>
      </c>
      <c r="C26" s="125"/>
      <c r="D26" s="125"/>
      <c r="E26" s="125"/>
      <c r="F26" s="125"/>
      <c r="G26" s="125"/>
      <c r="H26" s="125"/>
      <c r="I26" s="125"/>
      <c r="J26" s="125"/>
      <c r="K26" s="125"/>
      <c r="L26" s="125"/>
      <c r="M26" s="125"/>
      <c r="N26" s="125"/>
      <c r="O26" s="125"/>
      <c r="P26" s="125"/>
      <c r="R26" s="125"/>
      <c r="S26" s="125"/>
      <c r="T26" s="125"/>
      <c r="U26" s="125"/>
      <c r="V26" s="125"/>
      <c r="W26" s="125"/>
      <c r="X26" s="125"/>
      <c r="Y26" s="125"/>
      <c r="Z26" s="125"/>
      <c r="AA26" s="125"/>
      <c r="AB26" s="125"/>
      <c r="AC26" s="125"/>
      <c r="AD26" s="125"/>
      <c r="AE26" s="125"/>
      <c r="AF26" s="125"/>
      <c r="AG26" s="125"/>
      <c r="AH26" s="125"/>
      <c r="AI26" s="125"/>
      <c r="AJ26" s="125"/>
      <c r="AK26" s="125"/>
      <c r="AL26" s="126" t="str">
        <f>IF(ISNUMBER('Indicator Data'!N27),"","Imputed using GDP p.c.")</f>
        <v/>
      </c>
      <c r="AN26" s="125"/>
      <c r="AO26" s="125"/>
      <c r="AP26" s="125"/>
      <c r="AQ26" s="125"/>
      <c r="AR26" s="125"/>
      <c r="AS26" s="125"/>
      <c r="AT26" s="125"/>
      <c r="AU26" s="125"/>
      <c r="AV26" s="125"/>
      <c r="AW26" s="125"/>
      <c r="AX26" s="125"/>
      <c r="AY26" s="125"/>
      <c r="AZ26" s="125"/>
      <c r="BA26" s="125"/>
      <c r="BB26" s="81"/>
      <c r="BH26" s="125"/>
      <c r="BI26" s="125"/>
    </row>
    <row r="27" spans="1:61" x14ac:dyDescent="0.25">
      <c r="A27" s="101" t="str">
        <f>'Indicator Data'!A28</f>
        <v>Brazil</v>
      </c>
      <c r="B27" s="84" t="str">
        <f>'Indicator Data'!B28</f>
        <v>BRA</v>
      </c>
      <c r="C27" s="125"/>
      <c r="D27" s="125"/>
      <c r="E27" s="125"/>
      <c r="F27" s="125"/>
      <c r="G27" s="125"/>
      <c r="H27" s="125"/>
      <c r="I27" s="125"/>
      <c r="J27" s="125"/>
      <c r="K27" s="125"/>
      <c r="L27" s="125"/>
      <c r="M27" s="125"/>
      <c r="N27" s="125"/>
      <c r="O27" s="125"/>
      <c r="P27" s="125"/>
      <c r="R27" s="125"/>
      <c r="S27" s="125"/>
      <c r="T27" s="125"/>
      <c r="U27" s="125"/>
      <c r="V27" s="125"/>
      <c r="W27" s="125"/>
      <c r="X27" s="125"/>
      <c r="Y27" s="125"/>
      <c r="Z27" s="125"/>
      <c r="AA27" s="125"/>
      <c r="AB27" s="125"/>
      <c r="AC27" s="125"/>
      <c r="AD27" s="125"/>
      <c r="AE27" s="125"/>
      <c r="AF27" s="125"/>
      <c r="AG27" s="125"/>
      <c r="AH27" s="125"/>
      <c r="AI27" s="125"/>
      <c r="AJ27" s="125"/>
      <c r="AK27" s="125"/>
      <c r="AL27" s="126" t="str">
        <f>IF(ISNUMBER('Indicator Data'!N28),"","Imputed using GDP p.c.")</f>
        <v/>
      </c>
      <c r="AN27" s="125"/>
      <c r="AO27" s="125"/>
      <c r="AP27" s="125"/>
      <c r="AQ27" s="125"/>
      <c r="AR27" s="125"/>
      <c r="AS27" s="125"/>
      <c r="AT27" s="125"/>
      <c r="AU27" s="125"/>
      <c r="AV27" s="125"/>
      <c r="AW27" s="125"/>
      <c r="AX27" s="125"/>
      <c r="AY27" s="125"/>
      <c r="AZ27" s="125"/>
      <c r="BA27" s="125"/>
      <c r="BB27" s="81"/>
      <c r="BH27" s="125"/>
      <c r="BI27" s="125"/>
    </row>
    <row r="28" spans="1:61" x14ac:dyDescent="0.25">
      <c r="A28" s="101" t="str">
        <f>'Indicator Data'!A29</f>
        <v>Brunei Darussalam</v>
      </c>
      <c r="B28" s="84" t="str">
        <f>'Indicator Data'!B29</f>
        <v>BRN</v>
      </c>
      <c r="C28" s="125"/>
      <c r="D28" s="125"/>
      <c r="E28" s="125"/>
      <c r="F28" s="125"/>
      <c r="G28" s="125"/>
      <c r="H28" s="125"/>
      <c r="I28" s="125"/>
      <c r="J28" s="125"/>
      <c r="K28" s="125"/>
      <c r="L28" s="125"/>
      <c r="M28" s="125"/>
      <c r="N28" s="125"/>
      <c r="O28" s="125"/>
      <c r="P28" s="125"/>
      <c r="R28" s="125"/>
      <c r="S28" s="125"/>
      <c r="T28" s="125"/>
      <c r="U28" s="125"/>
      <c r="V28" s="125"/>
      <c r="W28" s="125"/>
      <c r="X28" s="125"/>
      <c r="Y28" s="125"/>
      <c r="Z28" s="125"/>
      <c r="AA28" s="125"/>
      <c r="AB28" s="125"/>
      <c r="AC28" s="125"/>
      <c r="AD28" s="125"/>
      <c r="AE28" s="125"/>
      <c r="AF28" s="125"/>
      <c r="AG28" s="125"/>
      <c r="AH28" s="125"/>
      <c r="AI28" s="125"/>
      <c r="AJ28" s="125"/>
      <c r="AK28" s="125"/>
      <c r="AL28" s="126" t="str">
        <f>IF(ISNUMBER('Indicator Data'!N29),"","Imputed using GDP p.c.")</f>
        <v/>
      </c>
      <c r="AN28" s="125"/>
      <c r="AO28" s="125"/>
      <c r="AP28" s="125"/>
      <c r="AQ28" s="125"/>
      <c r="AR28" s="125"/>
      <c r="AS28" s="125"/>
      <c r="AT28" s="125"/>
      <c r="AU28" s="125"/>
      <c r="AV28" s="125"/>
      <c r="AW28" s="125"/>
      <c r="AX28" s="125"/>
      <c r="AY28" s="125"/>
      <c r="AZ28" s="125"/>
      <c r="BA28" s="125"/>
      <c r="BB28" s="81"/>
      <c r="BH28" s="125"/>
      <c r="BI28" s="125"/>
    </row>
    <row r="29" spans="1:61" x14ac:dyDescent="0.25">
      <c r="A29" s="101" t="str">
        <f>'Indicator Data'!A30</f>
        <v>Bulgaria</v>
      </c>
      <c r="B29" s="84" t="str">
        <f>'Indicator Data'!B30</f>
        <v>BGR</v>
      </c>
      <c r="C29" s="125"/>
      <c r="D29" s="125"/>
      <c r="E29" s="125"/>
      <c r="F29" s="125"/>
      <c r="G29" s="125"/>
      <c r="H29" s="125"/>
      <c r="I29" s="125"/>
      <c r="J29" s="125"/>
      <c r="K29" s="125"/>
      <c r="L29" s="125"/>
      <c r="M29" s="125"/>
      <c r="N29" s="125"/>
      <c r="O29" s="125"/>
      <c r="P29" s="125"/>
      <c r="R29" s="125"/>
      <c r="S29" s="125"/>
      <c r="T29" s="125"/>
      <c r="U29" s="125"/>
      <c r="V29" s="125"/>
      <c r="W29" s="125"/>
      <c r="X29" s="125"/>
      <c r="Y29" s="125"/>
      <c r="Z29" s="125"/>
      <c r="AA29" s="125"/>
      <c r="AB29" s="125"/>
      <c r="AC29" s="125"/>
      <c r="AD29" s="125"/>
      <c r="AE29" s="125"/>
      <c r="AF29" s="125"/>
      <c r="AG29" s="125"/>
      <c r="AH29" s="125"/>
      <c r="AI29" s="125"/>
      <c r="AJ29" s="125"/>
      <c r="AK29" s="125"/>
      <c r="AL29" s="126" t="str">
        <f>IF(ISNUMBER('Indicator Data'!N30),"","Imputed using GDP p.c.")</f>
        <v/>
      </c>
      <c r="AN29" s="125"/>
      <c r="AO29" s="125"/>
      <c r="AP29" s="125"/>
      <c r="AQ29" s="125"/>
      <c r="AR29" s="125"/>
      <c r="AS29" s="125"/>
      <c r="AT29" s="125"/>
      <c r="AU29" s="125"/>
      <c r="AV29" s="125"/>
      <c r="AW29" s="125"/>
      <c r="AX29" s="125"/>
      <c r="AY29" s="125"/>
      <c r="AZ29" s="125"/>
      <c r="BA29" s="125"/>
      <c r="BB29" s="81"/>
      <c r="BH29" s="125"/>
      <c r="BI29" s="125"/>
    </row>
    <row r="30" spans="1:61" x14ac:dyDescent="0.25">
      <c r="A30" s="101" t="str">
        <f>'Indicator Data'!A31</f>
        <v>Burkina Faso</v>
      </c>
      <c r="B30" s="84" t="str">
        <f>'Indicator Data'!B31</f>
        <v>BFA</v>
      </c>
      <c r="C30" s="125"/>
      <c r="D30" s="125"/>
      <c r="E30" s="125"/>
      <c r="F30" s="125"/>
      <c r="G30" s="125"/>
      <c r="H30" s="125"/>
      <c r="I30" s="125"/>
      <c r="J30" s="125"/>
      <c r="K30" s="125"/>
      <c r="L30" s="125"/>
      <c r="M30" s="125"/>
      <c r="N30" s="125"/>
      <c r="O30" s="125"/>
      <c r="P30" s="125"/>
      <c r="R30" s="125"/>
      <c r="S30" s="125"/>
      <c r="T30" s="125"/>
      <c r="U30" s="125"/>
      <c r="V30" s="125"/>
      <c r="W30" s="125"/>
      <c r="X30" s="125"/>
      <c r="Y30" s="125"/>
      <c r="Z30" s="125"/>
      <c r="AA30" s="125"/>
      <c r="AB30" s="125"/>
      <c r="AC30" s="125"/>
      <c r="AD30" s="125"/>
      <c r="AE30" s="125"/>
      <c r="AF30" s="125"/>
      <c r="AG30" s="125"/>
      <c r="AH30" s="125"/>
      <c r="AI30" s="125"/>
      <c r="AJ30" s="125"/>
      <c r="AK30" s="125"/>
      <c r="AL30" s="126" t="str">
        <f>IF(ISNUMBER('Indicator Data'!N31),"","Imputed using GDP p.c.")</f>
        <v/>
      </c>
      <c r="AN30" s="125"/>
      <c r="AO30" s="125"/>
      <c r="AP30" s="125"/>
      <c r="AQ30" s="125"/>
      <c r="AR30" s="125"/>
      <c r="AS30" s="125"/>
      <c r="AT30" s="125"/>
      <c r="AU30" s="125"/>
      <c r="AV30" s="125"/>
      <c r="AW30" s="125"/>
      <c r="AX30" s="125"/>
      <c r="AY30" s="125"/>
      <c r="AZ30" s="125"/>
      <c r="BA30" s="125"/>
      <c r="BB30" s="81"/>
      <c r="BH30" s="125"/>
      <c r="BI30" s="125"/>
    </row>
    <row r="31" spans="1:61" x14ac:dyDescent="0.25">
      <c r="A31" s="101" t="str">
        <f>'Indicator Data'!A32</f>
        <v>Burundi</v>
      </c>
      <c r="B31" s="84" t="str">
        <f>'Indicator Data'!B32</f>
        <v>BDI</v>
      </c>
      <c r="C31" s="125"/>
      <c r="D31" s="125"/>
      <c r="E31" s="125"/>
      <c r="F31" s="125"/>
      <c r="G31" s="125"/>
      <c r="H31" s="125"/>
      <c r="I31" s="125"/>
      <c r="J31" s="125"/>
      <c r="K31" s="125"/>
      <c r="L31" s="125"/>
      <c r="M31" s="125"/>
      <c r="N31" s="125"/>
      <c r="O31" s="125"/>
      <c r="P31" s="125"/>
      <c r="R31" s="125"/>
      <c r="S31" s="125"/>
      <c r="T31" s="125"/>
      <c r="U31" s="125"/>
      <c r="V31" s="125"/>
      <c r="W31" s="125"/>
      <c r="X31" s="125"/>
      <c r="Y31" s="125"/>
      <c r="Z31" s="125"/>
      <c r="AA31" s="125"/>
      <c r="AB31" s="125"/>
      <c r="AC31" s="125"/>
      <c r="AD31" s="125"/>
      <c r="AE31" s="125"/>
      <c r="AF31" s="125"/>
      <c r="AG31" s="125"/>
      <c r="AH31" s="125"/>
      <c r="AI31" s="125"/>
      <c r="AJ31" s="125"/>
      <c r="AK31" s="125"/>
      <c r="AL31" s="126" t="str">
        <f>IF(ISNUMBER('Indicator Data'!N32),"","Imputed using GDP p.c.")</f>
        <v/>
      </c>
      <c r="AN31" s="125"/>
      <c r="AO31" s="125"/>
      <c r="AP31" s="125"/>
      <c r="AQ31" s="125"/>
      <c r="AR31" s="125"/>
      <c r="AS31" s="125"/>
      <c r="AT31" s="125"/>
      <c r="AU31" s="125"/>
      <c r="AV31" s="125"/>
      <c r="AW31" s="125"/>
      <c r="AX31" s="125"/>
      <c r="AY31" s="125"/>
      <c r="AZ31" s="125"/>
      <c r="BA31" s="125"/>
      <c r="BB31" s="81"/>
      <c r="BH31" s="125" t="s">
        <v>656</v>
      </c>
      <c r="BI31" s="125" t="s">
        <v>656</v>
      </c>
    </row>
    <row r="32" spans="1:61" x14ac:dyDescent="0.25">
      <c r="A32" s="101" t="str">
        <f>'Indicator Data'!A33</f>
        <v>Cabo Verde</v>
      </c>
      <c r="B32" s="84" t="str">
        <f>'Indicator Data'!B33</f>
        <v>CPV</v>
      </c>
      <c r="C32" s="125"/>
      <c r="D32" s="125"/>
      <c r="E32" s="125"/>
      <c r="F32" s="125"/>
      <c r="G32" s="125"/>
      <c r="H32" s="125"/>
      <c r="I32" s="125"/>
      <c r="J32" s="125"/>
      <c r="K32" s="125"/>
      <c r="L32" s="125"/>
      <c r="M32" s="125"/>
      <c r="N32" s="125"/>
      <c r="O32" s="125"/>
      <c r="P32" s="125"/>
      <c r="R32" s="125"/>
      <c r="S32" s="125"/>
      <c r="T32" s="125"/>
      <c r="U32" s="125"/>
      <c r="V32" s="125"/>
      <c r="W32" s="125"/>
      <c r="X32" s="125"/>
      <c r="Y32" s="125"/>
      <c r="Z32" s="125"/>
      <c r="AA32" s="125"/>
      <c r="AB32" s="125"/>
      <c r="AC32" s="125"/>
      <c r="AD32" s="125"/>
      <c r="AE32" s="125"/>
      <c r="AF32" s="125"/>
      <c r="AG32" s="125"/>
      <c r="AH32" s="125"/>
      <c r="AI32" s="125"/>
      <c r="AJ32" s="125"/>
      <c r="AK32" s="125"/>
      <c r="AL32" s="126" t="str">
        <f>IF(ISNUMBER('Indicator Data'!N33),"","Imputed using GDP p.c.")</f>
        <v/>
      </c>
      <c r="AN32" s="125"/>
      <c r="AO32" s="125"/>
      <c r="AP32" s="125"/>
      <c r="AQ32" s="125"/>
      <c r="AR32" s="125"/>
      <c r="AS32" s="125"/>
      <c r="AT32" s="125"/>
      <c r="AU32" s="125"/>
      <c r="AV32" s="125"/>
      <c r="AW32" s="125"/>
      <c r="AX32" s="125"/>
      <c r="AY32" s="125"/>
      <c r="AZ32" s="125"/>
      <c r="BA32" s="125"/>
      <c r="BB32" s="81"/>
      <c r="BH32" s="125"/>
      <c r="BI32" s="125"/>
    </row>
    <row r="33" spans="1:61" x14ac:dyDescent="0.25">
      <c r="A33" s="101" t="str">
        <f>'Indicator Data'!A34</f>
        <v>Cambodia</v>
      </c>
      <c r="B33" s="84" t="str">
        <f>'Indicator Data'!B34</f>
        <v>KHM</v>
      </c>
      <c r="C33" s="125"/>
      <c r="D33" s="125"/>
      <c r="E33" s="125"/>
      <c r="F33" s="125"/>
      <c r="G33" s="125"/>
      <c r="H33" s="125"/>
      <c r="I33" s="125"/>
      <c r="J33" s="125"/>
      <c r="K33" s="125"/>
      <c r="L33" s="125"/>
      <c r="M33" s="125"/>
      <c r="N33" s="125"/>
      <c r="O33" s="125"/>
      <c r="P33" s="125"/>
      <c r="R33" s="125"/>
      <c r="S33" s="125"/>
      <c r="T33" s="125"/>
      <c r="U33" s="125"/>
      <c r="V33" s="125"/>
      <c r="W33" s="125"/>
      <c r="X33" s="125"/>
      <c r="Y33" s="125"/>
      <c r="Z33" s="125"/>
      <c r="AA33" s="125"/>
      <c r="AB33" s="125"/>
      <c r="AC33" s="125"/>
      <c r="AD33" s="125"/>
      <c r="AE33" s="125"/>
      <c r="AF33" s="125"/>
      <c r="AG33" s="125"/>
      <c r="AH33" s="125"/>
      <c r="AI33" s="125"/>
      <c r="AJ33" s="125"/>
      <c r="AK33" s="125"/>
      <c r="AL33" s="126" t="str">
        <f>IF(ISNUMBER('Indicator Data'!N34),"","Imputed using GDP p.c.")</f>
        <v/>
      </c>
      <c r="AN33" s="125"/>
      <c r="AO33" s="125"/>
      <c r="AP33" s="125"/>
      <c r="AQ33" s="125"/>
      <c r="AR33" s="125"/>
      <c r="AS33" s="125"/>
      <c r="AT33" s="125"/>
      <c r="AU33" s="125"/>
      <c r="AV33" s="125"/>
      <c r="AW33" s="125"/>
      <c r="AX33" s="125"/>
      <c r="AY33" s="125"/>
      <c r="AZ33" s="125"/>
      <c r="BA33" s="125"/>
      <c r="BB33" s="81"/>
      <c r="BH33" s="125"/>
      <c r="BI33" s="125"/>
    </row>
    <row r="34" spans="1:61" x14ac:dyDescent="0.25">
      <c r="A34" s="101" t="str">
        <f>'Indicator Data'!A35</f>
        <v>Cameroon</v>
      </c>
      <c r="B34" s="84" t="str">
        <f>'Indicator Data'!B35</f>
        <v>CMR</v>
      </c>
      <c r="C34" s="125"/>
      <c r="D34" s="125"/>
      <c r="E34" s="125"/>
      <c r="F34" s="125"/>
      <c r="G34" s="125"/>
      <c r="H34" s="125"/>
      <c r="I34" s="125"/>
      <c r="J34" s="125"/>
      <c r="K34" s="125"/>
      <c r="L34" s="125"/>
      <c r="M34" s="125"/>
      <c r="N34" s="125"/>
      <c r="O34" s="125"/>
      <c r="P34" s="125"/>
      <c r="R34" s="125"/>
      <c r="S34" s="125"/>
      <c r="T34" s="125"/>
      <c r="U34" s="125"/>
      <c r="V34" s="125"/>
      <c r="W34" s="125"/>
      <c r="X34" s="125"/>
      <c r="Y34" s="125"/>
      <c r="Z34" s="125"/>
      <c r="AA34" s="125"/>
      <c r="AB34" s="125"/>
      <c r="AC34" s="125"/>
      <c r="AD34" s="125"/>
      <c r="AE34" s="125"/>
      <c r="AF34" s="125"/>
      <c r="AG34" s="125"/>
      <c r="AH34" s="125"/>
      <c r="AI34" s="125"/>
      <c r="AJ34" s="125"/>
      <c r="AK34" s="125"/>
      <c r="AL34" s="126" t="str">
        <f>IF(ISNUMBER('Indicator Data'!N35),"","Imputed using GDP p.c.")</f>
        <v/>
      </c>
      <c r="AN34" s="125"/>
      <c r="AO34" s="125"/>
      <c r="AP34" s="125"/>
      <c r="AQ34" s="125"/>
      <c r="AR34" s="125"/>
      <c r="AS34" s="125"/>
      <c r="AT34" s="125"/>
      <c r="AU34" s="125"/>
      <c r="AV34" s="125"/>
      <c r="AW34" s="125"/>
      <c r="AX34" s="125"/>
      <c r="AY34" s="125"/>
      <c r="AZ34" s="125"/>
      <c r="BA34" s="125"/>
      <c r="BB34" s="81"/>
      <c r="BH34" s="125"/>
      <c r="BI34" s="125"/>
    </row>
    <row r="35" spans="1:61" x14ac:dyDescent="0.25">
      <c r="A35" s="101" t="str">
        <f>'Indicator Data'!A36</f>
        <v>Canada</v>
      </c>
      <c r="B35" s="84" t="str">
        <f>'Indicator Data'!B36</f>
        <v>CAN</v>
      </c>
      <c r="C35" s="125"/>
      <c r="D35" s="125"/>
      <c r="E35" s="125"/>
      <c r="F35" s="125"/>
      <c r="G35" s="125"/>
      <c r="H35" s="125"/>
      <c r="I35" s="125"/>
      <c r="J35" s="125"/>
      <c r="K35" s="125"/>
      <c r="L35" s="125"/>
      <c r="M35" s="125"/>
      <c r="N35" s="125"/>
      <c r="O35" s="125"/>
      <c r="P35" s="125"/>
      <c r="R35" s="125"/>
      <c r="S35" s="125"/>
      <c r="T35" s="125"/>
      <c r="U35" s="125"/>
      <c r="V35" s="125"/>
      <c r="W35" s="125"/>
      <c r="X35" s="125"/>
      <c r="Y35" s="125"/>
      <c r="Z35" s="125"/>
      <c r="AA35" s="125"/>
      <c r="AB35" s="125"/>
      <c r="AC35" s="125"/>
      <c r="AD35" s="125"/>
      <c r="AE35" s="125"/>
      <c r="AF35" s="125"/>
      <c r="AG35" s="125"/>
      <c r="AH35" s="125"/>
      <c r="AI35" s="125"/>
      <c r="AJ35" s="125"/>
      <c r="AK35" s="125"/>
      <c r="AL35" s="126" t="str">
        <f>IF(ISNUMBER('Indicator Data'!N36),"","Imputed using GDP p.c.")</f>
        <v/>
      </c>
      <c r="AN35" s="125"/>
      <c r="AO35" s="125"/>
      <c r="AP35" s="125"/>
      <c r="AQ35" s="125"/>
      <c r="AR35" s="125"/>
      <c r="AS35" s="125"/>
      <c r="AT35" s="125"/>
      <c r="AU35" s="125"/>
      <c r="AV35" s="125"/>
      <c r="AW35" s="125"/>
      <c r="AX35" s="125"/>
      <c r="AY35" s="125"/>
      <c r="AZ35" s="125"/>
      <c r="BA35" s="125"/>
      <c r="BB35" s="81"/>
      <c r="BH35" s="125"/>
      <c r="BI35" s="125"/>
    </row>
    <row r="36" spans="1:61" x14ac:dyDescent="0.25">
      <c r="A36" s="101" t="str">
        <f>'Indicator Data'!A37</f>
        <v>Central African Republic</v>
      </c>
      <c r="B36" s="84" t="str">
        <f>'Indicator Data'!B37</f>
        <v>CAF</v>
      </c>
      <c r="C36" s="125"/>
      <c r="D36" s="125"/>
      <c r="E36" s="125"/>
      <c r="F36" s="125"/>
      <c r="G36" s="125"/>
      <c r="H36" s="125"/>
      <c r="I36" s="125"/>
      <c r="J36" s="125"/>
      <c r="K36" s="125"/>
      <c r="L36" s="125"/>
      <c r="M36" s="125"/>
      <c r="N36" s="125"/>
      <c r="O36" s="125"/>
      <c r="P36" s="125"/>
      <c r="R36" s="125"/>
      <c r="S36" s="125"/>
      <c r="T36" s="125"/>
      <c r="U36" s="125"/>
      <c r="V36" s="125"/>
      <c r="W36" s="125"/>
      <c r="X36" s="125"/>
      <c r="Y36" s="125"/>
      <c r="Z36" s="125"/>
      <c r="AA36" s="125"/>
      <c r="AB36" s="125"/>
      <c r="AC36" s="125"/>
      <c r="AD36" s="125"/>
      <c r="AE36" s="125"/>
      <c r="AF36" s="125"/>
      <c r="AG36" s="125"/>
      <c r="AH36" s="125"/>
      <c r="AI36" s="125"/>
      <c r="AJ36" s="125"/>
      <c r="AK36" s="125"/>
      <c r="AL36" s="126" t="str">
        <f>IF(ISNUMBER('Indicator Data'!N37),"","Imputed using GDP p.c.")</f>
        <v/>
      </c>
      <c r="AN36" s="125"/>
      <c r="AO36" s="125"/>
      <c r="AP36" s="125"/>
      <c r="AQ36" s="125"/>
      <c r="AR36" s="125"/>
      <c r="AS36" s="125"/>
      <c r="AT36" s="125"/>
      <c r="AU36" s="125"/>
      <c r="AV36" s="125"/>
      <c r="AW36" s="125"/>
      <c r="AX36" s="125"/>
      <c r="AY36" s="125"/>
      <c r="AZ36" s="125"/>
      <c r="BA36" s="125"/>
      <c r="BB36" s="81"/>
      <c r="BH36" s="125"/>
      <c r="BI36" s="125"/>
    </row>
    <row r="37" spans="1:61" x14ac:dyDescent="0.25">
      <c r="A37" s="101" t="str">
        <f>'Indicator Data'!A38</f>
        <v>Chad</v>
      </c>
      <c r="B37" s="84" t="str">
        <f>'Indicator Data'!B38</f>
        <v>TCD</v>
      </c>
      <c r="C37" s="125"/>
      <c r="D37" s="125"/>
      <c r="E37" s="125"/>
      <c r="F37" s="125"/>
      <c r="G37" s="125"/>
      <c r="H37" s="125"/>
      <c r="I37" s="125"/>
      <c r="J37" s="125"/>
      <c r="K37" s="125"/>
      <c r="L37" s="125"/>
      <c r="M37" s="125"/>
      <c r="N37" s="125"/>
      <c r="O37" s="125"/>
      <c r="P37" s="125"/>
      <c r="R37" s="125"/>
      <c r="S37" s="125"/>
      <c r="T37" s="125"/>
      <c r="U37" s="125"/>
      <c r="V37" s="125"/>
      <c r="W37" s="125"/>
      <c r="X37" s="125"/>
      <c r="Y37" s="125"/>
      <c r="Z37" s="125"/>
      <c r="AA37" s="125"/>
      <c r="AB37" s="125"/>
      <c r="AC37" s="125"/>
      <c r="AD37" s="125"/>
      <c r="AE37" s="125"/>
      <c r="AF37" s="125"/>
      <c r="AG37" s="125"/>
      <c r="AH37" s="125"/>
      <c r="AI37" s="125"/>
      <c r="AJ37" s="125"/>
      <c r="AK37" s="125"/>
      <c r="AL37" s="126" t="str">
        <f>IF(ISNUMBER('Indicator Data'!N38),"","Imputed using GDP p.c.")</f>
        <v/>
      </c>
      <c r="AN37" s="125"/>
      <c r="AO37" s="125"/>
      <c r="AP37" s="125"/>
      <c r="AQ37" s="125"/>
      <c r="AR37" s="125"/>
      <c r="AS37" s="125"/>
      <c r="AT37" s="125"/>
      <c r="AU37" s="125"/>
      <c r="AV37" s="125"/>
      <c r="AW37" s="125"/>
      <c r="AX37" s="125"/>
      <c r="AY37" s="125"/>
      <c r="AZ37" s="125"/>
      <c r="BA37" s="125"/>
      <c r="BB37" s="81"/>
      <c r="BH37" s="125"/>
      <c r="BI37" s="125"/>
    </row>
    <row r="38" spans="1:61" x14ac:dyDescent="0.25">
      <c r="A38" s="101" t="str">
        <f>'Indicator Data'!A39</f>
        <v>Chile</v>
      </c>
      <c r="B38" s="84" t="str">
        <f>'Indicator Data'!B39</f>
        <v>CHL</v>
      </c>
      <c r="C38" s="125"/>
      <c r="D38" s="125"/>
      <c r="E38" s="125"/>
      <c r="F38" s="125"/>
      <c r="G38" s="125"/>
      <c r="H38" s="125"/>
      <c r="I38" s="125"/>
      <c r="J38" s="125"/>
      <c r="K38" s="125"/>
      <c r="L38" s="125"/>
      <c r="M38" s="125"/>
      <c r="N38" s="125"/>
      <c r="O38" s="125"/>
      <c r="P38" s="125"/>
      <c r="R38" s="125"/>
      <c r="S38" s="125"/>
      <c r="T38" s="125"/>
      <c r="U38" s="125"/>
      <c r="V38" s="125"/>
      <c r="W38" s="125"/>
      <c r="X38" s="125"/>
      <c r="Y38" s="125"/>
      <c r="Z38" s="125"/>
      <c r="AA38" s="125"/>
      <c r="AB38" s="125"/>
      <c r="AC38" s="125"/>
      <c r="AD38" s="125"/>
      <c r="AE38" s="125"/>
      <c r="AF38" s="125"/>
      <c r="AG38" s="125"/>
      <c r="AH38" s="125"/>
      <c r="AI38" s="125"/>
      <c r="AJ38" s="125"/>
      <c r="AK38" s="125"/>
      <c r="AL38" s="126" t="str">
        <f>IF(ISNUMBER('Indicator Data'!N39),"","Imputed using GDP p.c.")</f>
        <v/>
      </c>
      <c r="AN38" s="125"/>
      <c r="AO38" s="125"/>
      <c r="AP38" s="125"/>
      <c r="AQ38" s="125"/>
      <c r="AR38" s="125"/>
      <c r="AS38" s="125"/>
      <c r="AT38" s="125"/>
      <c r="AU38" s="125"/>
      <c r="AV38" s="125"/>
      <c r="AW38" s="125"/>
      <c r="AX38" s="125"/>
      <c r="AY38" s="125"/>
      <c r="AZ38" s="125"/>
      <c r="BA38" s="125"/>
      <c r="BB38" s="81"/>
      <c r="BH38" s="125"/>
      <c r="BI38" s="125"/>
    </row>
    <row r="39" spans="1:61" x14ac:dyDescent="0.25">
      <c r="A39" s="101" t="str">
        <f>'Indicator Data'!A40</f>
        <v>China</v>
      </c>
      <c r="B39" s="84" t="str">
        <f>'Indicator Data'!B40</f>
        <v>CHN</v>
      </c>
      <c r="C39" s="125"/>
      <c r="D39" s="125"/>
      <c r="E39" s="125"/>
      <c r="F39" s="125"/>
      <c r="G39" s="125"/>
      <c r="H39" s="125"/>
      <c r="I39" s="125"/>
      <c r="J39" s="125"/>
      <c r="K39" s="125"/>
      <c r="L39" s="125"/>
      <c r="M39" s="125"/>
      <c r="N39" s="125"/>
      <c r="O39" s="125"/>
      <c r="P39" s="125"/>
      <c r="R39" s="125"/>
      <c r="S39" s="125"/>
      <c r="T39" s="125"/>
      <c r="U39" s="125"/>
      <c r="V39" s="125"/>
      <c r="W39" s="125"/>
      <c r="X39" s="125"/>
      <c r="Y39" s="125"/>
      <c r="Z39" s="125"/>
      <c r="AA39" s="125"/>
      <c r="AB39" s="125"/>
      <c r="AC39" s="125"/>
      <c r="AD39" s="125"/>
      <c r="AE39" s="125"/>
      <c r="AF39" s="125"/>
      <c r="AG39" s="125"/>
      <c r="AH39" s="125"/>
      <c r="AI39" s="125"/>
      <c r="AJ39" s="125"/>
      <c r="AK39" s="125"/>
      <c r="AL39" s="126" t="str">
        <f>IF(ISNUMBER('Indicator Data'!N40),"","Imputed using GDP p.c.")</f>
        <v/>
      </c>
      <c r="AN39" s="125"/>
      <c r="AO39" s="125"/>
      <c r="AP39" s="125"/>
      <c r="AQ39" s="125"/>
      <c r="AR39" s="125"/>
      <c r="AS39" s="125"/>
      <c r="AT39" s="125"/>
      <c r="AU39" s="125"/>
      <c r="AV39" s="125"/>
      <c r="AW39" s="125"/>
      <c r="AX39" s="125"/>
      <c r="AY39" s="125"/>
      <c r="AZ39" s="125"/>
      <c r="BA39" s="125"/>
      <c r="BB39" s="81"/>
      <c r="BH39" s="125"/>
      <c r="BI39" s="125"/>
    </row>
    <row r="40" spans="1:61" x14ac:dyDescent="0.25">
      <c r="A40" s="101" t="str">
        <f>'Indicator Data'!A41</f>
        <v>Colombia</v>
      </c>
      <c r="B40" s="84" t="str">
        <f>'Indicator Data'!B41</f>
        <v>COL</v>
      </c>
      <c r="C40" s="125"/>
      <c r="D40" s="125"/>
      <c r="E40" s="125"/>
      <c r="F40" s="125"/>
      <c r="G40" s="125"/>
      <c r="H40" s="125"/>
      <c r="I40" s="125"/>
      <c r="J40" s="125"/>
      <c r="K40" s="125"/>
      <c r="L40" s="125"/>
      <c r="M40" s="125"/>
      <c r="N40" s="125"/>
      <c r="O40" s="125"/>
      <c r="P40" s="125"/>
      <c r="R40" s="125"/>
      <c r="S40" s="125"/>
      <c r="T40" s="125"/>
      <c r="U40" s="125"/>
      <c r="V40" s="125"/>
      <c r="W40" s="125"/>
      <c r="X40" s="125"/>
      <c r="Y40" s="125"/>
      <c r="Z40" s="125"/>
      <c r="AA40" s="125"/>
      <c r="AB40" s="125"/>
      <c r="AC40" s="125"/>
      <c r="AD40" s="125"/>
      <c r="AE40" s="125"/>
      <c r="AF40" s="125"/>
      <c r="AG40" s="125"/>
      <c r="AH40" s="125"/>
      <c r="AI40" s="125"/>
      <c r="AJ40" s="125"/>
      <c r="AK40" s="125"/>
      <c r="AL40" s="126" t="str">
        <f>IF(ISNUMBER('Indicator Data'!N41),"","Imputed using GDP p.c.")</f>
        <v/>
      </c>
      <c r="AN40" s="125"/>
      <c r="AO40" s="125"/>
      <c r="AP40" s="125"/>
      <c r="AQ40" s="125"/>
      <c r="AR40" s="125"/>
      <c r="AS40" s="125"/>
      <c r="AT40" s="125"/>
      <c r="AU40" s="125"/>
      <c r="AV40" s="125"/>
      <c r="AW40" s="125"/>
      <c r="AX40" s="125"/>
      <c r="AY40" s="125"/>
      <c r="AZ40" s="125"/>
      <c r="BA40" s="125"/>
      <c r="BB40" s="81"/>
      <c r="BH40" s="125"/>
      <c r="BI40" s="125"/>
    </row>
    <row r="41" spans="1:61" x14ac:dyDescent="0.25">
      <c r="A41" s="101" t="str">
        <f>'Indicator Data'!A42</f>
        <v>Comoros</v>
      </c>
      <c r="B41" s="84" t="str">
        <f>'Indicator Data'!B42</f>
        <v>COM</v>
      </c>
      <c r="C41" s="125"/>
      <c r="D41" s="125"/>
      <c r="E41" s="125"/>
      <c r="F41" s="125"/>
      <c r="G41" s="125"/>
      <c r="H41" s="125"/>
      <c r="I41" s="125"/>
      <c r="J41" s="125"/>
      <c r="K41" s="125"/>
      <c r="L41" s="125"/>
      <c r="M41" s="125"/>
      <c r="N41" s="125"/>
      <c r="O41" s="125"/>
      <c r="P41" s="125"/>
      <c r="R41" s="125"/>
      <c r="S41" s="125"/>
      <c r="T41" s="125"/>
      <c r="U41" s="125"/>
      <c r="V41" s="125"/>
      <c r="W41" s="125"/>
      <c r="X41" s="125"/>
      <c r="Y41" s="125"/>
      <c r="Z41" s="125"/>
      <c r="AA41" s="125"/>
      <c r="AB41" s="125"/>
      <c r="AC41" s="125"/>
      <c r="AD41" s="125"/>
      <c r="AE41" s="125"/>
      <c r="AF41" s="125"/>
      <c r="AG41" s="125"/>
      <c r="AH41" s="125"/>
      <c r="AI41" s="125"/>
      <c r="AJ41" s="125"/>
      <c r="AK41" s="125"/>
      <c r="AL41" s="126" t="str">
        <f>IF(ISNUMBER('Indicator Data'!N42),"","Imputed using GDP p.c.")</f>
        <v/>
      </c>
      <c r="AN41" s="125"/>
      <c r="AO41" s="125"/>
      <c r="AP41" s="125"/>
      <c r="AQ41" s="125"/>
      <c r="AR41" s="125"/>
      <c r="AS41" s="125"/>
      <c r="AT41" s="125"/>
      <c r="AU41" s="125"/>
      <c r="AV41" s="125"/>
      <c r="AW41" s="125"/>
      <c r="AX41" s="125"/>
      <c r="AY41" s="125"/>
      <c r="AZ41" s="125"/>
      <c r="BA41" s="125"/>
      <c r="BB41" s="81"/>
      <c r="BH41" s="125"/>
      <c r="BI41" s="125" t="s">
        <v>661</v>
      </c>
    </row>
    <row r="42" spans="1:61" x14ac:dyDescent="0.25">
      <c r="A42" s="101" t="str">
        <f>'Indicator Data'!A43</f>
        <v>Congo</v>
      </c>
      <c r="B42" s="84" t="str">
        <f>'Indicator Data'!B43</f>
        <v>COG</v>
      </c>
      <c r="C42" s="125"/>
      <c r="D42" s="125"/>
      <c r="E42" s="125"/>
      <c r="F42" s="125"/>
      <c r="G42" s="125"/>
      <c r="H42" s="125"/>
      <c r="I42" s="125"/>
      <c r="J42" s="125"/>
      <c r="K42" s="125"/>
      <c r="L42" s="125"/>
      <c r="M42" s="125"/>
      <c r="N42" s="125"/>
      <c r="O42" s="125"/>
      <c r="P42" s="125"/>
      <c r="R42" s="125"/>
      <c r="S42" s="125"/>
      <c r="T42" s="125"/>
      <c r="U42" s="125"/>
      <c r="V42" s="125"/>
      <c r="W42" s="125"/>
      <c r="X42" s="125"/>
      <c r="Y42" s="125"/>
      <c r="Z42" s="125"/>
      <c r="AA42" s="125"/>
      <c r="AB42" s="125"/>
      <c r="AC42" s="125"/>
      <c r="AD42" s="125"/>
      <c r="AE42" s="125"/>
      <c r="AF42" s="125"/>
      <c r="AG42" s="125"/>
      <c r="AH42" s="125"/>
      <c r="AI42" s="125"/>
      <c r="AJ42" s="125"/>
      <c r="AK42" s="125"/>
      <c r="AL42" s="126" t="str">
        <f>IF(ISNUMBER('Indicator Data'!N43),"","Imputed using GDP p.c.")</f>
        <v/>
      </c>
      <c r="AN42" s="125"/>
      <c r="AO42" s="125"/>
      <c r="AP42" s="125"/>
      <c r="AQ42" s="125"/>
      <c r="AR42" s="125"/>
      <c r="AS42" s="125"/>
      <c r="AT42" s="125"/>
      <c r="AU42" s="125"/>
      <c r="AV42" s="125"/>
      <c r="AW42" s="125"/>
      <c r="AX42" s="125"/>
      <c r="AY42" s="125"/>
      <c r="AZ42" s="125"/>
      <c r="BA42" s="125"/>
      <c r="BB42" s="81"/>
      <c r="BH42" s="125"/>
      <c r="BI42" s="125"/>
    </row>
    <row r="43" spans="1:61" x14ac:dyDescent="0.25">
      <c r="A43" s="101" t="str">
        <f>'Indicator Data'!A44</f>
        <v>Congo DR</v>
      </c>
      <c r="B43" s="84" t="str">
        <f>'Indicator Data'!B44</f>
        <v>COD</v>
      </c>
      <c r="C43" s="125"/>
      <c r="D43" s="125"/>
      <c r="E43" s="125"/>
      <c r="F43" s="125"/>
      <c r="G43" s="125"/>
      <c r="H43" s="125"/>
      <c r="I43" s="125"/>
      <c r="J43" s="125"/>
      <c r="K43" s="125"/>
      <c r="L43" s="125"/>
      <c r="M43" s="125"/>
      <c r="N43" s="125"/>
      <c r="O43" s="125"/>
      <c r="P43" s="125"/>
      <c r="R43" s="125"/>
      <c r="S43" s="125"/>
      <c r="T43" s="125"/>
      <c r="U43" s="125"/>
      <c r="V43" s="125"/>
      <c r="W43" s="125"/>
      <c r="X43" s="125"/>
      <c r="Y43" s="125"/>
      <c r="Z43" s="125"/>
      <c r="AA43" s="125"/>
      <c r="AB43" s="125"/>
      <c r="AC43" s="125"/>
      <c r="AD43" s="125"/>
      <c r="AE43" s="125"/>
      <c r="AF43" s="125"/>
      <c r="AG43" s="125"/>
      <c r="AH43" s="125"/>
      <c r="AI43" s="125"/>
      <c r="AJ43" s="125"/>
      <c r="AK43" s="125"/>
      <c r="AL43" s="126" t="str">
        <f>IF(ISNUMBER('Indicator Data'!N44),"","Imputed using GDP p.c.")</f>
        <v/>
      </c>
      <c r="AN43" s="125"/>
      <c r="AO43" s="125"/>
      <c r="AP43" s="125"/>
      <c r="AQ43" s="125"/>
      <c r="AR43" s="125"/>
      <c r="AS43" s="125"/>
      <c r="AT43" s="125"/>
      <c r="AU43" s="125"/>
      <c r="AV43" s="125"/>
      <c r="AW43" s="125"/>
      <c r="AX43" s="125"/>
      <c r="AY43" s="125"/>
      <c r="AZ43" s="125"/>
      <c r="BA43" s="125"/>
      <c r="BB43" s="81"/>
      <c r="BH43" s="125"/>
      <c r="BI43" s="125" t="s">
        <v>668</v>
      </c>
    </row>
    <row r="44" spans="1:61" x14ac:dyDescent="0.25">
      <c r="A44" s="101" t="str">
        <f>'Indicator Data'!A45</f>
        <v>Costa Rica</v>
      </c>
      <c r="B44" s="84" t="str">
        <f>'Indicator Data'!B45</f>
        <v>CRI</v>
      </c>
      <c r="C44" s="125"/>
      <c r="D44" s="125"/>
      <c r="E44" s="125"/>
      <c r="F44" s="125"/>
      <c r="G44" s="125"/>
      <c r="H44" s="125"/>
      <c r="I44" s="125"/>
      <c r="J44" s="125"/>
      <c r="K44" s="125"/>
      <c r="L44" s="125"/>
      <c r="M44" s="125"/>
      <c r="N44" s="125"/>
      <c r="O44" s="125"/>
      <c r="P44" s="125"/>
      <c r="R44" s="125"/>
      <c r="S44" s="125"/>
      <c r="T44" s="125"/>
      <c r="U44" s="125"/>
      <c r="V44" s="125"/>
      <c r="W44" s="125"/>
      <c r="X44" s="125"/>
      <c r="Y44" s="125"/>
      <c r="Z44" s="125"/>
      <c r="AA44" s="125"/>
      <c r="AB44" s="125"/>
      <c r="AC44" s="125"/>
      <c r="AD44" s="125"/>
      <c r="AE44" s="125"/>
      <c r="AF44" s="125"/>
      <c r="AG44" s="125"/>
      <c r="AH44" s="125"/>
      <c r="AI44" s="125"/>
      <c r="AJ44" s="125"/>
      <c r="AK44" s="125"/>
      <c r="AL44" s="126" t="str">
        <f>IF(ISNUMBER('Indicator Data'!N45),"","Imputed using GDP p.c.")</f>
        <v/>
      </c>
      <c r="AN44" s="125"/>
      <c r="AO44" s="125"/>
      <c r="AP44" s="125"/>
      <c r="AQ44" s="125"/>
      <c r="AR44" s="125"/>
      <c r="AS44" s="125"/>
      <c r="AT44" s="125"/>
      <c r="AU44" s="125"/>
      <c r="AV44" s="125"/>
      <c r="AW44" s="125"/>
      <c r="AX44" s="125"/>
      <c r="AY44" s="125"/>
      <c r="AZ44" s="125"/>
      <c r="BA44" s="125"/>
      <c r="BB44" s="81"/>
      <c r="BH44" s="125"/>
      <c r="BI44" s="125"/>
    </row>
    <row r="45" spans="1:61" x14ac:dyDescent="0.25">
      <c r="A45" s="101" t="str">
        <f>'Indicator Data'!A46</f>
        <v>Côte d'Ivoire</v>
      </c>
      <c r="B45" s="84" t="str">
        <f>'Indicator Data'!B46</f>
        <v>CIV</v>
      </c>
      <c r="C45" s="125"/>
      <c r="D45" s="125"/>
      <c r="E45" s="125"/>
      <c r="F45" s="125"/>
      <c r="G45" s="125"/>
      <c r="H45" s="125"/>
      <c r="I45" s="125"/>
      <c r="J45" s="125"/>
      <c r="K45" s="125"/>
      <c r="L45" s="125"/>
      <c r="M45" s="125"/>
      <c r="N45" s="125"/>
      <c r="O45" s="125"/>
      <c r="P45" s="125"/>
      <c r="R45" s="125"/>
      <c r="S45" s="125"/>
      <c r="T45" s="125"/>
      <c r="U45" s="125"/>
      <c r="V45" s="125"/>
      <c r="W45" s="125"/>
      <c r="X45" s="125"/>
      <c r="Y45" s="125"/>
      <c r="Z45" s="125"/>
      <c r="AA45" s="125"/>
      <c r="AB45" s="125"/>
      <c r="AC45" s="125"/>
      <c r="AD45" s="125"/>
      <c r="AE45" s="125"/>
      <c r="AF45" s="125"/>
      <c r="AG45" s="125"/>
      <c r="AH45" s="125"/>
      <c r="AI45" s="125"/>
      <c r="AJ45" s="125"/>
      <c r="AK45" s="125"/>
      <c r="AL45" s="126" t="str">
        <f>IF(ISNUMBER('Indicator Data'!N46),"","Imputed using GDP p.c.")</f>
        <v/>
      </c>
      <c r="AN45" s="125"/>
      <c r="AO45" s="125"/>
      <c r="AP45" s="125"/>
      <c r="AQ45" s="125"/>
      <c r="AR45" s="125"/>
      <c r="AS45" s="125"/>
      <c r="AT45" s="125"/>
      <c r="AU45" s="125"/>
      <c r="AV45" s="125"/>
      <c r="AW45" s="125"/>
      <c r="AX45" s="125"/>
      <c r="AY45" s="125"/>
      <c r="AZ45" s="125"/>
      <c r="BA45" s="125"/>
      <c r="BB45" s="81"/>
      <c r="BH45" s="125"/>
      <c r="BI45" s="125"/>
    </row>
    <row r="46" spans="1:61" x14ac:dyDescent="0.25">
      <c r="A46" s="101" t="str">
        <f>'Indicator Data'!A47</f>
        <v>Croatia</v>
      </c>
      <c r="B46" s="84" t="str">
        <f>'Indicator Data'!B47</f>
        <v>HRV</v>
      </c>
      <c r="C46" s="125"/>
      <c r="D46" s="125"/>
      <c r="E46" s="125"/>
      <c r="F46" s="125"/>
      <c r="G46" s="125"/>
      <c r="H46" s="125"/>
      <c r="I46" s="125"/>
      <c r="J46" s="125"/>
      <c r="K46" s="125"/>
      <c r="L46" s="125"/>
      <c r="M46" s="125"/>
      <c r="N46" s="125"/>
      <c r="O46" s="125"/>
      <c r="P46" s="125"/>
      <c r="R46" s="125"/>
      <c r="S46" s="125"/>
      <c r="T46" s="125"/>
      <c r="U46" s="125"/>
      <c r="V46" s="125"/>
      <c r="W46" s="125"/>
      <c r="X46" s="125"/>
      <c r="Y46" s="125"/>
      <c r="Z46" s="125"/>
      <c r="AA46" s="125"/>
      <c r="AB46" s="125"/>
      <c r="AC46" s="125"/>
      <c r="AD46" s="125"/>
      <c r="AE46" s="125"/>
      <c r="AF46" s="125"/>
      <c r="AG46" s="125"/>
      <c r="AH46" s="125"/>
      <c r="AI46" s="125"/>
      <c r="AJ46" s="125"/>
      <c r="AK46" s="125"/>
      <c r="AL46" s="126" t="str">
        <f>IF(ISNUMBER('Indicator Data'!N47),"","Imputed using GDP p.c.")</f>
        <v/>
      </c>
      <c r="AN46" s="125"/>
      <c r="AO46" s="125"/>
      <c r="AP46" s="125"/>
      <c r="AQ46" s="125"/>
      <c r="AR46" s="125"/>
      <c r="AS46" s="125"/>
      <c r="AT46" s="125"/>
      <c r="AU46" s="125"/>
      <c r="AV46" s="125"/>
      <c r="AW46" s="125"/>
      <c r="AX46" s="125"/>
      <c r="AY46" s="125"/>
      <c r="AZ46" s="125"/>
      <c r="BA46" s="125"/>
      <c r="BB46" s="81"/>
      <c r="BH46" s="125"/>
      <c r="BI46" s="125"/>
    </row>
    <row r="47" spans="1:61" x14ac:dyDescent="0.25">
      <c r="A47" s="101" t="str">
        <f>'Indicator Data'!A48</f>
        <v>Cuba</v>
      </c>
      <c r="B47" s="84" t="str">
        <f>'Indicator Data'!B48</f>
        <v>CUB</v>
      </c>
      <c r="C47" s="125"/>
      <c r="D47" s="125"/>
      <c r="E47" s="125"/>
      <c r="F47" s="125"/>
      <c r="G47" s="125"/>
      <c r="H47" s="125"/>
      <c r="I47" s="125"/>
      <c r="J47" s="125"/>
      <c r="K47" s="125"/>
      <c r="L47" s="125"/>
      <c r="M47" s="125"/>
      <c r="N47" s="125"/>
      <c r="O47" s="125"/>
      <c r="P47" s="125"/>
      <c r="R47" s="125"/>
      <c r="S47" s="125"/>
      <c r="T47" s="125"/>
      <c r="U47" s="125"/>
      <c r="V47" s="125"/>
      <c r="W47" s="125"/>
      <c r="X47" s="125"/>
      <c r="Y47" s="125"/>
      <c r="Z47" s="125"/>
      <c r="AA47" s="125"/>
      <c r="AB47" s="125"/>
      <c r="AC47" s="125"/>
      <c r="AD47" s="125"/>
      <c r="AE47" s="125"/>
      <c r="AF47" s="125"/>
      <c r="AG47" s="125"/>
      <c r="AH47" s="125"/>
      <c r="AI47" s="125"/>
      <c r="AJ47" s="125"/>
      <c r="AK47" s="125"/>
      <c r="AL47" s="126" t="str">
        <f>IF(ISNUMBER('Indicator Data'!N48),"","Imputed using GDP p.c.")</f>
        <v/>
      </c>
      <c r="AN47" s="125"/>
      <c r="AO47" s="125"/>
      <c r="AP47" s="125"/>
      <c r="AQ47" s="125"/>
      <c r="AR47" s="125"/>
      <c r="AS47" s="125"/>
      <c r="AT47" s="125"/>
      <c r="AU47" s="125"/>
      <c r="AV47" s="125"/>
      <c r="AW47" s="125"/>
      <c r="AX47" s="125"/>
      <c r="AY47" s="125"/>
      <c r="AZ47" s="125"/>
      <c r="BA47" s="125"/>
      <c r="BB47" s="81"/>
      <c r="BH47" s="125"/>
      <c r="BI47" s="125"/>
    </row>
    <row r="48" spans="1:61" x14ac:dyDescent="0.25">
      <c r="A48" s="101" t="str">
        <f>'Indicator Data'!A49</f>
        <v>Cyprus</v>
      </c>
      <c r="B48" s="84" t="str">
        <f>'Indicator Data'!B49</f>
        <v>CYP</v>
      </c>
      <c r="C48" s="125"/>
      <c r="D48" s="125"/>
      <c r="E48" s="125"/>
      <c r="F48" s="125"/>
      <c r="G48" s="125"/>
      <c r="H48" s="125"/>
      <c r="I48" s="125"/>
      <c r="J48" s="125"/>
      <c r="K48" s="125"/>
      <c r="L48" s="125"/>
      <c r="M48" s="125"/>
      <c r="N48" s="125"/>
      <c r="O48" s="125"/>
      <c r="P48" s="125"/>
      <c r="R48" s="125"/>
      <c r="S48" s="125"/>
      <c r="T48" s="125"/>
      <c r="U48" s="125"/>
      <c r="V48" s="125"/>
      <c r="W48" s="125"/>
      <c r="X48" s="125"/>
      <c r="Y48" s="125"/>
      <c r="Z48" s="125"/>
      <c r="AA48" s="125"/>
      <c r="AB48" s="125"/>
      <c r="AC48" s="125"/>
      <c r="AD48" s="125"/>
      <c r="AE48" s="125"/>
      <c r="AF48" s="125"/>
      <c r="AG48" s="125"/>
      <c r="AH48" s="125"/>
      <c r="AI48" s="125"/>
      <c r="AJ48" s="125"/>
      <c r="AK48" s="125"/>
      <c r="AL48" s="126" t="str">
        <f>IF(ISNUMBER('Indicator Data'!N49),"","Imputed using GDP p.c.")</f>
        <v/>
      </c>
      <c r="AN48" s="125"/>
      <c r="AO48" s="125"/>
      <c r="AP48" s="125"/>
      <c r="AQ48" s="125"/>
      <c r="AR48" s="125"/>
      <c r="AS48" s="125"/>
      <c r="AT48" s="125"/>
      <c r="AU48" s="125"/>
      <c r="AV48" s="125"/>
      <c r="AW48" s="125"/>
      <c r="AX48" s="125"/>
      <c r="AY48" s="125"/>
      <c r="AZ48" s="125"/>
      <c r="BA48" s="125"/>
      <c r="BB48" s="81"/>
      <c r="BH48" s="125"/>
      <c r="BI48" s="125"/>
    </row>
    <row r="49" spans="1:61" x14ac:dyDescent="0.25">
      <c r="A49" s="101" t="str">
        <f>'Indicator Data'!A50</f>
        <v>Czech Republic</v>
      </c>
      <c r="B49" s="84" t="str">
        <f>'Indicator Data'!B50</f>
        <v>CZE</v>
      </c>
      <c r="C49" s="125"/>
      <c r="D49" s="125"/>
      <c r="E49" s="125"/>
      <c r="F49" s="125"/>
      <c r="G49" s="125"/>
      <c r="H49" s="125"/>
      <c r="I49" s="125"/>
      <c r="J49" s="125"/>
      <c r="K49" s="125"/>
      <c r="L49" s="125"/>
      <c r="M49" s="125"/>
      <c r="N49" s="125"/>
      <c r="O49" s="125"/>
      <c r="P49" s="125"/>
      <c r="R49" s="125"/>
      <c r="S49" s="125"/>
      <c r="T49" s="125"/>
      <c r="U49" s="125"/>
      <c r="V49" s="125"/>
      <c r="W49" s="125"/>
      <c r="X49" s="125"/>
      <c r="Y49" s="125"/>
      <c r="Z49" s="125"/>
      <c r="AA49" s="125"/>
      <c r="AB49" s="125"/>
      <c r="AC49" s="125"/>
      <c r="AD49" s="125"/>
      <c r="AE49" s="125"/>
      <c r="AF49" s="125"/>
      <c r="AG49" s="125"/>
      <c r="AH49" s="125"/>
      <c r="AI49" s="125"/>
      <c r="AJ49" s="125"/>
      <c r="AK49" s="125"/>
      <c r="AL49" s="126" t="str">
        <f>IF(ISNUMBER('Indicator Data'!N50),"","Imputed using GDP p.c.")</f>
        <v/>
      </c>
      <c r="AN49" s="125"/>
      <c r="AO49" s="125"/>
      <c r="AP49" s="125"/>
      <c r="AQ49" s="125"/>
      <c r="AR49" s="125"/>
      <c r="AS49" s="125"/>
      <c r="AT49" s="125"/>
      <c r="AU49" s="125"/>
      <c r="AV49" s="125"/>
      <c r="AW49" s="125"/>
      <c r="AX49" s="125"/>
      <c r="AY49" s="125"/>
      <c r="AZ49" s="125"/>
      <c r="BA49" s="125"/>
      <c r="BB49" s="81"/>
      <c r="BH49" s="125"/>
      <c r="BI49" s="125"/>
    </row>
    <row r="50" spans="1:61" x14ac:dyDescent="0.25">
      <c r="A50" s="101" t="str">
        <f>'Indicator Data'!A51</f>
        <v>Denmark</v>
      </c>
      <c r="B50" s="84" t="str">
        <f>'Indicator Data'!B51</f>
        <v>DNK</v>
      </c>
      <c r="C50" s="125"/>
      <c r="D50" s="125"/>
      <c r="E50" s="125"/>
      <c r="F50" s="125"/>
      <c r="G50" s="125"/>
      <c r="H50" s="125"/>
      <c r="I50" s="125"/>
      <c r="J50" s="125"/>
      <c r="K50" s="125"/>
      <c r="L50" s="125"/>
      <c r="M50" s="125"/>
      <c r="N50" s="125"/>
      <c r="O50" s="125"/>
      <c r="P50" s="125"/>
      <c r="R50" s="125"/>
      <c r="S50" s="125"/>
      <c r="T50" s="125"/>
      <c r="U50" s="125"/>
      <c r="V50" s="125"/>
      <c r="W50" s="125"/>
      <c r="X50" s="125"/>
      <c r="Y50" s="125"/>
      <c r="Z50" s="125"/>
      <c r="AA50" s="125"/>
      <c r="AB50" s="125"/>
      <c r="AC50" s="125"/>
      <c r="AD50" s="125"/>
      <c r="AE50" s="125"/>
      <c r="AF50" s="125"/>
      <c r="AG50" s="125"/>
      <c r="AH50" s="125"/>
      <c r="AI50" s="125"/>
      <c r="AJ50" s="125"/>
      <c r="AK50" s="125"/>
      <c r="AL50" s="126" t="str">
        <f>IF(ISNUMBER('Indicator Data'!N51),"","Imputed using GDP p.c.")</f>
        <v/>
      </c>
      <c r="AN50" s="125"/>
      <c r="AO50" s="125"/>
      <c r="AP50" s="125"/>
      <c r="AQ50" s="125"/>
      <c r="AR50" s="125"/>
      <c r="AS50" s="125"/>
      <c r="AT50" s="125"/>
      <c r="AU50" s="125"/>
      <c r="AV50" s="125"/>
      <c r="AW50" s="125"/>
      <c r="AX50" s="125"/>
      <c r="AY50" s="125"/>
      <c r="AZ50" s="125"/>
      <c r="BA50" s="125"/>
      <c r="BB50" s="81"/>
      <c r="BH50" s="125"/>
      <c r="BI50" s="125"/>
    </row>
    <row r="51" spans="1:61" x14ac:dyDescent="0.25">
      <c r="A51" s="101" t="str">
        <f>'Indicator Data'!A52</f>
        <v>Djibouti</v>
      </c>
      <c r="B51" s="84" t="str">
        <f>'Indicator Data'!B52</f>
        <v>DJI</v>
      </c>
      <c r="C51" s="125"/>
      <c r="D51" s="125"/>
      <c r="E51" s="125"/>
      <c r="F51" s="125"/>
      <c r="G51" s="125"/>
      <c r="H51" s="125"/>
      <c r="I51" s="125"/>
      <c r="J51" s="125"/>
      <c r="K51" s="125"/>
      <c r="L51" s="125"/>
      <c r="M51" s="125"/>
      <c r="N51" s="125"/>
      <c r="O51" s="125"/>
      <c r="P51" s="125"/>
      <c r="R51" s="125"/>
      <c r="S51" s="125"/>
      <c r="T51" s="125"/>
      <c r="U51" s="125"/>
      <c r="V51" s="125"/>
      <c r="W51" s="125"/>
      <c r="X51" s="125"/>
      <c r="Y51" s="125"/>
      <c r="Z51" s="125"/>
      <c r="AA51" s="125"/>
      <c r="AB51" s="125"/>
      <c r="AC51" s="125"/>
      <c r="AD51" s="125"/>
      <c r="AE51" s="125"/>
      <c r="AF51" s="125"/>
      <c r="AG51" s="125"/>
      <c r="AH51" s="125"/>
      <c r="AI51" s="125"/>
      <c r="AJ51" s="125"/>
      <c r="AK51" s="125"/>
      <c r="AL51" s="126" t="str">
        <f>IF(ISNUMBER('Indicator Data'!N52),"","Imputed using GDP p.c.")</f>
        <v/>
      </c>
      <c r="AN51" s="125"/>
      <c r="AO51" s="125"/>
      <c r="AP51" s="125"/>
      <c r="AQ51" s="125"/>
      <c r="AR51" s="125"/>
      <c r="AS51" s="125"/>
      <c r="AT51" s="125"/>
      <c r="AU51" s="125"/>
      <c r="AV51" s="125"/>
      <c r="AW51" s="125"/>
      <c r="AX51" s="125"/>
      <c r="AY51" s="125"/>
      <c r="AZ51" s="125"/>
      <c r="BA51" s="125"/>
      <c r="BB51" s="81"/>
      <c r="BH51" s="125"/>
      <c r="BI51" s="125"/>
    </row>
    <row r="52" spans="1:61" x14ac:dyDescent="0.25">
      <c r="A52" s="101" t="str">
        <f>'Indicator Data'!A53</f>
        <v>Dominica</v>
      </c>
      <c r="B52" s="84" t="str">
        <f>'Indicator Data'!B53</f>
        <v>DMA</v>
      </c>
      <c r="C52" s="125"/>
      <c r="D52" s="125"/>
      <c r="E52" s="125"/>
      <c r="F52" s="125"/>
      <c r="G52" s="125"/>
      <c r="H52" s="125"/>
      <c r="I52" s="125"/>
      <c r="J52" s="125"/>
      <c r="K52" s="125"/>
      <c r="L52" s="125"/>
      <c r="M52" s="125"/>
      <c r="N52" s="125"/>
      <c r="O52" s="125"/>
      <c r="P52" s="125"/>
      <c r="R52" s="125"/>
      <c r="S52" s="125"/>
      <c r="T52" s="125"/>
      <c r="U52" s="125"/>
      <c r="V52" s="125"/>
      <c r="W52" s="125"/>
      <c r="X52" s="125"/>
      <c r="Y52" s="125"/>
      <c r="Z52" s="125"/>
      <c r="AA52" s="125"/>
      <c r="AB52" s="125"/>
      <c r="AC52" s="125"/>
      <c r="AD52" s="125"/>
      <c r="AE52" s="125"/>
      <c r="AF52" s="125"/>
      <c r="AG52" s="125"/>
      <c r="AH52" s="125"/>
      <c r="AI52" s="125"/>
      <c r="AJ52" s="125"/>
      <c r="AK52" s="125"/>
      <c r="AL52" s="126" t="str">
        <f>IF(ISNUMBER('Indicator Data'!N53),"","Imputed using GDP p.c.")</f>
        <v/>
      </c>
      <c r="AN52" s="125"/>
      <c r="AO52" s="125"/>
      <c r="AP52" s="125"/>
      <c r="AQ52" s="125"/>
      <c r="AR52" s="125"/>
      <c r="AS52" s="125"/>
      <c r="AT52" s="125"/>
      <c r="AU52" s="125"/>
      <c r="AV52" s="125"/>
      <c r="AW52" s="125"/>
      <c r="AX52" s="125"/>
      <c r="AY52" s="125"/>
      <c r="AZ52" s="125"/>
      <c r="BA52" s="125"/>
      <c r="BB52" s="81"/>
      <c r="BH52" s="125"/>
      <c r="BI52" s="125"/>
    </row>
    <row r="53" spans="1:61" x14ac:dyDescent="0.25">
      <c r="A53" s="101" t="str">
        <f>'Indicator Data'!A54</f>
        <v>Dominican Republic</v>
      </c>
      <c r="B53" s="84" t="str">
        <f>'Indicator Data'!B54</f>
        <v>DOM</v>
      </c>
      <c r="C53" s="125"/>
      <c r="D53" s="125"/>
      <c r="E53" s="125"/>
      <c r="F53" s="125"/>
      <c r="G53" s="125"/>
      <c r="H53" s="125"/>
      <c r="I53" s="125"/>
      <c r="J53" s="125"/>
      <c r="K53" s="125"/>
      <c r="L53" s="125"/>
      <c r="M53" s="125"/>
      <c r="N53" s="125"/>
      <c r="O53" s="125"/>
      <c r="P53" s="125"/>
      <c r="R53" s="125"/>
      <c r="S53" s="125"/>
      <c r="T53" s="125"/>
      <c r="U53" s="125"/>
      <c r="V53" s="125"/>
      <c r="W53" s="125"/>
      <c r="X53" s="125"/>
      <c r="Y53" s="125"/>
      <c r="Z53" s="125"/>
      <c r="AA53" s="125"/>
      <c r="AB53" s="125"/>
      <c r="AC53" s="125"/>
      <c r="AD53" s="125"/>
      <c r="AE53" s="125"/>
      <c r="AF53" s="125"/>
      <c r="AG53" s="125"/>
      <c r="AH53" s="125"/>
      <c r="AI53" s="125"/>
      <c r="AJ53" s="125"/>
      <c r="AK53" s="125"/>
      <c r="AL53" s="126" t="str">
        <f>IF(ISNUMBER('Indicator Data'!N54),"","Imputed using GDP p.c.")</f>
        <v/>
      </c>
      <c r="AN53" s="125"/>
      <c r="AO53" s="125"/>
      <c r="AP53" s="125"/>
      <c r="AQ53" s="125"/>
      <c r="AR53" s="125"/>
      <c r="AS53" s="125"/>
      <c r="AT53" s="125"/>
      <c r="AU53" s="125"/>
      <c r="AV53" s="125"/>
      <c r="AW53" s="125"/>
      <c r="AX53" s="125"/>
      <c r="AY53" s="125"/>
      <c r="AZ53" s="125"/>
      <c r="BA53" s="125"/>
      <c r="BB53" s="81"/>
      <c r="BH53" s="125"/>
      <c r="BI53" s="125"/>
    </row>
    <row r="54" spans="1:61" x14ac:dyDescent="0.25">
      <c r="A54" s="101" t="str">
        <f>'Indicator Data'!A55</f>
        <v>Ecuador</v>
      </c>
      <c r="B54" s="84" t="str">
        <f>'Indicator Data'!B55</f>
        <v>ECU</v>
      </c>
      <c r="C54" s="125"/>
      <c r="D54" s="125"/>
      <c r="E54" s="125"/>
      <c r="F54" s="125"/>
      <c r="G54" s="125"/>
      <c r="H54" s="125"/>
      <c r="I54" s="125"/>
      <c r="J54" s="125"/>
      <c r="K54" s="125"/>
      <c r="L54" s="125"/>
      <c r="M54" s="125"/>
      <c r="N54" s="125"/>
      <c r="O54" s="125"/>
      <c r="P54" s="125"/>
      <c r="R54" s="125"/>
      <c r="S54" s="125"/>
      <c r="T54" s="125"/>
      <c r="U54" s="125"/>
      <c r="V54" s="125"/>
      <c r="W54" s="125"/>
      <c r="X54" s="125"/>
      <c r="Y54" s="125"/>
      <c r="Z54" s="125"/>
      <c r="AA54" s="125"/>
      <c r="AB54" s="125"/>
      <c r="AC54" s="125"/>
      <c r="AD54" s="125"/>
      <c r="AE54" s="125"/>
      <c r="AF54" s="125"/>
      <c r="AG54" s="125"/>
      <c r="AH54" s="125"/>
      <c r="AI54" s="125"/>
      <c r="AJ54" s="125"/>
      <c r="AK54" s="125"/>
      <c r="AL54" s="126" t="str">
        <f>IF(ISNUMBER('Indicator Data'!N55),"","Imputed using GDP p.c.")</f>
        <v/>
      </c>
      <c r="AN54" s="125"/>
      <c r="AO54" s="125"/>
      <c r="AP54" s="125"/>
      <c r="AQ54" s="125"/>
      <c r="AR54" s="125"/>
      <c r="AS54" s="125"/>
      <c r="AT54" s="125"/>
      <c r="AU54" s="125"/>
      <c r="AV54" s="125"/>
      <c r="AW54" s="125"/>
      <c r="AX54" s="125"/>
      <c r="AY54" s="125"/>
      <c r="AZ54" s="125"/>
      <c r="BA54" s="125"/>
      <c r="BB54" s="81"/>
      <c r="BH54" s="125"/>
      <c r="BI54" s="125"/>
    </row>
    <row r="55" spans="1:61" x14ac:dyDescent="0.25">
      <c r="A55" s="101" t="str">
        <f>'Indicator Data'!A56</f>
        <v>Egypt</v>
      </c>
      <c r="B55" s="84" t="str">
        <f>'Indicator Data'!B56</f>
        <v>EGY</v>
      </c>
      <c r="C55" s="125"/>
      <c r="D55" s="125"/>
      <c r="E55" s="125"/>
      <c r="F55" s="125"/>
      <c r="G55" s="125"/>
      <c r="H55" s="125"/>
      <c r="I55" s="125"/>
      <c r="J55" s="125"/>
      <c r="K55" s="125"/>
      <c r="L55" s="125"/>
      <c r="M55" s="125"/>
      <c r="N55" s="125"/>
      <c r="O55" s="125"/>
      <c r="P55" s="125"/>
      <c r="R55" s="125"/>
      <c r="S55" s="125"/>
      <c r="T55" s="125"/>
      <c r="U55" s="125"/>
      <c r="V55" s="125"/>
      <c r="W55" s="125"/>
      <c r="X55" s="125"/>
      <c r="Y55" s="125"/>
      <c r="Z55" s="125"/>
      <c r="AA55" s="125"/>
      <c r="AB55" s="125"/>
      <c r="AC55" s="125"/>
      <c r="AD55" s="125"/>
      <c r="AE55" s="125"/>
      <c r="AF55" s="125"/>
      <c r="AG55" s="125"/>
      <c r="AH55" s="125"/>
      <c r="AI55" s="125"/>
      <c r="AJ55" s="125"/>
      <c r="AK55" s="125"/>
      <c r="AL55" s="126" t="str">
        <f>IF(ISNUMBER('Indicator Data'!N56),"","Imputed using GDP p.c.")</f>
        <v/>
      </c>
      <c r="AN55" s="125"/>
      <c r="AO55" s="125"/>
      <c r="AP55" s="125"/>
      <c r="AQ55" s="125"/>
      <c r="AR55" s="125"/>
      <c r="AS55" s="125"/>
      <c r="AT55" s="125"/>
      <c r="AU55" s="125"/>
      <c r="AV55" s="125"/>
      <c r="AW55" s="125"/>
      <c r="AX55" s="125"/>
      <c r="AY55" s="125"/>
      <c r="AZ55" s="125"/>
      <c r="BA55" s="125"/>
      <c r="BB55" s="81"/>
      <c r="BH55" s="125"/>
      <c r="BI55" s="125"/>
    </row>
    <row r="56" spans="1:61" x14ac:dyDescent="0.25">
      <c r="A56" s="101" t="str">
        <f>'Indicator Data'!A57</f>
        <v>El Salvador</v>
      </c>
      <c r="B56" s="84" t="str">
        <f>'Indicator Data'!B57</f>
        <v>SLV</v>
      </c>
      <c r="C56" s="125"/>
      <c r="D56" s="125"/>
      <c r="E56" s="125"/>
      <c r="F56" s="125"/>
      <c r="G56" s="125"/>
      <c r="H56" s="125"/>
      <c r="I56" s="125"/>
      <c r="J56" s="125"/>
      <c r="K56" s="125"/>
      <c r="L56" s="125"/>
      <c r="M56" s="125"/>
      <c r="N56" s="125"/>
      <c r="O56" s="125"/>
      <c r="P56" s="125"/>
      <c r="R56" s="125"/>
      <c r="S56" s="125"/>
      <c r="T56" s="125"/>
      <c r="U56" s="125"/>
      <c r="V56" s="125"/>
      <c r="W56" s="125"/>
      <c r="X56" s="125"/>
      <c r="Y56" s="125"/>
      <c r="Z56" s="125"/>
      <c r="AA56" s="125"/>
      <c r="AB56" s="125"/>
      <c r="AC56" s="125"/>
      <c r="AD56" s="125"/>
      <c r="AE56" s="125"/>
      <c r="AF56" s="125"/>
      <c r="AG56" s="125"/>
      <c r="AH56" s="125"/>
      <c r="AI56" s="125"/>
      <c r="AJ56" s="125"/>
      <c r="AK56" s="125"/>
      <c r="AL56" s="126" t="str">
        <f>IF(ISNUMBER('Indicator Data'!N57),"","Imputed using GDP p.c.")</f>
        <v/>
      </c>
      <c r="AN56" s="125"/>
      <c r="AO56" s="125"/>
      <c r="AP56" s="125"/>
      <c r="AQ56" s="125"/>
      <c r="AR56" s="125"/>
      <c r="AS56" s="125"/>
      <c r="AT56" s="125"/>
      <c r="AU56" s="125"/>
      <c r="AV56" s="125"/>
      <c r="AW56" s="125"/>
      <c r="AX56" s="125"/>
      <c r="AY56" s="125"/>
      <c r="AZ56" s="125"/>
      <c r="BA56" s="125"/>
      <c r="BB56" s="81"/>
      <c r="BH56" s="125"/>
      <c r="BI56" s="125"/>
    </row>
    <row r="57" spans="1:61" x14ac:dyDescent="0.25">
      <c r="A57" s="101" t="str">
        <f>'Indicator Data'!A58</f>
        <v>Equatorial Guinea</v>
      </c>
      <c r="B57" s="84" t="str">
        <f>'Indicator Data'!B58</f>
        <v>GNQ</v>
      </c>
      <c r="C57" s="125"/>
      <c r="D57" s="125"/>
      <c r="E57" s="125"/>
      <c r="F57" s="125"/>
      <c r="G57" s="125"/>
      <c r="H57" s="125"/>
      <c r="I57" s="125"/>
      <c r="J57" s="125"/>
      <c r="K57" s="125"/>
      <c r="L57" s="125"/>
      <c r="M57" s="125"/>
      <c r="N57" s="125"/>
      <c r="O57" s="125"/>
      <c r="P57" s="125"/>
      <c r="R57" s="125"/>
      <c r="S57" s="125"/>
      <c r="T57" s="125"/>
      <c r="U57" s="125"/>
      <c r="V57" s="125"/>
      <c r="W57" s="125"/>
      <c r="X57" s="125"/>
      <c r="Y57" s="125"/>
      <c r="Z57" s="125"/>
      <c r="AA57" s="125"/>
      <c r="AB57" s="125"/>
      <c r="AC57" s="125"/>
      <c r="AD57" s="125"/>
      <c r="AE57" s="125"/>
      <c r="AF57" s="125"/>
      <c r="AG57" s="125"/>
      <c r="AH57" s="125"/>
      <c r="AI57" s="125"/>
      <c r="AJ57" s="125"/>
      <c r="AK57" s="125"/>
      <c r="AL57" s="126" t="str">
        <f>IF(ISNUMBER('Indicator Data'!N58),"","Imputed using GDP p.c.")</f>
        <v/>
      </c>
      <c r="AN57" s="125"/>
      <c r="AO57" s="125"/>
      <c r="AP57" s="125"/>
      <c r="AQ57" s="125"/>
      <c r="AR57" s="125"/>
      <c r="AS57" s="125"/>
      <c r="AT57" s="125"/>
      <c r="AU57" s="125"/>
      <c r="AV57" s="125"/>
      <c r="AW57" s="125"/>
      <c r="AX57" s="125"/>
      <c r="AY57" s="125"/>
      <c r="AZ57" s="125"/>
      <c r="BA57" s="125"/>
      <c r="BB57" s="81"/>
      <c r="BH57" s="125" t="s">
        <v>669</v>
      </c>
      <c r="BI57" s="125" t="s">
        <v>669</v>
      </c>
    </row>
    <row r="58" spans="1:61" x14ac:dyDescent="0.25">
      <c r="A58" s="101" t="str">
        <f>'Indicator Data'!A59</f>
        <v>Eritrea</v>
      </c>
      <c r="B58" s="84" t="str">
        <f>'Indicator Data'!B59</f>
        <v>ERI</v>
      </c>
      <c r="C58" s="125"/>
      <c r="D58" s="125"/>
      <c r="E58" s="125"/>
      <c r="F58" s="125"/>
      <c r="G58" s="125"/>
      <c r="H58" s="125"/>
      <c r="I58" s="125"/>
      <c r="J58" s="125"/>
      <c r="K58" s="125"/>
      <c r="L58" s="125"/>
      <c r="M58" s="125"/>
      <c r="N58" s="125"/>
      <c r="O58" s="125"/>
      <c r="P58" s="125"/>
      <c r="R58" s="125"/>
      <c r="S58" s="125"/>
      <c r="T58" s="125"/>
      <c r="U58" s="125"/>
      <c r="V58" s="125"/>
      <c r="W58" s="125"/>
      <c r="X58" s="125"/>
      <c r="Y58" s="125"/>
      <c r="Z58" s="125"/>
      <c r="AA58" s="125"/>
      <c r="AB58" s="125"/>
      <c r="AC58" s="125"/>
      <c r="AD58" s="125"/>
      <c r="AE58" s="125"/>
      <c r="AF58" s="125"/>
      <c r="AG58" s="125"/>
      <c r="AH58" s="125"/>
      <c r="AI58" s="125"/>
      <c r="AJ58" s="125"/>
      <c r="AK58" s="125"/>
      <c r="AL58" s="126" t="str">
        <f>IF(ISNUMBER('Indicator Data'!N59),"","Imputed using GDP p.c.")</f>
        <v/>
      </c>
      <c r="AN58" s="125"/>
      <c r="AO58" s="125"/>
      <c r="AP58" s="125"/>
      <c r="AQ58" s="125"/>
      <c r="AR58" s="125"/>
      <c r="AS58" s="125"/>
      <c r="AT58" s="125"/>
      <c r="AU58" s="125"/>
      <c r="AV58" s="125"/>
      <c r="AW58" s="125"/>
      <c r="AX58" s="125"/>
      <c r="AY58" s="125"/>
      <c r="AZ58" s="125"/>
      <c r="BA58" s="125"/>
      <c r="BB58" s="81"/>
      <c r="BH58" s="125" t="s">
        <v>654</v>
      </c>
      <c r="BI58" s="125" t="s">
        <v>654</v>
      </c>
    </row>
    <row r="59" spans="1:61" x14ac:dyDescent="0.25">
      <c r="A59" s="101" t="str">
        <f>'Indicator Data'!A60</f>
        <v>Estonia</v>
      </c>
      <c r="B59" s="84" t="str">
        <f>'Indicator Data'!B60</f>
        <v>EST</v>
      </c>
      <c r="C59" s="125"/>
      <c r="D59" s="125"/>
      <c r="E59" s="125"/>
      <c r="F59" s="125"/>
      <c r="G59" s="125"/>
      <c r="H59" s="125"/>
      <c r="I59" s="125"/>
      <c r="J59" s="125"/>
      <c r="K59" s="125"/>
      <c r="L59" s="125"/>
      <c r="M59" s="125"/>
      <c r="N59" s="125"/>
      <c r="O59" s="125"/>
      <c r="P59" s="125"/>
      <c r="R59" s="125"/>
      <c r="S59" s="125"/>
      <c r="T59" s="125"/>
      <c r="U59" s="125"/>
      <c r="V59" s="125"/>
      <c r="W59" s="125"/>
      <c r="X59" s="125"/>
      <c r="Y59" s="125"/>
      <c r="Z59" s="125"/>
      <c r="AA59" s="125"/>
      <c r="AB59" s="125"/>
      <c r="AC59" s="125"/>
      <c r="AD59" s="125"/>
      <c r="AE59" s="125"/>
      <c r="AF59" s="125"/>
      <c r="AG59" s="125"/>
      <c r="AH59" s="125"/>
      <c r="AI59" s="125"/>
      <c r="AJ59" s="125"/>
      <c r="AK59" s="125"/>
      <c r="AL59" s="126" t="str">
        <f>IF(ISNUMBER('Indicator Data'!N60),"","Imputed using GDP p.c.")</f>
        <v/>
      </c>
      <c r="AN59" s="125"/>
      <c r="AO59" s="125"/>
      <c r="AP59" s="125"/>
      <c r="AQ59" s="125"/>
      <c r="AR59" s="125"/>
      <c r="AS59" s="125"/>
      <c r="AT59" s="125"/>
      <c r="AU59" s="125"/>
      <c r="AV59" s="125"/>
      <c r="AW59" s="125"/>
      <c r="AX59" s="125"/>
      <c r="AY59" s="125"/>
      <c r="AZ59" s="125"/>
      <c r="BA59" s="125"/>
      <c r="BB59" s="81"/>
      <c r="BH59" s="125"/>
      <c r="BI59" s="125"/>
    </row>
    <row r="60" spans="1:61" x14ac:dyDescent="0.25">
      <c r="A60" s="101" t="str">
        <f>'Indicator Data'!A61</f>
        <v>Eswatini</v>
      </c>
      <c r="B60" s="84" t="str">
        <f>'Indicator Data'!B61</f>
        <v>SWZ</v>
      </c>
      <c r="C60" s="125"/>
      <c r="D60" s="125"/>
      <c r="E60" s="125"/>
      <c r="F60" s="125"/>
      <c r="G60" s="125"/>
      <c r="H60" s="125"/>
      <c r="I60" s="125"/>
      <c r="J60" s="125"/>
      <c r="K60" s="125"/>
      <c r="L60" s="125"/>
      <c r="M60" s="125"/>
      <c r="N60" s="125"/>
      <c r="O60" s="125"/>
      <c r="P60" s="125"/>
      <c r="R60" s="125"/>
      <c r="S60" s="125"/>
      <c r="T60" s="125"/>
      <c r="U60" s="125"/>
      <c r="V60" s="125"/>
      <c r="W60" s="125"/>
      <c r="X60" s="125"/>
      <c r="Y60" s="125"/>
      <c r="Z60" s="125"/>
      <c r="AA60" s="125"/>
      <c r="AB60" s="125"/>
      <c r="AC60" s="125"/>
      <c r="AD60" s="125"/>
      <c r="AE60" s="125"/>
      <c r="AF60" s="125"/>
      <c r="AG60" s="125"/>
      <c r="AH60" s="125"/>
      <c r="AI60" s="125"/>
      <c r="AJ60" s="125"/>
      <c r="AK60" s="125"/>
      <c r="AL60" s="126" t="str">
        <f>IF(ISNUMBER('Indicator Data'!N61),"","Imputed using GDP p.c.")</f>
        <v/>
      </c>
      <c r="AN60" s="125"/>
      <c r="AO60" s="125"/>
      <c r="AP60" s="125"/>
      <c r="AQ60" s="125"/>
      <c r="AR60" s="125"/>
      <c r="AS60" s="125"/>
      <c r="AT60" s="125"/>
      <c r="AU60" s="125"/>
      <c r="AV60" s="125"/>
      <c r="AW60" s="125"/>
      <c r="AX60" s="125"/>
      <c r="AY60" s="125"/>
      <c r="AZ60" s="125"/>
      <c r="BA60" s="125"/>
      <c r="BB60" s="81"/>
      <c r="BH60" s="125"/>
      <c r="BI60" s="125"/>
    </row>
    <row r="61" spans="1:61" x14ac:dyDescent="0.25">
      <c r="A61" s="101" t="str">
        <f>'Indicator Data'!A62</f>
        <v>Ethiopia</v>
      </c>
      <c r="B61" s="84" t="str">
        <f>'Indicator Data'!B62</f>
        <v>ETH</v>
      </c>
      <c r="C61" s="125"/>
      <c r="D61" s="125"/>
      <c r="E61" s="125"/>
      <c r="F61" s="125"/>
      <c r="G61" s="125"/>
      <c r="H61" s="125"/>
      <c r="I61" s="125"/>
      <c r="J61" s="125"/>
      <c r="K61" s="125"/>
      <c r="L61" s="125"/>
      <c r="M61" s="125"/>
      <c r="N61" s="125"/>
      <c r="O61" s="125"/>
      <c r="P61" s="125"/>
      <c r="R61" s="125"/>
      <c r="S61" s="125"/>
      <c r="T61" s="125"/>
      <c r="U61" s="125"/>
      <c r="V61" s="125"/>
      <c r="W61" s="125"/>
      <c r="X61" s="125"/>
      <c r="Y61" s="125"/>
      <c r="Z61" s="125"/>
      <c r="AA61" s="125"/>
      <c r="AB61" s="125"/>
      <c r="AC61" s="125"/>
      <c r="AD61" s="125"/>
      <c r="AE61" s="125"/>
      <c r="AF61" s="125"/>
      <c r="AG61" s="125"/>
      <c r="AH61" s="125"/>
      <c r="AI61" s="125"/>
      <c r="AJ61" s="125"/>
      <c r="AK61" s="125"/>
      <c r="AL61" s="126" t="str">
        <f>IF(ISNUMBER('Indicator Data'!N62),"","Imputed using GDP p.c.")</f>
        <v/>
      </c>
      <c r="AN61" s="125"/>
      <c r="AO61" s="125"/>
      <c r="AP61" s="125"/>
      <c r="AQ61" s="125"/>
      <c r="AR61" s="125"/>
      <c r="AS61" s="125"/>
      <c r="AT61" s="125"/>
      <c r="AU61" s="125"/>
      <c r="AV61" s="125"/>
      <c r="AW61" s="125"/>
      <c r="AX61" s="125"/>
      <c r="AY61" s="125"/>
      <c r="AZ61" s="125"/>
      <c r="BA61" s="125"/>
      <c r="BB61" s="81"/>
      <c r="BH61" s="125"/>
      <c r="BI61" s="125"/>
    </row>
    <row r="62" spans="1:61" x14ac:dyDescent="0.25">
      <c r="A62" s="101" t="str">
        <f>'Indicator Data'!A63</f>
        <v>Fiji</v>
      </c>
      <c r="B62" s="84" t="str">
        <f>'Indicator Data'!B63</f>
        <v>FJI</v>
      </c>
      <c r="C62" s="125"/>
      <c r="D62" s="125"/>
      <c r="E62" s="125"/>
      <c r="F62" s="125"/>
      <c r="G62" s="125"/>
      <c r="H62" s="125"/>
      <c r="I62" s="125"/>
      <c r="J62" s="125"/>
      <c r="K62" s="125"/>
      <c r="L62" s="125"/>
      <c r="M62" s="125"/>
      <c r="N62" s="125"/>
      <c r="O62" s="125"/>
      <c r="P62" s="125"/>
      <c r="R62" s="125"/>
      <c r="S62" s="125"/>
      <c r="T62" s="125"/>
      <c r="U62" s="125"/>
      <c r="V62" s="125"/>
      <c r="W62" s="125"/>
      <c r="X62" s="125"/>
      <c r="Y62" s="125"/>
      <c r="Z62" s="125"/>
      <c r="AA62" s="125"/>
      <c r="AB62" s="125"/>
      <c r="AC62" s="125"/>
      <c r="AD62" s="125"/>
      <c r="AE62" s="125"/>
      <c r="AF62" s="125"/>
      <c r="AG62" s="125"/>
      <c r="AH62" s="125"/>
      <c r="AI62" s="125"/>
      <c r="AJ62" s="125"/>
      <c r="AK62" s="125"/>
      <c r="AL62" s="126" t="str">
        <f>IF(ISNUMBER('Indicator Data'!N63),"","Imputed using GDP p.c.")</f>
        <v/>
      </c>
      <c r="AN62" s="125"/>
      <c r="AO62" s="125"/>
      <c r="AP62" s="125"/>
      <c r="AQ62" s="125"/>
      <c r="AR62" s="125"/>
      <c r="AS62" s="125"/>
      <c r="AT62" s="125"/>
      <c r="AU62" s="125"/>
      <c r="AV62" s="125"/>
      <c r="AW62" s="125"/>
      <c r="AX62" s="125"/>
      <c r="AY62" s="125"/>
      <c r="AZ62" s="125"/>
      <c r="BA62" s="125"/>
      <c r="BB62" s="81"/>
      <c r="BH62" s="125"/>
      <c r="BI62" s="125"/>
    </row>
    <row r="63" spans="1:61" x14ac:dyDescent="0.25">
      <c r="A63" s="101" t="str">
        <f>'Indicator Data'!A64</f>
        <v>Finland</v>
      </c>
      <c r="B63" s="84" t="str">
        <f>'Indicator Data'!B64</f>
        <v>FIN</v>
      </c>
      <c r="C63" s="125"/>
      <c r="D63" s="125"/>
      <c r="E63" s="125"/>
      <c r="F63" s="125"/>
      <c r="G63" s="125"/>
      <c r="H63" s="125"/>
      <c r="I63" s="125"/>
      <c r="J63" s="125"/>
      <c r="K63" s="125"/>
      <c r="L63" s="125"/>
      <c r="M63" s="125"/>
      <c r="N63" s="125"/>
      <c r="O63" s="125"/>
      <c r="P63" s="125"/>
      <c r="R63" s="125"/>
      <c r="S63" s="125"/>
      <c r="T63" s="125"/>
      <c r="U63" s="125"/>
      <c r="V63" s="125"/>
      <c r="W63" s="125"/>
      <c r="X63" s="125"/>
      <c r="Y63" s="125"/>
      <c r="Z63" s="125"/>
      <c r="AA63" s="125"/>
      <c r="AB63" s="125"/>
      <c r="AC63" s="125"/>
      <c r="AD63" s="125"/>
      <c r="AE63" s="125"/>
      <c r="AF63" s="125"/>
      <c r="AG63" s="125"/>
      <c r="AH63" s="125"/>
      <c r="AI63" s="125"/>
      <c r="AJ63" s="125"/>
      <c r="AK63" s="125"/>
      <c r="AL63" s="126" t="str">
        <f>IF(ISNUMBER('Indicator Data'!N64),"","Imputed using GDP p.c.")</f>
        <v/>
      </c>
      <c r="AN63" s="125"/>
      <c r="AO63" s="125"/>
      <c r="AP63" s="125"/>
      <c r="AQ63" s="125"/>
      <c r="AR63" s="125"/>
      <c r="AS63" s="125"/>
      <c r="AT63" s="125"/>
      <c r="AU63" s="125"/>
      <c r="AV63" s="125"/>
      <c r="AW63" s="125"/>
      <c r="AX63" s="125"/>
      <c r="AY63" s="125"/>
      <c r="AZ63" s="125"/>
      <c r="BA63" s="125"/>
      <c r="BB63" s="81"/>
      <c r="BH63" s="125"/>
      <c r="BI63" s="125"/>
    </row>
    <row r="64" spans="1:61" x14ac:dyDescent="0.25">
      <c r="A64" s="101" t="str">
        <f>'Indicator Data'!A65</f>
        <v>France</v>
      </c>
      <c r="B64" s="84" t="str">
        <f>'Indicator Data'!B65</f>
        <v>FRA</v>
      </c>
      <c r="C64" s="125"/>
      <c r="D64" s="125"/>
      <c r="E64" s="125"/>
      <c r="F64" s="125"/>
      <c r="G64" s="125"/>
      <c r="H64" s="125"/>
      <c r="I64" s="125"/>
      <c r="J64" s="125"/>
      <c r="K64" s="125"/>
      <c r="L64" s="125"/>
      <c r="M64" s="125"/>
      <c r="N64" s="125"/>
      <c r="O64" s="125"/>
      <c r="P64" s="125"/>
      <c r="R64" s="125"/>
      <c r="S64" s="125"/>
      <c r="T64" s="125"/>
      <c r="U64" s="125"/>
      <c r="V64" s="125"/>
      <c r="W64" s="125"/>
      <c r="X64" s="125"/>
      <c r="Y64" s="125"/>
      <c r="Z64" s="125"/>
      <c r="AA64" s="125"/>
      <c r="AB64" s="125"/>
      <c r="AC64" s="125"/>
      <c r="AD64" s="125"/>
      <c r="AE64" s="125"/>
      <c r="AF64" s="125"/>
      <c r="AG64" s="125"/>
      <c r="AH64" s="125"/>
      <c r="AI64" s="125"/>
      <c r="AJ64" s="125"/>
      <c r="AK64" s="125"/>
      <c r="AL64" s="126" t="str">
        <f>IF(ISNUMBER('Indicator Data'!N65),"","Imputed using GDP p.c.")</f>
        <v/>
      </c>
      <c r="AN64" s="125"/>
      <c r="AO64" s="125"/>
      <c r="AP64" s="125"/>
      <c r="AQ64" s="125"/>
      <c r="AR64" s="125"/>
      <c r="AS64" s="125"/>
      <c r="AT64" s="125"/>
      <c r="AU64" s="125"/>
      <c r="AV64" s="125"/>
      <c r="AW64" s="125"/>
      <c r="AX64" s="125"/>
      <c r="AY64" s="125"/>
      <c r="AZ64" s="125"/>
      <c r="BA64" s="125"/>
      <c r="BB64" s="81"/>
      <c r="BH64" s="125"/>
      <c r="BI64" s="125"/>
    </row>
    <row r="65" spans="1:61" x14ac:dyDescent="0.25">
      <c r="A65" s="101" t="str">
        <f>'Indicator Data'!A66</f>
        <v>Gabon</v>
      </c>
      <c r="B65" s="84" t="str">
        <f>'Indicator Data'!B66</f>
        <v>GAB</v>
      </c>
      <c r="C65" s="125"/>
      <c r="D65" s="125"/>
      <c r="E65" s="125"/>
      <c r="F65" s="125"/>
      <c r="G65" s="125"/>
      <c r="H65" s="125"/>
      <c r="I65" s="125"/>
      <c r="J65" s="125"/>
      <c r="K65" s="125"/>
      <c r="L65" s="125"/>
      <c r="M65" s="125"/>
      <c r="N65" s="125"/>
      <c r="O65" s="125"/>
      <c r="P65" s="125"/>
      <c r="R65" s="125"/>
      <c r="S65" s="125"/>
      <c r="T65" s="125"/>
      <c r="U65" s="125"/>
      <c r="V65" s="125"/>
      <c r="W65" s="125"/>
      <c r="X65" s="125"/>
      <c r="Y65" s="125"/>
      <c r="Z65" s="125"/>
      <c r="AA65" s="125"/>
      <c r="AB65" s="125"/>
      <c r="AC65" s="125"/>
      <c r="AD65" s="125"/>
      <c r="AE65" s="125"/>
      <c r="AF65" s="125"/>
      <c r="AG65" s="125"/>
      <c r="AH65" s="125"/>
      <c r="AI65" s="125"/>
      <c r="AJ65" s="125"/>
      <c r="AK65" s="125"/>
      <c r="AL65" s="126" t="str">
        <f>IF(ISNUMBER('Indicator Data'!N66),"","Imputed using GDP p.c.")</f>
        <v/>
      </c>
      <c r="AN65" s="125"/>
      <c r="AO65" s="125"/>
      <c r="AP65" s="125"/>
      <c r="AQ65" s="125"/>
      <c r="AR65" s="125"/>
      <c r="AS65" s="125"/>
      <c r="AT65" s="125"/>
      <c r="AU65" s="125"/>
      <c r="AV65" s="125"/>
      <c r="AW65" s="125"/>
      <c r="AX65" s="125"/>
      <c r="AY65" s="125"/>
      <c r="AZ65" s="125"/>
      <c r="BA65" s="125"/>
      <c r="BB65" s="81"/>
      <c r="BH65" s="125"/>
      <c r="BI65" s="125"/>
    </row>
    <row r="66" spans="1:61" x14ac:dyDescent="0.25">
      <c r="A66" s="101" t="str">
        <f>'Indicator Data'!A67</f>
        <v>Gambia</v>
      </c>
      <c r="B66" s="84" t="str">
        <f>'Indicator Data'!B67</f>
        <v>GMB</v>
      </c>
      <c r="C66" s="125"/>
      <c r="D66" s="125"/>
      <c r="E66" s="125"/>
      <c r="F66" s="125"/>
      <c r="G66" s="125"/>
      <c r="H66" s="125"/>
      <c r="I66" s="125"/>
      <c r="J66" s="125"/>
      <c r="K66" s="125"/>
      <c r="L66" s="125"/>
      <c r="M66" s="125"/>
      <c r="N66" s="125"/>
      <c r="O66" s="125"/>
      <c r="P66" s="125"/>
      <c r="R66" s="125"/>
      <c r="S66" s="125"/>
      <c r="T66" s="125"/>
      <c r="U66" s="125"/>
      <c r="V66" s="125"/>
      <c r="W66" s="125"/>
      <c r="X66" s="125"/>
      <c r="Y66" s="125"/>
      <c r="Z66" s="125"/>
      <c r="AA66" s="125"/>
      <c r="AB66" s="125"/>
      <c r="AC66" s="125"/>
      <c r="AD66" s="125"/>
      <c r="AE66" s="125"/>
      <c r="AF66" s="125"/>
      <c r="AG66" s="125"/>
      <c r="AH66" s="125"/>
      <c r="AI66" s="125"/>
      <c r="AJ66" s="125"/>
      <c r="AK66" s="125"/>
      <c r="AL66" s="126" t="str">
        <f>IF(ISNUMBER('Indicator Data'!N67),"","Imputed using GDP p.c.")</f>
        <v/>
      </c>
      <c r="AN66" s="125"/>
      <c r="AO66" s="125"/>
      <c r="AP66" s="125"/>
      <c r="AQ66" s="125"/>
      <c r="AR66" s="125"/>
      <c r="AS66" s="125"/>
      <c r="AT66" s="125"/>
      <c r="AU66" s="125"/>
      <c r="AV66" s="125"/>
      <c r="AW66" s="125"/>
      <c r="AX66" s="125"/>
      <c r="AY66" s="125"/>
      <c r="AZ66" s="125"/>
      <c r="BA66" s="125"/>
      <c r="BB66" s="81"/>
      <c r="BH66" s="125"/>
      <c r="BI66" s="125"/>
    </row>
    <row r="67" spans="1:61" x14ac:dyDescent="0.25">
      <c r="A67" s="101" t="str">
        <f>'Indicator Data'!A68</f>
        <v>Georgia</v>
      </c>
      <c r="B67" s="84" t="str">
        <f>'Indicator Data'!B68</f>
        <v>GEO</v>
      </c>
      <c r="C67" s="125"/>
      <c r="D67" s="125"/>
      <c r="E67" s="125"/>
      <c r="F67" s="125"/>
      <c r="G67" s="125"/>
      <c r="H67" s="125"/>
      <c r="I67" s="125"/>
      <c r="J67" s="125"/>
      <c r="K67" s="125"/>
      <c r="L67" s="125"/>
      <c r="M67" s="125"/>
      <c r="N67" s="125"/>
      <c r="O67" s="125"/>
      <c r="P67" s="125"/>
      <c r="R67" s="125"/>
      <c r="S67" s="125"/>
      <c r="T67" s="125"/>
      <c r="U67" s="125"/>
      <c r="V67" s="125"/>
      <c r="W67" s="125"/>
      <c r="X67" s="125"/>
      <c r="Y67" s="125"/>
      <c r="Z67" s="125"/>
      <c r="AA67" s="125"/>
      <c r="AB67" s="125"/>
      <c r="AC67" s="125"/>
      <c r="AD67" s="125"/>
      <c r="AE67" s="125"/>
      <c r="AF67" s="125"/>
      <c r="AG67" s="125"/>
      <c r="AH67" s="125"/>
      <c r="AI67" s="125"/>
      <c r="AJ67" s="125"/>
      <c r="AK67" s="125"/>
      <c r="AL67" s="126" t="str">
        <f>IF(ISNUMBER('Indicator Data'!N68),"","Imputed using GDP p.c.")</f>
        <v/>
      </c>
      <c r="AN67" s="125"/>
      <c r="AO67" s="125"/>
      <c r="AP67" s="125"/>
      <c r="AQ67" s="125"/>
      <c r="AR67" s="125"/>
      <c r="AS67" s="125"/>
      <c r="AT67" s="125"/>
      <c r="AU67" s="125"/>
      <c r="AV67" s="125"/>
      <c r="AW67" s="125"/>
      <c r="AX67" s="125"/>
      <c r="AY67" s="125"/>
      <c r="AZ67" s="125"/>
      <c r="BA67" s="125"/>
      <c r="BB67" s="81"/>
      <c r="BH67" s="125"/>
      <c r="BI67" s="125"/>
    </row>
    <row r="68" spans="1:61" x14ac:dyDescent="0.25">
      <c r="A68" s="101" t="str">
        <f>'Indicator Data'!A69</f>
        <v>Germany</v>
      </c>
      <c r="B68" s="84" t="str">
        <f>'Indicator Data'!B69</f>
        <v>DEU</v>
      </c>
      <c r="C68" s="125"/>
      <c r="D68" s="125"/>
      <c r="E68" s="125"/>
      <c r="F68" s="125"/>
      <c r="G68" s="125"/>
      <c r="H68" s="125"/>
      <c r="I68" s="125"/>
      <c r="J68" s="125"/>
      <c r="K68" s="125"/>
      <c r="L68" s="125"/>
      <c r="M68" s="125"/>
      <c r="N68" s="125"/>
      <c r="O68" s="125"/>
      <c r="P68" s="125"/>
      <c r="R68" s="125"/>
      <c r="S68" s="125"/>
      <c r="T68" s="125"/>
      <c r="U68" s="125"/>
      <c r="V68" s="125"/>
      <c r="W68" s="125"/>
      <c r="X68" s="125"/>
      <c r="Y68" s="125"/>
      <c r="Z68" s="125"/>
      <c r="AA68" s="125"/>
      <c r="AB68" s="125"/>
      <c r="AC68" s="125"/>
      <c r="AD68" s="125"/>
      <c r="AE68" s="125"/>
      <c r="AF68" s="125"/>
      <c r="AG68" s="125"/>
      <c r="AH68" s="125"/>
      <c r="AI68" s="125"/>
      <c r="AJ68" s="125"/>
      <c r="AK68" s="125"/>
      <c r="AL68" s="126" t="str">
        <f>IF(ISNUMBER('Indicator Data'!N69),"","Imputed using GDP p.c.")</f>
        <v/>
      </c>
      <c r="AN68" s="125"/>
      <c r="AO68" s="125"/>
      <c r="AP68" s="125"/>
      <c r="AQ68" s="125"/>
      <c r="AR68" s="125"/>
      <c r="AS68" s="125"/>
      <c r="AT68" s="125"/>
      <c r="AU68" s="125"/>
      <c r="AV68" s="125"/>
      <c r="AW68" s="125"/>
      <c r="AX68" s="125"/>
      <c r="AY68" s="125"/>
      <c r="AZ68" s="125"/>
      <c r="BA68" s="125"/>
      <c r="BB68" s="81"/>
      <c r="BH68" s="125"/>
      <c r="BI68" s="125"/>
    </row>
    <row r="69" spans="1:61" x14ac:dyDescent="0.25">
      <c r="A69" s="101" t="str">
        <f>'Indicator Data'!A70</f>
        <v>Ghana</v>
      </c>
      <c r="B69" s="84" t="str">
        <f>'Indicator Data'!B70</f>
        <v>GHA</v>
      </c>
      <c r="C69" s="125"/>
      <c r="D69" s="125"/>
      <c r="E69" s="125"/>
      <c r="F69" s="125"/>
      <c r="G69" s="125"/>
      <c r="H69" s="125"/>
      <c r="I69" s="125"/>
      <c r="J69" s="125"/>
      <c r="K69" s="125"/>
      <c r="L69" s="125"/>
      <c r="M69" s="125"/>
      <c r="N69" s="125"/>
      <c r="O69" s="125"/>
      <c r="P69" s="125"/>
      <c r="R69" s="125"/>
      <c r="S69" s="125"/>
      <c r="T69" s="125"/>
      <c r="U69" s="125"/>
      <c r="V69" s="125"/>
      <c r="W69" s="125"/>
      <c r="X69" s="125"/>
      <c r="Y69" s="125"/>
      <c r="Z69" s="125"/>
      <c r="AA69" s="125"/>
      <c r="AB69" s="125"/>
      <c r="AC69" s="125"/>
      <c r="AD69" s="125"/>
      <c r="AE69" s="125"/>
      <c r="AF69" s="125"/>
      <c r="AG69" s="125"/>
      <c r="AH69" s="125"/>
      <c r="AI69" s="125"/>
      <c r="AJ69" s="125"/>
      <c r="AK69" s="125"/>
      <c r="AL69" s="126" t="str">
        <f>IF(ISNUMBER('Indicator Data'!N70),"","Imputed using GDP p.c.")</f>
        <v/>
      </c>
      <c r="AN69" s="125"/>
      <c r="AO69" s="125"/>
      <c r="AP69" s="125"/>
      <c r="AQ69" s="125"/>
      <c r="AR69" s="125"/>
      <c r="AS69" s="125"/>
      <c r="AT69" s="125"/>
      <c r="AU69" s="125"/>
      <c r="AV69" s="125"/>
      <c r="AW69" s="125"/>
      <c r="AX69" s="125"/>
      <c r="AY69" s="125"/>
      <c r="AZ69" s="125"/>
      <c r="BA69" s="125"/>
      <c r="BB69" s="81"/>
      <c r="BH69" s="125"/>
      <c r="BI69" s="125"/>
    </row>
    <row r="70" spans="1:61" x14ac:dyDescent="0.25">
      <c r="A70" s="101" t="str">
        <f>'Indicator Data'!A71</f>
        <v>Greece</v>
      </c>
      <c r="B70" s="84" t="str">
        <f>'Indicator Data'!B71</f>
        <v>GRC</v>
      </c>
      <c r="C70" s="125"/>
      <c r="D70" s="125"/>
      <c r="E70" s="125"/>
      <c r="F70" s="125"/>
      <c r="G70" s="125"/>
      <c r="H70" s="125"/>
      <c r="I70" s="125"/>
      <c r="J70" s="125"/>
      <c r="K70" s="125"/>
      <c r="L70" s="125"/>
      <c r="M70" s="125"/>
      <c r="N70" s="125"/>
      <c r="O70" s="125"/>
      <c r="P70" s="125"/>
      <c r="R70" s="125"/>
      <c r="S70" s="125"/>
      <c r="T70" s="125"/>
      <c r="U70" s="125"/>
      <c r="V70" s="125"/>
      <c r="W70" s="125"/>
      <c r="X70" s="125"/>
      <c r="Y70" s="125"/>
      <c r="Z70" s="125"/>
      <c r="AA70" s="125"/>
      <c r="AB70" s="125"/>
      <c r="AC70" s="125"/>
      <c r="AD70" s="125"/>
      <c r="AE70" s="125"/>
      <c r="AF70" s="125"/>
      <c r="AG70" s="125"/>
      <c r="AH70" s="125"/>
      <c r="AI70" s="125"/>
      <c r="AJ70" s="125"/>
      <c r="AK70" s="125"/>
      <c r="AL70" s="126" t="str">
        <f>IF(ISNUMBER('Indicator Data'!N71),"","Imputed using GDP p.c.")</f>
        <v/>
      </c>
      <c r="AN70" s="125"/>
      <c r="AO70" s="125"/>
      <c r="AP70" s="125"/>
      <c r="AQ70" s="125"/>
      <c r="AR70" s="125"/>
      <c r="AS70" s="125"/>
      <c r="AT70" s="125"/>
      <c r="AU70" s="125"/>
      <c r="AV70" s="125"/>
      <c r="AW70" s="125"/>
      <c r="AX70" s="125"/>
      <c r="AY70" s="125"/>
      <c r="AZ70" s="125"/>
      <c r="BA70" s="125"/>
      <c r="BB70" s="81"/>
      <c r="BH70" s="125"/>
      <c r="BI70" s="125"/>
    </row>
    <row r="71" spans="1:61" x14ac:dyDescent="0.25">
      <c r="A71" s="101" t="str">
        <f>'Indicator Data'!A72</f>
        <v>Grenada</v>
      </c>
      <c r="B71" s="84" t="str">
        <f>'Indicator Data'!B72</f>
        <v>GRD</v>
      </c>
      <c r="C71" s="125"/>
      <c r="D71" s="125"/>
      <c r="E71" s="125"/>
      <c r="F71" s="125"/>
      <c r="G71" s="125"/>
      <c r="H71" s="125"/>
      <c r="I71" s="125"/>
      <c r="J71" s="125"/>
      <c r="K71" s="125"/>
      <c r="L71" s="125"/>
      <c r="M71" s="125"/>
      <c r="N71" s="125"/>
      <c r="O71" s="125"/>
      <c r="P71" s="125"/>
      <c r="R71" s="125"/>
      <c r="S71" s="125"/>
      <c r="T71" s="125"/>
      <c r="U71" s="125"/>
      <c r="V71" s="125"/>
      <c r="W71" s="125"/>
      <c r="X71" s="125"/>
      <c r="Y71" s="125"/>
      <c r="Z71" s="125"/>
      <c r="AA71" s="125"/>
      <c r="AB71" s="125"/>
      <c r="AC71" s="125"/>
      <c r="AD71" s="125"/>
      <c r="AE71" s="125"/>
      <c r="AF71" s="125"/>
      <c r="AG71" s="125"/>
      <c r="AH71" s="125"/>
      <c r="AI71" s="125"/>
      <c r="AJ71" s="125"/>
      <c r="AK71" s="125"/>
      <c r="AL71" s="126" t="str">
        <f>IF(ISNUMBER('Indicator Data'!N72),"","Imputed using GDP p.c.")</f>
        <v/>
      </c>
      <c r="AN71" s="125"/>
      <c r="AO71" s="125"/>
      <c r="AP71" s="125"/>
      <c r="AQ71" s="125"/>
      <c r="AR71" s="125"/>
      <c r="AS71" s="125"/>
      <c r="AT71" s="125"/>
      <c r="AU71" s="125"/>
      <c r="AV71" s="125"/>
      <c r="AW71" s="125"/>
      <c r="AX71" s="125"/>
      <c r="AY71" s="125"/>
      <c r="AZ71" s="125"/>
      <c r="BA71" s="125"/>
      <c r="BB71" s="81"/>
      <c r="BH71" s="125"/>
      <c r="BI71" s="125" t="s">
        <v>845</v>
      </c>
    </row>
    <row r="72" spans="1:61" x14ac:dyDescent="0.25">
      <c r="A72" s="101" t="str">
        <f>'Indicator Data'!A73</f>
        <v>Guatemala</v>
      </c>
      <c r="B72" s="84" t="str">
        <f>'Indicator Data'!B73</f>
        <v>GTM</v>
      </c>
      <c r="C72" s="125"/>
      <c r="D72" s="125"/>
      <c r="E72" s="125"/>
      <c r="F72" s="125"/>
      <c r="G72" s="125"/>
      <c r="H72" s="125"/>
      <c r="I72" s="125"/>
      <c r="J72" s="125"/>
      <c r="K72" s="125"/>
      <c r="L72" s="125"/>
      <c r="M72" s="125"/>
      <c r="N72" s="125"/>
      <c r="O72" s="125"/>
      <c r="P72" s="125"/>
      <c r="R72" s="125"/>
      <c r="S72" s="125"/>
      <c r="T72" s="125"/>
      <c r="U72" s="125"/>
      <c r="V72" s="125"/>
      <c r="W72" s="125"/>
      <c r="X72" s="125"/>
      <c r="Y72" s="125"/>
      <c r="Z72" s="125"/>
      <c r="AA72" s="125"/>
      <c r="AB72" s="125"/>
      <c r="AC72" s="125"/>
      <c r="AD72" s="125"/>
      <c r="AE72" s="125"/>
      <c r="AF72" s="125"/>
      <c r="AG72" s="125"/>
      <c r="AH72" s="125"/>
      <c r="AI72" s="125"/>
      <c r="AJ72" s="125"/>
      <c r="AK72" s="125"/>
      <c r="AL72" s="126" t="str">
        <f>IF(ISNUMBER('Indicator Data'!N73),"","Imputed using GDP p.c.")</f>
        <v/>
      </c>
      <c r="AN72" s="125"/>
      <c r="AO72" s="125"/>
      <c r="AP72" s="125"/>
      <c r="AQ72" s="125"/>
      <c r="AR72" s="125"/>
      <c r="AS72" s="125"/>
      <c r="AT72" s="125"/>
      <c r="AU72" s="125"/>
      <c r="AV72" s="125"/>
      <c r="AW72" s="125"/>
      <c r="AX72" s="125"/>
      <c r="AY72" s="125"/>
      <c r="AZ72" s="125"/>
      <c r="BA72" s="125"/>
      <c r="BB72" s="81"/>
      <c r="BH72" s="125"/>
      <c r="BI72" s="125"/>
    </row>
    <row r="73" spans="1:61" x14ac:dyDescent="0.25">
      <c r="A73" s="101" t="str">
        <f>'Indicator Data'!A74</f>
        <v>Guinea</v>
      </c>
      <c r="B73" s="84" t="str">
        <f>'Indicator Data'!B74</f>
        <v>GIN</v>
      </c>
      <c r="C73" s="125"/>
      <c r="D73" s="125"/>
      <c r="E73" s="125"/>
      <c r="F73" s="125"/>
      <c r="G73" s="125"/>
      <c r="H73" s="125"/>
      <c r="I73" s="125"/>
      <c r="J73" s="125"/>
      <c r="K73" s="125"/>
      <c r="L73" s="125"/>
      <c r="M73" s="125"/>
      <c r="N73" s="125"/>
      <c r="O73" s="125"/>
      <c r="P73" s="125"/>
      <c r="R73" s="125"/>
      <c r="S73" s="125"/>
      <c r="T73" s="125"/>
      <c r="U73" s="125"/>
      <c r="V73" s="125"/>
      <c r="W73" s="125"/>
      <c r="X73" s="125"/>
      <c r="Y73" s="125"/>
      <c r="Z73" s="125"/>
      <c r="AA73" s="125"/>
      <c r="AB73" s="125"/>
      <c r="AC73" s="125"/>
      <c r="AD73" s="125"/>
      <c r="AE73" s="125"/>
      <c r="AF73" s="125"/>
      <c r="AG73" s="125"/>
      <c r="AH73" s="125"/>
      <c r="AI73" s="125"/>
      <c r="AJ73" s="125"/>
      <c r="AK73" s="125"/>
      <c r="AL73" s="126" t="str">
        <f>IF(ISNUMBER('Indicator Data'!N74),"","Imputed using GDP p.c.")</f>
        <v/>
      </c>
      <c r="AN73" s="125"/>
      <c r="AO73" s="125"/>
      <c r="AP73" s="125"/>
      <c r="AQ73" s="125"/>
      <c r="AR73" s="125"/>
      <c r="AS73" s="125"/>
      <c r="AT73" s="125"/>
      <c r="AU73" s="125"/>
      <c r="AV73" s="125"/>
      <c r="AW73" s="125"/>
      <c r="AX73" s="125"/>
      <c r="AY73" s="125"/>
      <c r="AZ73" s="125"/>
      <c r="BA73" s="125"/>
      <c r="BB73" s="81"/>
      <c r="BH73" s="125"/>
      <c r="BI73" s="125"/>
    </row>
    <row r="74" spans="1:61" x14ac:dyDescent="0.25">
      <c r="A74" s="101" t="str">
        <f>'Indicator Data'!A75</f>
        <v>Guinea-Bissau</v>
      </c>
      <c r="B74" s="84" t="str">
        <f>'Indicator Data'!B75</f>
        <v>GNB</v>
      </c>
      <c r="C74" s="125"/>
      <c r="D74" s="125"/>
      <c r="E74" s="125"/>
      <c r="F74" s="125"/>
      <c r="G74" s="125"/>
      <c r="H74" s="125"/>
      <c r="I74" s="125"/>
      <c r="J74" s="125"/>
      <c r="K74" s="125"/>
      <c r="L74" s="125"/>
      <c r="M74" s="125"/>
      <c r="N74" s="125"/>
      <c r="O74" s="125"/>
      <c r="P74" s="125"/>
      <c r="R74" s="125"/>
      <c r="S74" s="125"/>
      <c r="T74" s="125"/>
      <c r="U74" s="125"/>
      <c r="V74" s="125"/>
      <c r="W74" s="125"/>
      <c r="X74" s="125"/>
      <c r="Y74" s="125"/>
      <c r="Z74" s="125"/>
      <c r="AA74" s="125"/>
      <c r="AB74" s="125"/>
      <c r="AC74" s="125"/>
      <c r="AD74" s="125"/>
      <c r="AE74" s="125"/>
      <c r="AF74" s="125"/>
      <c r="AG74" s="125"/>
      <c r="AH74" s="125"/>
      <c r="AI74" s="125"/>
      <c r="AJ74" s="125"/>
      <c r="AK74" s="125"/>
      <c r="AL74" s="126" t="str">
        <f>IF(ISNUMBER('Indicator Data'!N75),"","Imputed using GDP p.c.")</f>
        <v/>
      </c>
      <c r="AN74" s="125"/>
      <c r="AO74" s="125"/>
      <c r="AP74" s="125"/>
      <c r="AQ74" s="125"/>
      <c r="AR74" s="125"/>
      <c r="AS74" s="125"/>
      <c r="AT74" s="125"/>
      <c r="AU74" s="125"/>
      <c r="AV74" s="125"/>
      <c r="AW74" s="125"/>
      <c r="AX74" s="125"/>
      <c r="AY74" s="125"/>
      <c r="AZ74" s="125"/>
      <c r="BA74" s="125"/>
      <c r="BB74" s="81"/>
      <c r="BH74" s="125"/>
      <c r="BI74" s="125"/>
    </row>
    <row r="75" spans="1:61" x14ac:dyDescent="0.25">
      <c r="A75" s="101" t="str">
        <f>'Indicator Data'!A76</f>
        <v>Guyana</v>
      </c>
      <c r="B75" s="84" t="str">
        <f>'Indicator Data'!B76</f>
        <v>GUY</v>
      </c>
      <c r="C75" s="125"/>
      <c r="D75" s="125"/>
      <c r="E75" s="125"/>
      <c r="F75" s="125"/>
      <c r="G75" s="125"/>
      <c r="H75" s="125"/>
      <c r="I75" s="125"/>
      <c r="J75" s="125"/>
      <c r="K75" s="125"/>
      <c r="L75" s="125"/>
      <c r="M75" s="125"/>
      <c r="N75" s="125"/>
      <c r="O75" s="125"/>
      <c r="P75" s="125"/>
      <c r="R75" s="125"/>
      <c r="S75" s="125"/>
      <c r="T75" s="125"/>
      <c r="U75" s="125"/>
      <c r="V75" s="125"/>
      <c r="W75" s="125"/>
      <c r="X75" s="125"/>
      <c r="Y75" s="125"/>
      <c r="Z75" s="125"/>
      <c r="AA75" s="125"/>
      <c r="AB75" s="125"/>
      <c r="AC75" s="125"/>
      <c r="AD75" s="125"/>
      <c r="AE75" s="125"/>
      <c r="AF75" s="125"/>
      <c r="AG75" s="125"/>
      <c r="AH75" s="125"/>
      <c r="AI75" s="125"/>
      <c r="AJ75" s="125"/>
      <c r="AK75" s="125"/>
      <c r="AL75" s="126" t="str">
        <f>IF(ISNUMBER('Indicator Data'!N76),"","Imputed using GDP p.c.")</f>
        <v/>
      </c>
      <c r="AN75" s="125"/>
      <c r="AO75" s="125"/>
      <c r="AP75" s="125"/>
      <c r="AQ75" s="125"/>
      <c r="AR75" s="125"/>
      <c r="AS75" s="125"/>
      <c r="AT75" s="125"/>
      <c r="AU75" s="125"/>
      <c r="AV75" s="125"/>
      <c r="AW75" s="125"/>
      <c r="AX75" s="125"/>
      <c r="AY75" s="125"/>
      <c r="AZ75" s="125"/>
      <c r="BA75" s="125"/>
      <c r="BB75" s="81"/>
      <c r="BH75" s="125"/>
      <c r="BI75" s="125"/>
    </row>
    <row r="76" spans="1:61" x14ac:dyDescent="0.25">
      <c r="A76" s="101" t="str">
        <f>'Indicator Data'!A77</f>
        <v>Haiti</v>
      </c>
      <c r="B76" s="84" t="str">
        <f>'Indicator Data'!B77</f>
        <v>HTI</v>
      </c>
      <c r="C76" s="125"/>
      <c r="D76" s="125"/>
      <c r="E76" s="125"/>
      <c r="F76" s="125"/>
      <c r="G76" s="125"/>
      <c r="H76" s="125"/>
      <c r="I76" s="125"/>
      <c r="J76" s="125"/>
      <c r="K76" s="125"/>
      <c r="L76" s="125"/>
      <c r="M76" s="125"/>
      <c r="N76" s="125"/>
      <c r="O76" s="125"/>
      <c r="P76" s="125"/>
      <c r="R76" s="125"/>
      <c r="S76" s="125"/>
      <c r="T76" s="125"/>
      <c r="U76" s="125"/>
      <c r="V76" s="125"/>
      <c r="W76" s="125"/>
      <c r="X76" s="125"/>
      <c r="Y76" s="125"/>
      <c r="Z76" s="125"/>
      <c r="AA76" s="125"/>
      <c r="AB76" s="125"/>
      <c r="AC76" s="125"/>
      <c r="AD76" s="125"/>
      <c r="AE76" s="125"/>
      <c r="AF76" s="125"/>
      <c r="AG76" s="125"/>
      <c r="AH76" s="125"/>
      <c r="AI76" s="125"/>
      <c r="AJ76" s="125"/>
      <c r="AK76" s="125"/>
      <c r="AL76" s="126" t="str">
        <f>IF(ISNUMBER('Indicator Data'!N77),"","Imputed using GDP p.c.")</f>
        <v/>
      </c>
      <c r="AN76" s="125"/>
      <c r="AO76" s="125"/>
      <c r="AP76" s="125"/>
      <c r="AQ76" s="125"/>
      <c r="AR76" s="125"/>
      <c r="AS76" s="125"/>
      <c r="AT76" s="125"/>
      <c r="AU76" s="125"/>
      <c r="AV76" s="125"/>
      <c r="AW76" s="125"/>
      <c r="AX76" s="125"/>
      <c r="AY76" s="125"/>
      <c r="AZ76" s="125"/>
      <c r="BA76" s="125"/>
      <c r="BB76" s="81"/>
      <c r="BH76" s="125"/>
      <c r="BI76" s="125"/>
    </row>
    <row r="77" spans="1:61" x14ac:dyDescent="0.25">
      <c r="A77" s="101" t="str">
        <f>'Indicator Data'!A78</f>
        <v>Honduras</v>
      </c>
      <c r="B77" s="84" t="str">
        <f>'Indicator Data'!B78</f>
        <v>HND</v>
      </c>
      <c r="C77" s="125"/>
      <c r="D77" s="125"/>
      <c r="E77" s="125"/>
      <c r="F77" s="125"/>
      <c r="G77" s="125"/>
      <c r="H77" s="125"/>
      <c r="I77" s="125"/>
      <c r="J77" s="125"/>
      <c r="K77" s="125"/>
      <c r="L77" s="125"/>
      <c r="M77" s="125"/>
      <c r="N77" s="125"/>
      <c r="O77" s="125"/>
      <c r="P77" s="125"/>
      <c r="R77" s="125"/>
      <c r="S77" s="125"/>
      <c r="T77" s="125"/>
      <c r="U77" s="125"/>
      <c r="V77" s="125"/>
      <c r="W77" s="125"/>
      <c r="X77" s="125"/>
      <c r="Y77" s="125"/>
      <c r="Z77" s="125"/>
      <c r="AA77" s="125"/>
      <c r="AB77" s="125"/>
      <c r="AC77" s="125"/>
      <c r="AD77" s="125"/>
      <c r="AE77" s="125"/>
      <c r="AF77" s="125"/>
      <c r="AG77" s="125"/>
      <c r="AH77" s="125"/>
      <c r="AI77" s="125"/>
      <c r="AJ77" s="125"/>
      <c r="AK77" s="125"/>
      <c r="AL77" s="126" t="str">
        <f>IF(ISNUMBER('Indicator Data'!N78),"","Imputed using GDP p.c.")</f>
        <v/>
      </c>
      <c r="AN77" s="125"/>
      <c r="AO77" s="125"/>
      <c r="AP77" s="125"/>
      <c r="AQ77" s="125"/>
      <c r="AR77" s="125"/>
      <c r="AS77" s="125"/>
      <c r="AT77" s="125"/>
      <c r="AU77" s="125"/>
      <c r="AV77" s="125"/>
      <c r="AW77" s="125"/>
      <c r="AX77" s="125"/>
      <c r="AY77" s="125"/>
      <c r="AZ77" s="125"/>
      <c r="BA77" s="125"/>
      <c r="BB77" s="81"/>
      <c r="BH77" s="125"/>
      <c r="BI77" s="125"/>
    </row>
    <row r="78" spans="1:61" x14ac:dyDescent="0.25">
      <c r="A78" s="101" t="str">
        <f>'Indicator Data'!A79</f>
        <v>Hungary</v>
      </c>
      <c r="B78" s="84" t="str">
        <f>'Indicator Data'!B79</f>
        <v>HUN</v>
      </c>
      <c r="C78" s="125"/>
      <c r="D78" s="125"/>
      <c r="E78" s="125"/>
      <c r="F78" s="125"/>
      <c r="G78" s="125"/>
      <c r="H78" s="125"/>
      <c r="I78" s="125"/>
      <c r="J78" s="125"/>
      <c r="K78" s="125"/>
      <c r="L78" s="125"/>
      <c r="M78" s="125"/>
      <c r="N78" s="125"/>
      <c r="O78" s="125"/>
      <c r="P78" s="125"/>
      <c r="R78" s="125"/>
      <c r="S78" s="125"/>
      <c r="T78" s="125"/>
      <c r="U78" s="125"/>
      <c r="V78" s="125"/>
      <c r="W78" s="125"/>
      <c r="X78" s="125"/>
      <c r="Y78" s="125"/>
      <c r="Z78" s="125"/>
      <c r="AA78" s="125"/>
      <c r="AB78" s="125"/>
      <c r="AC78" s="125"/>
      <c r="AD78" s="125"/>
      <c r="AE78" s="125"/>
      <c r="AF78" s="125"/>
      <c r="AG78" s="125"/>
      <c r="AH78" s="125"/>
      <c r="AI78" s="125"/>
      <c r="AJ78" s="125"/>
      <c r="AK78" s="125"/>
      <c r="AL78" s="126" t="str">
        <f>IF(ISNUMBER('Indicator Data'!N79),"","Imputed using GDP p.c.")</f>
        <v/>
      </c>
      <c r="AN78" s="125"/>
      <c r="AO78" s="125"/>
      <c r="AP78" s="125"/>
      <c r="AQ78" s="125"/>
      <c r="AR78" s="125"/>
      <c r="AS78" s="125"/>
      <c r="AT78" s="125"/>
      <c r="AU78" s="125"/>
      <c r="AV78" s="125"/>
      <c r="AW78" s="125"/>
      <c r="AX78" s="125"/>
      <c r="AY78" s="125"/>
      <c r="AZ78" s="125"/>
      <c r="BA78" s="125"/>
      <c r="BB78" s="81"/>
      <c r="BH78" s="125"/>
      <c r="BI78" s="125"/>
    </row>
    <row r="79" spans="1:61" x14ac:dyDescent="0.25">
      <c r="A79" s="101" t="str">
        <f>'Indicator Data'!A80</f>
        <v>Iceland</v>
      </c>
      <c r="B79" s="84" t="str">
        <f>'Indicator Data'!B80</f>
        <v>ISL</v>
      </c>
      <c r="C79" s="125"/>
      <c r="D79" s="125"/>
      <c r="E79" s="125"/>
      <c r="F79" s="125"/>
      <c r="G79" s="125"/>
      <c r="H79" s="125"/>
      <c r="I79" s="125"/>
      <c r="J79" s="125"/>
      <c r="K79" s="125"/>
      <c r="L79" s="125"/>
      <c r="M79" s="125"/>
      <c r="N79" s="125"/>
      <c r="O79" s="125"/>
      <c r="P79" s="125"/>
      <c r="R79" s="125"/>
      <c r="S79" s="125"/>
      <c r="T79" s="125"/>
      <c r="U79" s="125"/>
      <c r="V79" s="125"/>
      <c r="W79" s="125"/>
      <c r="X79" s="125"/>
      <c r="Y79" s="125"/>
      <c r="Z79" s="125"/>
      <c r="AA79" s="125"/>
      <c r="AB79" s="125"/>
      <c r="AC79" s="125"/>
      <c r="AD79" s="125"/>
      <c r="AE79" s="125"/>
      <c r="AF79" s="125"/>
      <c r="AG79" s="125"/>
      <c r="AH79" s="125"/>
      <c r="AI79" s="125"/>
      <c r="AJ79" s="125"/>
      <c r="AK79" s="125"/>
      <c r="AL79" s="126" t="str">
        <f>IF(ISNUMBER('Indicator Data'!N80),"","Imputed using GDP p.c.")</f>
        <v/>
      </c>
      <c r="AN79" s="125"/>
      <c r="AO79" s="125"/>
      <c r="AP79" s="125"/>
      <c r="AQ79" s="125"/>
      <c r="AR79" s="125"/>
      <c r="AS79" s="125"/>
      <c r="AT79" s="125"/>
      <c r="AU79" s="125"/>
      <c r="AV79" s="125"/>
      <c r="AW79" s="125"/>
      <c r="AX79" s="125"/>
      <c r="AY79" s="125"/>
      <c r="AZ79" s="125"/>
      <c r="BA79" s="125"/>
      <c r="BB79" s="81"/>
      <c r="BH79" s="125"/>
      <c r="BI79" s="125"/>
    </row>
    <row r="80" spans="1:61" x14ac:dyDescent="0.25">
      <c r="A80" s="101" t="str">
        <f>'Indicator Data'!A81</f>
        <v>India</v>
      </c>
      <c r="B80" s="84" t="str">
        <f>'Indicator Data'!B81</f>
        <v>IND</v>
      </c>
      <c r="C80" s="125"/>
      <c r="D80" s="125"/>
      <c r="E80" s="125"/>
      <c r="F80" s="125"/>
      <c r="G80" s="125"/>
      <c r="H80" s="125"/>
      <c r="I80" s="125"/>
      <c r="J80" s="125"/>
      <c r="K80" s="125"/>
      <c r="L80" s="125"/>
      <c r="M80" s="125"/>
      <c r="N80" s="125"/>
      <c r="O80" s="125"/>
      <c r="P80" s="125"/>
      <c r="R80" s="125"/>
      <c r="S80" s="125"/>
      <c r="T80" s="125"/>
      <c r="U80" s="125"/>
      <c r="V80" s="125"/>
      <c r="W80" s="125"/>
      <c r="X80" s="125"/>
      <c r="Y80" s="125"/>
      <c r="Z80" s="125"/>
      <c r="AA80" s="125"/>
      <c r="AB80" s="125"/>
      <c r="AC80" s="125"/>
      <c r="AD80" s="125"/>
      <c r="AE80" s="125"/>
      <c r="AF80" s="125"/>
      <c r="AG80" s="125"/>
      <c r="AH80" s="125"/>
      <c r="AI80" s="125"/>
      <c r="AJ80" s="125"/>
      <c r="AK80" s="125"/>
      <c r="AL80" s="126" t="str">
        <f>IF(ISNUMBER('Indicator Data'!N81),"","Imputed using GDP p.c.")</f>
        <v/>
      </c>
      <c r="AN80" s="125"/>
      <c r="AO80" s="125"/>
      <c r="AP80" s="125"/>
      <c r="AQ80" s="125"/>
      <c r="AR80" s="125"/>
      <c r="AS80" s="125"/>
      <c r="AT80" s="125"/>
      <c r="AU80" s="125"/>
      <c r="AV80" s="125"/>
      <c r="AW80" s="125"/>
      <c r="AX80" s="125"/>
      <c r="AY80" s="125"/>
      <c r="AZ80" s="125"/>
      <c r="BA80" s="125"/>
      <c r="BB80" s="81"/>
      <c r="BH80" s="125"/>
      <c r="BI80" s="125"/>
    </row>
    <row r="81" spans="1:61" x14ac:dyDescent="0.25">
      <c r="A81" s="101" t="str">
        <f>'Indicator Data'!A82</f>
        <v>Indonesia</v>
      </c>
      <c r="B81" s="84" t="str">
        <f>'Indicator Data'!B82</f>
        <v>IDN</v>
      </c>
      <c r="C81" s="125"/>
      <c r="D81" s="125"/>
      <c r="E81" s="125"/>
      <c r="F81" s="125"/>
      <c r="G81" s="125"/>
      <c r="H81" s="125"/>
      <c r="I81" s="125"/>
      <c r="J81" s="125"/>
      <c r="K81" s="125"/>
      <c r="L81" s="125"/>
      <c r="M81" s="125"/>
      <c r="N81" s="125"/>
      <c r="O81" s="125"/>
      <c r="P81" s="125"/>
      <c r="R81" s="125"/>
      <c r="S81" s="125"/>
      <c r="T81" s="125"/>
      <c r="U81" s="125"/>
      <c r="V81" s="125"/>
      <c r="W81" s="125"/>
      <c r="X81" s="125"/>
      <c r="Y81" s="125"/>
      <c r="Z81" s="125"/>
      <c r="AA81" s="125"/>
      <c r="AB81" s="125"/>
      <c r="AC81" s="125"/>
      <c r="AD81" s="125"/>
      <c r="AE81" s="125"/>
      <c r="AF81" s="125"/>
      <c r="AG81" s="125"/>
      <c r="AH81" s="125"/>
      <c r="AI81" s="125"/>
      <c r="AJ81" s="125"/>
      <c r="AK81" s="125"/>
      <c r="AL81" s="126" t="str">
        <f>IF(ISNUMBER('Indicator Data'!N82),"","Imputed using GDP p.c.")</f>
        <v/>
      </c>
      <c r="AN81" s="125"/>
      <c r="AO81" s="125"/>
      <c r="AP81" s="125"/>
      <c r="AQ81" s="125"/>
      <c r="AR81" s="125"/>
      <c r="AS81" s="125"/>
      <c r="AT81" s="125"/>
      <c r="AU81" s="125"/>
      <c r="AV81" s="125"/>
      <c r="AW81" s="125"/>
      <c r="AX81" s="125"/>
      <c r="AY81" s="125"/>
      <c r="AZ81" s="125"/>
      <c r="BA81" s="125"/>
      <c r="BB81" s="81"/>
      <c r="BH81" s="125"/>
      <c r="BI81" s="125"/>
    </row>
    <row r="82" spans="1:61" x14ac:dyDescent="0.25">
      <c r="A82" s="101" t="str">
        <f>'Indicator Data'!A83</f>
        <v>Iran</v>
      </c>
      <c r="B82" s="84" t="str">
        <f>'Indicator Data'!B83</f>
        <v>IRN</v>
      </c>
      <c r="C82" s="125"/>
      <c r="D82" s="125"/>
      <c r="E82" s="125"/>
      <c r="F82" s="125"/>
      <c r="G82" s="125"/>
      <c r="H82" s="125"/>
      <c r="I82" s="125"/>
      <c r="J82" s="125"/>
      <c r="K82" s="125"/>
      <c r="L82" s="125"/>
      <c r="M82" s="125"/>
      <c r="N82" s="125"/>
      <c r="O82" s="125"/>
      <c r="P82" s="125"/>
      <c r="R82" s="125"/>
      <c r="S82" s="125"/>
      <c r="T82" s="125"/>
      <c r="U82" s="125"/>
      <c r="V82" s="125"/>
      <c r="W82" s="125"/>
      <c r="X82" s="125"/>
      <c r="Y82" s="125"/>
      <c r="Z82" s="125"/>
      <c r="AA82" s="125"/>
      <c r="AB82" s="125"/>
      <c r="AC82" s="125"/>
      <c r="AD82" s="125"/>
      <c r="AE82" s="125"/>
      <c r="AF82" s="125"/>
      <c r="AG82" s="125"/>
      <c r="AH82" s="125"/>
      <c r="AI82" s="125"/>
      <c r="AJ82" s="125"/>
      <c r="AK82" s="125"/>
      <c r="AL82" s="126" t="str">
        <f>IF(ISNUMBER('Indicator Data'!N83),"","Imputed using GDP p.c.")</f>
        <v/>
      </c>
      <c r="AN82" s="125"/>
      <c r="AO82" s="125"/>
      <c r="AP82" s="125"/>
      <c r="AQ82" s="125"/>
      <c r="AR82" s="125"/>
      <c r="AS82" s="125"/>
      <c r="AT82" s="125"/>
      <c r="AU82" s="125"/>
      <c r="AV82" s="125"/>
      <c r="AW82" s="125"/>
      <c r="AX82" s="125"/>
      <c r="AY82" s="125"/>
      <c r="AZ82" s="125"/>
      <c r="BA82" s="125"/>
      <c r="BB82" s="81"/>
      <c r="BH82" s="125"/>
      <c r="BI82" s="125"/>
    </row>
    <row r="83" spans="1:61" x14ac:dyDescent="0.25">
      <c r="A83" s="101" t="str">
        <f>'Indicator Data'!A84</f>
        <v>Iraq</v>
      </c>
      <c r="B83" s="84" t="str">
        <f>'Indicator Data'!B84</f>
        <v>IRQ</v>
      </c>
      <c r="C83" s="125"/>
      <c r="D83" s="125"/>
      <c r="E83" s="125"/>
      <c r="F83" s="125"/>
      <c r="G83" s="125"/>
      <c r="H83" s="125"/>
      <c r="I83" s="125"/>
      <c r="J83" s="125"/>
      <c r="K83" s="125"/>
      <c r="L83" s="125"/>
      <c r="M83" s="125"/>
      <c r="N83" s="125"/>
      <c r="O83" s="125"/>
      <c r="P83" s="125"/>
      <c r="R83" s="125"/>
      <c r="S83" s="125"/>
      <c r="T83" s="125"/>
      <c r="U83" s="125"/>
      <c r="V83" s="125"/>
      <c r="W83" s="125"/>
      <c r="X83" s="125"/>
      <c r="Y83" s="125"/>
      <c r="Z83" s="125"/>
      <c r="AA83" s="125"/>
      <c r="AB83" s="125"/>
      <c r="AC83" s="125"/>
      <c r="AD83" s="125"/>
      <c r="AE83" s="125"/>
      <c r="AF83" s="125"/>
      <c r="AG83" s="125"/>
      <c r="AH83" s="125"/>
      <c r="AI83" s="125"/>
      <c r="AJ83" s="125"/>
      <c r="AK83" s="125"/>
      <c r="AL83" s="126" t="str">
        <f>IF(ISNUMBER('Indicator Data'!N84),"","Imputed using GDP p.c.")</f>
        <v/>
      </c>
      <c r="AN83" s="125"/>
      <c r="AO83" s="125"/>
      <c r="AP83" s="125"/>
      <c r="AQ83" s="125"/>
      <c r="AR83" s="125"/>
      <c r="AS83" s="125"/>
      <c r="AT83" s="125"/>
      <c r="AU83" s="125"/>
      <c r="AV83" s="125"/>
      <c r="AW83" s="125"/>
      <c r="AX83" s="125"/>
      <c r="AY83" s="125"/>
      <c r="AZ83" s="125"/>
      <c r="BA83" s="125"/>
      <c r="BB83" s="81"/>
      <c r="BH83" s="125"/>
      <c r="BI83" s="125"/>
    </row>
    <row r="84" spans="1:61" x14ac:dyDescent="0.25">
      <c r="A84" s="101" t="str">
        <f>'Indicator Data'!A85</f>
        <v>Ireland</v>
      </c>
      <c r="B84" s="84" t="str">
        <f>'Indicator Data'!B85</f>
        <v>IRL</v>
      </c>
      <c r="C84" s="125"/>
      <c r="D84" s="125"/>
      <c r="E84" s="125"/>
      <c r="F84" s="125"/>
      <c r="G84" s="125"/>
      <c r="H84" s="125"/>
      <c r="I84" s="125"/>
      <c r="J84" s="125"/>
      <c r="K84" s="125"/>
      <c r="L84" s="125"/>
      <c r="M84" s="125"/>
      <c r="N84" s="125"/>
      <c r="O84" s="125"/>
      <c r="P84" s="125"/>
      <c r="R84" s="125"/>
      <c r="S84" s="125"/>
      <c r="T84" s="125"/>
      <c r="U84" s="125"/>
      <c r="V84" s="125"/>
      <c r="W84" s="125"/>
      <c r="X84" s="125"/>
      <c r="Y84" s="125"/>
      <c r="Z84" s="125"/>
      <c r="AA84" s="125"/>
      <c r="AB84" s="125"/>
      <c r="AC84" s="125"/>
      <c r="AD84" s="125"/>
      <c r="AE84" s="125"/>
      <c r="AF84" s="125"/>
      <c r="AG84" s="125"/>
      <c r="AH84" s="125"/>
      <c r="AI84" s="125"/>
      <c r="AJ84" s="125"/>
      <c r="AK84" s="125"/>
      <c r="AL84" s="126" t="str">
        <f>IF(ISNUMBER('Indicator Data'!N85),"","Imputed using GDP p.c.")</f>
        <v/>
      </c>
      <c r="AN84" s="125"/>
      <c r="AO84" s="125"/>
      <c r="AP84" s="125"/>
      <c r="AQ84" s="125"/>
      <c r="AR84" s="125"/>
      <c r="AS84" s="125"/>
      <c r="AT84" s="125"/>
      <c r="AU84" s="125"/>
      <c r="AV84" s="125"/>
      <c r="AW84" s="125"/>
      <c r="AX84" s="125"/>
      <c r="AY84" s="125"/>
      <c r="AZ84" s="125"/>
      <c r="BA84" s="125"/>
      <c r="BB84" s="81"/>
      <c r="BH84" s="125"/>
      <c r="BI84" s="125"/>
    </row>
    <row r="85" spans="1:61" x14ac:dyDescent="0.25">
      <c r="A85" s="101" t="str">
        <f>'Indicator Data'!A86</f>
        <v>Israel</v>
      </c>
      <c r="B85" s="84" t="str">
        <f>'Indicator Data'!B86</f>
        <v>ISR</v>
      </c>
      <c r="C85" s="125"/>
      <c r="D85" s="125"/>
      <c r="E85" s="125"/>
      <c r="F85" s="125"/>
      <c r="G85" s="125"/>
      <c r="H85" s="125"/>
      <c r="I85" s="125"/>
      <c r="J85" s="125"/>
      <c r="K85" s="125"/>
      <c r="L85" s="125"/>
      <c r="M85" s="125"/>
      <c r="N85" s="125"/>
      <c r="O85" s="125"/>
      <c r="P85" s="125"/>
      <c r="R85" s="125"/>
      <c r="S85" s="125"/>
      <c r="T85" s="125"/>
      <c r="U85" s="125"/>
      <c r="V85" s="125"/>
      <c r="W85" s="125"/>
      <c r="X85" s="125"/>
      <c r="Y85" s="125"/>
      <c r="Z85" s="125"/>
      <c r="AA85" s="125"/>
      <c r="AB85" s="125"/>
      <c r="AC85" s="125"/>
      <c r="AD85" s="125"/>
      <c r="AE85" s="125"/>
      <c r="AF85" s="125"/>
      <c r="AG85" s="125"/>
      <c r="AH85" s="125"/>
      <c r="AI85" s="125"/>
      <c r="AJ85" s="125"/>
      <c r="AK85" s="125"/>
      <c r="AL85" s="126" t="str">
        <f>IF(ISNUMBER('Indicator Data'!N86),"","Imputed using GDP p.c.")</f>
        <v/>
      </c>
      <c r="AN85" s="125"/>
      <c r="AO85" s="125"/>
      <c r="AP85" s="125"/>
      <c r="AQ85" s="125"/>
      <c r="AR85" s="125"/>
      <c r="AS85" s="125"/>
      <c r="AT85" s="125"/>
      <c r="AU85" s="125"/>
      <c r="AV85" s="125"/>
      <c r="AW85" s="125"/>
      <c r="AX85" s="125"/>
      <c r="AY85" s="125"/>
      <c r="AZ85" s="125"/>
      <c r="BA85" s="125"/>
      <c r="BB85" s="81"/>
      <c r="BH85" s="125"/>
      <c r="BI85" s="125"/>
    </row>
    <row r="86" spans="1:61" x14ac:dyDescent="0.25">
      <c r="A86" s="101" t="str">
        <f>'Indicator Data'!A87</f>
        <v>Italy</v>
      </c>
      <c r="B86" s="84" t="str">
        <f>'Indicator Data'!B87</f>
        <v>ITA</v>
      </c>
      <c r="C86" s="125"/>
      <c r="D86" s="125"/>
      <c r="E86" s="125"/>
      <c r="F86" s="125"/>
      <c r="G86" s="125"/>
      <c r="H86" s="125"/>
      <c r="I86" s="125"/>
      <c r="J86" s="125"/>
      <c r="K86" s="125"/>
      <c r="L86" s="125"/>
      <c r="M86" s="125"/>
      <c r="N86" s="125"/>
      <c r="O86" s="125"/>
      <c r="P86" s="125"/>
      <c r="R86" s="125"/>
      <c r="S86" s="125"/>
      <c r="T86" s="125"/>
      <c r="U86" s="125"/>
      <c r="V86" s="125"/>
      <c r="W86" s="125"/>
      <c r="X86" s="125"/>
      <c r="Y86" s="125"/>
      <c r="Z86" s="125"/>
      <c r="AA86" s="125"/>
      <c r="AB86" s="125"/>
      <c r="AC86" s="125"/>
      <c r="AD86" s="125"/>
      <c r="AE86" s="125"/>
      <c r="AF86" s="125"/>
      <c r="AG86" s="125"/>
      <c r="AH86" s="125"/>
      <c r="AI86" s="125"/>
      <c r="AJ86" s="125"/>
      <c r="AK86" s="125"/>
      <c r="AL86" s="126" t="str">
        <f>IF(ISNUMBER('Indicator Data'!N87),"","Imputed using GDP p.c.")</f>
        <v/>
      </c>
      <c r="AN86" s="125"/>
      <c r="AO86" s="125"/>
      <c r="AP86" s="125"/>
      <c r="AQ86" s="125"/>
      <c r="AR86" s="125"/>
      <c r="AS86" s="125"/>
      <c r="AT86" s="125"/>
      <c r="AU86" s="125"/>
      <c r="AV86" s="125"/>
      <c r="AW86" s="125"/>
      <c r="AX86" s="125"/>
      <c r="AY86" s="125"/>
      <c r="AZ86" s="125"/>
      <c r="BA86" s="125"/>
      <c r="BB86" s="81"/>
      <c r="BH86" s="125"/>
      <c r="BI86" s="125"/>
    </row>
    <row r="87" spans="1:61" x14ac:dyDescent="0.25">
      <c r="A87" s="101" t="str">
        <f>'Indicator Data'!A88</f>
        <v>Jamaica</v>
      </c>
      <c r="B87" s="84" t="str">
        <f>'Indicator Data'!B88</f>
        <v>JAM</v>
      </c>
      <c r="C87" s="125"/>
      <c r="D87" s="125"/>
      <c r="E87" s="125"/>
      <c r="F87" s="125"/>
      <c r="G87" s="125"/>
      <c r="H87" s="125"/>
      <c r="I87" s="125"/>
      <c r="J87" s="125"/>
      <c r="K87" s="125"/>
      <c r="L87" s="125"/>
      <c r="M87" s="125"/>
      <c r="N87" s="125"/>
      <c r="O87" s="125"/>
      <c r="P87" s="125"/>
      <c r="R87" s="125"/>
      <c r="S87" s="125"/>
      <c r="T87" s="125"/>
      <c r="U87" s="125"/>
      <c r="V87" s="125"/>
      <c r="W87" s="125"/>
      <c r="X87" s="125"/>
      <c r="Y87" s="125"/>
      <c r="Z87" s="125"/>
      <c r="AA87" s="125"/>
      <c r="AB87" s="125"/>
      <c r="AC87" s="125"/>
      <c r="AD87" s="125"/>
      <c r="AE87" s="125"/>
      <c r="AF87" s="125"/>
      <c r="AG87" s="125"/>
      <c r="AH87" s="125"/>
      <c r="AI87" s="125"/>
      <c r="AJ87" s="125"/>
      <c r="AK87" s="125"/>
      <c r="AL87" s="126" t="str">
        <f>IF(ISNUMBER('Indicator Data'!N88),"","Imputed using GDP p.c.")</f>
        <v/>
      </c>
      <c r="AN87" s="125"/>
      <c r="AO87" s="125"/>
      <c r="AP87" s="125"/>
      <c r="AQ87" s="125"/>
      <c r="AR87" s="125"/>
      <c r="AS87" s="125"/>
      <c r="AT87" s="125"/>
      <c r="AU87" s="125"/>
      <c r="AV87" s="125"/>
      <c r="AW87" s="125"/>
      <c r="AX87" s="125"/>
      <c r="AY87" s="125"/>
      <c r="AZ87" s="125"/>
      <c r="BA87" s="125"/>
      <c r="BB87" s="81"/>
      <c r="BH87" s="125"/>
      <c r="BI87" s="125"/>
    </row>
    <row r="88" spans="1:61" x14ac:dyDescent="0.25">
      <c r="A88" s="101" t="str">
        <f>'Indicator Data'!A89</f>
        <v>Japan</v>
      </c>
      <c r="B88" s="84" t="str">
        <f>'Indicator Data'!B89</f>
        <v>JPN</v>
      </c>
      <c r="C88" s="125"/>
      <c r="D88" s="125"/>
      <c r="E88" s="125"/>
      <c r="F88" s="125"/>
      <c r="G88" s="125"/>
      <c r="H88" s="125"/>
      <c r="I88" s="125"/>
      <c r="J88" s="125"/>
      <c r="K88" s="125"/>
      <c r="L88" s="125"/>
      <c r="M88" s="125"/>
      <c r="N88" s="125"/>
      <c r="O88" s="125"/>
      <c r="P88" s="125"/>
      <c r="R88" s="125"/>
      <c r="S88" s="125"/>
      <c r="T88" s="125"/>
      <c r="U88" s="125"/>
      <c r="V88" s="125"/>
      <c r="W88" s="125"/>
      <c r="X88" s="125"/>
      <c r="Y88" s="125"/>
      <c r="Z88" s="125"/>
      <c r="AA88" s="125"/>
      <c r="AB88" s="125"/>
      <c r="AC88" s="125"/>
      <c r="AD88" s="125"/>
      <c r="AE88" s="125"/>
      <c r="AF88" s="125"/>
      <c r="AG88" s="125"/>
      <c r="AH88" s="125"/>
      <c r="AI88" s="125"/>
      <c r="AJ88" s="125"/>
      <c r="AK88" s="125"/>
      <c r="AL88" s="126" t="str">
        <f>IF(ISNUMBER('Indicator Data'!N89),"","Imputed using GDP p.c.")</f>
        <v/>
      </c>
      <c r="AN88" s="125"/>
      <c r="AO88" s="125"/>
      <c r="AP88" s="125"/>
      <c r="AQ88" s="125"/>
      <c r="AR88" s="125"/>
      <c r="AS88" s="125"/>
      <c r="AT88" s="125"/>
      <c r="AU88" s="125"/>
      <c r="AV88" s="125"/>
      <c r="AW88" s="125"/>
      <c r="AX88" s="125"/>
      <c r="AY88" s="125"/>
      <c r="AZ88" s="125"/>
      <c r="BA88" s="125"/>
      <c r="BB88" s="81"/>
      <c r="BH88" s="125"/>
      <c r="BI88" s="125"/>
    </row>
    <row r="89" spans="1:61" x14ac:dyDescent="0.25">
      <c r="A89" s="101" t="str">
        <f>'Indicator Data'!A90</f>
        <v>Jordan</v>
      </c>
      <c r="B89" s="84" t="str">
        <f>'Indicator Data'!B90</f>
        <v>JOR</v>
      </c>
      <c r="C89" s="125"/>
      <c r="D89" s="125"/>
      <c r="E89" s="125"/>
      <c r="F89" s="125"/>
      <c r="G89" s="125"/>
      <c r="H89" s="125"/>
      <c r="I89" s="125"/>
      <c r="J89" s="125"/>
      <c r="K89" s="125"/>
      <c r="L89" s="125"/>
      <c r="M89" s="125"/>
      <c r="N89" s="125"/>
      <c r="O89" s="125"/>
      <c r="P89" s="125"/>
      <c r="R89" s="125"/>
      <c r="S89" s="125"/>
      <c r="T89" s="125"/>
      <c r="U89" s="125"/>
      <c r="V89" s="125"/>
      <c r="W89" s="125"/>
      <c r="X89" s="125"/>
      <c r="Y89" s="125"/>
      <c r="Z89" s="125"/>
      <c r="AA89" s="125"/>
      <c r="AB89" s="125"/>
      <c r="AC89" s="125"/>
      <c r="AD89" s="125"/>
      <c r="AE89" s="125"/>
      <c r="AF89" s="125"/>
      <c r="AG89" s="125"/>
      <c r="AH89" s="125"/>
      <c r="AI89" s="125"/>
      <c r="AJ89" s="125"/>
      <c r="AK89" s="125"/>
      <c r="AL89" s="126" t="str">
        <f>IF(ISNUMBER('Indicator Data'!N90),"","Imputed using GDP p.c.")</f>
        <v/>
      </c>
      <c r="AN89" s="125"/>
      <c r="AO89" s="125"/>
      <c r="AP89" s="125"/>
      <c r="AQ89" s="125"/>
      <c r="AR89" s="125"/>
      <c r="AS89" s="125"/>
      <c r="AT89" s="125"/>
      <c r="AU89" s="125"/>
      <c r="AV89" s="125"/>
      <c r="AW89" s="125"/>
      <c r="AX89" s="125"/>
      <c r="AY89" s="125"/>
      <c r="AZ89" s="125"/>
      <c r="BA89" s="125"/>
      <c r="BB89" s="81"/>
      <c r="BH89" s="125"/>
      <c r="BI89" s="125"/>
    </row>
    <row r="90" spans="1:61" x14ac:dyDescent="0.25">
      <c r="A90" s="101" t="str">
        <f>'Indicator Data'!A91</f>
        <v>Kazakhstan</v>
      </c>
      <c r="B90" s="84" t="str">
        <f>'Indicator Data'!B91</f>
        <v>KAZ</v>
      </c>
      <c r="C90" s="125"/>
      <c r="D90" s="125"/>
      <c r="E90" s="125"/>
      <c r="F90" s="125"/>
      <c r="G90" s="125"/>
      <c r="H90" s="125"/>
      <c r="I90" s="125"/>
      <c r="J90" s="125"/>
      <c r="K90" s="125"/>
      <c r="L90" s="125"/>
      <c r="M90" s="125"/>
      <c r="N90" s="125"/>
      <c r="O90" s="125"/>
      <c r="P90" s="125"/>
      <c r="R90" s="125"/>
      <c r="S90" s="125"/>
      <c r="T90" s="125"/>
      <c r="U90" s="125"/>
      <c r="V90" s="125"/>
      <c r="W90" s="125"/>
      <c r="X90" s="125"/>
      <c r="Y90" s="125"/>
      <c r="Z90" s="125"/>
      <c r="AA90" s="125"/>
      <c r="AB90" s="125"/>
      <c r="AC90" s="125"/>
      <c r="AD90" s="125"/>
      <c r="AE90" s="125"/>
      <c r="AF90" s="125"/>
      <c r="AG90" s="125"/>
      <c r="AH90" s="125"/>
      <c r="AI90" s="125"/>
      <c r="AJ90" s="125"/>
      <c r="AK90" s="125"/>
      <c r="AL90" s="126" t="str">
        <f>IF(ISNUMBER('Indicator Data'!N91),"","Imputed using GDP p.c.")</f>
        <v/>
      </c>
      <c r="AN90" s="125"/>
      <c r="AO90" s="125"/>
      <c r="AP90" s="125"/>
      <c r="AQ90" s="125"/>
      <c r="AR90" s="125"/>
      <c r="AS90" s="125"/>
      <c r="AT90" s="125"/>
      <c r="AU90" s="125"/>
      <c r="AV90" s="125"/>
      <c r="AW90" s="125"/>
      <c r="AX90" s="125"/>
      <c r="AY90" s="125"/>
      <c r="AZ90" s="125"/>
      <c r="BA90" s="125"/>
      <c r="BB90" s="81"/>
      <c r="BH90" s="125"/>
      <c r="BI90" s="125"/>
    </row>
    <row r="91" spans="1:61" x14ac:dyDescent="0.25">
      <c r="A91" s="101" t="str">
        <f>'Indicator Data'!A92</f>
        <v>Kenya</v>
      </c>
      <c r="B91" s="84" t="str">
        <f>'Indicator Data'!B92</f>
        <v>KEN</v>
      </c>
      <c r="C91" s="125"/>
      <c r="D91" s="125"/>
      <c r="E91" s="125"/>
      <c r="F91" s="125"/>
      <c r="G91" s="125"/>
      <c r="H91" s="125"/>
      <c r="I91" s="125"/>
      <c r="J91" s="125"/>
      <c r="K91" s="125"/>
      <c r="L91" s="125"/>
      <c r="M91" s="125"/>
      <c r="N91" s="125"/>
      <c r="O91" s="125"/>
      <c r="P91" s="125"/>
      <c r="R91" s="125"/>
      <c r="S91" s="125"/>
      <c r="T91" s="125"/>
      <c r="U91" s="125"/>
      <c r="V91" s="125"/>
      <c r="W91" s="125"/>
      <c r="X91" s="125"/>
      <c r="Y91" s="125"/>
      <c r="Z91" s="125"/>
      <c r="AA91" s="125"/>
      <c r="AB91" s="125"/>
      <c r="AC91" s="125"/>
      <c r="AD91" s="125"/>
      <c r="AE91" s="125"/>
      <c r="AF91" s="125"/>
      <c r="AG91" s="125"/>
      <c r="AH91" s="125"/>
      <c r="AI91" s="125"/>
      <c r="AJ91" s="125"/>
      <c r="AK91" s="125"/>
      <c r="AL91" s="126" t="str">
        <f>IF(ISNUMBER('Indicator Data'!N92),"","Imputed using GDP p.c.")</f>
        <v/>
      </c>
      <c r="AN91" s="125"/>
      <c r="AO91" s="125"/>
      <c r="AP91" s="125"/>
      <c r="AQ91" s="125"/>
      <c r="AR91" s="125"/>
      <c r="AS91" s="125"/>
      <c r="AT91" s="125"/>
      <c r="AU91" s="125"/>
      <c r="AV91" s="125"/>
      <c r="AW91" s="125"/>
      <c r="AX91" s="125"/>
      <c r="AY91" s="125"/>
      <c r="AZ91" s="125"/>
      <c r="BA91" s="125"/>
      <c r="BB91" s="81"/>
      <c r="BH91" s="125"/>
      <c r="BI91" s="125"/>
    </row>
    <row r="92" spans="1:61" x14ac:dyDescent="0.25">
      <c r="A92" s="101" t="str">
        <f>'Indicator Data'!A93</f>
        <v>Kiribati</v>
      </c>
      <c r="B92" s="84" t="str">
        <f>'Indicator Data'!B93</f>
        <v>KIR</v>
      </c>
      <c r="C92" s="125"/>
      <c r="D92" s="125"/>
      <c r="E92" s="125"/>
      <c r="F92" s="125"/>
      <c r="G92" s="125"/>
      <c r="H92" s="125"/>
      <c r="I92" s="125"/>
      <c r="J92" s="125"/>
      <c r="K92" s="125"/>
      <c r="L92" s="125"/>
      <c r="M92" s="125"/>
      <c r="N92" s="125"/>
      <c r="O92" s="125"/>
      <c r="P92" s="125"/>
      <c r="R92" s="125"/>
      <c r="S92" s="125"/>
      <c r="T92" s="125"/>
      <c r="U92" s="125"/>
      <c r="V92" s="125"/>
      <c r="W92" s="125"/>
      <c r="X92" s="125"/>
      <c r="Y92" s="125"/>
      <c r="Z92" s="125"/>
      <c r="AA92" s="125"/>
      <c r="AB92" s="125"/>
      <c r="AC92" s="125"/>
      <c r="AD92" s="125"/>
      <c r="AE92" s="125"/>
      <c r="AF92" s="125"/>
      <c r="AG92" s="125"/>
      <c r="AH92" s="125"/>
      <c r="AI92" s="125"/>
      <c r="AJ92" s="125"/>
      <c r="AK92" s="125"/>
      <c r="AL92" s="126" t="str">
        <f>IF(ISNUMBER('Indicator Data'!N93),"","Imputed using GDP p.c.")</f>
        <v/>
      </c>
      <c r="AN92" s="125"/>
      <c r="AO92" s="125"/>
      <c r="AP92" s="125"/>
      <c r="AQ92" s="125"/>
      <c r="AR92" s="125"/>
      <c r="AS92" s="125"/>
      <c r="AT92" s="125"/>
      <c r="AU92" s="125"/>
      <c r="AV92" s="125"/>
      <c r="AW92" s="125"/>
      <c r="AX92" s="125"/>
      <c r="AY92" s="125"/>
      <c r="AZ92" s="125"/>
      <c r="BA92" s="125"/>
      <c r="BB92" s="81"/>
      <c r="BH92" s="125"/>
      <c r="BI92" s="125"/>
    </row>
    <row r="93" spans="1:61" x14ac:dyDescent="0.25">
      <c r="A93" s="101" t="str">
        <f>'Indicator Data'!A94</f>
        <v>Korea DPR</v>
      </c>
      <c r="B93" s="84" t="str">
        <f>'Indicator Data'!B94</f>
        <v>PRK</v>
      </c>
      <c r="C93" s="125"/>
      <c r="D93" s="125"/>
      <c r="E93" s="125"/>
      <c r="F93" s="125"/>
      <c r="G93" s="125"/>
      <c r="H93" s="125"/>
      <c r="I93" s="125"/>
      <c r="J93" s="125"/>
      <c r="K93" s="125"/>
      <c r="L93" s="125"/>
      <c r="M93" s="125"/>
      <c r="N93" s="125"/>
      <c r="O93" s="125"/>
      <c r="P93" s="125"/>
      <c r="R93" s="125"/>
      <c r="S93" s="125"/>
      <c r="T93" s="125"/>
      <c r="U93" s="125"/>
      <c r="V93" s="125"/>
      <c r="W93" s="125"/>
      <c r="X93" s="125"/>
      <c r="Y93" s="125"/>
      <c r="Z93" s="125"/>
      <c r="AA93" s="125"/>
      <c r="AB93" s="125"/>
      <c r="AC93" s="125"/>
      <c r="AD93" s="125"/>
      <c r="AE93" s="125"/>
      <c r="AF93" s="125"/>
      <c r="AG93" s="125"/>
      <c r="AH93" s="125"/>
      <c r="AI93" s="125"/>
      <c r="AJ93" s="125"/>
      <c r="AK93" s="125"/>
      <c r="AL93" s="126" t="str">
        <f>IF(ISNUMBER('Indicator Data'!N94),"","Imputed using GDP p.c.")</f>
        <v>Imputed using GDP p.c.</v>
      </c>
      <c r="AN93" s="125"/>
      <c r="AO93" s="125"/>
      <c r="AP93" s="125"/>
      <c r="AQ93" s="125"/>
      <c r="AR93" s="125"/>
      <c r="AS93" s="125"/>
      <c r="AT93" s="125"/>
      <c r="AU93" s="125"/>
      <c r="AV93" s="125"/>
      <c r="AW93" s="125"/>
      <c r="AX93" s="125"/>
      <c r="AY93" s="125"/>
      <c r="AZ93" s="125"/>
      <c r="BA93" s="125"/>
      <c r="BB93" s="81"/>
      <c r="BH93" s="125"/>
      <c r="BI93" s="125"/>
    </row>
    <row r="94" spans="1:61" x14ac:dyDescent="0.25">
      <c r="A94" s="101" t="str">
        <f>'Indicator Data'!A95</f>
        <v>Korea Republic of</v>
      </c>
      <c r="B94" s="84" t="str">
        <f>'Indicator Data'!B95</f>
        <v>KOR</v>
      </c>
      <c r="C94" s="125"/>
      <c r="D94" s="125"/>
      <c r="E94" s="125"/>
      <c r="F94" s="125"/>
      <c r="G94" s="125"/>
      <c r="H94" s="125"/>
      <c r="I94" s="125"/>
      <c r="J94" s="125"/>
      <c r="K94" s="125"/>
      <c r="L94" s="125"/>
      <c r="M94" s="125"/>
      <c r="N94" s="125"/>
      <c r="O94" s="125"/>
      <c r="P94" s="125"/>
      <c r="R94" s="125"/>
      <c r="S94" s="125"/>
      <c r="T94" s="125"/>
      <c r="U94" s="125"/>
      <c r="V94" s="125"/>
      <c r="W94" s="125"/>
      <c r="X94" s="125"/>
      <c r="Y94" s="125"/>
      <c r="Z94" s="125"/>
      <c r="AA94" s="125"/>
      <c r="AB94" s="125"/>
      <c r="AC94" s="125"/>
      <c r="AD94" s="125"/>
      <c r="AE94" s="125"/>
      <c r="AF94" s="125"/>
      <c r="AG94" s="125"/>
      <c r="AH94" s="125"/>
      <c r="AI94" s="125"/>
      <c r="AJ94" s="125"/>
      <c r="AK94" s="125"/>
      <c r="AL94" s="126" t="str">
        <f>IF(ISNUMBER('Indicator Data'!N95),"","Imputed using GDP p.c.")</f>
        <v/>
      </c>
      <c r="AN94" s="125"/>
      <c r="AO94" s="125"/>
      <c r="AP94" s="125"/>
      <c r="AQ94" s="125"/>
      <c r="AR94" s="125"/>
      <c r="AS94" s="125"/>
      <c r="AT94" s="125"/>
      <c r="AU94" s="125"/>
      <c r="AV94" s="125"/>
      <c r="AW94" s="125"/>
      <c r="AX94" s="125"/>
      <c r="AY94" s="125"/>
      <c r="AZ94" s="125"/>
      <c r="BA94" s="125"/>
      <c r="BB94" s="81"/>
      <c r="BH94" s="125"/>
      <c r="BI94" s="125"/>
    </row>
    <row r="95" spans="1:61" x14ac:dyDescent="0.25">
      <c r="A95" s="101" t="str">
        <f>'Indicator Data'!A96</f>
        <v>Kuwait</v>
      </c>
      <c r="B95" s="84" t="str">
        <f>'Indicator Data'!B96</f>
        <v>KWT</v>
      </c>
      <c r="C95" s="125"/>
      <c r="D95" s="125"/>
      <c r="E95" s="125"/>
      <c r="F95" s="125"/>
      <c r="G95" s="125"/>
      <c r="H95" s="125"/>
      <c r="I95" s="125"/>
      <c r="J95" s="125"/>
      <c r="K95" s="125"/>
      <c r="L95" s="125"/>
      <c r="M95" s="125"/>
      <c r="N95" s="125"/>
      <c r="O95" s="125"/>
      <c r="P95" s="125"/>
      <c r="R95" s="125"/>
      <c r="S95" s="125"/>
      <c r="T95" s="125"/>
      <c r="U95" s="125"/>
      <c r="V95" s="125"/>
      <c r="W95" s="125"/>
      <c r="X95" s="125"/>
      <c r="Y95" s="125"/>
      <c r="Z95" s="125"/>
      <c r="AA95" s="125"/>
      <c r="AB95" s="125"/>
      <c r="AC95" s="125"/>
      <c r="AD95" s="125"/>
      <c r="AE95" s="125"/>
      <c r="AF95" s="125"/>
      <c r="AG95" s="125"/>
      <c r="AH95" s="125"/>
      <c r="AI95" s="125"/>
      <c r="AJ95" s="125"/>
      <c r="AK95" s="125"/>
      <c r="AL95" s="126" t="str">
        <f>IF(ISNUMBER('Indicator Data'!N96),"","Imputed using GDP p.c.")</f>
        <v/>
      </c>
      <c r="AN95" s="125"/>
      <c r="AO95" s="125"/>
      <c r="AP95" s="125"/>
      <c r="AQ95" s="125"/>
      <c r="AR95" s="125"/>
      <c r="AS95" s="125"/>
      <c r="AT95" s="125"/>
      <c r="AU95" s="125"/>
      <c r="AV95" s="125"/>
      <c r="AW95" s="125"/>
      <c r="AX95" s="125"/>
      <c r="AY95" s="125"/>
      <c r="AZ95" s="125"/>
      <c r="BA95" s="125"/>
      <c r="BB95" s="81"/>
      <c r="BH95" s="125"/>
      <c r="BI95" s="125"/>
    </row>
    <row r="96" spans="1:61" x14ac:dyDescent="0.25">
      <c r="A96" s="101" t="str">
        <f>'Indicator Data'!A97</f>
        <v>Kyrgyzstan</v>
      </c>
      <c r="B96" s="84" t="str">
        <f>'Indicator Data'!B97</f>
        <v>KGZ</v>
      </c>
      <c r="C96" s="125"/>
      <c r="D96" s="125"/>
      <c r="E96" s="125"/>
      <c r="F96" s="125"/>
      <c r="G96" s="125"/>
      <c r="H96" s="125"/>
      <c r="I96" s="125"/>
      <c r="J96" s="125"/>
      <c r="K96" s="125"/>
      <c r="L96" s="125"/>
      <c r="M96" s="125"/>
      <c r="N96" s="125"/>
      <c r="O96" s="125"/>
      <c r="P96" s="125"/>
      <c r="R96" s="125"/>
      <c r="S96" s="125"/>
      <c r="T96" s="125"/>
      <c r="U96" s="125"/>
      <c r="V96" s="125"/>
      <c r="W96" s="125"/>
      <c r="X96" s="125"/>
      <c r="Y96" s="125"/>
      <c r="Z96" s="125"/>
      <c r="AA96" s="125"/>
      <c r="AB96" s="125"/>
      <c r="AC96" s="125"/>
      <c r="AD96" s="125"/>
      <c r="AE96" s="125"/>
      <c r="AF96" s="125"/>
      <c r="AG96" s="125"/>
      <c r="AH96" s="125"/>
      <c r="AI96" s="125"/>
      <c r="AJ96" s="125"/>
      <c r="AK96" s="125"/>
      <c r="AL96" s="126" t="str">
        <f>IF(ISNUMBER('Indicator Data'!N97),"","Imputed using GDP p.c.")</f>
        <v/>
      </c>
      <c r="AN96" s="125"/>
      <c r="AO96" s="125"/>
      <c r="AP96" s="125"/>
      <c r="AQ96" s="125"/>
      <c r="AR96" s="125"/>
      <c r="AS96" s="125"/>
      <c r="AT96" s="125"/>
      <c r="AU96" s="125"/>
      <c r="AV96" s="125"/>
      <c r="AW96" s="125"/>
      <c r="AX96" s="125"/>
      <c r="AY96" s="125"/>
      <c r="AZ96" s="125"/>
      <c r="BA96" s="125"/>
      <c r="BB96" s="81"/>
      <c r="BH96" s="125"/>
      <c r="BI96" s="125"/>
    </row>
    <row r="97" spans="1:61" x14ac:dyDescent="0.25">
      <c r="A97" s="101" t="str">
        <f>'Indicator Data'!A98</f>
        <v>Lao PDR</v>
      </c>
      <c r="B97" s="84" t="str">
        <f>'Indicator Data'!B98</f>
        <v>LAO</v>
      </c>
      <c r="C97" s="125"/>
      <c r="D97" s="125"/>
      <c r="E97" s="125"/>
      <c r="F97" s="125"/>
      <c r="G97" s="125"/>
      <c r="H97" s="125"/>
      <c r="I97" s="125"/>
      <c r="J97" s="125"/>
      <c r="K97" s="125"/>
      <c r="L97" s="125"/>
      <c r="M97" s="125"/>
      <c r="N97" s="125"/>
      <c r="O97" s="125"/>
      <c r="P97" s="125"/>
      <c r="R97" s="125"/>
      <c r="S97" s="125"/>
      <c r="T97" s="125"/>
      <c r="U97" s="125"/>
      <c r="V97" s="125"/>
      <c r="W97" s="125"/>
      <c r="X97" s="125"/>
      <c r="Y97" s="125"/>
      <c r="Z97" s="125"/>
      <c r="AA97" s="125"/>
      <c r="AB97" s="125"/>
      <c r="AC97" s="125"/>
      <c r="AD97" s="125"/>
      <c r="AE97" s="125"/>
      <c r="AF97" s="125"/>
      <c r="AG97" s="125"/>
      <c r="AH97" s="125"/>
      <c r="AI97" s="125"/>
      <c r="AJ97" s="125"/>
      <c r="AK97" s="125"/>
      <c r="AL97" s="126" t="str">
        <f>IF(ISNUMBER('Indicator Data'!N98),"","Imputed using GDP p.c.")</f>
        <v/>
      </c>
      <c r="AN97" s="125"/>
      <c r="AO97" s="125"/>
      <c r="AP97" s="125"/>
      <c r="AQ97" s="125"/>
      <c r="AR97" s="125"/>
      <c r="AS97" s="125"/>
      <c r="AT97" s="125"/>
      <c r="AU97" s="125"/>
      <c r="AV97" s="125"/>
      <c r="AW97" s="125"/>
      <c r="AX97" s="125"/>
      <c r="AY97" s="125"/>
      <c r="AZ97" s="125"/>
      <c r="BA97" s="125"/>
      <c r="BB97" s="81"/>
      <c r="BH97" s="125"/>
      <c r="BI97" s="125"/>
    </row>
    <row r="98" spans="1:61" x14ac:dyDescent="0.25">
      <c r="A98" s="101" t="str">
        <f>'Indicator Data'!A99</f>
        <v>Latvia</v>
      </c>
      <c r="B98" s="84" t="str">
        <f>'Indicator Data'!B99</f>
        <v>LVA</v>
      </c>
      <c r="C98" s="125"/>
      <c r="D98" s="125"/>
      <c r="E98" s="125"/>
      <c r="F98" s="125"/>
      <c r="G98" s="125"/>
      <c r="H98" s="125"/>
      <c r="I98" s="125"/>
      <c r="J98" s="125"/>
      <c r="K98" s="125"/>
      <c r="L98" s="125"/>
      <c r="M98" s="125"/>
      <c r="N98" s="125"/>
      <c r="O98" s="125"/>
      <c r="P98" s="125"/>
      <c r="R98" s="125"/>
      <c r="S98" s="125"/>
      <c r="T98" s="125"/>
      <c r="U98" s="125"/>
      <c r="V98" s="125"/>
      <c r="W98" s="125"/>
      <c r="X98" s="125"/>
      <c r="Y98" s="125"/>
      <c r="Z98" s="125"/>
      <c r="AA98" s="125"/>
      <c r="AB98" s="125"/>
      <c r="AC98" s="125"/>
      <c r="AD98" s="125"/>
      <c r="AE98" s="125"/>
      <c r="AF98" s="125"/>
      <c r="AG98" s="125"/>
      <c r="AH98" s="125"/>
      <c r="AI98" s="125"/>
      <c r="AJ98" s="125"/>
      <c r="AK98" s="125"/>
      <c r="AL98" s="126" t="str">
        <f>IF(ISNUMBER('Indicator Data'!N99),"","Imputed using GDP p.c.")</f>
        <v/>
      </c>
      <c r="AN98" s="125"/>
      <c r="AO98" s="125"/>
      <c r="AP98" s="125"/>
      <c r="AQ98" s="125"/>
      <c r="AR98" s="125"/>
      <c r="AS98" s="125"/>
      <c r="AT98" s="125"/>
      <c r="AU98" s="125"/>
      <c r="AV98" s="125"/>
      <c r="AW98" s="125"/>
      <c r="AX98" s="125"/>
      <c r="AY98" s="125"/>
      <c r="AZ98" s="125"/>
      <c r="BA98" s="125"/>
      <c r="BB98" s="81"/>
      <c r="BH98" s="125"/>
      <c r="BI98" s="125"/>
    </row>
    <row r="99" spans="1:61" x14ac:dyDescent="0.25">
      <c r="A99" s="101" t="str">
        <f>'Indicator Data'!A100</f>
        <v>Lebanon</v>
      </c>
      <c r="B99" s="84" t="str">
        <f>'Indicator Data'!B100</f>
        <v>LBN</v>
      </c>
      <c r="C99" s="125"/>
      <c r="D99" s="125"/>
      <c r="E99" s="125"/>
      <c r="F99" s="125"/>
      <c r="G99" s="125"/>
      <c r="H99" s="125"/>
      <c r="I99" s="125"/>
      <c r="J99" s="125"/>
      <c r="K99" s="125"/>
      <c r="L99" s="125"/>
      <c r="M99" s="125"/>
      <c r="N99" s="125"/>
      <c r="O99" s="125"/>
      <c r="P99" s="125"/>
      <c r="R99" s="125"/>
      <c r="S99" s="125"/>
      <c r="T99" s="125"/>
      <c r="U99" s="125"/>
      <c r="V99" s="125"/>
      <c r="W99" s="125"/>
      <c r="X99" s="125"/>
      <c r="Y99" s="125"/>
      <c r="Z99" s="125"/>
      <c r="AA99" s="125"/>
      <c r="AB99" s="125"/>
      <c r="AC99" s="125"/>
      <c r="AD99" s="125"/>
      <c r="AE99" s="125"/>
      <c r="AF99" s="125"/>
      <c r="AG99" s="125"/>
      <c r="AH99" s="125"/>
      <c r="AI99" s="125"/>
      <c r="AJ99" s="125"/>
      <c r="AK99" s="125"/>
      <c r="AL99" s="126" t="str">
        <f>IF(ISNUMBER('Indicator Data'!N100),"","Imputed using GDP p.c.")</f>
        <v/>
      </c>
      <c r="AN99" s="125"/>
      <c r="AO99" s="125"/>
      <c r="AP99" s="125"/>
      <c r="AQ99" s="125"/>
      <c r="AR99" s="125"/>
      <c r="AS99" s="125"/>
      <c r="AT99" s="125"/>
      <c r="AU99" s="125"/>
      <c r="AV99" s="125"/>
      <c r="AW99" s="125"/>
      <c r="AX99" s="125"/>
      <c r="AY99" s="125"/>
      <c r="AZ99" s="125"/>
      <c r="BA99" s="125"/>
      <c r="BB99" s="81"/>
      <c r="BH99" s="125"/>
      <c r="BI99" s="125"/>
    </row>
    <row r="100" spans="1:61" x14ac:dyDescent="0.25">
      <c r="A100" s="101" t="str">
        <f>'Indicator Data'!A101</f>
        <v>Lesotho</v>
      </c>
      <c r="B100" s="84" t="str">
        <f>'Indicator Data'!B101</f>
        <v>LSO</v>
      </c>
      <c r="C100" s="125"/>
      <c r="D100" s="125"/>
      <c r="E100" s="125"/>
      <c r="F100" s="125"/>
      <c r="G100" s="125"/>
      <c r="H100" s="125"/>
      <c r="I100" s="125"/>
      <c r="J100" s="125"/>
      <c r="K100" s="125"/>
      <c r="L100" s="125"/>
      <c r="M100" s="125"/>
      <c r="N100" s="125"/>
      <c r="O100" s="125"/>
      <c r="P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6" t="str">
        <f>IF(ISNUMBER('Indicator Data'!N101),"","Imputed using GDP p.c.")</f>
        <v/>
      </c>
      <c r="AN100" s="125"/>
      <c r="AO100" s="125"/>
      <c r="AP100" s="125"/>
      <c r="AQ100" s="125"/>
      <c r="AR100" s="125"/>
      <c r="AS100" s="125"/>
      <c r="AT100" s="125"/>
      <c r="AU100" s="125"/>
      <c r="AV100" s="125"/>
      <c r="AW100" s="125"/>
      <c r="AX100" s="125"/>
      <c r="AY100" s="125"/>
      <c r="AZ100" s="125"/>
      <c r="BA100" s="125"/>
      <c r="BB100" s="81"/>
      <c r="BH100" s="125"/>
      <c r="BI100" s="125"/>
    </row>
    <row r="101" spans="1:61" x14ac:dyDescent="0.25">
      <c r="A101" s="101" t="str">
        <f>'Indicator Data'!A102</f>
        <v>Liberia</v>
      </c>
      <c r="B101" s="84" t="str">
        <f>'Indicator Data'!B102</f>
        <v>LBR</v>
      </c>
      <c r="C101" s="125"/>
      <c r="D101" s="125"/>
      <c r="E101" s="125"/>
      <c r="F101" s="125"/>
      <c r="G101" s="125"/>
      <c r="H101" s="125"/>
      <c r="I101" s="125"/>
      <c r="J101" s="125"/>
      <c r="K101" s="125"/>
      <c r="L101" s="125"/>
      <c r="M101" s="125"/>
      <c r="N101" s="125"/>
      <c r="O101" s="125"/>
      <c r="P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6" t="str">
        <f>IF(ISNUMBER('Indicator Data'!N102),"","Imputed using GDP p.c.")</f>
        <v/>
      </c>
      <c r="AN101" s="125"/>
      <c r="AO101" s="125"/>
      <c r="AP101" s="125"/>
      <c r="AQ101" s="125"/>
      <c r="AR101" s="125"/>
      <c r="AS101" s="125"/>
      <c r="AT101" s="125"/>
      <c r="AU101" s="125"/>
      <c r="AV101" s="125"/>
      <c r="AW101" s="125"/>
      <c r="AX101" s="125"/>
      <c r="AY101" s="125"/>
      <c r="AZ101" s="125"/>
      <c r="BA101" s="125"/>
      <c r="BB101" s="81"/>
      <c r="BH101" s="125"/>
      <c r="BI101" s="125"/>
    </row>
    <row r="102" spans="1:61" x14ac:dyDescent="0.25">
      <c r="A102" s="101" t="str">
        <f>'Indicator Data'!A103</f>
        <v>Libya</v>
      </c>
      <c r="B102" s="84" t="str">
        <f>'Indicator Data'!B103</f>
        <v>LBY</v>
      </c>
      <c r="C102" s="125"/>
      <c r="D102" s="125"/>
      <c r="E102" s="125"/>
      <c r="F102" s="125"/>
      <c r="G102" s="125"/>
      <c r="H102" s="125"/>
      <c r="I102" s="125"/>
      <c r="J102" s="125"/>
      <c r="K102" s="125"/>
      <c r="L102" s="125"/>
      <c r="M102" s="125"/>
      <c r="N102" s="125"/>
      <c r="O102" s="125"/>
      <c r="P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6" t="str">
        <f>IF(ISNUMBER('Indicator Data'!N103),"","Imputed using GDP p.c.")</f>
        <v/>
      </c>
      <c r="AN102" s="125"/>
      <c r="AO102" s="125"/>
      <c r="AP102" s="125"/>
      <c r="AQ102" s="125"/>
      <c r="AR102" s="125"/>
      <c r="AS102" s="125"/>
      <c r="AT102" s="125"/>
      <c r="AU102" s="125"/>
      <c r="AV102" s="125"/>
      <c r="AW102" s="125"/>
      <c r="AX102" s="125"/>
      <c r="AY102" s="125"/>
      <c r="AZ102" s="125"/>
      <c r="BA102" s="125"/>
      <c r="BB102" s="81"/>
      <c r="BH102" s="125"/>
      <c r="BI102" s="125" t="s">
        <v>667</v>
      </c>
    </row>
    <row r="103" spans="1:61" x14ac:dyDescent="0.25">
      <c r="A103" s="101" t="str">
        <f>'Indicator Data'!A104</f>
        <v>Liechtenstein</v>
      </c>
      <c r="B103" s="84" t="str">
        <f>'Indicator Data'!B104</f>
        <v>LIE</v>
      </c>
      <c r="C103" s="125"/>
      <c r="D103" s="125"/>
      <c r="E103" s="125"/>
      <c r="F103" s="125"/>
      <c r="G103" s="125"/>
      <c r="H103" s="125"/>
      <c r="I103" s="125"/>
      <c r="J103" s="125"/>
      <c r="K103" s="125"/>
      <c r="L103" s="125"/>
      <c r="M103" s="125"/>
      <c r="N103" s="125"/>
      <c r="O103" s="125"/>
      <c r="P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6" t="str">
        <f>IF(ISNUMBER('Indicator Data'!N104),"","Imputed using GDP p.c.")</f>
        <v/>
      </c>
      <c r="AN103" s="125"/>
      <c r="AO103" s="125"/>
      <c r="AP103" s="125"/>
      <c r="AQ103" s="125"/>
      <c r="AR103" s="125"/>
      <c r="AS103" s="125"/>
      <c r="AT103" s="125"/>
      <c r="AU103" s="125"/>
      <c r="AV103" s="125"/>
      <c r="AW103" s="125"/>
      <c r="AX103" s="125"/>
      <c r="AY103" s="125"/>
      <c r="AZ103" s="125"/>
      <c r="BA103" s="125"/>
      <c r="BB103" s="81"/>
      <c r="BH103" s="125" t="s">
        <v>808</v>
      </c>
      <c r="BI103" s="125" t="s">
        <v>808</v>
      </c>
    </row>
    <row r="104" spans="1:61" x14ac:dyDescent="0.25">
      <c r="A104" s="101" t="str">
        <f>'Indicator Data'!A105</f>
        <v>Lithuania</v>
      </c>
      <c r="B104" s="84" t="str">
        <f>'Indicator Data'!B105</f>
        <v>LTU</v>
      </c>
      <c r="C104" s="125"/>
      <c r="D104" s="125"/>
      <c r="E104" s="125"/>
      <c r="F104" s="125"/>
      <c r="G104" s="125"/>
      <c r="H104" s="125"/>
      <c r="I104" s="125"/>
      <c r="J104" s="125"/>
      <c r="K104" s="125"/>
      <c r="L104" s="125"/>
      <c r="M104" s="125"/>
      <c r="N104" s="125"/>
      <c r="O104" s="125"/>
      <c r="P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6" t="str">
        <f>IF(ISNUMBER('Indicator Data'!N105),"","Imputed using GDP p.c.")</f>
        <v/>
      </c>
      <c r="AN104" s="125"/>
      <c r="AO104" s="125"/>
      <c r="AP104" s="125"/>
      <c r="AQ104" s="125"/>
      <c r="AR104" s="125"/>
      <c r="AS104" s="125"/>
      <c r="AT104" s="125"/>
      <c r="AU104" s="125"/>
      <c r="AV104" s="125"/>
      <c r="AW104" s="125"/>
      <c r="AX104" s="125"/>
      <c r="AY104" s="125"/>
      <c r="AZ104" s="125"/>
      <c r="BA104" s="125"/>
      <c r="BB104" s="81"/>
      <c r="BH104" s="125"/>
      <c r="BI104" s="125"/>
    </row>
    <row r="105" spans="1:61" x14ac:dyDescent="0.25">
      <c r="A105" s="101" t="str">
        <f>'Indicator Data'!A106</f>
        <v>Luxembourg</v>
      </c>
      <c r="B105" s="84" t="str">
        <f>'Indicator Data'!B106</f>
        <v>LUX</v>
      </c>
      <c r="C105" s="125"/>
      <c r="D105" s="125"/>
      <c r="E105" s="125"/>
      <c r="F105" s="125"/>
      <c r="G105" s="125"/>
      <c r="H105" s="125"/>
      <c r="I105" s="125"/>
      <c r="J105" s="125"/>
      <c r="K105" s="125"/>
      <c r="L105" s="125"/>
      <c r="M105" s="125"/>
      <c r="N105" s="125"/>
      <c r="O105" s="125"/>
      <c r="P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6" t="str">
        <f>IF(ISNUMBER('Indicator Data'!N106),"","Imputed using GDP p.c.")</f>
        <v/>
      </c>
      <c r="AN105" s="125"/>
      <c r="AO105" s="125"/>
      <c r="AP105" s="125"/>
      <c r="AQ105" s="125"/>
      <c r="AR105" s="125"/>
      <c r="AS105" s="125"/>
      <c r="AT105" s="125"/>
      <c r="AU105" s="125"/>
      <c r="AV105" s="125"/>
      <c r="AW105" s="125"/>
      <c r="AX105" s="125"/>
      <c r="AY105" s="125"/>
      <c r="AZ105" s="125"/>
      <c r="BA105" s="125"/>
      <c r="BB105" s="81"/>
      <c r="BH105" s="125"/>
      <c r="BI105" s="125"/>
    </row>
    <row r="106" spans="1:61" x14ac:dyDescent="0.25">
      <c r="A106" s="101" t="str">
        <f>'Indicator Data'!A107</f>
        <v>Madagascar</v>
      </c>
      <c r="B106" s="84" t="str">
        <f>'Indicator Data'!B107</f>
        <v>MDG</v>
      </c>
      <c r="C106" s="125"/>
      <c r="D106" s="125"/>
      <c r="E106" s="125"/>
      <c r="F106" s="125"/>
      <c r="G106" s="125"/>
      <c r="H106" s="125"/>
      <c r="I106" s="125"/>
      <c r="J106" s="125"/>
      <c r="K106" s="125"/>
      <c r="L106" s="125"/>
      <c r="M106" s="125"/>
      <c r="N106" s="125"/>
      <c r="O106" s="125"/>
      <c r="P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6" t="str">
        <f>IF(ISNUMBER('Indicator Data'!N107),"","Imputed using GDP p.c.")</f>
        <v/>
      </c>
      <c r="AN106" s="125"/>
      <c r="AO106" s="125"/>
      <c r="AP106" s="125"/>
      <c r="AQ106" s="125"/>
      <c r="AR106" s="125"/>
      <c r="AS106" s="125"/>
      <c r="AT106" s="125"/>
      <c r="AU106" s="125"/>
      <c r="AV106" s="125"/>
      <c r="AW106" s="125"/>
      <c r="AX106" s="125"/>
      <c r="AY106" s="125"/>
      <c r="AZ106" s="125"/>
      <c r="BA106" s="125"/>
      <c r="BB106" s="81"/>
      <c r="BH106" s="125"/>
      <c r="BI106" s="125"/>
    </row>
    <row r="107" spans="1:61" x14ac:dyDescent="0.25">
      <c r="A107" s="101" t="str">
        <f>'Indicator Data'!A108</f>
        <v>Malawi</v>
      </c>
      <c r="B107" s="84" t="str">
        <f>'Indicator Data'!B108</f>
        <v>MWI</v>
      </c>
      <c r="C107" s="125"/>
      <c r="D107" s="125"/>
      <c r="E107" s="125"/>
      <c r="F107" s="125"/>
      <c r="G107" s="125"/>
      <c r="H107" s="125"/>
      <c r="I107" s="125"/>
      <c r="J107" s="125"/>
      <c r="K107" s="125"/>
      <c r="L107" s="125"/>
      <c r="M107" s="125"/>
      <c r="N107" s="125"/>
      <c r="O107" s="125"/>
      <c r="P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6" t="str">
        <f>IF(ISNUMBER('Indicator Data'!N108),"","Imputed using GDP p.c.")</f>
        <v/>
      </c>
      <c r="AN107" s="125"/>
      <c r="AO107" s="125"/>
      <c r="AP107" s="125"/>
      <c r="AQ107" s="125"/>
      <c r="AR107" s="125"/>
      <c r="AS107" s="125"/>
      <c r="AT107" s="125"/>
      <c r="AU107" s="125"/>
      <c r="AV107" s="125"/>
      <c r="AW107" s="125"/>
      <c r="AX107" s="125"/>
      <c r="AY107" s="125"/>
      <c r="AZ107" s="125"/>
      <c r="BA107" s="125"/>
      <c r="BB107" s="81"/>
      <c r="BH107" s="125"/>
      <c r="BI107" s="125"/>
    </row>
    <row r="108" spans="1:61" x14ac:dyDescent="0.25">
      <c r="A108" s="101" t="str">
        <f>'Indicator Data'!A109</f>
        <v>Malaysia</v>
      </c>
      <c r="B108" s="84" t="str">
        <f>'Indicator Data'!B109</f>
        <v>MYS</v>
      </c>
      <c r="C108" s="125"/>
      <c r="D108" s="125"/>
      <c r="E108" s="125"/>
      <c r="F108" s="125"/>
      <c r="G108" s="125"/>
      <c r="H108" s="125"/>
      <c r="I108" s="125"/>
      <c r="J108" s="125"/>
      <c r="K108" s="125"/>
      <c r="L108" s="125"/>
      <c r="M108" s="125"/>
      <c r="N108" s="125"/>
      <c r="O108" s="125"/>
      <c r="P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6" t="str">
        <f>IF(ISNUMBER('Indicator Data'!N109),"","Imputed using GDP p.c.")</f>
        <v/>
      </c>
      <c r="AN108" s="125"/>
      <c r="AO108" s="125"/>
      <c r="AP108" s="125"/>
      <c r="AQ108" s="125"/>
      <c r="AR108" s="125"/>
      <c r="AS108" s="125"/>
      <c r="AT108" s="125"/>
      <c r="AU108" s="125"/>
      <c r="AV108" s="125"/>
      <c r="AW108" s="125"/>
      <c r="AX108" s="125"/>
      <c r="AY108" s="125"/>
      <c r="AZ108" s="125"/>
      <c r="BA108" s="125"/>
      <c r="BB108" s="81"/>
      <c r="BH108" s="125"/>
      <c r="BI108" s="125"/>
    </row>
    <row r="109" spans="1:61" x14ac:dyDescent="0.25">
      <c r="A109" s="101" t="str">
        <f>'Indicator Data'!A110</f>
        <v>Maldives</v>
      </c>
      <c r="B109" s="84" t="str">
        <f>'Indicator Data'!B110</f>
        <v>MDV</v>
      </c>
      <c r="C109" s="125"/>
      <c r="D109" s="125"/>
      <c r="E109" s="125"/>
      <c r="F109" s="125"/>
      <c r="G109" s="125"/>
      <c r="H109" s="125"/>
      <c r="I109" s="125"/>
      <c r="J109" s="125"/>
      <c r="K109" s="125"/>
      <c r="L109" s="125"/>
      <c r="M109" s="125"/>
      <c r="N109" s="125"/>
      <c r="O109" s="125"/>
      <c r="P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6" t="str">
        <f>IF(ISNUMBER('Indicator Data'!N110),"","Imputed using GDP p.c.")</f>
        <v/>
      </c>
      <c r="AN109" s="125"/>
      <c r="AO109" s="125"/>
      <c r="AP109" s="125"/>
      <c r="AQ109" s="125"/>
      <c r="AR109" s="125"/>
      <c r="AS109" s="125"/>
      <c r="AT109" s="125"/>
      <c r="AU109" s="125"/>
      <c r="AV109" s="125"/>
      <c r="AW109" s="125"/>
      <c r="AX109" s="125"/>
      <c r="AY109" s="125"/>
      <c r="AZ109" s="125"/>
      <c r="BA109" s="125"/>
      <c r="BB109" s="81"/>
      <c r="BH109" s="125"/>
      <c r="BI109" s="125"/>
    </row>
    <row r="110" spans="1:61" x14ac:dyDescent="0.25">
      <c r="A110" s="101" t="str">
        <f>'Indicator Data'!A111</f>
        <v>Mali</v>
      </c>
      <c r="B110" s="84" t="str">
        <f>'Indicator Data'!B111</f>
        <v>MLI</v>
      </c>
      <c r="C110" s="125"/>
      <c r="D110" s="125"/>
      <c r="E110" s="125"/>
      <c r="F110" s="125"/>
      <c r="G110" s="125"/>
      <c r="H110" s="125"/>
      <c r="I110" s="125"/>
      <c r="J110" s="125"/>
      <c r="K110" s="125"/>
      <c r="L110" s="125"/>
      <c r="M110" s="125"/>
      <c r="N110" s="125"/>
      <c r="O110" s="125"/>
      <c r="P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6" t="str">
        <f>IF(ISNUMBER('Indicator Data'!N111),"","Imputed using GDP p.c.")</f>
        <v/>
      </c>
      <c r="AN110" s="125"/>
      <c r="AO110" s="125"/>
      <c r="AP110" s="125"/>
      <c r="AQ110" s="125"/>
      <c r="AR110" s="125"/>
      <c r="AS110" s="125"/>
      <c r="AT110" s="125"/>
      <c r="AU110" s="125"/>
      <c r="AV110" s="125"/>
      <c r="AW110" s="125"/>
      <c r="AX110" s="125"/>
      <c r="AY110" s="125"/>
      <c r="AZ110" s="125"/>
      <c r="BA110" s="125"/>
      <c r="BB110" s="81"/>
      <c r="BH110" s="125"/>
      <c r="BI110" s="125"/>
    </row>
    <row r="111" spans="1:61" x14ac:dyDescent="0.25">
      <c r="A111" s="101" t="str">
        <f>'Indicator Data'!A112</f>
        <v>Malta</v>
      </c>
      <c r="B111" s="84" t="str">
        <f>'Indicator Data'!B112</f>
        <v>MLT</v>
      </c>
      <c r="C111" s="125"/>
      <c r="D111" s="125"/>
      <c r="E111" s="125"/>
      <c r="F111" s="125"/>
      <c r="G111" s="125"/>
      <c r="H111" s="125"/>
      <c r="I111" s="125"/>
      <c r="J111" s="125"/>
      <c r="K111" s="125"/>
      <c r="L111" s="125"/>
      <c r="M111" s="125"/>
      <c r="N111" s="125"/>
      <c r="O111" s="125"/>
      <c r="P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6" t="str">
        <f>IF(ISNUMBER('Indicator Data'!N112),"","Imputed using GDP p.c.")</f>
        <v/>
      </c>
      <c r="AN111" s="125"/>
      <c r="AO111" s="125"/>
      <c r="AP111" s="125"/>
      <c r="AQ111" s="125"/>
      <c r="AR111" s="125"/>
      <c r="AS111" s="125"/>
      <c r="AT111" s="125"/>
      <c r="AU111" s="125"/>
      <c r="AV111" s="125"/>
      <c r="AW111" s="125"/>
      <c r="AX111" s="125"/>
      <c r="AY111" s="125"/>
      <c r="AZ111" s="125"/>
      <c r="BA111" s="125"/>
      <c r="BB111" s="81"/>
    </row>
    <row r="112" spans="1:61" x14ac:dyDescent="0.25">
      <c r="A112" s="101" t="str">
        <f>'Indicator Data'!A113</f>
        <v>Marshall Islands</v>
      </c>
      <c r="B112" s="84" t="str">
        <f>'Indicator Data'!B113</f>
        <v>MHL</v>
      </c>
      <c r="C112" s="125"/>
      <c r="D112" s="125"/>
      <c r="E112" s="125"/>
      <c r="F112" s="125"/>
      <c r="G112" s="125"/>
      <c r="H112" s="125"/>
      <c r="I112" s="125"/>
      <c r="J112" s="125"/>
      <c r="K112" s="125"/>
      <c r="L112" s="125"/>
      <c r="M112" s="125"/>
      <c r="N112" s="125"/>
      <c r="O112" s="125"/>
      <c r="P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6" t="str">
        <f>IF(ISNUMBER('Indicator Data'!N113),"","Imputed using GDP p.c.")</f>
        <v/>
      </c>
      <c r="AN112" s="125"/>
      <c r="AO112" s="125"/>
      <c r="AP112" s="125"/>
      <c r="AQ112" s="125"/>
      <c r="AR112" s="125"/>
      <c r="AS112" s="125"/>
      <c r="AT112" s="125"/>
      <c r="AU112" s="125"/>
      <c r="AV112" s="125"/>
      <c r="AW112" s="125"/>
      <c r="AX112" s="125"/>
      <c r="AY112" s="125"/>
      <c r="AZ112" s="125"/>
      <c r="BA112" s="125"/>
      <c r="BB112" s="81"/>
      <c r="BH112" s="125" t="s">
        <v>842</v>
      </c>
      <c r="BI112" s="125" t="s">
        <v>842</v>
      </c>
    </row>
    <row r="113" spans="1:61" x14ac:dyDescent="0.25">
      <c r="A113" s="101" t="str">
        <f>'Indicator Data'!A114</f>
        <v>Mauritania</v>
      </c>
      <c r="B113" s="84" t="str">
        <f>'Indicator Data'!B114</f>
        <v>MRT</v>
      </c>
      <c r="C113" s="125"/>
      <c r="D113" s="125"/>
      <c r="E113" s="125"/>
      <c r="F113" s="125"/>
      <c r="G113" s="125"/>
      <c r="H113" s="125"/>
      <c r="I113" s="125"/>
      <c r="J113" s="125"/>
      <c r="K113" s="125"/>
      <c r="L113" s="125"/>
      <c r="M113" s="125"/>
      <c r="N113" s="125"/>
      <c r="O113" s="125"/>
      <c r="P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6" t="str">
        <f>IF(ISNUMBER('Indicator Data'!N114),"","Imputed using GDP p.c.")</f>
        <v/>
      </c>
      <c r="AN113" s="125"/>
      <c r="AO113" s="125"/>
      <c r="AP113" s="125"/>
      <c r="AQ113" s="125"/>
      <c r="AR113" s="125"/>
      <c r="AS113" s="125"/>
      <c r="AT113" s="125"/>
      <c r="AU113" s="125"/>
      <c r="AV113" s="125"/>
      <c r="AW113" s="125"/>
      <c r="AX113" s="125"/>
      <c r="AY113" s="125"/>
      <c r="AZ113" s="125"/>
      <c r="BA113" s="125"/>
      <c r="BB113" s="81"/>
      <c r="BH113" s="125"/>
      <c r="BI113" s="125"/>
    </row>
    <row r="114" spans="1:61" x14ac:dyDescent="0.25">
      <c r="A114" s="101" t="str">
        <f>'Indicator Data'!A115</f>
        <v>Mauritius</v>
      </c>
      <c r="B114" s="84" t="str">
        <f>'Indicator Data'!B115</f>
        <v>MUS</v>
      </c>
      <c r="C114" s="125"/>
      <c r="D114" s="125"/>
      <c r="E114" s="125"/>
      <c r="F114" s="125"/>
      <c r="G114" s="125"/>
      <c r="H114" s="125"/>
      <c r="I114" s="125"/>
      <c r="J114" s="125"/>
      <c r="K114" s="125"/>
      <c r="L114" s="125"/>
      <c r="M114" s="125"/>
      <c r="N114" s="125"/>
      <c r="O114" s="125"/>
      <c r="P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6" t="str">
        <f>IF(ISNUMBER('Indicator Data'!N115),"","Imputed using GDP p.c.")</f>
        <v/>
      </c>
      <c r="AN114" s="125"/>
      <c r="AO114" s="125"/>
      <c r="AP114" s="125"/>
      <c r="AQ114" s="125"/>
      <c r="AR114" s="125"/>
      <c r="AS114" s="125"/>
      <c r="AT114" s="125"/>
      <c r="AU114" s="125"/>
      <c r="AV114" s="125"/>
      <c r="AW114" s="125"/>
      <c r="AX114" s="125"/>
      <c r="AY114" s="125"/>
      <c r="AZ114" s="125"/>
      <c r="BA114" s="125"/>
      <c r="BB114" s="81"/>
      <c r="BH114" s="125"/>
      <c r="BI114" s="125"/>
    </row>
    <row r="115" spans="1:61" x14ac:dyDescent="0.25">
      <c r="A115" s="101" t="str">
        <f>'Indicator Data'!A116</f>
        <v>Mexico</v>
      </c>
      <c r="B115" s="84" t="str">
        <f>'Indicator Data'!B116</f>
        <v>MEX</v>
      </c>
      <c r="C115" s="125"/>
      <c r="D115" s="125"/>
      <c r="E115" s="125"/>
      <c r="F115" s="125"/>
      <c r="G115" s="125"/>
      <c r="H115" s="125"/>
      <c r="I115" s="125"/>
      <c r="J115" s="125"/>
      <c r="K115" s="125"/>
      <c r="L115" s="125"/>
      <c r="M115" s="125"/>
      <c r="N115" s="125"/>
      <c r="O115" s="125"/>
      <c r="P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6" t="str">
        <f>IF(ISNUMBER('Indicator Data'!N116),"","Imputed using GDP p.c.")</f>
        <v/>
      </c>
      <c r="AN115" s="125"/>
      <c r="AO115" s="125"/>
      <c r="AP115" s="125"/>
      <c r="AQ115" s="125"/>
      <c r="AR115" s="125"/>
      <c r="AS115" s="125"/>
      <c r="AT115" s="125"/>
      <c r="AU115" s="125"/>
      <c r="AV115" s="125"/>
      <c r="AW115" s="125"/>
      <c r="AX115" s="125"/>
      <c r="AY115" s="125"/>
      <c r="AZ115" s="125"/>
      <c r="BA115" s="125"/>
      <c r="BB115" s="81"/>
      <c r="BH115" s="125"/>
      <c r="BI115" s="125"/>
    </row>
    <row r="116" spans="1:61" x14ac:dyDescent="0.25">
      <c r="A116" s="101" t="str">
        <f>'Indicator Data'!A117</f>
        <v>Micronesia</v>
      </c>
      <c r="B116" s="84" t="str">
        <f>'Indicator Data'!B117</f>
        <v>FSM</v>
      </c>
      <c r="C116" s="125"/>
      <c r="D116" s="125"/>
      <c r="E116" s="125"/>
      <c r="F116" s="125"/>
      <c r="G116" s="125"/>
      <c r="H116" s="125"/>
      <c r="I116" s="125"/>
      <c r="J116" s="125"/>
      <c r="K116" s="125"/>
      <c r="L116" s="125"/>
      <c r="M116" s="125"/>
      <c r="N116" s="125"/>
      <c r="O116" s="125"/>
      <c r="P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6" t="str">
        <f>IF(ISNUMBER('Indicator Data'!N117),"","Imputed using GDP p.c.")</f>
        <v/>
      </c>
      <c r="AN116" s="125"/>
      <c r="AO116" s="125"/>
      <c r="AP116" s="125"/>
      <c r="AQ116" s="125"/>
      <c r="AR116" s="125"/>
      <c r="AS116" s="125"/>
      <c r="AT116" s="125"/>
      <c r="AU116" s="125"/>
      <c r="AV116" s="125"/>
      <c r="AW116" s="125"/>
      <c r="AX116" s="125"/>
      <c r="AY116" s="125"/>
      <c r="AZ116" s="125"/>
      <c r="BA116" s="125"/>
      <c r="BB116" s="81"/>
      <c r="BH116" s="125" t="s">
        <v>842</v>
      </c>
      <c r="BI116" s="125" t="s">
        <v>842</v>
      </c>
    </row>
    <row r="117" spans="1:61" x14ac:dyDescent="0.25">
      <c r="A117" s="101" t="str">
        <f>'Indicator Data'!A118</f>
        <v>Moldova Republic of</v>
      </c>
      <c r="B117" s="84" t="str">
        <f>'Indicator Data'!B118</f>
        <v>MDA</v>
      </c>
      <c r="C117" s="125"/>
      <c r="D117" s="125"/>
      <c r="E117" s="125"/>
      <c r="F117" s="125"/>
      <c r="G117" s="125"/>
      <c r="H117" s="125"/>
      <c r="I117" s="125"/>
      <c r="J117" s="125"/>
      <c r="K117" s="125"/>
      <c r="L117" s="125"/>
      <c r="M117" s="125"/>
      <c r="N117" s="125"/>
      <c r="O117" s="125"/>
      <c r="P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6" t="str">
        <f>IF(ISNUMBER('Indicator Data'!N118),"","Imputed using GDP p.c.")</f>
        <v/>
      </c>
      <c r="AN117" s="125"/>
      <c r="AO117" s="125"/>
      <c r="AP117" s="125"/>
      <c r="AQ117" s="125"/>
      <c r="AR117" s="125"/>
      <c r="AS117" s="125"/>
      <c r="AT117" s="125"/>
      <c r="AU117" s="125"/>
      <c r="AV117" s="125"/>
      <c r="AW117" s="125"/>
      <c r="AX117" s="125"/>
      <c r="AY117" s="125"/>
      <c r="AZ117" s="125"/>
      <c r="BA117" s="125"/>
      <c r="BB117" s="81"/>
      <c r="BH117" s="125"/>
      <c r="BI117" s="125" t="s">
        <v>846</v>
      </c>
    </row>
    <row r="118" spans="1:61" x14ac:dyDescent="0.25">
      <c r="A118" s="101" t="str">
        <f>'Indicator Data'!A119</f>
        <v>Mongolia</v>
      </c>
      <c r="B118" s="84" t="str">
        <f>'Indicator Data'!B119</f>
        <v>MNG</v>
      </c>
      <c r="C118" s="125"/>
      <c r="D118" s="125"/>
      <c r="E118" s="125"/>
      <c r="F118" s="125"/>
      <c r="G118" s="125"/>
      <c r="H118" s="125"/>
      <c r="I118" s="125"/>
      <c r="J118" s="125"/>
      <c r="K118" s="125"/>
      <c r="L118" s="125"/>
      <c r="M118" s="125"/>
      <c r="N118" s="125"/>
      <c r="O118" s="125"/>
      <c r="P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6" t="str">
        <f>IF(ISNUMBER('Indicator Data'!N119),"","Imputed using GDP p.c.")</f>
        <v/>
      </c>
      <c r="AN118" s="125"/>
      <c r="AO118" s="125"/>
      <c r="AP118" s="125"/>
      <c r="AQ118" s="125"/>
      <c r="AR118" s="125"/>
      <c r="AS118" s="125"/>
      <c r="AT118" s="125"/>
      <c r="AU118" s="125"/>
      <c r="AV118" s="125"/>
      <c r="AW118" s="125"/>
      <c r="AX118" s="125"/>
      <c r="AY118" s="125"/>
      <c r="AZ118" s="125"/>
      <c r="BA118" s="125"/>
      <c r="BB118" s="81"/>
      <c r="BH118" s="125"/>
      <c r="BI118" s="125"/>
    </row>
    <row r="119" spans="1:61" x14ac:dyDescent="0.25">
      <c r="A119" s="101" t="str">
        <f>'Indicator Data'!A120</f>
        <v>Montenegro</v>
      </c>
      <c r="B119" s="84" t="str">
        <f>'Indicator Data'!B120</f>
        <v>MNE</v>
      </c>
      <c r="C119" s="125"/>
      <c r="D119" s="125"/>
      <c r="E119" s="125"/>
      <c r="F119" s="125"/>
      <c r="G119" s="125"/>
      <c r="H119" s="125"/>
      <c r="I119" s="125"/>
      <c r="J119" s="125"/>
      <c r="K119" s="125"/>
      <c r="L119" s="125"/>
      <c r="M119" s="125"/>
      <c r="N119" s="125"/>
      <c r="O119" s="125"/>
      <c r="P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6" t="str">
        <f>IF(ISNUMBER('Indicator Data'!N120),"","Imputed using GDP p.c.")</f>
        <v/>
      </c>
      <c r="AN119" s="125"/>
      <c r="AO119" s="125"/>
      <c r="AP119" s="125"/>
      <c r="AQ119" s="125"/>
      <c r="AR119" s="125"/>
      <c r="AS119" s="125"/>
      <c r="AT119" s="125"/>
      <c r="AU119" s="125"/>
      <c r="AV119" s="125"/>
      <c r="AW119" s="125"/>
      <c r="AX119" s="125"/>
      <c r="AY119" s="125"/>
      <c r="AZ119" s="125"/>
      <c r="BA119" s="125"/>
      <c r="BB119" s="81"/>
      <c r="BH119" s="125"/>
      <c r="BI119" s="125"/>
    </row>
    <row r="120" spans="1:61" x14ac:dyDescent="0.25">
      <c r="A120" s="101" t="str">
        <f>'Indicator Data'!A121</f>
        <v>Morocco</v>
      </c>
      <c r="B120" s="84" t="str">
        <f>'Indicator Data'!B121</f>
        <v>MAR</v>
      </c>
      <c r="C120" s="125"/>
      <c r="D120" s="125"/>
      <c r="E120" s="125"/>
      <c r="F120" s="125"/>
      <c r="G120" s="125"/>
      <c r="H120" s="125"/>
      <c r="I120" s="125"/>
      <c r="J120" s="125"/>
      <c r="K120" s="125"/>
      <c r="L120" s="125"/>
      <c r="M120" s="125"/>
      <c r="N120" s="125"/>
      <c r="O120" s="125"/>
      <c r="P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6" t="str">
        <f>IF(ISNUMBER('Indicator Data'!N121),"","Imputed using GDP p.c.")</f>
        <v/>
      </c>
      <c r="AN120" s="125"/>
      <c r="AO120" s="125"/>
      <c r="AP120" s="125"/>
      <c r="AQ120" s="125"/>
      <c r="AR120" s="125"/>
      <c r="AS120" s="125"/>
      <c r="AT120" s="125"/>
      <c r="AU120" s="125"/>
      <c r="AV120" s="125"/>
      <c r="AW120" s="125"/>
      <c r="AX120" s="125"/>
      <c r="AY120" s="125"/>
      <c r="AZ120" s="125"/>
      <c r="BA120" s="125"/>
      <c r="BB120" s="81"/>
      <c r="BH120" s="125"/>
      <c r="BI120" s="125"/>
    </row>
    <row r="121" spans="1:61" x14ac:dyDescent="0.25">
      <c r="A121" s="101" t="str">
        <f>'Indicator Data'!A122</f>
        <v>Mozambique</v>
      </c>
      <c r="B121" s="84" t="str">
        <f>'Indicator Data'!B122</f>
        <v>MOZ</v>
      </c>
      <c r="C121" s="125"/>
      <c r="D121" s="125"/>
      <c r="E121" s="125"/>
      <c r="F121" s="125"/>
      <c r="G121" s="125"/>
      <c r="H121" s="125"/>
      <c r="I121" s="125"/>
      <c r="J121" s="125"/>
      <c r="K121" s="125"/>
      <c r="L121" s="125"/>
      <c r="M121" s="125"/>
      <c r="N121" s="125"/>
      <c r="O121" s="125"/>
      <c r="P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6" t="str">
        <f>IF(ISNUMBER('Indicator Data'!N122),"","Imputed using GDP p.c.")</f>
        <v/>
      </c>
      <c r="AN121" s="125"/>
      <c r="AO121" s="125"/>
      <c r="AP121" s="125"/>
      <c r="AQ121" s="125"/>
      <c r="AR121" s="125"/>
      <c r="AS121" s="125"/>
      <c r="AT121" s="125"/>
      <c r="AU121" s="125"/>
      <c r="AV121" s="125"/>
      <c r="AW121" s="125"/>
      <c r="AX121" s="125"/>
      <c r="AY121" s="125"/>
      <c r="AZ121" s="125"/>
      <c r="BA121" s="125"/>
      <c r="BB121" s="81"/>
      <c r="BH121" s="125"/>
      <c r="BI121" s="125"/>
    </row>
    <row r="122" spans="1:61" x14ac:dyDescent="0.25">
      <c r="A122" s="101" t="str">
        <f>'Indicator Data'!A123</f>
        <v>Myanmar</v>
      </c>
      <c r="B122" s="84" t="str">
        <f>'Indicator Data'!B123</f>
        <v>MMR</v>
      </c>
      <c r="C122" s="125"/>
      <c r="D122" s="125"/>
      <c r="E122" s="125"/>
      <c r="F122" s="125"/>
      <c r="G122" s="125"/>
      <c r="H122" s="125"/>
      <c r="I122" s="125"/>
      <c r="J122" s="125"/>
      <c r="K122" s="125"/>
      <c r="L122" s="125"/>
      <c r="M122" s="125"/>
      <c r="N122" s="125"/>
      <c r="O122" s="125"/>
      <c r="P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6" t="str">
        <f>IF(ISNUMBER('Indicator Data'!N123),"","Imputed using GDP p.c.")</f>
        <v/>
      </c>
      <c r="AN122" s="125"/>
      <c r="AO122" s="125"/>
      <c r="AP122" s="125"/>
      <c r="AQ122" s="125"/>
      <c r="AR122" s="125"/>
      <c r="AS122" s="125"/>
      <c r="AT122" s="125"/>
      <c r="AU122" s="125"/>
      <c r="AV122" s="125"/>
      <c r="AW122" s="125"/>
      <c r="AX122" s="125"/>
      <c r="AY122" s="125"/>
      <c r="AZ122" s="125"/>
      <c r="BA122" s="125"/>
      <c r="BB122" s="81"/>
      <c r="BH122" s="125"/>
      <c r="BI122" s="125"/>
    </row>
    <row r="123" spans="1:61" x14ac:dyDescent="0.25">
      <c r="A123" s="101" t="str">
        <f>'Indicator Data'!A124</f>
        <v>Namibia</v>
      </c>
      <c r="B123" s="84" t="str">
        <f>'Indicator Data'!B124</f>
        <v>NAM</v>
      </c>
      <c r="C123" s="125"/>
      <c r="D123" s="125"/>
      <c r="E123" s="125"/>
      <c r="F123" s="125"/>
      <c r="G123" s="125"/>
      <c r="H123" s="125"/>
      <c r="I123" s="125"/>
      <c r="J123" s="125"/>
      <c r="K123" s="125"/>
      <c r="L123" s="125"/>
      <c r="M123" s="125"/>
      <c r="N123" s="125"/>
      <c r="O123" s="125"/>
      <c r="P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6" t="str">
        <f>IF(ISNUMBER('Indicator Data'!N124),"","Imputed using GDP p.c.")</f>
        <v/>
      </c>
      <c r="AN123" s="125"/>
      <c r="AO123" s="125"/>
      <c r="AP123" s="125"/>
      <c r="AQ123" s="125"/>
      <c r="AR123" s="125"/>
      <c r="AS123" s="125"/>
      <c r="AT123" s="125"/>
      <c r="AU123" s="125"/>
      <c r="AV123" s="125"/>
      <c r="AW123" s="125"/>
      <c r="AX123" s="125"/>
      <c r="AY123" s="125"/>
      <c r="AZ123" s="125"/>
      <c r="BA123" s="125"/>
      <c r="BB123" s="81"/>
      <c r="BH123" s="125" t="s">
        <v>657</v>
      </c>
      <c r="BI123" s="125"/>
    </row>
    <row r="124" spans="1:61" x14ac:dyDescent="0.25">
      <c r="A124" s="101" t="str">
        <f>'Indicator Data'!A125</f>
        <v>Nauru</v>
      </c>
      <c r="B124" s="84" t="str">
        <f>'Indicator Data'!B125</f>
        <v>NRU</v>
      </c>
      <c r="C124" s="125"/>
      <c r="D124" s="125"/>
      <c r="E124" s="125"/>
      <c r="F124" s="125"/>
      <c r="G124" s="125"/>
      <c r="H124" s="125"/>
      <c r="I124" s="125"/>
      <c r="J124" s="125"/>
      <c r="K124" s="125"/>
      <c r="L124" s="125"/>
      <c r="M124" s="125"/>
      <c r="N124" s="125"/>
      <c r="O124" s="125"/>
      <c r="P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6" t="str">
        <f>IF(ISNUMBER('Indicator Data'!N125),"","Imputed using GDP p.c.")</f>
        <v>Imputed using GDP p.c.</v>
      </c>
      <c r="AN124" s="125"/>
      <c r="AO124" s="125"/>
      <c r="AP124" s="125"/>
      <c r="AQ124" s="125"/>
      <c r="AR124" s="125"/>
      <c r="AS124" s="125"/>
      <c r="AT124" s="125"/>
      <c r="AU124" s="125"/>
      <c r="AV124" s="125"/>
      <c r="AW124" s="125"/>
      <c r="AX124" s="125"/>
      <c r="AY124" s="125"/>
      <c r="AZ124" s="125"/>
      <c r="BA124" s="125"/>
      <c r="BB124" s="81"/>
      <c r="BH124" s="125" t="s">
        <v>842</v>
      </c>
      <c r="BI124" s="125" t="s">
        <v>842</v>
      </c>
    </row>
    <row r="125" spans="1:61" x14ac:dyDescent="0.25">
      <c r="A125" s="101" t="str">
        <f>'Indicator Data'!A126</f>
        <v>Nepal</v>
      </c>
      <c r="B125" s="84" t="str">
        <f>'Indicator Data'!B126</f>
        <v>NPL</v>
      </c>
      <c r="C125" s="125"/>
      <c r="D125" s="125"/>
      <c r="E125" s="125"/>
      <c r="F125" s="125"/>
      <c r="G125" s="125"/>
      <c r="H125" s="125"/>
      <c r="I125" s="125"/>
      <c r="J125" s="125"/>
      <c r="K125" s="125"/>
      <c r="L125" s="125"/>
      <c r="M125" s="125"/>
      <c r="N125" s="125"/>
      <c r="O125" s="125"/>
      <c r="P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6" t="str">
        <f>IF(ISNUMBER('Indicator Data'!N126),"","Imputed using GDP p.c.")</f>
        <v/>
      </c>
      <c r="AN125" s="125"/>
      <c r="AO125" s="125"/>
      <c r="AP125" s="125"/>
      <c r="AQ125" s="125"/>
      <c r="AR125" s="125"/>
      <c r="AS125" s="125"/>
      <c r="AT125" s="125"/>
      <c r="AU125" s="125"/>
      <c r="AV125" s="125"/>
      <c r="AW125" s="125"/>
      <c r="AX125" s="125"/>
      <c r="AY125" s="125"/>
      <c r="AZ125" s="125"/>
      <c r="BA125" s="125"/>
      <c r="BB125" s="81"/>
      <c r="BH125" s="125"/>
      <c r="BI125" s="125"/>
    </row>
    <row r="126" spans="1:61" x14ac:dyDescent="0.25">
      <c r="A126" s="101" t="str">
        <f>'Indicator Data'!A127</f>
        <v>Netherlands</v>
      </c>
      <c r="B126" s="84" t="str">
        <f>'Indicator Data'!B127</f>
        <v>NLD</v>
      </c>
      <c r="C126" s="125"/>
      <c r="D126" s="125"/>
      <c r="E126" s="125"/>
      <c r="F126" s="125"/>
      <c r="G126" s="125"/>
      <c r="H126" s="125"/>
      <c r="I126" s="125"/>
      <c r="J126" s="125"/>
      <c r="K126" s="125"/>
      <c r="L126" s="125"/>
      <c r="M126" s="125"/>
      <c r="N126" s="125"/>
      <c r="O126" s="125"/>
      <c r="P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6" t="str">
        <f>IF(ISNUMBER('Indicator Data'!N127),"","Imputed using GDP p.c.")</f>
        <v/>
      </c>
      <c r="AN126" s="125"/>
      <c r="AO126" s="125"/>
      <c r="AP126" s="125"/>
      <c r="AQ126" s="125"/>
      <c r="AR126" s="125"/>
      <c r="AS126" s="125"/>
      <c r="AT126" s="125"/>
      <c r="AU126" s="125"/>
      <c r="AV126" s="125"/>
      <c r="AW126" s="125"/>
      <c r="AX126" s="125"/>
      <c r="AY126" s="125"/>
      <c r="AZ126" s="125"/>
      <c r="BA126" s="125"/>
      <c r="BB126" s="81"/>
      <c r="BH126" s="125"/>
      <c r="BI126" s="125"/>
    </row>
    <row r="127" spans="1:61" x14ac:dyDescent="0.25">
      <c r="A127" s="101" t="str">
        <f>'Indicator Data'!A128</f>
        <v>New Zealand</v>
      </c>
      <c r="B127" s="84" t="str">
        <f>'Indicator Data'!B128</f>
        <v>NZL</v>
      </c>
      <c r="C127" s="125"/>
      <c r="D127" s="125"/>
      <c r="E127" s="125"/>
      <c r="F127" s="125"/>
      <c r="G127" s="125"/>
      <c r="H127" s="125"/>
      <c r="I127" s="125"/>
      <c r="J127" s="125"/>
      <c r="K127" s="125"/>
      <c r="L127" s="125"/>
      <c r="M127" s="125"/>
      <c r="N127" s="125"/>
      <c r="O127" s="125"/>
      <c r="P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6" t="str">
        <f>IF(ISNUMBER('Indicator Data'!N128),"","Imputed using GDP p.c.")</f>
        <v/>
      </c>
      <c r="AN127" s="125"/>
      <c r="AO127" s="125"/>
      <c r="AP127" s="125"/>
      <c r="AQ127" s="125"/>
      <c r="AR127" s="125"/>
      <c r="AS127" s="125"/>
      <c r="AT127" s="125"/>
      <c r="AU127" s="125"/>
      <c r="AV127" s="125"/>
      <c r="AW127" s="125"/>
      <c r="AX127" s="125"/>
      <c r="AY127" s="125"/>
      <c r="AZ127" s="125"/>
      <c r="BA127" s="125"/>
      <c r="BB127" s="81"/>
      <c r="BH127" s="125"/>
      <c r="BI127" s="125"/>
    </row>
    <row r="128" spans="1:61" x14ac:dyDescent="0.25">
      <c r="A128" s="101" t="str">
        <f>'Indicator Data'!A129</f>
        <v>Nicaragua</v>
      </c>
      <c r="B128" s="84" t="str">
        <f>'Indicator Data'!B129</f>
        <v>NIC</v>
      </c>
      <c r="C128" s="125"/>
      <c r="D128" s="125"/>
      <c r="E128" s="125"/>
      <c r="F128" s="125"/>
      <c r="G128" s="125"/>
      <c r="H128" s="125"/>
      <c r="I128" s="125"/>
      <c r="J128" s="125"/>
      <c r="K128" s="125"/>
      <c r="L128" s="125"/>
      <c r="M128" s="125"/>
      <c r="N128" s="125"/>
      <c r="O128" s="125"/>
      <c r="P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6" t="str">
        <f>IF(ISNUMBER('Indicator Data'!N129),"","Imputed using GDP p.c.")</f>
        <v/>
      </c>
      <c r="AN128" s="125"/>
      <c r="AO128" s="125"/>
      <c r="AP128" s="125"/>
      <c r="AQ128" s="125"/>
      <c r="AR128" s="125"/>
      <c r="AS128" s="125"/>
      <c r="AT128" s="125"/>
      <c r="AU128" s="125"/>
      <c r="AV128" s="125"/>
      <c r="AW128" s="125"/>
      <c r="AX128" s="125"/>
      <c r="AY128" s="125"/>
      <c r="AZ128" s="125"/>
      <c r="BA128" s="125"/>
      <c r="BB128" s="81"/>
      <c r="BH128" s="125"/>
      <c r="BI128" s="125"/>
    </row>
    <row r="129" spans="1:61" x14ac:dyDescent="0.25">
      <c r="A129" s="101" t="str">
        <f>'Indicator Data'!A130</f>
        <v>Niger</v>
      </c>
      <c r="B129" s="84" t="str">
        <f>'Indicator Data'!B130</f>
        <v>NER</v>
      </c>
      <c r="C129" s="125"/>
      <c r="D129" s="125"/>
      <c r="E129" s="125"/>
      <c r="F129" s="125"/>
      <c r="G129" s="125"/>
      <c r="H129" s="125"/>
      <c r="I129" s="125"/>
      <c r="J129" s="125"/>
      <c r="K129" s="125"/>
      <c r="L129" s="125"/>
      <c r="M129" s="125"/>
      <c r="N129" s="125"/>
      <c r="O129" s="125"/>
      <c r="P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6" t="str">
        <f>IF(ISNUMBER('Indicator Data'!N130),"","Imputed using GDP p.c.")</f>
        <v/>
      </c>
      <c r="AN129" s="125"/>
      <c r="AO129" s="125"/>
      <c r="AP129" s="125"/>
      <c r="AQ129" s="125"/>
      <c r="AR129" s="125"/>
      <c r="AS129" s="125"/>
      <c r="AT129" s="125"/>
      <c r="AU129" s="125"/>
      <c r="AV129" s="125"/>
      <c r="AW129" s="125"/>
      <c r="AX129" s="125"/>
      <c r="AY129" s="125"/>
      <c r="AZ129" s="125"/>
      <c r="BA129" s="125"/>
      <c r="BB129" s="81"/>
      <c r="BH129" s="125"/>
      <c r="BI129" s="125"/>
    </row>
    <row r="130" spans="1:61" x14ac:dyDescent="0.25">
      <c r="A130" s="101" t="str">
        <f>'Indicator Data'!A131</f>
        <v>Nigeria</v>
      </c>
      <c r="B130" s="84" t="str">
        <f>'Indicator Data'!B131</f>
        <v>NGA</v>
      </c>
      <c r="C130" s="125"/>
      <c r="D130" s="125"/>
      <c r="E130" s="125"/>
      <c r="F130" s="125"/>
      <c r="G130" s="125"/>
      <c r="H130" s="125"/>
      <c r="I130" s="125"/>
      <c r="J130" s="125"/>
      <c r="K130" s="125"/>
      <c r="L130" s="125"/>
      <c r="M130" s="125"/>
      <c r="N130" s="125"/>
      <c r="O130" s="125"/>
      <c r="P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6" t="str">
        <f>IF(ISNUMBER('Indicator Data'!N131),"","Imputed using GDP p.c.")</f>
        <v/>
      </c>
      <c r="AN130" s="125"/>
      <c r="AO130" s="125"/>
      <c r="AP130" s="125"/>
      <c r="AQ130" s="125"/>
      <c r="AR130" s="125"/>
      <c r="AS130" s="125"/>
      <c r="AT130" s="125"/>
      <c r="AU130" s="125"/>
      <c r="AV130" s="125"/>
      <c r="AW130" s="125"/>
      <c r="AX130" s="125"/>
      <c r="AY130" s="125"/>
      <c r="AZ130" s="125"/>
      <c r="BA130" s="125"/>
      <c r="BB130" s="81"/>
      <c r="BH130" s="125"/>
      <c r="BI130" s="125"/>
    </row>
    <row r="131" spans="1:61" x14ac:dyDescent="0.25">
      <c r="A131" s="101" t="str">
        <f>'Indicator Data'!A132</f>
        <v>North Macedonia</v>
      </c>
      <c r="B131" s="84" t="str">
        <f>'Indicator Data'!B132</f>
        <v>MKD</v>
      </c>
      <c r="C131" s="125"/>
      <c r="D131" s="125"/>
      <c r="E131" s="125"/>
      <c r="F131" s="125"/>
      <c r="G131" s="125"/>
      <c r="H131" s="125"/>
      <c r="I131" s="125"/>
      <c r="J131" s="125"/>
      <c r="K131" s="125"/>
      <c r="L131" s="125"/>
      <c r="M131" s="125"/>
      <c r="N131" s="125"/>
      <c r="O131" s="125"/>
      <c r="P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6" t="str">
        <f>IF(ISNUMBER('Indicator Data'!N132),"","Imputed using GDP p.c.")</f>
        <v/>
      </c>
      <c r="AN131" s="125"/>
      <c r="AO131" s="125"/>
      <c r="AP131" s="125"/>
      <c r="AQ131" s="125"/>
      <c r="AR131" s="125"/>
      <c r="AS131" s="125"/>
      <c r="AT131" s="125"/>
      <c r="AU131" s="125"/>
      <c r="AV131" s="125"/>
      <c r="AW131" s="125"/>
      <c r="AX131" s="125"/>
      <c r="AY131" s="125"/>
      <c r="AZ131" s="125"/>
      <c r="BA131" s="125"/>
      <c r="BB131" s="81"/>
      <c r="BH131" s="125"/>
      <c r="BI131" s="125"/>
    </row>
    <row r="132" spans="1:61" x14ac:dyDescent="0.25">
      <c r="A132" s="101" t="str">
        <f>'Indicator Data'!A133</f>
        <v>Norway</v>
      </c>
      <c r="B132" s="84" t="str">
        <f>'Indicator Data'!B133</f>
        <v>NOR</v>
      </c>
      <c r="C132" s="125"/>
      <c r="D132" s="125"/>
      <c r="E132" s="125"/>
      <c r="F132" s="125"/>
      <c r="G132" s="125"/>
      <c r="H132" s="125"/>
      <c r="I132" s="125"/>
      <c r="J132" s="125"/>
      <c r="K132" s="125"/>
      <c r="L132" s="125"/>
      <c r="M132" s="125"/>
      <c r="N132" s="125"/>
      <c r="O132" s="125"/>
      <c r="P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6" t="str">
        <f>IF(ISNUMBER('Indicator Data'!N133),"","Imputed using GDP p.c.")</f>
        <v/>
      </c>
      <c r="AN132" s="125"/>
      <c r="AO132" s="125"/>
      <c r="AP132" s="125"/>
      <c r="AQ132" s="125"/>
      <c r="AR132" s="125"/>
      <c r="AS132" s="125"/>
      <c r="AT132" s="125"/>
      <c r="AU132" s="125"/>
      <c r="AV132" s="125"/>
      <c r="AW132" s="125"/>
      <c r="AX132" s="125"/>
      <c r="AY132" s="125"/>
      <c r="AZ132" s="125"/>
      <c r="BA132" s="125"/>
      <c r="BB132" s="81"/>
      <c r="BH132" s="125"/>
      <c r="BI132" s="125"/>
    </row>
    <row r="133" spans="1:61" x14ac:dyDescent="0.25">
      <c r="A133" s="101" t="str">
        <f>'Indicator Data'!A134</f>
        <v>Oman</v>
      </c>
      <c r="B133" s="84" t="str">
        <f>'Indicator Data'!B134</f>
        <v>OMN</v>
      </c>
      <c r="C133" s="125"/>
      <c r="D133" s="125"/>
      <c r="E133" s="125"/>
      <c r="F133" s="125"/>
      <c r="G133" s="125"/>
      <c r="H133" s="125"/>
      <c r="I133" s="125"/>
      <c r="J133" s="125"/>
      <c r="K133" s="125"/>
      <c r="L133" s="125"/>
      <c r="M133" s="125"/>
      <c r="N133" s="125"/>
      <c r="O133" s="125"/>
      <c r="P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6" t="str">
        <f>IF(ISNUMBER('Indicator Data'!N134),"","Imputed using GDP p.c.")</f>
        <v/>
      </c>
      <c r="AN133" s="125"/>
      <c r="AO133" s="125"/>
      <c r="AP133" s="125"/>
      <c r="AQ133" s="125"/>
      <c r="AR133" s="125"/>
      <c r="AS133" s="125"/>
      <c r="AT133" s="125"/>
      <c r="AU133" s="125"/>
      <c r="AV133" s="125"/>
      <c r="AW133" s="125"/>
      <c r="AX133" s="125"/>
      <c r="AY133" s="125"/>
      <c r="AZ133" s="125"/>
      <c r="BA133" s="125"/>
      <c r="BB133" s="81"/>
      <c r="BH133" s="125"/>
      <c r="BI133" s="125"/>
    </row>
    <row r="134" spans="1:61" x14ac:dyDescent="0.25">
      <c r="A134" s="101" t="str">
        <f>'Indicator Data'!A135</f>
        <v>Pakistan</v>
      </c>
      <c r="B134" s="84" t="str">
        <f>'Indicator Data'!B135</f>
        <v>PAK</v>
      </c>
      <c r="C134" s="125"/>
      <c r="D134" s="125"/>
      <c r="E134" s="125"/>
      <c r="F134" s="125"/>
      <c r="G134" s="125"/>
      <c r="H134" s="125"/>
      <c r="I134" s="125"/>
      <c r="J134" s="125"/>
      <c r="K134" s="125"/>
      <c r="L134" s="125"/>
      <c r="M134" s="125"/>
      <c r="N134" s="125"/>
      <c r="O134" s="125"/>
      <c r="P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6" t="str">
        <f>IF(ISNUMBER('Indicator Data'!N135),"","Imputed using GDP p.c.")</f>
        <v/>
      </c>
      <c r="AN134" s="125"/>
      <c r="AO134" s="125"/>
      <c r="AP134" s="125"/>
      <c r="AQ134" s="125"/>
      <c r="AR134" s="125"/>
      <c r="AS134" s="125"/>
      <c r="AT134" s="125"/>
      <c r="AU134" s="125"/>
      <c r="AV134" s="125"/>
      <c r="AW134" s="125"/>
      <c r="AX134" s="125"/>
      <c r="AY134" s="125"/>
      <c r="AZ134" s="125"/>
      <c r="BA134" s="125"/>
      <c r="BB134" s="81"/>
    </row>
    <row r="135" spans="1:61" x14ac:dyDescent="0.25">
      <c r="A135" s="101" t="str">
        <f>'Indicator Data'!A136</f>
        <v>Palau</v>
      </c>
      <c r="B135" s="84" t="str">
        <f>'Indicator Data'!B136</f>
        <v>PLW</v>
      </c>
      <c r="C135" s="125"/>
      <c r="D135" s="125"/>
      <c r="E135" s="125"/>
      <c r="F135" s="125"/>
      <c r="G135" s="125"/>
      <c r="H135" s="125"/>
      <c r="I135" s="125"/>
      <c r="J135" s="125"/>
      <c r="K135" s="125"/>
      <c r="L135" s="125"/>
      <c r="M135" s="125"/>
      <c r="N135" s="125"/>
      <c r="O135" s="125"/>
      <c r="P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6" t="str">
        <f>IF(ISNUMBER('Indicator Data'!N136),"","Imputed using GDP p.c.")</f>
        <v/>
      </c>
      <c r="AN135" s="125"/>
      <c r="AO135" s="125"/>
      <c r="AP135" s="125"/>
      <c r="AQ135" s="125"/>
      <c r="AR135" s="125"/>
      <c r="AS135" s="125"/>
      <c r="AT135" s="125"/>
      <c r="AU135" s="125"/>
      <c r="AV135" s="125"/>
      <c r="AW135" s="125"/>
      <c r="AX135" s="125"/>
      <c r="AY135" s="125"/>
      <c r="AZ135" s="125"/>
      <c r="BA135" s="125"/>
      <c r="BB135" s="81"/>
      <c r="BH135" s="125" t="s">
        <v>842</v>
      </c>
      <c r="BI135" s="125" t="s">
        <v>842</v>
      </c>
    </row>
    <row r="136" spans="1:61" x14ac:dyDescent="0.25">
      <c r="A136" s="101" t="str">
        <f>'Indicator Data'!A137</f>
        <v>Palestine</v>
      </c>
      <c r="B136" s="84" t="str">
        <f>'Indicator Data'!B137</f>
        <v>PSE</v>
      </c>
      <c r="C136" s="125"/>
      <c r="D136" s="125"/>
      <c r="E136" s="125"/>
      <c r="F136" s="125"/>
      <c r="G136" s="125"/>
      <c r="H136" s="125"/>
      <c r="I136" s="125"/>
      <c r="J136" s="125"/>
      <c r="K136" s="125"/>
      <c r="L136" s="125"/>
      <c r="M136" s="125"/>
      <c r="N136" s="125"/>
      <c r="O136" s="125"/>
      <c r="P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6" t="str">
        <f>IF(ISNUMBER('Indicator Data'!N137),"","Imputed using GDP p.c.")</f>
        <v/>
      </c>
      <c r="AN136" s="125"/>
      <c r="AO136" s="125"/>
      <c r="AP136" s="125"/>
      <c r="AQ136" s="125"/>
      <c r="AR136" s="125"/>
      <c r="AS136" s="125"/>
      <c r="AT136" s="125"/>
      <c r="AU136" s="125"/>
      <c r="AV136" s="125"/>
      <c r="AW136" s="125"/>
      <c r="AX136" s="125"/>
      <c r="AY136" s="125"/>
      <c r="AZ136" s="125"/>
      <c r="BA136" s="125"/>
      <c r="BB136" s="81"/>
      <c r="BH136" s="125" t="s">
        <v>664</v>
      </c>
      <c r="BI136" s="125" t="s">
        <v>664</v>
      </c>
    </row>
    <row r="137" spans="1:61" x14ac:dyDescent="0.25">
      <c r="A137" s="101" t="str">
        <f>'Indicator Data'!A138</f>
        <v>Panama</v>
      </c>
      <c r="B137" s="84" t="str">
        <f>'Indicator Data'!B138</f>
        <v>PAN</v>
      </c>
      <c r="C137" s="125"/>
      <c r="D137" s="125"/>
      <c r="E137" s="125"/>
      <c r="F137" s="125"/>
      <c r="G137" s="125"/>
      <c r="H137" s="125"/>
      <c r="I137" s="125"/>
      <c r="J137" s="125"/>
      <c r="K137" s="125"/>
      <c r="L137" s="125"/>
      <c r="M137" s="125"/>
      <c r="N137" s="125"/>
      <c r="O137" s="125"/>
      <c r="P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6" t="str">
        <f>IF(ISNUMBER('Indicator Data'!N138),"","Imputed using GDP p.c.")</f>
        <v/>
      </c>
      <c r="AN137" s="125"/>
      <c r="AO137" s="125"/>
      <c r="AP137" s="125"/>
      <c r="AQ137" s="125"/>
      <c r="AR137" s="125"/>
      <c r="AS137" s="125"/>
      <c r="AT137" s="125"/>
      <c r="AU137" s="125"/>
      <c r="AV137" s="125"/>
      <c r="AW137" s="125"/>
      <c r="AX137" s="125"/>
      <c r="AY137" s="125"/>
      <c r="AZ137" s="125"/>
      <c r="BA137" s="125"/>
      <c r="BB137" s="81"/>
      <c r="BH137" s="125"/>
      <c r="BI137" s="125"/>
    </row>
    <row r="138" spans="1:61" x14ac:dyDescent="0.25">
      <c r="A138" s="101" t="str">
        <f>'Indicator Data'!A139</f>
        <v>Papua New Guinea</v>
      </c>
      <c r="B138" s="84" t="str">
        <f>'Indicator Data'!B139</f>
        <v>PNG</v>
      </c>
      <c r="C138" s="125"/>
      <c r="D138" s="125"/>
      <c r="E138" s="125"/>
      <c r="F138" s="125"/>
      <c r="G138" s="125"/>
      <c r="H138" s="125"/>
      <c r="I138" s="125"/>
      <c r="J138" s="125"/>
      <c r="K138" s="125"/>
      <c r="L138" s="125"/>
      <c r="M138" s="125"/>
      <c r="N138" s="125"/>
      <c r="O138" s="125"/>
      <c r="P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6" t="str">
        <f>IF(ISNUMBER('Indicator Data'!N139),"","Imputed using GDP p.c.")</f>
        <v/>
      </c>
      <c r="AN138" s="125"/>
      <c r="AO138" s="125"/>
      <c r="AP138" s="125"/>
      <c r="AQ138" s="125"/>
      <c r="AR138" s="125"/>
      <c r="AS138" s="125"/>
      <c r="AT138" s="125"/>
      <c r="AU138" s="125"/>
      <c r="AV138" s="125"/>
      <c r="AW138" s="125"/>
      <c r="AX138" s="125"/>
      <c r="AY138" s="125"/>
      <c r="AZ138" s="125"/>
      <c r="BA138" s="125"/>
      <c r="BB138" s="81"/>
      <c r="BH138" s="125"/>
      <c r="BI138" s="125" t="s">
        <v>666</v>
      </c>
    </row>
    <row r="139" spans="1:61" x14ac:dyDescent="0.25">
      <c r="A139" s="101" t="str">
        <f>'Indicator Data'!A140</f>
        <v>Paraguay</v>
      </c>
      <c r="B139" s="84" t="str">
        <f>'Indicator Data'!B140</f>
        <v>PRY</v>
      </c>
      <c r="C139" s="125"/>
      <c r="D139" s="125"/>
      <c r="E139" s="125"/>
      <c r="F139" s="125"/>
      <c r="G139" s="125"/>
      <c r="H139" s="125"/>
      <c r="I139" s="125"/>
      <c r="J139" s="125"/>
      <c r="K139" s="125"/>
      <c r="L139" s="125"/>
      <c r="M139" s="125"/>
      <c r="N139" s="125"/>
      <c r="O139" s="125"/>
      <c r="P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6" t="str">
        <f>IF(ISNUMBER('Indicator Data'!N140),"","Imputed using GDP p.c.")</f>
        <v/>
      </c>
      <c r="AN139" s="125"/>
      <c r="AO139" s="125"/>
      <c r="AP139" s="125"/>
      <c r="AQ139" s="125"/>
      <c r="AR139" s="125"/>
      <c r="AS139" s="125"/>
      <c r="AT139" s="125"/>
      <c r="AU139" s="125"/>
      <c r="AV139" s="125"/>
      <c r="AW139" s="125"/>
      <c r="AX139" s="125"/>
      <c r="AY139" s="125"/>
      <c r="AZ139" s="125"/>
      <c r="BA139" s="125"/>
      <c r="BB139" s="81"/>
      <c r="BH139" s="125"/>
      <c r="BI139" s="125"/>
    </row>
    <row r="140" spans="1:61" x14ac:dyDescent="0.25">
      <c r="A140" s="101" t="str">
        <f>'Indicator Data'!A141</f>
        <v>Peru</v>
      </c>
      <c r="B140" s="84" t="str">
        <f>'Indicator Data'!B141</f>
        <v>PER</v>
      </c>
      <c r="C140" s="125"/>
      <c r="D140" s="125"/>
      <c r="E140" s="125"/>
      <c r="F140" s="125"/>
      <c r="G140" s="125"/>
      <c r="H140" s="125"/>
      <c r="I140" s="125"/>
      <c r="J140" s="125"/>
      <c r="K140" s="125"/>
      <c r="L140" s="125"/>
      <c r="M140" s="125"/>
      <c r="N140" s="125"/>
      <c r="O140" s="125"/>
      <c r="P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6" t="str">
        <f>IF(ISNUMBER('Indicator Data'!N141),"","Imputed using GDP p.c.")</f>
        <v/>
      </c>
      <c r="AN140" s="125"/>
      <c r="AO140" s="125"/>
      <c r="AP140" s="125"/>
      <c r="AQ140" s="125"/>
      <c r="AR140" s="125"/>
      <c r="AS140" s="125"/>
      <c r="AT140" s="125"/>
      <c r="AU140" s="125"/>
      <c r="AV140" s="125"/>
      <c r="AW140" s="125"/>
      <c r="AX140" s="125"/>
      <c r="AY140" s="125"/>
      <c r="AZ140" s="125"/>
      <c r="BA140" s="125"/>
      <c r="BB140" s="81"/>
      <c r="BH140" s="125"/>
      <c r="BI140" s="125"/>
    </row>
    <row r="141" spans="1:61" x14ac:dyDescent="0.25">
      <c r="A141" s="101" t="str">
        <f>'Indicator Data'!A142</f>
        <v>Philippines</v>
      </c>
      <c r="B141" s="84" t="str">
        <f>'Indicator Data'!B142</f>
        <v>PHL</v>
      </c>
      <c r="C141" s="125"/>
      <c r="D141" s="125"/>
      <c r="E141" s="125"/>
      <c r="F141" s="125"/>
      <c r="G141" s="125"/>
      <c r="H141" s="125"/>
      <c r="I141" s="125"/>
      <c r="J141" s="125"/>
      <c r="K141" s="125"/>
      <c r="L141" s="125"/>
      <c r="M141" s="125"/>
      <c r="N141" s="125"/>
      <c r="O141" s="125"/>
      <c r="P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6" t="str">
        <f>IF(ISNUMBER('Indicator Data'!N142),"","Imputed using GDP p.c.")</f>
        <v/>
      </c>
      <c r="AN141" s="125"/>
      <c r="AO141" s="125"/>
      <c r="AP141" s="125"/>
      <c r="AQ141" s="125"/>
      <c r="AR141" s="125"/>
      <c r="AS141" s="125"/>
      <c r="AT141" s="125"/>
      <c r="AU141" s="125"/>
      <c r="AV141" s="125"/>
      <c r="AW141" s="125"/>
      <c r="AX141" s="125"/>
      <c r="AY141" s="125"/>
      <c r="AZ141" s="125"/>
      <c r="BA141" s="125"/>
      <c r="BB141" s="81"/>
      <c r="BH141" s="125"/>
      <c r="BI141" s="125"/>
    </row>
    <row r="142" spans="1:61" x14ac:dyDescent="0.25">
      <c r="A142" s="101" t="str">
        <f>'Indicator Data'!A143</f>
        <v>Poland</v>
      </c>
      <c r="B142" s="84" t="str">
        <f>'Indicator Data'!B143</f>
        <v>POL</v>
      </c>
      <c r="C142" s="125"/>
      <c r="D142" s="125"/>
      <c r="E142" s="125"/>
      <c r="F142" s="125"/>
      <c r="G142" s="125"/>
      <c r="H142" s="125"/>
      <c r="I142" s="125"/>
      <c r="J142" s="125"/>
      <c r="K142" s="125"/>
      <c r="L142" s="125"/>
      <c r="M142" s="125"/>
      <c r="N142" s="125"/>
      <c r="O142" s="125"/>
      <c r="P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6" t="str">
        <f>IF(ISNUMBER('Indicator Data'!N143),"","Imputed using GDP p.c.")</f>
        <v/>
      </c>
      <c r="AN142" s="125"/>
      <c r="AO142" s="125"/>
      <c r="AP142" s="125"/>
      <c r="AQ142" s="125"/>
      <c r="AR142" s="125"/>
      <c r="AS142" s="125"/>
      <c r="AT142" s="125"/>
      <c r="AU142" s="125"/>
      <c r="AV142" s="125"/>
      <c r="AW142" s="125"/>
      <c r="AX142" s="125"/>
      <c r="AY142" s="125"/>
      <c r="AZ142" s="125"/>
      <c r="BA142" s="125"/>
      <c r="BB142" s="81"/>
      <c r="BH142" s="125"/>
      <c r="BI142" s="125"/>
    </row>
    <row r="143" spans="1:61" x14ac:dyDescent="0.25">
      <c r="A143" s="101" t="str">
        <f>'Indicator Data'!A144</f>
        <v>Portugal</v>
      </c>
      <c r="B143" s="84" t="str">
        <f>'Indicator Data'!B144</f>
        <v>PRT</v>
      </c>
      <c r="C143" s="125"/>
      <c r="D143" s="125"/>
      <c r="E143" s="125"/>
      <c r="F143" s="125"/>
      <c r="G143" s="125"/>
      <c r="H143" s="125"/>
      <c r="I143" s="125"/>
      <c r="J143" s="125"/>
      <c r="K143" s="125"/>
      <c r="L143" s="125"/>
      <c r="M143" s="125"/>
      <c r="N143" s="125"/>
      <c r="O143" s="125"/>
      <c r="P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6" t="str">
        <f>IF(ISNUMBER('Indicator Data'!N144),"","Imputed using GDP p.c.")</f>
        <v/>
      </c>
      <c r="AN143" s="125"/>
      <c r="AO143" s="125"/>
      <c r="AP143" s="125"/>
      <c r="AQ143" s="125"/>
      <c r="AR143" s="125"/>
      <c r="AS143" s="125"/>
      <c r="AT143" s="125"/>
      <c r="AU143" s="125"/>
      <c r="AV143" s="125"/>
      <c r="AW143" s="125"/>
      <c r="AX143" s="125"/>
      <c r="AY143" s="125"/>
      <c r="AZ143" s="125"/>
      <c r="BA143" s="125"/>
      <c r="BB143" s="81"/>
      <c r="BH143" s="125"/>
      <c r="BI143" s="125"/>
    </row>
    <row r="144" spans="1:61" x14ac:dyDescent="0.25">
      <c r="A144" s="101" t="str">
        <f>'Indicator Data'!A145</f>
        <v>Qatar</v>
      </c>
      <c r="B144" s="84" t="str">
        <f>'Indicator Data'!B145</f>
        <v>QAT</v>
      </c>
      <c r="C144" s="125"/>
      <c r="D144" s="125"/>
      <c r="E144" s="125"/>
      <c r="F144" s="125"/>
      <c r="G144" s="125"/>
      <c r="H144" s="125"/>
      <c r="I144" s="125"/>
      <c r="J144" s="125"/>
      <c r="K144" s="125"/>
      <c r="L144" s="125"/>
      <c r="M144" s="125"/>
      <c r="N144" s="125"/>
      <c r="O144" s="125"/>
      <c r="P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6" t="str">
        <f>IF(ISNUMBER('Indicator Data'!N145),"","Imputed using GDP p.c.")</f>
        <v/>
      </c>
      <c r="AN144" s="125"/>
      <c r="AO144" s="125"/>
      <c r="AP144" s="125"/>
      <c r="AQ144" s="125"/>
      <c r="AR144" s="125"/>
      <c r="AS144" s="125"/>
      <c r="AT144" s="125"/>
      <c r="AU144" s="125"/>
      <c r="AV144" s="125"/>
      <c r="AW144" s="125"/>
      <c r="AX144" s="125"/>
      <c r="AY144" s="125"/>
      <c r="AZ144" s="125"/>
      <c r="BA144" s="125"/>
      <c r="BB144" s="81"/>
      <c r="BH144" s="125" t="s">
        <v>843</v>
      </c>
      <c r="BI144" s="125" t="s">
        <v>843</v>
      </c>
    </row>
    <row r="145" spans="1:61" x14ac:dyDescent="0.25">
      <c r="A145" s="101" t="str">
        <f>'Indicator Data'!A146</f>
        <v>Romania</v>
      </c>
      <c r="B145" s="84" t="str">
        <f>'Indicator Data'!B146</f>
        <v>ROU</v>
      </c>
      <c r="C145" s="125"/>
      <c r="D145" s="125"/>
      <c r="E145" s="125"/>
      <c r="F145" s="125"/>
      <c r="G145" s="125"/>
      <c r="H145" s="125"/>
      <c r="I145" s="125"/>
      <c r="J145" s="125"/>
      <c r="K145" s="125"/>
      <c r="L145" s="125"/>
      <c r="M145" s="125"/>
      <c r="N145" s="125"/>
      <c r="O145" s="125"/>
      <c r="P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6" t="str">
        <f>IF(ISNUMBER('Indicator Data'!N146),"","Imputed using GDP p.c.")</f>
        <v/>
      </c>
      <c r="AN145" s="125"/>
      <c r="AO145" s="125"/>
      <c r="AP145" s="125"/>
      <c r="AQ145" s="125"/>
      <c r="AR145" s="125"/>
      <c r="AS145" s="125"/>
      <c r="AT145" s="125"/>
      <c r="AU145" s="125"/>
      <c r="AV145" s="125"/>
      <c r="AW145" s="125"/>
      <c r="AX145" s="125"/>
      <c r="AY145" s="125"/>
      <c r="AZ145" s="125"/>
      <c r="BA145" s="125"/>
      <c r="BB145" s="81"/>
      <c r="BH145" s="125"/>
      <c r="BI145" s="125"/>
    </row>
    <row r="146" spans="1:61" x14ac:dyDescent="0.25">
      <c r="A146" s="101" t="str">
        <f>'Indicator Data'!A147</f>
        <v>Russian Federation</v>
      </c>
      <c r="B146" s="84" t="str">
        <f>'Indicator Data'!B147</f>
        <v>RUS</v>
      </c>
      <c r="C146" s="125"/>
      <c r="D146" s="125"/>
      <c r="E146" s="125"/>
      <c r="F146" s="125"/>
      <c r="G146" s="125"/>
      <c r="H146" s="125"/>
      <c r="I146" s="125"/>
      <c r="J146" s="125"/>
      <c r="K146" s="125"/>
      <c r="L146" s="125"/>
      <c r="M146" s="125"/>
      <c r="N146" s="125"/>
      <c r="O146" s="125"/>
      <c r="P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6" t="str">
        <f>IF(ISNUMBER('Indicator Data'!N147),"","Imputed using GDP p.c.")</f>
        <v/>
      </c>
      <c r="AN146" s="125"/>
      <c r="AO146" s="125"/>
      <c r="AP146" s="125"/>
      <c r="AQ146" s="125"/>
      <c r="AR146" s="125"/>
      <c r="AS146" s="125"/>
      <c r="AT146" s="125"/>
      <c r="AU146" s="125"/>
      <c r="AV146" s="125"/>
      <c r="AW146" s="125"/>
      <c r="AX146" s="125"/>
      <c r="AY146" s="125"/>
      <c r="AZ146" s="125"/>
      <c r="BA146" s="125"/>
      <c r="BB146" s="81"/>
      <c r="BH146" s="125"/>
      <c r="BI146" s="125"/>
    </row>
    <row r="147" spans="1:61" x14ac:dyDescent="0.25">
      <c r="A147" s="101" t="str">
        <f>'Indicator Data'!A148</f>
        <v>Rwanda</v>
      </c>
      <c r="B147" s="84" t="str">
        <f>'Indicator Data'!B148</f>
        <v>RWA</v>
      </c>
      <c r="C147" s="125"/>
      <c r="D147" s="125"/>
      <c r="E147" s="125"/>
      <c r="F147" s="125"/>
      <c r="G147" s="125"/>
      <c r="H147" s="125"/>
      <c r="I147" s="125"/>
      <c r="J147" s="125"/>
      <c r="K147" s="125"/>
      <c r="L147" s="125"/>
      <c r="M147" s="125"/>
      <c r="N147" s="125"/>
      <c r="O147" s="125"/>
      <c r="P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6" t="str">
        <f>IF(ISNUMBER('Indicator Data'!N148),"","Imputed using GDP p.c.")</f>
        <v/>
      </c>
      <c r="AN147" s="125"/>
      <c r="AO147" s="125"/>
      <c r="AP147" s="125"/>
      <c r="AQ147" s="125"/>
      <c r="AR147" s="125"/>
      <c r="AS147" s="125"/>
      <c r="AT147" s="125"/>
      <c r="AU147" s="125"/>
      <c r="AV147" s="125"/>
      <c r="AW147" s="125"/>
      <c r="AX147" s="125"/>
      <c r="AY147" s="125"/>
      <c r="AZ147" s="125"/>
      <c r="BA147" s="125"/>
      <c r="BB147" s="81"/>
      <c r="BH147" s="125"/>
      <c r="BI147" s="125"/>
    </row>
    <row r="148" spans="1:61" x14ac:dyDescent="0.25">
      <c r="A148" s="101" t="str">
        <f>'Indicator Data'!A149</f>
        <v>Saint Kitts and Nevis</v>
      </c>
      <c r="B148" s="84" t="str">
        <f>'Indicator Data'!B149</f>
        <v>KNA</v>
      </c>
      <c r="C148" s="125"/>
      <c r="D148" s="125"/>
      <c r="E148" s="125"/>
      <c r="F148" s="125"/>
      <c r="G148" s="125"/>
      <c r="H148" s="125"/>
      <c r="I148" s="125"/>
      <c r="J148" s="125"/>
      <c r="K148" s="125"/>
      <c r="L148" s="125"/>
      <c r="M148" s="125"/>
      <c r="N148" s="125"/>
      <c r="O148" s="125"/>
      <c r="P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6" t="str">
        <f>IF(ISNUMBER('Indicator Data'!N149),"","Imputed using GDP p.c.")</f>
        <v/>
      </c>
      <c r="AN148" s="125"/>
      <c r="AO148" s="125"/>
      <c r="AP148" s="125"/>
      <c r="AQ148" s="125"/>
      <c r="AR148" s="125"/>
      <c r="AS148" s="125"/>
      <c r="AT148" s="125"/>
      <c r="AU148" s="125"/>
      <c r="AV148" s="125"/>
      <c r="AW148" s="125"/>
      <c r="AX148" s="125"/>
      <c r="AY148" s="125"/>
      <c r="AZ148" s="125"/>
      <c r="BA148" s="125"/>
      <c r="BB148" s="81"/>
      <c r="BH148" s="125"/>
      <c r="BI148" s="125" t="s">
        <v>665</v>
      </c>
    </row>
    <row r="149" spans="1:61" x14ac:dyDescent="0.25">
      <c r="A149" s="101" t="str">
        <f>'Indicator Data'!A150</f>
        <v>Saint Lucia</v>
      </c>
      <c r="B149" s="84" t="str">
        <f>'Indicator Data'!B150</f>
        <v>LCA</v>
      </c>
      <c r="C149" s="125"/>
      <c r="D149" s="125"/>
      <c r="E149" s="125"/>
      <c r="F149" s="125"/>
      <c r="G149" s="125"/>
      <c r="H149" s="125"/>
      <c r="I149" s="125"/>
      <c r="J149" s="125"/>
      <c r="K149" s="125"/>
      <c r="L149" s="125"/>
      <c r="M149" s="125"/>
      <c r="N149" s="125"/>
      <c r="O149" s="125"/>
      <c r="P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6" t="str">
        <f>IF(ISNUMBER('Indicator Data'!N150),"","Imputed using GDP p.c.")</f>
        <v/>
      </c>
      <c r="AN149" s="125"/>
      <c r="AO149" s="125"/>
      <c r="AP149" s="125"/>
      <c r="AQ149" s="125"/>
      <c r="AR149" s="125"/>
      <c r="AS149" s="125"/>
      <c r="AT149" s="125"/>
      <c r="AU149" s="125"/>
      <c r="AV149" s="125"/>
      <c r="AW149" s="125"/>
      <c r="AX149" s="125"/>
      <c r="AY149" s="125"/>
      <c r="AZ149" s="125"/>
      <c r="BA149" s="125"/>
      <c r="BB149" s="81"/>
      <c r="BH149" s="125"/>
      <c r="BI149" s="125" t="s">
        <v>845</v>
      </c>
    </row>
    <row r="150" spans="1:61" x14ac:dyDescent="0.25">
      <c r="A150" s="101" t="str">
        <f>'Indicator Data'!A151</f>
        <v>Saint Vincent and the Grenadines</v>
      </c>
      <c r="B150" s="84" t="str">
        <f>'Indicator Data'!B151</f>
        <v>VCT</v>
      </c>
      <c r="C150" s="125"/>
      <c r="D150" s="125"/>
      <c r="E150" s="125"/>
      <c r="F150" s="125"/>
      <c r="G150" s="125"/>
      <c r="H150" s="125"/>
      <c r="I150" s="125"/>
      <c r="J150" s="125"/>
      <c r="K150" s="125"/>
      <c r="L150" s="125"/>
      <c r="M150" s="125"/>
      <c r="N150" s="125"/>
      <c r="O150" s="125"/>
      <c r="P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6" t="str">
        <f>IF(ISNUMBER('Indicator Data'!N151),"","Imputed using GDP p.c.")</f>
        <v/>
      </c>
      <c r="AN150" s="125"/>
      <c r="AO150" s="125"/>
      <c r="AP150" s="125"/>
      <c r="AQ150" s="125"/>
      <c r="AR150" s="125"/>
      <c r="AS150" s="125"/>
      <c r="AT150" s="125"/>
      <c r="AU150" s="125"/>
      <c r="AV150" s="125"/>
      <c r="AW150" s="125"/>
      <c r="AX150" s="125"/>
      <c r="AY150" s="125"/>
      <c r="AZ150" s="125"/>
      <c r="BA150" s="125"/>
      <c r="BB150" s="81"/>
      <c r="BH150" s="125"/>
      <c r="BI150" s="125"/>
    </row>
    <row r="151" spans="1:61" x14ac:dyDescent="0.25">
      <c r="A151" s="101" t="str">
        <f>'Indicator Data'!A152</f>
        <v>Samoa</v>
      </c>
      <c r="B151" s="84" t="str">
        <f>'Indicator Data'!B152</f>
        <v>WSM</v>
      </c>
      <c r="C151" s="125"/>
      <c r="D151" s="125"/>
      <c r="E151" s="125"/>
      <c r="F151" s="125"/>
      <c r="G151" s="125"/>
      <c r="H151" s="125"/>
      <c r="I151" s="125"/>
      <c r="J151" s="125"/>
      <c r="K151" s="125"/>
      <c r="L151" s="125"/>
      <c r="M151" s="125"/>
      <c r="N151" s="125"/>
      <c r="O151" s="125"/>
      <c r="P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6" t="str">
        <f>IF(ISNUMBER('Indicator Data'!N152),"","Imputed using GDP p.c.")</f>
        <v/>
      </c>
      <c r="AN151" s="125"/>
      <c r="AO151" s="125"/>
      <c r="AP151" s="125"/>
      <c r="AQ151" s="125"/>
      <c r="AR151" s="125"/>
      <c r="AS151" s="125"/>
      <c r="AT151" s="125"/>
      <c r="AU151" s="125"/>
      <c r="AV151" s="125"/>
      <c r="AW151" s="125"/>
      <c r="AX151" s="125"/>
      <c r="AY151" s="125"/>
      <c r="AZ151" s="125"/>
      <c r="BA151" s="125"/>
      <c r="BB151" s="81"/>
      <c r="BH151" s="125"/>
      <c r="BI151" s="125"/>
    </row>
    <row r="152" spans="1:61" x14ac:dyDescent="0.25">
      <c r="A152" s="101" t="str">
        <f>'Indicator Data'!A153</f>
        <v>Sao Tome and Principe</v>
      </c>
      <c r="B152" s="84" t="str">
        <f>'Indicator Data'!B153</f>
        <v>STP</v>
      </c>
      <c r="C152" s="125"/>
      <c r="D152" s="125"/>
      <c r="E152" s="125"/>
      <c r="F152" s="125"/>
      <c r="G152" s="125"/>
      <c r="H152" s="125"/>
      <c r="I152" s="125"/>
      <c r="J152" s="125"/>
      <c r="K152" s="125"/>
      <c r="L152" s="125"/>
      <c r="M152" s="125"/>
      <c r="N152" s="125"/>
      <c r="O152" s="125"/>
      <c r="P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6" t="str">
        <f>IF(ISNUMBER('Indicator Data'!N153),"","Imputed using GDP p.c.")</f>
        <v/>
      </c>
      <c r="AN152" s="125"/>
      <c r="AO152" s="125"/>
      <c r="AP152" s="125"/>
      <c r="AQ152" s="125"/>
      <c r="AR152" s="125"/>
      <c r="AS152" s="125"/>
      <c r="AT152" s="125"/>
      <c r="AU152" s="125"/>
      <c r="AV152" s="125"/>
      <c r="AW152" s="125"/>
      <c r="AX152" s="125"/>
      <c r="AY152" s="125"/>
      <c r="AZ152" s="125"/>
      <c r="BA152" s="125"/>
      <c r="BB152" s="81"/>
      <c r="BH152" s="125"/>
      <c r="BI152" s="125"/>
    </row>
    <row r="153" spans="1:61" x14ac:dyDescent="0.25">
      <c r="A153" s="101" t="str">
        <f>'Indicator Data'!A154</f>
        <v>Saudi Arabia</v>
      </c>
      <c r="B153" s="84" t="str">
        <f>'Indicator Data'!B154</f>
        <v>SAU</v>
      </c>
      <c r="C153" s="125"/>
      <c r="D153" s="125"/>
      <c r="E153" s="125"/>
      <c r="F153" s="125"/>
      <c r="G153" s="125"/>
      <c r="H153" s="125"/>
      <c r="I153" s="125"/>
      <c r="J153" s="125"/>
      <c r="K153" s="125"/>
      <c r="L153" s="125"/>
      <c r="M153" s="125"/>
      <c r="N153" s="125"/>
      <c r="O153" s="125"/>
      <c r="P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6" t="str">
        <f>IF(ISNUMBER('Indicator Data'!N154),"","Imputed using GDP p.c.")</f>
        <v/>
      </c>
      <c r="AN153" s="125"/>
      <c r="AO153" s="125"/>
      <c r="AP153" s="125"/>
      <c r="AQ153" s="125"/>
      <c r="AR153" s="125"/>
      <c r="AS153" s="125"/>
      <c r="AT153" s="125"/>
      <c r="AU153" s="125"/>
      <c r="AV153" s="125"/>
      <c r="AW153" s="125"/>
      <c r="AX153" s="125"/>
      <c r="AY153" s="125"/>
      <c r="AZ153" s="125"/>
      <c r="BA153" s="125"/>
      <c r="BB153" s="81"/>
      <c r="BH153" s="125"/>
      <c r="BI153" s="125"/>
    </row>
    <row r="154" spans="1:61" x14ac:dyDescent="0.25">
      <c r="A154" s="101" t="str">
        <f>'Indicator Data'!A155</f>
        <v>Senegal</v>
      </c>
      <c r="B154" s="84" t="str">
        <f>'Indicator Data'!B155</f>
        <v>SEN</v>
      </c>
      <c r="C154" s="125"/>
      <c r="D154" s="125"/>
      <c r="E154" s="125"/>
      <c r="F154" s="125"/>
      <c r="G154" s="125"/>
      <c r="H154" s="125"/>
      <c r="I154" s="125"/>
      <c r="J154" s="125"/>
      <c r="K154" s="125"/>
      <c r="L154" s="125"/>
      <c r="M154" s="125"/>
      <c r="N154" s="125"/>
      <c r="O154" s="125"/>
      <c r="P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6" t="str">
        <f>IF(ISNUMBER('Indicator Data'!N155),"","Imputed using GDP p.c.")</f>
        <v/>
      </c>
      <c r="AN154" s="125"/>
      <c r="AO154" s="125"/>
      <c r="AP154" s="125"/>
      <c r="AQ154" s="125"/>
      <c r="AR154" s="125"/>
      <c r="AS154" s="125"/>
      <c r="AT154" s="125"/>
      <c r="AU154" s="125"/>
      <c r="AV154" s="125"/>
      <c r="AW154" s="125"/>
      <c r="AX154" s="125"/>
      <c r="AY154" s="125"/>
      <c r="AZ154" s="125"/>
      <c r="BA154" s="125"/>
      <c r="BB154" s="81"/>
      <c r="BH154" s="125"/>
    </row>
    <row r="155" spans="1:61" x14ac:dyDescent="0.25">
      <c r="A155" s="101" t="str">
        <f>'Indicator Data'!A156</f>
        <v>Serbia</v>
      </c>
      <c r="B155" s="84" t="str">
        <f>'Indicator Data'!B156</f>
        <v>SRB</v>
      </c>
      <c r="C155" s="125"/>
      <c r="D155" s="125"/>
      <c r="E155" s="125"/>
      <c r="F155" s="125"/>
      <c r="G155" s="125"/>
      <c r="H155" s="125"/>
      <c r="I155" s="125"/>
      <c r="J155" s="125"/>
      <c r="K155" s="125"/>
      <c r="L155" s="125"/>
      <c r="M155" s="125"/>
      <c r="N155" s="125"/>
      <c r="O155" s="125"/>
      <c r="P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6" t="str">
        <f>IF(ISNUMBER('Indicator Data'!N156),"","Imputed using GDP p.c.")</f>
        <v/>
      </c>
      <c r="AN155" s="125"/>
      <c r="AO155" s="125"/>
      <c r="AP155" s="125"/>
      <c r="AQ155" s="125"/>
      <c r="AR155" s="125"/>
      <c r="AS155" s="125"/>
      <c r="AT155" s="125"/>
      <c r="AU155" s="125"/>
      <c r="AV155" s="125"/>
      <c r="AW155" s="125"/>
      <c r="AX155" s="125"/>
      <c r="AY155" s="125"/>
      <c r="AZ155" s="125"/>
      <c r="BA155" s="125"/>
      <c r="BB155" s="81"/>
      <c r="BH155" s="125"/>
      <c r="BI155" s="125"/>
    </row>
    <row r="156" spans="1:61" x14ac:dyDescent="0.25">
      <c r="A156" s="101" t="str">
        <f>'Indicator Data'!A157</f>
        <v>Seychelles</v>
      </c>
      <c r="B156" s="84" t="str">
        <f>'Indicator Data'!B157</f>
        <v>SYC</v>
      </c>
      <c r="C156" s="125"/>
      <c r="D156" s="125"/>
      <c r="E156" s="125"/>
      <c r="F156" s="125"/>
      <c r="G156" s="125"/>
      <c r="H156" s="125"/>
      <c r="I156" s="125"/>
      <c r="J156" s="125"/>
      <c r="K156" s="125"/>
      <c r="L156" s="125"/>
      <c r="M156" s="125"/>
      <c r="N156" s="125"/>
      <c r="O156" s="125"/>
      <c r="P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6" t="str">
        <f>IF(ISNUMBER('Indicator Data'!N157),"","Imputed using GDP p.c.")</f>
        <v/>
      </c>
      <c r="AN156" s="125"/>
      <c r="AO156" s="125"/>
      <c r="AP156" s="125"/>
      <c r="AQ156" s="125"/>
      <c r="AR156" s="125"/>
      <c r="AS156" s="125"/>
      <c r="AT156" s="125"/>
      <c r="AU156" s="125"/>
      <c r="AV156" s="125"/>
      <c r="AW156" s="125"/>
      <c r="AX156" s="125"/>
      <c r="AY156" s="125"/>
      <c r="AZ156" s="125"/>
      <c r="BA156" s="125"/>
      <c r="BB156" s="81"/>
      <c r="BH156" s="125"/>
      <c r="BI156" s="125" t="s">
        <v>662</v>
      </c>
    </row>
    <row r="157" spans="1:61" x14ac:dyDescent="0.25">
      <c r="A157" s="101" t="str">
        <f>'Indicator Data'!A158</f>
        <v>Sierra Leone</v>
      </c>
      <c r="B157" s="84" t="str">
        <f>'Indicator Data'!B158</f>
        <v>SLE</v>
      </c>
      <c r="C157" s="125"/>
      <c r="D157" s="125"/>
      <c r="E157" s="125"/>
      <c r="F157" s="125"/>
      <c r="G157" s="125"/>
      <c r="H157" s="125"/>
      <c r="I157" s="125"/>
      <c r="J157" s="125"/>
      <c r="K157" s="125"/>
      <c r="L157" s="125"/>
      <c r="M157" s="125"/>
      <c r="N157" s="125"/>
      <c r="O157" s="125"/>
      <c r="P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6" t="str">
        <f>IF(ISNUMBER('Indicator Data'!N158),"","Imputed using GDP p.c.")</f>
        <v/>
      </c>
      <c r="AN157" s="125"/>
      <c r="AO157" s="125"/>
      <c r="AP157" s="125"/>
      <c r="AQ157" s="125"/>
      <c r="AR157" s="125"/>
      <c r="AS157" s="125"/>
      <c r="AT157" s="125"/>
      <c r="AU157" s="125"/>
      <c r="AV157" s="125"/>
      <c r="AW157" s="125"/>
      <c r="AX157" s="125"/>
      <c r="AY157" s="125"/>
      <c r="AZ157" s="125"/>
      <c r="BA157" s="125"/>
      <c r="BB157" s="81"/>
      <c r="BH157" s="125"/>
      <c r="BI157" s="125"/>
    </row>
    <row r="158" spans="1:61" x14ac:dyDescent="0.25">
      <c r="A158" s="101" t="str">
        <f>'Indicator Data'!A159</f>
        <v>Singapore</v>
      </c>
      <c r="B158" s="84" t="str">
        <f>'Indicator Data'!B159</f>
        <v>SGP</v>
      </c>
      <c r="C158" s="125"/>
      <c r="D158" s="125"/>
      <c r="E158" s="125"/>
      <c r="F158" s="125"/>
      <c r="G158" s="125"/>
      <c r="H158" s="125"/>
      <c r="I158" s="125"/>
      <c r="J158" s="125"/>
      <c r="K158" s="125"/>
      <c r="L158" s="125"/>
      <c r="M158" s="125"/>
      <c r="N158" s="125"/>
      <c r="O158" s="125"/>
      <c r="P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6" t="str">
        <f>IF(ISNUMBER('Indicator Data'!N159),"","Imputed using GDP p.c.")</f>
        <v/>
      </c>
      <c r="AN158" s="125"/>
      <c r="AO158" s="125"/>
      <c r="AP158" s="125"/>
      <c r="AQ158" s="125"/>
      <c r="AR158" s="125"/>
      <c r="AS158" s="125"/>
      <c r="AT158" s="125"/>
      <c r="AU158" s="125"/>
      <c r="AV158" s="125"/>
      <c r="AW158" s="125"/>
      <c r="AX158" s="125"/>
      <c r="AY158" s="125"/>
      <c r="AZ158" s="125"/>
      <c r="BA158" s="125"/>
      <c r="BB158" s="81"/>
      <c r="BH158" s="125" t="s">
        <v>663</v>
      </c>
      <c r="BI158" s="125" t="s">
        <v>663</v>
      </c>
    </row>
    <row r="159" spans="1:61" x14ac:dyDescent="0.25">
      <c r="A159" s="101" t="str">
        <f>'Indicator Data'!A160</f>
        <v>Slovakia</v>
      </c>
      <c r="B159" s="84" t="str">
        <f>'Indicator Data'!B160</f>
        <v>SVK</v>
      </c>
      <c r="C159" s="125"/>
      <c r="D159" s="125"/>
      <c r="E159" s="125"/>
      <c r="F159" s="125"/>
      <c r="G159" s="125"/>
      <c r="H159" s="125"/>
      <c r="I159" s="125"/>
      <c r="J159" s="125"/>
      <c r="K159" s="125"/>
      <c r="L159" s="125"/>
      <c r="M159" s="125"/>
      <c r="N159" s="125"/>
      <c r="O159" s="125"/>
      <c r="P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6" t="str">
        <f>IF(ISNUMBER('Indicator Data'!N160),"","Imputed using GDP p.c.")</f>
        <v/>
      </c>
      <c r="AN159" s="125"/>
      <c r="AO159" s="125"/>
      <c r="AP159" s="125"/>
      <c r="AQ159" s="125"/>
      <c r="AR159" s="125"/>
      <c r="AS159" s="125"/>
      <c r="AT159" s="125"/>
      <c r="AU159" s="125"/>
      <c r="AV159" s="125"/>
      <c r="AW159" s="125"/>
      <c r="AX159" s="125"/>
      <c r="AY159" s="125"/>
      <c r="AZ159" s="125"/>
      <c r="BA159" s="125"/>
      <c r="BB159" s="81"/>
      <c r="BH159" s="125"/>
      <c r="BI159" s="125"/>
    </row>
    <row r="160" spans="1:61" x14ac:dyDescent="0.25">
      <c r="A160" s="101" t="str">
        <f>'Indicator Data'!A161</f>
        <v>Slovenia</v>
      </c>
      <c r="B160" s="84" t="str">
        <f>'Indicator Data'!B161</f>
        <v>SVN</v>
      </c>
      <c r="C160" s="125"/>
      <c r="D160" s="125"/>
      <c r="E160" s="125"/>
      <c r="F160" s="125"/>
      <c r="G160" s="125"/>
      <c r="H160" s="125"/>
      <c r="I160" s="125"/>
      <c r="J160" s="125"/>
      <c r="K160" s="125"/>
      <c r="L160" s="125"/>
      <c r="M160" s="125"/>
      <c r="N160" s="125"/>
      <c r="O160" s="125"/>
      <c r="P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6" t="str">
        <f>IF(ISNUMBER('Indicator Data'!N161),"","Imputed using GDP p.c.")</f>
        <v/>
      </c>
      <c r="AN160" s="125"/>
      <c r="AO160" s="125"/>
      <c r="AP160" s="125"/>
      <c r="AQ160" s="125"/>
      <c r="AR160" s="125"/>
      <c r="AS160" s="125"/>
      <c r="AT160" s="125"/>
      <c r="AU160" s="125"/>
      <c r="AV160" s="125"/>
      <c r="AW160" s="125"/>
      <c r="AX160" s="125"/>
      <c r="AY160" s="125"/>
      <c r="AZ160" s="125"/>
      <c r="BA160" s="125"/>
      <c r="BB160" s="81"/>
    </row>
    <row r="161" spans="1:61" x14ac:dyDescent="0.25">
      <c r="A161" s="101" t="str">
        <f>'Indicator Data'!A162</f>
        <v>Solomon Islands</v>
      </c>
      <c r="B161" s="84" t="str">
        <f>'Indicator Data'!B162</f>
        <v>SLB</v>
      </c>
      <c r="C161" s="125"/>
      <c r="D161" s="125"/>
      <c r="E161" s="125"/>
      <c r="F161" s="125"/>
      <c r="G161" s="125"/>
      <c r="H161" s="125"/>
      <c r="I161" s="125"/>
      <c r="J161" s="125"/>
      <c r="K161" s="125"/>
      <c r="L161" s="125"/>
      <c r="M161" s="125"/>
      <c r="N161" s="125"/>
      <c r="O161" s="125"/>
      <c r="P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6" t="str">
        <f>IF(ISNUMBER('Indicator Data'!N162),"","Imputed using GDP p.c.")</f>
        <v/>
      </c>
      <c r="AN161" s="125"/>
      <c r="AO161" s="125"/>
      <c r="AP161" s="125"/>
      <c r="AQ161" s="125"/>
      <c r="AR161" s="125"/>
      <c r="AS161" s="125"/>
      <c r="AT161" s="125"/>
      <c r="AU161" s="125"/>
      <c r="AV161" s="125"/>
      <c r="AW161" s="125"/>
      <c r="AX161" s="125"/>
      <c r="AY161" s="125"/>
      <c r="AZ161" s="125"/>
      <c r="BA161" s="125"/>
      <c r="BB161" s="81"/>
    </row>
    <row r="162" spans="1:61" x14ac:dyDescent="0.25">
      <c r="A162" s="101" t="str">
        <f>'Indicator Data'!A163</f>
        <v>Somalia</v>
      </c>
      <c r="B162" s="84" t="str">
        <f>'Indicator Data'!B163</f>
        <v>SOM</v>
      </c>
      <c r="C162" s="125"/>
      <c r="D162" s="125"/>
      <c r="E162" s="125"/>
      <c r="F162" s="125"/>
      <c r="G162" s="125"/>
      <c r="H162" s="125"/>
      <c r="I162" s="125"/>
      <c r="J162" s="125"/>
      <c r="K162" s="125"/>
      <c r="L162" s="125"/>
      <c r="M162" s="125"/>
      <c r="N162" s="125"/>
      <c r="O162" s="125"/>
      <c r="P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6" t="str">
        <f>IF(ISNUMBER('Indicator Data'!N163),"","Imputed using GDP p.c.")</f>
        <v>Imputed using GDP p.c.</v>
      </c>
      <c r="AN162" s="125"/>
      <c r="AO162" s="125"/>
      <c r="AP162" s="125"/>
      <c r="AQ162" s="125"/>
      <c r="AR162" s="125"/>
      <c r="AS162" s="125"/>
      <c r="AT162" s="125"/>
      <c r="AU162" s="125"/>
      <c r="AV162" s="125"/>
      <c r="AW162" s="125"/>
      <c r="AX162" s="125"/>
      <c r="AY162" s="125"/>
      <c r="AZ162" s="125"/>
      <c r="BA162" s="125"/>
      <c r="BB162" s="81"/>
      <c r="BH162" s="125"/>
      <c r="BI162" s="125" t="s">
        <v>654</v>
      </c>
    </row>
    <row r="163" spans="1:61" x14ac:dyDescent="0.25">
      <c r="A163" s="101" t="str">
        <f>'Indicator Data'!A164</f>
        <v>South Africa</v>
      </c>
      <c r="B163" s="84" t="str">
        <f>'Indicator Data'!B164</f>
        <v>ZAF</v>
      </c>
      <c r="C163" s="125"/>
      <c r="D163" s="125"/>
      <c r="E163" s="125"/>
      <c r="F163" s="125"/>
      <c r="G163" s="125"/>
      <c r="H163" s="125"/>
      <c r="I163" s="125"/>
      <c r="J163" s="125"/>
      <c r="K163" s="125"/>
      <c r="L163" s="125"/>
      <c r="M163" s="125"/>
      <c r="N163" s="125"/>
      <c r="O163" s="125"/>
      <c r="P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6" t="str">
        <f>IF(ISNUMBER('Indicator Data'!N164),"","Imputed using GDP p.c.")</f>
        <v/>
      </c>
      <c r="AN163" s="125"/>
      <c r="AO163" s="125"/>
      <c r="AP163" s="125"/>
      <c r="AQ163" s="125"/>
      <c r="AR163" s="125"/>
      <c r="AS163" s="125"/>
      <c r="AT163" s="125"/>
      <c r="AU163" s="125"/>
      <c r="AV163" s="125"/>
      <c r="AW163" s="125"/>
      <c r="AX163" s="125"/>
      <c r="AY163" s="125"/>
      <c r="AZ163" s="125"/>
      <c r="BA163" s="125"/>
      <c r="BB163" s="81"/>
      <c r="BH163" s="125"/>
      <c r="BI163" s="125"/>
    </row>
    <row r="164" spans="1:61" x14ac:dyDescent="0.25">
      <c r="A164" s="101" t="str">
        <f>'Indicator Data'!A165</f>
        <v>South Sudan</v>
      </c>
      <c r="B164" s="84" t="str">
        <f>'Indicator Data'!B165</f>
        <v>SSD</v>
      </c>
      <c r="C164" s="125"/>
      <c r="D164" s="125"/>
      <c r="E164" s="125"/>
      <c r="F164" s="125"/>
      <c r="G164" s="125"/>
      <c r="H164" s="125"/>
      <c r="I164" s="125"/>
      <c r="J164" s="125"/>
      <c r="K164" s="125"/>
      <c r="L164" s="125"/>
      <c r="M164" s="125"/>
      <c r="N164" s="125"/>
      <c r="O164" s="125"/>
      <c r="P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6" t="str">
        <f>IF(ISNUMBER('Indicator Data'!N165),"","Imputed using GDP p.c.")</f>
        <v/>
      </c>
      <c r="AN164" s="125"/>
      <c r="AO164" s="125"/>
      <c r="AP164" s="125"/>
      <c r="AQ164" s="125"/>
      <c r="AR164" s="125"/>
      <c r="AS164" s="125"/>
      <c r="AT164" s="125"/>
      <c r="AU164" s="125"/>
      <c r="AV164" s="125"/>
      <c r="AW164" s="125"/>
      <c r="AX164" s="125"/>
      <c r="AY164" s="125"/>
      <c r="AZ164" s="125"/>
      <c r="BA164" s="125"/>
      <c r="BB164" s="81"/>
      <c r="BH164" s="125" t="s">
        <v>661</v>
      </c>
      <c r="BI164" s="125" t="s">
        <v>661</v>
      </c>
    </row>
    <row r="165" spans="1:61" x14ac:dyDescent="0.25">
      <c r="A165" s="101" t="str">
        <f>'Indicator Data'!A166</f>
        <v>Spain</v>
      </c>
      <c r="B165" s="84" t="str">
        <f>'Indicator Data'!B166</f>
        <v>ESP</v>
      </c>
      <c r="C165" s="125"/>
      <c r="D165" s="125"/>
      <c r="E165" s="125"/>
      <c r="F165" s="125"/>
      <c r="G165" s="125"/>
      <c r="H165" s="125"/>
      <c r="I165" s="125"/>
      <c r="J165" s="125"/>
      <c r="K165" s="125"/>
      <c r="L165" s="125"/>
      <c r="M165" s="125"/>
      <c r="N165" s="125"/>
      <c r="O165" s="125"/>
      <c r="P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6" t="str">
        <f>IF(ISNUMBER('Indicator Data'!N166),"","Imputed using GDP p.c.")</f>
        <v/>
      </c>
      <c r="AN165" s="125"/>
      <c r="AO165" s="125"/>
      <c r="AP165" s="125"/>
      <c r="AQ165" s="125"/>
      <c r="AR165" s="125"/>
      <c r="AS165" s="125"/>
      <c r="AT165" s="125"/>
      <c r="AU165" s="125"/>
      <c r="AV165" s="125"/>
      <c r="AW165" s="125"/>
      <c r="AX165" s="125"/>
      <c r="AY165" s="125"/>
      <c r="AZ165" s="125"/>
      <c r="BA165" s="125"/>
      <c r="BB165" s="81"/>
      <c r="BH165" s="125"/>
      <c r="BI165" s="125"/>
    </row>
    <row r="166" spans="1:61" x14ac:dyDescent="0.25">
      <c r="A166" s="101" t="str">
        <f>'Indicator Data'!A167</f>
        <v>Sri Lanka</v>
      </c>
      <c r="B166" s="84" t="str">
        <f>'Indicator Data'!B167</f>
        <v>LKA</v>
      </c>
      <c r="C166" s="125"/>
      <c r="D166" s="125"/>
      <c r="E166" s="125"/>
      <c r="F166" s="125"/>
      <c r="G166" s="125"/>
      <c r="H166" s="125"/>
      <c r="I166" s="125"/>
      <c r="J166" s="125"/>
      <c r="K166" s="125"/>
      <c r="L166" s="125"/>
      <c r="M166" s="125"/>
      <c r="N166" s="125"/>
      <c r="O166" s="125"/>
      <c r="P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6" t="str">
        <f>IF(ISNUMBER('Indicator Data'!N167),"","Imputed using GDP p.c.")</f>
        <v/>
      </c>
      <c r="AN166" s="125"/>
      <c r="AO166" s="125"/>
      <c r="AP166" s="125"/>
      <c r="AQ166" s="125"/>
      <c r="AR166" s="125"/>
      <c r="AS166" s="125"/>
      <c r="AT166" s="125"/>
      <c r="AU166" s="125"/>
      <c r="AV166" s="125"/>
      <c r="AW166" s="125"/>
      <c r="AX166" s="125"/>
      <c r="AY166" s="125"/>
      <c r="AZ166" s="125"/>
      <c r="BA166" s="125"/>
      <c r="BB166" s="81"/>
    </row>
    <row r="167" spans="1:61" x14ac:dyDescent="0.25">
      <c r="A167" s="101" t="str">
        <f>'Indicator Data'!A168</f>
        <v>Sudan</v>
      </c>
      <c r="B167" s="84" t="str">
        <f>'Indicator Data'!B168</f>
        <v>SDN</v>
      </c>
      <c r="C167" s="125"/>
      <c r="D167" s="125"/>
      <c r="E167" s="125"/>
      <c r="F167" s="125"/>
      <c r="G167" s="125"/>
      <c r="H167" s="125"/>
      <c r="I167" s="125"/>
      <c r="J167" s="125"/>
      <c r="K167" s="125"/>
      <c r="L167" s="125"/>
      <c r="M167" s="125"/>
      <c r="N167" s="125"/>
      <c r="O167" s="125"/>
      <c r="P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6" t="str">
        <f>IF(ISNUMBER('Indicator Data'!N168),"","Imputed using GDP p.c.")</f>
        <v/>
      </c>
      <c r="AN167" s="125"/>
      <c r="AO167" s="125"/>
      <c r="AP167" s="125"/>
      <c r="AQ167" s="125"/>
      <c r="AR167" s="125"/>
      <c r="AS167" s="125"/>
      <c r="AT167" s="125"/>
      <c r="AU167" s="125"/>
      <c r="AV167" s="125"/>
      <c r="AW167" s="125"/>
      <c r="AX167" s="125"/>
      <c r="AY167" s="125"/>
      <c r="AZ167" s="125"/>
      <c r="BA167" s="125"/>
      <c r="BB167" s="81"/>
      <c r="BH167" s="125"/>
      <c r="BI167" s="125"/>
    </row>
    <row r="168" spans="1:61" x14ac:dyDescent="0.25">
      <c r="A168" s="101" t="str">
        <f>'Indicator Data'!A169</f>
        <v>Suriname</v>
      </c>
      <c r="B168" s="84" t="str">
        <f>'Indicator Data'!B169</f>
        <v>SUR</v>
      </c>
      <c r="C168" s="125"/>
      <c r="D168" s="125"/>
      <c r="E168" s="125"/>
      <c r="F168" s="125"/>
      <c r="G168" s="125"/>
      <c r="H168" s="125"/>
      <c r="I168" s="125"/>
      <c r="J168" s="125"/>
      <c r="K168" s="125"/>
      <c r="L168" s="125"/>
      <c r="M168" s="125"/>
      <c r="N168" s="125"/>
      <c r="O168" s="125"/>
      <c r="P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6" t="str">
        <f>IF(ISNUMBER('Indicator Data'!N169),"","Imputed using GDP p.c.")</f>
        <v/>
      </c>
      <c r="AN168" s="125"/>
      <c r="AO168" s="125"/>
      <c r="AP168" s="125"/>
      <c r="AQ168" s="125"/>
      <c r="AR168" s="125"/>
      <c r="AS168" s="125"/>
      <c r="AT168" s="125"/>
      <c r="AU168" s="125"/>
      <c r="AV168" s="125"/>
      <c r="AW168" s="125"/>
      <c r="AX168" s="125"/>
      <c r="AY168" s="125"/>
      <c r="AZ168" s="125"/>
      <c r="BA168" s="125"/>
      <c r="BB168" s="81"/>
      <c r="BH168" s="125"/>
      <c r="BI168" s="125"/>
    </row>
    <row r="169" spans="1:61" x14ac:dyDescent="0.25">
      <c r="A169" s="101" t="str">
        <f>'Indicator Data'!A170</f>
        <v>Sweden</v>
      </c>
      <c r="B169" s="84" t="str">
        <f>'Indicator Data'!B170</f>
        <v>SWE</v>
      </c>
      <c r="C169" s="125"/>
      <c r="D169" s="125"/>
      <c r="E169" s="125"/>
      <c r="F169" s="125"/>
      <c r="G169" s="125"/>
      <c r="H169" s="125"/>
      <c r="I169" s="125"/>
      <c r="J169" s="125"/>
      <c r="K169" s="125"/>
      <c r="L169" s="125"/>
      <c r="M169" s="125"/>
      <c r="N169" s="125"/>
      <c r="O169" s="125"/>
      <c r="P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6" t="str">
        <f>IF(ISNUMBER('Indicator Data'!N170),"","Imputed using GDP p.c.")</f>
        <v/>
      </c>
      <c r="AN169" s="125"/>
      <c r="AO169" s="125"/>
      <c r="AP169" s="125"/>
      <c r="AQ169" s="125"/>
      <c r="AR169" s="125"/>
      <c r="AS169" s="125"/>
      <c r="AT169" s="125"/>
      <c r="AU169" s="125"/>
      <c r="AV169" s="125"/>
      <c r="AW169" s="125"/>
      <c r="AX169" s="125"/>
      <c r="AY169" s="125"/>
      <c r="AZ169" s="125"/>
      <c r="BA169" s="125"/>
      <c r="BB169" s="81"/>
      <c r="BH169" s="125"/>
      <c r="BI169" s="125"/>
    </row>
    <row r="170" spans="1:61" x14ac:dyDescent="0.25">
      <c r="A170" s="101" t="str">
        <f>'Indicator Data'!A171</f>
        <v>Switzerland</v>
      </c>
      <c r="B170" s="84" t="str">
        <f>'Indicator Data'!B171</f>
        <v>CHE</v>
      </c>
      <c r="C170" s="125"/>
      <c r="D170" s="125"/>
      <c r="E170" s="125"/>
      <c r="F170" s="125"/>
      <c r="G170" s="125"/>
      <c r="H170" s="125"/>
      <c r="I170" s="125"/>
      <c r="J170" s="125"/>
      <c r="K170" s="125"/>
      <c r="L170" s="125"/>
      <c r="M170" s="125"/>
      <c r="N170" s="125"/>
      <c r="O170" s="125"/>
      <c r="P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6" t="str">
        <f>IF(ISNUMBER('Indicator Data'!N171),"","Imputed using GDP p.c.")</f>
        <v/>
      </c>
      <c r="AN170" s="125"/>
      <c r="AO170" s="125"/>
      <c r="AP170" s="125"/>
      <c r="AQ170" s="125"/>
      <c r="AR170" s="125"/>
      <c r="AS170" s="125"/>
      <c r="AT170" s="125"/>
      <c r="AU170" s="125"/>
      <c r="AV170" s="125"/>
      <c r="AW170" s="125"/>
      <c r="AX170" s="125"/>
      <c r="AY170" s="125"/>
      <c r="AZ170" s="125"/>
      <c r="BA170" s="125"/>
      <c r="BB170" s="81"/>
    </row>
    <row r="171" spans="1:61" x14ac:dyDescent="0.25">
      <c r="A171" s="101" t="str">
        <f>'Indicator Data'!A172</f>
        <v>Syria</v>
      </c>
      <c r="B171" s="84" t="str">
        <f>'Indicator Data'!B172</f>
        <v>SYR</v>
      </c>
      <c r="C171" s="125"/>
      <c r="D171" s="125"/>
      <c r="E171" s="125"/>
      <c r="F171" s="125"/>
      <c r="G171" s="125"/>
      <c r="H171" s="125"/>
      <c r="I171" s="125"/>
      <c r="J171" s="125"/>
      <c r="K171" s="125"/>
      <c r="L171" s="125"/>
      <c r="M171" s="125"/>
      <c r="N171" s="125"/>
      <c r="O171" s="125"/>
      <c r="P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6" t="str">
        <f>IF(ISNUMBER('Indicator Data'!N172),"","Imputed using GDP p.c.")</f>
        <v/>
      </c>
      <c r="AN171" s="125"/>
      <c r="AO171" s="125"/>
      <c r="AP171" s="125"/>
      <c r="AQ171" s="125"/>
      <c r="AR171" s="125"/>
      <c r="AS171" s="125"/>
      <c r="AT171" s="125"/>
      <c r="AU171" s="125"/>
      <c r="AV171" s="125"/>
      <c r="AW171" s="125"/>
      <c r="AX171" s="125"/>
      <c r="AY171" s="125"/>
      <c r="AZ171" s="125"/>
      <c r="BA171" s="125"/>
      <c r="BB171" s="81"/>
      <c r="BH171" s="125"/>
      <c r="BI171" s="125" t="s">
        <v>660</v>
      </c>
    </row>
    <row r="172" spans="1:61" x14ac:dyDescent="0.25">
      <c r="A172" s="101" t="str">
        <f>'Indicator Data'!A173</f>
        <v>Tajikistan</v>
      </c>
      <c r="B172" s="84" t="str">
        <f>'Indicator Data'!B173</f>
        <v>TJK</v>
      </c>
      <c r="C172" s="125"/>
      <c r="D172" s="125"/>
      <c r="E172" s="125"/>
      <c r="F172" s="125"/>
      <c r="G172" s="125"/>
      <c r="H172" s="125"/>
      <c r="I172" s="125"/>
      <c r="J172" s="125"/>
      <c r="K172" s="125"/>
      <c r="L172" s="125"/>
      <c r="M172" s="125"/>
      <c r="N172" s="125"/>
      <c r="O172" s="125"/>
      <c r="P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6" t="str">
        <f>IF(ISNUMBER('Indicator Data'!N173),"","Imputed using GDP p.c.")</f>
        <v/>
      </c>
      <c r="AN172" s="125"/>
      <c r="AO172" s="125"/>
      <c r="AP172" s="125"/>
      <c r="AQ172" s="125"/>
      <c r="AR172" s="125"/>
      <c r="AS172" s="125"/>
      <c r="AT172" s="125"/>
      <c r="AU172" s="125"/>
      <c r="AV172" s="125"/>
      <c r="AW172" s="125"/>
      <c r="AX172" s="125"/>
      <c r="AY172" s="125"/>
      <c r="AZ172" s="125"/>
      <c r="BA172" s="125"/>
      <c r="BB172" s="81"/>
      <c r="BH172" s="125"/>
      <c r="BI172" s="125" t="s">
        <v>847</v>
      </c>
    </row>
    <row r="173" spans="1:61" x14ac:dyDescent="0.25">
      <c r="A173" s="101" t="str">
        <f>'Indicator Data'!A174</f>
        <v>Tanzania</v>
      </c>
      <c r="B173" s="84" t="str">
        <f>'Indicator Data'!B174</f>
        <v>TZA</v>
      </c>
      <c r="C173" s="125"/>
      <c r="D173" s="125"/>
      <c r="E173" s="125"/>
      <c r="F173" s="125"/>
      <c r="G173" s="125"/>
      <c r="H173" s="125"/>
      <c r="I173" s="125"/>
      <c r="J173" s="125"/>
      <c r="K173" s="125"/>
      <c r="L173" s="125"/>
      <c r="M173" s="125"/>
      <c r="N173" s="125"/>
      <c r="O173" s="125"/>
      <c r="P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6" t="str">
        <f>IF(ISNUMBER('Indicator Data'!N174),"","Imputed using GDP p.c.")</f>
        <v/>
      </c>
      <c r="AN173" s="125"/>
      <c r="AO173" s="125"/>
      <c r="AP173" s="125"/>
      <c r="AQ173" s="125"/>
      <c r="AR173" s="125"/>
      <c r="AS173" s="125"/>
      <c r="AT173" s="125"/>
      <c r="AU173" s="125"/>
      <c r="AV173" s="125"/>
      <c r="AW173" s="125"/>
      <c r="AX173" s="125"/>
      <c r="AY173" s="125"/>
      <c r="AZ173" s="125"/>
      <c r="BA173" s="125"/>
      <c r="BB173" s="81"/>
      <c r="BH173" s="125"/>
      <c r="BI173" s="125"/>
    </row>
    <row r="174" spans="1:61" x14ac:dyDescent="0.25">
      <c r="A174" s="101" t="str">
        <f>'Indicator Data'!A175</f>
        <v>Thailand</v>
      </c>
      <c r="B174" s="84" t="str">
        <f>'Indicator Data'!B175</f>
        <v>THA</v>
      </c>
      <c r="C174" s="125"/>
      <c r="D174" s="125"/>
      <c r="E174" s="125"/>
      <c r="F174" s="125"/>
      <c r="G174" s="125"/>
      <c r="H174" s="125"/>
      <c r="I174" s="125"/>
      <c r="J174" s="125"/>
      <c r="K174" s="125"/>
      <c r="L174" s="125"/>
      <c r="M174" s="125"/>
      <c r="N174" s="125"/>
      <c r="O174" s="125"/>
      <c r="P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6" t="str">
        <f>IF(ISNUMBER('Indicator Data'!N175),"","Imputed using GDP p.c.")</f>
        <v/>
      </c>
      <c r="AN174" s="125"/>
      <c r="AO174" s="125"/>
      <c r="AP174" s="125"/>
      <c r="AQ174" s="125"/>
      <c r="AR174" s="125"/>
      <c r="AS174" s="125"/>
      <c r="AT174" s="125"/>
      <c r="AU174" s="125"/>
      <c r="AV174" s="125"/>
      <c r="AW174" s="125"/>
      <c r="AX174" s="125"/>
      <c r="AY174" s="125"/>
      <c r="AZ174" s="125"/>
      <c r="BA174" s="125"/>
      <c r="BB174" s="81"/>
      <c r="BH174" s="125"/>
      <c r="BI174" s="125"/>
    </row>
    <row r="175" spans="1:61" x14ac:dyDescent="0.25">
      <c r="A175" s="101" t="str">
        <f>'Indicator Data'!A176</f>
        <v>Timor-Leste</v>
      </c>
      <c r="B175" s="84" t="str">
        <f>'Indicator Data'!B176</f>
        <v>TLS</v>
      </c>
      <c r="C175" s="125"/>
      <c r="D175" s="125"/>
      <c r="E175" s="125"/>
      <c r="F175" s="125"/>
      <c r="G175" s="125"/>
      <c r="H175" s="125"/>
      <c r="I175" s="125"/>
      <c r="J175" s="125"/>
      <c r="K175" s="125"/>
      <c r="L175" s="125"/>
      <c r="M175" s="125"/>
      <c r="N175" s="125"/>
      <c r="O175" s="125"/>
      <c r="P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6" t="str">
        <f>IF(ISNUMBER('Indicator Data'!N176),"","Imputed using GDP p.c.")</f>
        <v/>
      </c>
      <c r="AN175" s="125"/>
      <c r="AO175" s="125"/>
      <c r="AP175" s="125"/>
      <c r="AQ175" s="125"/>
      <c r="AR175" s="125"/>
      <c r="AS175" s="125"/>
      <c r="AT175" s="125"/>
      <c r="AU175" s="125"/>
      <c r="AV175" s="125"/>
      <c r="AW175" s="125"/>
      <c r="AX175" s="125"/>
      <c r="AY175" s="125"/>
      <c r="AZ175" s="125"/>
      <c r="BA175" s="125"/>
      <c r="BB175" s="81"/>
      <c r="BH175" s="125"/>
      <c r="BI175" s="125"/>
    </row>
    <row r="176" spans="1:61" x14ac:dyDescent="0.25">
      <c r="A176" s="101" t="str">
        <f>'Indicator Data'!A177</f>
        <v>Togo</v>
      </c>
      <c r="B176" s="84" t="str">
        <f>'Indicator Data'!B177</f>
        <v>TGO</v>
      </c>
      <c r="C176" s="125"/>
      <c r="D176" s="125"/>
      <c r="E176" s="125"/>
      <c r="F176" s="125"/>
      <c r="G176" s="125"/>
      <c r="H176" s="125"/>
      <c r="I176" s="125"/>
      <c r="J176" s="125"/>
      <c r="K176" s="125"/>
      <c r="L176" s="125"/>
      <c r="M176" s="125"/>
      <c r="N176" s="125"/>
      <c r="O176" s="125"/>
      <c r="P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6" t="str">
        <f>IF(ISNUMBER('Indicator Data'!N177),"","Imputed using GDP p.c.")</f>
        <v/>
      </c>
      <c r="AN176" s="125"/>
      <c r="AO176" s="125"/>
      <c r="AP176" s="125"/>
      <c r="AQ176" s="125"/>
      <c r="AR176" s="125"/>
      <c r="AS176" s="125"/>
      <c r="AT176" s="125"/>
      <c r="AU176" s="125"/>
      <c r="AV176" s="125"/>
      <c r="AW176" s="125"/>
      <c r="AX176" s="125"/>
      <c r="AY176" s="125"/>
      <c r="AZ176" s="125"/>
      <c r="BA176" s="125"/>
      <c r="BB176" s="81"/>
      <c r="BH176" s="125"/>
      <c r="BI176" s="125"/>
    </row>
    <row r="177" spans="1:61" x14ac:dyDescent="0.25">
      <c r="A177" s="101" t="str">
        <f>'Indicator Data'!A178</f>
        <v>Tonga</v>
      </c>
      <c r="B177" s="84" t="str">
        <f>'Indicator Data'!B178</f>
        <v>TON</v>
      </c>
      <c r="C177" s="125"/>
      <c r="D177" s="125"/>
      <c r="E177" s="125"/>
      <c r="F177" s="125"/>
      <c r="G177" s="125"/>
      <c r="H177" s="125"/>
      <c r="I177" s="125"/>
      <c r="J177" s="125"/>
      <c r="K177" s="125"/>
      <c r="L177" s="125"/>
      <c r="M177" s="125"/>
      <c r="N177" s="125"/>
      <c r="O177" s="125"/>
      <c r="P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6" t="str">
        <f>IF(ISNUMBER('Indicator Data'!N178),"","Imputed using GDP p.c.")</f>
        <v/>
      </c>
      <c r="AN177" s="125"/>
      <c r="AO177" s="125"/>
      <c r="AP177" s="125"/>
      <c r="AQ177" s="125"/>
      <c r="AR177" s="125"/>
      <c r="AS177" s="125"/>
      <c r="AT177" s="125"/>
      <c r="AU177" s="125"/>
      <c r="AV177" s="125"/>
      <c r="AW177" s="125"/>
      <c r="AX177" s="125"/>
      <c r="AY177" s="125"/>
      <c r="AZ177" s="125"/>
      <c r="BA177" s="125"/>
      <c r="BB177" s="81"/>
      <c r="BH177" s="125" t="s">
        <v>844</v>
      </c>
      <c r="BI177" s="125" t="s">
        <v>844</v>
      </c>
    </row>
    <row r="178" spans="1:61" x14ac:dyDescent="0.25">
      <c r="A178" s="101" t="str">
        <f>'Indicator Data'!A179</f>
        <v>Trinidad and Tobago</v>
      </c>
      <c r="B178" s="84" t="str">
        <f>'Indicator Data'!B179</f>
        <v>TTO</v>
      </c>
      <c r="C178" s="125"/>
      <c r="D178" s="125"/>
      <c r="E178" s="125"/>
      <c r="F178" s="125"/>
      <c r="G178" s="125"/>
      <c r="H178" s="125"/>
      <c r="I178" s="125"/>
      <c r="J178" s="125"/>
      <c r="K178" s="125"/>
      <c r="L178" s="125"/>
      <c r="M178" s="125"/>
      <c r="N178" s="125"/>
      <c r="O178" s="125"/>
      <c r="P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6" t="str">
        <f>IF(ISNUMBER('Indicator Data'!N179),"","Imputed using GDP p.c.")</f>
        <v/>
      </c>
      <c r="AN178" s="125"/>
      <c r="AO178" s="125"/>
      <c r="AP178" s="125"/>
      <c r="AQ178" s="125"/>
      <c r="AR178" s="125"/>
      <c r="AS178" s="125"/>
      <c r="AT178" s="125"/>
      <c r="AU178" s="125"/>
      <c r="AV178" s="125"/>
      <c r="AW178" s="125"/>
      <c r="AX178" s="125"/>
      <c r="AY178" s="125"/>
      <c r="AZ178" s="125"/>
      <c r="BA178" s="125"/>
      <c r="BB178" s="81"/>
      <c r="BH178" s="125"/>
      <c r="BI178" s="125"/>
    </row>
    <row r="179" spans="1:61" x14ac:dyDescent="0.25">
      <c r="A179" s="101" t="str">
        <f>'Indicator Data'!A180</f>
        <v>Tunisia</v>
      </c>
      <c r="B179" s="84" t="str">
        <f>'Indicator Data'!B180</f>
        <v>TUN</v>
      </c>
      <c r="C179" s="125"/>
      <c r="D179" s="125"/>
      <c r="E179" s="125"/>
      <c r="F179" s="125"/>
      <c r="G179" s="125"/>
      <c r="H179" s="125"/>
      <c r="I179" s="125"/>
      <c r="J179" s="125"/>
      <c r="K179" s="125"/>
      <c r="L179" s="125"/>
      <c r="M179" s="125"/>
      <c r="N179" s="125"/>
      <c r="O179" s="125"/>
      <c r="P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6" t="str">
        <f>IF(ISNUMBER('Indicator Data'!N180),"","Imputed using GDP p.c.")</f>
        <v/>
      </c>
      <c r="AN179" s="125"/>
      <c r="AO179" s="125"/>
      <c r="AP179" s="125"/>
      <c r="AQ179" s="125"/>
      <c r="AR179" s="125"/>
      <c r="AS179" s="125"/>
      <c r="AT179" s="125"/>
      <c r="AU179" s="125"/>
      <c r="AV179" s="125"/>
      <c r="AW179" s="125"/>
      <c r="AX179" s="125"/>
      <c r="AY179" s="125"/>
      <c r="AZ179" s="125"/>
      <c r="BA179" s="125"/>
      <c r="BB179" s="81"/>
      <c r="BH179" s="125"/>
      <c r="BI179" s="125"/>
    </row>
    <row r="180" spans="1:61" x14ac:dyDescent="0.25">
      <c r="A180" s="101" t="str">
        <f>'Indicator Data'!A181</f>
        <v>Turkey</v>
      </c>
      <c r="B180" s="84" t="str">
        <f>'Indicator Data'!B181</f>
        <v>TUR</v>
      </c>
      <c r="C180" s="125"/>
      <c r="D180" s="125"/>
      <c r="E180" s="125"/>
      <c r="F180" s="125"/>
      <c r="G180" s="125"/>
      <c r="H180" s="125"/>
      <c r="I180" s="125"/>
      <c r="J180" s="125"/>
      <c r="K180" s="125"/>
      <c r="L180" s="125"/>
      <c r="M180" s="125"/>
      <c r="N180" s="125"/>
      <c r="O180" s="125"/>
      <c r="P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6" t="str">
        <f>IF(ISNUMBER('Indicator Data'!N181),"","Imputed using GDP p.c.")</f>
        <v/>
      </c>
      <c r="AN180" s="125"/>
      <c r="AO180" s="125"/>
      <c r="AP180" s="125"/>
      <c r="AQ180" s="125"/>
      <c r="AR180" s="125"/>
      <c r="AS180" s="125"/>
      <c r="AT180" s="125"/>
      <c r="AU180" s="125"/>
      <c r="AV180" s="125"/>
      <c r="AW180" s="125"/>
      <c r="AX180" s="125"/>
      <c r="AY180" s="125"/>
      <c r="AZ180" s="125"/>
      <c r="BA180" s="125"/>
      <c r="BB180" s="81"/>
      <c r="BH180" s="125"/>
      <c r="BI180" s="125"/>
    </row>
    <row r="181" spans="1:61" x14ac:dyDescent="0.25">
      <c r="A181" s="101" t="str">
        <f>'Indicator Data'!A182</f>
        <v>Turkmenistan</v>
      </c>
      <c r="B181" s="84" t="str">
        <f>'Indicator Data'!B182</f>
        <v>TKM</v>
      </c>
      <c r="C181" s="125"/>
      <c r="D181" s="125"/>
      <c r="E181" s="125"/>
      <c r="F181" s="125"/>
      <c r="G181" s="125"/>
      <c r="H181" s="125"/>
      <c r="I181" s="125"/>
      <c r="J181" s="125"/>
      <c r="K181" s="125"/>
      <c r="L181" s="125"/>
      <c r="M181" s="125"/>
      <c r="N181" s="125"/>
      <c r="O181" s="125"/>
      <c r="P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6" t="str">
        <f>IF(ISNUMBER('Indicator Data'!N182),"","Imputed using GDP p.c.")</f>
        <v/>
      </c>
      <c r="AN181" s="125"/>
      <c r="AO181" s="125"/>
      <c r="AP181" s="125"/>
      <c r="AQ181" s="125"/>
      <c r="AR181" s="125"/>
      <c r="AS181" s="125"/>
      <c r="AT181" s="125"/>
      <c r="AU181" s="125"/>
      <c r="AV181" s="125"/>
      <c r="AW181" s="125"/>
      <c r="AX181" s="125"/>
      <c r="AY181" s="125"/>
      <c r="AZ181" s="125"/>
      <c r="BA181" s="125"/>
      <c r="BB181" s="81"/>
      <c r="BH181" s="125"/>
      <c r="BI181" s="125"/>
    </row>
    <row r="182" spans="1:61" x14ac:dyDescent="0.25">
      <c r="A182" s="101" t="str">
        <f>'Indicator Data'!A183</f>
        <v>Tuvalu</v>
      </c>
      <c r="B182" s="84" t="str">
        <f>'Indicator Data'!B183</f>
        <v>TUV</v>
      </c>
      <c r="C182" s="125"/>
      <c r="D182" s="125"/>
      <c r="E182" s="125"/>
      <c r="F182" s="125"/>
      <c r="G182" s="125"/>
      <c r="H182" s="125"/>
      <c r="I182" s="125"/>
      <c r="J182" s="125"/>
      <c r="K182" s="125"/>
      <c r="L182" s="125"/>
      <c r="M182" s="125"/>
      <c r="N182" s="125"/>
      <c r="O182" s="125"/>
      <c r="P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6" t="str">
        <f>IF(ISNUMBER('Indicator Data'!N183),"","Imputed using GDP p.c.")</f>
        <v>Imputed using GDP p.c.</v>
      </c>
      <c r="AN182" s="125"/>
      <c r="AO182" s="125"/>
      <c r="AP182" s="125"/>
      <c r="AQ182" s="125"/>
      <c r="AR182" s="125"/>
      <c r="AS182" s="125"/>
      <c r="AT182" s="125"/>
      <c r="AU182" s="125"/>
      <c r="AV182" s="125"/>
      <c r="AW182" s="125"/>
      <c r="AX182" s="125"/>
      <c r="AY182" s="125"/>
      <c r="AZ182" s="125"/>
      <c r="BA182" s="125"/>
      <c r="BB182" s="81"/>
      <c r="BH182" s="125" t="s">
        <v>844</v>
      </c>
      <c r="BI182" s="125" t="s">
        <v>844</v>
      </c>
    </row>
    <row r="183" spans="1:61" x14ac:dyDescent="0.25">
      <c r="A183" s="101" t="str">
        <f>'Indicator Data'!A184</f>
        <v>Uganda</v>
      </c>
      <c r="B183" s="84" t="str">
        <f>'Indicator Data'!B184</f>
        <v>UGA</v>
      </c>
      <c r="C183" s="125"/>
      <c r="D183" s="125"/>
      <c r="E183" s="125"/>
      <c r="F183" s="125"/>
      <c r="G183" s="125"/>
      <c r="H183" s="125"/>
      <c r="I183" s="125"/>
      <c r="J183" s="125"/>
      <c r="K183" s="125"/>
      <c r="L183" s="125"/>
      <c r="M183" s="125"/>
      <c r="N183" s="125"/>
      <c r="O183" s="125"/>
      <c r="P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6" t="str">
        <f>IF(ISNUMBER('Indicator Data'!N184),"","Imputed using GDP p.c.")</f>
        <v/>
      </c>
      <c r="AN183" s="125"/>
      <c r="AO183" s="125"/>
      <c r="AP183" s="125"/>
      <c r="AQ183" s="125"/>
      <c r="AR183" s="125"/>
      <c r="AS183" s="125"/>
      <c r="AT183" s="125"/>
      <c r="AU183" s="125"/>
      <c r="AV183" s="125"/>
      <c r="AW183" s="125"/>
      <c r="AX183" s="125"/>
      <c r="AY183" s="125"/>
      <c r="AZ183" s="125"/>
      <c r="BA183" s="125"/>
      <c r="BB183" s="81"/>
      <c r="BH183" s="125"/>
      <c r="BI183" s="125"/>
    </row>
    <row r="184" spans="1:61" x14ac:dyDescent="0.25">
      <c r="A184" s="101" t="str">
        <f>'Indicator Data'!A185</f>
        <v>Ukraine</v>
      </c>
      <c r="B184" s="84" t="str">
        <f>'Indicator Data'!B185</f>
        <v>UKR</v>
      </c>
      <c r="C184" s="125"/>
      <c r="D184" s="125"/>
      <c r="E184" s="125"/>
      <c r="F184" s="125"/>
      <c r="G184" s="125"/>
      <c r="H184" s="125"/>
      <c r="I184" s="125"/>
      <c r="J184" s="125"/>
      <c r="K184" s="125"/>
      <c r="L184" s="125"/>
      <c r="M184" s="125"/>
      <c r="N184" s="125"/>
      <c r="O184" s="125"/>
      <c r="P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6" t="str">
        <f>IF(ISNUMBER('Indicator Data'!N185),"","Imputed using GDP p.c.")</f>
        <v/>
      </c>
      <c r="AN184" s="125"/>
      <c r="AO184" s="125"/>
      <c r="AP184" s="125"/>
      <c r="AQ184" s="125"/>
      <c r="AR184" s="125"/>
      <c r="AS184" s="125"/>
      <c r="AT184" s="125"/>
      <c r="AU184" s="125"/>
      <c r="AV184" s="125"/>
      <c r="AW184" s="125"/>
      <c r="AX184" s="125"/>
      <c r="AY184" s="125"/>
      <c r="AZ184" s="125"/>
      <c r="BA184" s="125"/>
      <c r="BB184" s="81"/>
      <c r="BH184" s="125"/>
      <c r="BI184" s="125"/>
    </row>
    <row r="185" spans="1:61" x14ac:dyDescent="0.25">
      <c r="A185" s="101" t="str">
        <f>'Indicator Data'!A186</f>
        <v>United Arab Emirates</v>
      </c>
      <c r="B185" s="84" t="str">
        <f>'Indicator Data'!B186</f>
        <v>ARE</v>
      </c>
      <c r="C185" s="125"/>
      <c r="D185" s="125"/>
      <c r="E185" s="125"/>
      <c r="F185" s="125"/>
      <c r="G185" s="125"/>
      <c r="H185" s="125"/>
      <c r="I185" s="125"/>
      <c r="J185" s="125"/>
      <c r="K185" s="125"/>
      <c r="L185" s="125"/>
      <c r="M185" s="125"/>
      <c r="N185" s="125"/>
      <c r="O185" s="125"/>
      <c r="P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6" t="str">
        <f>IF(ISNUMBER('Indicator Data'!N186),"","Imputed using GDP p.c.")</f>
        <v/>
      </c>
      <c r="AN185" s="125"/>
      <c r="AO185" s="125"/>
      <c r="AP185" s="125"/>
      <c r="AQ185" s="125"/>
      <c r="AR185" s="125"/>
      <c r="AS185" s="125"/>
      <c r="AT185" s="125"/>
      <c r="AU185" s="125"/>
      <c r="AV185" s="125"/>
      <c r="AW185" s="125"/>
      <c r="AX185" s="125"/>
      <c r="AY185" s="125"/>
      <c r="AZ185" s="125"/>
      <c r="BA185" s="125"/>
      <c r="BB185" s="81"/>
      <c r="BH185" s="125"/>
      <c r="BI185" s="125"/>
    </row>
    <row r="186" spans="1:61" x14ac:dyDescent="0.25">
      <c r="A186" s="101" t="str">
        <f>'Indicator Data'!A187</f>
        <v>United Kingdom</v>
      </c>
      <c r="B186" s="84" t="str">
        <f>'Indicator Data'!B187</f>
        <v>GBR</v>
      </c>
      <c r="C186" s="125"/>
      <c r="D186" s="125"/>
      <c r="E186" s="125"/>
      <c r="F186" s="125"/>
      <c r="G186" s="125"/>
      <c r="H186" s="125"/>
      <c r="I186" s="125"/>
      <c r="J186" s="125"/>
      <c r="K186" s="125"/>
      <c r="L186" s="125"/>
      <c r="M186" s="125"/>
      <c r="N186" s="125"/>
      <c r="O186" s="125"/>
      <c r="P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6" t="str">
        <f>IF(ISNUMBER('Indicator Data'!N187),"","Imputed using GDP p.c.")</f>
        <v/>
      </c>
      <c r="AN186" s="125"/>
      <c r="AO186" s="125"/>
      <c r="AP186" s="125"/>
      <c r="AQ186" s="125"/>
      <c r="AR186" s="125"/>
      <c r="AS186" s="125"/>
      <c r="AT186" s="125"/>
      <c r="AU186" s="125"/>
      <c r="AV186" s="125"/>
      <c r="AW186" s="125"/>
      <c r="AX186" s="125"/>
      <c r="AY186" s="125"/>
      <c r="AZ186" s="125"/>
      <c r="BA186" s="125"/>
      <c r="BB186" s="81"/>
      <c r="BH186" s="125"/>
      <c r="BI186" s="125"/>
    </row>
    <row r="187" spans="1:61" x14ac:dyDescent="0.25">
      <c r="A187" s="101" t="str">
        <f>'Indicator Data'!A188</f>
        <v>United States of America</v>
      </c>
      <c r="B187" s="84" t="str">
        <f>'Indicator Data'!B188</f>
        <v>USA</v>
      </c>
      <c r="C187" s="125"/>
      <c r="D187" s="125"/>
      <c r="E187" s="125"/>
      <c r="F187" s="125"/>
      <c r="G187" s="125"/>
      <c r="H187" s="125"/>
      <c r="I187" s="125"/>
      <c r="J187" s="125"/>
      <c r="K187" s="125"/>
      <c r="L187" s="125"/>
      <c r="M187" s="125"/>
      <c r="N187" s="125"/>
      <c r="O187" s="125"/>
      <c r="P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6" t="str">
        <f>IF(ISNUMBER('Indicator Data'!N188),"","Imputed using GDP p.c.")</f>
        <v/>
      </c>
      <c r="AN187" s="125"/>
      <c r="AO187" s="125"/>
      <c r="AP187" s="125"/>
      <c r="AQ187" s="125"/>
      <c r="AR187" s="125"/>
      <c r="AS187" s="125"/>
      <c r="AT187" s="125"/>
      <c r="AU187" s="125"/>
      <c r="AV187" s="125"/>
      <c r="AW187" s="125"/>
      <c r="AX187" s="125"/>
      <c r="AY187" s="125"/>
      <c r="AZ187" s="125"/>
      <c r="BA187" s="125"/>
      <c r="BB187" s="81"/>
      <c r="BH187" s="125"/>
      <c r="BI187" s="125"/>
    </row>
    <row r="188" spans="1:61" x14ac:dyDescent="0.25">
      <c r="A188" s="101" t="str">
        <f>'Indicator Data'!A189</f>
        <v>Uruguay</v>
      </c>
      <c r="B188" s="84" t="str">
        <f>'Indicator Data'!B189</f>
        <v>URY</v>
      </c>
      <c r="C188" s="125"/>
      <c r="D188" s="125"/>
      <c r="E188" s="125"/>
      <c r="F188" s="125"/>
      <c r="G188" s="125"/>
      <c r="H188" s="125"/>
      <c r="I188" s="125"/>
      <c r="J188" s="125"/>
      <c r="K188" s="125"/>
      <c r="L188" s="125"/>
      <c r="M188" s="125"/>
      <c r="N188" s="125"/>
      <c r="O188" s="125"/>
      <c r="P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6" t="str">
        <f>IF(ISNUMBER('Indicator Data'!N189),"","Imputed using GDP p.c.")</f>
        <v/>
      </c>
      <c r="AN188" s="125"/>
      <c r="AO188" s="125"/>
      <c r="AP188" s="125"/>
      <c r="AQ188" s="125"/>
      <c r="AR188" s="125"/>
      <c r="AS188" s="125"/>
      <c r="AT188" s="125"/>
      <c r="AU188" s="125"/>
      <c r="AV188" s="125"/>
      <c r="AW188" s="125"/>
      <c r="AX188" s="125"/>
      <c r="AY188" s="125"/>
      <c r="AZ188" s="125"/>
      <c r="BA188" s="125"/>
      <c r="BB188" s="81"/>
      <c r="BH188" s="125"/>
      <c r="BI188" s="125"/>
    </row>
    <row r="189" spans="1:61" x14ac:dyDescent="0.25">
      <c r="A189" s="101" t="str">
        <f>'Indicator Data'!A190</f>
        <v>Uzbekistan</v>
      </c>
      <c r="B189" s="84" t="str">
        <f>'Indicator Data'!B190</f>
        <v>UZB</v>
      </c>
      <c r="C189" s="125"/>
      <c r="D189" s="125"/>
      <c r="E189" s="125"/>
      <c r="F189" s="125"/>
      <c r="G189" s="125"/>
      <c r="H189" s="125"/>
      <c r="I189" s="125"/>
      <c r="J189" s="125"/>
      <c r="K189" s="125"/>
      <c r="L189" s="125"/>
      <c r="M189" s="125"/>
      <c r="N189" s="125"/>
      <c r="O189" s="125"/>
      <c r="P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6" t="str">
        <f>IF(ISNUMBER('Indicator Data'!N190),"","Imputed using GDP p.c.")</f>
        <v/>
      </c>
      <c r="AN189" s="125"/>
      <c r="AO189" s="125"/>
      <c r="AP189" s="125"/>
      <c r="AQ189" s="125"/>
      <c r="AR189" s="125"/>
      <c r="AS189" s="125"/>
      <c r="AT189" s="125"/>
      <c r="AU189" s="125"/>
      <c r="AV189" s="125"/>
      <c r="AW189" s="125"/>
      <c r="AX189" s="125"/>
      <c r="AY189" s="125"/>
      <c r="AZ189" s="125"/>
      <c r="BA189" s="125"/>
      <c r="BB189" s="81"/>
      <c r="BH189" s="125"/>
      <c r="BI189" s="125"/>
    </row>
    <row r="190" spans="1:61" x14ac:dyDescent="0.25">
      <c r="A190" s="101" t="str">
        <f>'Indicator Data'!A191</f>
        <v>Vanuatu</v>
      </c>
      <c r="B190" s="84" t="str">
        <f>'Indicator Data'!B191</f>
        <v>VUT</v>
      </c>
      <c r="C190" s="125"/>
      <c r="D190" s="125"/>
      <c r="E190" s="125"/>
      <c r="F190" s="125"/>
      <c r="G190" s="125"/>
      <c r="H190" s="125"/>
      <c r="I190" s="125"/>
      <c r="J190" s="125"/>
      <c r="K190" s="125"/>
      <c r="L190" s="125"/>
      <c r="M190" s="125"/>
      <c r="N190" s="125"/>
      <c r="O190" s="125"/>
      <c r="P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6" t="str">
        <f>IF(ISNUMBER('Indicator Data'!N191),"","Imputed using GDP p.c.")</f>
        <v/>
      </c>
      <c r="AN190" s="125"/>
      <c r="AO190" s="125"/>
      <c r="AP190" s="125"/>
      <c r="AQ190" s="125"/>
      <c r="AR190" s="125"/>
      <c r="AS190" s="125"/>
      <c r="AT190" s="125"/>
      <c r="AU190" s="125"/>
      <c r="AV190" s="125"/>
      <c r="AW190" s="125"/>
      <c r="AX190" s="125"/>
      <c r="AY190" s="125"/>
      <c r="AZ190" s="125"/>
      <c r="BA190" s="125"/>
      <c r="BB190" s="81"/>
      <c r="BH190" s="125"/>
      <c r="BI190" s="125"/>
    </row>
    <row r="191" spans="1:61" x14ac:dyDescent="0.25">
      <c r="A191" s="101" t="str">
        <f>'Indicator Data'!A192</f>
        <v>Venezuela</v>
      </c>
      <c r="B191" s="84" t="str">
        <f>'Indicator Data'!B192</f>
        <v>VEN</v>
      </c>
      <c r="C191" s="125"/>
      <c r="D191" s="125"/>
      <c r="E191" s="125"/>
      <c r="F191" s="125"/>
      <c r="G191" s="125"/>
      <c r="H191" s="125"/>
      <c r="I191" s="125"/>
      <c r="J191" s="125"/>
      <c r="K191" s="125"/>
      <c r="L191" s="125"/>
      <c r="M191" s="125"/>
      <c r="N191" s="125"/>
      <c r="O191" s="125"/>
      <c r="P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6" t="str">
        <f>IF(ISNUMBER('Indicator Data'!N192),"","Imputed using GDP p.c.")</f>
        <v/>
      </c>
      <c r="AN191" s="125"/>
      <c r="AO191" s="125"/>
      <c r="AP191" s="125"/>
      <c r="AQ191" s="125"/>
      <c r="AR191" s="125"/>
      <c r="AS191" s="125"/>
      <c r="AT191" s="125"/>
      <c r="AU191" s="125"/>
      <c r="AV191" s="125"/>
      <c r="AW191" s="125"/>
      <c r="AX191" s="125"/>
      <c r="AY191" s="125"/>
      <c r="AZ191" s="125"/>
      <c r="BA191" s="125"/>
      <c r="BB191" s="81"/>
      <c r="BH191" s="125"/>
      <c r="BI191" s="125"/>
    </row>
    <row r="192" spans="1:61" x14ac:dyDescent="0.25">
      <c r="A192" s="101" t="str">
        <f>'Indicator Data'!A193</f>
        <v>Viet Nam</v>
      </c>
      <c r="B192" s="84" t="str">
        <f>'Indicator Data'!B193</f>
        <v>VNM</v>
      </c>
      <c r="C192" s="125"/>
      <c r="D192" s="125"/>
      <c r="E192" s="125"/>
      <c r="F192" s="125"/>
      <c r="G192" s="125"/>
      <c r="H192" s="125"/>
      <c r="I192" s="125"/>
      <c r="J192" s="125"/>
      <c r="K192" s="125"/>
      <c r="L192" s="125"/>
      <c r="M192" s="125"/>
      <c r="N192" s="125"/>
      <c r="O192" s="125"/>
      <c r="P192" s="125"/>
      <c r="Q192" s="126" t="str">
        <f>IF(ISNUMBER('Indicator Data'!N193),"","Imputed using GDP p.c.")</f>
        <v/>
      </c>
      <c r="R192" s="125"/>
      <c r="S192" s="125"/>
      <c r="T192" s="125"/>
      <c r="U192" s="125"/>
      <c r="V192" s="125"/>
      <c r="W192" s="125"/>
      <c r="X192" s="125"/>
      <c r="Y192" s="125"/>
      <c r="Z192" s="125"/>
      <c r="AA192" s="125"/>
      <c r="AB192" s="125"/>
      <c r="AC192" s="125"/>
      <c r="AD192" s="125"/>
      <c r="AE192" s="125"/>
      <c r="AF192" s="125"/>
      <c r="AG192" s="125"/>
      <c r="AH192" s="125"/>
      <c r="AI192" s="125"/>
      <c r="AJ192" s="125"/>
      <c r="AK192" s="125"/>
      <c r="AN192" s="125"/>
      <c r="AO192" s="125"/>
      <c r="AP192" s="125"/>
      <c r="AQ192" s="125"/>
      <c r="AR192" s="125"/>
      <c r="AS192" s="125"/>
      <c r="AT192" s="125"/>
      <c r="AU192" s="125"/>
      <c r="AV192" s="125"/>
      <c r="AW192" s="125"/>
      <c r="AX192" s="125"/>
      <c r="AY192" s="125"/>
      <c r="AZ192" s="125"/>
      <c r="BA192" s="125"/>
      <c r="BB192" s="81"/>
      <c r="BH192" s="125"/>
      <c r="BI192" s="125"/>
    </row>
    <row r="193" spans="1:61" x14ac:dyDescent="0.25">
      <c r="A193" s="101" t="str">
        <f>'Indicator Data'!A194</f>
        <v>Yemen</v>
      </c>
      <c r="B193" s="84" t="str">
        <f>'Indicator Data'!B194</f>
        <v>YEM</v>
      </c>
      <c r="C193" s="125"/>
      <c r="D193" s="125"/>
      <c r="E193" s="125"/>
      <c r="F193" s="125"/>
      <c r="G193" s="125"/>
      <c r="H193" s="125"/>
      <c r="I193" s="125"/>
      <c r="J193" s="125"/>
      <c r="K193" s="125"/>
      <c r="L193" s="125"/>
      <c r="M193" s="125"/>
      <c r="N193" s="125"/>
      <c r="O193" s="125"/>
      <c r="P193" s="125"/>
      <c r="Q193" s="126" t="str">
        <f>IF(ISNUMBER('Indicator Data'!N194),"","Imputed using GDP p.c.")</f>
        <v/>
      </c>
      <c r="R193" s="125"/>
      <c r="S193" s="125"/>
      <c r="T193" s="125"/>
      <c r="U193" s="125"/>
      <c r="V193" s="125"/>
      <c r="W193" s="125"/>
      <c r="X193" s="125"/>
      <c r="Y193" s="125"/>
      <c r="Z193" s="125"/>
      <c r="AA193" s="125"/>
      <c r="AB193" s="125"/>
      <c r="AC193" s="125"/>
      <c r="AD193" s="125"/>
      <c r="AE193" s="125"/>
      <c r="AF193" s="125"/>
      <c r="AG193" s="125"/>
      <c r="AH193" s="125"/>
      <c r="AI193" s="125"/>
      <c r="AJ193" s="125"/>
      <c r="AK193" s="125"/>
      <c r="AN193" s="125"/>
      <c r="AO193" s="125"/>
      <c r="AP193" s="125"/>
      <c r="AQ193" s="125"/>
      <c r="AR193" s="125"/>
      <c r="AS193" s="125"/>
      <c r="AT193" s="125"/>
      <c r="AU193" s="125"/>
      <c r="AV193" s="125"/>
      <c r="AW193" s="125"/>
      <c r="AX193" s="125"/>
      <c r="AY193" s="125"/>
      <c r="AZ193" s="125"/>
      <c r="BA193" s="125"/>
      <c r="BB193" s="81"/>
      <c r="BH193" s="125"/>
      <c r="BI193" s="125"/>
    </row>
    <row r="194" spans="1:61" x14ac:dyDescent="0.25">
      <c r="A194" s="101" t="str">
        <f>'Indicator Data'!A195</f>
        <v>Zambia</v>
      </c>
      <c r="B194" s="84" t="str">
        <f>'Indicator Data'!B195</f>
        <v>ZMB</v>
      </c>
      <c r="C194" s="125"/>
      <c r="D194" s="125"/>
      <c r="E194" s="125"/>
      <c r="F194" s="125"/>
      <c r="G194" s="125"/>
      <c r="H194" s="125"/>
      <c r="I194" s="125"/>
      <c r="J194" s="125"/>
      <c r="K194" s="125"/>
      <c r="L194" s="125"/>
      <c r="M194" s="125"/>
      <c r="N194" s="125"/>
      <c r="O194" s="125"/>
      <c r="P194" s="125"/>
      <c r="Q194" s="126" t="str">
        <f>IF(ISNUMBER('Indicator Data'!N195),"","Imputed using GDP p.c.")</f>
        <v/>
      </c>
      <c r="R194" s="125"/>
      <c r="S194" s="125"/>
      <c r="T194" s="125"/>
      <c r="U194" s="125"/>
      <c r="V194" s="125"/>
      <c r="W194" s="125"/>
      <c r="X194" s="125"/>
      <c r="Y194" s="125"/>
      <c r="Z194" s="125"/>
      <c r="AA194" s="125"/>
      <c r="AB194" s="125"/>
      <c r="AC194" s="125"/>
      <c r="AD194" s="125"/>
      <c r="AE194" s="125"/>
      <c r="AF194" s="125"/>
      <c r="AG194" s="125"/>
      <c r="AH194" s="125"/>
      <c r="AI194" s="125"/>
      <c r="AJ194" s="125"/>
      <c r="AK194" s="125"/>
      <c r="AN194" s="125"/>
      <c r="AO194" s="125"/>
      <c r="AP194" s="125"/>
      <c r="AQ194" s="125"/>
      <c r="AR194" s="125"/>
      <c r="AS194" s="125"/>
      <c r="AT194" s="125"/>
      <c r="AU194" s="125"/>
      <c r="AV194" s="125"/>
      <c r="AW194" s="125"/>
      <c r="AX194" s="125"/>
      <c r="AY194" s="125"/>
      <c r="AZ194" s="125"/>
      <c r="BA194" s="125"/>
      <c r="BB194" s="81"/>
      <c r="BH194" s="125"/>
      <c r="BI194" s="125"/>
    </row>
    <row r="195" spans="1:61" x14ac:dyDescent="0.25">
      <c r="A195" s="101" t="str">
        <f>'Indicator Data'!A196</f>
        <v>Zimbabwe</v>
      </c>
      <c r="B195" s="84" t="str">
        <f>'Indicator Data'!B196</f>
        <v>ZWE</v>
      </c>
      <c r="C195" s="125"/>
      <c r="D195" s="125"/>
      <c r="E195" s="125"/>
      <c r="F195" s="125"/>
      <c r="G195" s="125"/>
      <c r="H195" s="125"/>
      <c r="I195" s="125"/>
      <c r="J195" s="125"/>
      <c r="K195" s="125"/>
      <c r="L195" s="125"/>
      <c r="M195" s="125"/>
      <c r="N195" s="125"/>
      <c r="O195" s="125"/>
      <c r="P195" s="125"/>
      <c r="Q195" s="126" t="str">
        <f>IF(ISNUMBER('Indicator Data'!N196),"","Imputed using GDP p.c.")</f>
        <v/>
      </c>
      <c r="R195" s="125"/>
      <c r="S195" s="125"/>
      <c r="T195" s="125"/>
      <c r="U195" s="125"/>
      <c r="V195" s="125"/>
      <c r="W195" s="125"/>
      <c r="X195" s="125"/>
      <c r="Y195" s="125"/>
      <c r="Z195" s="125"/>
      <c r="AA195" s="125"/>
      <c r="AB195" s="125"/>
      <c r="AC195" s="125"/>
      <c r="AD195" s="125"/>
      <c r="AE195" s="125"/>
      <c r="AF195" s="125"/>
      <c r="AG195" s="125"/>
      <c r="AH195" s="125"/>
      <c r="AI195" s="125"/>
      <c r="AJ195" s="125"/>
      <c r="AK195" s="125"/>
      <c r="AN195" s="125"/>
      <c r="AO195" s="125"/>
      <c r="AP195" s="125"/>
      <c r="AQ195" s="125"/>
      <c r="AR195" s="125"/>
      <c r="AS195" s="125"/>
      <c r="AT195" s="125"/>
      <c r="AU195" s="125"/>
      <c r="AV195" s="125"/>
      <c r="AW195" s="125"/>
      <c r="AX195" s="125"/>
      <c r="AY195" s="125"/>
      <c r="AZ195" s="125"/>
      <c r="BA195" s="125"/>
      <c r="BB195" s="81"/>
      <c r="BH195" s="125"/>
      <c r="BI195" s="125"/>
    </row>
  </sheetData>
  <mergeCells count="1">
    <mergeCell ref="A1:CB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BZ199"/>
  <sheetViews>
    <sheetView zoomScale="80" zoomScaleNormal="80" zoomScalePageLayoutView="80" workbookViewId="0">
      <pane xSplit="1" ySplit="1" topLeftCell="N2" activePane="bottomRight" state="frozen"/>
      <selection pane="topRight" activeCell="B1" sqref="B1"/>
      <selection pane="bottomLeft" activeCell="A2" sqref="A2"/>
      <selection pane="bottomRight" activeCell="A2" sqref="A2"/>
    </sheetView>
  </sheetViews>
  <sheetFormatPr defaultColWidth="8.7109375" defaultRowHeight="15" x14ac:dyDescent="0.25"/>
  <cols>
    <col min="1" max="1" width="6" bestFit="1" customWidth="1"/>
    <col min="2" max="45" width="5" bestFit="1" customWidth="1"/>
    <col min="46" max="76" width="5" style="5" customWidth="1"/>
    <col min="77" max="77" width="4.42578125" bestFit="1" customWidth="1"/>
    <col min="78" max="78" width="5" bestFit="1" customWidth="1"/>
  </cols>
  <sheetData>
    <row r="1" spans="1:78" ht="409.5" x14ac:dyDescent="0.25">
      <c r="A1" s="5" t="s">
        <v>357</v>
      </c>
      <c r="B1" s="128" t="e">
        <f>'Indicator Data'!#REF!</f>
        <v>#REF!</v>
      </c>
      <c r="C1" s="128" t="e">
        <f>'Indicator Data'!#REF!</f>
        <v>#REF!</v>
      </c>
      <c r="D1" s="128" t="e">
        <f>'Indicator Data'!#REF!</f>
        <v>#REF!</v>
      </c>
      <c r="E1" s="128" t="e">
        <f>'Indicator Data'!#REF!</f>
        <v>#REF!</v>
      </c>
      <c r="F1" s="128" t="e">
        <f>'Indicator Data'!#REF!</f>
        <v>#REF!</v>
      </c>
      <c r="G1" s="128" t="e">
        <f>'Indicator Data'!#REF!</f>
        <v>#REF!</v>
      </c>
      <c r="H1" s="128" t="e">
        <f>'Indicator Data'!#REF!</f>
        <v>#REF!</v>
      </c>
      <c r="I1" s="128" t="e">
        <f>'Indicator Data'!#REF!</f>
        <v>#REF!</v>
      </c>
      <c r="J1" s="128" t="e">
        <f>'Indicator Data'!#REF!</f>
        <v>#REF!</v>
      </c>
      <c r="K1" s="128" t="e">
        <f>'Indicator Data'!#REF!</f>
        <v>#REF!</v>
      </c>
      <c r="L1" s="128" t="e">
        <f>'Indicator Data'!#REF!</f>
        <v>#REF!</v>
      </c>
      <c r="M1" s="128" t="e">
        <f>'Indicator Data'!#REF!</f>
        <v>#REF!</v>
      </c>
      <c r="N1" s="128" t="e">
        <f>'Indicator Data'!#REF!</f>
        <v>#REF!</v>
      </c>
      <c r="O1" s="128" t="e">
        <f>'Indicator Data'!#REF!</f>
        <v>#REF!</v>
      </c>
      <c r="P1" s="128" t="e">
        <f>'Indicator Data'!#REF!</f>
        <v>#REF!</v>
      </c>
      <c r="Q1" s="128" t="e">
        <f>'Indicator Data'!#REF!</f>
        <v>#REF!</v>
      </c>
      <c r="R1" s="128" t="e">
        <f>'Indicator Data'!#REF!</f>
        <v>#REF!</v>
      </c>
      <c r="S1" s="128" t="e">
        <f>'Indicator Data'!#REF!</f>
        <v>#REF!</v>
      </c>
      <c r="T1" s="128" t="e">
        <f>'Indicator Data'!#REF!</f>
        <v>#REF!</v>
      </c>
      <c r="U1" s="128" t="e">
        <f>'Indicator Data'!#REF!</f>
        <v>#REF!</v>
      </c>
      <c r="V1" s="128" t="e">
        <f>'Indicator Data'!#REF!</f>
        <v>#REF!</v>
      </c>
      <c r="W1" s="128" t="str">
        <f>'Indicator Data'!C2</f>
        <v>Population density (people per sq. km of land area)</v>
      </c>
      <c r="X1" s="128" t="str">
        <f>'Indicator Data'!D2</f>
        <v>Urban population growth (annual %)</v>
      </c>
      <c r="Y1" s="128" t="str">
        <f>'Indicator Data'!E2</f>
        <v>Population living in urban areas (%)</v>
      </c>
      <c r="Z1" s="128" t="str">
        <f>'Indicator Data'!G2</f>
        <v>Household size</v>
      </c>
      <c r="AA1" s="128" t="str">
        <f>'Indicator Data'!H2</f>
        <v>People practicing open defecation (% of population)</v>
      </c>
      <c r="AB1" s="128" t="str">
        <f>'Indicator Data'!I2</f>
        <v>Proportion of population with basic handwashing facilities on premises (% of population)</v>
      </c>
      <c r="AC1" s="128" t="e">
        <f>'Indicator Data'!#REF!</f>
        <v>#REF!</v>
      </c>
      <c r="AD1" s="128" t="e">
        <f>'Indicator Data'!#REF!</f>
        <v>#REF!</v>
      </c>
      <c r="AE1" s="128" t="str">
        <f>'Indicator Data'!L2</f>
        <v>Population living in slums (% of urban population)</v>
      </c>
      <c r="AF1" s="128" t="str">
        <f>'Indicator Data'!M2</f>
        <v>Children under 5 (% of population)</v>
      </c>
      <c r="AG1" s="128" t="e">
        <f>'Indicator Data'!#REF!</f>
        <v>#REF!</v>
      </c>
      <c r="AH1" s="128" t="e">
        <f>'Indicator Data'!#REF!</f>
        <v>#REF!</v>
      </c>
      <c r="AI1" s="128" t="e">
        <f>'Indicator Data'!#REF!</f>
        <v>#REF!</v>
      </c>
      <c r="AJ1" s="128" t="e">
        <f>'Indicator Data'!#REF!</f>
        <v>#REF!</v>
      </c>
      <c r="AK1" s="128" t="str">
        <f>'Indicator Data'!N2</f>
        <v>Human Development Index</v>
      </c>
      <c r="AL1" s="128" t="str">
        <f>'Indicator Data'!O2</f>
        <v>Multidimensional Poverty Index</v>
      </c>
      <c r="AM1" s="128" t="str">
        <f>'Indicator Data'!P2</f>
        <v>Humanitarian Aid (FTS)</v>
      </c>
      <c r="AN1" s="128" t="str">
        <f>'Indicator Data'!Q2</f>
        <v>Development Aid (ODA)</v>
      </c>
      <c r="AO1" s="128" t="str">
        <f>'Indicator Data'!R2</f>
        <v>Development Aid (ODA)</v>
      </c>
      <c r="AP1" s="128" t="str">
        <f>'Indicator Data'!S2</f>
        <v>Net ODA received (% of GNI)</v>
      </c>
      <c r="AQ1" s="128" t="str">
        <f>'Indicator Data'!T2</f>
        <v>Volume of remittances (in USD) as a proportion of total GDP (%)</v>
      </c>
      <c r="AR1" s="128" t="e">
        <f>'Indicator Data'!#REF!</f>
        <v>#REF!</v>
      </c>
      <c r="AS1" s="128" t="e">
        <f>'Indicator Data'!#REF!</f>
        <v>#REF!</v>
      </c>
      <c r="AT1" s="128" t="str">
        <f>'Indicator Data'!U2</f>
        <v>Incidence of Tuberculosis</v>
      </c>
      <c r="AU1" s="128" t="str">
        <f>'Indicator Data'!V2</f>
        <v>Estimated number of people living with HIV - Adult (&gt;15) rate</v>
      </c>
      <c r="AV1" s="128" t="str">
        <f>'Indicator Data'!W2</f>
        <v>Number of new HIV infections per 1,000 uninfected population</v>
      </c>
      <c r="AW1" s="128" t="str">
        <f>'Indicator Data'!X2</f>
        <v>Malaria incidence per 1,000 population at risk</v>
      </c>
      <c r="AX1" s="128" t="str">
        <f>'Indicator Data'!Y2</f>
        <v>Number of people requiring interventions against neglected tropical diseases</v>
      </c>
      <c r="AY1" s="128" t="str">
        <f>'Indicator Data'!Z2</f>
        <v>Gender Inequality Index</v>
      </c>
      <c r="AZ1" s="128" t="str">
        <f>'Indicator Data'!AA2</f>
        <v>Income Gini coefficient</v>
      </c>
      <c r="BA1" s="128" t="e">
        <f>'Indicator Data'!#REF!</f>
        <v>#REF!</v>
      </c>
      <c r="BB1" s="128" t="e">
        <f>'Indicator Data'!#REF!</f>
        <v>#REF!</v>
      </c>
      <c r="BC1" s="128" t="e">
        <f>'Indicator Data'!#REF!</f>
        <v>#REF!</v>
      </c>
      <c r="BD1" s="128" t="str">
        <f>'Indicator Data'!AB2</f>
        <v>Internally displaced persons (IDPs)</v>
      </c>
      <c r="BE1" s="128" t="str">
        <f>'Indicator Data'!AC2</f>
        <v>Refugees and asylum-seekers by country of asylum</v>
      </c>
      <c r="BF1" s="128" t="str">
        <f>'Indicator Data'!AD2</f>
        <v>Returned Refugees</v>
      </c>
      <c r="BG1" s="128" t="str">
        <f>'Indicator Data'!AE2</f>
        <v>Average Dietary Energy Supply Adequacy</v>
      </c>
      <c r="BH1" s="128" t="str">
        <f>'Indicator Data'!AF2</f>
        <v>Prevalence of Undernourishment</v>
      </c>
      <c r="BI1" s="128" t="e">
        <f>'Indicator Data'!#REF!</f>
        <v>#REF!</v>
      </c>
      <c r="BJ1" s="128" t="str">
        <f>'Indicator Data'!AS2</f>
        <v>Government Effectiveness</v>
      </c>
      <c r="BK1" s="128" t="str">
        <f>'Indicator Data'!AT2</f>
        <v>Corruption Perception Index</v>
      </c>
      <c r="BL1" s="128" t="e">
        <f>'Indicator Data'!#REF!</f>
        <v>#REF!</v>
      </c>
      <c r="BM1" s="128" t="e">
        <f>'Indicator Data'!#REF!</f>
        <v>#REF!</v>
      </c>
      <c r="BN1" s="128" t="e">
        <f>'Indicator Data'!#REF!</f>
        <v>#REF!</v>
      </c>
      <c r="BO1" s="128" t="e">
        <f>'Indicator Data'!#REF!</f>
        <v>#REF!</v>
      </c>
      <c r="BP1" s="128" t="str">
        <f>'Indicator Data'!AK2</f>
        <v>Road lenght</v>
      </c>
      <c r="BQ1" s="128" t="str">
        <f>'Indicator Data'!J2</f>
        <v>People using at least basic sanitation services (% of population)</v>
      </c>
      <c r="BR1" s="128" t="str">
        <f>'Indicator Data'!K2</f>
        <v>People using at least basic drinking water services (% of population)</v>
      </c>
      <c r="BS1" s="128" t="str">
        <f>'Indicator Data'!AU2</f>
        <v>Physicians Density</v>
      </c>
      <c r="BT1" s="128" t="str">
        <f>'Indicator Data'!AW2</f>
        <v>Proportion of the target population with access to 3 doses of diphtheria-tetanus-pertussis (DTP3) (%)</v>
      </c>
      <c r="BU1" s="128" t="str">
        <f>'Indicator Data'!AX2</f>
        <v>Proportion of the target population with access to measles-containing-vaccine second-dose (MCV2) (%)</v>
      </c>
      <c r="BV1" s="128" t="str">
        <f>'Indicator Data'!AY2</f>
        <v>Proportion of the target population with access to pneumococcal conjugate 3rd dose (PCV3) (%)</v>
      </c>
      <c r="BW1" s="128" t="str">
        <f>'Indicator Data'!AZ2</f>
        <v>Current health expenditure per capita</v>
      </c>
      <c r="BX1" s="128" t="str">
        <f>'Indicator Data'!BA2</f>
        <v>Maternal Mortality Ratio</v>
      </c>
      <c r="BY1" s="128" t="s">
        <v>674</v>
      </c>
      <c r="BZ1" s="128" t="s">
        <v>675</v>
      </c>
    </row>
    <row r="2" spans="1:78" x14ac:dyDescent="0.25">
      <c r="A2" s="5" t="s">
        <v>0</v>
      </c>
      <c r="B2" s="129" t="e">
        <f>IF('Indicator Data'!#REF!="No Data",1,IF('Indicator Data imputation'!C5&lt;&gt;"",1,0))</f>
        <v>#REF!</v>
      </c>
      <c r="C2" s="129" t="e">
        <f>IF('Indicator Data'!#REF!="No Data",1,IF('Indicator Data imputation'!D5&lt;&gt;"",1,0))</f>
        <v>#REF!</v>
      </c>
      <c r="D2" s="129" t="e">
        <f>IF('Indicator Data'!#REF!="No Data",1,IF('Indicator Data imputation'!E5&lt;&gt;"",1,0))</f>
        <v>#REF!</v>
      </c>
      <c r="E2" s="129" t="e">
        <f>IF('Indicator Data'!#REF!="No Data",1,IF('Indicator Data imputation'!F5&lt;&gt;"",1,0))</f>
        <v>#REF!</v>
      </c>
      <c r="F2" s="129" t="e">
        <f>IF('Indicator Data'!#REF!="No Data",1,IF('Indicator Data imputation'!G5&lt;&gt;"",1,0))</f>
        <v>#REF!</v>
      </c>
      <c r="G2" s="129" t="e">
        <f>IF('Indicator Data'!#REF!="No Data",1,IF('Indicator Data imputation'!H5&lt;&gt;"",1,0))</f>
        <v>#REF!</v>
      </c>
      <c r="H2" s="129" t="e">
        <f>IF('Indicator Data'!#REF!="No Data",1,IF('Indicator Data imputation'!I5&lt;&gt;"",1,0))</f>
        <v>#REF!</v>
      </c>
      <c r="I2" s="129" t="e">
        <f>IF('Indicator Data'!#REF!="No Data",1,IF('Indicator Data imputation'!J5&lt;&gt;"",1,0))</f>
        <v>#REF!</v>
      </c>
      <c r="J2" s="129" t="e">
        <f>IF('Indicator Data'!#REF!="No Data",1,IF('Indicator Data imputation'!K5&lt;&gt;"",1,0))</f>
        <v>#REF!</v>
      </c>
      <c r="K2" s="129" t="e">
        <f>IF('Indicator Data'!#REF!="No Data",1,IF('Indicator Data imputation'!L5&lt;&gt;"",1,0))</f>
        <v>#REF!</v>
      </c>
      <c r="L2" s="129" t="e">
        <f>IF('Indicator Data'!#REF!="No Data",1,IF('Indicator Data imputation'!M5&lt;&gt;"",1,0))</f>
        <v>#REF!</v>
      </c>
      <c r="M2" s="129" t="e">
        <f>IF('Indicator Data'!#REF!="No Data",1,IF('Indicator Data imputation'!N5&lt;&gt;"",1,0))</f>
        <v>#REF!</v>
      </c>
      <c r="N2" s="129" t="e">
        <f>IF('Indicator Data'!#REF!="No Data",1,IF('Indicator Data imputation'!O5&lt;&gt;"",1,0))</f>
        <v>#REF!</v>
      </c>
      <c r="O2" s="129" t="e">
        <f>IF('Indicator Data'!#REF!="No Data",1,IF('Indicator Data imputation'!P5&lt;&gt;"",1,0))</f>
        <v>#REF!</v>
      </c>
      <c r="P2" s="129" t="e">
        <f>IF('Indicator Data'!#REF!="No Data",1,IF('Indicator Data imputation'!Q5&lt;&gt;"",1,0))</f>
        <v>#REF!</v>
      </c>
      <c r="Q2" s="129" t="e">
        <f>IF('Indicator Data'!#REF!="No Data",1,IF('Indicator Data imputation'!R5&lt;&gt;"",1,0))</f>
        <v>#REF!</v>
      </c>
      <c r="R2" s="129" t="e">
        <f>IF('Indicator Data'!#REF!="No Data",1,IF('Indicator Data imputation'!S5&lt;&gt;"",1,0))</f>
        <v>#REF!</v>
      </c>
      <c r="S2" s="129" t="e">
        <f>IF('Indicator Data'!#REF!="No Data",1,IF('Indicator Data imputation'!T5&lt;&gt;"",1,0))</f>
        <v>#REF!</v>
      </c>
      <c r="T2" s="129" t="e">
        <f>IF('Indicator Data'!#REF!="No Data",1,IF('Indicator Data imputation'!U5&lt;&gt;"",1,0))</f>
        <v>#REF!</v>
      </c>
      <c r="U2" s="129" t="e">
        <f>IF('Indicator Data'!#REF!="No Data",1,IF('Indicator Data imputation'!V5&lt;&gt;"",1,0))</f>
        <v>#REF!</v>
      </c>
      <c r="V2" s="129" t="e">
        <f>IF('Indicator Data'!#REF!="No Data",1,IF('Indicator Data imputation'!W5&lt;&gt;"",1,0))</f>
        <v>#REF!</v>
      </c>
      <c r="W2" s="129">
        <f>IF('Indicator Data'!C6="No Data",1,IF('Indicator Data imputation'!X5&lt;&gt;"",1,0))</f>
        <v>0</v>
      </c>
      <c r="X2" s="129">
        <f>IF('Indicator Data'!D6="No Data",1,IF('Indicator Data imputation'!Y5&lt;&gt;"",1,0))</f>
        <v>0</v>
      </c>
      <c r="Y2" s="129">
        <f>IF('Indicator Data'!E6="No Data",1,IF('Indicator Data imputation'!Z5&lt;&gt;"",1,0))</f>
        <v>0</v>
      </c>
      <c r="Z2" s="129">
        <f>IF('Indicator Data'!G6="No Data",1,IF('Indicator Data imputation'!AA5&lt;&gt;"",1,0))</f>
        <v>0</v>
      </c>
      <c r="AA2" s="129">
        <f>IF('Indicator Data'!H6="No Data",1,IF('Indicator Data imputation'!AB5&lt;&gt;"",1,0))</f>
        <v>0</v>
      </c>
      <c r="AB2" s="129">
        <f>IF('Indicator Data'!I6="No Data",1,IF('Indicator Data imputation'!AC5&lt;&gt;"",1,0))</f>
        <v>0</v>
      </c>
      <c r="AC2" s="129" t="e">
        <f>IF('Indicator Data'!#REF!="No Data",1,IF('Indicator Data imputation'!AD5&lt;&gt;"",1,0))</f>
        <v>#REF!</v>
      </c>
      <c r="AD2" s="129" t="e">
        <f>IF('Indicator Data'!#REF!="No Data",1,IF('Indicator Data imputation'!AE5&lt;&gt;"",1,0))</f>
        <v>#REF!</v>
      </c>
      <c r="AE2" s="129">
        <f>IF('Indicator Data'!L6="No Data",1,IF('Indicator Data imputation'!AF5&lt;&gt;"",1,0))</f>
        <v>0</v>
      </c>
      <c r="AF2" s="129">
        <f>IF('Indicator Data'!M6="No Data",1,IF('Indicator Data imputation'!AG5&lt;&gt;"",1,0))</f>
        <v>0</v>
      </c>
      <c r="AG2" s="129" t="e">
        <f>IF('Indicator Data'!#REF!="No Data",1,IF('Indicator Data imputation'!AH5&lt;&gt;"",1,0))</f>
        <v>#REF!</v>
      </c>
      <c r="AH2" s="129" t="e">
        <f>IF('Indicator Data'!#REF!="No Data",1,IF('Indicator Data imputation'!AI5&lt;&gt;"",1,0))</f>
        <v>#REF!</v>
      </c>
      <c r="AI2" s="129" t="e">
        <f>IF('Indicator Data'!#REF!="No Data",1,IF('Indicator Data imputation'!AJ5&lt;&gt;"",1,0))</f>
        <v>#REF!</v>
      </c>
      <c r="AJ2" s="129" t="e">
        <f>IF('Indicator Data'!#REF!="No Data",1,IF('Indicator Data imputation'!AK5&lt;&gt;"",1,0))</f>
        <v>#REF!</v>
      </c>
      <c r="AK2" s="129">
        <f>IF('Indicator Data'!N6="No Data",1,IF('Indicator Data imputation'!AL5&lt;&gt;"",1,0))</f>
        <v>0</v>
      </c>
      <c r="AL2" s="129">
        <f>IF('Indicator Data'!O6="No Data",1,IF('Indicator Data imputation'!AM5&lt;&gt;"",1,0))</f>
        <v>0</v>
      </c>
      <c r="AM2" s="129">
        <f>IF('Indicator Data'!P6="No Data",1,IF('Indicator Data imputation'!AN5&lt;&gt;"",1,0))</f>
        <v>0</v>
      </c>
      <c r="AN2" s="129">
        <f>IF('Indicator Data'!Q6="No Data",1,IF('Indicator Data imputation'!AO5&lt;&gt;"",1,0))</f>
        <v>0</v>
      </c>
      <c r="AO2" s="129">
        <f>IF('Indicator Data'!R6="No Data",1,IF('Indicator Data imputation'!AP5&lt;&gt;"",1,0))</f>
        <v>0</v>
      </c>
      <c r="AP2" s="129">
        <f>IF('Indicator Data'!S6="No Data",1,IF('Indicator Data imputation'!AQ5&lt;&gt;"",1,0))</f>
        <v>0</v>
      </c>
      <c r="AQ2" s="129">
        <f>IF('Indicator Data'!T6="No Data",1,IF('Indicator Data imputation'!AR5&lt;&gt;"",1,0))</f>
        <v>0</v>
      </c>
      <c r="AR2" s="129" t="e">
        <f>IF('Indicator Data'!#REF!="No Data",1,IF('Indicator Data imputation'!AS5&lt;&gt;"",1,0))</f>
        <v>#REF!</v>
      </c>
      <c r="AS2" s="129" t="e">
        <f>IF('Indicator Data'!#REF!="No Data",1,IF('Indicator Data imputation'!AT5&lt;&gt;"",1,0))</f>
        <v>#REF!</v>
      </c>
      <c r="AT2" s="129">
        <f>IF('Indicator Data'!U6="No Data",1,IF('Indicator Data imputation'!AU5&lt;&gt;"",1,0))</f>
        <v>0</v>
      </c>
      <c r="AU2" s="129">
        <f>IF('Indicator Data'!V6="No Data",1,IF('Indicator Data imputation'!AV5&lt;&gt;"",1,0))</f>
        <v>0</v>
      </c>
      <c r="AV2" s="129">
        <f>IF('Indicator Data'!W6="No Data",1,IF('Indicator Data imputation'!AW5&lt;&gt;"",1,0))</f>
        <v>1</v>
      </c>
      <c r="AW2" s="129">
        <f>IF('Indicator Data'!X6="No Data",1,IF('Indicator Data imputation'!AX5&lt;&gt;"",1,0))</f>
        <v>0</v>
      </c>
      <c r="AX2" s="129">
        <f>IF('Indicator Data'!Y6="No Data",1,IF('Indicator Data imputation'!AY5&lt;&gt;"",1,0))</f>
        <v>0</v>
      </c>
      <c r="AY2" s="129">
        <f>IF('Indicator Data'!Z6="No Data",1,IF('Indicator Data imputation'!AZ5&lt;&gt;"",1,0))</f>
        <v>0</v>
      </c>
      <c r="AZ2" s="129">
        <f>IF('Indicator Data'!AA6="No Data",1,IF('Indicator Data imputation'!BA5&lt;&gt;"",1,0))</f>
        <v>1</v>
      </c>
      <c r="BA2" s="129" t="e">
        <f>IF('Indicator Data'!#REF!="No Data",1,IF('Indicator Data imputation'!BB5&lt;&gt;"",1,0))</f>
        <v>#REF!</v>
      </c>
      <c r="BB2" s="129" t="e">
        <f>IF('Indicator Data'!#REF!="No Data",1,IF('Indicator Data imputation'!BC5&lt;&gt;"",1,0))</f>
        <v>#REF!</v>
      </c>
      <c r="BC2" s="129" t="e">
        <f>IF('Indicator Data'!#REF!="No Data",1,IF('Indicator Data imputation'!BD5&lt;&gt;"",1,0))</f>
        <v>#REF!</v>
      </c>
      <c r="BD2" s="129">
        <f>IF('Indicator Data'!AB6="No Data",1,IF('Indicator Data imputation'!BE5&lt;&gt;"",1,0))</f>
        <v>0</v>
      </c>
      <c r="BE2" s="129">
        <f>IF('Indicator Data'!AC6="No Data",1,IF('Indicator Data imputation'!BF5&lt;&gt;"",1,0))</f>
        <v>0</v>
      </c>
      <c r="BF2" s="129">
        <f>IF('Indicator Data'!AD6="No Data",1,IF('Indicator Data imputation'!BG5&lt;&gt;"",1,0))</f>
        <v>0</v>
      </c>
      <c r="BG2" s="129">
        <f>IF('Indicator Data'!AE6="No Data",1,IF('Indicator Data imputation'!BH5&lt;&gt;"",1,0))</f>
        <v>0</v>
      </c>
      <c r="BH2" s="129">
        <f>IF('Indicator Data'!AF6="No Data",1,IF('Indicator Data imputation'!BI5&lt;&gt;"",1,0))</f>
        <v>0</v>
      </c>
      <c r="BI2" s="129" t="e">
        <f>IF('Indicator Data'!#REF!="No Data",1,IF('Indicator Data imputation'!BJ5&lt;&gt;"",1,0))</f>
        <v>#REF!</v>
      </c>
      <c r="BJ2" s="129">
        <f>IF('Indicator Data'!AS6="No Data",1,IF('Indicator Data imputation'!BK5&lt;&gt;"",1,0))</f>
        <v>0</v>
      </c>
      <c r="BK2" s="129">
        <f>IF('Indicator Data'!AT6="No Data",1,IF('Indicator Data imputation'!BL5&lt;&gt;"",1,0))</f>
        <v>0</v>
      </c>
      <c r="BL2" s="129" t="e">
        <f>IF('Indicator Data'!#REF!="No Data",1,IF('Indicator Data imputation'!BM5&lt;&gt;"",1,0))</f>
        <v>#REF!</v>
      </c>
      <c r="BM2" s="129" t="e">
        <f>IF('Indicator Data'!#REF!="No Data",1,IF('Indicator Data imputation'!BN5&lt;&gt;"",1,0))</f>
        <v>#REF!</v>
      </c>
      <c r="BN2" s="129" t="e">
        <f>IF('Indicator Data'!#REF!="No Data",1,IF('Indicator Data imputation'!BO5&lt;&gt;"",1,0))</f>
        <v>#REF!</v>
      </c>
      <c r="BO2" s="129" t="e">
        <f>IF('Indicator Data'!#REF!="No Data",1,IF('Indicator Data imputation'!BP5&lt;&gt;"",1,0))</f>
        <v>#REF!</v>
      </c>
      <c r="BP2" s="129">
        <f>IF('Indicator Data'!AK6="No Data",1,IF('Indicator Data imputation'!BQ5&lt;&gt;"",1,0))</f>
        <v>0</v>
      </c>
      <c r="BQ2" s="129">
        <f>IF('Indicator Data'!J6="No Data",1,IF('Indicator Data imputation'!BR5&lt;&gt;"",1,0))</f>
        <v>0</v>
      </c>
      <c r="BR2" s="129">
        <f>IF('Indicator Data'!K6="No Data",1,IF('Indicator Data imputation'!BS5&lt;&gt;"",1,0))</f>
        <v>0</v>
      </c>
      <c r="BS2" s="129">
        <f>IF('Indicator Data'!AU6="No Data",1,IF('Indicator Data imputation'!BT5&lt;&gt;"",1,0))</f>
        <v>0</v>
      </c>
      <c r="BT2" s="129">
        <f>IF('Indicator Data'!AW6="No Data",1,IF('Indicator Data imputation'!BU5&lt;&gt;"",1,0))</f>
        <v>0</v>
      </c>
      <c r="BU2" s="129">
        <f>IF('Indicator Data'!AX6="No Data",1,IF('Indicator Data imputation'!BV5&lt;&gt;"",1,0))</f>
        <v>0</v>
      </c>
      <c r="BV2" s="129">
        <f>IF('Indicator Data'!AY6="No Data",1,IF('Indicator Data imputation'!BW5&lt;&gt;"",1,0))</f>
        <v>0</v>
      </c>
      <c r="BW2" s="129">
        <f>IF('Indicator Data'!AZ6="No Data",1,IF('Indicator Data imputation'!BX5&lt;&gt;"",1,0))</f>
        <v>0</v>
      </c>
      <c r="BX2" s="129">
        <f>IF('Indicator Data'!BA6="No Data",1,IF('Indicator Data imputation'!BY5&lt;&gt;"",1,0))</f>
        <v>0</v>
      </c>
      <c r="BY2" t="e">
        <f t="shared" ref="BY2:BY33" si="0">SUM(B2:BX2)</f>
        <v>#REF!</v>
      </c>
      <c r="BZ2" s="131" t="e">
        <f>BY2/75</f>
        <v>#REF!</v>
      </c>
    </row>
    <row r="3" spans="1:78" x14ac:dyDescent="0.25">
      <c r="A3" s="5" t="s">
        <v>2</v>
      </c>
      <c r="B3" s="129" t="e">
        <f>IF('Indicator Data'!#REF!="No Data",1,IF('Indicator Data imputation'!C6&lt;&gt;"",1,0))</f>
        <v>#REF!</v>
      </c>
      <c r="C3" s="129" t="e">
        <f>IF('Indicator Data'!#REF!="No Data",1,IF('Indicator Data imputation'!D6&lt;&gt;"",1,0))</f>
        <v>#REF!</v>
      </c>
      <c r="D3" s="129" t="e">
        <f>IF('Indicator Data'!#REF!="No Data",1,IF('Indicator Data imputation'!E6&lt;&gt;"",1,0))</f>
        <v>#REF!</v>
      </c>
      <c r="E3" s="129" t="e">
        <f>IF('Indicator Data'!#REF!="No Data",1,IF('Indicator Data imputation'!F6&lt;&gt;"",1,0))</f>
        <v>#REF!</v>
      </c>
      <c r="F3" s="129" t="e">
        <f>IF('Indicator Data'!#REF!="No Data",1,IF('Indicator Data imputation'!G6&lt;&gt;"",1,0))</f>
        <v>#REF!</v>
      </c>
      <c r="G3" s="129" t="e">
        <f>IF('Indicator Data'!#REF!="No Data",1,IF('Indicator Data imputation'!H6&lt;&gt;"",1,0))</f>
        <v>#REF!</v>
      </c>
      <c r="H3" s="129" t="e">
        <f>IF('Indicator Data'!#REF!="No Data",1,IF('Indicator Data imputation'!I6&lt;&gt;"",1,0))</f>
        <v>#REF!</v>
      </c>
      <c r="I3" s="129" t="e">
        <f>IF('Indicator Data'!#REF!="No Data",1,IF('Indicator Data imputation'!J6&lt;&gt;"",1,0))</f>
        <v>#REF!</v>
      </c>
      <c r="J3" s="129" t="e">
        <f>IF('Indicator Data'!#REF!="No Data",1,IF('Indicator Data imputation'!K6&lt;&gt;"",1,0))</f>
        <v>#REF!</v>
      </c>
      <c r="K3" s="129" t="e">
        <f>IF('Indicator Data'!#REF!="No Data",1,IF('Indicator Data imputation'!L6&lt;&gt;"",1,0))</f>
        <v>#REF!</v>
      </c>
      <c r="L3" s="129" t="e">
        <f>IF('Indicator Data'!#REF!="No Data",1,IF('Indicator Data imputation'!M6&lt;&gt;"",1,0))</f>
        <v>#REF!</v>
      </c>
      <c r="M3" s="129" t="e">
        <f>IF('Indicator Data'!#REF!="No Data",1,IF('Indicator Data imputation'!N6&lt;&gt;"",1,0))</f>
        <v>#REF!</v>
      </c>
      <c r="N3" s="129" t="e">
        <f>IF('Indicator Data'!#REF!="No Data",1,IF('Indicator Data imputation'!O6&lt;&gt;"",1,0))</f>
        <v>#REF!</v>
      </c>
      <c r="O3" s="129" t="e">
        <f>IF('Indicator Data'!#REF!="No Data",1,IF('Indicator Data imputation'!P6&lt;&gt;"",1,0))</f>
        <v>#REF!</v>
      </c>
      <c r="P3" s="129" t="e">
        <f>IF('Indicator Data'!#REF!="No Data",1,IF('Indicator Data imputation'!Q6&lt;&gt;"",1,0))</f>
        <v>#REF!</v>
      </c>
      <c r="Q3" s="129" t="e">
        <f>IF('Indicator Data'!#REF!="No Data",1,IF('Indicator Data imputation'!R6&lt;&gt;"",1,0))</f>
        <v>#REF!</v>
      </c>
      <c r="R3" s="129" t="e">
        <f>IF('Indicator Data'!#REF!="No Data",1,IF('Indicator Data imputation'!S6&lt;&gt;"",1,0))</f>
        <v>#REF!</v>
      </c>
      <c r="S3" s="129" t="e">
        <f>IF('Indicator Data'!#REF!="No Data",1,IF('Indicator Data imputation'!T6&lt;&gt;"",1,0))</f>
        <v>#REF!</v>
      </c>
      <c r="T3" s="129" t="e">
        <f>IF('Indicator Data'!#REF!="No Data",1,IF('Indicator Data imputation'!U6&lt;&gt;"",1,0))</f>
        <v>#REF!</v>
      </c>
      <c r="U3" s="129" t="e">
        <f>IF('Indicator Data'!#REF!="No Data",1,IF('Indicator Data imputation'!V6&lt;&gt;"",1,0))</f>
        <v>#REF!</v>
      </c>
      <c r="V3" s="129" t="e">
        <f>IF('Indicator Data'!#REF!="No Data",1,IF('Indicator Data imputation'!W6&lt;&gt;"",1,0))</f>
        <v>#REF!</v>
      </c>
      <c r="W3" s="129">
        <f>IF('Indicator Data'!C7="No Data",1,IF('Indicator Data imputation'!X6&lt;&gt;"",1,0))</f>
        <v>0</v>
      </c>
      <c r="X3" s="129">
        <f>IF('Indicator Data'!D7="No Data",1,IF('Indicator Data imputation'!Y6&lt;&gt;"",1,0))</f>
        <v>0</v>
      </c>
      <c r="Y3" s="129">
        <f>IF('Indicator Data'!E7="No Data",1,IF('Indicator Data imputation'!Z6&lt;&gt;"",1,0))</f>
        <v>0</v>
      </c>
      <c r="Z3" s="129">
        <f>IF('Indicator Data'!G7="No Data",1,IF('Indicator Data imputation'!AA6&lt;&gt;"",1,0))</f>
        <v>0</v>
      </c>
      <c r="AA3" s="129">
        <f>IF('Indicator Data'!H7="No Data",1,IF('Indicator Data imputation'!AB6&lt;&gt;"",1,0))</f>
        <v>0</v>
      </c>
      <c r="AB3" s="129">
        <f>IF('Indicator Data'!I7="No Data",1,IF('Indicator Data imputation'!AC6&lt;&gt;"",1,0))</f>
        <v>1</v>
      </c>
      <c r="AC3" s="129" t="e">
        <f>IF('Indicator Data'!#REF!="No Data",1,IF('Indicator Data imputation'!AD6&lt;&gt;"",1,0))</f>
        <v>#REF!</v>
      </c>
      <c r="AD3" s="129" t="e">
        <f>IF('Indicator Data'!#REF!="No Data",1,IF('Indicator Data imputation'!AE6&lt;&gt;"",1,0))</f>
        <v>#REF!</v>
      </c>
      <c r="AE3" s="129">
        <f>IF('Indicator Data'!L7="No Data",1,IF('Indicator Data imputation'!AF6&lt;&gt;"",1,0))</f>
        <v>1</v>
      </c>
      <c r="AF3" s="129">
        <f>IF('Indicator Data'!M7="No Data",1,IF('Indicator Data imputation'!AG6&lt;&gt;"",1,0))</f>
        <v>0</v>
      </c>
      <c r="AG3" s="129" t="e">
        <f>IF('Indicator Data'!#REF!="No Data",1,IF('Indicator Data imputation'!AH6&lt;&gt;"",1,0))</f>
        <v>#REF!</v>
      </c>
      <c r="AH3" s="129" t="e">
        <f>IF('Indicator Data'!#REF!="No Data",1,IF('Indicator Data imputation'!AI6&lt;&gt;"",1,0))</f>
        <v>#REF!</v>
      </c>
      <c r="AI3" s="129" t="e">
        <f>IF('Indicator Data'!#REF!="No Data",1,IF('Indicator Data imputation'!AJ6&lt;&gt;"",1,0))</f>
        <v>#REF!</v>
      </c>
      <c r="AJ3" s="129" t="e">
        <f>IF('Indicator Data'!#REF!="No Data",1,IF('Indicator Data imputation'!AK6&lt;&gt;"",1,0))</f>
        <v>#REF!</v>
      </c>
      <c r="AK3" s="129">
        <f>IF('Indicator Data'!N7="No Data",1,IF('Indicator Data imputation'!AL6&lt;&gt;"",1,0))</f>
        <v>0</v>
      </c>
      <c r="AL3" s="129">
        <f>IF('Indicator Data'!O7="No Data",1,IF('Indicator Data imputation'!AM6&lt;&gt;"",1,0))</f>
        <v>0</v>
      </c>
      <c r="AM3" s="129">
        <f>IF('Indicator Data'!P7="No Data",1,IF('Indicator Data imputation'!AN6&lt;&gt;"",1,0))</f>
        <v>0</v>
      </c>
      <c r="AN3" s="129">
        <f>IF('Indicator Data'!Q7="No Data",1,IF('Indicator Data imputation'!AO6&lt;&gt;"",1,0))</f>
        <v>0</v>
      </c>
      <c r="AO3" s="129">
        <f>IF('Indicator Data'!R7="No Data",1,IF('Indicator Data imputation'!AP6&lt;&gt;"",1,0))</f>
        <v>0</v>
      </c>
      <c r="AP3" s="129">
        <f>IF('Indicator Data'!S7="No Data",1,IF('Indicator Data imputation'!AQ6&lt;&gt;"",1,0))</f>
        <v>0</v>
      </c>
      <c r="AQ3" s="129">
        <f>IF('Indicator Data'!T7="No Data",1,IF('Indicator Data imputation'!AR6&lt;&gt;"",1,0))</f>
        <v>0</v>
      </c>
      <c r="AR3" s="129" t="e">
        <f>IF('Indicator Data'!#REF!="No Data",1,IF('Indicator Data imputation'!AS6&lt;&gt;"",1,0))</f>
        <v>#REF!</v>
      </c>
      <c r="AS3" s="129" t="e">
        <f>IF('Indicator Data'!#REF!="No Data",1,IF('Indicator Data imputation'!AT6&lt;&gt;"",1,0))</f>
        <v>#REF!</v>
      </c>
      <c r="AT3" s="129">
        <f>IF('Indicator Data'!U7="No Data",1,IF('Indicator Data imputation'!AU6&lt;&gt;"",1,0))</f>
        <v>0</v>
      </c>
      <c r="AU3" s="129">
        <f>IF('Indicator Data'!V7="No Data",1,IF('Indicator Data imputation'!AV6&lt;&gt;"",1,0))</f>
        <v>0</v>
      </c>
      <c r="AV3" s="129">
        <f>IF('Indicator Data'!W7="No Data",1,IF('Indicator Data imputation'!AW6&lt;&gt;"",1,0))</f>
        <v>0</v>
      </c>
      <c r="AW3" s="129">
        <f>IF('Indicator Data'!X7="No Data",1,IF('Indicator Data imputation'!AX6&lt;&gt;"",1,0))</f>
        <v>1</v>
      </c>
      <c r="AX3" s="129">
        <f>IF('Indicator Data'!Y7="No Data",1,IF('Indicator Data imputation'!AY6&lt;&gt;"",1,0))</f>
        <v>0</v>
      </c>
      <c r="AY3" s="129">
        <f>IF('Indicator Data'!Z7="No Data",1,IF('Indicator Data imputation'!AZ6&lt;&gt;"",1,0))</f>
        <v>0</v>
      </c>
      <c r="AZ3" s="129">
        <f>IF('Indicator Data'!AA7="No Data",1,IF('Indicator Data imputation'!BA6&lt;&gt;"",1,0))</f>
        <v>0</v>
      </c>
      <c r="BA3" s="129" t="e">
        <f>IF('Indicator Data'!#REF!="No Data",1,IF('Indicator Data imputation'!BB6&lt;&gt;"",1,0))</f>
        <v>#REF!</v>
      </c>
      <c r="BB3" s="129" t="e">
        <f>IF('Indicator Data'!#REF!="No Data",1,IF('Indicator Data imputation'!BC6&lt;&gt;"",1,0))</f>
        <v>#REF!</v>
      </c>
      <c r="BC3" s="129" t="e">
        <f>IF('Indicator Data'!#REF!="No Data",1,IF('Indicator Data imputation'!BD6&lt;&gt;"",1,0))</f>
        <v>#REF!</v>
      </c>
      <c r="BD3" s="129">
        <f>IF('Indicator Data'!AB7="No Data",1,IF('Indicator Data imputation'!BE6&lt;&gt;"",1,0))</f>
        <v>0</v>
      </c>
      <c r="BE3" s="129">
        <f>IF('Indicator Data'!AC7="No Data",1,IF('Indicator Data imputation'!BF6&lt;&gt;"",1,0))</f>
        <v>0</v>
      </c>
      <c r="BF3" s="129">
        <f>IF('Indicator Data'!AD7="No Data",1,IF('Indicator Data imputation'!BG6&lt;&gt;"",1,0))</f>
        <v>0</v>
      </c>
      <c r="BG3" s="129">
        <f>IF('Indicator Data'!AE7="No Data",1,IF('Indicator Data imputation'!BH6&lt;&gt;"",1,0))</f>
        <v>0</v>
      </c>
      <c r="BH3" s="129">
        <f>IF('Indicator Data'!AF7="No Data",1,IF('Indicator Data imputation'!BI6&lt;&gt;"",1,0))</f>
        <v>0</v>
      </c>
      <c r="BI3" s="129" t="e">
        <f>IF('Indicator Data'!#REF!="No Data",1,IF('Indicator Data imputation'!BJ6&lt;&gt;"",1,0))</f>
        <v>#REF!</v>
      </c>
      <c r="BJ3" s="129">
        <f>IF('Indicator Data'!AS7="No Data",1,IF('Indicator Data imputation'!BK6&lt;&gt;"",1,0))</f>
        <v>0</v>
      </c>
      <c r="BK3" s="129">
        <f>IF('Indicator Data'!AT7="No Data",1,IF('Indicator Data imputation'!BL6&lt;&gt;"",1,0))</f>
        <v>0</v>
      </c>
      <c r="BL3" s="129" t="e">
        <f>IF('Indicator Data'!#REF!="No Data",1,IF('Indicator Data imputation'!BM6&lt;&gt;"",1,0))</f>
        <v>#REF!</v>
      </c>
      <c r="BM3" s="129" t="e">
        <f>IF('Indicator Data'!#REF!="No Data",1,IF('Indicator Data imputation'!BN6&lt;&gt;"",1,0))</f>
        <v>#REF!</v>
      </c>
      <c r="BN3" s="129" t="e">
        <f>IF('Indicator Data'!#REF!="No Data",1,IF('Indicator Data imputation'!BO6&lt;&gt;"",1,0))</f>
        <v>#REF!</v>
      </c>
      <c r="BO3" s="129" t="e">
        <f>IF('Indicator Data'!#REF!="No Data",1,IF('Indicator Data imputation'!BP6&lt;&gt;"",1,0))</f>
        <v>#REF!</v>
      </c>
      <c r="BP3" s="129">
        <f>IF('Indicator Data'!AK7="No Data",1,IF('Indicator Data imputation'!BQ6&lt;&gt;"",1,0))</f>
        <v>0</v>
      </c>
      <c r="BQ3" s="129">
        <f>IF('Indicator Data'!J7="No Data",1,IF('Indicator Data imputation'!BR6&lt;&gt;"",1,0))</f>
        <v>0</v>
      </c>
      <c r="BR3" s="129">
        <f>IF('Indicator Data'!K7="No Data",1,IF('Indicator Data imputation'!BS6&lt;&gt;"",1,0))</f>
        <v>0</v>
      </c>
      <c r="BS3" s="129">
        <f>IF('Indicator Data'!AU7="No Data",1,IF('Indicator Data imputation'!BT6&lt;&gt;"",1,0))</f>
        <v>0</v>
      </c>
      <c r="BT3" s="129">
        <f>IF('Indicator Data'!AW7="No Data",1,IF('Indicator Data imputation'!BU6&lt;&gt;"",1,0))</f>
        <v>0</v>
      </c>
      <c r="BU3" s="129">
        <f>IF('Indicator Data'!AX7="No Data",1,IF('Indicator Data imputation'!BV6&lt;&gt;"",1,0))</f>
        <v>0</v>
      </c>
      <c r="BV3" s="129">
        <f>IF('Indicator Data'!AY7="No Data",1,IF('Indicator Data imputation'!BW6&lt;&gt;"",1,0))</f>
        <v>0</v>
      </c>
      <c r="BW3" s="129">
        <f>IF('Indicator Data'!AZ7="No Data",1,IF('Indicator Data imputation'!BX6&lt;&gt;"",1,0))</f>
        <v>0</v>
      </c>
      <c r="BX3" s="129">
        <f>IF('Indicator Data'!BA7="No Data",1,IF('Indicator Data imputation'!BY6&lt;&gt;"",1,0))</f>
        <v>0</v>
      </c>
      <c r="BY3" s="5" t="e">
        <f t="shared" si="0"/>
        <v>#REF!</v>
      </c>
      <c r="BZ3" s="131" t="e">
        <f t="shared" ref="BZ3:BZ66" si="1">BY3/75</f>
        <v>#REF!</v>
      </c>
    </row>
    <row r="4" spans="1:78" x14ac:dyDescent="0.25">
      <c r="A4" s="5" t="s">
        <v>4</v>
      </c>
      <c r="B4" s="129" t="e">
        <f>IF('Indicator Data'!#REF!="No Data",1,IF('Indicator Data imputation'!C7&lt;&gt;"",1,0))</f>
        <v>#REF!</v>
      </c>
      <c r="C4" s="129" t="e">
        <f>IF('Indicator Data'!#REF!="No Data",1,IF('Indicator Data imputation'!D7&lt;&gt;"",1,0))</f>
        <v>#REF!</v>
      </c>
      <c r="D4" s="129" t="e">
        <f>IF('Indicator Data'!#REF!="No Data",1,IF('Indicator Data imputation'!E7&lt;&gt;"",1,0))</f>
        <v>#REF!</v>
      </c>
      <c r="E4" s="129" t="e">
        <f>IF('Indicator Data'!#REF!="No Data",1,IF('Indicator Data imputation'!F7&lt;&gt;"",1,0))</f>
        <v>#REF!</v>
      </c>
      <c r="F4" s="129" t="e">
        <f>IF('Indicator Data'!#REF!="No Data",1,IF('Indicator Data imputation'!G7&lt;&gt;"",1,0))</f>
        <v>#REF!</v>
      </c>
      <c r="G4" s="129" t="e">
        <f>IF('Indicator Data'!#REF!="No Data",1,IF('Indicator Data imputation'!H7&lt;&gt;"",1,0))</f>
        <v>#REF!</v>
      </c>
      <c r="H4" s="129" t="e">
        <f>IF('Indicator Data'!#REF!="No Data",1,IF('Indicator Data imputation'!I7&lt;&gt;"",1,0))</f>
        <v>#REF!</v>
      </c>
      <c r="I4" s="129" t="e">
        <f>IF('Indicator Data'!#REF!="No Data",1,IF('Indicator Data imputation'!J7&lt;&gt;"",1,0))</f>
        <v>#REF!</v>
      </c>
      <c r="J4" s="129" t="e">
        <f>IF('Indicator Data'!#REF!="No Data",1,IF('Indicator Data imputation'!K7&lt;&gt;"",1,0))</f>
        <v>#REF!</v>
      </c>
      <c r="K4" s="129" t="e">
        <f>IF('Indicator Data'!#REF!="No Data",1,IF('Indicator Data imputation'!L7&lt;&gt;"",1,0))</f>
        <v>#REF!</v>
      </c>
      <c r="L4" s="129" t="e">
        <f>IF('Indicator Data'!#REF!="No Data",1,IF('Indicator Data imputation'!M7&lt;&gt;"",1,0))</f>
        <v>#REF!</v>
      </c>
      <c r="M4" s="129" t="e">
        <f>IF('Indicator Data'!#REF!="No Data",1,IF('Indicator Data imputation'!N7&lt;&gt;"",1,0))</f>
        <v>#REF!</v>
      </c>
      <c r="N4" s="129" t="e">
        <f>IF('Indicator Data'!#REF!="No Data",1,IF('Indicator Data imputation'!O7&lt;&gt;"",1,0))</f>
        <v>#REF!</v>
      </c>
      <c r="O4" s="129" t="e">
        <f>IF('Indicator Data'!#REF!="No Data",1,IF('Indicator Data imputation'!P7&lt;&gt;"",1,0))</f>
        <v>#REF!</v>
      </c>
      <c r="P4" s="129" t="e">
        <f>IF('Indicator Data'!#REF!="No Data",1,IF('Indicator Data imputation'!Q7&lt;&gt;"",1,0))</f>
        <v>#REF!</v>
      </c>
      <c r="Q4" s="129" t="e">
        <f>IF('Indicator Data'!#REF!="No Data",1,IF('Indicator Data imputation'!R7&lt;&gt;"",1,0))</f>
        <v>#REF!</v>
      </c>
      <c r="R4" s="129" t="e">
        <f>IF('Indicator Data'!#REF!="No Data",1,IF('Indicator Data imputation'!S7&lt;&gt;"",1,0))</f>
        <v>#REF!</v>
      </c>
      <c r="S4" s="129" t="e">
        <f>IF('Indicator Data'!#REF!="No Data",1,IF('Indicator Data imputation'!T7&lt;&gt;"",1,0))</f>
        <v>#REF!</v>
      </c>
      <c r="T4" s="129" t="e">
        <f>IF('Indicator Data'!#REF!="No Data",1,IF('Indicator Data imputation'!U7&lt;&gt;"",1,0))</f>
        <v>#REF!</v>
      </c>
      <c r="U4" s="129" t="e">
        <f>IF('Indicator Data'!#REF!="No Data",1,IF('Indicator Data imputation'!V7&lt;&gt;"",1,0))</f>
        <v>#REF!</v>
      </c>
      <c r="V4" s="129" t="e">
        <f>IF('Indicator Data'!#REF!="No Data",1,IF('Indicator Data imputation'!W7&lt;&gt;"",1,0))</f>
        <v>#REF!</v>
      </c>
      <c r="W4" s="129">
        <f>IF('Indicator Data'!C8="No Data",1,IF('Indicator Data imputation'!X7&lt;&gt;"",1,0))</f>
        <v>0</v>
      </c>
      <c r="X4" s="129">
        <f>IF('Indicator Data'!D8="No Data",1,IF('Indicator Data imputation'!Y7&lt;&gt;"",1,0))</f>
        <v>0</v>
      </c>
      <c r="Y4" s="129">
        <f>IF('Indicator Data'!E8="No Data",1,IF('Indicator Data imputation'!Z7&lt;&gt;"",1,0))</f>
        <v>0</v>
      </c>
      <c r="Z4" s="129">
        <f>IF('Indicator Data'!G8="No Data",1,IF('Indicator Data imputation'!AA7&lt;&gt;"",1,0))</f>
        <v>1</v>
      </c>
      <c r="AA4" s="129">
        <f>IF('Indicator Data'!H8="No Data",1,IF('Indicator Data imputation'!AB7&lt;&gt;"",1,0))</f>
        <v>0</v>
      </c>
      <c r="AB4" s="129">
        <f>IF('Indicator Data'!I8="No Data",1,IF('Indicator Data imputation'!AC7&lt;&gt;"",1,0))</f>
        <v>0</v>
      </c>
      <c r="AC4" s="129" t="e">
        <f>IF('Indicator Data'!#REF!="No Data",1,IF('Indicator Data imputation'!AD7&lt;&gt;"",1,0))</f>
        <v>#REF!</v>
      </c>
      <c r="AD4" s="129" t="e">
        <f>IF('Indicator Data'!#REF!="No Data",1,IF('Indicator Data imputation'!AE7&lt;&gt;"",1,0))</f>
        <v>#REF!</v>
      </c>
      <c r="AE4" s="129">
        <f>IF('Indicator Data'!L8="No Data",1,IF('Indicator Data imputation'!AF7&lt;&gt;"",1,0))</f>
        <v>1</v>
      </c>
      <c r="AF4" s="129">
        <f>IF('Indicator Data'!M8="No Data",1,IF('Indicator Data imputation'!AG7&lt;&gt;"",1,0))</f>
        <v>0</v>
      </c>
      <c r="AG4" s="129" t="e">
        <f>IF('Indicator Data'!#REF!="No Data",1,IF('Indicator Data imputation'!AH7&lt;&gt;"",1,0))</f>
        <v>#REF!</v>
      </c>
      <c r="AH4" s="129" t="e">
        <f>IF('Indicator Data'!#REF!="No Data",1,IF('Indicator Data imputation'!AI7&lt;&gt;"",1,0))</f>
        <v>#REF!</v>
      </c>
      <c r="AI4" s="129" t="e">
        <f>IF('Indicator Data'!#REF!="No Data",1,IF('Indicator Data imputation'!AJ7&lt;&gt;"",1,0))</f>
        <v>#REF!</v>
      </c>
      <c r="AJ4" s="129" t="e">
        <f>IF('Indicator Data'!#REF!="No Data",1,IF('Indicator Data imputation'!AK7&lt;&gt;"",1,0))</f>
        <v>#REF!</v>
      </c>
      <c r="AK4" s="129">
        <f>IF('Indicator Data'!N8="No Data",1,IF('Indicator Data imputation'!AL7&lt;&gt;"",1,0))</f>
        <v>0</v>
      </c>
      <c r="AL4" s="129">
        <f>IF('Indicator Data'!O8="No Data",1,IF('Indicator Data imputation'!AM7&lt;&gt;"",1,0))</f>
        <v>0</v>
      </c>
      <c r="AM4" s="129">
        <f>IF('Indicator Data'!P8="No Data",1,IF('Indicator Data imputation'!AN7&lt;&gt;"",1,0))</f>
        <v>0</v>
      </c>
      <c r="AN4" s="129">
        <f>IF('Indicator Data'!Q8="No Data",1,IF('Indicator Data imputation'!AO7&lt;&gt;"",1,0))</f>
        <v>0</v>
      </c>
      <c r="AO4" s="129">
        <f>IF('Indicator Data'!R8="No Data",1,IF('Indicator Data imputation'!AP7&lt;&gt;"",1,0))</f>
        <v>0</v>
      </c>
      <c r="AP4" s="129">
        <f>IF('Indicator Data'!S8="No Data",1,IF('Indicator Data imputation'!AQ7&lt;&gt;"",1,0))</f>
        <v>0</v>
      </c>
      <c r="AQ4" s="129">
        <f>IF('Indicator Data'!T8="No Data",1,IF('Indicator Data imputation'!AR7&lt;&gt;"",1,0))</f>
        <v>0</v>
      </c>
      <c r="AR4" s="129" t="e">
        <f>IF('Indicator Data'!#REF!="No Data",1,IF('Indicator Data imputation'!AS7&lt;&gt;"",1,0))</f>
        <v>#REF!</v>
      </c>
      <c r="AS4" s="129" t="e">
        <f>IF('Indicator Data'!#REF!="No Data",1,IF('Indicator Data imputation'!AT7&lt;&gt;"",1,0))</f>
        <v>#REF!</v>
      </c>
      <c r="AT4" s="129">
        <f>IF('Indicator Data'!U8="No Data",1,IF('Indicator Data imputation'!AU7&lt;&gt;"",1,0))</f>
        <v>0</v>
      </c>
      <c r="AU4" s="129">
        <f>IF('Indicator Data'!V8="No Data",1,IF('Indicator Data imputation'!AV7&lt;&gt;"",1,0))</f>
        <v>0</v>
      </c>
      <c r="AV4" s="129">
        <f>IF('Indicator Data'!W8="No Data",1,IF('Indicator Data imputation'!AW7&lt;&gt;"",1,0))</f>
        <v>0</v>
      </c>
      <c r="AW4" s="129">
        <f>IF('Indicator Data'!X8="No Data",1,IF('Indicator Data imputation'!AX7&lt;&gt;"",1,0))</f>
        <v>0</v>
      </c>
      <c r="AX4" s="129">
        <f>IF('Indicator Data'!Y8="No Data",1,IF('Indicator Data imputation'!AY7&lt;&gt;"",1,0))</f>
        <v>0</v>
      </c>
      <c r="AY4" s="129">
        <f>IF('Indicator Data'!Z8="No Data",1,IF('Indicator Data imputation'!AZ7&lt;&gt;"",1,0))</f>
        <v>0</v>
      </c>
      <c r="AZ4" s="129">
        <f>IF('Indicator Data'!AA8="No Data",1,IF('Indicator Data imputation'!BA7&lt;&gt;"",1,0))</f>
        <v>0</v>
      </c>
      <c r="BA4" s="129" t="e">
        <f>IF('Indicator Data'!#REF!="No Data",1,IF('Indicator Data imputation'!BB7&lt;&gt;"",1,0))</f>
        <v>#REF!</v>
      </c>
      <c r="BB4" s="129" t="e">
        <f>IF('Indicator Data'!#REF!="No Data",1,IF('Indicator Data imputation'!BC7&lt;&gt;"",1,0))</f>
        <v>#REF!</v>
      </c>
      <c r="BC4" s="129" t="e">
        <f>IF('Indicator Data'!#REF!="No Data",1,IF('Indicator Data imputation'!BD7&lt;&gt;"",1,0))</f>
        <v>#REF!</v>
      </c>
      <c r="BD4" s="129">
        <f>IF('Indicator Data'!AB8="No Data",1,IF('Indicator Data imputation'!BE7&lt;&gt;"",1,0))</f>
        <v>0</v>
      </c>
      <c r="BE4" s="129">
        <f>IF('Indicator Data'!AC8="No Data",1,IF('Indicator Data imputation'!BF7&lt;&gt;"",1,0))</f>
        <v>0</v>
      </c>
      <c r="BF4" s="129">
        <f>IF('Indicator Data'!AD8="No Data",1,IF('Indicator Data imputation'!BG7&lt;&gt;"",1,0))</f>
        <v>0</v>
      </c>
      <c r="BG4" s="129">
        <f>IF('Indicator Data'!AE8="No Data",1,IF('Indicator Data imputation'!BH7&lt;&gt;"",1,0))</f>
        <v>0</v>
      </c>
      <c r="BH4" s="129">
        <f>IF('Indicator Data'!AF8="No Data",1,IF('Indicator Data imputation'!BI7&lt;&gt;"",1,0))</f>
        <v>0</v>
      </c>
      <c r="BI4" s="129" t="e">
        <f>IF('Indicator Data'!#REF!="No Data",1,IF('Indicator Data imputation'!BJ7&lt;&gt;"",1,0))</f>
        <v>#REF!</v>
      </c>
      <c r="BJ4" s="129">
        <f>IF('Indicator Data'!AS8="No Data",1,IF('Indicator Data imputation'!BK7&lt;&gt;"",1,0))</f>
        <v>0</v>
      </c>
      <c r="BK4" s="129">
        <f>IF('Indicator Data'!AT8="No Data",1,IF('Indicator Data imputation'!BL7&lt;&gt;"",1,0))</f>
        <v>0</v>
      </c>
      <c r="BL4" s="129" t="e">
        <f>IF('Indicator Data'!#REF!="No Data",1,IF('Indicator Data imputation'!BM7&lt;&gt;"",1,0))</f>
        <v>#REF!</v>
      </c>
      <c r="BM4" s="129" t="e">
        <f>IF('Indicator Data'!#REF!="No Data",1,IF('Indicator Data imputation'!BN7&lt;&gt;"",1,0))</f>
        <v>#REF!</v>
      </c>
      <c r="BN4" s="129" t="e">
        <f>IF('Indicator Data'!#REF!="No Data",1,IF('Indicator Data imputation'!BO7&lt;&gt;"",1,0))</f>
        <v>#REF!</v>
      </c>
      <c r="BO4" s="129" t="e">
        <f>IF('Indicator Data'!#REF!="No Data",1,IF('Indicator Data imputation'!BP7&lt;&gt;"",1,0))</f>
        <v>#REF!</v>
      </c>
      <c r="BP4" s="129">
        <f>IF('Indicator Data'!AK8="No Data",1,IF('Indicator Data imputation'!BQ7&lt;&gt;"",1,0))</f>
        <v>0</v>
      </c>
      <c r="BQ4" s="129">
        <f>IF('Indicator Data'!J8="No Data",1,IF('Indicator Data imputation'!BR7&lt;&gt;"",1,0))</f>
        <v>0</v>
      </c>
      <c r="BR4" s="129">
        <f>IF('Indicator Data'!K8="No Data",1,IF('Indicator Data imputation'!BS7&lt;&gt;"",1,0))</f>
        <v>0</v>
      </c>
      <c r="BS4" s="129">
        <f>IF('Indicator Data'!AU8="No Data",1,IF('Indicator Data imputation'!BT7&lt;&gt;"",1,0))</f>
        <v>0</v>
      </c>
      <c r="BT4" s="129">
        <f>IF('Indicator Data'!AW8="No Data",1,IF('Indicator Data imputation'!BU7&lt;&gt;"",1,0))</f>
        <v>0</v>
      </c>
      <c r="BU4" s="129">
        <f>IF('Indicator Data'!AX8="No Data",1,IF('Indicator Data imputation'!BV7&lt;&gt;"",1,0))</f>
        <v>0</v>
      </c>
      <c r="BV4" s="129">
        <f>IF('Indicator Data'!AY8="No Data",1,IF('Indicator Data imputation'!BW7&lt;&gt;"",1,0))</f>
        <v>0</v>
      </c>
      <c r="BW4" s="129">
        <f>IF('Indicator Data'!AZ8="No Data",1,IF('Indicator Data imputation'!BX7&lt;&gt;"",1,0))</f>
        <v>0</v>
      </c>
      <c r="BX4" s="129">
        <f>IF('Indicator Data'!BA8="No Data",1,IF('Indicator Data imputation'!BY7&lt;&gt;"",1,0))</f>
        <v>0</v>
      </c>
      <c r="BY4" s="5" t="e">
        <f t="shared" si="0"/>
        <v>#REF!</v>
      </c>
      <c r="BZ4" s="131" t="e">
        <f t="shared" si="1"/>
        <v>#REF!</v>
      </c>
    </row>
    <row r="5" spans="1:78" x14ac:dyDescent="0.25">
      <c r="A5" s="5" t="s">
        <v>6</v>
      </c>
      <c r="B5" s="129" t="e">
        <f>IF('Indicator Data'!#REF!="No Data",1,IF('Indicator Data imputation'!C8&lt;&gt;"",1,0))</f>
        <v>#REF!</v>
      </c>
      <c r="C5" s="129" t="e">
        <f>IF('Indicator Data'!#REF!="No Data",1,IF('Indicator Data imputation'!D8&lt;&gt;"",1,0))</f>
        <v>#REF!</v>
      </c>
      <c r="D5" s="129" t="e">
        <f>IF('Indicator Data'!#REF!="No Data",1,IF('Indicator Data imputation'!E8&lt;&gt;"",1,0))</f>
        <v>#REF!</v>
      </c>
      <c r="E5" s="129" t="e">
        <f>IF('Indicator Data'!#REF!="No Data",1,IF('Indicator Data imputation'!F8&lt;&gt;"",1,0))</f>
        <v>#REF!</v>
      </c>
      <c r="F5" s="129" t="e">
        <f>IF('Indicator Data'!#REF!="No Data",1,IF('Indicator Data imputation'!G8&lt;&gt;"",1,0))</f>
        <v>#REF!</v>
      </c>
      <c r="G5" s="129" t="e">
        <f>IF('Indicator Data'!#REF!="No Data",1,IF('Indicator Data imputation'!H8&lt;&gt;"",1,0))</f>
        <v>#REF!</v>
      </c>
      <c r="H5" s="129" t="e">
        <f>IF('Indicator Data'!#REF!="No Data",1,IF('Indicator Data imputation'!I8&lt;&gt;"",1,0))</f>
        <v>#REF!</v>
      </c>
      <c r="I5" s="129" t="e">
        <f>IF('Indicator Data'!#REF!="No Data",1,IF('Indicator Data imputation'!J8&lt;&gt;"",1,0))</f>
        <v>#REF!</v>
      </c>
      <c r="J5" s="129" t="e">
        <f>IF('Indicator Data'!#REF!="No Data",1,IF('Indicator Data imputation'!K8&lt;&gt;"",1,0))</f>
        <v>#REF!</v>
      </c>
      <c r="K5" s="129" t="e">
        <f>IF('Indicator Data'!#REF!="No Data",1,IF('Indicator Data imputation'!L8&lt;&gt;"",1,0))</f>
        <v>#REF!</v>
      </c>
      <c r="L5" s="129" t="e">
        <f>IF('Indicator Data'!#REF!="No Data",1,IF('Indicator Data imputation'!M8&lt;&gt;"",1,0))</f>
        <v>#REF!</v>
      </c>
      <c r="M5" s="129" t="e">
        <f>IF('Indicator Data'!#REF!="No Data",1,IF('Indicator Data imputation'!N8&lt;&gt;"",1,0))</f>
        <v>#REF!</v>
      </c>
      <c r="N5" s="129" t="e">
        <f>IF('Indicator Data'!#REF!="No Data",1,IF('Indicator Data imputation'!O8&lt;&gt;"",1,0))</f>
        <v>#REF!</v>
      </c>
      <c r="O5" s="129" t="e">
        <f>IF('Indicator Data'!#REF!="No Data",1,IF('Indicator Data imputation'!P8&lt;&gt;"",1,0))</f>
        <v>#REF!</v>
      </c>
      <c r="P5" s="129" t="e">
        <f>IF('Indicator Data'!#REF!="No Data",1,IF('Indicator Data imputation'!Q8&lt;&gt;"",1,0))</f>
        <v>#REF!</v>
      </c>
      <c r="Q5" s="129" t="e">
        <f>IF('Indicator Data'!#REF!="No Data",1,IF('Indicator Data imputation'!R8&lt;&gt;"",1,0))</f>
        <v>#REF!</v>
      </c>
      <c r="R5" s="129" t="e">
        <f>IF('Indicator Data'!#REF!="No Data",1,IF('Indicator Data imputation'!S8&lt;&gt;"",1,0))</f>
        <v>#REF!</v>
      </c>
      <c r="S5" s="129" t="e">
        <f>IF('Indicator Data'!#REF!="No Data",1,IF('Indicator Data imputation'!T8&lt;&gt;"",1,0))</f>
        <v>#REF!</v>
      </c>
      <c r="T5" s="129" t="e">
        <f>IF('Indicator Data'!#REF!="No Data",1,IF('Indicator Data imputation'!U8&lt;&gt;"",1,0))</f>
        <v>#REF!</v>
      </c>
      <c r="U5" s="129" t="e">
        <f>IF('Indicator Data'!#REF!="No Data",1,IF('Indicator Data imputation'!V8&lt;&gt;"",1,0))</f>
        <v>#REF!</v>
      </c>
      <c r="V5" s="129" t="e">
        <f>IF('Indicator Data'!#REF!="No Data",1,IF('Indicator Data imputation'!W8&lt;&gt;"",1,0))</f>
        <v>#REF!</v>
      </c>
      <c r="W5" s="129">
        <f>IF('Indicator Data'!C9="No Data",1,IF('Indicator Data imputation'!X8&lt;&gt;"",1,0))</f>
        <v>0</v>
      </c>
      <c r="X5" s="129">
        <f>IF('Indicator Data'!D9="No Data",1,IF('Indicator Data imputation'!Y8&lt;&gt;"",1,0))</f>
        <v>0</v>
      </c>
      <c r="Y5" s="129">
        <f>IF('Indicator Data'!E9="No Data",1,IF('Indicator Data imputation'!Z8&lt;&gt;"",1,0))</f>
        <v>0</v>
      </c>
      <c r="Z5" s="129">
        <f>IF('Indicator Data'!G9="No Data",1,IF('Indicator Data imputation'!AA8&lt;&gt;"",1,0))</f>
        <v>0</v>
      </c>
      <c r="AA5" s="129">
        <f>IF('Indicator Data'!H9="No Data",1,IF('Indicator Data imputation'!AB8&lt;&gt;"",1,0))</f>
        <v>0</v>
      </c>
      <c r="AB5" s="129">
        <f>IF('Indicator Data'!I9="No Data",1,IF('Indicator Data imputation'!AC8&lt;&gt;"",1,0))</f>
        <v>0</v>
      </c>
      <c r="AC5" s="129" t="e">
        <f>IF('Indicator Data'!#REF!="No Data",1,IF('Indicator Data imputation'!AD8&lt;&gt;"",1,0))</f>
        <v>#REF!</v>
      </c>
      <c r="AD5" s="129" t="e">
        <f>IF('Indicator Data'!#REF!="No Data",1,IF('Indicator Data imputation'!AE8&lt;&gt;"",1,0))</f>
        <v>#REF!</v>
      </c>
      <c r="AE5" s="129">
        <f>IF('Indicator Data'!L9="No Data",1,IF('Indicator Data imputation'!AF8&lt;&gt;"",1,0))</f>
        <v>0</v>
      </c>
      <c r="AF5" s="129">
        <f>IF('Indicator Data'!M9="No Data",1,IF('Indicator Data imputation'!AG8&lt;&gt;"",1,0))</f>
        <v>0</v>
      </c>
      <c r="AG5" s="129" t="e">
        <f>IF('Indicator Data'!#REF!="No Data",1,IF('Indicator Data imputation'!AH8&lt;&gt;"",1,0))</f>
        <v>#REF!</v>
      </c>
      <c r="AH5" s="129" t="e">
        <f>IF('Indicator Data'!#REF!="No Data",1,IF('Indicator Data imputation'!AI8&lt;&gt;"",1,0))</f>
        <v>#REF!</v>
      </c>
      <c r="AI5" s="129" t="e">
        <f>IF('Indicator Data'!#REF!="No Data",1,IF('Indicator Data imputation'!AJ8&lt;&gt;"",1,0))</f>
        <v>#REF!</v>
      </c>
      <c r="AJ5" s="129" t="e">
        <f>IF('Indicator Data'!#REF!="No Data",1,IF('Indicator Data imputation'!AK8&lt;&gt;"",1,0))</f>
        <v>#REF!</v>
      </c>
      <c r="AK5" s="129">
        <f>IF('Indicator Data'!N9="No Data",1,IF('Indicator Data imputation'!AL8&lt;&gt;"",1,0))</f>
        <v>0</v>
      </c>
      <c r="AL5" s="129">
        <f>IF('Indicator Data'!O9="No Data",1,IF('Indicator Data imputation'!AM8&lt;&gt;"",1,0))</f>
        <v>0</v>
      </c>
      <c r="AM5" s="129">
        <f>IF('Indicator Data'!P9="No Data",1,IF('Indicator Data imputation'!AN8&lt;&gt;"",1,0))</f>
        <v>0</v>
      </c>
      <c r="AN5" s="129">
        <f>IF('Indicator Data'!Q9="No Data",1,IF('Indicator Data imputation'!AO8&lt;&gt;"",1,0))</f>
        <v>0</v>
      </c>
      <c r="AO5" s="129">
        <f>IF('Indicator Data'!R9="No Data",1,IF('Indicator Data imputation'!AP8&lt;&gt;"",1,0))</f>
        <v>0</v>
      </c>
      <c r="AP5" s="129">
        <f>IF('Indicator Data'!S9="No Data",1,IF('Indicator Data imputation'!AQ8&lt;&gt;"",1,0))</f>
        <v>0</v>
      </c>
      <c r="AQ5" s="129">
        <f>IF('Indicator Data'!T9="No Data",1,IF('Indicator Data imputation'!AR8&lt;&gt;"",1,0))</f>
        <v>0</v>
      </c>
      <c r="AR5" s="129" t="e">
        <f>IF('Indicator Data'!#REF!="No Data",1,IF('Indicator Data imputation'!AS8&lt;&gt;"",1,0))</f>
        <v>#REF!</v>
      </c>
      <c r="AS5" s="129" t="e">
        <f>IF('Indicator Data'!#REF!="No Data",1,IF('Indicator Data imputation'!AT8&lt;&gt;"",1,0))</f>
        <v>#REF!</v>
      </c>
      <c r="AT5" s="129">
        <f>IF('Indicator Data'!U9="No Data",1,IF('Indicator Data imputation'!AU8&lt;&gt;"",1,0))</f>
        <v>0</v>
      </c>
      <c r="AU5" s="129">
        <f>IF('Indicator Data'!V9="No Data",1,IF('Indicator Data imputation'!AV8&lt;&gt;"",1,0))</f>
        <v>0</v>
      </c>
      <c r="AV5" s="129">
        <f>IF('Indicator Data'!W9="No Data",1,IF('Indicator Data imputation'!AW8&lt;&gt;"",1,0))</f>
        <v>0</v>
      </c>
      <c r="AW5" s="129">
        <f>IF('Indicator Data'!X9="No Data",1,IF('Indicator Data imputation'!AX8&lt;&gt;"",1,0))</f>
        <v>0</v>
      </c>
      <c r="AX5" s="129">
        <f>IF('Indicator Data'!Y9="No Data",1,IF('Indicator Data imputation'!AY8&lt;&gt;"",1,0))</f>
        <v>0</v>
      </c>
      <c r="AY5" s="129">
        <f>IF('Indicator Data'!Z9="No Data",1,IF('Indicator Data imputation'!AZ8&lt;&gt;"",1,0))</f>
        <v>0</v>
      </c>
      <c r="AZ5" s="129">
        <f>IF('Indicator Data'!AA9="No Data",1,IF('Indicator Data imputation'!BA8&lt;&gt;"",1,0))</f>
        <v>0</v>
      </c>
      <c r="BA5" s="129" t="e">
        <f>IF('Indicator Data'!#REF!="No Data",1,IF('Indicator Data imputation'!BB8&lt;&gt;"",1,0))</f>
        <v>#REF!</v>
      </c>
      <c r="BB5" s="129" t="e">
        <f>IF('Indicator Data'!#REF!="No Data",1,IF('Indicator Data imputation'!BC8&lt;&gt;"",1,0))</f>
        <v>#REF!</v>
      </c>
      <c r="BC5" s="129" t="e">
        <f>IF('Indicator Data'!#REF!="No Data",1,IF('Indicator Data imputation'!BD8&lt;&gt;"",1,0))</f>
        <v>#REF!</v>
      </c>
      <c r="BD5" s="129">
        <f>IF('Indicator Data'!AB9="No Data",1,IF('Indicator Data imputation'!BE8&lt;&gt;"",1,0))</f>
        <v>0</v>
      </c>
      <c r="BE5" s="129">
        <f>IF('Indicator Data'!AC9="No Data",1,IF('Indicator Data imputation'!BF8&lt;&gt;"",1,0))</f>
        <v>0</v>
      </c>
      <c r="BF5" s="129">
        <f>IF('Indicator Data'!AD9="No Data",1,IF('Indicator Data imputation'!BG8&lt;&gt;"",1,0))</f>
        <v>0</v>
      </c>
      <c r="BG5" s="129">
        <f>IF('Indicator Data'!AE9="No Data",1,IF('Indicator Data imputation'!BH8&lt;&gt;"",1,0))</f>
        <v>0</v>
      </c>
      <c r="BH5" s="129">
        <f>IF('Indicator Data'!AF9="No Data",1,IF('Indicator Data imputation'!BI8&lt;&gt;"",1,0))</f>
        <v>0</v>
      </c>
      <c r="BI5" s="129" t="e">
        <f>IF('Indicator Data'!#REF!="No Data",1,IF('Indicator Data imputation'!BJ8&lt;&gt;"",1,0))</f>
        <v>#REF!</v>
      </c>
      <c r="BJ5" s="129">
        <f>IF('Indicator Data'!AS9="No Data",1,IF('Indicator Data imputation'!BK8&lt;&gt;"",1,0))</f>
        <v>0</v>
      </c>
      <c r="BK5" s="129">
        <f>IF('Indicator Data'!AT9="No Data",1,IF('Indicator Data imputation'!BL8&lt;&gt;"",1,0))</f>
        <v>0</v>
      </c>
      <c r="BL5" s="129" t="e">
        <f>IF('Indicator Data'!#REF!="No Data",1,IF('Indicator Data imputation'!BM8&lt;&gt;"",1,0))</f>
        <v>#REF!</v>
      </c>
      <c r="BM5" s="129" t="e">
        <f>IF('Indicator Data'!#REF!="No Data",1,IF('Indicator Data imputation'!BN8&lt;&gt;"",1,0))</f>
        <v>#REF!</v>
      </c>
      <c r="BN5" s="129" t="e">
        <f>IF('Indicator Data'!#REF!="No Data",1,IF('Indicator Data imputation'!BO8&lt;&gt;"",1,0))</f>
        <v>#REF!</v>
      </c>
      <c r="BO5" s="129" t="e">
        <f>IF('Indicator Data'!#REF!="No Data",1,IF('Indicator Data imputation'!BP8&lt;&gt;"",1,0))</f>
        <v>#REF!</v>
      </c>
      <c r="BP5" s="129">
        <f>IF('Indicator Data'!AK9="No Data",1,IF('Indicator Data imputation'!BQ8&lt;&gt;"",1,0))</f>
        <v>0</v>
      </c>
      <c r="BQ5" s="129">
        <f>IF('Indicator Data'!J9="No Data",1,IF('Indicator Data imputation'!BR8&lt;&gt;"",1,0))</f>
        <v>0</v>
      </c>
      <c r="BR5" s="129">
        <f>IF('Indicator Data'!K9="No Data",1,IF('Indicator Data imputation'!BS8&lt;&gt;"",1,0))</f>
        <v>0</v>
      </c>
      <c r="BS5" s="129">
        <f>IF('Indicator Data'!AU9="No Data",1,IF('Indicator Data imputation'!BT8&lt;&gt;"",1,0))</f>
        <v>0</v>
      </c>
      <c r="BT5" s="129">
        <f>IF('Indicator Data'!AW9="No Data",1,IF('Indicator Data imputation'!BU8&lt;&gt;"",1,0))</f>
        <v>0</v>
      </c>
      <c r="BU5" s="129">
        <f>IF('Indicator Data'!AX9="No Data",1,IF('Indicator Data imputation'!BV8&lt;&gt;"",1,0))</f>
        <v>0</v>
      </c>
      <c r="BV5" s="129">
        <f>IF('Indicator Data'!AY9="No Data",1,IF('Indicator Data imputation'!BW8&lt;&gt;"",1,0))</f>
        <v>0</v>
      </c>
      <c r="BW5" s="129">
        <f>IF('Indicator Data'!AZ9="No Data",1,IF('Indicator Data imputation'!BX8&lt;&gt;"",1,0))</f>
        <v>0</v>
      </c>
      <c r="BX5" s="129">
        <f>IF('Indicator Data'!BA9="No Data",1,IF('Indicator Data imputation'!BY8&lt;&gt;"",1,0))</f>
        <v>0</v>
      </c>
      <c r="BY5" s="5" t="e">
        <f t="shared" si="0"/>
        <v>#REF!</v>
      </c>
      <c r="BZ5" s="131" t="e">
        <f t="shared" si="1"/>
        <v>#REF!</v>
      </c>
    </row>
    <row r="6" spans="1:78" x14ac:dyDescent="0.25">
      <c r="A6" s="5" t="s">
        <v>8</v>
      </c>
      <c r="B6" s="129" t="e">
        <f>IF('Indicator Data'!#REF!="No Data",1,IF('Indicator Data imputation'!C9&lt;&gt;"",1,0))</f>
        <v>#REF!</v>
      </c>
      <c r="C6" s="129" t="e">
        <f>IF('Indicator Data'!#REF!="No Data",1,IF('Indicator Data imputation'!D9&lt;&gt;"",1,0))</f>
        <v>#REF!</v>
      </c>
      <c r="D6" s="129" t="e">
        <f>IF('Indicator Data'!#REF!="No Data",1,IF('Indicator Data imputation'!E9&lt;&gt;"",1,0))</f>
        <v>#REF!</v>
      </c>
      <c r="E6" s="129" t="e">
        <f>IF('Indicator Data'!#REF!="No Data",1,IF('Indicator Data imputation'!F9&lt;&gt;"",1,0))</f>
        <v>#REF!</v>
      </c>
      <c r="F6" s="129" t="e">
        <f>IF('Indicator Data'!#REF!="No Data",1,IF('Indicator Data imputation'!G9&lt;&gt;"",1,0))</f>
        <v>#REF!</v>
      </c>
      <c r="G6" s="129" t="e">
        <f>IF('Indicator Data'!#REF!="No Data",1,IF('Indicator Data imputation'!H9&lt;&gt;"",1,0))</f>
        <v>#REF!</v>
      </c>
      <c r="H6" s="129" t="e">
        <f>IF('Indicator Data'!#REF!="No Data",1,IF('Indicator Data imputation'!I9&lt;&gt;"",1,0))</f>
        <v>#REF!</v>
      </c>
      <c r="I6" s="129" t="e">
        <f>IF('Indicator Data'!#REF!="No Data",1,IF('Indicator Data imputation'!J9&lt;&gt;"",1,0))</f>
        <v>#REF!</v>
      </c>
      <c r="J6" s="129" t="e">
        <f>IF('Indicator Data'!#REF!="No Data",1,IF('Indicator Data imputation'!K9&lt;&gt;"",1,0))</f>
        <v>#REF!</v>
      </c>
      <c r="K6" s="129" t="e">
        <f>IF('Indicator Data'!#REF!="No Data",1,IF('Indicator Data imputation'!L9&lt;&gt;"",1,0))</f>
        <v>#REF!</v>
      </c>
      <c r="L6" s="129" t="e">
        <f>IF('Indicator Data'!#REF!="No Data",1,IF('Indicator Data imputation'!M9&lt;&gt;"",1,0))</f>
        <v>#REF!</v>
      </c>
      <c r="M6" s="129" t="e">
        <f>IF('Indicator Data'!#REF!="No Data",1,IF('Indicator Data imputation'!N9&lt;&gt;"",1,0))</f>
        <v>#REF!</v>
      </c>
      <c r="N6" s="129" t="e">
        <f>IF('Indicator Data'!#REF!="No Data",1,IF('Indicator Data imputation'!O9&lt;&gt;"",1,0))</f>
        <v>#REF!</v>
      </c>
      <c r="O6" s="129" t="e">
        <f>IF('Indicator Data'!#REF!="No Data",1,IF('Indicator Data imputation'!P9&lt;&gt;"",1,0))</f>
        <v>#REF!</v>
      </c>
      <c r="P6" s="129" t="e">
        <f>IF('Indicator Data'!#REF!="No Data",1,IF('Indicator Data imputation'!Q9&lt;&gt;"",1,0))</f>
        <v>#REF!</v>
      </c>
      <c r="Q6" s="129" t="e">
        <f>IF('Indicator Data'!#REF!="No Data",1,IF('Indicator Data imputation'!R9&lt;&gt;"",1,0))</f>
        <v>#REF!</v>
      </c>
      <c r="R6" s="129" t="e">
        <f>IF('Indicator Data'!#REF!="No Data",1,IF('Indicator Data imputation'!S9&lt;&gt;"",1,0))</f>
        <v>#REF!</v>
      </c>
      <c r="S6" s="129" t="e">
        <f>IF('Indicator Data'!#REF!="No Data",1,IF('Indicator Data imputation'!T9&lt;&gt;"",1,0))</f>
        <v>#REF!</v>
      </c>
      <c r="T6" s="129" t="e">
        <f>IF('Indicator Data'!#REF!="No Data",1,IF('Indicator Data imputation'!U9&lt;&gt;"",1,0))</f>
        <v>#REF!</v>
      </c>
      <c r="U6" s="129" t="e">
        <f>IF('Indicator Data'!#REF!="No Data",1,IF('Indicator Data imputation'!V9&lt;&gt;"",1,0))</f>
        <v>#REF!</v>
      </c>
      <c r="V6" s="129" t="e">
        <f>IF('Indicator Data'!#REF!="No Data",1,IF('Indicator Data imputation'!W9&lt;&gt;"",1,0))</f>
        <v>#REF!</v>
      </c>
      <c r="W6" s="129">
        <f>IF('Indicator Data'!C10="No Data",1,IF('Indicator Data imputation'!X9&lt;&gt;"",1,0))</f>
        <v>0</v>
      </c>
      <c r="X6" s="129">
        <f>IF('Indicator Data'!D10="No Data",1,IF('Indicator Data imputation'!Y9&lt;&gt;"",1,0))</f>
        <v>0</v>
      </c>
      <c r="Y6" s="129">
        <f>IF('Indicator Data'!E10="No Data",1,IF('Indicator Data imputation'!Z9&lt;&gt;"",1,0))</f>
        <v>0</v>
      </c>
      <c r="Z6" s="129">
        <f>IF('Indicator Data'!G10="No Data",1,IF('Indicator Data imputation'!AA9&lt;&gt;"",1,0))</f>
        <v>1</v>
      </c>
      <c r="AA6" s="129">
        <f>IF('Indicator Data'!H10="No Data",1,IF('Indicator Data imputation'!AB9&lt;&gt;"",1,0))</f>
        <v>0</v>
      </c>
      <c r="AB6" s="129">
        <f>IF('Indicator Data'!I10="No Data",1,IF('Indicator Data imputation'!AC9&lt;&gt;"",1,0))</f>
        <v>1</v>
      </c>
      <c r="AC6" s="129" t="e">
        <f>IF('Indicator Data'!#REF!="No Data",1,IF('Indicator Data imputation'!AD9&lt;&gt;"",1,0))</f>
        <v>#REF!</v>
      </c>
      <c r="AD6" s="129" t="e">
        <f>IF('Indicator Data'!#REF!="No Data",1,IF('Indicator Data imputation'!AE9&lt;&gt;"",1,0))</f>
        <v>#REF!</v>
      </c>
      <c r="AE6" s="129">
        <f>IF('Indicator Data'!L10="No Data",1,IF('Indicator Data imputation'!AF9&lt;&gt;"",1,0))</f>
        <v>1</v>
      </c>
      <c r="AF6" s="129">
        <f>IF('Indicator Data'!M10="No Data",1,IF('Indicator Data imputation'!AG9&lt;&gt;"",1,0))</f>
        <v>0</v>
      </c>
      <c r="AG6" s="129" t="e">
        <f>IF('Indicator Data'!#REF!="No Data",1,IF('Indicator Data imputation'!AH9&lt;&gt;"",1,0))</f>
        <v>#REF!</v>
      </c>
      <c r="AH6" s="129" t="e">
        <f>IF('Indicator Data'!#REF!="No Data",1,IF('Indicator Data imputation'!AI9&lt;&gt;"",1,0))</f>
        <v>#REF!</v>
      </c>
      <c r="AI6" s="129" t="e">
        <f>IF('Indicator Data'!#REF!="No Data",1,IF('Indicator Data imputation'!AJ9&lt;&gt;"",1,0))</f>
        <v>#REF!</v>
      </c>
      <c r="AJ6" s="129" t="e">
        <f>IF('Indicator Data'!#REF!="No Data",1,IF('Indicator Data imputation'!AK9&lt;&gt;"",1,0))</f>
        <v>#REF!</v>
      </c>
      <c r="AK6" s="129">
        <f>IF('Indicator Data'!N10="No Data",1,IF('Indicator Data imputation'!AL9&lt;&gt;"",1,0))</f>
        <v>0</v>
      </c>
      <c r="AL6" s="129">
        <f>IF('Indicator Data'!O10="No Data",1,IF('Indicator Data imputation'!AM9&lt;&gt;"",1,0))</f>
        <v>1</v>
      </c>
      <c r="AM6" s="129">
        <f>IF('Indicator Data'!P10="No Data",1,IF('Indicator Data imputation'!AN9&lt;&gt;"",1,0))</f>
        <v>0</v>
      </c>
      <c r="AN6" s="129">
        <f>IF('Indicator Data'!Q10="No Data",1,IF('Indicator Data imputation'!AO9&lt;&gt;"",1,0))</f>
        <v>0</v>
      </c>
      <c r="AO6" s="129">
        <f>IF('Indicator Data'!R10="No Data",1,IF('Indicator Data imputation'!AP9&lt;&gt;"",1,0))</f>
        <v>0</v>
      </c>
      <c r="AP6" s="129">
        <f>IF('Indicator Data'!S10="No Data",1,IF('Indicator Data imputation'!AQ9&lt;&gt;"",1,0))</f>
        <v>0</v>
      </c>
      <c r="AQ6" s="129">
        <f>IF('Indicator Data'!T10="No Data",1,IF('Indicator Data imputation'!AR9&lt;&gt;"",1,0))</f>
        <v>0</v>
      </c>
      <c r="AR6" s="129" t="e">
        <f>IF('Indicator Data'!#REF!="No Data",1,IF('Indicator Data imputation'!AS9&lt;&gt;"",1,0))</f>
        <v>#REF!</v>
      </c>
      <c r="AS6" s="129" t="e">
        <f>IF('Indicator Data'!#REF!="No Data",1,IF('Indicator Data imputation'!AT9&lt;&gt;"",1,0))</f>
        <v>#REF!</v>
      </c>
      <c r="AT6" s="129">
        <f>IF('Indicator Data'!U10="No Data",1,IF('Indicator Data imputation'!AU9&lt;&gt;"",1,0))</f>
        <v>0</v>
      </c>
      <c r="AU6" s="129">
        <f>IF('Indicator Data'!V10="No Data",1,IF('Indicator Data imputation'!AV9&lt;&gt;"",1,0))</f>
        <v>1</v>
      </c>
      <c r="AV6" s="129">
        <f>IF('Indicator Data'!W10="No Data",1,IF('Indicator Data imputation'!AW9&lt;&gt;"",1,0))</f>
        <v>1</v>
      </c>
      <c r="AW6" s="129">
        <f>IF('Indicator Data'!X10="No Data",1,IF('Indicator Data imputation'!AX9&lt;&gt;"",1,0))</f>
        <v>1</v>
      </c>
      <c r="AX6" s="129">
        <f>IF('Indicator Data'!Y10="No Data",1,IF('Indicator Data imputation'!AY9&lt;&gt;"",1,0))</f>
        <v>0</v>
      </c>
      <c r="AY6" s="129">
        <f>IF('Indicator Data'!Z10="No Data",1,IF('Indicator Data imputation'!AZ9&lt;&gt;"",1,0))</f>
        <v>1</v>
      </c>
      <c r="AZ6" s="129">
        <f>IF('Indicator Data'!AA10="No Data",1,IF('Indicator Data imputation'!BA9&lt;&gt;"",1,0))</f>
        <v>1</v>
      </c>
      <c r="BA6" s="129" t="e">
        <f>IF('Indicator Data'!#REF!="No Data",1,IF('Indicator Data imputation'!BB9&lt;&gt;"",1,0))</f>
        <v>#REF!</v>
      </c>
      <c r="BB6" s="129" t="e">
        <f>IF('Indicator Data'!#REF!="No Data",1,IF('Indicator Data imputation'!BC9&lt;&gt;"",1,0))</f>
        <v>#REF!</v>
      </c>
      <c r="BC6" s="129" t="e">
        <f>IF('Indicator Data'!#REF!="No Data",1,IF('Indicator Data imputation'!BD9&lt;&gt;"",1,0))</f>
        <v>#REF!</v>
      </c>
      <c r="BD6" s="129">
        <f>IF('Indicator Data'!AB10="No Data",1,IF('Indicator Data imputation'!BE9&lt;&gt;"",1,0))</f>
        <v>0</v>
      </c>
      <c r="BE6" s="129">
        <f>IF('Indicator Data'!AC10="No Data",1,IF('Indicator Data imputation'!BF9&lt;&gt;"",1,0))</f>
        <v>0</v>
      </c>
      <c r="BF6" s="129">
        <f>IF('Indicator Data'!AD10="No Data",1,IF('Indicator Data imputation'!BG9&lt;&gt;"",1,0))</f>
        <v>0</v>
      </c>
      <c r="BG6" s="129">
        <f>IF('Indicator Data'!AE10="No Data",1,IF('Indicator Data imputation'!BH9&lt;&gt;"",1,0))</f>
        <v>0</v>
      </c>
      <c r="BH6" s="129">
        <f>IF('Indicator Data'!AF10="No Data",1,IF('Indicator Data imputation'!BI9&lt;&gt;"",1,0))</f>
        <v>1</v>
      </c>
      <c r="BI6" s="129" t="e">
        <f>IF('Indicator Data'!#REF!="No Data",1,IF('Indicator Data imputation'!BJ9&lt;&gt;"",1,0))</f>
        <v>#REF!</v>
      </c>
      <c r="BJ6" s="129">
        <f>IF('Indicator Data'!AS10="No Data",1,IF('Indicator Data imputation'!BK9&lt;&gt;"",1,0))</f>
        <v>0</v>
      </c>
      <c r="BK6" s="129">
        <f>IF('Indicator Data'!AT10="No Data",1,IF('Indicator Data imputation'!BL9&lt;&gt;"",1,0))</f>
        <v>1</v>
      </c>
      <c r="BL6" s="129" t="e">
        <f>IF('Indicator Data'!#REF!="No Data",1,IF('Indicator Data imputation'!BM9&lt;&gt;"",1,0))</f>
        <v>#REF!</v>
      </c>
      <c r="BM6" s="129" t="e">
        <f>IF('Indicator Data'!#REF!="No Data",1,IF('Indicator Data imputation'!BN9&lt;&gt;"",1,0))</f>
        <v>#REF!</v>
      </c>
      <c r="BN6" s="129" t="e">
        <f>IF('Indicator Data'!#REF!="No Data",1,IF('Indicator Data imputation'!BO9&lt;&gt;"",1,0))</f>
        <v>#REF!</v>
      </c>
      <c r="BO6" s="129" t="e">
        <f>IF('Indicator Data'!#REF!="No Data",1,IF('Indicator Data imputation'!BP9&lt;&gt;"",1,0))</f>
        <v>#REF!</v>
      </c>
      <c r="BP6" s="129">
        <f>IF('Indicator Data'!AK10="No Data",1,IF('Indicator Data imputation'!BQ9&lt;&gt;"",1,0))</f>
        <v>0</v>
      </c>
      <c r="BQ6" s="129">
        <f>IF('Indicator Data'!J10="No Data",1,IF('Indicator Data imputation'!BR9&lt;&gt;"",1,0))</f>
        <v>0</v>
      </c>
      <c r="BR6" s="129">
        <f>IF('Indicator Data'!K10="No Data",1,IF('Indicator Data imputation'!BS9&lt;&gt;"",1,0))</f>
        <v>0</v>
      </c>
      <c r="BS6" s="129">
        <f>IF('Indicator Data'!AU10="No Data",1,IF('Indicator Data imputation'!BT9&lt;&gt;"",1,0))</f>
        <v>0</v>
      </c>
      <c r="BT6" s="129">
        <f>IF('Indicator Data'!AW10="No Data",1,IF('Indicator Data imputation'!BU9&lt;&gt;"",1,0))</f>
        <v>0</v>
      </c>
      <c r="BU6" s="129">
        <f>IF('Indicator Data'!AX10="No Data",1,IF('Indicator Data imputation'!BV9&lt;&gt;"",1,0))</f>
        <v>0</v>
      </c>
      <c r="BV6" s="129">
        <f>IF('Indicator Data'!AY10="No Data",1,IF('Indicator Data imputation'!BW9&lt;&gt;"",1,0))</f>
        <v>1</v>
      </c>
      <c r="BW6" s="129">
        <f>IF('Indicator Data'!AZ10="No Data",1,IF('Indicator Data imputation'!BX9&lt;&gt;"",1,0))</f>
        <v>0</v>
      </c>
      <c r="BX6" s="129">
        <f>IF('Indicator Data'!BA10="No Data",1,IF('Indicator Data imputation'!BY9&lt;&gt;"",1,0))</f>
        <v>0</v>
      </c>
      <c r="BY6" s="5" t="e">
        <f t="shared" si="0"/>
        <v>#REF!</v>
      </c>
      <c r="BZ6" s="131" t="e">
        <f t="shared" si="1"/>
        <v>#REF!</v>
      </c>
    </row>
    <row r="7" spans="1:78" x14ac:dyDescent="0.25">
      <c r="A7" s="5" t="s">
        <v>10</v>
      </c>
      <c r="B7" s="129" t="e">
        <f>IF('Indicator Data'!#REF!="No Data",1,IF('Indicator Data imputation'!C10&lt;&gt;"",1,0))</f>
        <v>#REF!</v>
      </c>
      <c r="C7" s="129" t="e">
        <f>IF('Indicator Data'!#REF!="No Data",1,IF('Indicator Data imputation'!D10&lt;&gt;"",1,0))</f>
        <v>#REF!</v>
      </c>
      <c r="D7" s="129" t="e">
        <f>IF('Indicator Data'!#REF!="No Data",1,IF('Indicator Data imputation'!E10&lt;&gt;"",1,0))</f>
        <v>#REF!</v>
      </c>
      <c r="E7" s="129" t="e">
        <f>IF('Indicator Data'!#REF!="No Data",1,IF('Indicator Data imputation'!F10&lt;&gt;"",1,0))</f>
        <v>#REF!</v>
      </c>
      <c r="F7" s="129" t="e">
        <f>IF('Indicator Data'!#REF!="No Data",1,IF('Indicator Data imputation'!G10&lt;&gt;"",1,0))</f>
        <v>#REF!</v>
      </c>
      <c r="G7" s="129" t="e">
        <f>IF('Indicator Data'!#REF!="No Data",1,IF('Indicator Data imputation'!H10&lt;&gt;"",1,0))</f>
        <v>#REF!</v>
      </c>
      <c r="H7" s="129" t="e">
        <f>IF('Indicator Data'!#REF!="No Data",1,IF('Indicator Data imputation'!I10&lt;&gt;"",1,0))</f>
        <v>#REF!</v>
      </c>
      <c r="I7" s="129" t="e">
        <f>IF('Indicator Data'!#REF!="No Data",1,IF('Indicator Data imputation'!J10&lt;&gt;"",1,0))</f>
        <v>#REF!</v>
      </c>
      <c r="J7" s="129" t="e">
        <f>IF('Indicator Data'!#REF!="No Data",1,IF('Indicator Data imputation'!K10&lt;&gt;"",1,0))</f>
        <v>#REF!</v>
      </c>
      <c r="K7" s="129" t="e">
        <f>IF('Indicator Data'!#REF!="No Data",1,IF('Indicator Data imputation'!L10&lt;&gt;"",1,0))</f>
        <v>#REF!</v>
      </c>
      <c r="L7" s="129" t="e">
        <f>IF('Indicator Data'!#REF!="No Data",1,IF('Indicator Data imputation'!M10&lt;&gt;"",1,0))</f>
        <v>#REF!</v>
      </c>
      <c r="M7" s="129" t="e">
        <f>IF('Indicator Data'!#REF!="No Data",1,IF('Indicator Data imputation'!N10&lt;&gt;"",1,0))</f>
        <v>#REF!</v>
      </c>
      <c r="N7" s="129" t="e">
        <f>IF('Indicator Data'!#REF!="No Data",1,IF('Indicator Data imputation'!O10&lt;&gt;"",1,0))</f>
        <v>#REF!</v>
      </c>
      <c r="O7" s="129" t="e">
        <f>IF('Indicator Data'!#REF!="No Data",1,IF('Indicator Data imputation'!P10&lt;&gt;"",1,0))</f>
        <v>#REF!</v>
      </c>
      <c r="P7" s="129" t="e">
        <f>IF('Indicator Data'!#REF!="No Data",1,IF('Indicator Data imputation'!Q10&lt;&gt;"",1,0))</f>
        <v>#REF!</v>
      </c>
      <c r="Q7" s="129" t="e">
        <f>IF('Indicator Data'!#REF!="No Data",1,IF('Indicator Data imputation'!R10&lt;&gt;"",1,0))</f>
        <v>#REF!</v>
      </c>
      <c r="R7" s="129" t="e">
        <f>IF('Indicator Data'!#REF!="No Data",1,IF('Indicator Data imputation'!S10&lt;&gt;"",1,0))</f>
        <v>#REF!</v>
      </c>
      <c r="S7" s="129" t="e">
        <f>IF('Indicator Data'!#REF!="No Data",1,IF('Indicator Data imputation'!T10&lt;&gt;"",1,0))</f>
        <v>#REF!</v>
      </c>
      <c r="T7" s="129" t="e">
        <f>IF('Indicator Data'!#REF!="No Data",1,IF('Indicator Data imputation'!U10&lt;&gt;"",1,0))</f>
        <v>#REF!</v>
      </c>
      <c r="U7" s="129" t="e">
        <f>IF('Indicator Data'!#REF!="No Data",1,IF('Indicator Data imputation'!V10&lt;&gt;"",1,0))</f>
        <v>#REF!</v>
      </c>
      <c r="V7" s="129" t="e">
        <f>IF('Indicator Data'!#REF!="No Data",1,IF('Indicator Data imputation'!W10&lt;&gt;"",1,0))</f>
        <v>#REF!</v>
      </c>
      <c r="W7" s="129">
        <f>IF('Indicator Data'!C11="No Data",1,IF('Indicator Data imputation'!X10&lt;&gt;"",1,0))</f>
        <v>0</v>
      </c>
      <c r="X7" s="129">
        <f>IF('Indicator Data'!D11="No Data",1,IF('Indicator Data imputation'!Y10&lt;&gt;"",1,0))</f>
        <v>0</v>
      </c>
      <c r="Y7" s="129">
        <f>IF('Indicator Data'!E11="No Data",1,IF('Indicator Data imputation'!Z10&lt;&gt;"",1,0))</f>
        <v>0</v>
      </c>
      <c r="Z7" s="129">
        <f>IF('Indicator Data'!G11="No Data",1,IF('Indicator Data imputation'!AA10&lt;&gt;"",1,0))</f>
        <v>0</v>
      </c>
      <c r="AA7" s="129">
        <f>IF('Indicator Data'!H11="No Data",1,IF('Indicator Data imputation'!AB10&lt;&gt;"",1,0))</f>
        <v>0</v>
      </c>
      <c r="AB7" s="129">
        <f>IF('Indicator Data'!I11="No Data",1,IF('Indicator Data imputation'!AC10&lt;&gt;"",1,0))</f>
        <v>1</v>
      </c>
      <c r="AC7" s="129" t="e">
        <f>IF('Indicator Data'!#REF!="No Data",1,IF('Indicator Data imputation'!AD10&lt;&gt;"",1,0))</f>
        <v>#REF!</v>
      </c>
      <c r="AD7" s="129" t="e">
        <f>IF('Indicator Data'!#REF!="No Data",1,IF('Indicator Data imputation'!AE10&lt;&gt;"",1,0))</f>
        <v>#REF!</v>
      </c>
      <c r="AE7" s="129">
        <f>IF('Indicator Data'!L11="No Data",1,IF('Indicator Data imputation'!AF10&lt;&gt;"",1,0))</f>
        <v>0</v>
      </c>
      <c r="AF7" s="129">
        <f>IF('Indicator Data'!M11="No Data",1,IF('Indicator Data imputation'!AG10&lt;&gt;"",1,0))</f>
        <v>0</v>
      </c>
      <c r="AG7" s="129" t="e">
        <f>IF('Indicator Data'!#REF!="No Data",1,IF('Indicator Data imputation'!AH10&lt;&gt;"",1,0))</f>
        <v>#REF!</v>
      </c>
      <c r="AH7" s="129" t="e">
        <f>IF('Indicator Data'!#REF!="No Data",1,IF('Indicator Data imputation'!AI10&lt;&gt;"",1,0))</f>
        <v>#REF!</v>
      </c>
      <c r="AI7" s="129" t="e">
        <f>IF('Indicator Data'!#REF!="No Data",1,IF('Indicator Data imputation'!AJ10&lt;&gt;"",1,0))</f>
        <v>#REF!</v>
      </c>
      <c r="AJ7" s="129" t="e">
        <f>IF('Indicator Data'!#REF!="No Data",1,IF('Indicator Data imputation'!AK10&lt;&gt;"",1,0))</f>
        <v>#REF!</v>
      </c>
      <c r="AK7" s="129">
        <f>IF('Indicator Data'!N11="No Data",1,IF('Indicator Data imputation'!AL10&lt;&gt;"",1,0))</f>
        <v>0</v>
      </c>
      <c r="AL7" s="129">
        <f>IF('Indicator Data'!O11="No Data",1,IF('Indicator Data imputation'!AM10&lt;&gt;"",1,0))</f>
        <v>1</v>
      </c>
      <c r="AM7" s="129">
        <f>IF('Indicator Data'!P11="No Data",1,IF('Indicator Data imputation'!AN10&lt;&gt;"",1,0))</f>
        <v>0</v>
      </c>
      <c r="AN7" s="129">
        <f>IF('Indicator Data'!Q11="No Data",1,IF('Indicator Data imputation'!AO10&lt;&gt;"",1,0))</f>
        <v>0</v>
      </c>
      <c r="AO7" s="129">
        <f>IF('Indicator Data'!R11="No Data",1,IF('Indicator Data imputation'!AP10&lt;&gt;"",1,0))</f>
        <v>0</v>
      </c>
      <c r="AP7" s="129">
        <f>IF('Indicator Data'!S11="No Data",1,IF('Indicator Data imputation'!AQ10&lt;&gt;"",1,0))</f>
        <v>0</v>
      </c>
      <c r="AQ7" s="129">
        <f>IF('Indicator Data'!T11="No Data",1,IF('Indicator Data imputation'!AR10&lt;&gt;"",1,0))</f>
        <v>0</v>
      </c>
      <c r="AR7" s="129" t="e">
        <f>IF('Indicator Data'!#REF!="No Data",1,IF('Indicator Data imputation'!AS10&lt;&gt;"",1,0))</f>
        <v>#REF!</v>
      </c>
      <c r="AS7" s="129" t="e">
        <f>IF('Indicator Data'!#REF!="No Data",1,IF('Indicator Data imputation'!AT10&lt;&gt;"",1,0))</f>
        <v>#REF!</v>
      </c>
      <c r="AT7" s="129">
        <f>IF('Indicator Data'!U11="No Data",1,IF('Indicator Data imputation'!AU10&lt;&gt;"",1,0))</f>
        <v>0</v>
      </c>
      <c r="AU7" s="129">
        <f>IF('Indicator Data'!V11="No Data",1,IF('Indicator Data imputation'!AV10&lt;&gt;"",1,0))</f>
        <v>0</v>
      </c>
      <c r="AV7" s="129">
        <f>IF('Indicator Data'!W11="No Data",1,IF('Indicator Data imputation'!AW10&lt;&gt;"",1,0))</f>
        <v>0</v>
      </c>
      <c r="AW7" s="129">
        <f>IF('Indicator Data'!X11="No Data",1,IF('Indicator Data imputation'!AX10&lt;&gt;"",1,0))</f>
        <v>0</v>
      </c>
      <c r="AX7" s="129">
        <f>IF('Indicator Data'!Y11="No Data",1,IF('Indicator Data imputation'!AY10&lt;&gt;"",1,0))</f>
        <v>0</v>
      </c>
      <c r="AY7" s="129">
        <f>IF('Indicator Data'!Z11="No Data",1,IF('Indicator Data imputation'!AZ10&lt;&gt;"",1,0))</f>
        <v>0</v>
      </c>
      <c r="AZ7" s="129">
        <f>IF('Indicator Data'!AA11="No Data",1,IF('Indicator Data imputation'!BA10&lt;&gt;"",1,0))</f>
        <v>0</v>
      </c>
      <c r="BA7" s="129" t="e">
        <f>IF('Indicator Data'!#REF!="No Data",1,IF('Indicator Data imputation'!BB10&lt;&gt;"",1,0))</f>
        <v>#REF!</v>
      </c>
      <c r="BB7" s="129" t="e">
        <f>IF('Indicator Data'!#REF!="No Data",1,IF('Indicator Data imputation'!BC10&lt;&gt;"",1,0))</f>
        <v>#REF!</v>
      </c>
      <c r="BC7" s="129" t="e">
        <f>IF('Indicator Data'!#REF!="No Data",1,IF('Indicator Data imputation'!BD10&lt;&gt;"",1,0))</f>
        <v>#REF!</v>
      </c>
      <c r="BD7" s="129">
        <f>IF('Indicator Data'!AB11="No Data",1,IF('Indicator Data imputation'!BE10&lt;&gt;"",1,0))</f>
        <v>0</v>
      </c>
      <c r="BE7" s="129">
        <f>IF('Indicator Data'!AC11="No Data",1,IF('Indicator Data imputation'!BF10&lt;&gt;"",1,0))</f>
        <v>0</v>
      </c>
      <c r="BF7" s="129">
        <f>IF('Indicator Data'!AD11="No Data",1,IF('Indicator Data imputation'!BG10&lt;&gt;"",1,0))</f>
        <v>0</v>
      </c>
      <c r="BG7" s="129">
        <f>IF('Indicator Data'!AE11="No Data",1,IF('Indicator Data imputation'!BH10&lt;&gt;"",1,0))</f>
        <v>0</v>
      </c>
      <c r="BH7" s="129">
        <f>IF('Indicator Data'!AF11="No Data",1,IF('Indicator Data imputation'!BI10&lt;&gt;"",1,0))</f>
        <v>0</v>
      </c>
      <c r="BI7" s="129" t="e">
        <f>IF('Indicator Data'!#REF!="No Data",1,IF('Indicator Data imputation'!BJ10&lt;&gt;"",1,0))</f>
        <v>#REF!</v>
      </c>
      <c r="BJ7" s="129">
        <f>IF('Indicator Data'!AS11="No Data",1,IF('Indicator Data imputation'!BK10&lt;&gt;"",1,0))</f>
        <v>0</v>
      </c>
      <c r="BK7" s="129">
        <f>IF('Indicator Data'!AT11="No Data",1,IF('Indicator Data imputation'!BL10&lt;&gt;"",1,0))</f>
        <v>0</v>
      </c>
      <c r="BL7" s="129" t="e">
        <f>IF('Indicator Data'!#REF!="No Data",1,IF('Indicator Data imputation'!BM10&lt;&gt;"",1,0))</f>
        <v>#REF!</v>
      </c>
      <c r="BM7" s="129" t="e">
        <f>IF('Indicator Data'!#REF!="No Data",1,IF('Indicator Data imputation'!BN10&lt;&gt;"",1,0))</f>
        <v>#REF!</v>
      </c>
      <c r="BN7" s="129" t="e">
        <f>IF('Indicator Data'!#REF!="No Data",1,IF('Indicator Data imputation'!BO10&lt;&gt;"",1,0))</f>
        <v>#REF!</v>
      </c>
      <c r="BO7" s="129" t="e">
        <f>IF('Indicator Data'!#REF!="No Data",1,IF('Indicator Data imputation'!BP10&lt;&gt;"",1,0))</f>
        <v>#REF!</v>
      </c>
      <c r="BP7" s="129">
        <f>IF('Indicator Data'!AK11="No Data",1,IF('Indicator Data imputation'!BQ10&lt;&gt;"",1,0))</f>
        <v>0</v>
      </c>
      <c r="BQ7" s="129">
        <f>IF('Indicator Data'!J11="No Data",1,IF('Indicator Data imputation'!BR10&lt;&gt;"",1,0))</f>
        <v>0</v>
      </c>
      <c r="BR7" s="129">
        <f>IF('Indicator Data'!K11="No Data",1,IF('Indicator Data imputation'!BS10&lt;&gt;"",1,0))</f>
        <v>0</v>
      </c>
      <c r="BS7" s="129">
        <f>IF('Indicator Data'!AU11="No Data",1,IF('Indicator Data imputation'!BT10&lt;&gt;"",1,0))</f>
        <v>0</v>
      </c>
      <c r="BT7" s="129">
        <f>IF('Indicator Data'!AW11="No Data",1,IF('Indicator Data imputation'!BU10&lt;&gt;"",1,0))</f>
        <v>0</v>
      </c>
      <c r="BU7" s="129">
        <f>IF('Indicator Data'!AX11="No Data",1,IF('Indicator Data imputation'!BV10&lt;&gt;"",1,0))</f>
        <v>0</v>
      </c>
      <c r="BV7" s="129">
        <f>IF('Indicator Data'!AY11="No Data",1,IF('Indicator Data imputation'!BW10&lt;&gt;"",1,0))</f>
        <v>0</v>
      </c>
      <c r="BW7" s="129">
        <f>IF('Indicator Data'!AZ11="No Data",1,IF('Indicator Data imputation'!BX10&lt;&gt;"",1,0))</f>
        <v>0</v>
      </c>
      <c r="BX7" s="129">
        <f>IF('Indicator Data'!BA11="No Data",1,IF('Indicator Data imputation'!BY10&lt;&gt;"",1,0))</f>
        <v>0</v>
      </c>
      <c r="BY7" s="5" t="e">
        <f t="shared" si="0"/>
        <v>#REF!</v>
      </c>
      <c r="BZ7" s="131" t="e">
        <f t="shared" si="1"/>
        <v>#REF!</v>
      </c>
    </row>
    <row r="8" spans="1:78" x14ac:dyDescent="0.25">
      <c r="A8" s="5" t="s">
        <v>12</v>
      </c>
      <c r="B8" s="129" t="e">
        <f>IF('Indicator Data'!#REF!="No Data",1,IF('Indicator Data imputation'!C11&lt;&gt;"",1,0))</f>
        <v>#REF!</v>
      </c>
      <c r="C8" s="129" t="e">
        <f>IF('Indicator Data'!#REF!="No Data",1,IF('Indicator Data imputation'!D11&lt;&gt;"",1,0))</f>
        <v>#REF!</v>
      </c>
      <c r="D8" s="129" t="e">
        <f>IF('Indicator Data'!#REF!="No Data",1,IF('Indicator Data imputation'!E11&lt;&gt;"",1,0))</f>
        <v>#REF!</v>
      </c>
      <c r="E8" s="129" t="e">
        <f>IF('Indicator Data'!#REF!="No Data",1,IF('Indicator Data imputation'!F11&lt;&gt;"",1,0))</f>
        <v>#REF!</v>
      </c>
      <c r="F8" s="129" t="e">
        <f>IF('Indicator Data'!#REF!="No Data",1,IF('Indicator Data imputation'!G11&lt;&gt;"",1,0))</f>
        <v>#REF!</v>
      </c>
      <c r="G8" s="129" t="e">
        <f>IF('Indicator Data'!#REF!="No Data",1,IF('Indicator Data imputation'!H11&lt;&gt;"",1,0))</f>
        <v>#REF!</v>
      </c>
      <c r="H8" s="129" t="e">
        <f>IF('Indicator Data'!#REF!="No Data",1,IF('Indicator Data imputation'!I11&lt;&gt;"",1,0))</f>
        <v>#REF!</v>
      </c>
      <c r="I8" s="129" t="e">
        <f>IF('Indicator Data'!#REF!="No Data",1,IF('Indicator Data imputation'!J11&lt;&gt;"",1,0))</f>
        <v>#REF!</v>
      </c>
      <c r="J8" s="129" t="e">
        <f>IF('Indicator Data'!#REF!="No Data",1,IF('Indicator Data imputation'!K11&lt;&gt;"",1,0))</f>
        <v>#REF!</v>
      </c>
      <c r="K8" s="129" t="e">
        <f>IF('Indicator Data'!#REF!="No Data",1,IF('Indicator Data imputation'!L11&lt;&gt;"",1,0))</f>
        <v>#REF!</v>
      </c>
      <c r="L8" s="129" t="e">
        <f>IF('Indicator Data'!#REF!="No Data",1,IF('Indicator Data imputation'!M11&lt;&gt;"",1,0))</f>
        <v>#REF!</v>
      </c>
      <c r="M8" s="129" t="e">
        <f>IF('Indicator Data'!#REF!="No Data",1,IF('Indicator Data imputation'!N11&lt;&gt;"",1,0))</f>
        <v>#REF!</v>
      </c>
      <c r="N8" s="129" t="e">
        <f>IF('Indicator Data'!#REF!="No Data",1,IF('Indicator Data imputation'!O11&lt;&gt;"",1,0))</f>
        <v>#REF!</v>
      </c>
      <c r="O8" s="129" t="e">
        <f>IF('Indicator Data'!#REF!="No Data",1,IF('Indicator Data imputation'!P11&lt;&gt;"",1,0))</f>
        <v>#REF!</v>
      </c>
      <c r="P8" s="129" t="e">
        <f>IF('Indicator Data'!#REF!="No Data",1,IF('Indicator Data imputation'!Q11&lt;&gt;"",1,0))</f>
        <v>#REF!</v>
      </c>
      <c r="Q8" s="129" t="e">
        <f>IF('Indicator Data'!#REF!="No Data",1,IF('Indicator Data imputation'!R11&lt;&gt;"",1,0))</f>
        <v>#REF!</v>
      </c>
      <c r="R8" s="129" t="e">
        <f>IF('Indicator Data'!#REF!="No Data",1,IF('Indicator Data imputation'!S11&lt;&gt;"",1,0))</f>
        <v>#REF!</v>
      </c>
      <c r="S8" s="129" t="e">
        <f>IF('Indicator Data'!#REF!="No Data",1,IF('Indicator Data imputation'!T11&lt;&gt;"",1,0))</f>
        <v>#REF!</v>
      </c>
      <c r="T8" s="129" t="e">
        <f>IF('Indicator Data'!#REF!="No Data",1,IF('Indicator Data imputation'!U11&lt;&gt;"",1,0))</f>
        <v>#REF!</v>
      </c>
      <c r="U8" s="129" t="e">
        <f>IF('Indicator Data'!#REF!="No Data",1,IF('Indicator Data imputation'!V11&lt;&gt;"",1,0))</f>
        <v>#REF!</v>
      </c>
      <c r="V8" s="129" t="e">
        <f>IF('Indicator Data'!#REF!="No Data",1,IF('Indicator Data imputation'!W11&lt;&gt;"",1,0))</f>
        <v>#REF!</v>
      </c>
      <c r="W8" s="129">
        <f>IF('Indicator Data'!C12="No Data",1,IF('Indicator Data imputation'!X11&lt;&gt;"",1,0))</f>
        <v>0</v>
      </c>
      <c r="X8" s="129">
        <f>IF('Indicator Data'!D12="No Data",1,IF('Indicator Data imputation'!Y11&lt;&gt;"",1,0))</f>
        <v>0</v>
      </c>
      <c r="Y8" s="129">
        <f>IF('Indicator Data'!E12="No Data",1,IF('Indicator Data imputation'!Z11&lt;&gt;"",1,0))</f>
        <v>0</v>
      </c>
      <c r="Z8" s="129">
        <f>IF('Indicator Data'!G12="No Data",1,IF('Indicator Data imputation'!AA11&lt;&gt;"",1,0))</f>
        <v>0</v>
      </c>
      <c r="AA8" s="129">
        <f>IF('Indicator Data'!H12="No Data",1,IF('Indicator Data imputation'!AB11&lt;&gt;"",1,0))</f>
        <v>0</v>
      </c>
      <c r="AB8" s="129">
        <f>IF('Indicator Data'!I12="No Data",1,IF('Indicator Data imputation'!AC11&lt;&gt;"",1,0))</f>
        <v>0</v>
      </c>
      <c r="AC8" s="129" t="e">
        <f>IF('Indicator Data'!#REF!="No Data",1,IF('Indicator Data imputation'!AD11&lt;&gt;"",1,0))</f>
        <v>#REF!</v>
      </c>
      <c r="AD8" s="129" t="e">
        <f>IF('Indicator Data'!#REF!="No Data",1,IF('Indicator Data imputation'!AE11&lt;&gt;"",1,0))</f>
        <v>#REF!</v>
      </c>
      <c r="AE8" s="129">
        <f>IF('Indicator Data'!L12="No Data",1,IF('Indicator Data imputation'!AF11&lt;&gt;"",1,0))</f>
        <v>0</v>
      </c>
      <c r="AF8" s="129">
        <f>IF('Indicator Data'!M12="No Data",1,IF('Indicator Data imputation'!AG11&lt;&gt;"",1,0))</f>
        <v>0</v>
      </c>
      <c r="AG8" s="129" t="e">
        <f>IF('Indicator Data'!#REF!="No Data",1,IF('Indicator Data imputation'!AH11&lt;&gt;"",1,0))</f>
        <v>#REF!</v>
      </c>
      <c r="AH8" s="129" t="e">
        <f>IF('Indicator Data'!#REF!="No Data",1,IF('Indicator Data imputation'!AI11&lt;&gt;"",1,0))</f>
        <v>#REF!</v>
      </c>
      <c r="AI8" s="129" t="e">
        <f>IF('Indicator Data'!#REF!="No Data",1,IF('Indicator Data imputation'!AJ11&lt;&gt;"",1,0))</f>
        <v>#REF!</v>
      </c>
      <c r="AJ8" s="129" t="e">
        <f>IF('Indicator Data'!#REF!="No Data",1,IF('Indicator Data imputation'!AK11&lt;&gt;"",1,0))</f>
        <v>#REF!</v>
      </c>
      <c r="AK8" s="129">
        <f>IF('Indicator Data'!N12="No Data",1,IF('Indicator Data imputation'!AL11&lt;&gt;"",1,0))</f>
        <v>0</v>
      </c>
      <c r="AL8" s="129">
        <f>IF('Indicator Data'!O12="No Data",1,IF('Indicator Data imputation'!AM11&lt;&gt;"",1,0))</f>
        <v>0</v>
      </c>
      <c r="AM8" s="129">
        <f>IF('Indicator Data'!P12="No Data",1,IF('Indicator Data imputation'!AN11&lt;&gt;"",1,0))</f>
        <v>0</v>
      </c>
      <c r="AN8" s="129">
        <f>IF('Indicator Data'!Q12="No Data",1,IF('Indicator Data imputation'!AO11&lt;&gt;"",1,0))</f>
        <v>0</v>
      </c>
      <c r="AO8" s="129">
        <f>IF('Indicator Data'!R12="No Data",1,IF('Indicator Data imputation'!AP11&lt;&gt;"",1,0))</f>
        <v>0</v>
      </c>
      <c r="AP8" s="129">
        <f>IF('Indicator Data'!S12="No Data",1,IF('Indicator Data imputation'!AQ11&lt;&gt;"",1,0))</f>
        <v>0</v>
      </c>
      <c r="AQ8" s="129">
        <f>IF('Indicator Data'!T12="No Data",1,IF('Indicator Data imputation'!AR11&lt;&gt;"",1,0))</f>
        <v>0</v>
      </c>
      <c r="AR8" s="129" t="e">
        <f>IF('Indicator Data'!#REF!="No Data",1,IF('Indicator Data imputation'!AS11&lt;&gt;"",1,0))</f>
        <v>#REF!</v>
      </c>
      <c r="AS8" s="129" t="e">
        <f>IF('Indicator Data'!#REF!="No Data",1,IF('Indicator Data imputation'!AT11&lt;&gt;"",1,0))</f>
        <v>#REF!</v>
      </c>
      <c r="AT8" s="129">
        <f>IF('Indicator Data'!U12="No Data",1,IF('Indicator Data imputation'!AU11&lt;&gt;"",1,0))</f>
        <v>0</v>
      </c>
      <c r="AU8" s="129">
        <f>IF('Indicator Data'!V12="No Data",1,IF('Indicator Data imputation'!AV11&lt;&gt;"",1,0))</f>
        <v>0</v>
      </c>
      <c r="AV8" s="129">
        <f>IF('Indicator Data'!W12="No Data",1,IF('Indicator Data imputation'!AW11&lt;&gt;"",1,0))</f>
        <v>0</v>
      </c>
      <c r="AW8" s="129">
        <f>IF('Indicator Data'!X12="No Data",1,IF('Indicator Data imputation'!AX11&lt;&gt;"",1,0))</f>
        <v>0</v>
      </c>
      <c r="AX8" s="129">
        <f>IF('Indicator Data'!Y12="No Data",1,IF('Indicator Data imputation'!AY11&lt;&gt;"",1,0))</f>
        <v>0</v>
      </c>
      <c r="AY8" s="129">
        <f>IF('Indicator Data'!Z12="No Data",1,IF('Indicator Data imputation'!AZ11&lt;&gt;"",1,0))</f>
        <v>0</v>
      </c>
      <c r="AZ8" s="129">
        <f>IF('Indicator Data'!AA12="No Data",1,IF('Indicator Data imputation'!BA11&lt;&gt;"",1,0))</f>
        <v>0</v>
      </c>
      <c r="BA8" s="129" t="e">
        <f>IF('Indicator Data'!#REF!="No Data",1,IF('Indicator Data imputation'!BB11&lt;&gt;"",1,0))</f>
        <v>#REF!</v>
      </c>
      <c r="BB8" s="129" t="e">
        <f>IF('Indicator Data'!#REF!="No Data",1,IF('Indicator Data imputation'!BC11&lt;&gt;"",1,0))</f>
        <v>#REF!</v>
      </c>
      <c r="BC8" s="129" t="e">
        <f>IF('Indicator Data'!#REF!="No Data",1,IF('Indicator Data imputation'!BD11&lt;&gt;"",1,0))</f>
        <v>#REF!</v>
      </c>
      <c r="BD8" s="129">
        <f>IF('Indicator Data'!AB12="No Data",1,IF('Indicator Data imputation'!BE11&lt;&gt;"",1,0))</f>
        <v>0</v>
      </c>
      <c r="BE8" s="129">
        <f>IF('Indicator Data'!AC12="No Data",1,IF('Indicator Data imputation'!BF11&lt;&gt;"",1,0))</f>
        <v>0</v>
      </c>
      <c r="BF8" s="129">
        <f>IF('Indicator Data'!AD12="No Data",1,IF('Indicator Data imputation'!BG11&lt;&gt;"",1,0))</f>
        <v>0</v>
      </c>
      <c r="BG8" s="129">
        <f>IF('Indicator Data'!AE12="No Data",1,IF('Indicator Data imputation'!BH11&lt;&gt;"",1,0))</f>
        <v>0</v>
      </c>
      <c r="BH8" s="129">
        <f>IF('Indicator Data'!AF12="No Data",1,IF('Indicator Data imputation'!BI11&lt;&gt;"",1,0))</f>
        <v>0</v>
      </c>
      <c r="BI8" s="129" t="e">
        <f>IF('Indicator Data'!#REF!="No Data",1,IF('Indicator Data imputation'!BJ11&lt;&gt;"",1,0))</f>
        <v>#REF!</v>
      </c>
      <c r="BJ8" s="129">
        <f>IF('Indicator Data'!AS12="No Data",1,IF('Indicator Data imputation'!BK11&lt;&gt;"",1,0))</f>
        <v>0</v>
      </c>
      <c r="BK8" s="129">
        <f>IF('Indicator Data'!AT12="No Data",1,IF('Indicator Data imputation'!BL11&lt;&gt;"",1,0))</f>
        <v>0</v>
      </c>
      <c r="BL8" s="129" t="e">
        <f>IF('Indicator Data'!#REF!="No Data",1,IF('Indicator Data imputation'!BM11&lt;&gt;"",1,0))</f>
        <v>#REF!</v>
      </c>
      <c r="BM8" s="129" t="e">
        <f>IF('Indicator Data'!#REF!="No Data",1,IF('Indicator Data imputation'!BN11&lt;&gt;"",1,0))</f>
        <v>#REF!</v>
      </c>
      <c r="BN8" s="129" t="e">
        <f>IF('Indicator Data'!#REF!="No Data",1,IF('Indicator Data imputation'!BO11&lt;&gt;"",1,0))</f>
        <v>#REF!</v>
      </c>
      <c r="BO8" s="129" t="e">
        <f>IF('Indicator Data'!#REF!="No Data",1,IF('Indicator Data imputation'!BP11&lt;&gt;"",1,0))</f>
        <v>#REF!</v>
      </c>
      <c r="BP8" s="129">
        <f>IF('Indicator Data'!AK12="No Data",1,IF('Indicator Data imputation'!BQ11&lt;&gt;"",1,0))</f>
        <v>0</v>
      </c>
      <c r="BQ8" s="129">
        <f>IF('Indicator Data'!J12="No Data",1,IF('Indicator Data imputation'!BR11&lt;&gt;"",1,0))</f>
        <v>0</v>
      </c>
      <c r="BR8" s="129">
        <f>IF('Indicator Data'!K12="No Data",1,IF('Indicator Data imputation'!BS11&lt;&gt;"",1,0))</f>
        <v>0</v>
      </c>
      <c r="BS8" s="129">
        <f>IF('Indicator Data'!AU12="No Data",1,IF('Indicator Data imputation'!BT11&lt;&gt;"",1,0))</f>
        <v>0</v>
      </c>
      <c r="BT8" s="129">
        <f>IF('Indicator Data'!AW12="No Data",1,IF('Indicator Data imputation'!BU11&lt;&gt;"",1,0))</f>
        <v>0</v>
      </c>
      <c r="BU8" s="129">
        <f>IF('Indicator Data'!AX12="No Data",1,IF('Indicator Data imputation'!BV11&lt;&gt;"",1,0))</f>
        <v>0</v>
      </c>
      <c r="BV8" s="129">
        <f>IF('Indicator Data'!AY12="No Data",1,IF('Indicator Data imputation'!BW11&lt;&gt;"",1,0))</f>
        <v>0</v>
      </c>
      <c r="BW8" s="129">
        <f>IF('Indicator Data'!AZ12="No Data",1,IF('Indicator Data imputation'!BX11&lt;&gt;"",1,0))</f>
        <v>0</v>
      </c>
      <c r="BX8" s="129">
        <f>IF('Indicator Data'!BA12="No Data",1,IF('Indicator Data imputation'!BY11&lt;&gt;"",1,0))</f>
        <v>0</v>
      </c>
      <c r="BY8" s="5" t="e">
        <f t="shared" si="0"/>
        <v>#REF!</v>
      </c>
      <c r="BZ8" s="131" t="e">
        <f t="shared" si="1"/>
        <v>#REF!</v>
      </c>
    </row>
    <row r="9" spans="1:78" x14ac:dyDescent="0.25">
      <c r="A9" s="5" t="s">
        <v>14</v>
      </c>
      <c r="B9" s="129" t="e">
        <f>IF('Indicator Data'!#REF!="No Data",1,IF('Indicator Data imputation'!C12&lt;&gt;"",1,0))</f>
        <v>#REF!</v>
      </c>
      <c r="C9" s="129" t="e">
        <f>IF('Indicator Data'!#REF!="No Data",1,IF('Indicator Data imputation'!D12&lt;&gt;"",1,0))</f>
        <v>#REF!</v>
      </c>
      <c r="D9" s="129" t="e">
        <f>IF('Indicator Data'!#REF!="No Data",1,IF('Indicator Data imputation'!E12&lt;&gt;"",1,0))</f>
        <v>#REF!</v>
      </c>
      <c r="E9" s="129" t="e">
        <f>IF('Indicator Data'!#REF!="No Data",1,IF('Indicator Data imputation'!F12&lt;&gt;"",1,0))</f>
        <v>#REF!</v>
      </c>
      <c r="F9" s="129" t="e">
        <f>IF('Indicator Data'!#REF!="No Data",1,IF('Indicator Data imputation'!G12&lt;&gt;"",1,0))</f>
        <v>#REF!</v>
      </c>
      <c r="G9" s="129" t="e">
        <f>IF('Indicator Data'!#REF!="No Data",1,IF('Indicator Data imputation'!H12&lt;&gt;"",1,0))</f>
        <v>#REF!</v>
      </c>
      <c r="H9" s="129" t="e">
        <f>IF('Indicator Data'!#REF!="No Data",1,IF('Indicator Data imputation'!I12&lt;&gt;"",1,0))</f>
        <v>#REF!</v>
      </c>
      <c r="I9" s="129" t="e">
        <f>IF('Indicator Data'!#REF!="No Data",1,IF('Indicator Data imputation'!J12&lt;&gt;"",1,0))</f>
        <v>#REF!</v>
      </c>
      <c r="J9" s="129" t="e">
        <f>IF('Indicator Data'!#REF!="No Data",1,IF('Indicator Data imputation'!K12&lt;&gt;"",1,0))</f>
        <v>#REF!</v>
      </c>
      <c r="K9" s="129" t="e">
        <f>IF('Indicator Data'!#REF!="No Data",1,IF('Indicator Data imputation'!L12&lt;&gt;"",1,0))</f>
        <v>#REF!</v>
      </c>
      <c r="L9" s="129" t="e">
        <f>IF('Indicator Data'!#REF!="No Data",1,IF('Indicator Data imputation'!M12&lt;&gt;"",1,0))</f>
        <v>#REF!</v>
      </c>
      <c r="M9" s="129" t="e">
        <f>IF('Indicator Data'!#REF!="No Data",1,IF('Indicator Data imputation'!N12&lt;&gt;"",1,0))</f>
        <v>#REF!</v>
      </c>
      <c r="N9" s="129" t="e">
        <f>IF('Indicator Data'!#REF!="No Data",1,IF('Indicator Data imputation'!O12&lt;&gt;"",1,0))</f>
        <v>#REF!</v>
      </c>
      <c r="O9" s="129" t="e">
        <f>IF('Indicator Data'!#REF!="No Data",1,IF('Indicator Data imputation'!P12&lt;&gt;"",1,0))</f>
        <v>#REF!</v>
      </c>
      <c r="P9" s="129" t="e">
        <f>IF('Indicator Data'!#REF!="No Data",1,IF('Indicator Data imputation'!Q12&lt;&gt;"",1,0))</f>
        <v>#REF!</v>
      </c>
      <c r="Q9" s="129" t="e">
        <f>IF('Indicator Data'!#REF!="No Data",1,IF('Indicator Data imputation'!R12&lt;&gt;"",1,0))</f>
        <v>#REF!</v>
      </c>
      <c r="R9" s="129" t="e">
        <f>IF('Indicator Data'!#REF!="No Data",1,IF('Indicator Data imputation'!S12&lt;&gt;"",1,0))</f>
        <v>#REF!</v>
      </c>
      <c r="S9" s="129" t="e">
        <f>IF('Indicator Data'!#REF!="No Data",1,IF('Indicator Data imputation'!T12&lt;&gt;"",1,0))</f>
        <v>#REF!</v>
      </c>
      <c r="T9" s="129" t="e">
        <f>IF('Indicator Data'!#REF!="No Data",1,IF('Indicator Data imputation'!U12&lt;&gt;"",1,0))</f>
        <v>#REF!</v>
      </c>
      <c r="U9" s="129" t="e">
        <f>IF('Indicator Data'!#REF!="No Data",1,IF('Indicator Data imputation'!V12&lt;&gt;"",1,0))</f>
        <v>#REF!</v>
      </c>
      <c r="V9" s="129" t="e">
        <f>IF('Indicator Data'!#REF!="No Data",1,IF('Indicator Data imputation'!W12&lt;&gt;"",1,0))</f>
        <v>#REF!</v>
      </c>
      <c r="W9" s="129">
        <f>IF('Indicator Data'!C13="No Data",1,IF('Indicator Data imputation'!X12&lt;&gt;"",1,0))</f>
        <v>0</v>
      </c>
      <c r="X9" s="129">
        <f>IF('Indicator Data'!D13="No Data",1,IF('Indicator Data imputation'!Y12&lt;&gt;"",1,0))</f>
        <v>0</v>
      </c>
      <c r="Y9" s="129">
        <f>IF('Indicator Data'!E13="No Data",1,IF('Indicator Data imputation'!Z12&lt;&gt;"",1,0))</f>
        <v>0</v>
      </c>
      <c r="Z9" s="129">
        <f>IF('Indicator Data'!G13="No Data",1,IF('Indicator Data imputation'!AA12&lt;&gt;"",1,0))</f>
        <v>0</v>
      </c>
      <c r="AA9" s="129">
        <f>IF('Indicator Data'!H13="No Data",1,IF('Indicator Data imputation'!AB12&lt;&gt;"",1,0))</f>
        <v>0</v>
      </c>
      <c r="AB9" s="129">
        <f>IF('Indicator Data'!I13="No Data",1,IF('Indicator Data imputation'!AC12&lt;&gt;"",1,0))</f>
        <v>1</v>
      </c>
      <c r="AC9" s="129" t="e">
        <f>IF('Indicator Data'!#REF!="No Data",1,IF('Indicator Data imputation'!AD12&lt;&gt;"",1,0))</f>
        <v>#REF!</v>
      </c>
      <c r="AD9" s="129" t="e">
        <f>IF('Indicator Data'!#REF!="No Data",1,IF('Indicator Data imputation'!AE12&lt;&gt;"",1,0))</f>
        <v>#REF!</v>
      </c>
      <c r="AE9" s="129">
        <f>IF('Indicator Data'!L13="No Data",1,IF('Indicator Data imputation'!AF12&lt;&gt;"",1,0))</f>
        <v>1</v>
      </c>
      <c r="AF9" s="129">
        <f>IF('Indicator Data'!M13="No Data",1,IF('Indicator Data imputation'!AG12&lt;&gt;"",1,0))</f>
        <v>0</v>
      </c>
      <c r="AG9" s="129" t="e">
        <f>IF('Indicator Data'!#REF!="No Data",1,IF('Indicator Data imputation'!AH12&lt;&gt;"",1,0))</f>
        <v>#REF!</v>
      </c>
      <c r="AH9" s="129" t="e">
        <f>IF('Indicator Data'!#REF!="No Data",1,IF('Indicator Data imputation'!AI12&lt;&gt;"",1,0))</f>
        <v>#REF!</v>
      </c>
      <c r="AI9" s="129" t="e">
        <f>IF('Indicator Data'!#REF!="No Data",1,IF('Indicator Data imputation'!AJ12&lt;&gt;"",1,0))</f>
        <v>#REF!</v>
      </c>
      <c r="AJ9" s="129" t="e">
        <f>IF('Indicator Data'!#REF!="No Data",1,IF('Indicator Data imputation'!AK12&lt;&gt;"",1,0))</f>
        <v>#REF!</v>
      </c>
      <c r="AK9" s="129">
        <f>IF('Indicator Data'!N13="No Data",1,IF('Indicator Data imputation'!AL12&lt;&gt;"",1,0))</f>
        <v>0</v>
      </c>
      <c r="AL9" s="129">
        <f>IF('Indicator Data'!O13="No Data",1,IF('Indicator Data imputation'!AM12&lt;&gt;"",1,0))</f>
        <v>1</v>
      </c>
      <c r="AM9" s="129">
        <f>IF('Indicator Data'!P13="No Data",1,IF('Indicator Data imputation'!AN12&lt;&gt;"",1,0))</f>
        <v>0</v>
      </c>
      <c r="AN9" s="129">
        <f>IF('Indicator Data'!Q13="No Data",1,IF('Indicator Data imputation'!AO12&lt;&gt;"",1,0))</f>
        <v>0</v>
      </c>
      <c r="AO9" s="129">
        <f>IF('Indicator Data'!R13="No Data",1,IF('Indicator Data imputation'!AP12&lt;&gt;"",1,0))</f>
        <v>0</v>
      </c>
      <c r="AP9" s="129">
        <f>IF('Indicator Data'!S13="No Data",1,IF('Indicator Data imputation'!AQ12&lt;&gt;"",1,0))</f>
        <v>1</v>
      </c>
      <c r="AQ9" s="129">
        <f>IF('Indicator Data'!T13="No Data",1,IF('Indicator Data imputation'!AR12&lt;&gt;"",1,0))</f>
        <v>0</v>
      </c>
      <c r="AR9" s="129" t="e">
        <f>IF('Indicator Data'!#REF!="No Data",1,IF('Indicator Data imputation'!AS12&lt;&gt;"",1,0))</f>
        <v>#REF!</v>
      </c>
      <c r="AS9" s="129" t="e">
        <f>IF('Indicator Data'!#REF!="No Data",1,IF('Indicator Data imputation'!AT12&lt;&gt;"",1,0))</f>
        <v>#REF!</v>
      </c>
      <c r="AT9" s="129">
        <f>IF('Indicator Data'!U13="No Data",1,IF('Indicator Data imputation'!AU12&lt;&gt;"",1,0))</f>
        <v>0</v>
      </c>
      <c r="AU9" s="129">
        <f>IF('Indicator Data'!V13="No Data",1,IF('Indicator Data imputation'!AV12&lt;&gt;"",1,0))</f>
        <v>0</v>
      </c>
      <c r="AV9" s="129">
        <f>IF('Indicator Data'!W13="No Data",1,IF('Indicator Data imputation'!AW12&lt;&gt;"",1,0))</f>
        <v>0</v>
      </c>
      <c r="AW9" s="129">
        <f>IF('Indicator Data'!X13="No Data",1,IF('Indicator Data imputation'!AX12&lt;&gt;"",1,0))</f>
        <v>1</v>
      </c>
      <c r="AX9" s="129">
        <f>IF('Indicator Data'!Y13="No Data",1,IF('Indicator Data imputation'!AY12&lt;&gt;"",1,0))</f>
        <v>0</v>
      </c>
      <c r="AY9" s="129">
        <f>IF('Indicator Data'!Z13="No Data",1,IF('Indicator Data imputation'!AZ12&lt;&gt;"",1,0))</f>
        <v>0</v>
      </c>
      <c r="AZ9" s="129">
        <f>IF('Indicator Data'!AA13="No Data",1,IF('Indicator Data imputation'!BA12&lt;&gt;"",1,0))</f>
        <v>0</v>
      </c>
      <c r="BA9" s="129" t="e">
        <f>IF('Indicator Data'!#REF!="No Data",1,IF('Indicator Data imputation'!BB12&lt;&gt;"",1,0))</f>
        <v>#REF!</v>
      </c>
      <c r="BB9" s="129" t="e">
        <f>IF('Indicator Data'!#REF!="No Data",1,IF('Indicator Data imputation'!BC12&lt;&gt;"",1,0))</f>
        <v>#REF!</v>
      </c>
      <c r="BC9" s="129" t="e">
        <f>IF('Indicator Data'!#REF!="No Data",1,IF('Indicator Data imputation'!BD12&lt;&gt;"",1,0))</f>
        <v>#REF!</v>
      </c>
      <c r="BD9" s="129">
        <f>IF('Indicator Data'!AB13="No Data",1,IF('Indicator Data imputation'!BE12&lt;&gt;"",1,0))</f>
        <v>0</v>
      </c>
      <c r="BE9" s="129">
        <f>IF('Indicator Data'!AC13="No Data",1,IF('Indicator Data imputation'!BF12&lt;&gt;"",1,0))</f>
        <v>0</v>
      </c>
      <c r="BF9" s="129">
        <f>IF('Indicator Data'!AD13="No Data",1,IF('Indicator Data imputation'!BG12&lt;&gt;"",1,0))</f>
        <v>0</v>
      </c>
      <c r="BG9" s="129">
        <f>IF('Indicator Data'!AE13="No Data",1,IF('Indicator Data imputation'!BH12&lt;&gt;"",1,0))</f>
        <v>0</v>
      </c>
      <c r="BH9" s="129">
        <f>IF('Indicator Data'!AF13="No Data",1,IF('Indicator Data imputation'!BI12&lt;&gt;"",1,0))</f>
        <v>0</v>
      </c>
      <c r="BI9" s="129" t="e">
        <f>IF('Indicator Data'!#REF!="No Data",1,IF('Indicator Data imputation'!BJ12&lt;&gt;"",1,0))</f>
        <v>#REF!</v>
      </c>
      <c r="BJ9" s="129">
        <f>IF('Indicator Data'!AS13="No Data",1,IF('Indicator Data imputation'!BK12&lt;&gt;"",1,0))</f>
        <v>0</v>
      </c>
      <c r="BK9" s="129">
        <f>IF('Indicator Data'!AT13="No Data",1,IF('Indicator Data imputation'!BL12&lt;&gt;"",1,0))</f>
        <v>0</v>
      </c>
      <c r="BL9" s="129" t="e">
        <f>IF('Indicator Data'!#REF!="No Data",1,IF('Indicator Data imputation'!BM12&lt;&gt;"",1,0))</f>
        <v>#REF!</v>
      </c>
      <c r="BM9" s="129" t="e">
        <f>IF('Indicator Data'!#REF!="No Data",1,IF('Indicator Data imputation'!BN12&lt;&gt;"",1,0))</f>
        <v>#REF!</v>
      </c>
      <c r="BN9" s="129" t="e">
        <f>IF('Indicator Data'!#REF!="No Data",1,IF('Indicator Data imputation'!BO12&lt;&gt;"",1,0))</f>
        <v>#REF!</v>
      </c>
      <c r="BO9" s="129" t="e">
        <f>IF('Indicator Data'!#REF!="No Data",1,IF('Indicator Data imputation'!BP12&lt;&gt;"",1,0))</f>
        <v>#REF!</v>
      </c>
      <c r="BP9" s="129">
        <f>IF('Indicator Data'!AK13="No Data",1,IF('Indicator Data imputation'!BQ12&lt;&gt;"",1,0))</f>
        <v>0</v>
      </c>
      <c r="BQ9" s="129">
        <f>IF('Indicator Data'!J13="No Data",1,IF('Indicator Data imputation'!BR12&lt;&gt;"",1,0))</f>
        <v>0</v>
      </c>
      <c r="BR9" s="129">
        <f>IF('Indicator Data'!K13="No Data",1,IF('Indicator Data imputation'!BS12&lt;&gt;"",1,0))</f>
        <v>0</v>
      </c>
      <c r="BS9" s="129">
        <f>IF('Indicator Data'!AU13="No Data",1,IF('Indicator Data imputation'!BT12&lt;&gt;"",1,0))</f>
        <v>0</v>
      </c>
      <c r="BT9" s="129">
        <f>IF('Indicator Data'!AW13="No Data",1,IF('Indicator Data imputation'!BU12&lt;&gt;"",1,0))</f>
        <v>0</v>
      </c>
      <c r="BU9" s="129">
        <f>IF('Indicator Data'!AX13="No Data",1,IF('Indicator Data imputation'!BV12&lt;&gt;"",1,0))</f>
        <v>0</v>
      </c>
      <c r="BV9" s="129">
        <f>IF('Indicator Data'!AY13="No Data",1,IF('Indicator Data imputation'!BW12&lt;&gt;"",1,0))</f>
        <v>0</v>
      </c>
      <c r="BW9" s="129">
        <f>IF('Indicator Data'!AZ13="No Data",1,IF('Indicator Data imputation'!BX12&lt;&gt;"",1,0))</f>
        <v>0</v>
      </c>
      <c r="BX9" s="129">
        <f>IF('Indicator Data'!BA13="No Data",1,IF('Indicator Data imputation'!BY12&lt;&gt;"",1,0))</f>
        <v>0</v>
      </c>
      <c r="BY9" s="5" t="e">
        <f t="shared" si="0"/>
        <v>#REF!</v>
      </c>
      <c r="BZ9" s="131" t="e">
        <f t="shared" si="1"/>
        <v>#REF!</v>
      </c>
    </row>
    <row r="10" spans="1:78" x14ac:dyDescent="0.25">
      <c r="A10" s="5" t="s">
        <v>16</v>
      </c>
      <c r="B10" s="129" t="e">
        <f>IF('Indicator Data'!#REF!="No Data",1,IF('Indicator Data imputation'!C13&lt;&gt;"",1,0))</f>
        <v>#REF!</v>
      </c>
      <c r="C10" s="129" t="e">
        <f>IF('Indicator Data'!#REF!="No Data",1,IF('Indicator Data imputation'!D13&lt;&gt;"",1,0))</f>
        <v>#REF!</v>
      </c>
      <c r="D10" s="129" t="e">
        <f>IF('Indicator Data'!#REF!="No Data",1,IF('Indicator Data imputation'!E13&lt;&gt;"",1,0))</f>
        <v>#REF!</v>
      </c>
      <c r="E10" s="129" t="e">
        <f>IF('Indicator Data'!#REF!="No Data",1,IF('Indicator Data imputation'!F13&lt;&gt;"",1,0))</f>
        <v>#REF!</v>
      </c>
      <c r="F10" s="129" t="e">
        <f>IF('Indicator Data'!#REF!="No Data",1,IF('Indicator Data imputation'!G13&lt;&gt;"",1,0))</f>
        <v>#REF!</v>
      </c>
      <c r="G10" s="129" t="e">
        <f>IF('Indicator Data'!#REF!="No Data",1,IF('Indicator Data imputation'!H13&lt;&gt;"",1,0))</f>
        <v>#REF!</v>
      </c>
      <c r="H10" s="129" t="e">
        <f>IF('Indicator Data'!#REF!="No Data",1,IF('Indicator Data imputation'!I13&lt;&gt;"",1,0))</f>
        <v>#REF!</v>
      </c>
      <c r="I10" s="129" t="e">
        <f>IF('Indicator Data'!#REF!="No Data",1,IF('Indicator Data imputation'!J13&lt;&gt;"",1,0))</f>
        <v>#REF!</v>
      </c>
      <c r="J10" s="129" t="e">
        <f>IF('Indicator Data'!#REF!="No Data",1,IF('Indicator Data imputation'!K13&lt;&gt;"",1,0))</f>
        <v>#REF!</v>
      </c>
      <c r="K10" s="129" t="e">
        <f>IF('Indicator Data'!#REF!="No Data",1,IF('Indicator Data imputation'!L13&lt;&gt;"",1,0))</f>
        <v>#REF!</v>
      </c>
      <c r="L10" s="129" t="e">
        <f>IF('Indicator Data'!#REF!="No Data",1,IF('Indicator Data imputation'!M13&lt;&gt;"",1,0))</f>
        <v>#REF!</v>
      </c>
      <c r="M10" s="129" t="e">
        <f>IF('Indicator Data'!#REF!="No Data",1,IF('Indicator Data imputation'!N13&lt;&gt;"",1,0))</f>
        <v>#REF!</v>
      </c>
      <c r="N10" s="129" t="e">
        <f>IF('Indicator Data'!#REF!="No Data",1,IF('Indicator Data imputation'!O13&lt;&gt;"",1,0))</f>
        <v>#REF!</v>
      </c>
      <c r="O10" s="129" t="e">
        <f>IF('Indicator Data'!#REF!="No Data",1,IF('Indicator Data imputation'!P13&lt;&gt;"",1,0))</f>
        <v>#REF!</v>
      </c>
      <c r="P10" s="129" t="e">
        <f>IF('Indicator Data'!#REF!="No Data",1,IF('Indicator Data imputation'!Q13&lt;&gt;"",1,0))</f>
        <v>#REF!</v>
      </c>
      <c r="Q10" s="129" t="e">
        <f>IF('Indicator Data'!#REF!="No Data",1,IF('Indicator Data imputation'!R13&lt;&gt;"",1,0))</f>
        <v>#REF!</v>
      </c>
      <c r="R10" s="129" t="e">
        <f>IF('Indicator Data'!#REF!="No Data",1,IF('Indicator Data imputation'!S13&lt;&gt;"",1,0))</f>
        <v>#REF!</v>
      </c>
      <c r="S10" s="129" t="e">
        <f>IF('Indicator Data'!#REF!="No Data",1,IF('Indicator Data imputation'!T13&lt;&gt;"",1,0))</f>
        <v>#REF!</v>
      </c>
      <c r="T10" s="129" t="e">
        <f>IF('Indicator Data'!#REF!="No Data",1,IF('Indicator Data imputation'!U13&lt;&gt;"",1,0))</f>
        <v>#REF!</v>
      </c>
      <c r="U10" s="129" t="e">
        <f>IF('Indicator Data'!#REF!="No Data",1,IF('Indicator Data imputation'!V13&lt;&gt;"",1,0))</f>
        <v>#REF!</v>
      </c>
      <c r="V10" s="129" t="e">
        <f>IF('Indicator Data'!#REF!="No Data",1,IF('Indicator Data imputation'!W13&lt;&gt;"",1,0))</f>
        <v>#REF!</v>
      </c>
      <c r="W10" s="129">
        <f>IF('Indicator Data'!C14="No Data",1,IF('Indicator Data imputation'!X13&lt;&gt;"",1,0))</f>
        <v>0</v>
      </c>
      <c r="X10" s="129">
        <f>IF('Indicator Data'!D14="No Data",1,IF('Indicator Data imputation'!Y13&lt;&gt;"",1,0))</f>
        <v>0</v>
      </c>
      <c r="Y10" s="129">
        <f>IF('Indicator Data'!E14="No Data",1,IF('Indicator Data imputation'!Z13&lt;&gt;"",1,0))</f>
        <v>0</v>
      </c>
      <c r="Z10" s="129">
        <f>IF('Indicator Data'!G14="No Data",1,IF('Indicator Data imputation'!AA13&lt;&gt;"",1,0))</f>
        <v>0</v>
      </c>
      <c r="AA10" s="129">
        <f>IF('Indicator Data'!H14="No Data",1,IF('Indicator Data imputation'!AB13&lt;&gt;"",1,0))</f>
        <v>0</v>
      </c>
      <c r="AB10" s="129">
        <f>IF('Indicator Data'!I14="No Data",1,IF('Indicator Data imputation'!AC13&lt;&gt;"",1,0))</f>
        <v>1</v>
      </c>
      <c r="AC10" s="129" t="e">
        <f>IF('Indicator Data'!#REF!="No Data",1,IF('Indicator Data imputation'!AD13&lt;&gt;"",1,0))</f>
        <v>#REF!</v>
      </c>
      <c r="AD10" s="129" t="e">
        <f>IF('Indicator Data'!#REF!="No Data",1,IF('Indicator Data imputation'!AE13&lt;&gt;"",1,0))</f>
        <v>#REF!</v>
      </c>
      <c r="AE10" s="129">
        <f>IF('Indicator Data'!L14="No Data",1,IF('Indicator Data imputation'!AF13&lt;&gt;"",1,0))</f>
        <v>1</v>
      </c>
      <c r="AF10" s="129">
        <f>IF('Indicator Data'!M14="No Data",1,IF('Indicator Data imputation'!AG13&lt;&gt;"",1,0))</f>
        <v>0</v>
      </c>
      <c r="AG10" s="129" t="e">
        <f>IF('Indicator Data'!#REF!="No Data",1,IF('Indicator Data imputation'!AH13&lt;&gt;"",1,0))</f>
        <v>#REF!</v>
      </c>
      <c r="AH10" s="129" t="e">
        <f>IF('Indicator Data'!#REF!="No Data",1,IF('Indicator Data imputation'!AI13&lt;&gt;"",1,0))</f>
        <v>#REF!</v>
      </c>
      <c r="AI10" s="129" t="e">
        <f>IF('Indicator Data'!#REF!="No Data",1,IF('Indicator Data imputation'!AJ13&lt;&gt;"",1,0))</f>
        <v>#REF!</v>
      </c>
      <c r="AJ10" s="129" t="e">
        <f>IF('Indicator Data'!#REF!="No Data",1,IF('Indicator Data imputation'!AK13&lt;&gt;"",1,0))</f>
        <v>#REF!</v>
      </c>
      <c r="AK10" s="129">
        <f>IF('Indicator Data'!N14="No Data",1,IF('Indicator Data imputation'!AL13&lt;&gt;"",1,0))</f>
        <v>0</v>
      </c>
      <c r="AL10" s="129">
        <f>IF('Indicator Data'!O14="No Data",1,IF('Indicator Data imputation'!AM13&lt;&gt;"",1,0))</f>
        <v>1</v>
      </c>
      <c r="AM10" s="129">
        <f>IF('Indicator Data'!P14="No Data",1,IF('Indicator Data imputation'!AN13&lt;&gt;"",1,0))</f>
        <v>0</v>
      </c>
      <c r="AN10" s="129">
        <f>IF('Indicator Data'!Q14="No Data",1,IF('Indicator Data imputation'!AO13&lt;&gt;"",1,0))</f>
        <v>0</v>
      </c>
      <c r="AO10" s="129">
        <f>IF('Indicator Data'!R14="No Data",1,IF('Indicator Data imputation'!AP13&lt;&gt;"",1,0))</f>
        <v>0</v>
      </c>
      <c r="AP10" s="129">
        <f>IF('Indicator Data'!S14="No Data",1,IF('Indicator Data imputation'!AQ13&lt;&gt;"",1,0))</f>
        <v>1</v>
      </c>
      <c r="AQ10" s="129">
        <f>IF('Indicator Data'!T14="No Data",1,IF('Indicator Data imputation'!AR13&lt;&gt;"",1,0))</f>
        <v>0</v>
      </c>
      <c r="AR10" s="129" t="e">
        <f>IF('Indicator Data'!#REF!="No Data",1,IF('Indicator Data imputation'!AS13&lt;&gt;"",1,0))</f>
        <v>#REF!</v>
      </c>
      <c r="AS10" s="129" t="e">
        <f>IF('Indicator Data'!#REF!="No Data",1,IF('Indicator Data imputation'!AT13&lt;&gt;"",1,0))</f>
        <v>#REF!</v>
      </c>
      <c r="AT10" s="129">
        <f>IF('Indicator Data'!U14="No Data",1,IF('Indicator Data imputation'!AU13&lt;&gt;"",1,0))</f>
        <v>0</v>
      </c>
      <c r="AU10" s="129">
        <f>IF('Indicator Data'!V14="No Data",1,IF('Indicator Data imputation'!AV13&lt;&gt;"",1,0))</f>
        <v>1</v>
      </c>
      <c r="AV10" s="129">
        <f>IF('Indicator Data'!W14="No Data",1,IF('Indicator Data imputation'!AW13&lt;&gt;"",1,0))</f>
        <v>0</v>
      </c>
      <c r="AW10" s="129">
        <f>IF('Indicator Data'!X14="No Data",1,IF('Indicator Data imputation'!AX13&lt;&gt;"",1,0))</f>
        <v>1</v>
      </c>
      <c r="AX10" s="129">
        <f>IF('Indicator Data'!Y14="No Data",1,IF('Indicator Data imputation'!AY13&lt;&gt;"",1,0))</f>
        <v>0</v>
      </c>
      <c r="AY10" s="129">
        <f>IF('Indicator Data'!Z14="No Data",1,IF('Indicator Data imputation'!AZ13&lt;&gt;"",1,0))</f>
        <v>0</v>
      </c>
      <c r="AZ10" s="129">
        <f>IF('Indicator Data'!AA14="No Data",1,IF('Indicator Data imputation'!BA13&lt;&gt;"",1,0))</f>
        <v>0</v>
      </c>
      <c r="BA10" s="129" t="e">
        <f>IF('Indicator Data'!#REF!="No Data",1,IF('Indicator Data imputation'!BB13&lt;&gt;"",1,0))</f>
        <v>#REF!</v>
      </c>
      <c r="BB10" s="129" t="e">
        <f>IF('Indicator Data'!#REF!="No Data",1,IF('Indicator Data imputation'!BC13&lt;&gt;"",1,0))</f>
        <v>#REF!</v>
      </c>
      <c r="BC10" s="129" t="e">
        <f>IF('Indicator Data'!#REF!="No Data",1,IF('Indicator Data imputation'!BD13&lt;&gt;"",1,0))</f>
        <v>#REF!</v>
      </c>
      <c r="BD10" s="129">
        <f>IF('Indicator Data'!AB14="No Data",1,IF('Indicator Data imputation'!BE13&lt;&gt;"",1,0))</f>
        <v>0</v>
      </c>
      <c r="BE10" s="129">
        <f>IF('Indicator Data'!AC14="No Data",1,IF('Indicator Data imputation'!BF13&lt;&gt;"",1,0))</f>
        <v>0</v>
      </c>
      <c r="BF10" s="129">
        <f>IF('Indicator Data'!AD14="No Data",1,IF('Indicator Data imputation'!BG13&lt;&gt;"",1,0))</f>
        <v>0</v>
      </c>
      <c r="BG10" s="129">
        <f>IF('Indicator Data'!AE14="No Data",1,IF('Indicator Data imputation'!BH13&lt;&gt;"",1,0))</f>
        <v>0</v>
      </c>
      <c r="BH10" s="129">
        <f>IF('Indicator Data'!AF14="No Data",1,IF('Indicator Data imputation'!BI13&lt;&gt;"",1,0))</f>
        <v>0</v>
      </c>
      <c r="BI10" s="129" t="e">
        <f>IF('Indicator Data'!#REF!="No Data",1,IF('Indicator Data imputation'!BJ13&lt;&gt;"",1,0))</f>
        <v>#REF!</v>
      </c>
      <c r="BJ10" s="129">
        <f>IF('Indicator Data'!AS14="No Data",1,IF('Indicator Data imputation'!BK13&lt;&gt;"",1,0))</f>
        <v>0</v>
      </c>
      <c r="BK10" s="129">
        <f>IF('Indicator Data'!AT14="No Data",1,IF('Indicator Data imputation'!BL13&lt;&gt;"",1,0))</f>
        <v>0</v>
      </c>
      <c r="BL10" s="129" t="e">
        <f>IF('Indicator Data'!#REF!="No Data",1,IF('Indicator Data imputation'!BM13&lt;&gt;"",1,0))</f>
        <v>#REF!</v>
      </c>
      <c r="BM10" s="129" t="e">
        <f>IF('Indicator Data'!#REF!="No Data",1,IF('Indicator Data imputation'!BN13&lt;&gt;"",1,0))</f>
        <v>#REF!</v>
      </c>
      <c r="BN10" s="129" t="e">
        <f>IF('Indicator Data'!#REF!="No Data",1,IF('Indicator Data imputation'!BO13&lt;&gt;"",1,0))</f>
        <v>#REF!</v>
      </c>
      <c r="BO10" s="129" t="e">
        <f>IF('Indicator Data'!#REF!="No Data",1,IF('Indicator Data imputation'!BP13&lt;&gt;"",1,0))</f>
        <v>#REF!</v>
      </c>
      <c r="BP10" s="129">
        <f>IF('Indicator Data'!AK14="No Data",1,IF('Indicator Data imputation'!BQ13&lt;&gt;"",1,0))</f>
        <v>0</v>
      </c>
      <c r="BQ10" s="129">
        <f>IF('Indicator Data'!J14="No Data",1,IF('Indicator Data imputation'!BR13&lt;&gt;"",1,0))</f>
        <v>0</v>
      </c>
      <c r="BR10" s="129">
        <f>IF('Indicator Data'!K14="No Data",1,IF('Indicator Data imputation'!BS13&lt;&gt;"",1,0))</f>
        <v>0</v>
      </c>
      <c r="BS10" s="129">
        <f>IF('Indicator Data'!AU14="No Data",1,IF('Indicator Data imputation'!BT13&lt;&gt;"",1,0))</f>
        <v>0</v>
      </c>
      <c r="BT10" s="129">
        <f>IF('Indicator Data'!AW14="No Data",1,IF('Indicator Data imputation'!BU13&lt;&gt;"",1,0))</f>
        <v>0</v>
      </c>
      <c r="BU10" s="129">
        <f>IF('Indicator Data'!AX14="No Data",1,IF('Indicator Data imputation'!BV13&lt;&gt;"",1,0))</f>
        <v>0</v>
      </c>
      <c r="BV10" s="129">
        <f>IF('Indicator Data'!AY14="No Data",1,IF('Indicator Data imputation'!BW13&lt;&gt;"",1,0))</f>
        <v>1</v>
      </c>
      <c r="BW10" s="129">
        <f>IF('Indicator Data'!AZ14="No Data",1,IF('Indicator Data imputation'!BX13&lt;&gt;"",1,0))</f>
        <v>0</v>
      </c>
      <c r="BX10" s="129">
        <f>IF('Indicator Data'!BA14="No Data",1,IF('Indicator Data imputation'!BY13&lt;&gt;"",1,0))</f>
        <v>0</v>
      </c>
      <c r="BY10" s="5" t="e">
        <f t="shared" si="0"/>
        <v>#REF!</v>
      </c>
      <c r="BZ10" s="131" t="e">
        <f t="shared" si="1"/>
        <v>#REF!</v>
      </c>
    </row>
    <row r="11" spans="1:78" x14ac:dyDescent="0.25">
      <c r="A11" s="5" t="s">
        <v>18</v>
      </c>
      <c r="B11" s="129" t="e">
        <f>IF('Indicator Data'!#REF!="No Data",1,IF('Indicator Data imputation'!C14&lt;&gt;"",1,0))</f>
        <v>#REF!</v>
      </c>
      <c r="C11" s="129" t="e">
        <f>IF('Indicator Data'!#REF!="No Data",1,IF('Indicator Data imputation'!D14&lt;&gt;"",1,0))</f>
        <v>#REF!</v>
      </c>
      <c r="D11" s="129" t="e">
        <f>IF('Indicator Data'!#REF!="No Data",1,IF('Indicator Data imputation'!E14&lt;&gt;"",1,0))</f>
        <v>#REF!</v>
      </c>
      <c r="E11" s="129" t="e">
        <f>IF('Indicator Data'!#REF!="No Data",1,IF('Indicator Data imputation'!F14&lt;&gt;"",1,0))</f>
        <v>#REF!</v>
      </c>
      <c r="F11" s="129" t="e">
        <f>IF('Indicator Data'!#REF!="No Data",1,IF('Indicator Data imputation'!G14&lt;&gt;"",1,0))</f>
        <v>#REF!</v>
      </c>
      <c r="G11" s="129" t="e">
        <f>IF('Indicator Data'!#REF!="No Data",1,IF('Indicator Data imputation'!H14&lt;&gt;"",1,0))</f>
        <v>#REF!</v>
      </c>
      <c r="H11" s="129" t="e">
        <f>IF('Indicator Data'!#REF!="No Data",1,IF('Indicator Data imputation'!I14&lt;&gt;"",1,0))</f>
        <v>#REF!</v>
      </c>
      <c r="I11" s="129" t="e">
        <f>IF('Indicator Data'!#REF!="No Data",1,IF('Indicator Data imputation'!J14&lt;&gt;"",1,0))</f>
        <v>#REF!</v>
      </c>
      <c r="J11" s="129" t="e">
        <f>IF('Indicator Data'!#REF!="No Data",1,IF('Indicator Data imputation'!K14&lt;&gt;"",1,0))</f>
        <v>#REF!</v>
      </c>
      <c r="K11" s="129" t="e">
        <f>IF('Indicator Data'!#REF!="No Data",1,IF('Indicator Data imputation'!L14&lt;&gt;"",1,0))</f>
        <v>#REF!</v>
      </c>
      <c r="L11" s="129" t="e">
        <f>IF('Indicator Data'!#REF!="No Data",1,IF('Indicator Data imputation'!M14&lt;&gt;"",1,0))</f>
        <v>#REF!</v>
      </c>
      <c r="M11" s="129" t="e">
        <f>IF('Indicator Data'!#REF!="No Data",1,IF('Indicator Data imputation'!N14&lt;&gt;"",1,0))</f>
        <v>#REF!</v>
      </c>
      <c r="N11" s="129" t="e">
        <f>IF('Indicator Data'!#REF!="No Data",1,IF('Indicator Data imputation'!O14&lt;&gt;"",1,0))</f>
        <v>#REF!</v>
      </c>
      <c r="O11" s="129" t="e">
        <f>IF('Indicator Data'!#REF!="No Data",1,IF('Indicator Data imputation'!P14&lt;&gt;"",1,0))</f>
        <v>#REF!</v>
      </c>
      <c r="P11" s="129" t="e">
        <f>IF('Indicator Data'!#REF!="No Data",1,IF('Indicator Data imputation'!Q14&lt;&gt;"",1,0))</f>
        <v>#REF!</v>
      </c>
      <c r="Q11" s="129" t="e">
        <f>IF('Indicator Data'!#REF!="No Data",1,IF('Indicator Data imputation'!R14&lt;&gt;"",1,0))</f>
        <v>#REF!</v>
      </c>
      <c r="R11" s="129" t="e">
        <f>IF('Indicator Data'!#REF!="No Data",1,IF('Indicator Data imputation'!S14&lt;&gt;"",1,0))</f>
        <v>#REF!</v>
      </c>
      <c r="S11" s="129" t="e">
        <f>IF('Indicator Data'!#REF!="No Data",1,IF('Indicator Data imputation'!T14&lt;&gt;"",1,0))</f>
        <v>#REF!</v>
      </c>
      <c r="T11" s="129" t="e">
        <f>IF('Indicator Data'!#REF!="No Data",1,IF('Indicator Data imputation'!U14&lt;&gt;"",1,0))</f>
        <v>#REF!</v>
      </c>
      <c r="U11" s="129" t="e">
        <f>IF('Indicator Data'!#REF!="No Data",1,IF('Indicator Data imputation'!V14&lt;&gt;"",1,0))</f>
        <v>#REF!</v>
      </c>
      <c r="V11" s="129" t="e">
        <f>IF('Indicator Data'!#REF!="No Data",1,IF('Indicator Data imputation'!W14&lt;&gt;"",1,0))</f>
        <v>#REF!</v>
      </c>
      <c r="W11" s="129">
        <f>IF('Indicator Data'!C15="No Data",1,IF('Indicator Data imputation'!X14&lt;&gt;"",1,0))</f>
        <v>0</v>
      </c>
      <c r="X11" s="129">
        <f>IF('Indicator Data'!D15="No Data",1,IF('Indicator Data imputation'!Y14&lt;&gt;"",1,0))</f>
        <v>0</v>
      </c>
      <c r="Y11" s="129">
        <f>IF('Indicator Data'!E15="No Data",1,IF('Indicator Data imputation'!Z14&lt;&gt;"",1,0))</f>
        <v>0</v>
      </c>
      <c r="Z11" s="129">
        <f>IF('Indicator Data'!G15="No Data",1,IF('Indicator Data imputation'!AA14&lt;&gt;"",1,0))</f>
        <v>0</v>
      </c>
      <c r="AA11" s="129">
        <f>IF('Indicator Data'!H15="No Data",1,IF('Indicator Data imputation'!AB14&lt;&gt;"",1,0))</f>
        <v>0</v>
      </c>
      <c r="AB11" s="129">
        <f>IF('Indicator Data'!I15="No Data",1,IF('Indicator Data imputation'!AC14&lt;&gt;"",1,0))</f>
        <v>0</v>
      </c>
      <c r="AC11" s="129" t="e">
        <f>IF('Indicator Data'!#REF!="No Data",1,IF('Indicator Data imputation'!AD14&lt;&gt;"",1,0))</f>
        <v>#REF!</v>
      </c>
      <c r="AD11" s="129" t="e">
        <f>IF('Indicator Data'!#REF!="No Data",1,IF('Indicator Data imputation'!AE14&lt;&gt;"",1,0))</f>
        <v>#REF!</v>
      </c>
      <c r="AE11" s="129">
        <f>IF('Indicator Data'!L15="No Data",1,IF('Indicator Data imputation'!AF14&lt;&gt;"",1,0))</f>
        <v>1</v>
      </c>
      <c r="AF11" s="129">
        <f>IF('Indicator Data'!M15="No Data",1,IF('Indicator Data imputation'!AG14&lt;&gt;"",1,0))</f>
        <v>0</v>
      </c>
      <c r="AG11" s="129" t="e">
        <f>IF('Indicator Data'!#REF!="No Data",1,IF('Indicator Data imputation'!AH14&lt;&gt;"",1,0))</f>
        <v>#REF!</v>
      </c>
      <c r="AH11" s="129" t="e">
        <f>IF('Indicator Data'!#REF!="No Data",1,IF('Indicator Data imputation'!AI14&lt;&gt;"",1,0))</f>
        <v>#REF!</v>
      </c>
      <c r="AI11" s="129" t="e">
        <f>IF('Indicator Data'!#REF!="No Data",1,IF('Indicator Data imputation'!AJ14&lt;&gt;"",1,0))</f>
        <v>#REF!</v>
      </c>
      <c r="AJ11" s="129" t="e">
        <f>IF('Indicator Data'!#REF!="No Data",1,IF('Indicator Data imputation'!AK14&lt;&gt;"",1,0))</f>
        <v>#REF!</v>
      </c>
      <c r="AK11" s="129">
        <f>IF('Indicator Data'!N15="No Data",1,IF('Indicator Data imputation'!AL14&lt;&gt;"",1,0))</f>
        <v>0</v>
      </c>
      <c r="AL11" s="129">
        <f>IF('Indicator Data'!O15="No Data",1,IF('Indicator Data imputation'!AM14&lt;&gt;"",1,0))</f>
        <v>1</v>
      </c>
      <c r="AM11" s="129">
        <f>IF('Indicator Data'!P15="No Data",1,IF('Indicator Data imputation'!AN14&lt;&gt;"",1,0))</f>
        <v>0</v>
      </c>
      <c r="AN11" s="129">
        <f>IF('Indicator Data'!Q15="No Data",1,IF('Indicator Data imputation'!AO14&lt;&gt;"",1,0))</f>
        <v>0</v>
      </c>
      <c r="AO11" s="129">
        <f>IF('Indicator Data'!R15="No Data",1,IF('Indicator Data imputation'!AP14&lt;&gt;"",1,0))</f>
        <v>0</v>
      </c>
      <c r="AP11" s="129">
        <f>IF('Indicator Data'!S15="No Data",1,IF('Indicator Data imputation'!AQ14&lt;&gt;"",1,0))</f>
        <v>0</v>
      </c>
      <c r="AQ11" s="129">
        <f>IF('Indicator Data'!T15="No Data",1,IF('Indicator Data imputation'!AR14&lt;&gt;"",1,0))</f>
        <v>0</v>
      </c>
      <c r="AR11" s="129" t="e">
        <f>IF('Indicator Data'!#REF!="No Data",1,IF('Indicator Data imputation'!AS14&lt;&gt;"",1,0))</f>
        <v>#REF!</v>
      </c>
      <c r="AS11" s="129" t="e">
        <f>IF('Indicator Data'!#REF!="No Data",1,IF('Indicator Data imputation'!AT14&lt;&gt;"",1,0))</f>
        <v>#REF!</v>
      </c>
      <c r="AT11" s="129">
        <f>IF('Indicator Data'!U15="No Data",1,IF('Indicator Data imputation'!AU14&lt;&gt;"",1,0))</f>
        <v>0</v>
      </c>
      <c r="AU11" s="129">
        <f>IF('Indicator Data'!V15="No Data",1,IF('Indicator Data imputation'!AV14&lt;&gt;"",1,0))</f>
        <v>0</v>
      </c>
      <c r="AV11" s="129">
        <f>IF('Indicator Data'!W15="No Data",1,IF('Indicator Data imputation'!AW14&lt;&gt;"",1,0))</f>
        <v>0</v>
      </c>
      <c r="AW11" s="129">
        <f>IF('Indicator Data'!X15="No Data",1,IF('Indicator Data imputation'!AX14&lt;&gt;"",1,0))</f>
        <v>0</v>
      </c>
      <c r="AX11" s="129">
        <f>IF('Indicator Data'!Y15="No Data",1,IF('Indicator Data imputation'!AY14&lt;&gt;"",1,0))</f>
        <v>0</v>
      </c>
      <c r="AY11" s="129">
        <f>IF('Indicator Data'!Z15="No Data",1,IF('Indicator Data imputation'!AZ14&lt;&gt;"",1,0))</f>
        <v>0</v>
      </c>
      <c r="AZ11" s="129">
        <f>IF('Indicator Data'!AA15="No Data",1,IF('Indicator Data imputation'!BA14&lt;&gt;"",1,0))</f>
        <v>0</v>
      </c>
      <c r="BA11" s="129" t="e">
        <f>IF('Indicator Data'!#REF!="No Data",1,IF('Indicator Data imputation'!BB14&lt;&gt;"",1,0))</f>
        <v>#REF!</v>
      </c>
      <c r="BB11" s="129" t="e">
        <f>IF('Indicator Data'!#REF!="No Data",1,IF('Indicator Data imputation'!BC14&lt;&gt;"",1,0))</f>
        <v>#REF!</v>
      </c>
      <c r="BC11" s="129" t="e">
        <f>IF('Indicator Data'!#REF!="No Data",1,IF('Indicator Data imputation'!BD14&lt;&gt;"",1,0))</f>
        <v>#REF!</v>
      </c>
      <c r="BD11" s="129">
        <f>IF('Indicator Data'!AB15="No Data",1,IF('Indicator Data imputation'!BE14&lt;&gt;"",1,0))</f>
        <v>0</v>
      </c>
      <c r="BE11" s="129">
        <f>IF('Indicator Data'!AC15="No Data",1,IF('Indicator Data imputation'!BF14&lt;&gt;"",1,0))</f>
        <v>0</v>
      </c>
      <c r="BF11" s="129">
        <f>IF('Indicator Data'!AD15="No Data",1,IF('Indicator Data imputation'!BG14&lt;&gt;"",1,0))</f>
        <v>0</v>
      </c>
      <c r="BG11" s="129">
        <f>IF('Indicator Data'!AE15="No Data",1,IF('Indicator Data imputation'!BH14&lt;&gt;"",1,0))</f>
        <v>0</v>
      </c>
      <c r="BH11" s="129">
        <f>IF('Indicator Data'!AF15="No Data",1,IF('Indicator Data imputation'!BI14&lt;&gt;"",1,0))</f>
        <v>0</v>
      </c>
      <c r="BI11" s="129" t="e">
        <f>IF('Indicator Data'!#REF!="No Data",1,IF('Indicator Data imputation'!BJ14&lt;&gt;"",1,0))</f>
        <v>#REF!</v>
      </c>
      <c r="BJ11" s="129">
        <f>IF('Indicator Data'!AS15="No Data",1,IF('Indicator Data imputation'!BK14&lt;&gt;"",1,0))</f>
        <v>0</v>
      </c>
      <c r="BK11" s="129">
        <f>IF('Indicator Data'!AT15="No Data",1,IF('Indicator Data imputation'!BL14&lt;&gt;"",1,0))</f>
        <v>0</v>
      </c>
      <c r="BL11" s="129" t="e">
        <f>IF('Indicator Data'!#REF!="No Data",1,IF('Indicator Data imputation'!BM14&lt;&gt;"",1,0))</f>
        <v>#REF!</v>
      </c>
      <c r="BM11" s="129" t="e">
        <f>IF('Indicator Data'!#REF!="No Data",1,IF('Indicator Data imputation'!BN14&lt;&gt;"",1,0))</f>
        <v>#REF!</v>
      </c>
      <c r="BN11" s="129" t="e">
        <f>IF('Indicator Data'!#REF!="No Data",1,IF('Indicator Data imputation'!BO14&lt;&gt;"",1,0))</f>
        <v>#REF!</v>
      </c>
      <c r="BO11" s="129" t="e">
        <f>IF('Indicator Data'!#REF!="No Data",1,IF('Indicator Data imputation'!BP14&lt;&gt;"",1,0))</f>
        <v>#REF!</v>
      </c>
      <c r="BP11" s="129">
        <f>IF('Indicator Data'!AK15="No Data",1,IF('Indicator Data imputation'!BQ14&lt;&gt;"",1,0))</f>
        <v>0</v>
      </c>
      <c r="BQ11" s="129">
        <f>IF('Indicator Data'!J15="No Data",1,IF('Indicator Data imputation'!BR14&lt;&gt;"",1,0))</f>
        <v>0</v>
      </c>
      <c r="BR11" s="129">
        <f>IF('Indicator Data'!K15="No Data",1,IF('Indicator Data imputation'!BS14&lt;&gt;"",1,0))</f>
        <v>0</v>
      </c>
      <c r="BS11" s="129">
        <f>IF('Indicator Data'!AU15="No Data",1,IF('Indicator Data imputation'!BT14&lt;&gt;"",1,0))</f>
        <v>0</v>
      </c>
      <c r="BT11" s="129">
        <f>IF('Indicator Data'!AW15="No Data",1,IF('Indicator Data imputation'!BU14&lt;&gt;"",1,0))</f>
        <v>0</v>
      </c>
      <c r="BU11" s="129">
        <f>IF('Indicator Data'!AX15="No Data",1,IF('Indicator Data imputation'!BV14&lt;&gt;"",1,0))</f>
        <v>0</v>
      </c>
      <c r="BV11" s="129">
        <f>IF('Indicator Data'!AY15="No Data",1,IF('Indicator Data imputation'!BW14&lt;&gt;"",1,0))</f>
        <v>0</v>
      </c>
      <c r="BW11" s="129">
        <f>IF('Indicator Data'!AZ15="No Data",1,IF('Indicator Data imputation'!BX14&lt;&gt;"",1,0))</f>
        <v>0</v>
      </c>
      <c r="BX11" s="129">
        <f>IF('Indicator Data'!BA15="No Data",1,IF('Indicator Data imputation'!BY14&lt;&gt;"",1,0))</f>
        <v>0</v>
      </c>
      <c r="BY11" s="5" t="e">
        <f t="shared" si="0"/>
        <v>#REF!</v>
      </c>
      <c r="BZ11" s="131" t="e">
        <f t="shared" si="1"/>
        <v>#REF!</v>
      </c>
    </row>
    <row r="12" spans="1:78" x14ac:dyDescent="0.25">
      <c r="A12" s="5" t="s">
        <v>20</v>
      </c>
      <c r="B12" s="129" t="e">
        <f>IF('Indicator Data'!#REF!="No Data",1,IF('Indicator Data imputation'!C15&lt;&gt;"",1,0))</f>
        <v>#REF!</v>
      </c>
      <c r="C12" s="129" t="e">
        <f>IF('Indicator Data'!#REF!="No Data",1,IF('Indicator Data imputation'!D15&lt;&gt;"",1,0))</f>
        <v>#REF!</v>
      </c>
      <c r="D12" s="129" t="e">
        <f>IF('Indicator Data'!#REF!="No Data",1,IF('Indicator Data imputation'!E15&lt;&gt;"",1,0))</f>
        <v>#REF!</v>
      </c>
      <c r="E12" s="129" t="e">
        <f>IF('Indicator Data'!#REF!="No Data",1,IF('Indicator Data imputation'!F15&lt;&gt;"",1,0))</f>
        <v>#REF!</v>
      </c>
      <c r="F12" s="129" t="e">
        <f>IF('Indicator Data'!#REF!="No Data",1,IF('Indicator Data imputation'!G15&lt;&gt;"",1,0))</f>
        <v>#REF!</v>
      </c>
      <c r="G12" s="129" t="e">
        <f>IF('Indicator Data'!#REF!="No Data",1,IF('Indicator Data imputation'!H15&lt;&gt;"",1,0))</f>
        <v>#REF!</v>
      </c>
      <c r="H12" s="129" t="e">
        <f>IF('Indicator Data'!#REF!="No Data",1,IF('Indicator Data imputation'!I15&lt;&gt;"",1,0))</f>
        <v>#REF!</v>
      </c>
      <c r="I12" s="129" t="e">
        <f>IF('Indicator Data'!#REF!="No Data",1,IF('Indicator Data imputation'!J15&lt;&gt;"",1,0))</f>
        <v>#REF!</v>
      </c>
      <c r="J12" s="129" t="e">
        <f>IF('Indicator Data'!#REF!="No Data",1,IF('Indicator Data imputation'!K15&lt;&gt;"",1,0))</f>
        <v>#REF!</v>
      </c>
      <c r="K12" s="129" t="e">
        <f>IF('Indicator Data'!#REF!="No Data",1,IF('Indicator Data imputation'!L15&lt;&gt;"",1,0))</f>
        <v>#REF!</v>
      </c>
      <c r="L12" s="129" t="e">
        <f>IF('Indicator Data'!#REF!="No Data",1,IF('Indicator Data imputation'!M15&lt;&gt;"",1,0))</f>
        <v>#REF!</v>
      </c>
      <c r="M12" s="129" t="e">
        <f>IF('Indicator Data'!#REF!="No Data",1,IF('Indicator Data imputation'!N15&lt;&gt;"",1,0))</f>
        <v>#REF!</v>
      </c>
      <c r="N12" s="129" t="e">
        <f>IF('Indicator Data'!#REF!="No Data",1,IF('Indicator Data imputation'!O15&lt;&gt;"",1,0))</f>
        <v>#REF!</v>
      </c>
      <c r="O12" s="129" t="e">
        <f>IF('Indicator Data'!#REF!="No Data",1,IF('Indicator Data imputation'!P15&lt;&gt;"",1,0))</f>
        <v>#REF!</v>
      </c>
      <c r="P12" s="129" t="e">
        <f>IF('Indicator Data'!#REF!="No Data",1,IF('Indicator Data imputation'!Q15&lt;&gt;"",1,0))</f>
        <v>#REF!</v>
      </c>
      <c r="Q12" s="129" t="e">
        <f>IF('Indicator Data'!#REF!="No Data",1,IF('Indicator Data imputation'!R15&lt;&gt;"",1,0))</f>
        <v>#REF!</v>
      </c>
      <c r="R12" s="129" t="e">
        <f>IF('Indicator Data'!#REF!="No Data",1,IF('Indicator Data imputation'!S15&lt;&gt;"",1,0))</f>
        <v>#REF!</v>
      </c>
      <c r="S12" s="129" t="e">
        <f>IF('Indicator Data'!#REF!="No Data",1,IF('Indicator Data imputation'!T15&lt;&gt;"",1,0))</f>
        <v>#REF!</v>
      </c>
      <c r="T12" s="129" t="e">
        <f>IF('Indicator Data'!#REF!="No Data",1,IF('Indicator Data imputation'!U15&lt;&gt;"",1,0))</f>
        <v>#REF!</v>
      </c>
      <c r="U12" s="129" t="e">
        <f>IF('Indicator Data'!#REF!="No Data",1,IF('Indicator Data imputation'!V15&lt;&gt;"",1,0))</f>
        <v>#REF!</v>
      </c>
      <c r="V12" s="129" t="e">
        <f>IF('Indicator Data'!#REF!="No Data",1,IF('Indicator Data imputation'!W15&lt;&gt;"",1,0))</f>
        <v>#REF!</v>
      </c>
      <c r="W12" s="129">
        <f>IF('Indicator Data'!C16="No Data",1,IF('Indicator Data imputation'!X15&lt;&gt;"",1,0))</f>
        <v>0</v>
      </c>
      <c r="X12" s="129">
        <f>IF('Indicator Data'!D16="No Data",1,IF('Indicator Data imputation'!Y15&lt;&gt;"",1,0))</f>
        <v>0</v>
      </c>
      <c r="Y12" s="129">
        <f>IF('Indicator Data'!E16="No Data",1,IF('Indicator Data imputation'!Z15&lt;&gt;"",1,0))</f>
        <v>0</v>
      </c>
      <c r="Z12" s="129">
        <f>IF('Indicator Data'!G16="No Data",1,IF('Indicator Data imputation'!AA15&lt;&gt;"",1,0))</f>
        <v>0</v>
      </c>
      <c r="AA12" s="129">
        <f>IF('Indicator Data'!H16="No Data",1,IF('Indicator Data imputation'!AB15&lt;&gt;"",1,0))</f>
        <v>0</v>
      </c>
      <c r="AB12" s="129">
        <f>IF('Indicator Data'!I16="No Data",1,IF('Indicator Data imputation'!AC15&lt;&gt;"",1,0))</f>
        <v>1</v>
      </c>
      <c r="AC12" s="129" t="e">
        <f>IF('Indicator Data'!#REF!="No Data",1,IF('Indicator Data imputation'!AD15&lt;&gt;"",1,0))</f>
        <v>#REF!</v>
      </c>
      <c r="AD12" s="129" t="e">
        <f>IF('Indicator Data'!#REF!="No Data",1,IF('Indicator Data imputation'!AE15&lt;&gt;"",1,0))</f>
        <v>#REF!</v>
      </c>
      <c r="AE12" s="129">
        <f>IF('Indicator Data'!L16="No Data",1,IF('Indicator Data imputation'!AF15&lt;&gt;"",1,0))</f>
        <v>1</v>
      </c>
      <c r="AF12" s="129">
        <f>IF('Indicator Data'!M16="No Data",1,IF('Indicator Data imputation'!AG15&lt;&gt;"",1,0))</f>
        <v>0</v>
      </c>
      <c r="AG12" s="129" t="e">
        <f>IF('Indicator Data'!#REF!="No Data",1,IF('Indicator Data imputation'!AH15&lt;&gt;"",1,0))</f>
        <v>#REF!</v>
      </c>
      <c r="AH12" s="129" t="e">
        <f>IF('Indicator Data'!#REF!="No Data",1,IF('Indicator Data imputation'!AI15&lt;&gt;"",1,0))</f>
        <v>#REF!</v>
      </c>
      <c r="AI12" s="129" t="e">
        <f>IF('Indicator Data'!#REF!="No Data",1,IF('Indicator Data imputation'!AJ15&lt;&gt;"",1,0))</f>
        <v>#REF!</v>
      </c>
      <c r="AJ12" s="129" t="e">
        <f>IF('Indicator Data'!#REF!="No Data",1,IF('Indicator Data imputation'!AK15&lt;&gt;"",1,0))</f>
        <v>#REF!</v>
      </c>
      <c r="AK12" s="129">
        <f>IF('Indicator Data'!N16="No Data",1,IF('Indicator Data imputation'!AL15&lt;&gt;"",1,0))</f>
        <v>0</v>
      </c>
      <c r="AL12" s="129">
        <f>IF('Indicator Data'!O16="No Data",1,IF('Indicator Data imputation'!AM15&lt;&gt;"",1,0))</f>
        <v>1</v>
      </c>
      <c r="AM12" s="129">
        <f>IF('Indicator Data'!P16="No Data",1,IF('Indicator Data imputation'!AN15&lt;&gt;"",1,0))</f>
        <v>0</v>
      </c>
      <c r="AN12" s="129">
        <f>IF('Indicator Data'!Q16="No Data",1,IF('Indicator Data imputation'!AO15&lt;&gt;"",1,0))</f>
        <v>0</v>
      </c>
      <c r="AO12" s="129">
        <f>IF('Indicator Data'!R16="No Data",1,IF('Indicator Data imputation'!AP15&lt;&gt;"",1,0))</f>
        <v>0</v>
      </c>
      <c r="AP12" s="129">
        <f>IF('Indicator Data'!S16="No Data",1,IF('Indicator Data imputation'!AQ15&lt;&gt;"",1,0))</f>
        <v>1</v>
      </c>
      <c r="AQ12" s="129">
        <f>IF('Indicator Data'!T16="No Data",1,IF('Indicator Data imputation'!AR15&lt;&gt;"",1,0))</f>
        <v>1</v>
      </c>
      <c r="AR12" s="129" t="e">
        <f>IF('Indicator Data'!#REF!="No Data",1,IF('Indicator Data imputation'!AS15&lt;&gt;"",1,0))</f>
        <v>#REF!</v>
      </c>
      <c r="AS12" s="129" t="e">
        <f>IF('Indicator Data'!#REF!="No Data",1,IF('Indicator Data imputation'!AT15&lt;&gt;"",1,0))</f>
        <v>#REF!</v>
      </c>
      <c r="AT12" s="129">
        <f>IF('Indicator Data'!U16="No Data",1,IF('Indicator Data imputation'!AU15&lt;&gt;"",1,0))</f>
        <v>0</v>
      </c>
      <c r="AU12" s="129">
        <f>IF('Indicator Data'!V16="No Data",1,IF('Indicator Data imputation'!AV15&lt;&gt;"",1,0))</f>
        <v>0</v>
      </c>
      <c r="AV12" s="129">
        <f>IF('Indicator Data'!W16="No Data",1,IF('Indicator Data imputation'!AW15&lt;&gt;"",1,0))</f>
        <v>0</v>
      </c>
      <c r="AW12" s="129">
        <f>IF('Indicator Data'!X16="No Data",1,IF('Indicator Data imputation'!AX15&lt;&gt;"",1,0))</f>
        <v>1</v>
      </c>
      <c r="AX12" s="129">
        <f>IF('Indicator Data'!Y16="No Data",1,IF('Indicator Data imputation'!AY15&lt;&gt;"",1,0))</f>
        <v>0</v>
      </c>
      <c r="AY12" s="129">
        <f>IF('Indicator Data'!Z16="No Data",1,IF('Indicator Data imputation'!AZ15&lt;&gt;"",1,0))</f>
        <v>0</v>
      </c>
      <c r="AZ12" s="129">
        <f>IF('Indicator Data'!AA16="No Data",1,IF('Indicator Data imputation'!BA15&lt;&gt;"",1,0))</f>
        <v>1</v>
      </c>
      <c r="BA12" s="129" t="e">
        <f>IF('Indicator Data'!#REF!="No Data",1,IF('Indicator Data imputation'!BB15&lt;&gt;"",1,0))</f>
        <v>#REF!</v>
      </c>
      <c r="BB12" s="129" t="e">
        <f>IF('Indicator Data'!#REF!="No Data",1,IF('Indicator Data imputation'!BC15&lt;&gt;"",1,0))</f>
        <v>#REF!</v>
      </c>
      <c r="BC12" s="129" t="e">
        <f>IF('Indicator Data'!#REF!="No Data",1,IF('Indicator Data imputation'!BD15&lt;&gt;"",1,0))</f>
        <v>#REF!</v>
      </c>
      <c r="BD12" s="129">
        <f>IF('Indicator Data'!AB16="No Data",1,IF('Indicator Data imputation'!BE15&lt;&gt;"",1,0))</f>
        <v>0</v>
      </c>
      <c r="BE12" s="129">
        <f>IF('Indicator Data'!AC16="No Data",1,IF('Indicator Data imputation'!BF15&lt;&gt;"",1,0))</f>
        <v>0</v>
      </c>
      <c r="BF12" s="129">
        <f>IF('Indicator Data'!AD16="No Data",1,IF('Indicator Data imputation'!BG15&lt;&gt;"",1,0))</f>
        <v>0</v>
      </c>
      <c r="BG12" s="129">
        <f>IF('Indicator Data'!AE16="No Data",1,IF('Indicator Data imputation'!BH15&lt;&gt;"",1,0))</f>
        <v>0</v>
      </c>
      <c r="BH12" s="129">
        <f>IF('Indicator Data'!AF16="No Data",1,IF('Indicator Data imputation'!BI15&lt;&gt;"",1,0))</f>
        <v>1</v>
      </c>
      <c r="BI12" s="129" t="e">
        <f>IF('Indicator Data'!#REF!="No Data",1,IF('Indicator Data imputation'!BJ15&lt;&gt;"",1,0))</f>
        <v>#REF!</v>
      </c>
      <c r="BJ12" s="129">
        <f>IF('Indicator Data'!AS16="No Data",1,IF('Indicator Data imputation'!BK15&lt;&gt;"",1,0))</f>
        <v>0</v>
      </c>
      <c r="BK12" s="129">
        <f>IF('Indicator Data'!AT16="No Data",1,IF('Indicator Data imputation'!BL15&lt;&gt;"",1,0))</f>
        <v>0</v>
      </c>
      <c r="BL12" s="129" t="e">
        <f>IF('Indicator Data'!#REF!="No Data",1,IF('Indicator Data imputation'!BM15&lt;&gt;"",1,0))</f>
        <v>#REF!</v>
      </c>
      <c r="BM12" s="129" t="e">
        <f>IF('Indicator Data'!#REF!="No Data",1,IF('Indicator Data imputation'!BN15&lt;&gt;"",1,0))</f>
        <v>#REF!</v>
      </c>
      <c r="BN12" s="129" t="e">
        <f>IF('Indicator Data'!#REF!="No Data",1,IF('Indicator Data imputation'!BO15&lt;&gt;"",1,0))</f>
        <v>#REF!</v>
      </c>
      <c r="BO12" s="129" t="e">
        <f>IF('Indicator Data'!#REF!="No Data",1,IF('Indicator Data imputation'!BP15&lt;&gt;"",1,0))</f>
        <v>#REF!</v>
      </c>
      <c r="BP12" s="129">
        <f>IF('Indicator Data'!AK16="No Data",1,IF('Indicator Data imputation'!BQ15&lt;&gt;"",1,0))</f>
        <v>0</v>
      </c>
      <c r="BQ12" s="129">
        <f>IF('Indicator Data'!J16="No Data",1,IF('Indicator Data imputation'!BR15&lt;&gt;"",1,0))</f>
        <v>0</v>
      </c>
      <c r="BR12" s="129">
        <f>IF('Indicator Data'!K16="No Data",1,IF('Indicator Data imputation'!BS15&lt;&gt;"",1,0))</f>
        <v>0</v>
      </c>
      <c r="BS12" s="129">
        <f>IF('Indicator Data'!AU16="No Data",1,IF('Indicator Data imputation'!BT15&lt;&gt;"",1,0))</f>
        <v>0</v>
      </c>
      <c r="BT12" s="129">
        <f>IF('Indicator Data'!AW16="No Data",1,IF('Indicator Data imputation'!BU15&lt;&gt;"",1,0))</f>
        <v>0</v>
      </c>
      <c r="BU12" s="129">
        <f>IF('Indicator Data'!AX16="No Data",1,IF('Indicator Data imputation'!BV15&lt;&gt;"",1,0))</f>
        <v>0</v>
      </c>
      <c r="BV12" s="129">
        <f>IF('Indicator Data'!AY16="No Data",1,IF('Indicator Data imputation'!BW15&lt;&gt;"",1,0))</f>
        <v>0</v>
      </c>
      <c r="BW12" s="129">
        <f>IF('Indicator Data'!AZ16="No Data",1,IF('Indicator Data imputation'!BX15&lt;&gt;"",1,0))</f>
        <v>0</v>
      </c>
      <c r="BX12" s="129">
        <f>IF('Indicator Data'!BA16="No Data",1,IF('Indicator Data imputation'!BY15&lt;&gt;"",1,0))</f>
        <v>0</v>
      </c>
      <c r="BY12" s="5" t="e">
        <f t="shared" si="0"/>
        <v>#REF!</v>
      </c>
      <c r="BZ12" s="131" t="e">
        <f t="shared" si="1"/>
        <v>#REF!</v>
      </c>
    </row>
    <row r="13" spans="1:78" x14ac:dyDescent="0.25">
      <c r="A13" s="5" t="s">
        <v>22</v>
      </c>
      <c r="B13" s="129" t="e">
        <f>IF('Indicator Data'!#REF!="No Data",1,IF('Indicator Data imputation'!C16&lt;&gt;"",1,0))</f>
        <v>#REF!</v>
      </c>
      <c r="C13" s="129" t="e">
        <f>IF('Indicator Data'!#REF!="No Data",1,IF('Indicator Data imputation'!D16&lt;&gt;"",1,0))</f>
        <v>#REF!</v>
      </c>
      <c r="D13" s="129" t="e">
        <f>IF('Indicator Data'!#REF!="No Data",1,IF('Indicator Data imputation'!E16&lt;&gt;"",1,0))</f>
        <v>#REF!</v>
      </c>
      <c r="E13" s="129" t="e">
        <f>IF('Indicator Data'!#REF!="No Data",1,IF('Indicator Data imputation'!F16&lt;&gt;"",1,0))</f>
        <v>#REF!</v>
      </c>
      <c r="F13" s="129" t="e">
        <f>IF('Indicator Data'!#REF!="No Data",1,IF('Indicator Data imputation'!G16&lt;&gt;"",1,0))</f>
        <v>#REF!</v>
      </c>
      <c r="G13" s="129" t="e">
        <f>IF('Indicator Data'!#REF!="No Data",1,IF('Indicator Data imputation'!H16&lt;&gt;"",1,0))</f>
        <v>#REF!</v>
      </c>
      <c r="H13" s="129" t="e">
        <f>IF('Indicator Data'!#REF!="No Data",1,IF('Indicator Data imputation'!I16&lt;&gt;"",1,0))</f>
        <v>#REF!</v>
      </c>
      <c r="I13" s="129" t="e">
        <f>IF('Indicator Data'!#REF!="No Data",1,IF('Indicator Data imputation'!J16&lt;&gt;"",1,0))</f>
        <v>#REF!</v>
      </c>
      <c r="J13" s="129" t="e">
        <f>IF('Indicator Data'!#REF!="No Data",1,IF('Indicator Data imputation'!K16&lt;&gt;"",1,0))</f>
        <v>#REF!</v>
      </c>
      <c r="K13" s="129" t="e">
        <f>IF('Indicator Data'!#REF!="No Data",1,IF('Indicator Data imputation'!L16&lt;&gt;"",1,0))</f>
        <v>#REF!</v>
      </c>
      <c r="L13" s="129" t="e">
        <f>IF('Indicator Data'!#REF!="No Data",1,IF('Indicator Data imputation'!M16&lt;&gt;"",1,0))</f>
        <v>#REF!</v>
      </c>
      <c r="M13" s="129" t="e">
        <f>IF('Indicator Data'!#REF!="No Data",1,IF('Indicator Data imputation'!N16&lt;&gt;"",1,0))</f>
        <v>#REF!</v>
      </c>
      <c r="N13" s="129" t="e">
        <f>IF('Indicator Data'!#REF!="No Data",1,IF('Indicator Data imputation'!O16&lt;&gt;"",1,0))</f>
        <v>#REF!</v>
      </c>
      <c r="O13" s="129" t="e">
        <f>IF('Indicator Data'!#REF!="No Data",1,IF('Indicator Data imputation'!P16&lt;&gt;"",1,0))</f>
        <v>#REF!</v>
      </c>
      <c r="P13" s="129" t="e">
        <f>IF('Indicator Data'!#REF!="No Data",1,IF('Indicator Data imputation'!Q16&lt;&gt;"",1,0))</f>
        <v>#REF!</v>
      </c>
      <c r="Q13" s="129" t="e">
        <f>IF('Indicator Data'!#REF!="No Data",1,IF('Indicator Data imputation'!R16&lt;&gt;"",1,0))</f>
        <v>#REF!</v>
      </c>
      <c r="R13" s="129" t="e">
        <f>IF('Indicator Data'!#REF!="No Data",1,IF('Indicator Data imputation'!S16&lt;&gt;"",1,0))</f>
        <v>#REF!</v>
      </c>
      <c r="S13" s="129" t="e">
        <f>IF('Indicator Data'!#REF!="No Data",1,IF('Indicator Data imputation'!T16&lt;&gt;"",1,0))</f>
        <v>#REF!</v>
      </c>
      <c r="T13" s="129" t="e">
        <f>IF('Indicator Data'!#REF!="No Data",1,IF('Indicator Data imputation'!U16&lt;&gt;"",1,0))</f>
        <v>#REF!</v>
      </c>
      <c r="U13" s="129" t="e">
        <f>IF('Indicator Data'!#REF!="No Data",1,IF('Indicator Data imputation'!V16&lt;&gt;"",1,0))</f>
        <v>#REF!</v>
      </c>
      <c r="V13" s="129" t="e">
        <f>IF('Indicator Data'!#REF!="No Data",1,IF('Indicator Data imputation'!W16&lt;&gt;"",1,0))</f>
        <v>#REF!</v>
      </c>
      <c r="W13" s="129">
        <f>IF('Indicator Data'!C17="No Data",1,IF('Indicator Data imputation'!X16&lt;&gt;"",1,0))</f>
        <v>0</v>
      </c>
      <c r="X13" s="129">
        <f>IF('Indicator Data'!D17="No Data",1,IF('Indicator Data imputation'!Y16&lt;&gt;"",1,0))</f>
        <v>0</v>
      </c>
      <c r="Y13" s="129">
        <f>IF('Indicator Data'!E17="No Data",1,IF('Indicator Data imputation'!Z16&lt;&gt;"",1,0))</f>
        <v>0</v>
      </c>
      <c r="Z13" s="129">
        <f>IF('Indicator Data'!G17="No Data",1,IF('Indicator Data imputation'!AA16&lt;&gt;"",1,0))</f>
        <v>1</v>
      </c>
      <c r="AA13" s="129">
        <f>IF('Indicator Data'!H17="No Data",1,IF('Indicator Data imputation'!AB16&lt;&gt;"",1,0))</f>
        <v>0</v>
      </c>
      <c r="AB13" s="129">
        <f>IF('Indicator Data'!I17="No Data",1,IF('Indicator Data imputation'!AC16&lt;&gt;"",1,0))</f>
        <v>1</v>
      </c>
      <c r="AC13" s="129" t="e">
        <f>IF('Indicator Data'!#REF!="No Data",1,IF('Indicator Data imputation'!AD16&lt;&gt;"",1,0))</f>
        <v>#REF!</v>
      </c>
      <c r="AD13" s="129" t="e">
        <f>IF('Indicator Data'!#REF!="No Data",1,IF('Indicator Data imputation'!AE16&lt;&gt;"",1,0))</f>
        <v>#REF!</v>
      </c>
      <c r="AE13" s="129">
        <f>IF('Indicator Data'!L17="No Data",1,IF('Indicator Data imputation'!AF16&lt;&gt;"",1,0))</f>
        <v>1</v>
      </c>
      <c r="AF13" s="129">
        <f>IF('Indicator Data'!M17="No Data",1,IF('Indicator Data imputation'!AG16&lt;&gt;"",1,0))</f>
        <v>0</v>
      </c>
      <c r="AG13" s="129" t="e">
        <f>IF('Indicator Data'!#REF!="No Data",1,IF('Indicator Data imputation'!AH16&lt;&gt;"",1,0))</f>
        <v>#REF!</v>
      </c>
      <c r="AH13" s="129" t="e">
        <f>IF('Indicator Data'!#REF!="No Data",1,IF('Indicator Data imputation'!AI16&lt;&gt;"",1,0))</f>
        <v>#REF!</v>
      </c>
      <c r="AI13" s="129" t="e">
        <f>IF('Indicator Data'!#REF!="No Data",1,IF('Indicator Data imputation'!AJ16&lt;&gt;"",1,0))</f>
        <v>#REF!</v>
      </c>
      <c r="AJ13" s="129" t="e">
        <f>IF('Indicator Data'!#REF!="No Data",1,IF('Indicator Data imputation'!AK16&lt;&gt;"",1,0))</f>
        <v>#REF!</v>
      </c>
      <c r="AK13" s="129">
        <f>IF('Indicator Data'!N17="No Data",1,IF('Indicator Data imputation'!AL16&lt;&gt;"",1,0))</f>
        <v>0</v>
      </c>
      <c r="AL13" s="129">
        <f>IF('Indicator Data'!O17="No Data",1,IF('Indicator Data imputation'!AM16&lt;&gt;"",1,0))</f>
        <v>1</v>
      </c>
      <c r="AM13" s="129">
        <f>IF('Indicator Data'!P17="No Data",1,IF('Indicator Data imputation'!AN16&lt;&gt;"",1,0))</f>
        <v>0</v>
      </c>
      <c r="AN13" s="129">
        <f>IF('Indicator Data'!Q17="No Data",1,IF('Indicator Data imputation'!AO16&lt;&gt;"",1,0))</f>
        <v>0</v>
      </c>
      <c r="AO13" s="129">
        <f>IF('Indicator Data'!R17="No Data",1,IF('Indicator Data imputation'!AP16&lt;&gt;"",1,0))</f>
        <v>0</v>
      </c>
      <c r="AP13" s="129">
        <f>IF('Indicator Data'!S17="No Data",1,IF('Indicator Data imputation'!AQ16&lt;&gt;"",1,0))</f>
        <v>1</v>
      </c>
      <c r="AQ13" s="129">
        <f>IF('Indicator Data'!T17="No Data",1,IF('Indicator Data imputation'!AR16&lt;&gt;"",1,0))</f>
        <v>1</v>
      </c>
      <c r="AR13" s="129" t="e">
        <f>IF('Indicator Data'!#REF!="No Data",1,IF('Indicator Data imputation'!AS16&lt;&gt;"",1,0))</f>
        <v>#REF!</v>
      </c>
      <c r="AS13" s="129" t="e">
        <f>IF('Indicator Data'!#REF!="No Data",1,IF('Indicator Data imputation'!AT16&lt;&gt;"",1,0))</f>
        <v>#REF!</v>
      </c>
      <c r="AT13" s="129">
        <f>IF('Indicator Data'!U17="No Data",1,IF('Indicator Data imputation'!AU16&lt;&gt;"",1,0))</f>
        <v>0</v>
      </c>
      <c r="AU13" s="129">
        <f>IF('Indicator Data'!V17="No Data",1,IF('Indicator Data imputation'!AV16&lt;&gt;"",1,0))</f>
        <v>0</v>
      </c>
      <c r="AV13" s="129">
        <f>IF('Indicator Data'!W17="No Data",1,IF('Indicator Data imputation'!AW16&lt;&gt;"",1,0))</f>
        <v>0</v>
      </c>
      <c r="AW13" s="129">
        <f>IF('Indicator Data'!X17="No Data",1,IF('Indicator Data imputation'!AX16&lt;&gt;"",1,0))</f>
        <v>1</v>
      </c>
      <c r="AX13" s="129">
        <f>IF('Indicator Data'!Y17="No Data",1,IF('Indicator Data imputation'!AY16&lt;&gt;"",1,0))</f>
        <v>0</v>
      </c>
      <c r="AY13" s="129">
        <f>IF('Indicator Data'!Z17="No Data",1,IF('Indicator Data imputation'!AZ16&lt;&gt;"",1,0))</f>
        <v>0</v>
      </c>
      <c r="AZ13" s="129">
        <f>IF('Indicator Data'!AA17="No Data",1,IF('Indicator Data imputation'!BA16&lt;&gt;"",1,0))</f>
        <v>1</v>
      </c>
      <c r="BA13" s="129" t="e">
        <f>IF('Indicator Data'!#REF!="No Data",1,IF('Indicator Data imputation'!BB16&lt;&gt;"",1,0))</f>
        <v>#REF!</v>
      </c>
      <c r="BB13" s="129" t="e">
        <f>IF('Indicator Data'!#REF!="No Data",1,IF('Indicator Data imputation'!BC16&lt;&gt;"",1,0))</f>
        <v>#REF!</v>
      </c>
      <c r="BC13" s="129" t="e">
        <f>IF('Indicator Data'!#REF!="No Data",1,IF('Indicator Data imputation'!BD16&lt;&gt;"",1,0))</f>
        <v>#REF!</v>
      </c>
      <c r="BD13" s="129">
        <f>IF('Indicator Data'!AB17="No Data",1,IF('Indicator Data imputation'!BE16&lt;&gt;"",1,0))</f>
        <v>0</v>
      </c>
      <c r="BE13" s="129">
        <f>IF('Indicator Data'!AC17="No Data",1,IF('Indicator Data imputation'!BF16&lt;&gt;"",1,0))</f>
        <v>0</v>
      </c>
      <c r="BF13" s="129">
        <f>IF('Indicator Data'!AD17="No Data",1,IF('Indicator Data imputation'!BG16&lt;&gt;"",1,0))</f>
        <v>0</v>
      </c>
      <c r="BG13" s="129">
        <f>IF('Indicator Data'!AE17="No Data",1,IF('Indicator Data imputation'!BH16&lt;&gt;"",1,0))</f>
        <v>1</v>
      </c>
      <c r="BH13" s="129">
        <f>IF('Indicator Data'!AF17="No Data",1,IF('Indicator Data imputation'!BI16&lt;&gt;"",1,0))</f>
        <v>1</v>
      </c>
      <c r="BI13" s="129" t="e">
        <f>IF('Indicator Data'!#REF!="No Data",1,IF('Indicator Data imputation'!BJ16&lt;&gt;"",1,0))</f>
        <v>#REF!</v>
      </c>
      <c r="BJ13" s="129">
        <f>IF('Indicator Data'!AS17="No Data",1,IF('Indicator Data imputation'!BK16&lt;&gt;"",1,0))</f>
        <v>0</v>
      </c>
      <c r="BK13" s="129">
        <f>IF('Indicator Data'!AT17="No Data",1,IF('Indicator Data imputation'!BL16&lt;&gt;"",1,0))</f>
        <v>0</v>
      </c>
      <c r="BL13" s="129" t="e">
        <f>IF('Indicator Data'!#REF!="No Data",1,IF('Indicator Data imputation'!BM16&lt;&gt;"",1,0))</f>
        <v>#REF!</v>
      </c>
      <c r="BM13" s="129" t="e">
        <f>IF('Indicator Data'!#REF!="No Data",1,IF('Indicator Data imputation'!BN16&lt;&gt;"",1,0))</f>
        <v>#REF!</v>
      </c>
      <c r="BN13" s="129" t="e">
        <f>IF('Indicator Data'!#REF!="No Data",1,IF('Indicator Data imputation'!BO16&lt;&gt;"",1,0))</f>
        <v>#REF!</v>
      </c>
      <c r="BO13" s="129" t="e">
        <f>IF('Indicator Data'!#REF!="No Data",1,IF('Indicator Data imputation'!BP16&lt;&gt;"",1,0))</f>
        <v>#REF!</v>
      </c>
      <c r="BP13" s="129">
        <f>IF('Indicator Data'!AK17="No Data",1,IF('Indicator Data imputation'!BQ16&lt;&gt;"",1,0))</f>
        <v>0</v>
      </c>
      <c r="BQ13" s="129">
        <f>IF('Indicator Data'!J17="No Data",1,IF('Indicator Data imputation'!BR16&lt;&gt;"",1,0))</f>
        <v>0</v>
      </c>
      <c r="BR13" s="129">
        <f>IF('Indicator Data'!K17="No Data",1,IF('Indicator Data imputation'!BS16&lt;&gt;"",1,0))</f>
        <v>0</v>
      </c>
      <c r="BS13" s="129">
        <f>IF('Indicator Data'!AU17="No Data",1,IF('Indicator Data imputation'!BT16&lt;&gt;"",1,0))</f>
        <v>0</v>
      </c>
      <c r="BT13" s="129">
        <f>IF('Indicator Data'!AW17="No Data",1,IF('Indicator Data imputation'!BU16&lt;&gt;"",1,0))</f>
        <v>0</v>
      </c>
      <c r="BU13" s="129">
        <f>IF('Indicator Data'!AX17="No Data",1,IF('Indicator Data imputation'!BV16&lt;&gt;"",1,0))</f>
        <v>0</v>
      </c>
      <c r="BV13" s="129">
        <f>IF('Indicator Data'!AY17="No Data",1,IF('Indicator Data imputation'!BW16&lt;&gt;"",1,0))</f>
        <v>0</v>
      </c>
      <c r="BW13" s="129">
        <f>IF('Indicator Data'!AZ17="No Data",1,IF('Indicator Data imputation'!BX16&lt;&gt;"",1,0))</f>
        <v>0</v>
      </c>
      <c r="BX13" s="129">
        <f>IF('Indicator Data'!BA17="No Data",1,IF('Indicator Data imputation'!BY16&lt;&gt;"",1,0))</f>
        <v>0</v>
      </c>
      <c r="BY13" s="5" t="e">
        <f t="shared" si="0"/>
        <v>#REF!</v>
      </c>
      <c r="BZ13" s="131" t="e">
        <f t="shared" si="1"/>
        <v>#REF!</v>
      </c>
    </row>
    <row r="14" spans="1:78" x14ac:dyDescent="0.25">
      <c r="A14" s="5" t="s">
        <v>24</v>
      </c>
      <c r="B14" s="129" t="e">
        <f>IF('Indicator Data'!#REF!="No Data",1,IF('Indicator Data imputation'!C17&lt;&gt;"",1,0))</f>
        <v>#REF!</v>
      </c>
      <c r="C14" s="129" t="e">
        <f>IF('Indicator Data'!#REF!="No Data",1,IF('Indicator Data imputation'!D17&lt;&gt;"",1,0))</f>
        <v>#REF!</v>
      </c>
      <c r="D14" s="129" t="e">
        <f>IF('Indicator Data'!#REF!="No Data",1,IF('Indicator Data imputation'!E17&lt;&gt;"",1,0))</f>
        <v>#REF!</v>
      </c>
      <c r="E14" s="129" t="e">
        <f>IF('Indicator Data'!#REF!="No Data",1,IF('Indicator Data imputation'!F17&lt;&gt;"",1,0))</f>
        <v>#REF!</v>
      </c>
      <c r="F14" s="129" t="e">
        <f>IF('Indicator Data'!#REF!="No Data",1,IF('Indicator Data imputation'!G17&lt;&gt;"",1,0))</f>
        <v>#REF!</v>
      </c>
      <c r="G14" s="129" t="e">
        <f>IF('Indicator Data'!#REF!="No Data",1,IF('Indicator Data imputation'!H17&lt;&gt;"",1,0))</f>
        <v>#REF!</v>
      </c>
      <c r="H14" s="129" t="e">
        <f>IF('Indicator Data'!#REF!="No Data",1,IF('Indicator Data imputation'!I17&lt;&gt;"",1,0))</f>
        <v>#REF!</v>
      </c>
      <c r="I14" s="129" t="e">
        <f>IF('Indicator Data'!#REF!="No Data",1,IF('Indicator Data imputation'!J17&lt;&gt;"",1,0))</f>
        <v>#REF!</v>
      </c>
      <c r="J14" s="129" t="e">
        <f>IF('Indicator Data'!#REF!="No Data",1,IF('Indicator Data imputation'!K17&lt;&gt;"",1,0))</f>
        <v>#REF!</v>
      </c>
      <c r="K14" s="129" t="e">
        <f>IF('Indicator Data'!#REF!="No Data",1,IF('Indicator Data imputation'!L17&lt;&gt;"",1,0))</f>
        <v>#REF!</v>
      </c>
      <c r="L14" s="129" t="e">
        <f>IF('Indicator Data'!#REF!="No Data",1,IF('Indicator Data imputation'!M17&lt;&gt;"",1,0))</f>
        <v>#REF!</v>
      </c>
      <c r="M14" s="129" t="e">
        <f>IF('Indicator Data'!#REF!="No Data",1,IF('Indicator Data imputation'!N17&lt;&gt;"",1,0))</f>
        <v>#REF!</v>
      </c>
      <c r="N14" s="129" t="e">
        <f>IF('Indicator Data'!#REF!="No Data",1,IF('Indicator Data imputation'!O17&lt;&gt;"",1,0))</f>
        <v>#REF!</v>
      </c>
      <c r="O14" s="129" t="e">
        <f>IF('Indicator Data'!#REF!="No Data",1,IF('Indicator Data imputation'!P17&lt;&gt;"",1,0))</f>
        <v>#REF!</v>
      </c>
      <c r="P14" s="129" t="e">
        <f>IF('Indicator Data'!#REF!="No Data",1,IF('Indicator Data imputation'!Q17&lt;&gt;"",1,0))</f>
        <v>#REF!</v>
      </c>
      <c r="Q14" s="129" t="e">
        <f>IF('Indicator Data'!#REF!="No Data",1,IF('Indicator Data imputation'!R17&lt;&gt;"",1,0))</f>
        <v>#REF!</v>
      </c>
      <c r="R14" s="129" t="e">
        <f>IF('Indicator Data'!#REF!="No Data",1,IF('Indicator Data imputation'!S17&lt;&gt;"",1,0))</f>
        <v>#REF!</v>
      </c>
      <c r="S14" s="129" t="e">
        <f>IF('Indicator Data'!#REF!="No Data",1,IF('Indicator Data imputation'!T17&lt;&gt;"",1,0))</f>
        <v>#REF!</v>
      </c>
      <c r="T14" s="129" t="e">
        <f>IF('Indicator Data'!#REF!="No Data",1,IF('Indicator Data imputation'!U17&lt;&gt;"",1,0))</f>
        <v>#REF!</v>
      </c>
      <c r="U14" s="129" t="e">
        <f>IF('Indicator Data'!#REF!="No Data",1,IF('Indicator Data imputation'!V17&lt;&gt;"",1,0))</f>
        <v>#REF!</v>
      </c>
      <c r="V14" s="129" t="e">
        <f>IF('Indicator Data'!#REF!="No Data",1,IF('Indicator Data imputation'!W17&lt;&gt;"",1,0))</f>
        <v>#REF!</v>
      </c>
      <c r="W14" s="129">
        <f>IF('Indicator Data'!C18="No Data",1,IF('Indicator Data imputation'!X17&lt;&gt;"",1,0))</f>
        <v>0</v>
      </c>
      <c r="X14" s="129">
        <f>IF('Indicator Data'!D18="No Data",1,IF('Indicator Data imputation'!Y17&lt;&gt;"",1,0))</f>
        <v>0</v>
      </c>
      <c r="Y14" s="129">
        <f>IF('Indicator Data'!E18="No Data",1,IF('Indicator Data imputation'!Z17&lt;&gt;"",1,0))</f>
        <v>0</v>
      </c>
      <c r="Z14" s="129">
        <f>IF('Indicator Data'!G18="No Data",1,IF('Indicator Data imputation'!AA17&lt;&gt;"",1,0))</f>
        <v>0</v>
      </c>
      <c r="AA14" s="129">
        <f>IF('Indicator Data'!H18="No Data",1,IF('Indicator Data imputation'!AB17&lt;&gt;"",1,0))</f>
        <v>0</v>
      </c>
      <c r="AB14" s="129">
        <f>IF('Indicator Data'!I18="No Data",1,IF('Indicator Data imputation'!AC17&lt;&gt;"",1,0))</f>
        <v>0</v>
      </c>
      <c r="AC14" s="129" t="e">
        <f>IF('Indicator Data'!#REF!="No Data",1,IF('Indicator Data imputation'!AD17&lt;&gt;"",1,0))</f>
        <v>#REF!</v>
      </c>
      <c r="AD14" s="129" t="e">
        <f>IF('Indicator Data'!#REF!="No Data",1,IF('Indicator Data imputation'!AE17&lt;&gt;"",1,0))</f>
        <v>#REF!</v>
      </c>
      <c r="AE14" s="129">
        <f>IF('Indicator Data'!L18="No Data",1,IF('Indicator Data imputation'!AF17&lt;&gt;"",1,0))</f>
        <v>0</v>
      </c>
      <c r="AF14" s="129">
        <f>IF('Indicator Data'!M18="No Data",1,IF('Indicator Data imputation'!AG17&lt;&gt;"",1,0))</f>
        <v>0</v>
      </c>
      <c r="AG14" s="129" t="e">
        <f>IF('Indicator Data'!#REF!="No Data",1,IF('Indicator Data imputation'!AH17&lt;&gt;"",1,0))</f>
        <v>#REF!</v>
      </c>
      <c r="AH14" s="129" t="e">
        <f>IF('Indicator Data'!#REF!="No Data",1,IF('Indicator Data imputation'!AI17&lt;&gt;"",1,0))</f>
        <v>#REF!</v>
      </c>
      <c r="AI14" s="129" t="e">
        <f>IF('Indicator Data'!#REF!="No Data",1,IF('Indicator Data imputation'!AJ17&lt;&gt;"",1,0))</f>
        <v>#REF!</v>
      </c>
      <c r="AJ14" s="129" t="e">
        <f>IF('Indicator Data'!#REF!="No Data",1,IF('Indicator Data imputation'!AK17&lt;&gt;"",1,0))</f>
        <v>#REF!</v>
      </c>
      <c r="AK14" s="129">
        <f>IF('Indicator Data'!N18="No Data",1,IF('Indicator Data imputation'!AL17&lt;&gt;"",1,0))</f>
        <v>0</v>
      </c>
      <c r="AL14" s="129">
        <f>IF('Indicator Data'!O18="No Data",1,IF('Indicator Data imputation'!AM17&lt;&gt;"",1,0))</f>
        <v>0</v>
      </c>
      <c r="AM14" s="129">
        <f>IF('Indicator Data'!P18="No Data",1,IF('Indicator Data imputation'!AN17&lt;&gt;"",1,0))</f>
        <v>0</v>
      </c>
      <c r="AN14" s="129">
        <f>IF('Indicator Data'!Q18="No Data",1,IF('Indicator Data imputation'!AO17&lt;&gt;"",1,0))</f>
        <v>0</v>
      </c>
      <c r="AO14" s="129">
        <f>IF('Indicator Data'!R18="No Data",1,IF('Indicator Data imputation'!AP17&lt;&gt;"",1,0))</f>
        <v>0</v>
      </c>
      <c r="AP14" s="129">
        <f>IF('Indicator Data'!S18="No Data",1,IF('Indicator Data imputation'!AQ17&lt;&gt;"",1,0))</f>
        <v>0</v>
      </c>
      <c r="AQ14" s="129">
        <f>IF('Indicator Data'!T18="No Data",1,IF('Indicator Data imputation'!AR17&lt;&gt;"",1,0))</f>
        <v>0</v>
      </c>
      <c r="AR14" s="129" t="e">
        <f>IF('Indicator Data'!#REF!="No Data",1,IF('Indicator Data imputation'!AS17&lt;&gt;"",1,0))</f>
        <v>#REF!</v>
      </c>
      <c r="AS14" s="129" t="e">
        <f>IF('Indicator Data'!#REF!="No Data",1,IF('Indicator Data imputation'!AT17&lt;&gt;"",1,0))</f>
        <v>#REF!</v>
      </c>
      <c r="AT14" s="129">
        <f>IF('Indicator Data'!U18="No Data",1,IF('Indicator Data imputation'!AU17&lt;&gt;"",1,0))</f>
        <v>0</v>
      </c>
      <c r="AU14" s="129">
        <f>IF('Indicator Data'!V18="No Data",1,IF('Indicator Data imputation'!AV17&lt;&gt;"",1,0))</f>
        <v>0</v>
      </c>
      <c r="AV14" s="129">
        <f>IF('Indicator Data'!W18="No Data",1,IF('Indicator Data imputation'!AW17&lt;&gt;"",1,0))</f>
        <v>0</v>
      </c>
      <c r="AW14" s="129">
        <f>IF('Indicator Data'!X18="No Data",1,IF('Indicator Data imputation'!AX17&lt;&gt;"",1,0))</f>
        <v>0</v>
      </c>
      <c r="AX14" s="129">
        <f>IF('Indicator Data'!Y18="No Data",1,IF('Indicator Data imputation'!AY17&lt;&gt;"",1,0))</f>
        <v>0</v>
      </c>
      <c r="AY14" s="129">
        <f>IF('Indicator Data'!Z18="No Data",1,IF('Indicator Data imputation'!AZ17&lt;&gt;"",1,0))</f>
        <v>0</v>
      </c>
      <c r="AZ14" s="129">
        <f>IF('Indicator Data'!AA18="No Data",1,IF('Indicator Data imputation'!BA17&lt;&gt;"",1,0))</f>
        <v>0</v>
      </c>
      <c r="BA14" s="129" t="e">
        <f>IF('Indicator Data'!#REF!="No Data",1,IF('Indicator Data imputation'!BB17&lt;&gt;"",1,0))</f>
        <v>#REF!</v>
      </c>
      <c r="BB14" s="129" t="e">
        <f>IF('Indicator Data'!#REF!="No Data",1,IF('Indicator Data imputation'!BC17&lt;&gt;"",1,0))</f>
        <v>#REF!</v>
      </c>
      <c r="BC14" s="129" t="e">
        <f>IF('Indicator Data'!#REF!="No Data",1,IF('Indicator Data imputation'!BD17&lt;&gt;"",1,0))</f>
        <v>#REF!</v>
      </c>
      <c r="BD14" s="129">
        <f>IF('Indicator Data'!AB18="No Data",1,IF('Indicator Data imputation'!BE17&lt;&gt;"",1,0))</f>
        <v>0</v>
      </c>
      <c r="BE14" s="129">
        <f>IF('Indicator Data'!AC18="No Data",1,IF('Indicator Data imputation'!BF17&lt;&gt;"",1,0))</f>
        <v>0</v>
      </c>
      <c r="BF14" s="129">
        <f>IF('Indicator Data'!AD18="No Data",1,IF('Indicator Data imputation'!BG17&lt;&gt;"",1,0))</f>
        <v>0</v>
      </c>
      <c r="BG14" s="129">
        <f>IF('Indicator Data'!AE18="No Data",1,IF('Indicator Data imputation'!BH17&lt;&gt;"",1,0))</f>
        <v>0</v>
      </c>
      <c r="BH14" s="129">
        <f>IF('Indicator Data'!AF18="No Data",1,IF('Indicator Data imputation'!BI17&lt;&gt;"",1,0))</f>
        <v>0</v>
      </c>
      <c r="BI14" s="129" t="e">
        <f>IF('Indicator Data'!#REF!="No Data",1,IF('Indicator Data imputation'!BJ17&lt;&gt;"",1,0))</f>
        <v>#REF!</v>
      </c>
      <c r="BJ14" s="129">
        <f>IF('Indicator Data'!AS18="No Data",1,IF('Indicator Data imputation'!BK17&lt;&gt;"",1,0))</f>
        <v>0</v>
      </c>
      <c r="BK14" s="129">
        <f>IF('Indicator Data'!AT18="No Data",1,IF('Indicator Data imputation'!BL17&lt;&gt;"",1,0))</f>
        <v>0</v>
      </c>
      <c r="BL14" s="129" t="e">
        <f>IF('Indicator Data'!#REF!="No Data",1,IF('Indicator Data imputation'!BM17&lt;&gt;"",1,0))</f>
        <v>#REF!</v>
      </c>
      <c r="BM14" s="129" t="e">
        <f>IF('Indicator Data'!#REF!="No Data",1,IF('Indicator Data imputation'!BN17&lt;&gt;"",1,0))</f>
        <v>#REF!</v>
      </c>
      <c r="BN14" s="129" t="e">
        <f>IF('Indicator Data'!#REF!="No Data",1,IF('Indicator Data imputation'!BO17&lt;&gt;"",1,0))</f>
        <v>#REF!</v>
      </c>
      <c r="BO14" s="129" t="e">
        <f>IF('Indicator Data'!#REF!="No Data",1,IF('Indicator Data imputation'!BP17&lt;&gt;"",1,0))</f>
        <v>#REF!</v>
      </c>
      <c r="BP14" s="129">
        <f>IF('Indicator Data'!AK18="No Data",1,IF('Indicator Data imputation'!BQ17&lt;&gt;"",1,0))</f>
        <v>0</v>
      </c>
      <c r="BQ14" s="129">
        <f>IF('Indicator Data'!J18="No Data",1,IF('Indicator Data imputation'!BR17&lt;&gt;"",1,0))</f>
        <v>0</v>
      </c>
      <c r="BR14" s="129">
        <f>IF('Indicator Data'!K18="No Data",1,IF('Indicator Data imputation'!BS17&lt;&gt;"",1,0))</f>
        <v>0</v>
      </c>
      <c r="BS14" s="129">
        <f>IF('Indicator Data'!AU18="No Data",1,IF('Indicator Data imputation'!BT17&lt;&gt;"",1,0))</f>
        <v>0</v>
      </c>
      <c r="BT14" s="129">
        <f>IF('Indicator Data'!AW18="No Data",1,IF('Indicator Data imputation'!BU17&lt;&gt;"",1,0))</f>
        <v>0</v>
      </c>
      <c r="BU14" s="129">
        <f>IF('Indicator Data'!AX18="No Data",1,IF('Indicator Data imputation'!BV17&lt;&gt;"",1,0))</f>
        <v>0</v>
      </c>
      <c r="BV14" s="129">
        <f>IF('Indicator Data'!AY18="No Data",1,IF('Indicator Data imputation'!BW17&lt;&gt;"",1,0))</f>
        <v>0</v>
      </c>
      <c r="BW14" s="129">
        <f>IF('Indicator Data'!AZ18="No Data",1,IF('Indicator Data imputation'!BX17&lt;&gt;"",1,0))</f>
        <v>0</v>
      </c>
      <c r="BX14" s="129">
        <f>IF('Indicator Data'!BA18="No Data",1,IF('Indicator Data imputation'!BY17&lt;&gt;"",1,0))</f>
        <v>0</v>
      </c>
      <c r="BY14" s="5" t="e">
        <f t="shared" si="0"/>
        <v>#REF!</v>
      </c>
      <c r="BZ14" s="131" t="e">
        <f t="shared" si="1"/>
        <v>#REF!</v>
      </c>
    </row>
    <row r="15" spans="1:78" x14ac:dyDescent="0.25">
      <c r="A15" s="5" t="s">
        <v>26</v>
      </c>
      <c r="B15" s="129" t="e">
        <f>IF('Indicator Data'!#REF!="No Data",1,IF('Indicator Data imputation'!C18&lt;&gt;"",1,0))</f>
        <v>#REF!</v>
      </c>
      <c r="C15" s="129" t="e">
        <f>IF('Indicator Data'!#REF!="No Data",1,IF('Indicator Data imputation'!D18&lt;&gt;"",1,0))</f>
        <v>#REF!</v>
      </c>
      <c r="D15" s="129" t="e">
        <f>IF('Indicator Data'!#REF!="No Data",1,IF('Indicator Data imputation'!E18&lt;&gt;"",1,0))</f>
        <v>#REF!</v>
      </c>
      <c r="E15" s="129" t="e">
        <f>IF('Indicator Data'!#REF!="No Data",1,IF('Indicator Data imputation'!F18&lt;&gt;"",1,0))</f>
        <v>#REF!</v>
      </c>
      <c r="F15" s="129" t="e">
        <f>IF('Indicator Data'!#REF!="No Data",1,IF('Indicator Data imputation'!G18&lt;&gt;"",1,0))</f>
        <v>#REF!</v>
      </c>
      <c r="G15" s="129" t="e">
        <f>IF('Indicator Data'!#REF!="No Data",1,IF('Indicator Data imputation'!H18&lt;&gt;"",1,0))</f>
        <v>#REF!</v>
      </c>
      <c r="H15" s="129" t="e">
        <f>IF('Indicator Data'!#REF!="No Data",1,IF('Indicator Data imputation'!I18&lt;&gt;"",1,0))</f>
        <v>#REF!</v>
      </c>
      <c r="I15" s="129" t="e">
        <f>IF('Indicator Data'!#REF!="No Data",1,IF('Indicator Data imputation'!J18&lt;&gt;"",1,0))</f>
        <v>#REF!</v>
      </c>
      <c r="J15" s="129" t="e">
        <f>IF('Indicator Data'!#REF!="No Data",1,IF('Indicator Data imputation'!K18&lt;&gt;"",1,0))</f>
        <v>#REF!</v>
      </c>
      <c r="K15" s="129" t="e">
        <f>IF('Indicator Data'!#REF!="No Data",1,IF('Indicator Data imputation'!L18&lt;&gt;"",1,0))</f>
        <v>#REF!</v>
      </c>
      <c r="L15" s="129" t="e">
        <f>IF('Indicator Data'!#REF!="No Data",1,IF('Indicator Data imputation'!M18&lt;&gt;"",1,0))</f>
        <v>#REF!</v>
      </c>
      <c r="M15" s="129" t="e">
        <f>IF('Indicator Data'!#REF!="No Data",1,IF('Indicator Data imputation'!N18&lt;&gt;"",1,0))</f>
        <v>#REF!</v>
      </c>
      <c r="N15" s="129" t="e">
        <f>IF('Indicator Data'!#REF!="No Data",1,IF('Indicator Data imputation'!O18&lt;&gt;"",1,0))</f>
        <v>#REF!</v>
      </c>
      <c r="O15" s="129" t="e">
        <f>IF('Indicator Data'!#REF!="No Data",1,IF('Indicator Data imputation'!P18&lt;&gt;"",1,0))</f>
        <v>#REF!</v>
      </c>
      <c r="P15" s="129" t="e">
        <f>IF('Indicator Data'!#REF!="No Data",1,IF('Indicator Data imputation'!Q18&lt;&gt;"",1,0))</f>
        <v>#REF!</v>
      </c>
      <c r="Q15" s="129" t="e">
        <f>IF('Indicator Data'!#REF!="No Data",1,IF('Indicator Data imputation'!R18&lt;&gt;"",1,0))</f>
        <v>#REF!</v>
      </c>
      <c r="R15" s="129" t="e">
        <f>IF('Indicator Data'!#REF!="No Data",1,IF('Indicator Data imputation'!S18&lt;&gt;"",1,0))</f>
        <v>#REF!</v>
      </c>
      <c r="S15" s="129" t="e">
        <f>IF('Indicator Data'!#REF!="No Data",1,IF('Indicator Data imputation'!T18&lt;&gt;"",1,0))</f>
        <v>#REF!</v>
      </c>
      <c r="T15" s="129" t="e">
        <f>IF('Indicator Data'!#REF!="No Data",1,IF('Indicator Data imputation'!U18&lt;&gt;"",1,0))</f>
        <v>#REF!</v>
      </c>
      <c r="U15" s="129" t="e">
        <f>IF('Indicator Data'!#REF!="No Data",1,IF('Indicator Data imputation'!V18&lt;&gt;"",1,0))</f>
        <v>#REF!</v>
      </c>
      <c r="V15" s="129" t="e">
        <f>IF('Indicator Data'!#REF!="No Data",1,IF('Indicator Data imputation'!W18&lt;&gt;"",1,0))</f>
        <v>#REF!</v>
      </c>
      <c r="W15" s="129">
        <f>IF('Indicator Data'!C19="No Data",1,IF('Indicator Data imputation'!X18&lt;&gt;"",1,0))</f>
        <v>0</v>
      </c>
      <c r="X15" s="129">
        <f>IF('Indicator Data'!D19="No Data",1,IF('Indicator Data imputation'!Y18&lt;&gt;"",1,0))</f>
        <v>0</v>
      </c>
      <c r="Y15" s="129">
        <f>IF('Indicator Data'!E19="No Data",1,IF('Indicator Data imputation'!Z18&lt;&gt;"",1,0))</f>
        <v>0</v>
      </c>
      <c r="Z15" s="129">
        <f>IF('Indicator Data'!G19="No Data",1,IF('Indicator Data imputation'!AA18&lt;&gt;"",1,0))</f>
        <v>1</v>
      </c>
      <c r="AA15" s="129">
        <f>IF('Indicator Data'!H19="No Data",1,IF('Indicator Data imputation'!AB18&lt;&gt;"",1,0))</f>
        <v>0</v>
      </c>
      <c r="AB15" s="129">
        <f>IF('Indicator Data'!I19="No Data",1,IF('Indicator Data imputation'!AC18&lt;&gt;"",1,0))</f>
        <v>0</v>
      </c>
      <c r="AC15" s="129" t="e">
        <f>IF('Indicator Data'!#REF!="No Data",1,IF('Indicator Data imputation'!AD18&lt;&gt;"",1,0))</f>
        <v>#REF!</v>
      </c>
      <c r="AD15" s="129" t="e">
        <f>IF('Indicator Data'!#REF!="No Data",1,IF('Indicator Data imputation'!AE18&lt;&gt;"",1,0))</f>
        <v>#REF!</v>
      </c>
      <c r="AE15" s="129">
        <f>IF('Indicator Data'!L19="No Data",1,IF('Indicator Data imputation'!AF18&lt;&gt;"",1,0))</f>
        <v>1</v>
      </c>
      <c r="AF15" s="129">
        <f>IF('Indicator Data'!M19="No Data",1,IF('Indicator Data imputation'!AG18&lt;&gt;"",1,0))</f>
        <v>0</v>
      </c>
      <c r="AG15" s="129" t="e">
        <f>IF('Indicator Data'!#REF!="No Data",1,IF('Indicator Data imputation'!AH18&lt;&gt;"",1,0))</f>
        <v>#REF!</v>
      </c>
      <c r="AH15" s="129" t="e">
        <f>IF('Indicator Data'!#REF!="No Data",1,IF('Indicator Data imputation'!AI18&lt;&gt;"",1,0))</f>
        <v>#REF!</v>
      </c>
      <c r="AI15" s="129" t="e">
        <f>IF('Indicator Data'!#REF!="No Data",1,IF('Indicator Data imputation'!AJ18&lt;&gt;"",1,0))</f>
        <v>#REF!</v>
      </c>
      <c r="AJ15" s="129" t="e">
        <f>IF('Indicator Data'!#REF!="No Data",1,IF('Indicator Data imputation'!AK18&lt;&gt;"",1,0))</f>
        <v>#REF!</v>
      </c>
      <c r="AK15" s="129">
        <f>IF('Indicator Data'!N19="No Data",1,IF('Indicator Data imputation'!AL18&lt;&gt;"",1,0))</f>
        <v>0</v>
      </c>
      <c r="AL15" s="129">
        <f>IF('Indicator Data'!O19="No Data",1,IF('Indicator Data imputation'!AM18&lt;&gt;"",1,0))</f>
        <v>0</v>
      </c>
      <c r="AM15" s="129">
        <f>IF('Indicator Data'!P19="No Data",1,IF('Indicator Data imputation'!AN18&lt;&gt;"",1,0))</f>
        <v>0</v>
      </c>
      <c r="AN15" s="129">
        <f>IF('Indicator Data'!Q19="No Data",1,IF('Indicator Data imputation'!AO18&lt;&gt;"",1,0))</f>
        <v>0</v>
      </c>
      <c r="AO15" s="129">
        <f>IF('Indicator Data'!R19="No Data",1,IF('Indicator Data imputation'!AP18&lt;&gt;"",1,0))</f>
        <v>0</v>
      </c>
      <c r="AP15" s="129">
        <f>IF('Indicator Data'!S19="No Data",1,IF('Indicator Data imputation'!AQ18&lt;&gt;"",1,0))</f>
        <v>1</v>
      </c>
      <c r="AQ15" s="129">
        <f>IF('Indicator Data'!T19="No Data",1,IF('Indicator Data imputation'!AR18&lt;&gt;"",1,0))</f>
        <v>0</v>
      </c>
      <c r="AR15" s="129" t="e">
        <f>IF('Indicator Data'!#REF!="No Data",1,IF('Indicator Data imputation'!AS18&lt;&gt;"",1,0))</f>
        <v>#REF!</v>
      </c>
      <c r="AS15" s="129" t="e">
        <f>IF('Indicator Data'!#REF!="No Data",1,IF('Indicator Data imputation'!AT18&lt;&gt;"",1,0))</f>
        <v>#REF!</v>
      </c>
      <c r="AT15" s="129">
        <f>IF('Indicator Data'!U19="No Data",1,IF('Indicator Data imputation'!AU18&lt;&gt;"",1,0))</f>
        <v>0</v>
      </c>
      <c r="AU15" s="129">
        <f>IF('Indicator Data'!V19="No Data",1,IF('Indicator Data imputation'!AV18&lt;&gt;"",1,0))</f>
        <v>0</v>
      </c>
      <c r="AV15" s="129">
        <f>IF('Indicator Data'!W19="No Data",1,IF('Indicator Data imputation'!AW18&lt;&gt;"",1,0))</f>
        <v>0</v>
      </c>
      <c r="AW15" s="129">
        <f>IF('Indicator Data'!X19="No Data",1,IF('Indicator Data imputation'!AX18&lt;&gt;"",1,0))</f>
        <v>1</v>
      </c>
      <c r="AX15" s="129">
        <f>IF('Indicator Data'!Y19="No Data",1,IF('Indicator Data imputation'!AY18&lt;&gt;"",1,0))</f>
        <v>0</v>
      </c>
      <c r="AY15" s="129">
        <f>IF('Indicator Data'!Z19="No Data",1,IF('Indicator Data imputation'!AZ18&lt;&gt;"",1,0))</f>
        <v>0</v>
      </c>
      <c r="AZ15" s="129">
        <f>IF('Indicator Data'!AA19="No Data",1,IF('Indicator Data imputation'!BA18&lt;&gt;"",1,0))</f>
        <v>1</v>
      </c>
      <c r="BA15" s="129" t="e">
        <f>IF('Indicator Data'!#REF!="No Data",1,IF('Indicator Data imputation'!BB18&lt;&gt;"",1,0))</f>
        <v>#REF!</v>
      </c>
      <c r="BB15" s="129" t="e">
        <f>IF('Indicator Data'!#REF!="No Data",1,IF('Indicator Data imputation'!BC18&lt;&gt;"",1,0))</f>
        <v>#REF!</v>
      </c>
      <c r="BC15" s="129" t="e">
        <f>IF('Indicator Data'!#REF!="No Data",1,IF('Indicator Data imputation'!BD18&lt;&gt;"",1,0))</f>
        <v>#REF!</v>
      </c>
      <c r="BD15" s="129">
        <f>IF('Indicator Data'!AB19="No Data",1,IF('Indicator Data imputation'!BE18&lt;&gt;"",1,0))</f>
        <v>0</v>
      </c>
      <c r="BE15" s="129">
        <f>IF('Indicator Data'!AC19="No Data",1,IF('Indicator Data imputation'!BF18&lt;&gt;"",1,0))</f>
        <v>0</v>
      </c>
      <c r="BF15" s="129">
        <f>IF('Indicator Data'!AD19="No Data",1,IF('Indicator Data imputation'!BG18&lt;&gt;"",1,0))</f>
        <v>0</v>
      </c>
      <c r="BG15" s="129">
        <f>IF('Indicator Data'!AE19="No Data",1,IF('Indicator Data imputation'!BH18&lt;&gt;"",1,0))</f>
        <v>0</v>
      </c>
      <c r="BH15" s="129">
        <f>IF('Indicator Data'!AF19="No Data",1,IF('Indicator Data imputation'!BI18&lt;&gt;"",1,0))</f>
        <v>0</v>
      </c>
      <c r="BI15" s="129" t="e">
        <f>IF('Indicator Data'!#REF!="No Data",1,IF('Indicator Data imputation'!BJ18&lt;&gt;"",1,0))</f>
        <v>#REF!</v>
      </c>
      <c r="BJ15" s="129">
        <f>IF('Indicator Data'!AS19="No Data",1,IF('Indicator Data imputation'!BK18&lt;&gt;"",1,0))</f>
        <v>0</v>
      </c>
      <c r="BK15" s="129">
        <f>IF('Indicator Data'!AT19="No Data",1,IF('Indicator Data imputation'!BL18&lt;&gt;"",1,0))</f>
        <v>0</v>
      </c>
      <c r="BL15" s="129" t="e">
        <f>IF('Indicator Data'!#REF!="No Data",1,IF('Indicator Data imputation'!BM18&lt;&gt;"",1,0))</f>
        <v>#REF!</v>
      </c>
      <c r="BM15" s="129" t="e">
        <f>IF('Indicator Data'!#REF!="No Data",1,IF('Indicator Data imputation'!BN18&lt;&gt;"",1,0))</f>
        <v>#REF!</v>
      </c>
      <c r="BN15" s="129" t="e">
        <f>IF('Indicator Data'!#REF!="No Data",1,IF('Indicator Data imputation'!BO18&lt;&gt;"",1,0))</f>
        <v>#REF!</v>
      </c>
      <c r="BO15" s="129" t="e">
        <f>IF('Indicator Data'!#REF!="No Data",1,IF('Indicator Data imputation'!BP18&lt;&gt;"",1,0))</f>
        <v>#REF!</v>
      </c>
      <c r="BP15" s="129">
        <f>IF('Indicator Data'!AK19="No Data",1,IF('Indicator Data imputation'!BQ18&lt;&gt;"",1,0))</f>
        <v>0</v>
      </c>
      <c r="BQ15" s="129">
        <f>IF('Indicator Data'!J19="No Data",1,IF('Indicator Data imputation'!BR18&lt;&gt;"",1,0))</f>
        <v>0</v>
      </c>
      <c r="BR15" s="129">
        <f>IF('Indicator Data'!K19="No Data",1,IF('Indicator Data imputation'!BS18&lt;&gt;"",1,0))</f>
        <v>0</v>
      </c>
      <c r="BS15" s="129">
        <f>IF('Indicator Data'!AU19="No Data",1,IF('Indicator Data imputation'!BT18&lt;&gt;"",1,0))</f>
        <v>0</v>
      </c>
      <c r="BT15" s="129">
        <f>IF('Indicator Data'!AW19="No Data",1,IF('Indicator Data imputation'!BU18&lt;&gt;"",1,0))</f>
        <v>0</v>
      </c>
      <c r="BU15" s="129">
        <f>IF('Indicator Data'!AX19="No Data",1,IF('Indicator Data imputation'!BV18&lt;&gt;"",1,0))</f>
        <v>0</v>
      </c>
      <c r="BV15" s="129">
        <f>IF('Indicator Data'!AY19="No Data",1,IF('Indicator Data imputation'!BW18&lt;&gt;"",1,0))</f>
        <v>0</v>
      </c>
      <c r="BW15" s="129">
        <f>IF('Indicator Data'!AZ19="No Data",1,IF('Indicator Data imputation'!BX18&lt;&gt;"",1,0))</f>
        <v>0</v>
      </c>
      <c r="BX15" s="129">
        <f>IF('Indicator Data'!BA19="No Data",1,IF('Indicator Data imputation'!BY18&lt;&gt;"",1,0))</f>
        <v>0</v>
      </c>
      <c r="BY15" s="5" t="e">
        <f t="shared" si="0"/>
        <v>#REF!</v>
      </c>
      <c r="BZ15" s="131" t="e">
        <f t="shared" si="1"/>
        <v>#REF!</v>
      </c>
    </row>
    <row r="16" spans="1:78" x14ac:dyDescent="0.25">
      <c r="A16" s="5" t="s">
        <v>28</v>
      </c>
      <c r="B16" s="129" t="e">
        <f>IF('Indicator Data'!#REF!="No Data",1,IF('Indicator Data imputation'!C19&lt;&gt;"",1,0))</f>
        <v>#REF!</v>
      </c>
      <c r="C16" s="129" t="e">
        <f>IF('Indicator Data'!#REF!="No Data",1,IF('Indicator Data imputation'!D19&lt;&gt;"",1,0))</f>
        <v>#REF!</v>
      </c>
      <c r="D16" s="129" t="e">
        <f>IF('Indicator Data'!#REF!="No Data",1,IF('Indicator Data imputation'!E19&lt;&gt;"",1,0))</f>
        <v>#REF!</v>
      </c>
      <c r="E16" s="129" t="e">
        <f>IF('Indicator Data'!#REF!="No Data",1,IF('Indicator Data imputation'!F19&lt;&gt;"",1,0))</f>
        <v>#REF!</v>
      </c>
      <c r="F16" s="129" t="e">
        <f>IF('Indicator Data'!#REF!="No Data",1,IF('Indicator Data imputation'!G19&lt;&gt;"",1,0))</f>
        <v>#REF!</v>
      </c>
      <c r="G16" s="129" t="e">
        <f>IF('Indicator Data'!#REF!="No Data",1,IF('Indicator Data imputation'!H19&lt;&gt;"",1,0))</f>
        <v>#REF!</v>
      </c>
      <c r="H16" s="129" t="e">
        <f>IF('Indicator Data'!#REF!="No Data",1,IF('Indicator Data imputation'!I19&lt;&gt;"",1,0))</f>
        <v>#REF!</v>
      </c>
      <c r="I16" s="129" t="e">
        <f>IF('Indicator Data'!#REF!="No Data",1,IF('Indicator Data imputation'!J19&lt;&gt;"",1,0))</f>
        <v>#REF!</v>
      </c>
      <c r="J16" s="129" t="e">
        <f>IF('Indicator Data'!#REF!="No Data",1,IF('Indicator Data imputation'!K19&lt;&gt;"",1,0))</f>
        <v>#REF!</v>
      </c>
      <c r="K16" s="129" t="e">
        <f>IF('Indicator Data'!#REF!="No Data",1,IF('Indicator Data imputation'!L19&lt;&gt;"",1,0))</f>
        <v>#REF!</v>
      </c>
      <c r="L16" s="129" t="e">
        <f>IF('Indicator Data'!#REF!="No Data",1,IF('Indicator Data imputation'!M19&lt;&gt;"",1,0))</f>
        <v>#REF!</v>
      </c>
      <c r="M16" s="129" t="e">
        <f>IF('Indicator Data'!#REF!="No Data",1,IF('Indicator Data imputation'!N19&lt;&gt;"",1,0))</f>
        <v>#REF!</v>
      </c>
      <c r="N16" s="129" t="e">
        <f>IF('Indicator Data'!#REF!="No Data",1,IF('Indicator Data imputation'!O19&lt;&gt;"",1,0))</f>
        <v>#REF!</v>
      </c>
      <c r="O16" s="129" t="e">
        <f>IF('Indicator Data'!#REF!="No Data",1,IF('Indicator Data imputation'!P19&lt;&gt;"",1,0))</f>
        <v>#REF!</v>
      </c>
      <c r="P16" s="129" t="e">
        <f>IF('Indicator Data'!#REF!="No Data",1,IF('Indicator Data imputation'!Q19&lt;&gt;"",1,0))</f>
        <v>#REF!</v>
      </c>
      <c r="Q16" s="129" t="e">
        <f>IF('Indicator Data'!#REF!="No Data",1,IF('Indicator Data imputation'!R19&lt;&gt;"",1,0))</f>
        <v>#REF!</v>
      </c>
      <c r="R16" s="129" t="e">
        <f>IF('Indicator Data'!#REF!="No Data",1,IF('Indicator Data imputation'!S19&lt;&gt;"",1,0))</f>
        <v>#REF!</v>
      </c>
      <c r="S16" s="129" t="e">
        <f>IF('Indicator Data'!#REF!="No Data",1,IF('Indicator Data imputation'!T19&lt;&gt;"",1,0))</f>
        <v>#REF!</v>
      </c>
      <c r="T16" s="129" t="e">
        <f>IF('Indicator Data'!#REF!="No Data",1,IF('Indicator Data imputation'!U19&lt;&gt;"",1,0))</f>
        <v>#REF!</v>
      </c>
      <c r="U16" s="129" t="e">
        <f>IF('Indicator Data'!#REF!="No Data",1,IF('Indicator Data imputation'!V19&lt;&gt;"",1,0))</f>
        <v>#REF!</v>
      </c>
      <c r="V16" s="129" t="e">
        <f>IF('Indicator Data'!#REF!="No Data",1,IF('Indicator Data imputation'!W19&lt;&gt;"",1,0))</f>
        <v>#REF!</v>
      </c>
      <c r="W16" s="129">
        <f>IF('Indicator Data'!C20="No Data",1,IF('Indicator Data imputation'!X19&lt;&gt;"",1,0))</f>
        <v>0</v>
      </c>
      <c r="X16" s="129">
        <f>IF('Indicator Data'!D20="No Data",1,IF('Indicator Data imputation'!Y19&lt;&gt;"",1,0))</f>
        <v>0</v>
      </c>
      <c r="Y16" s="129">
        <f>IF('Indicator Data'!E20="No Data",1,IF('Indicator Data imputation'!Z19&lt;&gt;"",1,0))</f>
        <v>0</v>
      </c>
      <c r="Z16" s="129">
        <f>IF('Indicator Data'!G20="No Data",1,IF('Indicator Data imputation'!AA19&lt;&gt;"",1,0))</f>
        <v>0</v>
      </c>
      <c r="AA16" s="129">
        <f>IF('Indicator Data'!H20="No Data",1,IF('Indicator Data imputation'!AB19&lt;&gt;"",1,0))</f>
        <v>0</v>
      </c>
      <c r="AB16" s="129">
        <f>IF('Indicator Data'!I20="No Data",1,IF('Indicator Data imputation'!AC19&lt;&gt;"",1,0))</f>
        <v>1</v>
      </c>
      <c r="AC16" s="129" t="e">
        <f>IF('Indicator Data'!#REF!="No Data",1,IF('Indicator Data imputation'!AD19&lt;&gt;"",1,0))</f>
        <v>#REF!</v>
      </c>
      <c r="AD16" s="129" t="e">
        <f>IF('Indicator Data'!#REF!="No Data",1,IF('Indicator Data imputation'!AE19&lt;&gt;"",1,0))</f>
        <v>#REF!</v>
      </c>
      <c r="AE16" s="129">
        <f>IF('Indicator Data'!L20="No Data",1,IF('Indicator Data imputation'!AF19&lt;&gt;"",1,0))</f>
        <v>0</v>
      </c>
      <c r="AF16" s="129">
        <f>IF('Indicator Data'!M20="No Data",1,IF('Indicator Data imputation'!AG19&lt;&gt;"",1,0))</f>
        <v>0</v>
      </c>
      <c r="AG16" s="129" t="e">
        <f>IF('Indicator Data'!#REF!="No Data",1,IF('Indicator Data imputation'!AH19&lt;&gt;"",1,0))</f>
        <v>#REF!</v>
      </c>
      <c r="AH16" s="129" t="e">
        <f>IF('Indicator Data'!#REF!="No Data",1,IF('Indicator Data imputation'!AI19&lt;&gt;"",1,0))</f>
        <v>#REF!</v>
      </c>
      <c r="AI16" s="129" t="e">
        <f>IF('Indicator Data'!#REF!="No Data",1,IF('Indicator Data imputation'!AJ19&lt;&gt;"",1,0))</f>
        <v>#REF!</v>
      </c>
      <c r="AJ16" s="129" t="e">
        <f>IF('Indicator Data'!#REF!="No Data",1,IF('Indicator Data imputation'!AK19&lt;&gt;"",1,0))</f>
        <v>#REF!</v>
      </c>
      <c r="AK16" s="129">
        <f>IF('Indicator Data'!N20="No Data",1,IF('Indicator Data imputation'!AL19&lt;&gt;"",1,0))</f>
        <v>0</v>
      </c>
      <c r="AL16" s="129">
        <f>IF('Indicator Data'!O20="No Data",1,IF('Indicator Data imputation'!AM19&lt;&gt;"",1,0))</f>
        <v>1</v>
      </c>
      <c r="AM16" s="129">
        <f>IF('Indicator Data'!P20="No Data",1,IF('Indicator Data imputation'!AN19&lt;&gt;"",1,0))</f>
        <v>0</v>
      </c>
      <c r="AN16" s="129">
        <f>IF('Indicator Data'!Q20="No Data",1,IF('Indicator Data imputation'!AO19&lt;&gt;"",1,0))</f>
        <v>0</v>
      </c>
      <c r="AO16" s="129">
        <f>IF('Indicator Data'!R20="No Data",1,IF('Indicator Data imputation'!AP19&lt;&gt;"",1,0))</f>
        <v>0</v>
      </c>
      <c r="AP16" s="129">
        <f>IF('Indicator Data'!S20="No Data",1,IF('Indicator Data imputation'!AQ19&lt;&gt;"",1,0))</f>
        <v>0</v>
      </c>
      <c r="AQ16" s="129">
        <f>IF('Indicator Data'!T20="No Data",1,IF('Indicator Data imputation'!AR19&lt;&gt;"",1,0))</f>
        <v>0</v>
      </c>
      <c r="AR16" s="129" t="e">
        <f>IF('Indicator Data'!#REF!="No Data",1,IF('Indicator Data imputation'!AS19&lt;&gt;"",1,0))</f>
        <v>#REF!</v>
      </c>
      <c r="AS16" s="129" t="e">
        <f>IF('Indicator Data'!#REF!="No Data",1,IF('Indicator Data imputation'!AT19&lt;&gt;"",1,0))</f>
        <v>#REF!</v>
      </c>
      <c r="AT16" s="129">
        <f>IF('Indicator Data'!U20="No Data",1,IF('Indicator Data imputation'!AU19&lt;&gt;"",1,0))</f>
        <v>0</v>
      </c>
      <c r="AU16" s="129">
        <f>IF('Indicator Data'!V20="No Data",1,IF('Indicator Data imputation'!AV19&lt;&gt;"",1,0))</f>
        <v>0</v>
      </c>
      <c r="AV16" s="129">
        <f>IF('Indicator Data'!W20="No Data",1,IF('Indicator Data imputation'!AW19&lt;&gt;"",1,0))</f>
        <v>0</v>
      </c>
      <c r="AW16" s="129">
        <f>IF('Indicator Data'!X20="No Data",1,IF('Indicator Data imputation'!AX19&lt;&gt;"",1,0))</f>
        <v>1</v>
      </c>
      <c r="AX16" s="129">
        <f>IF('Indicator Data'!Y20="No Data",1,IF('Indicator Data imputation'!AY19&lt;&gt;"",1,0))</f>
        <v>0</v>
      </c>
      <c r="AY16" s="129">
        <f>IF('Indicator Data'!Z20="No Data",1,IF('Indicator Data imputation'!AZ19&lt;&gt;"",1,0))</f>
        <v>0</v>
      </c>
      <c r="AZ16" s="129">
        <f>IF('Indicator Data'!AA20="No Data",1,IF('Indicator Data imputation'!BA19&lt;&gt;"",1,0))</f>
        <v>0</v>
      </c>
      <c r="BA16" s="129" t="e">
        <f>IF('Indicator Data'!#REF!="No Data",1,IF('Indicator Data imputation'!BB19&lt;&gt;"",1,0))</f>
        <v>#REF!</v>
      </c>
      <c r="BB16" s="129" t="e">
        <f>IF('Indicator Data'!#REF!="No Data",1,IF('Indicator Data imputation'!BC19&lt;&gt;"",1,0))</f>
        <v>#REF!</v>
      </c>
      <c r="BC16" s="129" t="e">
        <f>IF('Indicator Data'!#REF!="No Data",1,IF('Indicator Data imputation'!BD19&lt;&gt;"",1,0))</f>
        <v>#REF!</v>
      </c>
      <c r="BD16" s="129">
        <f>IF('Indicator Data'!AB20="No Data",1,IF('Indicator Data imputation'!BE19&lt;&gt;"",1,0))</f>
        <v>0</v>
      </c>
      <c r="BE16" s="129">
        <f>IF('Indicator Data'!AC20="No Data",1,IF('Indicator Data imputation'!BF19&lt;&gt;"",1,0))</f>
        <v>0</v>
      </c>
      <c r="BF16" s="129">
        <f>IF('Indicator Data'!AD20="No Data",1,IF('Indicator Data imputation'!BG19&lt;&gt;"",1,0))</f>
        <v>0</v>
      </c>
      <c r="BG16" s="129">
        <f>IF('Indicator Data'!AE20="No Data",1,IF('Indicator Data imputation'!BH19&lt;&gt;"",1,0))</f>
        <v>0</v>
      </c>
      <c r="BH16" s="129">
        <f>IF('Indicator Data'!AF20="No Data",1,IF('Indicator Data imputation'!BI19&lt;&gt;"",1,0))</f>
        <v>0</v>
      </c>
      <c r="BI16" s="129" t="e">
        <f>IF('Indicator Data'!#REF!="No Data",1,IF('Indicator Data imputation'!BJ19&lt;&gt;"",1,0))</f>
        <v>#REF!</v>
      </c>
      <c r="BJ16" s="129">
        <f>IF('Indicator Data'!AS20="No Data",1,IF('Indicator Data imputation'!BK19&lt;&gt;"",1,0))</f>
        <v>0</v>
      </c>
      <c r="BK16" s="129">
        <f>IF('Indicator Data'!AT20="No Data",1,IF('Indicator Data imputation'!BL19&lt;&gt;"",1,0))</f>
        <v>0</v>
      </c>
      <c r="BL16" s="129" t="e">
        <f>IF('Indicator Data'!#REF!="No Data",1,IF('Indicator Data imputation'!BM19&lt;&gt;"",1,0))</f>
        <v>#REF!</v>
      </c>
      <c r="BM16" s="129" t="e">
        <f>IF('Indicator Data'!#REF!="No Data",1,IF('Indicator Data imputation'!BN19&lt;&gt;"",1,0))</f>
        <v>#REF!</v>
      </c>
      <c r="BN16" s="129" t="e">
        <f>IF('Indicator Data'!#REF!="No Data",1,IF('Indicator Data imputation'!BO19&lt;&gt;"",1,0))</f>
        <v>#REF!</v>
      </c>
      <c r="BO16" s="129" t="e">
        <f>IF('Indicator Data'!#REF!="No Data",1,IF('Indicator Data imputation'!BP19&lt;&gt;"",1,0))</f>
        <v>#REF!</v>
      </c>
      <c r="BP16" s="129">
        <f>IF('Indicator Data'!AK20="No Data",1,IF('Indicator Data imputation'!BQ19&lt;&gt;"",1,0))</f>
        <v>0</v>
      </c>
      <c r="BQ16" s="129">
        <f>IF('Indicator Data'!J20="No Data",1,IF('Indicator Data imputation'!BR19&lt;&gt;"",1,0))</f>
        <v>0</v>
      </c>
      <c r="BR16" s="129">
        <f>IF('Indicator Data'!K20="No Data",1,IF('Indicator Data imputation'!BS19&lt;&gt;"",1,0))</f>
        <v>0</v>
      </c>
      <c r="BS16" s="129">
        <f>IF('Indicator Data'!AU20="No Data",1,IF('Indicator Data imputation'!BT19&lt;&gt;"",1,0))</f>
        <v>0</v>
      </c>
      <c r="BT16" s="129">
        <f>IF('Indicator Data'!AW20="No Data",1,IF('Indicator Data imputation'!BU19&lt;&gt;"",1,0))</f>
        <v>0</v>
      </c>
      <c r="BU16" s="129">
        <f>IF('Indicator Data'!AX20="No Data",1,IF('Indicator Data imputation'!BV19&lt;&gt;"",1,0))</f>
        <v>0</v>
      </c>
      <c r="BV16" s="129">
        <f>IF('Indicator Data'!AY20="No Data",1,IF('Indicator Data imputation'!BW19&lt;&gt;"",1,0))</f>
        <v>1</v>
      </c>
      <c r="BW16" s="129">
        <f>IF('Indicator Data'!AZ20="No Data",1,IF('Indicator Data imputation'!BX19&lt;&gt;"",1,0))</f>
        <v>0</v>
      </c>
      <c r="BX16" s="129">
        <f>IF('Indicator Data'!BA20="No Data",1,IF('Indicator Data imputation'!BY19&lt;&gt;"",1,0))</f>
        <v>0</v>
      </c>
      <c r="BY16" s="5" t="e">
        <f t="shared" si="0"/>
        <v>#REF!</v>
      </c>
      <c r="BZ16" s="131" t="e">
        <f t="shared" si="1"/>
        <v>#REF!</v>
      </c>
    </row>
    <row r="17" spans="1:78" x14ac:dyDescent="0.25">
      <c r="A17" s="5" t="s">
        <v>30</v>
      </c>
      <c r="B17" s="129" t="e">
        <f>IF('Indicator Data'!#REF!="No Data",1,IF('Indicator Data imputation'!C20&lt;&gt;"",1,0))</f>
        <v>#REF!</v>
      </c>
      <c r="C17" s="129" t="e">
        <f>IF('Indicator Data'!#REF!="No Data",1,IF('Indicator Data imputation'!D20&lt;&gt;"",1,0))</f>
        <v>#REF!</v>
      </c>
      <c r="D17" s="129" t="e">
        <f>IF('Indicator Data'!#REF!="No Data",1,IF('Indicator Data imputation'!E20&lt;&gt;"",1,0))</f>
        <v>#REF!</v>
      </c>
      <c r="E17" s="129" t="e">
        <f>IF('Indicator Data'!#REF!="No Data",1,IF('Indicator Data imputation'!F20&lt;&gt;"",1,0))</f>
        <v>#REF!</v>
      </c>
      <c r="F17" s="129" t="e">
        <f>IF('Indicator Data'!#REF!="No Data",1,IF('Indicator Data imputation'!G20&lt;&gt;"",1,0))</f>
        <v>#REF!</v>
      </c>
      <c r="G17" s="129" t="e">
        <f>IF('Indicator Data'!#REF!="No Data",1,IF('Indicator Data imputation'!H20&lt;&gt;"",1,0))</f>
        <v>#REF!</v>
      </c>
      <c r="H17" s="129" t="e">
        <f>IF('Indicator Data'!#REF!="No Data",1,IF('Indicator Data imputation'!I20&lt;&gt;"",1,0))</f>
        <v>#REF!</v>
      </c>
      <c r="I17" s="129" t="e">
        <f>IF('Indicator Data'!#REF!="No Data",1,IF('Indicator Data imputation'!J20&lt;&gt;"",1,0))</f>
        <v>#REF!</v>
      </c>
      <c r="J17" s="129" t="e">
        <f>IF('Indicator Data'!#REF!="No Data",1,IF('Indicator Data imputation'!K20&lt;&gt;"",1,0))</f>
        <v>#REF!</v>
      </c>
      <c r="K17" s="129" t="e">
        <f>IF('Indicator Data'!#REF!="No Data",1,IF('Indicator Data imputation'!L20&lt;&gt;"",1,0))</f>
        <v>#REF!</v>
      </c>
      <c r="L17" s="129" t="e">
        <f>IF('Indicator Data'!#REF!="No Data",1,IF('Indicator Data imputation'!M20&lt;&gt;"",1,0))</f>
        <v>#REF!</v>
      </c>
      <c r="M17" s="129" t="e">
        <f>IF('Indicator Data'!#REF!="No Data",1,IF('Indicator Data imputation'!N20&lt;&gt;"",1,0))</f>
        <v>#REF!</v>
      </c>
      <c r="N17" s="129" t="e">
        <f>IF('Indicator Data'!#REF!="No Data",1,IF('Indicator Data imputation'!O20&lt;&gt;"",1,0))</f>
        <v>#REF!</v>
      </c>
      <c r="O17" s="129" t="e">
        <f>IF('Indicator Data'!#REF!="No Data",1,IF('Indicator Data imputation'!P20&lt;&gt;"",1,0))</f>
        <v>#REF!</v>
      </c>
      <c r="P17" s="129" t="e">
        <f>IF('Indicator Data'!#REF!="No Data",1,IF('Indicator Data imputation'!Q20&lt;&gt;"",1,0))</f>
        <v>#REF!</v>
      </c>
      <c r="Q17" s="129" t="e">
        <f>IF('Indicator Data'!#REF!="No Data",1,IF('Indicator Data imputation'!R20&lt;&gt;"",1,0))</f>
        <v>#REF!</v>
      </c>
      <c r="R17" s="129" t="e">
        <f>IF('Indicator Data'!#REF!="No Data",1,IF('Indicator Data imputation'!S20&lt;&gt;"",1,0))</f>
        <v>#REF!</v>
      </c>
      <c r="S17" s="129" t="e">
        <f>IF('Indicator Data'!#REF!="No Data",1,IF('Indicator Data imputation'!T20&lt;&gt;"",1,0))</f>
        <v>#REF!</v>
      </c>
      <c r="T17" s="129" t="e">
        <f>IF('Indicator Data'!#REF!="No Data",1,IF('Indicator Data imputation'!U20&lt;&gt;"",1,0))</f>
        <v>#REF!</v>
      </c>
      <c r="U17" s="129" t="e">
        <f>IF('Indicator Data'!#REF!="No Data",1,IF('Indicator Data imputation'!V20&lt;&gt;"",1,0))</f>
        <v>#REF!</v>
      </c>
      <c r="V17" s="129" t="e">
        <f>IF('Indicator Data'!#REF!="No Data",1,IF('Indicator Data imputation'!W20&lt;&gt;"",1,0))</f>
        <v>#REF!</v>
      </c>
      <c r="W17" s="129">
        <f>IF('Indicator Data'!C21="No Data",1,IF('Indicator Data imputation'!X20&lt;&gt;"",1,0))</f>
        <v>0</v>
      </c>
      <c r="X17" s="129">
        <f>IF('Indicator Data'!D21="No Data",1,IF('Indicator Data imputation'!Y20&lt;&gt;"",1,0))</f>
        <v>0</v>
      </c>
      <c r="Y17" s="129">
        <f>IF('Indicator Data'!E21="No Data",1,IF('Indicator Data imputation'!Z20&lt;&gt;"",1,0))</f>
        <v>0</v>
      </c>
      <c r="Z17" s="129">
        <f>IF('Indicator Data'!G21="No Data",1,IF('Indicator Data imputation'!AA20&lt;&gt;"",1,0))</f>
        <v>0</v>
      </c>
      <c r="AA17" s="129">
        <f>IF('Indicator Data'!H21="No Data",1,IF('Indicator Data imputation'!AB20&lt;&gt;"",1,0))</f>
        <v>0</v>
      </c>
      <c r="AB17" s="129">
        <f>IF('Indicator Data'!I21="No Data",1,IF('Indicator Data imputation'!AC20&lt;&gt;"",1,0))</f>
        <v>1</v>
      </c>
      <c r="AC17" s="129" t="e">
        <f>IF('Indicator Data'!#REF!="No Data",1,IF('Indicator Data imputation'!AD20&lt;&gt;"",1,0))</f>
        <v>#REF!</v>
      </c>
      <c r="AD17" s="129" t="e">
        <f>IF('Indicator Data'!#REF!="No Data",1,IF('Indicator Data imputation'!AE20&lt;&gt;"",1,0))</f>
        <v>#REF!</v>
      </c>
      <c r="AE17" s="129">
        <f>IF('Indicator Data'!L21="No Data",1,IF('Indicator Data imputation'!AF20&lt;&gt;"",1,0))</f>
        <v>1</v>
      </c>
      <c r="AF17" s="129">
        <f>IF('Indicator Data'!M21="No Data",1,IF('Indicator Data imputation'!AG20&lt;&gt;"",1,0))</f>
        <v>0</v>
      </c>
      <c r="AG17" s="129" t="e">
        <f>IF('Indicator Data'!#REF!="No Data",1,IF('Indicator Data imputation'!AH20&lt;&gt;"",1,0))</f>
        <v>#REF!</v>
      </c>
      <c r="AH17" s="129" t="e">
        <f>IF('Indicator Data'!#REF!="No Data",1,IF('Indicator Data imputation'!AI20&lt;&gt;"",1,0))</f>
        <v>#REF!</v>
      </c>
      <c r="AI17" s="129" t="e">
        <f>IF('Indicator Data'!#REF!="No Data",1,IF('Indicator Data imputation'!AJ20&lt;&gt;"",1,0))</f>
        <v>#REF!</v>
      </c>
      <c r="AJ17" s="129" t="e">
        <f>IF('Indicator Data'!#REF!="No Data",1,IF('Indicator Data imputation'!AK20&lt;&gt;"",1,0))</f>
        <v>#REF!</v>
      </c>
      <c r="AK17" s="129">
        <f>IF('Indicator Data'!N21="No Data",1,IF('Indicator Data imputation'!AL20&lt;&gt;"",1,0))</f>
        <v>0</v>
      </c>
      <c r="AL17" s="129">
        <f>IF('Indicator Data'!O21="No Data",1,IF('Indicator Data imputation'!AM20&lt;&gt;"",1,0))</f>
        <v>1</v>
      </c>
      <c r="AM17" s="129">
        <f>IF('Indicator Data'!P21="No Data",1,IF('Indicator Data imputation'!AN20&lt;&gt;"",1,0))</f>
        <v>0</v>
      </c>
      <c r="AN17" s="129">
        <f>IF('Indicator Data'!Q21="No Data",1,IF('Indicator Data imputation'!AO20&lt;&gt;"",1,0))</f>
        <v>0</v>
      </c>
      <c r="AO17" s="129">
        <f>IF('Indicator Data'!R21="No Data",1,IF('Indicator Data imputation'!AP20&lt;&gt;"",1,0))</f>
        <v>0</v>
      </c>
      <c r="AP17" s="129">
        <f>IF('Indicator Data'!S21="No Data",1,IF('Indicator Data imputation'!AQ20&lt;&gt;"",1,0))</f>
        <v>1</v>
      </c>
      <c r="AQ17" s="129">
        <f>IF('Indicator Data'!T21="No Data",1,IF('Indicator Data imputation'!AR20&lt;&gt;"",1,0))</f>
        <v>0</v>
      </c>
      <c r="AR17" s="129" t="e">
        <f>IF('Indicator Data'!#REF!="No Data",1,IF('Indicator Data imputation'!AS20&lt;&gt;"",1,0))</f>
        <v>#REF!</v>
      </c>
      <c r="AS17" s="129" t="e">
        <f>IF('Indicator Data'!#REF!="No Data",1,IF('Indicator Data imputation'!AT20&lt;&gt;"",1,0))</f>
        <v>#REF!</v>
      </c>
      <c r="AT17" s="129">
        <f>IF('Indicator Data'!U21="No Data",1,IF('Indicator Data imputation'!AU20&lt;&gt;"",1,0))</f>
        <v>0</v>
      </c>
      <c r="AU17" s="129">
        <f>IF('Indicator Data'!V21="No Data",1,IF('Indicator Data imputation'!AV20&lt;&gt;"",1,0))</f>
        <v>1</v>
      </c>
      <c r="AV17" s="129">
        <f>IF('Indicator Data'!W21="No Data",1,IF('Indicator Data imputation'!AW20&lt;&gt;"",1,0))</f>
        <v>1</v>
      </c>
      <c r="AW17" s="129">
        <f>IF('Indicator Data'!X21="No Data",1,IF('Indicator Data imputation'!AX20&lt;&gt;"",1,0))</f>
        <v>1</v>
      </c>
      <c r="AX17" s="129">
        <f>IF('Indicator Data'!Y21="No Data",1,IF('Indicator Data imputation'!AY20&lt;&gt;"",1,0))</f>
        <v>0</v>
      </c>
      <c r="AY17" s="129">
        <f>IF('Indicator Data'!Z21="No Data",1,IF('Indicator Data imputation'!AZ20&lt;&gt;"",1,0))</f>
        <v>0</v>
      </c>
      <c r="AZ17" s="129">
        <f>IF('Indicator Data'!AA21="No Data",1,IF('Indicator Data imputation'!BA20&lt;&gt;"",1,0))</f>
        <v>0</v>
      </c>
      <c r="BA17" s="129" t="e">
        <f>IF('Indicator Data'!#REF!="No Data",1,IF('Indicator Data imputation'!BB20&lt;&gt;"",1,0))</f>
        <v>#REF!</v>
      </c>
      <c r="BB17" s="129" t="e">
        <f>IF('Indicator Data'!#REF!="No Data",1,IF('Indicator Data imputation'!BC20&lt;&gt;"",1,0))</f>
        <v>#REF!</v>
      </c>
      <c r="BC17" s="129" t="e">
        <f>IF('Indicator Data'!#REF!="No Data",1,IF('Indicator Data imputation'!BD20&lt;&gt;"",1,0))</f>
        <v>#REF!</v>
      </c>
      <c r="BD17" s="129">
        <f>IF('Indicator Data'!AB21="No Data",1,IF('Indicator Data imputation'!BE20&lt;&gt;"",1,0))</f>
        <v>0</v>
      </c>
      <c r="BE17" s="129">
        <f>IF('Indicator Data'!AC21="No Data",1,IF('Indicator Data imputation'!BF20&lt;&gt;"",1,0))</f>
        <v>0</v>
      </c>
      <c r="BF17" s="129">
        <f>IF('Indicator Data'!AD21="No Data",1,IF('Indicator Data imputation'!BG20&lt;&gt;"",1,0))</f>
        <v>0</v>
      </c>
      <c r="BG17" s="129">
        <f>IF('Indicator Data'!AE21="No Data",1,IF('Indicator Data imputation'!BH20&lt;&gt;"",1,0))</f>
        <v>0</v>
      </c>
      <c r="BH17" s="129">
        <f>IF('Indicator Data'!AF21="No Data",1,IF('Indicator Data imputation'!BI20&lt;&gt;"",1,0))</f>
        <v>0</v>
      </c>
      <c r="BI17" s="129" t="e">
        <f>IF('Indicator Data'!#REF!="No Data",1,IF('Indicator Data imputation'!BJ20&lt;&gt;"",1,0))</f>
        <v>#REF!</v>
      </c>
      <c r="BJ17" s="129">
        <f>IF('Indicator Data'!AS21="No Data",1,IF('Indicator Data imputation'!BK20&lt;&gt;"",1,0))</f>
        <v>0</v>
      </c>
      <c r="BK17" s="129">
        <f>IF('Indicator Data'!AT21="No Data",1,IF('Indicator Data imputation'!BL20&lt;&gt;"",1,0))</f>
        <v>0</v>
      </c>
      <c r="BL17" s="129" t="e">
        <f>IF('Indicator Data'!#REF!="No Data",1,IF('Indicator Data imputation'!BM20&lt;&gt;"",1,0))</f>
        <v>#REF!</v>
      </c>
      <c r="BM17" s="129" t="e">
        <f>IF('Indicator Data'!#REF!="No Data",1,IF('Indicator Data imputation'!BN20&lt;&gt;"",1,0))</f>
        <v>#REF!</v>
      </c>
      <c r="BN17" s="129" t="e">
        <f>IF('Indicator Data'!#REF!="No Data",1,IF('Indicator Data imputation'!BO20&lt;&gt;"",1,0))</f>
        <v>#REF!</v>
      </c>
      <c r="BO17" s="129" t="e">
        <f>IF('Indicator Data'!#REF!="No Data",1,IF('Indicator Data imputation'!BP20&lt;&gt;"",1,0))</f>
        <v>#REF!</v>
      </c>
      <c r="BP17" s="129">
        <f>IF('Indicator Data'!AK21="No Data",1,IF('Indicator Data imputation'!BQ20&lt;&gt;"",1,0))</f>
        <v>0</v>
      </c>
      <c r="BQ17" s="129">
        <f>IF('Indicator Data'!J21="No Data",1,IF('Indicator Data imputation'!BR20&lt;&gt;"",1,0))</f>
        <v>0</v>
      </c>
      <c r="BR17" s="129">
        <f>IF('Indicator Data'!K21="No Data",1,IF('Indicator Data imputation'!BS20&lt;&gt;"",1,0))</f>
        <v>0</v>
      </c>
      <c r="BS17" s="129">
        <f>IF('Indicator Data'!AU21="No Data",1,IF('Indicator Data imputation'!BT20&lt;&gt;"",1,0))</f>
        <v>0</v>
      </c>
      <c r="BT17" s="129">
        <f>IF('Indicator Data'!AW21="No Data",1,IF('Indicator Data imputation'!BU20&lt;&gt;"",1,0))</f>
        <v>0</v>
      </c>
      <c r="BU17" s="129">
        <f>IF('Indicator Data'!AX21="No Data",1,IF('Indicator Data imputation'!BV20&lt;&gt;"",1,0))</f>
        <v>0</v>
      </c>
      <c r="BV17" s="129">
        <f>IF('Indicator Data'!AY21="No Data",1,IF('Indicator Data imputation'!BW20&lt;&gt;"",1,0))</f>
        <v>0</v>
      </c>
      <c r="BW17" s="129">
        <f>IF('Indicator Data'!AZ21="No Data",1,IF('Indicator Data imputation'!BX20&lt;&gt;"",1,0))</f>
        <v>0</v>
      </c>
      <c r="BX17" s="129">
        <f>IF('Indicator Data'!BA21="No Data",1,IF('Indicator Data imputation'!BY20&lt;&gt;"",1,0))</f>
        <v>0</v>
      </c>
      <c r="BY17" s="5" t="e">
        <f t="shared" si="0"/>
        <v>#REF!</v>
      </c>
      <c r="BZ17" s="131" t="e">
        <f t="shared" si="1"/>
        <v>#REF!</v>
      </c>
    </row>
    <row r="18" spans="1:78" x14ac:dyDescent="0.25">
      <c r="A18" s="5" t="s">
        <v>32</v>
      </c>
      <c r="B18" s="129" t="e">
        <f>IF('Indicator Data'!#REF!="No Data",1,IF('Indicator Data imputation'!C21&lt;&gt;"",1,0))</f>
        <v>#REF!</v>
      </c>
      <c r="C18" s="129" t="e">
        <f>IF('Indicator Data'!#REF!="No Data",1,IF('Indicator Data imputation'!D21&lt;&gt;"",1,0))</f>
        <v>#REF!</v>
      </c>
      <c r="D18" s="129" t="e">
        <f>IF('Indicator Data'!#REF!="No Data",1,IF('Indicator Data imputation'!E21&lt;&gt;"",1,0))</f>
        <v>#REF!</v>
      </c>
      <c r="E18" s="129" t="e">
        <f>IF('Indicator Data'!#REF!="No Data",1,IF('Indicator Data imputation'!F21&lt;&gt;"",1,0))</f>
        <v>#REF!</v>
      </c>
      <c r="F18" s="129" t="e">
        <f>IF('Indicator Data'!#REF!="No Data",1,IF('Indicator Data imputation'!G21&lt;&gt;"",1,0))</f>
        <v>#REF!</v>
      </c>
      <c r="G18" s="129" t="e">
        <f>IF('Indicator Data'!#REF!="No Data",1,IF('Indicator Data imputation'!H21&lt;&gt;"",1,0))</f>
        <v>#REF!</v>
      </c>
      <c r="H18" s="129" t="e">
        <f>IF('Indicator Data'!#REF!="No Data",1,IF('Indicator Data imputation'!I21&lt;&gt;"",1,0))</f>
        <v>#REF!</v>
      </c>
      <c r="I18" s="129" t="e">
        <f>IF('Indicator Data'!#REF!="No Data",1,IF('Indicator Data imputation'!J21&lt;&gt;"",1,0))</f>
        <v>#REF!</v>
      </c>
      <c r="J18" s="129" t="e">
        <f>IF('Indicator Data'!#REF!="No Data",1,IF('Indicator Data imputation'!K21&lt;&gt;"",1,0))</f>
        <v>#REF!</v>
      </c>
      <c r="K18" s="129" t="e">
        <f>IF('Indicator Data'!#REF!="No Data",1,IF('Indicator Data imputation'!L21&lt;&gt;"",1,0))</f>
        <v>#REF!</v>
      </c>
      <c r="L18" s="129" t="e">
        <f>IF('Indicator Data'!#REF!="No Data",1,IF('Indicator Data imputation'!M21&lt;&gt;"",1,0))</f>
        <v>#REF!</v>
      </c>
      <c r="M18" s="129" t="e">
        <f>IF('Indicator Data'!#REF!="No Data",1,IF('Indicator Data imputation'!N21&lt;&gt;"",1,0))</f>
        <v>#REF!</v>
      </c>
      <c r="N18" s="129" t="e">
        <f>IF('Indicator Data'!#REF!="No Data",1,IF('Indicator Data imputation'!O21&lt;&gt;"",1,0))</f>
        <v>#REF!</v>
      </c>
      <c r="O18" s="129" t="e">
        <f>IF('Indicator Data'!#REF!="No Data",1,IF('Indicator Data imputation'!P21&lt;&gt;"",1,0))</f>
        <v>#REF!</v>
      </c>
      <c r="P18" s="129" t="e">
        <f>IF('Indicator Data'!#REF!="No Data",1,IF('Indicator Data imputation'!Q21&lt;&gt;"",1,0))</f>
        <v>#REF!</v>
      </c>
      <c r="Q18" s="129" t="e">
        <f>IF('Indicator Data'!#REF!="No Data",1,IF('Indicator Data imputation'!R21&lt;&gt;"",1,0))</f>
        <v>#REF!</v>
      </c>
      <c r="R18" s="129" t="e">
        <f>IF('Indicator Data'!#REF!="No Data",1,IF('Indicator Data imputation'!S21&lt;&gt;"",1,0))</f>
        <v>#REF!</v>
      </c>
      <c r="S18" s="129" t="e">
        <f>IF('Indicator Data'!#REF!="No Data",1,IF('Indicator Data imputation'!T21&lt;&gt;"",1,0))</f>
        <v>#REF!</v>
      </c>
      <c r="T18" s="129" t="e">
        <f>IF('Indicator Data'!#REF!="No Data",1,IF('Indicator Data imputation'!U21&lt;&gt;"",1,0))</f>
        <v>#REF!</v>
      </c>
      <c r="U18" s="129" t="e">
        <f>IF('Indicator Data'!#REF!="No Data",1,IF('Indicator Data imputation'!V21&lt;&gt;"",1,0))</f>
        <v>#REF!</v>
      </c>
      <c r="V18" s="129" t="e">
        <f>IF('Indicator Data'!#REF!="No Data",1,IF('Indicator Data imputation'!W21&lt;&gt;"",1,0))</f>
        <v>#REF!</v>
      </c>
      <c r="W18" s="129">
        <f>IF('Indicator Data'!C22="No Data",1,IF('Indicator Data imputation'!X21&lt;&gt;"",1,0))</f>
        <v>0</v>
      </c>
      <c r="X18" s="129">
        <f>IF('Indicator Data'!D22="No Data",1,IF('Indicator Data imputation'!Y21&lt;&gt;"",1,0))</f>
        <v>0</v>
      </c>
      <c r="Y18" s="129">
        <f>IF('Indicator Data'!E22="No Data",1,IF('Indicator Data imputation'!Z21&lt;&gt;"",1,0))</f>
        <v>0</v>
      </c>
      <c r="Z18" s="129">
        <f>IF('Indicator Data'!G22="No Data",1,IF('Indicator Data imputation'!AA21&lt;&gt;"",1,0))</f>
        <v>1</v>
      </c>
      <c r="AA18" s="129">
        <f>IF('Indicator Data'!H22="No Data",1,IF('Indicator Data imputation'!AB21&lt;&gt;"",1,0))</f>
        <v>0</v>
      </c>
      <c r="AB18" s="129">
        <f>IF('Indicator Data'!I22="No Data",1,IF('Indicator Data imputation'!AC21&lt;&gt;"",1,0))</f>
        <v>0</v>
      </c>
      <c r="AC18" s="129" t="e">
        <f>IF('Indicator Data'!#REF!="No Data",1,IF('Indicator Data imputation'!AD21&lt;&gt;"",1,0))</f>
        <v>#REF!</v>
      </c>
      <c r="AD18" s="129" t="e">
        <f>IF('Indicator Data'!#REF!="No Data",1,IF('Indicator Data imputation'!AE21&lt;&gt;"",1,0))</f>
        <v>#REF!</v>
      </c>
      <c r="AE18" s="129">
        <f>IF('Indicator Data'!L22="No Data",1,IF('Indicator Data imputation'!AF21&lt;&gt;"",1,0))</f>
        <v>0</v>
      </c>
      <c r="AF18" s="129">
        <f>IF('Indicator Data'!M22="No Data",1,IF('Indicator Data imputation'!AG21&lt;&gt;"",1,0))</f>
        <v>0</v>
      </c>
      <c r="AG18" s="129" t="e">
        <f>IF('Indicator Data'!#REF!="No Data",1,IF('Indicator Data imputation'!AH21&lt;&gt;"",1,0))</f>
        <v>#REF!</v>
      </c>
      <c r="AH18" s="129" t="e">
        <f>IF('Indicator Data'!#REF!="No Data",1,IF('Indicator Data imputation'!AI21&lt;&gt;"",1,0))</f>
        <v>#REF!</v>
      </c>
      <c r="AI18" s="129" t="e">
        <f>IF('Indicator Data'!#REF!="No Data",1,IF('Indicator Data imputation'!AJ21&lt;&gt;"",1,0))</f>
        <v>#REF!</v>
      </c>
      <c r="AJ18" s="129" t="e">
        <f>IF('Indicator Data'!#REF!="No Data",1,IF('Indicator Data imputation'!AK21&lt;&gt;"",1,0))</f>
        <v>#REF!</v>
      </c>
      <c r="AK18" s="129">
        <f>IF('Indicator Data'!N22="No Data",1,IF('Indicator Data imputation'!AL21&lt;&gt;"",1,0))</f>
        <v>0</v>
      </c>
      <c r="AL18" s="129">
        <f>IF('Indicator Data'!O22="No Data",1,IF('Indicator Data imputation'!AM21&lt;&gt;"",1,0))</f>
        <v>0</v>
      </c>
      <c r="AM18" s="129">
        <f>IF('Indicator Data'!P22="No Data",1,IF('Indicator Data imputation'!AN21&lt;&gt;"",1,0))</f>
        <v>0</v>
      </c>
      <c r="AN18" s="129">
        <f>IF('Indicator Data'!Q22="No Data",1,IF('Indicator Data imputation'!AO21&lt;&gt;"",1,0))</f>
        <v>0</v>
      </c>
      <c r="AO18" s="129">
        <f>IF('Indicator Data'!R22="No Data",1,IF('Indicator Data imputation'!AP21&lt;&gt;"",1,0))</f>
        <v>0</v>
      </c>
      <c r="AP18" s="129">
        <f>IF('Indicator Data'!S22="No Data",1,IF('Indicator Data imputation'!AQ21&lt;&gt;"",1,0))</f>
        <v>0</v>
      </c>
      <c r="AQ18" s="129">
        <f>IF('Indicator Data'!T22="No Data",1,IF('Indicator Data imputation'!AR21&lt;&gt;"",1,0))</f>
        <v>0</v>
      </c>
      <c r="AR18" s="129" t="e">
        <f>IF('Indicator Data'!#REF!="No Data",1,IF('Indicator Data imputation'!AS21&lt;&gt;"",1,0))</f>
        <v>#REF!</v>
      </c>
      <c r="AS18" s="129" t="e">
        <f>IF('Indicator Data'!#REF!="No Data",1,IF('Indicator Data imputation'!AT21&lt;&gt;"",1,0))</f>
        <v>#REF!</v>
      </c>
      <c r="AT18" s="129">
        <f>IF('Indicator Data'!U22="No Data",1,IF('Indicator Data imputation'!AU21&lt;&gt;"",1,0))</f>
        <v>0</v>
      </c>
      <c r="AU18" s="129">
        <f>IF('Indicator Data'!V22="No Data",1,IF('Indicator Data imputation'!AV21&lt;&gt;"",1,0))</f>
        <v>0</v>
      </c>
      <c r="AV18" s="129">
        <f>IF('Indicator Data'!W22="No Data",1,IF('Indicator Data imputation'!AW21&lt;&gt;"",1,0))</f>
        <v>0</v>
      </c>
      <c r="AW18" s="129">
        <f>IF('Indicator Data'!X22="No Data",1,IF('Indicator Data imputation'!AX21&lt;&gt;"",1,0))</f>
        <v>0</v>
      </c>
      <c r="AX18" s="129">
        <f>IF('Indicator Data'!Y22="No Data",1,IF('Indicator Data imputation'!AY21&lt;&gt;"",1,0))</f>
        <v>0</v>
      </c>
      <c r="AY18" s="129">
        <f>IF('Indicator Data'!Z22="No Data",1,IF('Indicator Data imputation'!AZ21&lt;&gt;"",1,0))</f>
        <v>0</v>
      </c>
      <c r="AZ18" s="129">
        <f>IF('Indicator Data'!AA22="No Data",1,IF('Indicator Data imputation'!BA21&lt;&gt;"",1,0))</f>
        <v>1</v>
      </c>
      <c r="BA18" s="129" t="e">
        <f>IF('Indicator Data'!#REF!="No Data",1,IF('Indicator Data imputation'!BB21&lt;&gt;"",1,0))</f>
        <v>#REF!</v>
      </c>
      <c r="BB18" s="129" t="e">
        <f>IF('Indicator Data'!#REF!="No Data",1,IF('Indicator Data imputation'!BC21&lt;&gt;"",1,0))</f>
        <v>#REF!</v>
      </c>
      <c r="BC18" s="129" t="e">
        <f>IF('Indicator Data'!#REF!="No Data",1,IF('Indicator Data imputation'!BD21&lt;&gt;"",1,0))</f>
        <v>#REF!</v>
      </c>
      <c r="BD18" s="129">
        <f>IF('Indicator Data'!AB22="No Data",1,IF('Indicator Data imputation'!BE21&lt;&gt;"",1,0))</f>
        <v>0</v>
      </c>
      <c r="BE18" s="129">
        <f>IF('Indicator Data'!AC22="No Data",1,IF('Indicator Data imputation'!BF21&lt;&gt;"",1,0))</f>
        <v>0</v>
      </c>
      <c r="BF18" s="129">
        <f>IF('Indicator Data'!AD22="No Data",1,IF('Indicator Data imputation'!BG21&lt;&gt;"",1,0))</f>
        <v>0</v>
      </c>
      <c r="BG18" s="129">
        <f>IF('Indicator Data'!AE22="No Data",1,IF('Indicator Data imputation'!BH21&lt;&gt;"",1,0))</f>
        <v>0</v>
      </c>
      <c r="BH18" s="129">
        <f>IF('Indicator Data'!AF22="No Data",1,IF('Indicator Data imputation'!BI21&lt;&gt;"",1,0))</f>
        <v>0</v>
      </c>
      <c r="BI18" s="129" t="e">
        <f>IF('Indicator Data'!#REF!="No Data",1,IF('Indicator Data imputation'!BJ21&lt;&gt;"",1,0))</f>
        <v>#REF!</v>
      </c>
      <c r="BJ18" s="129">
        <f>IF('Indicator Data'!AS22="No Data",1,IF('Indicator Data imputation'!BK21&lt;&gt;"",1,0))</f>
        <v>0</v>
      </c>
      <c r="BK18" s="129">
        <f>IF('Indicator Data'!AT22="No Data",1,IF('Indicator Data imputation'!BL21&lt;&gt;"",1,0))</f>
        <v>1</v>
      </c>
      <c r="BL18" s="129" t="e">
        <f>IF('Indicator Data'!#REF!="No Data",1,IF('Indicator Data imputation'!BM21&lt;&gt;"",1,0))</f>
        <v>#REF!</v>
      </c>
      <c r="BM18" s="129" t="e">
        <f>IF('Indicator Data'!#REF!="No Data",1,IF('Indicator Data imputation'!BN21&lt;&gt;"",1,0))</f>
        <v>#REF!</v>
      </c>
      <c r="BN18" s="129" t="e">
        <f>IF('Indicator Data'!#REF!="No Data",1,IF('Indicator Data imputation'!BO21&lt;&gt;"",1,0))</f>
        <v>#REF!</v>
      </c>
      <c r="BO18" s="129" t="e">
        <f>IF('Indicator Data'!#REF!="No Data",1,IF('Indicator Data imputation'!BP21&lt;&gt;"",1,0))</f>
        <v>#REF!</v>
      </c>
      <c r="BP18" s="129">
        <f>IF('Indicator Data'!AK22="No Data",1,IF('Indicator Data imputation'!BQ21&lt;&gt;"",1,0))</f>
        <v>0</v>
      </c>
      <c r="BQ18" s="129">
        <f>IF('Indicator Data'!J22="No Data",1,IF('Indicator Data imputation'!BR21&lt;&gt;"",1,0))</f>
        <v>0</v>
      </c>
      <c r="BR18" s="129">
        <f>IF('Indicator Data'!K22="No Data",1,IF('Indicator Data imputation'!BS21&lt;&gt;"",1,0))</f>
        <v>0</v>
      </c>
      <c r="BS18" s="129">
        <f>IF('Indicator Data'!AU22="No Data",1,IF('Indicator Data imputation'!BT21&lt;&gt;"",1,0))</f>
        <v>0</v>
      </c>
      <c r="BT18" s="129">
        <f>IF('Indicator Data'!AW22="No Data",1,IF('Indicator Data imputation'!BU21&lt;&gt;"",1,0))</f>
        <v>0</v>
      </c>
      <c r="BU18" s="129">
        <f>IF('Indicator Data'!AX22="No Data",1,IF('Indicator Data imputation'!BV21&lt;&gt;"",1,0))</f>
        <v>0</v>
      </c>
      <c r="BV18" s="129">
        <f>IF('Indicator Data'!AY22="No Data",1,IF('Indicator Data imputation'!BW21&lt;&gt;"",1,0))</f>
        <v>1</v>
      </c>
      <c r="BW18" s="129">
        <f>IF('Indicator Data'!AZ22="No Data",1,IF('Indicator Data imputation'!BX21&lt;&gt;"",1,0))</f>
        <v>0</v>
      </c>
      <c r="BX18" s="129">
        <f>IF('Indicator Data'!BA22="No Data",1,IF('Indicator Data imputation'!BY21&lt;&gt;"",1,0))</f>
        <v>0</v>
      </c>
      <c r="BY18" s="5" t="e">
        <f t="shared" si="0"/>
        <v>#REF!</v>
      </c>
      <c r="BZ18" s="131" t="e">
        <f t="shared" si="1"/>
        <v>#REF!</v>
      </c>
    </row>
    <row r="19" spans="1:78" x14ac:dyDescent="0.25">
      <c r="A19" s="5" t="s">
        <v>34</v>
      </c>
      <c r="B19" s="129" t="e">
        <f>IF('Indicator Data'!#REF!="No Data",1,IF('Indicator Data imputation'!C22&lt;&gt;"",1,0))</f>
        <v>#REF!</v>
      </c>
      <c r="C19" s="129" t="e">
        <f>IF('Indicator Data'!#REF!="No Data",1,IF('Indicator Data imputation'!D22&lt;&gt;"",1,0))</f>
        <v>#REF!</v>
      </c>
      <c r="D19" s="129" t="e">
        <f>IF('Indicator Data'!#REF!="No Data",1,IF('Indicator Data imputation'!E22&lt;&gt;"",1,0))</f>
        <v>#REF!</v>
      </c>
      <c r="E19" s="129" t="e">
        <f>IF('Indicator Data'!#REF!="No Data",1,IF('Indicator Data imputation'!F22&lt;&gt;"",1,0))</f>
        <v>#REF!</v>
      </c>
      <c r="F19" s="129" t="e">
        <f>IF('Indicator Data'!#REF!="No Data",1,IF('Indicator Data imputation'!G22&lt;&gt;"",1,0))</f>
        <v>#REF!</v>
      </c>
      <c r="G19" s="129" t="e">
        <f>IF('Indicator Data'!#REF!="No Data",1,IF('Indicator Data imputation'!H22&lt;&gt;"",1,0))</f>
        <v>#REF!</v>
      </c>
      <c r="H19" s="129" t="e">
        <f>IF('Indicator Data'!#REF!="No Data",1,IF('Indicator Data imputation'!I22&lt;&gt;"",1,0))</f>
        <v>#REF!</v>
      </c>
      <c r="I19" s="129" t="e">
        <f>IF('Indicator Data'!#REF!="No Data",1,IF('Indicator Data imputation'!J22&lt;&gt;"",1,0))</f>
        <v>#REF!</v>
      </c>
      <c r="J19" s="129" t="e">
        <f>IF('Indicator Data'!#REF!="No Data",1,IF('Indicator Data imputation'!K22&lt;&gt;"",1,0))</f>
        <v>#REF!</v>
      </c>
      <c r="K19" s="129" t="e">
        <f>IF('Indicator Data'!#REF!="No Data",1,IF('Indicator Data imputation'!L22&lt;&gt;"",1,0))</f>
        <v>#REF!</v>
      </c>
      <c r="L19" s="129" t="e">
        <f>IF('Indicator Data'!#REF!="No Data",1,IF('Indicator Data imputation'!M22&lt;&gt;"",1,0))</f>
        <v>#REF!</v>
      </c>
      <c r="M19" s="129" t="e">
        <f>IF('Indicator Data'!#REF!="No Data",1,IF('Indicator Data imputation'!N22&lt;&gt;"",1,0))</f>
        <v>#REF!</v>
      </c>
      <c r="N19" s="129" t="e">
        <f>IF('Indicator Data'!#REF!="No Data",1,IF('Indicator Data imputation'!O22&lt;&gt;"",1,0))</f>
        <v>#REF!</v>
      </c>
      <c r="O19" s="129" t="e">
        <f>IF('Indicator Data'!#REF!="No Data",1,IF('Indicator Data imputation'!P22&lt;&gt;"",1,0))</f>
        <v>#REF!</v>
      </c>
      <c r="P19" s="129" t="e">
        <f>IF('Indicator Data'!#REF!="No Data",1,IF('Indicator Data imputation'!Q22&lt;&gt;"",1,0))</f>
        <v>#REF!</v>
      </c>
      <c r="Q19" s="129" t="e">
        <f>IF('Indicator Data'!#REF!="No Data",1,IF('Indicator Data imputation'!R22&lt;&gt;"",1,0))</f>
        <v>#REF!</v>
      </c>
      <c r="R19" s="129" t="e">
        <f>IF('Indicator Data'!#REF!="No Data",1,IF('Indicator Data imputation'!S22&lt;&gt;"",1,0))</f>
        <v>#REF!</v>
      </c>
      <c r="S19" s="129" t="e">
        <f>IF('Indicator Data'!#REF!="No Data",1,IF('Indicator Data imputation'!T22&lt;&gt;"",1,0))</f>
        <v>#REF!</v>
      </c>
      <c r="T19" s="129" t="e">
        <f>IF('Indicator Data'!#REF!="No Data",1,IF('Indicator Data imputation'!U22&lt;&gt;"",1,0))</f>
        <v>#REF!</v>
      </c>
      <c r="U19" s="129" t="e">
        <f>IF('Indicator Data'!#REF!="No Data",1,IF('Indicator Data imputation'!V22&lt;&gt;"",1,0))</f>
        <v>#REF!</v>
      </c>
      <c r="V19" s="129" t="e">
        <f>IF('Indicator Data'!#REF!="No Data",1,IF('Indicator Data imputation'!W22&lt;&gt;"",1,0))</f>
        <v>#REF!</v>
      </c>
      <c r="W19" s="129">
        <f>IF('Indicator Data'!C23="No Data",1,IF('Indicator Data imputation'!X22&lt;&gt;"",1,0))</f>
        <v>0</v>
      </c>
      <c r="X19" s="129">
        <f>IF('Indicator Data'!D23="No Data",1,IF('Indicator Data imputation'!Y22&lt;&gt;"",1,0))</f>
        <v>0</v>
      </c>
      <c r="Y19" s="129">
        <f>IF('Indicator Data'!E23="No Data",1,IF('Indicator Data imputation'!Z22&lt;&gt;"",1,0))</f>
        <v>0</v>
      </c>
      <c r="Z19" s="129">
        <f>IF('Indicator Data'!G23="No Data",1,IF('Indicator Data imputation'!AA22&lt;&gt;"",1,0))</f>
        <v>0</v>
      </c>
      <c r="AA19" s="129">
        <f>IF('Indicator Data'!H23="No Data",1,IF('Indicator Data imputation'!AB22&lt;&gt;"",1,0))</f>
        <v>0</v>
      </c>
      <c r="AB19" s="129">
        <f>IF('Indicator Data'!I23="No Data",1,IF('Indicator Data imputation'!AC22&lt;&gt;"",1,0))</f>
        <v>0</v>
      </c>
      <c r="AC19" s="129" t="e">
        <f>IF('Indicator Data'!#REF!="No Data",1,IF('Indicator Data imputation'!AD22&lt;&gt;"",1,0))</f>
        <v>#REF!</v>
      </c>
      <c r="AD19" s="129" t="e">
        <f>IF('Indicator Data'!#REF!="No Data",1,IF('Indicator Data imputation'!AE22&lt;&gt;"",1,0))</f>
        <v>#REF!</v>
      </c>
      <c r="AE19" s="129">
        <f>IF('Indicator Data'!L23="No Data",1,IF('Indicator Data imputation'!AF22&lt;&gt;"",1,0))</f>
        <v>0</v>
      </c>
      <c r="AF19" s="129">
        <f>IF('Indicator Data'!M23="No Data",1,IF('Indicator Data imputation'!AG22&lt;&gt;"",1,0))</f>
        <v>0</v>
      </c>
      <c r="AG19" s="129" t="e">
        <f>IF('Indicator Data'!#REF!="No Data",1,IF('Indicator Data imputation'!AH22&lt;&gt;"",1,0))</f>
        <v>#REF!</v>
      </c>
      <c r="AH19" s="129" t="e">
        <f>IF('Indicator Data'!#REF!="No Data",1,IF('Indicator Data imputation'!AI22&lt;&gt;"",1,0))</f>
        <v>#REF!</v>
      </c>
      <c r="AI19" s="129" t="e">
        <f>IF('Indicator Data'!#REF!="No Data",1,IF('Indicator Data imputation'!AJ22&lt;&gt;"",1,0))</f>
        <v>#REF!</v>
      </c>
      <c r="AJ19" s="129" t="e">
        <f>IF('Indicator Data'!#REF!="No Data",1,IF('Indicator Data imputation'!AK22&lt;&gt;"",1,0))</f>
        <v>#REF!</v>
      </c>
      <c r="AK19" s="129">
        <f>IF('Indicator Data'!N23="No Data",1,IF('Indicator Data imputation'!AL22&lt;&gt;"",1,0))</f>
        <v>0</v>
      </c>
      <c r="AL19" s="129">
        <f>IF('Indicator Data'!O23="No Data",1,IF('Indicator Data imputation'!AM22&lt;&gt;"",1,0))</f>
        <v>0</v>
      </c>
      <c r="AM19" s="129">
        <f>IF('Indicator Data'!P23="No Data",1,IF('Indicator Data imputation'!AN22&lt;&gt;"",1,0))</f>
        <v>0</v>
      </c>
      <c r="AN19" s="129">
        <f>IF('Indicator Data'!Q23="No Data",1,IF('Indicator Data imputation'!AO22&lt;&gt;"",1,0))</f>
        <v>0</v>
      </c>
      <c r="AO19" s="129">
        <f>IF('Indicator Data'!R23="No Data",1,IF('Indicator Data imputation'!AP22&lt;&gt;"",1,0))</f>
        <v>0</v>
      </c>
      <c r="AP19" s="129">
        <f>IF('Indicator Data'!S23="No Data",1,IF('Indicator Data imputation'!AQ22&lt;&gt;"",1,0))</f>
        <v>0</v>
      </c>
      <c r="AQ19" s="129">
        <f>IF('Indicator Data'!T23="No Data",1,IF('Indicator Data imputation'!AR22&lt;&gt;"",1,0))</f>
        <v>0</v>
      </c>
      <c r="AR19" s="129" t="e">
        <f>IF('Indicator Data'!#REF!="No Data",1,IF('Indicator Data imputation'!AS22&lt;&gt;"",1,0))</f>
        <v>#REF!</v>
      </c>
      <c r="AS19" s="129" t="e">
        <f>IF('Indicator Data'!#REF!="No Data",1,IF('Indicator Data imputation'!AT22&lt;&gt;"",1,0))</f>
        <v>#REF!</v>
      </c>
      <c r="AT19" s="129">
        <f>IF('Indicator Data'!U23="No Data",1,IF('Indicator Data imputation'!AU22&lt;&gt;"",1,0))</f>
        <v>0</v>
      </c>
      <c r="AU19" s="129">
        <f>IF('Indicator Data'!V23="No Data",1,IF('Indicator Data imputation'!AV22&lt;&gt;"",1,0))</f>
        <v>0</v>
      </c>
      <c r="AV19" s="129">
        <f>IF('Indicator Data'!W23="No Data",1,IF('Indicator Data imputation'!AW22&lt;&gt;"",1,0))</f>
        <v>0</v>
      </c>
      <c r="AW19" s="129">
        <f>IF('Indicator Data'!X23="No Data",1,IF('Indicator Data imputation'!AX22&lt;&gt;"",1,0))</f>
        <v>0</v>
      </c>
      <c r="AX19" s="129">
        <f>IF('Indicator Data'!Y23="No Data",1,IF('Indicator Data imputation'!AY22&lt;&gt;"",1,0))</f>
        <v>0</v>
      </c>
      <c r="AY19" s="129">
        <f>IF('Indicator Data'!Z23="No Data",1,IF('Indicator Data imputation'!AZ22&lt;&gt;"",1,0))</f>
        <v>0</v>
      </c>
      <c r="AZ19" s="129">
        <f>IF('Indicator Data'!AA23="No Data",1,IF('Indicator Data imputation'!BA22&lt;&gt;"",1,0))</f>
        <v>0</v>
      </c>
      <c r="BA19" s="129" t="e">
        <f>IF('Indicator Data'!#REF!="No Data",1,IF('Indicator Data imputation'!BB22&lt;&gt;"",1,0))</f>
        <v>#REF!</v>
      </c>
      <c r="BB19" s="129" t="e">
        <f>IF('Indicator Data'!#REF!="No Data",1,IF('Indicator Data imputation'!BC22&lt;&gt;"",1,0))</f>
        <v>#REF!</v>
      </c>
      <c r="BC19" s="129" t="e">
        <f>IF('Indicator Data'!#REF!="No Data",1,IF('Indicator Data imputation'!BD22&lt;&gt;"",1,0))</f>
        <v>#REF!</v>
      </c>
      <c r="BD19" s="129">
        <f>IF('Indicator Data'!AB23="No Data",1,IF('Indicator Data imputation'!BE22&lt;&gt;"",1,0))</f>
        <v>0</v>
      </c>
      <c r="BE19" s="129">
        <f>IF('Indicator Data'!AC23="No Data",1,IF('Indicator Data imputation'!BF22&lt;&gt;"",1,0))</f>
        <v>0</v>
      </c>
      <c r="BF19" s="129">
        <f>IF('Indicator Data'!AD23="No Data",1,IF('Indicator Data imputation'!BG22&lt;&gt;"",1,0))</f>
        <v>0</v>
      </c>
      <c r="BG19" s="129">
        <f>IF('Indicator Data'!AE23="No Data",1,IF('Indicator Data imputation'!BH22&lt;&gt;"",1,0))</f>
        <v>0</v>
      </c>
      <c r="BH19" s="129">
        <f>IF('Indicator Data'!AF23="No Data",1,IF('Indicator Data imputation'!BI22&lt;&gt;"",1,0))</f>
        <v>0</v>
      </c>
      <c r="BI19" s="129" t="e">
        <f>IF('Indicator Data'!#REF!="No Data",1,IF('Indicator Data imputation'!BJ22&lt;&gt;"",1,0))</f>
        <v>#REF!</v>
      </c>
      <c r="BJ19" s="129">
        <f>IF('Indicator Data'!AS23="No Data",1,IF('Indicator Data imputation'!BK22&lt;&gt;"",1,0))</f>
        <v>0</v>
      </c>
      <c r="BK19" s="129">
        <f>IF('Indicator Data'!AT23="No Data",1,IF('Indicator Data imputation'!BL22&lt;&gt;"",1,0))</f>
        <v>0</v>
      </c>
      <c r="BL19" s="129" t="e">
        <f>IF('Indicator Data'!#REF!="No Data",1,IF('Indicator Data imputation'!BM22&lt;&gt;"",1,0))</f>
        <v>#REF!</v>
      </c>
      <c r="BM19" s="129" t="e">
        <f>IF('Indicator Data'!#REF!="No Data",1,IF('Indicator Data imputation'!BN22&lt;&gt;"",1,0))</f>
        <v>#REF!</v>
      </c>
      <c r="BN19" s="129" t="e">
        <f>IF('Indicator Data'!#REF!="No Data",1,IF('Indicator Data imputation'!BO22&lt;&gt;"",1,0))</f>
        <v>#REF!</v>
      </c>
      <c r="BO19" s="129" t="e">
        <f>IF('Indicator Data'!#REF!="No Data",1,IF('Indicator Data imputation'!BP22&lt;&gt;"",1,0))</f>
        <v>#REF!</v>
      </c>
      <c r="BP19" s="129">
        <f>IF('Indicator Data'!AK23="No Data",1,IF('Indicator Data imputation'!BQ22&lt;&gt;"",1,0))</f>
        <v>0</v>
      </c>
      <c r="BQ19" s="129">
        <f>IF('Indicator Data'!J23="No Data",1,IF('Indicator Data imputation'!BR22&lt;&gt;"",1,0))</f>
        <v>0</v>
      </c>
      <c r="BR19" s="129">
        <f>IF('Indicator Data'!K23="No Data",1,IF('Indicator Data imputation'!BS22&lt;&gt;"",1,0))</f>
        <v>0</v>
      </c>
      <c r="BS19" s="129">
        <f>IF('Indicator Data'!AU23="No Data",1,IF('Indicator Data imputation'!BT22&lt;&gt;"",1,0))</f>
        <v>0</v>
      </c>
      <c r="BT19" s="129">
        <f>IF('Indicator Data'!AW23="No Data",1,IF('Indicator Data imputation'!BU22&lt;&gt;"",1,0))</f>
        <v>0</v>
      </c>
      <c r="BU19" s="129">
        <f>IF('Indicator Data'!AX23="No Data",1,IF('Indicator Data imputation'!BV22&lt;&gt;"",1,0))</f>
        <v>1</v>
      </c>
      <c r="BV19" s="129">
        <f>IF('Indicator Data'!AY23="No Data",1,IF('Indicator Data imputation'!BW22&lt;&gt;"",1,0))</f>
        <v>0</v>
      </c>
      <c r="BW19" s="129">
        <f>IF('Indicator Data'!AZ23="No Data",1,IF('Indicator Data imputation'!BX22&lt;&gt;"",1,0))</f>
        <v>0</v>
      </c>
      <c r="BX19" s="129">
        <f>IF('Indicator Data'!BA23="No Data",1,IF('Indicator Data imputation'!BY22&lt;&gt;"",1,0))</f>
        <v>0</v>
      </c>
      <c r="BY19" s="5" t="e">
        <f t="shared" si="0"/>
        <v>#REF!</v>
      </c>
      <c r="BZ19" s="131" t="e">
        <f t="shared" si="1"/>
        <v>#REF!</v>
      </c>
    </row>
    <row r="20" spans="1:78" x14ac:dyDescent="0.25">
      <c r="A20" s="5" t="s">
        <v>36</v>
      </c>
      <c r="B20" s="129" t="e">
        <f>IF('Indicator Data'!#REF!="No Data",1,IF('Indicator Data imputation'!C23&lt;&gt;"",1,0))</f>
        <v>#REF!</v>
      </c>
      <c r="C20" s="129" t="e">
        <f>IF('Indicator Data'!#REF!="No Data",1,IF('Indicator Data imputation'!D23&lt;&gt;"",1,0))</f>
        <v>#REF!</v>
      </c>
      <c r="D20" s="129" t="e">
        <f>IF('Indicator Data'!#REF!="No Data",1,IF('Indicator Data imputation'!E23&lt;&gt;"",1,0))</f>
        <v>#REF!</v>
      </c>
      <c r="E20" s="129" t="e">
        <f>IF('Indicator Data'!#REF!="No Data",1,IF('Indicator Data imputation'!F23&lt;&gt;"",1,0))</f>
        <v>#REF!</v>
      </c>
      <c r="F20" s="129" t="e">
        <f>IF('Indicator Data'!#REF!="No Data",1,IF('Indicator Data imputation'!G23&lt;&gt;"",1,0))</f>
        <v>#REF!</v>
      </c>
      <c r="G20" s="129" t="e">
        <f>IF('Indicator Data'!#REF!="No Data",1,IF('Indicator Data imputation'!H23&lt;&gt;"",1,0))</f>
        <v>#REF!</v>
      </c>
      <c r="H20" s="129" t="e">
        <f>IF('Indicator Data'!#REF!="No Data",1,IF('Indicator Data imputation'!I23&lt;&gt;"",1,0))</f>
        <v>#REF!</v>
      </c>
      <c r="I20" s="129" t="e">
        <f>IF('Indicator Data'!#REF!="No Data",1,IF('Indicator Data imputation'!J23&lt;&gt;"",1,0))</f>
        <v>#REF!</v>
      </c>
      <c r="J20" s="129" t="e">
        <f>IF('Indicator Data'!#REF!="No Data",1,IF('Indicator Data imputation'!K23&lt;&gt;"",1,0))</f>
        <v>#REF!</v>
      </c>
      <c r="K20" s="129" t="e">
        <f>IF('Indicator Data'!#REF!="No Data",1,IF('Indicator Data imputation'!L23&lt;&gt;"",1,0))</f>
        <v>#REF!</v>
      </c>
      <c r="L20" s="129" t="e">
        <f>IF('Indicator Data'!#REF!="No Data",1,IF('Indicator Data imputation'!M23&lt;&gt;"",1,0))</f>
        <v>#REF!</v>
      </c>
      <c r="M20" s="129" t="e">
        <f>IF('Indicator Data'!#REF!="No Data",1,IF('Indicator Data imputation'!N23&lt;&gt;"",1,0))</f>
        <v>#REF!</v>
      </c>
      <c r="N20" s="129" t="e">
        <f>IF('Indicator Data'!#REF!="No Data",1,IF('Indicator Data imputation'!O23&lt;&gt;"",1,0))</f>
        <v>#REF!</v>
      </c>
      <c r="O20" s="129" t="e">
        <f>IF('Indicator Data'!#REF!="No Data",1,IF('Indicator Data imputation'!P23&lt;&gt;"",1,0))</f>
        <v>#REF!</v>
      </c>
      <c r="P20" s="129" t="e">
        <f>IF('Indicator Data'!#REF!="No Data",1,IF('Indicator Data imputation'!Q23&lt;&gt;"",1,0))</f>
        <v>#REF!</v>
      </c>
      <c r="Q20" s="129" t="e">
        <f>IF('Indicator Data'!#REF!="No Data",1,IF('Indicator Data imputation'!R23&lt;&gt;"",1,0))</f>
        <v>#REF!</v>
      </c>
      <c r="R20" s="129" t="e">
        <f>IF('Indicator Data'!#REF!="No Data",1,IF('Indicator Data imputation'!S23&lt;&gt;"",1,0))</f>
        <v>#REF!</v>
      </c>
      <c r="S20" s="129" t="e">
        <f>IF('Indicator Data'!#REF!="No Data",1,IF('Indicator Data imputation'!T23&lt;&gt;"",1,0))</f>
        <v>#REF!</v>
      </c>
      <c r="T20" s="129" t="e">
        <f>IF('Indicator Data'!#REF!="No Data",1,IF('Indicator Data imputation'!U23&lt;&gt;"",1,0))</f>
        <v>#REF!</v>
      </c>
      <c r="U20" s="129" t="e">
        <f>IF('Indicator Data'!#REF!="No Data",1,IF('Indicator Data imputation'!V23&lt;&gt;"",1,0))</f>
        <v>#REF!</v>
      </c>
      <c r="V20" s="129" t="e">
        <f>IF('Indicator Data'!#REF!="No Data",1,IF('Indicator Data imputation'!W23&lt;&gt;"",1,0))</f>
        <v>#REF!</v>
      </c>
      <c r="W20" s="129">
        <f>IF('Indicator Data'!C24="No Data",1,IF('Indicator Data imputation'!X23&lt;&gt;"",1,0))</f>
        <v>0</v>
      </c>
      <c r="X20" s="129">
        <f>IF('Indicator Data'!D24="No Data",1,IF('Indicator Data imputation'!Y23&lt;&gt;"",1,0))</f>
        <v>0</v>
      </c>
      <c r="Y20" s="129">
        <f>IF('Indicator Data'!E24="No Data",1,IF('Indicator Data imputation'!Z23&lt;&gt;"",1,0))</f>
        <v>0</v>
      </c>
      <c r="Z20" s="129">
        <f>IF('Indicator Data'!G24="No Data",1,IF('Indicator Data imputation'!AA23&lt;&gt;"",1,0))</f>
        <v>1</v>
      </c>
      <c r="AA20" s="129">
        <f>IF('Indicator Data'!H24="No Data",1,IF('Indicator Data imputation'!AB23&lt;&gt;"",1,0))</f>
        <v>0</v>
      </c>
      <c r="AB20" s="129">
        <f>IF('Indicator Data'!I24="No Data",1,IF('Indicator Data imputation'!AC23&lt;&gt;"",1,0))</f>
        <v>0</v>
      </c>
      <c r="AC20" s="129" t="e">
        <f>IF('Indicator Data'!#REF!="No Data",1,IF('Indicator Data imputation'!AD23&lt;&gt;"",1,0))</f>
        <v>#REF!</v>
      </c>
      <c r="AD20" s="129" t="e">
        <f>IF('Indicator Data'!#REF!="No Data",1,IF('Indicator Data imputation'!AE23&lt;&gt;"",1,0))</f>
        <v>#REF!</v>
      </c>
      <c r="AE20" s="129">
        <f>IF('Indicator Data'!L24="No Data",1,IF('Indicator Data imputation'!AF23&lt;&gt;"",1,0))</f>
        <v>1</v>
      </c>
      <c r="AF20" s="129">
        <f>IF('Indicator Data'!M24="No Data",1,IF('Indicator Data imputation'!AG23&lt;&gt;"",1,0))</f>
        <v>0</v>
      </c>
      <c r="AG20" s="129" t="e">
        <f>IF('Indicator Data'!#REF!="No Data",1,IF('Indicator Data imputation'!AH23&lt;&gt;"",1,0))</f>
        <v>#REF!</v>
      </c>
      <c r="AH20" s="129" t="e">
        <f>IF('Indicator Data'!#REF!="No Data",1,IF('Indicator Data imputation'!AI23&lt;&gt;"",1,0))</f>
        <v>#REF!</v>
      </c>
      <c r="AI20" s="129" t="e">
        <f>IF('Indicator Data'!#REF!="No Data",1,IF('Indicator Data imputation'!AJ23&lt;&gt;"",1,0))</f>
        <v>#REF!</v>
      </c>
      <c r="AJ20" s="129" t="e">
        <f>IF('Indicator Data'!#REF!="No Data",1,IF('Indicator Data imputation'!AK23&lt;&gt;"",1,0))</f>
        <v>#REF!</v>
      </c>
      <c r="AK20" s="129">
        <f>IF('Indicator Data'!N24="No Data",1,IF('Indicator Data imputation'!AL23&lt;&gt;"",1,0))</f>
        <v>0</v>
      </c>
      <c r="AL20" s="129">
        <f>IF('Indicator Data'!O24="No Data",1,IF('Indicator Data imputation'!AM23&lt;&gt;"",1,0))</f>
        <v>0</v>
      </c>
      <c r="AM20" s="129">
        <f>IF('Indicator Data'!P24="No Data",1,IF('Indicator Data imputation'!AN23&lt;&gt;"",1,0))</f>
        <v>0</v>
      </c>
      <c r="AN20" s="129">
        <f>IF('Indicator Data'!Q24="No Data",1,IF('Indicator Data imputation'!AO23&lt;&gt;"",1,0))</f>
        <v>0</v>
      </c>
      <c r="AO20" s="129">
        <f>IF('Indicator Data'!R24="No Data",1,IF('Indicator Data imputation'!AP23&lt;&gt;"",1,0))</f>
        <v>0</v>
      </c>
      <c r="AP20" s="129">
        <f>IF('Indicator Data'!S24="No Data",1,IF('Indicator Data imputation'!AQ23&lt;&gt;"",1,0))</f>
        <v>0</v>
      </c>
      <c r="AQ20" s="129">
        <f>IF('Indicator Data'!T24="No Data",1,IF('Indicator Data imputation'!AR23&lt;&gt;"",1,0))</f>
        <v>0</v>
      </c>
      <c r="AR20" s="129" t="e">
        <f>IF('Indicator Data'!#REF!="No Data",1,IF('Indicator Data imputation'!AS23&lt;&gt;"",1,0))</f>
        <v>#REF!</v>
      </c>
      <c r="AS20" s="129" t="e">
        <f>IF('Indicator Data'!#REF!="No Data",1,IF('Indicator Data imputation'!AT23&lt;&gt;"",1,0))</f>
        <v>#REF!</v>
      </c>
      <c r="AT20" s="129">
        <f>IF('Indicator Data'!U24="No Data",1,IF('Indicator Data imputation'!AU23&lt;&gt;"",1,0))</f>
        <v>0</v>
      </c>
      <c r="AU20" s="129">
        <f>IF('Indicator Data'!V24="No Data",1,IF('Indicator Data imputation'!AV23&lt;&gt;"",1,0))</f>
        <v>0</v>
      </c>
      <c r="AV20" s="129">
        <f>IF('Indicator Data'!W24="No Data",1,IF('Indicator Data imputation'!AW23&lt;&gt;"",1,0))</f>
        <v>1</v>
      </c>
      <c r="AW20" s="129">
        <f>IF('Indicator Data'!X24="No Data",1,IF('Indicator Data imputation'!AX23&lt;&gt;"",1,0))</f>
        <v>0</v>
      </c>
      <c r="AX20" s="129">
        <f>IF('Indicator Data'!Y24="No Data",1,IF('Indicator Data imputation'!AY23&lt;&gt;"",1,0))</f>
        <v>0</v>
      </c>
      <c r="AY20" s="129">
        <f>IF('Indicator Data'!Z24="No Data",1,IF('Indicator Data imputation'!AZ23&lt;&gt;"",1,0))</f>
        <v>0</v>
      </c>
      <c r="AZ20" s="129">
        <f>IF('Indicator Data'!AA24="No Data",1,IF('Indicator Data imputation'!BA23&lt;&gt;"",1,0))</f>
        <v>0</v>
      </c>
      <c r="BA20" s="129" t="e">
        <f>IF('Indicator Data'!#REF!="No Data",1,IF('Indicator Data imputation'!BB23&lt;&gt;"",1,0))</f>
        <v>#REF!</v>
      </c>
      <c r="BB20" s="129" t="e">
        <f>IF('Indicator Data'!#REF!="No Data",1,IF('Indicator Data imputation'!BC23&lt;&gt;"",1,0))</f>
        <v>#REF!</v>
      </c>
      <c r="BC20" s="129" t="e">
        <f>IF('Indicator Data'!#REF!="No Data",1,IF('Indicator Data imputation'!BD23&lt;&gt;"",1,0))</f>
        <v>#REF!</v>
      </c>
      <c r="BD20" s="129">
        <f>IF('Indicator Data'!AB24="No Data",1,IF('Indicator Data imputation'!BE23&lt;&gt;"",1,0))</f>
        <v>0</v>
      </c>
      <c r="BE20" s="129">
        <f>IF('Indicator Data'!AC24="No Data",1,IF('Indicator Data imputation'!BF23&lt;&gt;"",1,0))</f>
        <v>0</v>
      </c>
      <c r="BF20" s="129">
        <f>IF('Indicator Data'!AD24="No Data",1,IF('Indicator Data imputation'!BG23&lt;&gt;"",1,0))</f>
        <v>0</v>
      </c>
      <c r="BG20" s="129">
        <f>IF('Indicator Data'!AE24="No Data",1,IF('Indicator Data imputation'!BH23&lt;&gt;"",1,0))</f>
        <v>1</v>
      </c>
      <c r="BH20" s="129">
        <f>IF('Indicator Data'!AF24="No Data",1,IF('Indicator Data imputation'!BI23&lt;&gt;"",1,0))</f>
        <v>1</v>
      </c>
      <c r="BI20" s="129" t="e">
        <f>IF('Indicator Data'!#REF!="No Data",1,IF('Indicator Data imputation'!BJ23&lt;&gt;"",1,0))</f>
        <v>#REF!</v>
      </c>
      <c r="BJ20" s="129">
        <f>IF('Indicator Data'!AS24="No Data",1,IF('Indicator Data imputation'!BK23&lt;&gt;"",1,0))</f>
        <v>0</v>
      </c>
      <c r="BK20" s="129">
        <f>IF('Indicator Data'!AT24="No Data",1,IF('Indicator Data imputation'!BL23&lt;&gt;"",1,0))</f>
        <v>0</v>
      </c>
      <c r="BL20" s="129" t="e">
        <f>IF('Indicator Data'!#REF!="No Data",1,IF('Indicator Data imputation'!BM23&lt;&gt;"",1,0))</f>
        <v>#REF!</v>
      </c>
      <c r="BM20" s="129" t="e">
        <f>IF('Indicator Data'!#REF!="No Data",1,IF('Indicator Data imputation'!BN23&lt;&gt;"",1,0))</f>
        <v>#REF!</v>
      </c>
      <c r="BN20" s="129" t="e">
        <f>IF('Indicator Data'!#REF!="No Data",1,IF('Indicator Data imputation'!BO23&lt;&gt;"",1,0))</f>
        <v>#REF!</v>
      </c>
      <c r="BO20" s="129" t="e">
        <f>IF('Indicator Data'!#REF!="No Data",1,IF('Indicator Data imputation'!BP23&lt;&gt;"",1,0))</f>
        <v>#REF!</v>
      </c>
      <c r="BP20" s="129">
        <f>IF('Indicator Data'!AK24="No Data",1,IF('Indicator Data imputation'!BQ23&lt;&gt;"",1,0))</f>
        <v>0</v>
      </c>
      <c r="BQ20" s="129">
        <f>IF('Indicator Data'!J24="No Data",1,IF('Indicator Data imputation'!BR23&lt;&gt;"",1,0))</f>
        <v>0</v>
      </c>
      <c r="BR20" s="129">
        <f>IF('Indicator Data'!K24="No Data",1,IF('Indicator Data imputation'!BS23&lt;&gt;"",1,0))</f>
        <v>0</v>
      </c>
      <c r="BS20" s="129">
        <f>IF('Indicator Data'!AU24="No Data",1,IF('Indicator Data imputation'!BT23&lt;&gt;"",1,0))</f>
        <v>0</v>
      </c>
      <c r="BT20" s="129">
        <f>IF('Indicator Data'!AW24="No Data",1,IF('Indicator Data imputation'!BU23&lt;&gt;"",1,0))</f>
        <v>0</v>
      </c>
      <c r="BU20" s="129">
        <f>IF('Indicator Data'!AX24="No Data",1,IF('Indicator Data imputation'!BV23&lt;&gt;"",1,0))</f>
        <v>0</v>
      </c>
      <c r="BV20" s="129">
        <f>IF('Indicator Data'!AY24="No Data",1,IF('Indicator Data imputation'!BW23&lt;&gt;"",1,0))</f>
        <v>1</v>
      </c>
      <c r="BW20" s="129">
        <f>IF('Indicator Data'!AZ24="No Data",1,IF('Indicator Data imputation'!BX23&lt;&gt;"",1,0))</f>
        <v>0</v>
      </c>
      <c r="BX20" s="129">
        <f>IF('Indicator Data'!BA24="No Data",1,IF('Indicator Data imputation'!BY23&lt;&gt;"",1,0))</f>
        <v>0</v>
      </c>
      <c r="BY20" s="5" t="e">
        <f t="shared" si="0"/>
        <v>#REF!</v>
      </c>
      <c r="BZ20" s="131" t="e">
        <f t="shared" si="1"/>
        <v>#REF!</v>
      </c>
    </row>
    <row r="21" spans="1:78" x14ac:dyDescent="0.25">
      <c r="A21" s="5" t="s">
        <v>38</v>
      </c>
      <c r="B21" s="129" t="e">
        <f>IF('Indicator Data'!#REF!="No Data",1,IF('Indicator Data imputation'!C24&lt;&gt;"",1,0))</f>
        <v>#REF!</v>
      </c>
      <c r="C21" s="129" t="e">
        <f>IF('Indicator Data'!#REF!="No Data",1,IF('Indicator Data imputation'!D24&lt;&gt;"",1,0))</f>
        <v>#REF!</v>
      </c>
      <c r="D21" s="129" t="e">
        <f>IF('Indicator Data'!#REF!="No Data",1,IF('Indicator Data imputation'!E24&lt;&gt;"",1,0))</f>
        <v>#REF!</v>
      </c>
      <c r="E21" s="129" t="e">
        <f>IF('Indicator Data'!#REF!="No Data",1,IF('Indicator Data imputation'!F24&lt;&gt;"",1,0))</f>
        <v>#REF!</v>
      </c>
      <c r="F21" s="129" t="e">
        <f>IF('Indicator Data'!#REF!="No Data",1,IF('Indicator Data imputation'!G24&lt;&gt;"",1,0))</f>
        <v>#REF!</v>
      </c>
      <c r="G21" s="129" t="e">
        <f>IF('Indicator Data'!#REF!="No Data",1,IF('Indicator Data imputation'!H24&lt;&gt;"",1,0))</f>
        <v>#REF!</v>
      </c>
      <c r="H21" s="129" t="e">
        <f>IF('Indicator Data'!#REF!="No Data",1,IF('Indicator Data imputation'!I24&lt;&gt;"",1,0))</f>
        <v>#REF!</v>
      </c>
      <c r="I21" s="129" t="e">
        <f>IF('Indicator Data'!#REF!="No Data",1,IF('Indicator Data imputation'!J24&lt;&gt;"",1,0))</f>
        <v>#REF!</v>
      </c>
      <c r="J21" s="129" t="e">
        <f>IF('Indicator Data'!#REF!="No Data",1,IF('Indicator Data imputation'!K24&lt;&gt;"",1,0))</f>
        <v>#REF!</v>
      </c>
      <c r="K21" s="129" t="e">
        <f>IF('Indicator Data'!#REF!="No Data",1,IF('Indicator Data imputation'!L24&lt;&gt;"",1,0))</f>
        <v>#REF!</v>
      </c>
      <c r="L21" s="129" t="e">
        <f>IF('Indicator Data'!#REF!="No Data",1,IF('Indicator Data imputation'!M24&lt;&gt;"",1,0))</f>
        <v>#REF!</v>
      </c>
      <c r="M21" s="129" t="e">
        <f>IF('Indicator Data'!#REF!="No Data",1,IF('Indicator Data imputation'!N24&lt;&gt;"",1,0))</f>
        <v>#REF!</v>
      </c>
      <c r="N21" s="129" t="e">
        <f>IF('Indicator Data'!#REF!="No Data",1,IF('Indicator Data imputation'!O24&lt;&gt;"",1,0))</f>
        <v>#REF!</v>
      </c>
      <c r="O21" s="129" t="e">
        <f>IF('Indicator Data'!#REF!="No Data",1,IF('Indicator Data imputation'!P24&lt;&gt;"",1,0))</f>
        <v>#REF!</v>
      </c>
      <c r="P21" s="129" t="e">
        <f>IF('Indicator Data'!#REF!="No Data",1,IF('Indicator Data imputation'!Q24&lt;&gt;"",1,0))</f>
        <v>#REF!</v>
      </c>
      <c r="Q21" s="129" t="e">
        <f>IF('Indicator Data'!#REF!="No Data",1,IF('Indicator Data imputation'!R24&lt;&gt;"",1,0))</f>
        <v>#REF!</v>
      </c>
      <c r="R21" s="129" t="e">
        <f>IF('Indicator Data'!#REF!="No Data",1,IF('Indicator Data imputation'!S24&lt;&gt;"",1,0))</f>
        <v>#REF!</v>
      </c>
      <c r="S21" s="129" t="e">
        <f>IF('Indicator Data'!#REF!="No Data",1,IF('Indicator Data imputation'!T24&lt;&gt;"",1,0))</f>
        <v>#REF!</v>
      </c>
      <c r="T21" s="129" t="e">
        <f>IF('Indicator Data'!#REF!="No Data",1,IF('Indicator Data imputation'!U24&lt;&gt;"",1,0))</f>
        <v>#REF!</v>
      </c>
      <c r="U21" s="129" t="e">
        <f>IF('Indicator Data'!#REF!="No Data",1,IF('Indicator Data imputation'!V24&lt;&gt;"",1,0))</f>
        <v>#REF!</v>
      </c>
      <c r="V21" s="129" t="e">
        <f>IF('Indicator Data'!#REF!="No Data",1,IF('Indicator Data imputation'!W24&lt;&gt;"",1,0))</f>
        <v>#REF!</v>
      </c>
      <c r="W21" s="129">
        <f>IF('Indicator Data'!C25="No Data",1,IF('Indicator Data imputation'!X24&lt;&gt;"",1,0))</f>
        <v>0</v>
      </c>
      <c r="X21" s="129">
        <f>IF('Indicator Data'!D25="No Data",1,IF('Indicator Data imputation'!Y24&lt;&gt;"",1,0))</f>
        <v>0</v>
      </c>
      <c r="Y21" s="129">
        <f>IF('Indicator Data'!E25="No Data",1,IF('Indicator Data imputation'!Z24&lt;&gt;"",1,0))</f>
        <v>0</v>
      </c>
      <c r="Z21" s="129">
        <f>IF('Indicator Data'!G25="No Data",1,IF('Indicator Data imputation'!AA24&lt;&gt;"",1,0))</f>
        <v>0</v>
      </c>
      <c r="AA21" s="129">
        <f>IF('Indicator Data'!H25="No Data",1,IF('Indicator Data imputation'!AB24&lt;&gt;"",1,0))</f>
        <v>0</v>
      </c>
      <c r="AB21" s="129">
        <f>IF('Indicator Data'!I25="No Data",1,IF('Indicator Data imputation'!AC24&lt;&gt;"",1,0))</f>
        <v>0</v>
      </c>
      <c r="AC21" s="129" t="e">
        <f>IF('Indicator Data'!#REF!="No Data",1,IF('Indicator Data imputation'!AD24&lt;&gt;"",1,0))</f>
        <v>#REF!</v>
      </c>
      <c r="AD21" s="129" t="e">
        <f>IF('Indicator Data'!#REF!="No Data",1,IF('Indicator Data imputation'!AE24&lt;&gt;"",1,0))</f>
        <v>#REF!</v>
      </c>
      <c r="AE21" s="129">
        <f>IF('Indicator Data'!L25="No Data",1,IF('Indicator Data imputation'!AF24&lt;&gt;"",1,0))</f>
        <v>0</v>
      </c>
      <c r="AF21" s="129">
        <f>IF('Indicator Data'!M25="No Data",1,IF('Indicator Data imputation'!AG24&lt;&gt;"",1,0))</f>
        <v>0</v>
      </c>
      <c r="AG21" s="129" t="e">
        <f>IF('Indicator Data'!#REF!="No Data",1,IF('Indicator Data imputation'!AH24&lt;&gt;"",1,0))</f>
        <v>#REF!</v>
      </c>
      <c r="AH21" s="129" t="e">
        <f>IF('Indicator Data'!#REF!="No Data",1,IF('Indicator Data imputation'!AI24&lt;&gt;"",1,0))</f>
        <v>#REF!</v>
      </c>
      <c r="AI21" s="129" t="e">
        <f>IF('Indicator Data'!#REF!="No Data",1,IF('Indicator Data imputation'!AJ24&lt;&gt;"",1,0))</f>
        <v>#REF!</v>
      </c>
      <c r="AJ21" s="129" t="e">
        <f>IF('Indicator Data'!#REF!="No Data",1,IF('Indicator Data imputation'!AK24&lt;&gt;"",1,0))</f>
        <v>#REF!</v>
      </c>
      <c r="AK21" s="129">
        <f>IF('Indicator Data'!N25="No Data",1,IF('Indicator Data imputation'!AL24&lt;&gt;"",1,0))</f>
        <v>0</v>
      </c>
      <c r="AL21" s="129">
        <f>IF('Indicator Data'!O25="No Data",1,IF('Indicator Data imputation'!AM24&lt;&gt;"",1,0))</f>
        <v>0</v>
      </c>
      <c r="AM21" s="129">
        <f>IF('Indicator Data'!P25="No Data",1,IF('Indicator Data imputation'!AN24&lt;&gt;"",1,0))</f>
        <v>0</v>
      </c>
      <c r="AN21" s="129">
        <f>IF('Indicator Data'!Q25="No Data",1,IF('Indicator Data imputation'!AO24&lt;&gt;"",1,0))</f>
        <v>0</v>
      </c>
      <c r="AO21" s="129">
        <f>IF('Indicator Data'!R25="No Data",1,IF('Indicator Data imputation'!AP24&lt;&gt;"",1,0))</f>
        <v>0</v>
      </c>
      <c r="AP21" s="129">
        <f>IF('Indicator Data'!S25="No Data",1,IF('Indicator Data imputation'!AQ24&lt;&gt;"",1,0))</f>
        <v>0</v>
      </c>
      <c r="AQ21" s="129">
        <f>IF('Indicator Data'!T25="No Data",1,IF('Indicator Data imputation'!AR24&lt;&gt;"",1,0))</f>
        <v>0</v>
      </c>
      <c r="AR21" s="129" t="e">
        <f>IF('Indicator Data'!#REF!="No Data",1,IF('Indicator Data imputation'!AS24&lt;&gt;"",1,0))</f>
        <v>#REF!</v>
      </c>
      <c r="AS21" s="129" t="e">
        <f>IF('Indicator Data'!#REF!="No Data",1,IF('Indicator Data imputation'!AT24&lt;&gt;"",1,0))</f>
        <v>#REF!</v>
      </c>
      <c r="AT21" s="129">
        <f>IF('Indicator Data'!U25="No Data",1,IF('Indicator Data imputation'!AU24&lt;&gt;"",1,0))</f>
        <v>0</v>
      </c>
      <c r="AU21" s="129">
        <f>IF('Indicator Data'!V25="No Data",1,IF('Indicator Data imputation'!AV24&lt;&gt;"",1,0))</f>
        <v>0</v>
      </c>
      <c r="AV21" s="129">
        <f>IF('Indicator Data'!W25="No Data",1,IF('Indicator Data imputation'!AW24&lt;&gt;"",1,0))</f>
        <v>0</v>
      </c>
      <c r="AW21" s="129">
        <f>IF('Indicator Data'!X25="No Data",1,IF('Indicator Data imputation'!AX24&lt;&gt;"",1,0))</f>
        <v>0</v>
      </c>
      <c r="AX21" s="129">
        <f>IF('Indicator Data'!Y25="No Data",1,IF('Indicator Data imputation'!AY24&lt;&gt;"",1,0))</f>
        <v>0</v>
      </c>
      <c r="AY21" s="129">
        <f>IF('Indicator Data'!Z25="No Data",1,IF('Indicator Data imputation'!AZ24&lt;&gt;"",1,0))</f>
        <v>0</v>
      </c>
      <c r="AZ21" s="129">
        <f>IF('Indicator Data'!AA25="No Data",1,IF('Indicator Data imputation'!BA24&lt;&gt;"",1,0))</f>
        <v>0</v>
      </c>
      <c r="BA21" s="129" t="e">
        <f>IF('Indicator Data'!#REF!="No Data",1,IF('Indicator Data imputation'!BB24&lt;&gt;"",1,0))</f>
        <v>#REF!</v>
      </c>
      <c r="BB21" s="129" t="e">
        <f>IF('Indicator Data'!#REF!="No Data",1,IF('Indicator Data imputation'!BC24&lt;&gt;"",1,0))</f>
        <v>#REF!</v>
      </c>
      <c r="BC21" s="129" t="e">
        <f>IF('Indicator Data'!#REF!="No Data",1,IF('Indicator Data imputation'!BD24&lt;&gt;"",1,0))</f>
        <v>#REF!</v>
      </c>
      <c r="BD21" s="129">
        <f>IF('Indicator Data'!AB25="No Data",1,IF('Indicator Data imputation'!BE24&lt;&gt;"",1,0))</f>
        <v>0</v>
      </c>
      <c r="BE21" s="129">
        <f>IF('Indicator Data'!AC25="No Data",1,IF('Indicator Data imputation'!BF24&lt;&gt;"",1,0))</f>
        <v>0</v>
      </c>
      <c r="BF21" s="129">
        <f>IF('Indicator Data'!AD25="No Data",1,IF('Indicator Data imputation'!BG24&lt;&gt;"",1,0))</f>
        <v>0</v>
      </c>
      <c r="BG21" s="129">
        <f>IF('Indicator Data'!AE25="No Data",1,IF('Indicator Data imputation'!BH24&lt;&gt;"",1,0))</f>
        <v>0</v>
      </c>
      <c r="BH21" s="129">
        <f>IF('Indicator Data'!AF25="No Data",1,IF('Indicator Data imputation'!BI24&lt;&gt;"",1,0))</f>
        <v>0</v>
      </c>
      <c r="BI21" s="129" t="e">
        <f>IF('Indicator Data'!#REF!="No Data",1,IF('Indicator Data imputation'!BJ24&lt;&gt;"",1,0))</f>
        <v>#REF!</v>
      </c>
      <c r="BJ21" s="129">
        <f>IF('Indicator Data'!AS25="No Data",1,IF('Indicator Data imputation'!BK24&lt;&gt;"",1,0))</f>
        <v>0</v>
      </c>
      <c r="BK21" s="129">
        <f>IF('Indicator Data'!AT25="No Data",1,IF('Indicator Data imputation'!BL24&lt;&gt;"",1,0))</f>
        <v>0</v>
      </c>
      <c r="BL21" s="129" t="e">
        <f>IF('Indicator Data'!#REF!="No Data",1,IF('Indicator Data imputation'!BM24&lt;&gt;"",1,0))</f>
        <v>#REF!</v>
      </c>
      <c r="BM21" s="129" t="e">
        <f>IF('Indicator Data'!#REF!="No Data",1,IF('Indicator Data imputation'!BN24&lt;&gt;"",1,0))</f>
        <v>#REF!</v>
      </c>
      <c r="BN21" s="129" t="e">
        <f>IF('Indicator Data'!#REF!="No Data",1,IF('Indicator Data imputation'!BO24&lt;&gt;"",1,0))</f>
        <v>#REF!</v>
      </c>
      <c r="BO21" s="129" t="e">
        <f>IF('Indicator Data'!#REF!="No Data",1,IF('Indicator Data imputation'!BP24&lt;&gt;"",1,0))</f>
        <v>#REF!</v>
      </c>
      <c r="BP21" s="129">
        <f>IF('Indicator Data'!AK25="No Data",1,IF('Indicator Data imputation'!BQ24&lt;&gt;"",1,0))</f>
        <v>0</v>
      </c>
      <c r="BQ21" s="129">
        <f>IF('Indicator Data'!J25="No Data",1,IF('Indicator Data imputation'!BR24&lt;&gt;"",1,0))</f>
        <v>0</v>
      </c>
      <c r="BR21" s="129">
        <f>IF('Indicator Data'!K25="No Data",1,IF('Indicator Data imputation'!BS24&lt;&gt;"",1,0))</f>
        <v>0</v>
      </c>
      <c r="BS21" s="129">
        <f>IF('Indicator Data'!AU25="No Data",1,IF('Indicator Data imputation'!BT24&lt;&gt;"",1,0))</f>
        <v>0</v>
      </c>
      <c r="BT21" s="129">
        <f>IF('Indicator Data'!AW25="No Data",1,IF('Indicator Data imputation'!BU24&lt;&gt;"",1,0))</f>
        <v>0</v>
      </c>
      <c r="BU21" s="129">
        <f>IF('Indicator Data'!AX25="No Data",1,IF('Indicator Data imputation'!BV24&lt;&gt;"",1,0))</f>
        <v>1</v>
      </c>
      <c r="BV21" s="129">
        <f>IF('Indicator Data'!AY25="No Data",1,IF('Indicator Data imputation'!BW24&lt;&gt;"",1,0))</f>
        <v>0</v>
      </c>
      <c r="BW21" s="129">
        <f>IF('Indicator Data'!AZ25="No Data",1,IF('Indicator Data imputation'!BX24&lt;&gt;"",1,0))</f>
        <v>0</v>
      </c>
      <c r="BX21" s="129">
        <f>IF('Indicator Data'!BA25="No Data",1,IF('Indicator Data imputation'!BY24&lt;&gt;"",1,0))</f>
        <v>0</v>
      </c>
      <c r="BY21" s="5" t="e">
        <f t="shared" si="0"/>
        <v>#REF!</v>
      </c>
      <c r="BZ21" s="131" t="e">
        <f t="shared" si="1"/>
        <v>#REF!</v>
      </c>
    </row>
    <row r="22" spans="1:78" x14ac:dyDescent="0.25">
      <c r="A22" s="5" t="s">
        <v>39</v>
      </c>
      <c r="B22" s="129" t="e">
        <f>IF('Indicator Data'!#REF!="No Data",1,IF('Indicator Data imputation'!C25&lt;&gt;"",1,0))</f>
        <v>#REF!</v>
      </c>
      <c r="C22" s="129" t="e">
        <f>IF('Indicator Data'!#REF!="No Data",1,IF('Indicator Data imputation'!D25&lt;&gt;"",1,0))</f>
        <v>#REF!</v>
      </c>
      <c r="D22" s="129" t="e">
        <f>IF('Indicator Data'!#REF!="No Data",1,IF('Indicator Data imputation'!E25&lt;&gt;"",1,0))</f>
        <v>#REF!</v>
      </c>
      <c r="E22" s="129" t="e">
        <f>IF('Indicator Data'!#REF!="No Data",1,IF('Indicator Data imputation'!F25&lt;&gt;"",1,0))</f>
        <v>#REF!</v>
      </c>
      <c r="F22" s="129" t="e">
        <f>IF('Indicator Data'!#REF!="No Data",1,IF('Indicator Data imputation'!G25&lt;&gt;"",1,0))</f>
        <v>#REF!</v>
      </c>
      <c r="G22" s="129" t="e">
        <f>IF('Indicator Data'!#REF!="No Data",1,IF('Indicator Data imputation'!H25&lt;&gt;"",1,0))</f>
        <v>#REF!</v>
      </c>
      <c r="H22" s="129" t="e">
        <f>IF('Indicator Data'!#REF!="No Data",1,IF('Indicator Data imputation'!I25&lt;&gt;"",1,0))</f>
        <v>#REF!</v>
      </c>
      <c r="I22" s="129" t="e">
        <f>IF('Indicator Data'!#REF!="No Data",1,IF('Indicator Data imputation'!J25&lt;&gt;"",1,0))</f>
        <v>#REF!</v>
      </c>
      <c r="J22" s="129" t="e">
        <f>IF('Indicator Data'!#REF!="No Data",1,IF('Indicator Data imputation'!K25&lt;&gt;"",1,0))</f>
        <v>#REF!</v>
      </c>
      <c r="K22" s="129" t="e">
        <f>IF('Indicator Data'!#REF!="No Data",1,IF('Indicator Data imputation'!L25&lt;&gt;"",1,0))</f>
        <v>#REF!</v>
      </c>
      <c r="L22" s="129" t="e">
        <f>IF('Indicator Data'!#REF!="No Data",1,IF('Indicator Data imputation'!M25&lt;&gt;"",1,0))</f>
        <v>#REF!</v>
      </c>
      <c r="M22" s="129" t="e">
        <f>IF('Indicator Data'!#REF!="No Data",1,IF('Indicator Data imputation'!N25&lt;&gt;"",1,0))</f>
        <v>#REF!</v>
      </c>
      <c r="N22" s="129" t="e">
        <f>IF('Indicator Data'!#REF!="No Data",1,IF('Indicator Data imputation'!O25&lt;&gt;"",1,0))</f>
        <v>#REF!</v>
      </c>
      <c r="O22" s="129" t="e">
        <f>IF('Indicator Data'!#REF!="No Data",1,IF('Indicator Data imputation'!P25&lt;&gt;"",1,0))</f>
        <v>#REF!</v>
      </c>
      <c r="P22" s="129" t="e">
        <f>IF('Indicator Data'!#REF!="No Data",1,IF('Indicator Data imputation'!Q25&lt;&gt;"",1,0))</f>
        <v>#REF!</v>
      </c>
      <c r="Q22" s="129" t="e">
        <f>IF('Indicator Data'!#REF!="No Data",1,IF('Indicator Data imputation'!R25&lt;&gt;"",1,0))</f>
        <v>#REF!</v>
      </c>
      <c r="R22" s="129" t="e">
        <f>IF('Indicator Data'!#REF!="No Data",1,IF('Indicator Data imputation'!S25&lt;&gt;"",1,0))</f>
        <v>#REF!</v>
      </c>
      <c r="S22" s="129" t="e">
        <f>IF('Indicator Data'!#REF!="No Data",1,IF('Indicator Data imputation'!T25&lt;&gt;"",1,0))</f>
        <v>#REF!</v>
      </c>
      <c r="T22" s="129" t="e">
        <f>IF('Indicator Data'!#REF!="No Data",1,IF('Indicator Data imputation'!U25&lt;&gt;"",1,0))</f>
        <v>#REF!</v>
      </c>
      <c r="U22" s="129" t="e">
        <f>IF('Indicator Data'!#REF!="No Data",1,IF('Indicator Data imputation'!V25&lt;&gt;"",1,0))</f>
        <v>#REF!</v>
      </c>
      <c r="V22" s="129" t="e">
        <f>IF('Indicator Data'!#REF!="No Data",1,IF('Indicator Data imputation'!W25&lt;&gt;"",1,0))</f>
        <v>#REF!</v>
      </c>
      <c r="W22" s="129">
        <f>IF('Indicator Data'!C26="No Data",1,IF('Indicator Data imputation'!X25&lt;&gt;"",1,0))</f>
        <v>0</v>
      </c>
      <c r="X22" s="129">
        <f>IF('Indicator Data'!D26="No Data",1,IF('Indicator Data imputation'!Y25&lt;&gt;"",1,0))</f>
        <v>0</v>
      </c>
      <c r="Y22" s="129">
        <f>IF('Indicator Data'!E26="No Data",1,IF('Indicator Data imputation'!Z25&lt;&gt;"",1,0))</f>
        <v>0</v>
      </c>
      <c r="Z22" s="129">
        <f>IF('Indicator Data'!G26="No Data",1,IF('Indicator Data imputation'!AA25&lt;&gt;"",1,0))</f>
        <v>1</v>
      </c>
      <c r="AA22" s="129">
        <f>IF('Indicator Data'!H26="No Data",1,IF('Indicator Data imputation'!AB25&lt;&gt;"",1,0))</f>
        <v>0</v>
      </c>
      <c r="AB22" s="129">
        <f>IF('Indicator Data'!I26="No Data",1,IF('Indicator Data imputation'!AC25&lt;&gt;"",1,0))</f>
        <v>0</v>
      </c>
      <c r="AC22" s="129" t="e">
        <f>IF('Indicator Data'!#REF!="No Data",1,IF('Indicator Data imputation'!AD25&lt;&gt;"",1,0))</f>
        <v>#REF!</v>
      </c>
      <c r="AD22" s="129" t="e">
        <f>IF('Indicator Data'!#REF!="No Data",1,IF('Indicator Data imputation'!AE25&lt;&gt;"",1,0))</f>
        <v>#REF!</v>
      </c>
      <c r="AE22" s="129">
        <f>IF('Indicator Data'!L26="No Data",1,IF('Indicator Data imputation'!AF25&lt;&gt;"",1,0))</f>
        <v>0</v>
      </c>
      <c r="AF22" s="129">
        <f>IF('Indicator Data'!M26="No Data",1,IF('Indicator Data imputation'!AG25&lt;&gt;"",1,0))</f>
        <v>0</v>
      </c>
      <c r="AG22" s="129" t="e">
        <f>IF('Indicator Data'!#REF!="No Data",1,IF('Indicator Data imputation'!AH25&lt;&gt;"",1,0))</f>
        <v>#REF!</v>
      </c>
      <c r="AH22" s="129" t="e">
        <f>IF('Indicator Data'!#REF!="No Data",1,IF('Indicator Data imputation'!AI25&lt;&gt;"",1,0))</f>
        <v>#REF!</v>
      </c>
      <c r="AI22" s="129" t="e">
        <f>IF('Indicator Data'!#REF!="No Data",1,IF('Indicator Data imputation'!AJ25&lt;&gt;"",1,0))</f>
        <v>#REF!</v>
      </c>
      <c r="AJ22" s="129" t="e">
        <f>IF('Indicator Data'!#REF!="No Data",1,IF('Indicator Data imputation'!AK25&lt;&gt;"",1,0))</f>
        <v>#REF!</v>
      </c>
      <c r="AK22" s="129">
        <f>IF('Indicator Data'!N26="No Data",1,IF('Indicator Data imputation'!AL25&lt;&gt;"",1,0))</f>
        <v>0</v>
      </c>
      <c r="AL22" s="129">
        <f>IF('Indicator Data'!O26="No Data",1,IF('Indicator Data imputation'!AM25&lt;&gt;"",1,0))</f>
        <v>0</v>
      </c>
      <c r="AM22" s="129">
        <f>IF('Indicator Data'!P26="No Data",1,IF('Indicator Data imputation'!AN25&lt;&gt;"",1,0))</f>
        <v>0</v>
      </c>
      <c r="AN22" s="129">
        <f>IF('Indicator Data'!Q26="No Data",1,IF('Indicator Data imputation'!AO25&lt;&gt;"",1,0))</f>
        <v>0</v>
      </c>
      <c r="AO22" s="129">
        <f>IF('Indicator Data'!R26="No Data",1,IF('Indicator Data imputation'!AP25&lt;&gt;"",1,0))</f>
        <v>0</v>
      </c>
      <c r="AP22" s="129">
        <f>IF('Indicator Data'!S26="No Data",1,IF('Indicator Data imputation'!AQ25&lt;&gt;"",1,0))</f>
        <v>0</v>
      </c>
      <c r="AQ22" s="129">
        <f>IF('Indicator Data'!T26="No Data",1,IF('Indicator Data imputation'!AR25&lt;&gt;"",1,0))</f>
        <v>0</v>
      </c>
      <c r="AR22" s="129" t="e">
        <f>IF('Indicator Data'!#REF!="No Data",1,IF('Indicator Data imputation'!AS25&lt;&gt;"",1,0))</f>
        <v>#REF!</v>
      </c>
      <c r="AS22" s="129" t="e">
        <f>IF('Indicator Data'!#REF!="No Data",1,IF('Indicator Data imputation'!AT25&lt;&gt;"",1,0))</f>
        <v>#REF!</v>
      </c>
      <c r="AT22" s="129">
        <f>IF('Indicator Data'!U26="No Data",1,IF('Indicator Data imputation'!AU25&lt;&gt;"",1,0))</f>
        <v>0</v>
      </c>
      <c r="AU22" s="129">
        <f>IF('Indicator Data'!V26="No Data",1,IF('Indicator Data imputation'!AV25&lt;&gt;"",1,0))</f>
        <v>1</v>
      </c>
      <c r="AV22" s="129">
        <f>IF('Indicator Data'!W26="No Data",1,IF('Indicator Data imputation'!AW25&lt;&gt;"",1,0))</f>
        <v>1</v>
      </c>
      <c r="AW22" s="129">
        <f>IF('Indicator Data'!X26="No Data",1,IF('Indicator Data imputation'!AX25&lt;&gt;"",1,0))</f>
        <v>1</v>
      </c>
      <c r="AX22" s="129">
        <f>IF('Indicator Data'!Y26="No Data",1,IF('Indicator Data imputation'!AY25&lt;&gt;"",1,0))</f>
        <v>0</v>
      </c>
      <c r="AY22" s="129">
        <f>IF('Indicator Data'!Z26="No Data",1,IF('Indicator Data imputation'!AZ25&lt;&gt;"",1,0))</f>
        <v>0</v>
      </c>
      <c r="AZ22" s="129">
        <f>IF('Indicator Data'!AA26="No Data",1,IF('Indicator Data imputation'!BA25&lt;&gt;"",1,0))</f>
        <v>0</v>
      </c>
      <c r="BA22" s="129" t="e">
        <f>IF('Indicator Data'!#REF!="No Data",1,IF('Indicator Data imputation'!BB25&lt;&gt;"",1,0))</f>
        <v>#REF!</v>
      </c>
      <c r="BB22" s="129" t="e">
        <f>IF('Indicator Data'!#REF!="No Data",1,IF('Indicator Data imputation'!BC25&lt;&gt;"",1,0))</f>
        <v>#REF!</v>
      </c>
      <c r="BC22" s="129" t="e">
        <f>IF('Indicator Data'!#REF!="No Data",1,IF('Indicator Data imputation'!BD25&lt;&gt;"",1,0))</f>
        <v>#REF!</v>
      </c>
      <c r="BD22" s="129">
        <f>IF('Indicator Data'!AB26="No Data",1,IF('Indicator Data imputation'!BE25&lt;&gt;"",1,0))</f>
        <v>0</v>
      </c>
      <c r="BE22" s="129">
        <f>IF('Indicator Data'!AC26="No Data",1,IF('Indicator Data imputation'!BF25&lt;&gt;"",1,0))</f>
        <v>0</v>
      </c>
      <c r="BF22" s="129">
        <f>IF('Indicator Data'!AD26="No Data",1,IF('Indicator Data imputation'!BG25&lt;&gt;"",1,0))</f>
        <v>0</v>
      </c>
      <c r="BG22" s="129">
        <f>IF('Indicator Data'!AE26="No Data",1,IF('Indicator Data imputation'!BH25&lt;&gt;"",1,0))</f>
        <v>0</v>
      </c>
      <c r="BH22" s="129">
        <f>IF('Indicator Data'!AF26="No Data",1,IF('Indicator Data imputation'!BI25&lt;&gt;"",1,0))</f>
        <v>0</v>
      </c>
      <c r="BI22" s="129" t="e">
        <f>IF('Indicator Data'!#REF!="No Data",1,IF('Indicator Data imputation'!BJ25&lt;&gt;"",1,0))</f>
        <v>#REF!</v>
      </c>
      <c r="BJ22" s="129">
        <f>IF('Indicator Data'!AS26="No Data",1,IF('Indicator Data imputation'!BK25&lt;&gt;"",1,0))</f>
        <v>0</v>
      </c>
      <c r="BK22" s="129">
        <f>IF('Indicator Data'!AT26="No Data",1,IF('Indicator Data imputation'!BL25&lt;&gt;"",1,0))</f>
        <v>0</v>
      </c>
      <c r="BL22" s="129" t="e">
        <f>IF('Indicator Data'!#REF!="No Data",1,IF('Indicator Data imputation'!BM25&lt;&gt;"",1,0))</f>
        <v>#REF!</v>
      </c>
      <c r="BM22" s="129" t="e">
        <f>IF('Indicator Data'!#REF!="No Data",1,IF('Indicator Data imputation'!BN25&lt;&gt;"",1,0))</f>
        <v>#REF!</v>
      </c>
      <c r="BN22" s="129" t="e">
        <f>IF('Indicator Data'!#REF!="No Data",1,IF('Indicator Data imputation'!BO25&lt;&gt;"",1,0))</f>
        <v>#REF!</v>
      </c>
      <c r="BO22" s="129" t="e">
        <f>IF('Indicator Data'!#REF!="No Data",1,IF('Indicator Data imputation'!BP25&lt;&gt;"",1,0))</f>
        <v>#REF!</v>
      </c>
      <c r="BP22" s="129">
        <f>IF('Indicator Data'!AK26="No Data",1,IF('Indicator Data imputation'!BQ25&lt;&gt;"",1,0))</f>
        <v>0</v>
      </c>
      <c r="BQ22" s="129">
        <f>IF('Indicator Data'!J26="No Data",1,IF('Indicator Data imputation'!BR25&lt;&gt;"",1,0))</f>
        <v>0</v>
      </c>
      <c r="BR22" s="129">
        <f>IF('Indicator Data'!K26="No Data",1,IF('Indicator Data imputation'!BS25&lt;&gt;"",1,0))</f>
        <v>0</v>
      </c>
      <c r="BS22" s="129">
        <f>IF('Indicator Data'!AU26="No Data",1,IF('Indicator Data imputation'!BT25&lt;&gt;"",1,0))</f>
        <v>0</v>
      </c>
      <c r="BT22" s="129">
        <f>IF('Indicator Data'!AW26="No Data",1,IF('Indicator Data imputation'!BU25&lt;&gt;"",1,0))</f>
        <v>0</v>
      </c>
      <c r="BU22" s="129">
        <f>IF('Indicator Data'!AX26="No Data",1,IF('Indicator Data imputation'!BV25&lt;&gt;"",1,0))</f>
        <v>0</v>
      </c>
      <c r="BV22" s="129">
        <f>IF('Indicator Data'!AY26="No Data",1,IF('Indicator Data imputation'!BW25&lt;&gt;"",1,0))</f>
        <v>1</v>
      </c>
      <c r="BW22" s="129">
        <f>IF('Indicator Data'!AZ26="No Data",1,IF('Indicator Data imputation'!BX25&lt;&gt;"",1,0))</f>
        <v>0</v>
      </c>
      <c r="BX22" s="129">
        <f>IF('Indicator Data'!BA26="No Data",1,IF('Indicator Data imputation'!BY25&lt;&gt;"",1,0))</f>
        <v>0</v>
      </c>
      <c r="BY22" s="5" t="e">
        <f t="shared" si="0"/>
        <v>#REF!</v>
      </c>
      <c r="BZ22" s="131" t="e">
        <f t="shared" si="1"/>
        <v>#REF!</v>
      </c>
    </row>
    <row r="23" spans="1:78" x14ac:dyDescent="0.25">
      <c r="A23" s="5" t="s">
        <v>41</v>
      </c>
      <c r="B23" s="129" t="e">
        <f>IF('Indicator Data'!#REF!="No Data",1,IF('Indicator Data imputation'!C26&lt;&gt;"",1,0))</f>
        <v>#REF!</v>
      </c>
      <c r="C23" s="129" t="e">
        <f>IF('Indicator Data'!#REF!="No Data",1,IF('Indicator Data imputation'!D26&lt;&gt;"",1,0))</f>
        <v>#REF!</v>
      </c>
      <c r="D23" s="129" t="e">
        <f>IF('Indicator Data'!#REF!="No Data",1,IF('Indicator Data imputation'!E26&lt;&gt;"",1,0))</f>
        <v>#REF!</v>
      </c>
      <c r="E23" s="129" t="e">
        <f>IF('Indicator Data'!#REF!="No Data",1,IF('Indicator Data imputation'!F26&lt;&gt;"",1,0))</f>
        <v>#REF!</v>
      </c>
      <c r="F23" s="129" t="e">
        <f>IF('Indicator Data'!#REF!="No Data",1,IF('Indicator Data imputation'!G26&lt;&gt;"",1,0))</f>
        <v>#REF!</v>
      </c>
      <c r="G23" s="129" t="e">
        <f>IF('Indicator Data'!#REF!="No Data",1,IF('Indicator Data imputation'!H26&lt;&gt;"",1,0))</f>
        <v>#REF!</v>
      </c>
      <c r="H23" s="129" t="e">
        <f>IF('Indicator Data'!#REF!="No Data",1,IF('Indicator Data imputation'!I26&lt;&gt;"",1,0))</f>
        <v>#REF!</v>
      </c>
      <c r="I23" s="129" t="e">
        <f>IF('Indicator Data'!#REF!="No Data",1,IF('Indicator Data imputation'!J26&lt;&gt;"",1,0))</f>
        <v>#REF!</v>
      </c>
      <c r="J23" s="129" t="e">
        <f>IF('Indicator Data'!#REF!="No Data",1,IF('Indicator Data imputation'!K26&lt;&gt;"",1,0))</f>
        <v>#REF!</v>
      </c>
      <c r="K23" s="129" t="e">
        <f>IF('Indicator Data'!#REF!="No Data",1,IF('Indicator Data imputation'!L26&lt;&gt;"",1,0))</f>
        <v>#REF!</v>
      </c>
      <c r="L23" s="129" t="e">
        <f>IF('Indicator Data'!#REF!="No Data",1,IF('Indicator Data imputation'!M26&lt;&gt;"",1,0))</f>
        <v>#REF!</v>
      </c>
      <c r="M23" s="129" t="e">
        <f>IF('Indicator Data'!#REF!="No Data",1,IF('Indicator Data imputation'!N26&lt;&gt;"",1,0))</f>
        <v>#REF!</v>
      </c>
      <c r="N23" s="129" t="e">
        <f>IF('Indicator Data'!#REF!="No Data",1,IF('Indicator Data imputation'!O26&lt;&gt;"",1,0))</f>
        <v>#REF!</v>
      </c>
      <c r="O23" s="129" t="e">
        <f>IF('Indicator Data'!#REF!="No Data",1,IF('Indicator Data imputation'!P26&lt;&gt;"",1,0))</f>
        <v>#REF!</v>
      </c>
      <c r="P23" s="129" t="e">
        <f>IF('Indicator Data'!#REF!="No Data",1,IF('Indicator Data imputation'!Q26&lt;&gt;"",1,0))</f>
        <v>#REF!</v>
      </c>
      <c r="Q23" s="129" t="e">
        <f>IF('Indicator Data'!#REF!="No Data",1,IF('Indicator Data imputation'!R26&lt;&gt;"",1,0))</f>
        <v>#REF!</v>
      </c>
      <c r="R23" s="129" t="e">
        <f>IF('Indicator Data'!#REF!="No Data",1,IF('Indicator Data imputation'!S26&lt;&gt;"",1,0))</f>
        <v>#REF!</v>
      </c>
      <c r="S23" s="129" t="e">
        <f>IF('Indicator Data'!#REF!="No Data",1,IF('Indicator Data imputation'!T26&lt;&gt;"",1,0))</f>
        <v>#REF!</v>
      </c>
      <c r="T23" s="129" t="e">
        <f>IF('Indicator Data'!#REF!="No Data",1,IF('Indicator Data imputation'!U26&lt;&gt;"",1,0))</f>
        <v>#REF!</v>
      </c>
      <c r="U23" s="129" t="e">
        <f>IF('Indicator Data'!#REF!="No Data",1,IF('Indicator Data imputation'!V26&lt;&gt;"",1,0))</f>
        <v>#REF!</v>
      </c>
      <c r="V23" s="129" t="e">
        <f>IF('Indicator Data'!#REF!="No Data",1,IF('Indicator Data imputation'!W26&lt;&gt;"",1,0))</f>
        <v>#REF!</v>
      </c>
      <c r="W23" s="129">
        <f>IF('Indicator Data'!C27="No Data",1,IF('Indicator Data imputation'!X26&lt;&gt;"",1,0))</f>
        <v>0</v>
      </c>
      <c r="X23" s="129">
        <f>IF('Indicator Data'!D27="No Data",1,IF('Indicator Data imputation'!Y26&lt;&gt;"",1,0))</f>
        <v>0</v>
      </c>
      <c r="Y23" s="129">
        <f>IF('Indicator Data'!E27="No Data",1,IF('Indicator Data imputation'!Z26&lt;&gt;"",1,0))</f>
        <v>0</v>
      </c>
      <c r="Z23" s="129">
        <f>IF('Indicator Data'!G27="No Data",1,IF('Indicator Data imputation'!AA26&lt;&gt;"",1,0))</f>
        <v>0</v>
      </c>
      <c r="AA23" s="129">
        <f>IF('Indicator Data'!H27="No Data",1,IF('Indicator Data imputation'!AB26&lt;&gt;"",1,0))</f>
        <v>0</v>
      </c>
      <c r="AB23" s="129">
        <f>IF('Indicator Data'!I27="No Data",1,IF('Indicator Data imputation'!AC26&lt;&gt;"",1,0))</f>
        <v>1</v>
      </c>
      <c r="AC23" s="129" t="e">
        <f>IF('Indicator Data'!#REF!="No Data",1,IF('Indicator Data imputation'!AD26&lt;&gt;"",1,0))</f>
        <v>#REF!</v>
      </c>
      <c r="AD23" s="129" t="e">
        <f>IF('Indicator Data'!#REF!="No Data",1,IF('Indicator Data imputation'!AE26&lt;&gt;"",1,0))</f>
        <v>#REF!</v>
      </c>
      <c r="AE23" s="129">
        <f>IF('Indicator Data'!L27="No Data",1,IF('Indicator Data imputation'!AF26&lt;&gt;"",1,0))</f>
        <v>1</v>
      </c>
      <c r="AF23" s="129">
        <f>IF('Indicator Data'!M27="No Data",1,IF('Indicator Data imputation'!AG26&lt;&gt;"",1,0))</f>
        <v>0</v>
      </c>
      <c r="AG23" s="129" t="e">
        <f>IF('Indicator Data'!#REF!="No Data",1,IF('Indicator Data imputation'!AH26&lt;&gt;"",1,0))</f>
        <v>#REF!</v>
      </c>
      <c r="AH23" s="129" t="e">
        <f>IF('Indicator Data'!#REF!="No Data",1,IF('Indicator Data imputation'!AI26&lt;&gt;"",1,0))</f>
        <v>#REF!</v>
      </c>
      <c r="AI23" s="129" t="e">
        <f>IF('Indicator Data'!#REF!="No Data",1,IF('Indicator Data imputation'!AJ26&lt;&gt;"",1,0))</f>
        <v>#REF!</v>
      </c>
      <c r="AJ23" s="129" t="e">
        <f>IF('Indicator Data'!#REF!="No Data",1,IF('Indicator Data imputation'!AK26&lt;&gt;"",1,0))</f>
        <v>#REF!</v>
      </c>
      <c r="AK23" s="129">
        <f>IF('Indicator Data'!N27="No Data",1,IF('Indicator Data imputation'!AL26&lt;&gt;"",1,0))</f>
        <v>0</v>
      </c>
      <c r="AL23" s="129">
        <f>IF('Indicator Data'!O27="No Data",1,IF('Indicator Data imputation'!AM26&lt;&gt;"",1,0))</f>
        <v>1</v>
      </c>
      <c r="AM23" s="129">
        <f>IF('Indicator Data'!P27="No Data",1,IF('Indicator Data imputation'!AN26&lt;&gt;"",1,0))</f>
        <v>0</v>
      </c>
      <c r="AN23" s="129">
        <f>IF('Indicator Data'!Q27="No Data",1,IF('Indicator Data imputation'!AO26&lt;&gt;"",1,0))</f>
        <v>0</v>
      </c>
      <c r="AO23" s="129">
        <f>IF('Indicator Data'!R27="No Data",1,IF('Indicator Data imputation'!AP26&lt;&gt;"",1,0))</f>
        <v>0</v>
      </c>
      <c r="AP23" s="129">
        <f>IF('Indicator Data'!S27="No Data",1,IF('Indicator Data imputation'!AQ26&lt;&gt;"",1,0))</f>
        <v>0</v>
      </c>
      <c r="AQ23" s="129">
        <f>IF('Indicator Data'!T27="No Data",1,IF('Indicator Data imputation'!AR26&lt;&gt;"",1,0))</f>
        <v>0</v>
      </c>
      <c r="AR23" s="129" t="e">
        <f>IF('Indicator Data'!#REF!="No Data",1,IF('Indicator Data imputation'!AS26&lt;&gt;"",1,0))</f>
        <v>#REF!</v>
      </c>
      <c r="AS23" s="129" t="e">
        <f>IF('Indicator Data'!#REF!="No Data",1,IF('Indicator Data imputation'!AT26&lt;&gt;"",1,0))</f>
        <v>#REF!</v>
      </c>
      <c r="AT23" s="129">
        <f>IF('Indicator Data'!U27="No Data",1,IF('Indicator Data imputation'!AU26&lt;&gt;"",1,0))</f>
        <v>0</v>
      </c>
      <c r="AU23" s="129">
        <f>IF('Indicator Data'!V27="No Data",1,IF('Indicator Data imputation'!AV26&lt;&gt;"",1,0))</f>
        <v>0</v>
      </c>
      <c r="AV23" s="129">
        <f>IF('Indicator Data'!W27="No Data",1,IF('Indicator Data imputation'!AW26&lt;&gt;"",1,0))</f>
        <v>0</v>
      </c>
      <c r="AW23" s="129">
        <f>IF('Indicator Data'!X27="No Data",1,IF('Indicator Data imputation'!AX26&lt;&gt;"",1,0))</f>
        <v>0</v>
      </c>
      <c r="AX23" s="129">
        <f>IF('Indicator Data'!Y27="No Data",1,IF('Indicator Data imputation'!AY26&lt;&gt;"",1,0))</f>
        <v>0</v>
      </c>
      <c r="AY23" s="129">
        <f>IF('Indicator Data'!Z27="No Data",1,IF('Indicator Data imputation'!AZ26&lt;&gt;"",1,0))</f>
        <v>0</v>
      </c>
      <c r="AZ23" s="129">
        <f>IF('Indicator Data'!AA27="No Data",1,IF('Indicator Data imputation'!BA26&lt;&gt;"",1,0))</f>
        <v>0</v>
      </c>
      <c r="BA23" s="129" t="e">
        <f>IF('Indicator Data'!#REF!="No Data",1,IF('Indicator Data imputation'!BB26&lt;&gt;"",1,0))</f>
        <v>#REF!</v>
      </c>
      <c r="BB23" s="129" t="e">
        <f>IF('Indicator Data'!#REF!="No Data",1,IF('Indicator Data imputation'!BC26&lt;&gt;"",1,0))</f>
        <v>#REF!</v>
      </c>
      <c r="BC23" s="129" t="e">
        <f>IF('Indicator Data'!#REF!="No Data",1,IF('Indicator Data imputation'!BD26&lt;&gt;"",1,0))</f>
        <v>#REF!</v>
      </c>
      <c r="BD23" s="129">
        <f>IF('Indicator Data'!AB27="No Data",1,IF('Indicator Data imputation'!BE26&lt;&gt;"",1,0))</f>
        <v>0</v>
      </c>
      <c r="BE23" s="129">
        <f>IF('Indicator Data'!AC27="No Data",1,IF('Indicator Data imputation'!BF26&lt;&gt;"",1,0))</f>
        <v>0</v>
      </c>
      <c r="BF23" s="129">
        <f>IF('Indicator Data'!AD27="No Data",1,IF('Indicator Data imputation'!BG26&lt;&gt;"",1,0))</f>
        <v>0</v>
      </c>
      <c r="BG23" s="129">
        <f>IF('Indicator Data'!AE27="No Data",1,IF('Indicator Data imputation'!BH26&lt;&gt;"",1,0))</f>
        <v>0</v>
      </c>
      <c r="BH23" s="129">
        <f>IF('Indicator Data'!AF27="No Data",1,IF('Indicator Data imputation'!BI26&lt;&gt;"",1,0))</f>
        <v>0</v>
      </c>
      <c r="BI23" s="129" t="e">
        <f>IF('Indicator Data'!#REF!="No Data",1,IF('Indicator Data imputation'!BJ26&lt;&gt;"",1,0))</f>
        <v>#REF!</v>
      </c>
      <c r="BJ23" s="129">
        <f>IF('Indicator Data'!AS27="No Data",1,IF('Indicator Data imputation'!BK26&lt;&gt;"",1,0))</f>
        <v>0</v>
      </c>
      <c r="BK23" s="129">
        <f>IF('Indicator Data'!AT27="No Data",1,IF('Indicator Data imputation'!BL26&lt;&gt;"",1,0))</f>
        <v>0</v>
      </c>
      <c r="BL23" s="129" t="e">
        <f>IF('Indicator Data'!#REF!="No Data",1,IF('Indicator Data imputation'!BM26&lt;&gt;"",1,0))</f>
        <v>#REF!</v>
      </c>
      <c r="BM23" s="129" t="e">
        <f>IF('Indicator Data'!#REF!="No Data",1,IF('Indicator Data imputation'!BN26&lt;&gt;"",1,0))</f>
        <v>#REF!</v>
      </c>
      <c r="BN23" s="129" t="e">
        <f>IF('Indicator Data'!#REF!="No Data",1,IF('Indicator Data imputation'!BO26&lt;&gt;"",1,0))</f>
        <v>#REF!</v>
      </c>
      <c r="BO23" s="129" t="e">
        <f>IF('Indicator Data'!#REF!="No Data",1,IF('Indicator Data imputation'!BP26&lt;&gt;"",1,0))</f>
        <v>#REF!</v>
      </c>
      <c r="BP23" s="129">
        <f>IF('Indicator Data'!AK27="No Data",1,IF('Indicator Data imputation'!BQ26&lt;&gt;"",1,0))</f>
        <v>0</v>
      </c>
      <c r="BQ23" s="129">
        <f>IF('Indicator Data'!J27="No Data",1,IF('Indicator Data imputation'!BR26&lt;&gt;"",1,0))</f>
        <v>0</v>
      </c>
      <c r="BR23" s="129">
        <f>IF('Indicator Data'!K27="No Data",1,IF('Indicator Data imputation'!BS26&lt;&gt;"",1,0))</f>
        <v>0</v>
      </c>
      <c r="BS23" s="129">
        <f>IF('Indicator Data'!AU27="No Data",1,IF('Indicator Data imputation'!BT26&lt;&gt;"",1,0))</f>
        <v>0</v>
      </c>
      <c r="BT23" s="129">
        <f>IF('Indicator Data'!AW27="No Data",1,IF('Indicator Data imputation'!BU26&lt;&gt;"",1,0))</f>
        <v>0</v>
      </c>
      <c r="BU23" s="129">
        <f>IF('Indicator Data'!AX27="No Data",1,IF('Indicator Data imputation'!BV26&lt;&gt;"",1,0))</f>
        <v>0</v>
      </c>
      <c r="BV23" s="129">
        <f>IF('Indicator Data'!AY27="No Data",1,IF('Indicator Data imputation'!BW26&lt;&gt;"",1,0))</f>
        <v>0</v>
      </c>
      <c r="BW23" s="129">
        <f>IF('Indicator Data'!AZ27="No Data",1,IF('Indicator Data imputation'!BX26&lt;&gt;"",1,0))</f>
        <v>0</v>
      </c>
      <c r="BX23" s="129">
        <f>IF('Indicator Data'!BA27="No Data",1,IF('Indicator Data imputation'!BY26&lt;&gt;"",1,0))</f>
        <v>0</v>
      </c>
      <c r="BY23" s="5" t="e">
        <f t="shared" si="0"/>
        <v>#REF!</v>
      </c>
      <c r="BZ23" s="131" t="e">
        <f t="shared" si="1"/>
        <v>#REF!</v>
      </c>
    </row>
    <row r="24" spans="1:78" x14ac:dyDescent="0.25">
      <c r="A24" s="5" t="s">
        <v>43</v>
      </c>
      <c r="B24" s="129" t="e">
        <f>IF('Indicator Data'!#REF!="No Data",1,IF('Indicator Data imputation'!C27&lt;&gt;"",1,0))</f>
        <v>#REF!</v>
      </c>
      <c r="C24" s="129" t="e">
        <f>IF('Indicator Data'!#REF!="No Data",1,IF('Indicator Data imputation'!D27&lt;&gt;"",1,0))</f>
        <v>#REF!</v>
      </c>
      <c r="D24" s="129" t="e">
        <f>IF('Indicator Data'!#REF!="No Data",1,IF('Indicator Data imputation'!E27&lt;&gt;"",1,0))</f>
        <v>#REF!</v>
      </c>
      <c r="E24" s="129" t="e">
        <f>IF('Indicator Data'!#REF!="No Data",1,IF('Indicator Data imputation'!F27&lt;&gt;"",1,0))</f>
        <v>#REF!</v>
      </c>
      <c r="F24" s="129" t="e">
        <f>IF('Indicator Data'!#REF!="No Data",1,IF('Indicator Data imputation'!G27&lt;&gt;"",1,0))</f>
        <v>#REF!</v>
      </c>
      <c r="G24" s="129" t="e">
        <f>IF('Indicator Data'!#REF!="No Data",1,IF('Indicator Data imputation'!H27&lt;&gt;"",1,0))</f>
        <v>#REF!</v>
      </c>
      <c r="H24" s="129" t="e">
        <f>IF('Indicator Data'!#REF!="No Data",1,IF('Indicator Data imputation'!I27&lt;&gt;"",1,0))</f>
        <v>#REF!</v>
      </c>
      <c r="I24" s="129" t="e">
        <f>IF('Indicator Data'!#REF!="No Data",1,IF('Indicator Data imputation'!J27&lt;&gt;"",1,0))</f>
        <v>#REF!</v>
      </c>
      <c r="J24" s="129" t="e">
        <f>IF('Indicator Data'!#REF!="No Data",1,IF('Indicator Data imputation'!K27&lt;&gt;"",1,0))</f>
        <v>#REF!</v>
      </c>
      <c r="K24" s="129" t="e">
        <f>IF('Indicator Data'!#REF!="No Data",1,IF('Indicator Data imputation'!L27&lt;&gt;"",1,0))</f>
        <v>#REF!</v>
      </c>
      <c r="L24" s="129" t="e">
        <f>IF('Indicator Data'!#REF!="No Data",1,IF('Indicator Data imputation'!M27&lt;&gt;"",1,0))</f>
        <v>#REF!</v>
      </c>
      <c r="M24" s="129" t="e">
        <f>IF('Indicator Data'!#REF!="No Data",1,IF('Indicator Data imputation'!N27&lt;&gt;"",1,0))</f>
        <v>#REF!</v>
      </c>
      <c r="N24" s="129" t="e">
        <f>IF('Indicator Data'!#REF!="No Data",1,IF('Indicator Data imputation'!O27&lt;&gt;"",1,0))</f>
        <v>#REF!</v>
      </c>
      <c r="O24" s="129" t="e">
        <f>IF('Indicator Data'!#REF!="No Data",1,IF('Indicator Data imputation'!P27&lt;&gt;"",1,0))</f>
        <v>#REF!</v>
      </c>
      <c r="P24" s="129" t="e">
        <f>IF('Indicator Data'!#REF!="No Data",1,IF('Indicator Data imputation'!Q27&lt;&gt;"",1,0))</f>
        <v>#REF!</v>
      </c>
      <c r="Q24" s="129" t="e">
        <f>IF('Indicator Data'!#REF!="No Data",1,IF('Indicator Data imputation'!R27&lt;&gt;"",1,0))</f>
        <v>#REF!</v>
      </c>
      <c r="R24" s="129" t="e">
        <f>IF('Indicator Data'!#REF!="No Data",1,IF('Indicator Data imputation'!S27&lt;&gt;"",1,0))</f>
        <v>#REF!</v>
      </c>
      <c r="S24" s="129" t="e">
        <f>IF('Indicator Data'!#REF!="No Data",1,IF('Indicator Data imputation'!T27&lt;&gt;"",1,0))</f>
        <v>#REF!</v>
      </c>
      <c r="T24" s="129" t="e">
        <f>IF('Indicator Data'!#REF!="No Data",1,IF('Indicator Data imputation'!U27&lt;&gt;"",1,0))</f>
        <v>#REF!</v>
      </c>
      <c r="U24" s="129" t="e">
        <f>IF('Indicator Data'!#REF!="No Data",1,IF('Indicator Data imputation'!V27&lt;&gt;"",1,0))</f>
        <v>#REF!</v>
      </c>
      <c r="V24" s="129" t="e">
        <f>IF('Indicator Data'!#REF!="No Data",1,IF('Indicator Data imputation'!W27&lt;&gt;"",1,0))</f>
        <v>#REF!</v>
      </c>
      <c r="W24" s="129">
        <f>IF('Indicator Data'!C28="No Data",1,IF('Indicator Data imputation'!X27&lt;&gt;"",1,0))</f>
        <v>0</v>
      </c>
      <c r="X24" s="129">
        <f>IF('Indicator Data'!D28="No Data",1,IF('Indicator Data imputation'!Y27&lt;&gt;"",1,0))</f>
        <v>0</v>
      </c>
      <c r="Y24" s="129">
        <f>IF('Indicator Data'!E28="No Data",1,IF('Indicator Data imputation'!Z27&lt;&gt;"",1,0))</f>
        <v>0</v>
      </c>
      <c r="Z24" s="129">
        <f>IF('Indicator Data'!G28="No Data",1,IF('Indicator Data imputation'!AA27&lt;&gt;"",1,0))</f>
        <v>0</v>
      </c>
      <c r="AA24" s="129">
        <f>IF('Indicator Data'!H28="No Data",1,IF('Indicator Data imputation'!AB27&lt;&gt;"",1,0))</f>
        <v>0</v>
      </c>
      <c r="AB24" s="129">
        <f>IF('Indicator Data'!I28="No Data",1,IF('Indicator Data imputation'!AC27&lt;&gt;"",1,0))</f>
        <v>1</v>
      </c>
      <c r="AC24" s="129" t="e">
        <f>IF('Indicator Data'!#REF!="No Data",1,IF('Indicator Data imputation'!AD27&lt;&gt;"",1,0))</f>
        <v>#REF!</v>
      </c>
      <c r="AD24" s="129" t="e">
        <f>IF('Indicator Data'!#REF!="No Data",1,IF('Indicator Data imputation'!AE27&lt;&gt;"",1,0))</f>
        <v>#REF!</v>
      </c>
      <c r="AE24" s="129">
        <f>IF('Indicator Data'!L28="No Data",1,IF('Indicator Data imputation'!AF27&lt;&gt;"",1,0))</f>
        <v>0</v>
      </c>
      <c r="AF24" s="129">
        <f>IF('Indicator Data'!M28="No Data",1,IF('Indicator Data imputation'!AG27&lt;&gt;"",1,0))</f>
        <v>0</v>
      </c>
      <c r="AG24" s="129" t="e">
        <f>IF('Indicator Data'!#REF!="No Data",1,IF('Indicator Data imputation'!AH27&lt;&gt;"",1,0))</f>
        <v>#REF!</v>
      </c>
      <c r="AH24" s="129" t="e">
        <f>IF('Indicator Data'!#REF!="No Data",1,IF('Indicator Data imputation'!AI27&lt;&gt;"",1,0))</f>
        <v>#REF!</v>
      </c>
      <c r="AI24" s="129" t="e">
        <f>IF('Indicator Data'!#REF!="No Data",1,IF('Indicator Data imputation'!AJ27&lt;&gt;"",1,0))</f>
        <v>#REF!</v>
      </c>
      <c r="AJ24" s="129" t="e">
        <f>IF('Indicator Data'!#REF!="No Data",1,IF('Indicator Data imputation'!AK27&lt;&gt;"",1,0))</f>
        <v>#REF!</v>
      </c>
      <c r="AK24" s="129">
        <f>IF('Indicator Data'!N28="No Data",1,IF('Indicator Data imputation'!AL27&lt;&gt;"",1,0))</f>
        <v>0</v>
      </c>
      <c r="AL24" s="129">
        <f>IF('Indicator Data'!O28="No Data",1,IF('Indicator Data imputation'!AM27&lt;&gt;"",1,0))</f>
        <v>0</v>
      </c>
      <c r="AM24" s="129">
        <f>IF('Indicator Data'!P28="No Data",1,IF('Indicator Data imputation'!AN27&lt;&gt;"",1,0))</f>
        <v>0</v>
      </c>
      <c r="AN24" s="129">
        <f>IF('Indicator Data'!Q28="No Data",1,IF('Indicator Data imputation'!AO27&lt;&gt;"",1,0))</f>
        <v>0</v>
      </c>
      <c r="AO24" s="129">
        <f>IF('Indicator Data'!R28="No Data",1,IF('Indicator Data imputation'!AP27&lt;&gt;"",1,0))</f>
        <v>0</v>
      </c>
      <c r="AP24" s="129">
        <f>IF('Indicator Data'!S28="No Data",1,IF('Indicator Data imputation'!AQ27&lt;&gt;"",1,0))</f>
        <v>0</v>
      </c>
      <c r="AQ24" s="129">
        <f>IF('Indicator Data'!T28="No Data",1,IF('Indicator Data imputation'!AR27&lt;&gt;"",1,0))</f>
        <v>0</v>
      </c>
      <c r="AR24" s="129" t="e">
        <f>IF('Indicator Data'!#REF!="No Data",1,IF('Indicator Data imputation'!AS27&lt;&gt;"",1,0))</f>
        <v>#REF!</v>
      </c>
      <c r="AS24" s="129" t="e">
        <f>IF('Indicator Data'!#REF!="No Data",1,IF('Indicator Data imputation'!AT27&lt;&gt;"",1,0))</f>
        <v>#REF!</v>
      </c>
      <c r="AT24" s="129">
        <f>IF('Indicator Data'!U28="No Data",1,IF('Indicator Data imputation'!AU27&lt;&gt;"",1,0))</f>
        <v>0</v>
      </c>
      <c r="AU24" s="129">
        <f>IF('Indicator Data'!V28="No Data",1,IF('Indicator Data imputation'!AV27&lt;&gt;"",1,0))</f>
        <v>0</v>
      </c>
      <c r="AV24" s="129">
        <f>IF('Indicator Data'!W28="No Data",1,IF('Indicator Data imputation'!AW27&lt;&gt;"",1,0))</f>
        <v>0</v>
      </c>
      <c r="AW24" s="129">
        <f>IF('Indicator Data'!X28="No Data",1,IF('Indicator Data imputation'!AX27&lt;&gt;"",1,0))</f>
        <v>0</v>
      </c>
      <c r="AX24" s="129">
        <f>IF('Indicator Data'!Y28="No Data",1,IF('Indicator Data imputation'!AY27&lt;&gt;"",1,0))</f>
        <v>0</v>
      </c>
      <c r="AY24" s="129">
        <f>IF('Indicator Data'!Z28="No Data",1,IF('Indicator Data imputation'!AZ27&lt;&gt;"",1,0))</f>
        <v>0</v>
      </c>
      <c r="AZ24" s="129">
        <f>IF('Indicator Data'!AA28="No Data",1,IF('Indicator Data imputation'!BA27&lt;&gt;"",1,0))</f>
        <v>0</v>
      </c>
      <c r="BA24" s="129" t="e">
        <f>IF('Indicator Data'!#REF!="No Data",1,IF('Indicator Data imputation'!BB27&lt;&gt;"",1,0))</f>
        <v>#REF!</v>
      </c>
      <c r="BB24" s="129" t="e">
        <f>IF('Indicator Data'!#REF!="No Data",1,IF('Indicator Data imputation'!BC27&lt;&gt;"",1,0))</f>
        <v>#REF!</v>
      </c>
      <c r="BC24" s="129" t="e">
        <f>IF('Indicator Data'!#REF!="No Data",1,IF('Indicator Data imputation'!BD27&lt;&gt;"",1,0))</f>
        <v>#REF!</v>
      </c>
      <c r="BD24" s="129">
        <f>IF('Indicator Data'!AB28="No Data",1,IF('Indicator Data imputation'!BE27&lt;&gt;"",1,0))</f>
        <v>0</v>
      </c>
      <c r="BE24" s="129">
        <f>IF('Indicator Data'!AC28="No Data",1,IF('Indicator Data imputation'!BF27&lt;&gt;"",1,0))</f>
        <v>0</v>
      </c>
      <c r="BF24" s="129">
        <f>IF('Indicator Data'!AD28="No Data",1,IF('Indicator Data imputation'!BG27&lt;&gt;"",1,0))</f>
        <v>0</v>
      </c>
      <c r="BG24" s="129">
        <f>IF('Indicator Data'!AE28="No Data",1,IF('Indicator Data imputation'!BH27&lt;&gt;"",1,0))</f>
        <v>0</v>
      </c>
      <c r="BH24" s="129">
        <f>IF('Indicator Data'!AF28="No Data",1,IF('Indicator Data imputation'!BI27&lt;&gt;"",1,0))</f>
        <v>0</v>
      </c>
      <c r="BI24" s="129" t="e">
        <f>IF('Indicator Data'!#REF!="No Data",1,IF('Indicator Data imputation'!BJ27&lt;&gt;"",1,0))</f>
        <v>#REF!</v>
      </c>
      <c r="BJ24" s="129">
        <f>IF('Indicator Data'!AS28="No Data",1,IF('Indicator Data imputation'!BK27&lt;&gt;"",1,0))</f>
        <v>0</v>
      </c>
      <c r="BK24" s="129">
        <f>IF('Indicator Data'!AT28="No Data",1,IF('Indicator Data imputation'!BL27&lt;&gt;"",1,0))</f>
        <v>0</v>
      </c>
      <c r="BL24" s="129" t="e">
        <f>IF('Indicator Data'!#REF!="No Data",1,IF('Indicator Data imputation'!BM27&lt;&gt;"",1,0))</f>
        <v>#REF!</v>
      </c>
      <c r="BM24" s="129" t="e">
        <f>IF('Indicator Data'!#REF!="No Data",1,IF('Indicator Data imputation'!BN27&lt;&gt;"",1,0))</f>
        <v>#REF!</v>
      </c>
      <c r="BN24" s="129" t="e">
        <f>IF('Indicator Data'!#REF!="No Data",1,IF('Indicator Data imputation'!BO27&lt;&gt;"",1,0))</f>
        <v>#REF!</v>
      </c>
      <c r="BO24" s="129" t="e">
        <f>IF('Indicator Data'!#REF!="No Data",1,IF('Indicator Data imputation'!BP27&lt;&gt;"",1,0))</f>
        <v>#REF!</v>
      </c>
      <c r="BP24" s="129">
        <f>IF('Indicator Data'!AK28="No Data",1,IF('Indicator Data imputation'!BQ27&lt;&gt;"",1,0))</f>
        <v>0</v>
      </c>
      <c r="BQ24" s="129">
        <f>IF('Indicator Data'!J28="No Data",1,IF('Indicator Data imputation'!BR27&lt;&gt;"",1,0))</f>
        <v>0</v>
      </c>
      <c r="BR24" s="129">
        <f>IF('Indicator Data'!K28="No Data",1,IF('Indicator Data imputation'!BS27&lt;&gt;"",1,0))</f>
        <v>0</v>
      </c>
      <c r="BS24" s="129">
        <f>IF('Indicator Data'!AU28="No Data",1,IF('Indicator Data imputation'!BT27&lt;&gt;"",1,0))</f>
        <v>0</v>
      </c>
      <c r="BT24" s="129">
        <f>IF('Indicator Data'!AW28="No Data",1,IF('Indicator Data imputation'!BU27&lt;&gt;"",1,0))</f>
        <v>0</v>
      </c>
      <c r="BU24" s="129">
        <f>IF('Indicator Data'!AX28="No Data",1,IF('Indicator Data imputation'!BV27&lt;&gt;"",1,0))</f>
        <v>0</v>
      </c>
      <c r="BV24" s="129">
        <f>IF('Indicator Data'!AY28="No Data",1,IF('Indicator Data imputation'!BW27&lt;&gt;"",1,0))</f>
        <v>0</v>
      </c>
      <c r="BW24" s="129">
        <f>IF('Indicator Data'!AZ28="No Data",1,IF('Indicator Data imputation'!BX27&lt;&gt;"",1,0))</f>
        <v>0</v>
      </c>
      <c r="BX24" s="129">
        <f>IF('Indicator Data'!BA28="No Data",1,IF('Indicator Data imputation'!BY27&lt;&gt;"",1,0))</f>
        <v>0</v>
      </c>
      <c r="BY24" s="5" t="e">
        <f t="shared" si="0"/>
        <v>#REF!</v>
      </c>
      <c r="BZ24" s="131" t="e">
        <f t="shared" si="1"/>
        <v>#REF!</v>
      </c>
    </row>
    <row r="25" spans="1:78" x14ac:dyDescent="0.25">
      <c r="A25" s="5" t="s">
        <v>45</v>
      </c>
      <c r="B25" s="129" t="e">
        <f>IF('Indicator Data'!#REF!="No Data",1,IF('Indicator Data imputation'!C28&lt;&gt;"",1,0))</f>
        <v>#REF!</v>
      </c>
      <c r="C25" s="129" t="e">
        <f>IF('Indicator Data'!#REF!="No Data",1,IF('Indicator Data imputation'!D28&lt;&gt;"",1,0))</f>
        <v>#REF!</v>
      </c>
      <c r="D25" s="129" t="e">
        <f>IF('Indicator Data'!#REF!="No Data",1,IF('Indicator Data imputation'!E28&lt;&gt;"",1,0))</f>
        <v>#REF!</v>
      </c>
      <c r="E25" s="129" t="e">
        <f>IF('Indicator Data'!#REF!="No Data",1,IF('Indicator Data imputation'!F28&lt;&gt;"",1,0))</f>
        <v>#REF!</v>
      </c>
      <c r="F25" s="129" t="e">
        <f>IF('Indicator Data'!#REF!="No Data",1,IF('Indicator Data imputation'!G28&lt;&gt;"",1,0))</f>
        <v>#REF!</v>
      </c>
      <c r="G25" s="129" t="e">
        <f>IF('Indicator Data'!#REF!="No Data",1,IF('Indicator Data imputation'!H28&lt;&gt;"",1,0))</f>
        <v>#REF!</v>
      </c>
      <c r="H25" s="129" t="e">
        <f>IF('Indicator Data'!#REF!="No Data",1,IF('Indicator Data imputation'!I28&lt;&gt;"",1,0))</f>
        <v>#REF!</v>
      </c>
      <c r="I25" s="129" t="e">
        <f>IF('Indicator Data'!#REF!="No Data",1,IF('Indicator Data imputation'!J28&lt;&gt;"",1,0))</f>
        <v>#REF!</v>
      </c>
      <c r="J25" s="129" t="e">
        <f>IF('Indicator Data'!#REF!="No Data",1,IF('Indicator Data imputation'!K28&lt;&gt;"",1,0))</f>
        <v>#REF!</v>
      </c>
      <c r="K25" s="129" t="e">
        <f>IF('Indicator Data'!#REF!="No Data",1,IF('Indicator Data imputation'!L28&lt;&gt;"",1,0))</f>
        <v>#REF!</v>
      </c>
      <c r="L25" s="129" t="e">
        <f>IF('Indicator Data'!#REF!="No Data",1,IF('Indicator Data imputation'!M28&lt;&gt;"",1,0))</f>
        <v>#REF!</v>
      </c>
      <c r="M25" s="129" t="e">
        <f>IF('Indicator Data'!#REF!="No Data",1,IF('Indicator Data imputation'!N28&lt;&gt;"",1,0))</f>
        <v>#REF!</v>
      </c>
      <c r="N25" s="129" t="e">
        <f>IF('Indicator Data'!#REF!="No Data",1,IF('Indicator Data imputation'!O28&lt;&gt;"",1,0))</f>
        <v>#REF!</v>
      </c>
      <c r="O25" s="129" t="e">
        <f>IF('Indicator Data'!#REF!="No Data",1,IF('Indicator Data imputation'!P28&lt;&gt;"",1,0))</f>
        <v>#REF!</v>
      </c>
      <c r="P25" s="129" t="e">
        <f>IF('Indicator Data'!#REF!="No Data",1,IF('Indicator Data imputation'!Q28&lt;&gt;"",1,0))</f>
        <v>#REF!</v>
      </c>
      <c r="Q25" s="129" t="e">
        <f>IF('Indicator Data'!#REF!="No Data",1,IF('Indicator Data imputation'!R28&lt;&gt;"",1,0))</f>
        <v>#REF!</v>
      </c>
      <c r="R25" s="129" t="e">
        <f>IF('Indicator Data'!#REF!="No Data",1,IF('Indicator Data imputation'!S28&lt;&gt;"",1,0))</f>
        <v>#REF!</v>
      </c>
      <c r="S25" s="129" t="e">
        <f>IF('Indicator Data'!#REF!="No Data",1,IF('Indicator Data imputation'!T28&lt;&gt;"",1,0))</f>
        <v>#REF!</v>
      </c>
      <c r="T25" s="129" t="e">
        <f>IF('Indicator Data'!#REF!="No Data",1,IF('Indicator Data imputation'!U28&lt;&gt;"",1,0))</f>
        <v>#REF!</v>
      </c>
      <c r="U25" s="129" t="e">
        <f>IF('Indicator Data'!#REF!="No Data",1,IF('Indicator Data imputation'!V28&lt;&gt;"",1,0))</f>
        <v>#REF!</v>
      </c>
      <c r="V25" s="129" t="e">
        <f>IF('Indicator Data'!#REF!="No Data",1,IF('Indicator Data imputation'!W28&lt;&gt;"",1,0))</f>
        <v>#REF!</v>
      </c>
      <c r="W25" s="129">
        <f>IF('Indicator Data'!C29="No Data",1,IF('Indicator Data imputation'!X28&lt;&gt;"",1,0))</f>
        <v>0</v>
      </c>
      <c r="X25" s="129">
        <f>IF('Indicator Data'!D29="No Data",1,IF('Indicator Data imputation'!Y28&lt;&gt;"",1,0))</f>
        <v>0</v>
      </c>
      <c r="Y25" s="129">
        <f>IF('Indicator Data'!E29="No Data",1,IF('Indicator Data imputation'!Z28&lt;&gt;"",1,0))</f>
        <v>0</v>
      </c>
      <c r="Z25" s="129">
        <f>IF('Indicator Data'!G29="No Data",1,IF('Indicator Data imputation'!AA28&lt;&gt;"",1,0))</f>
        <v>1</v>
      </c>
      <c r="AA25" s="129">
        <f>IF('Indicator Data'!H29="No Data",1,IF('Indicator Data imputation'!AB28&lt;&gt;"",1,0))</f>
        <v>0</v>
      </c>
      <c r="AB25" s="129">
        <f>IF('Indicator Data'!I29="No Data",1,IF('Indicator Data imputation'!AC28&lt;&gt;"",1,0))</f>
        <v>1</v>
      </c>
      <c r="AC25" s="129" t="e">
        <f>IF('Indicator Data'!#REF!="No Data",1,IF('Indicator Data imputation'!AD28&lt;&gt;"",1,0))</f>
        <v>#REF!</v>
      </c>
      <c r="AD25" s="129" t="e">
        <f>IF('Indicator Data'!#REF!="No Data",1,IF('Indicator Data imputation'!AE28&lt;&gt;"",1,0))</f>
        <v>#REF!</v>
      </c>
      <c r="AE25" s="129">
        <f>IF('Indicator Data'!L29="No Data",1,IF('Indicator Data imputation'!AF28&lt;&gt;"",1,0))</f>
        <v>1</v>
      </c>
      <c r="AF25" s="129">
        <f>IF('Indicator Data'!M29="No Data",1,IF('Indicator Data imputation'!AG28&lt;&gt;"",1,0))</f>
        <v>0</v>
      </c>
      <c r="AG25" s="129" t="e">
        <f>IF('Indicator Data'!#REF!="No Data",1,IF('Indicator Data imputation'!AH28&lt;&gt;"",1,0))</f>
        <v>#REF!</v>
      </c>
      <c r="AH25" s="129" t="e">
        <f>IF('Indicator Data'!#REF!="No Data",1,IF('Indicator Data imputation'!AI28&lt;&gt;"",1,0))</f>
        <v>#REF!</v>
      </c>
      <c r="AI25" s="129" t="e">
        <f>IF('Indicator Data'!#REF!="No Data",1,IF('Indicator Data imputation'!AJ28&lt;&gt;"",1,0))</f>
        <v>#REF!</v>
      </c>
      <c r="AJ25" s="129" t="e">
        <f>IF('Indicator Data'!#REF!="No Data",1,IF('Indicator Data imputation'!AK28&lt;&gt;"",1,0))</f>
        <v>#REF!</v>
      </c>
      <c r="AK25" s="129">
        <f>IF('Indicator Data'!N29="No Data",1,IF('Indicator Data imputation'!AL28&lt;&gt;"",1,0))</f>
        <v>0</v>
      </c>
      <c r="AL25" s="129">
        <f>IF('Indicator Data'!O29="No Data",1,IF('Indicator Data imputation'!AM28&lt;&gt;"",1,0))</f>
        <v>1</v>
      </c>
      <c r="AM25" s="129">
        <f>IF('Indicator Data'!P29="No Data",1,IF('Indicator Data imputation'!AN28&lt;&gt;"",1,0))</f>
        <v>0</v>
      </c>
      <c r="AN25" s="129">
        <f>IF('Indicator Data'!Q29="No Data",1,IF('Indicator Data imputation'!AO28&lt;&gt;"",1,0))</f>
        <v>0</v>
      </c>
      <c r="AO25" s="129">
        <f>IF('Indicator Data'!R29="No Data",1,IF('Indicator Data imputation'!AP28&lt;&gt;"",1,0))</f>
        <v>0</v>
      </c>
      <c r="AP25" s="129">
        <f>IF('Indicator Data'!S29="No Data",1,IF('Indicator Data imputation'!AQ28&lt;&gt;"",1,0))</f>
        <v>1</v>
      </c>
      <c r="AQ25" s="129">
        <f>IF('Indicator Data'!T29="No Data",1,IF('Indicator Data imputation'!AR28&lt;&gt;"",1,0))</f>
        <v>1</v>
      </c>
      <c r="AR25" s="129" t="e">
        <f>IF('Indicator Data'!#REF!="No Data",1,IF('Indicator Data imputation'!AS28&lt;&gt;"",1,0))</f>
        <v>#REF!</v>
      </c>
      <c r="AS25" s="129" t="e">
        <f>IF('Indicator Data'!#REF!="No Data",1,IF('Indicator Data imputation'!AT28&lt;&gt;"",1,0))</f>
        <v>#REF!</v>
      </c>
      <c r="AT25" s="129">
        <f>IF('Indicator Data'!U29="No Data",1,IF('Indicator Data imputation'!AU28&lt;&gt;"",1,0))</f>
        <v>0</v>
      </c>
      <c r="AU25" s="129">
        <f>IF('Indicator Data'!V29="No Data",1,IF('Indicator Data imputation'!AV28&lt;&gt;"",1,0))</f>
        <v>0</v>
      </c>
      <c r="AV25" s="129">
        <f>IF('Indicator Data'!W29="No Data",1,IF('Indicator Data imputation'!AW28&lt;&gt;"",1,0))</f>
        <v>1</v>
      </c>
      <c r="AW25" s="129">
        <f>IF('Indicator Data'!X29="No Data",1,IF('Indicator Data imputation'!AX28&lt;&gt;"",1,0))</f>
        <v>1</v>
      </c>
      <c r="AX25" s="129">
        <f>IF('Indicator Data'!Y29="No Data",1,IF('Indicator Data imputation'!AY28&lt;&gt;"",1,0))</f>
        <v>0</v>
      </c>
      <c r="AY25" s="129">
        <f>IF('Indicator Data'!Z29="No Data",1,IF('Indicator Data imputation'!AZ28&lt;&gt;"",1,0))</f>
        <v>0</v>
      </c>
      <c r="AZ25" s="129">
        <f>IF('Indicator Data'!AA29="No Data",1,IF('Indicator Data imputation'!BA28&lt;&gt;"",1,0))</f>
        <v>1</v>
      </c>
      <c r="BA25" s="129" t="e">
        <f>IF('Indicator Data'!#REF!="No Data",1,IF('Indicator Data imputation'!BB28&lt;&gt;"",1,0))</f>
        <v>#REF!</v>
      </c>
      <c r="BB25" s="129" t="e">
        <f>IF('Indicator Data'!#REF!="No Data",1,IF('Indicator Data imputation'!BC28&lt;&gt;"",1,0))</f>
        <v>#REF!</v>
      </c>
      <c r="BC25" s="129" t="e">
        <f>IF('Indicator Data'!#REF!="No Data",1,IF('Indicator Data imputation'!BD28&lt;&gt;"",1,0))</f>
        <v>#REF!</v>
      </c>
      <c r="BD25" s="129">
        <f>IF('Indicator Data'!AB29="No Data",1,IF('Indicator Data imputation'!BE28&lt;&gt;"",1,0))</f>
        <v>0</v>
      </c>
      <c r="BE25" s="129">
        <f>IF('Indicator Data'!AC29="No Data",1,IF('Indicator Data imputation'!BF28&lt;&gt;"",1,0))</f>
        <v>0</v>
      </c>
      <c r="BF25" s="129">
        <f>IF('Indicator Data'!AD29="No Data",1,IF('Indicator Data imputation'!BG28&lt;&gt;"",1,0))</f>
        <v>0</v>
      </c>
      <c r="BG25" s="129">
        <f>IF('Indicator Data'!AE29="No Data",1,IF('Indicator Data imputation'!BH28&lt;&gt;"",1,0))</f>
        <v>0</v>
      </c>
      <c r="BH25" s="129">
        <f>IF('Indicator Data'!AF29="No Data",1,IF('Indicator Data imputation'!BI28&lt;&gt;"",1,0))</f>
        <v>0</v>
      </c>
      <c r="BI25" s="129" t="e">
        <f>IF('Indicator Data'!#REF!="No Data",1,IF('Indicator Data imputation'!BJ28&lt;&gt;"",1,0))</f>
        <v>#REF!</v>
      </c>
      <c r="BJ25" s="129">
        <f>IF('Indicator Data'!AS29="No Data",1,IF('Indicator Data imputation'!BK28&lt;&gt;"",1,0))</f>
        <v>0</v>
      </c>
      <c r="BK25" s="129">
        <f>IF('Indicator Data'!AT29="No Data",1,IF('Indicator Data imputation'!BL28&lt;&gt;"",1,0))</f>
        <v>0</v>
      </c>
      <c r="BL25" s="129" t="e">
        <f>IF('Indicator Data'!#REF!="No Data",1,IF('Indicator Data imputation'!BM28&lt;&gt;"",1,0))</f>
        <v>#REF!</v>
      </c>
      <c r="BM25" s="129" t="e">
        <f>IF('Indicator Data'!#REF!="No Data",1,IF('Indicator Data imputation'!BN28&lt;&gt;"",1,0))</f>
        <v>#REF!</v>
      </c>
      <c r="BN25" s="129" t="e">
        <f>IF('Indicator Data'!#REF!="No Data",1,IF('Indicator Data imputation'!BO28&lt;&gt;"",1,0))</f>
        <v>#REF!</v>
      </c>
      <c r="BO25" s="129" t="e">
        <f>IF('Indicator Data'!#REF!="No Data",1,IF('Indicator Data imputation'!BP28&lt;&gt;"",1,0))</f>
        <v>#REF!</v>
      </c>
      <c r="BP25" s="129">
        <f>IF('Indicator Data'!AK29="No Data",1,IF('Indicator Data imputation'!BQ28&lt;&gt;"",1,0))</f>
        <v>0</v>
      </c>
      <c r="BQ25" s="129">
        <f>IF('Indicator Data'!J29="No Data",1,IF('Indicator Data imputation'!BR28&lt;&gt;"",1,0))</f>
        <v>0</v>
      </c>
      <c r="BR25" s="129">
        <f>IF('Indicator Data'!K29="No Data",1,IF('Indicator Data imputation'!BS28&lt;&gt;"",1,0))</f>
        <v>0</v>
      </c>
      <c r="BS25" s="129">
        <f>IF('Indicator Data'!AU29="No Data",1,IF('Indicator Data imputation'!BT28&lt;&gt;"",1,0))</f>
        <v>0</v>
      </c>
      <c r="BT25" s="129">
        <f>IF('Indicator Data'!AW29="No Data",1,IF('Indicator Data imputation'!BU28&lt;&gt;"",1,0))</f>
        <v>0</v>
      </c>
      <c r="BU25" s="129">
        <f>IF('Indicator Data'!AX29="No Data",1,IF('Indicator Data imputation'!BV28&lt;&gt;"",1,0))</f>
        <v>0</v>
      </c>
      <c r="BV25" s="129">
        <f>IF('Indicator Data'!AY29="No Data",1,IF('Indicator Data imputation'!BW28&lt;&gt;"",1,0))</f>
        <v>1</v>
      </c>
      <c r="BW25" s="129">
        <f>IF('Indicator Data'!AZ29="No Data",1,IF('Indicator Data imputation'!BX28&lt;&gt;"",1,0))</f>
        <v>0</v>
      </c>
      <c r="BX25" s="129">
        <f>IF('Indicator Data'!BA29="No Data",1,IF('Indicator Data imputation'!BY28&lt;&gt;"",1,0))</f>
        <v>0</v>
      </c>
      <c r="BY25" s="5" t="e">
        <f t="shared" si="0"/>
        <v>#REF!</v>
      </c>
      <c r="BZ25" s="131" t="e">
        <f t="shared" si="1"/>
        <v>#REF!</v>
      </c>
    </row>
    <row r="26" spans="1:78" x14ac:dyDescent="0.25">
      <c r="A26" s="5" t="s">
        <v>46</v>
      </c>
      <c r="B26" s="129" t="e">
        <f>IF('Indicator Data'!#REF!="No Data",1,IF('Indicator Data imputation'!C29&lt;&gt;"",1,0))</f>
        <v>#REF!</v>
      </c>
      <c r="C26" s="129" t="e">
        <f>IF('Indicator Data'!#REF!="No Data",1,IF('Indicator Data imputation'!D29&lt;&gt;"",1,0))</f>
        <v>#REF!</v>
      </c>
      <c r="D26" s="129" t="e">
        <f>IF('Indicator Data'!#REF!="No Data",1,IF('Indicator Data imputation'!E29&lt;&gt;"",1,0))</f>
        <v>#REF!</v>
      </c>
      <c r="E26" s="129" t="e">
        <f>IF('Indicator Data'!#REF!="No Data",1,IF('Indicator Data imputation'!F29&lt;&gt;"",1,0))</f>
        <v>#REF!</v>
      </c>
      <c r="F26" s="129" t="e">
        <f>IF('Indicator Data'!#REF!="No Data",1,IF('Indicator Data imputation'!G29&lt;&gt;"",1,0))</f>
        <v>#REF!</v>
      </c>
      <c r="G26" s="129" t="e">
        <f>IF('Indicator Data'!#REF!="No Data",1,IF('Indicator Data imputation'!H29&lt;&gt;"",1,0))</f>
        <v>#REF!</v>
      </c>
      <c r="H26" s="129" t="e">
        <f>IF('Indicator Data'!#REF!="No Data",1,IF('Indicator Data imputation'!I29&lt;&gt;"",1,0))</f>
        <v>#REF!</v>
      </c>
      <c r="I26" s="129" t="e">
        <f>IF('Indicator Data'!#REF!="No Data",1,IF('Indicator Data imputation'!J29&lt;&gt;"",1,0))</f>
        <v>#REF!</v>
      </c>
      <c r="J26" s="129" t="e">
        <f>IF('Indicator Data'!#REF!="No Data",1,IF('Indicator Data imputation'!K29&lt;&gt;"",1,0))</f>
        <v>#REF!</v>
      </c>
      <c r="K26" s="129" t="e">
        <f>IF('Indicator Data'!#REF!="No Data",1,IF('Indicator Data imputation'!L29&lt;&gt;"",1,0))</f>
        <v>#REF!</v>
      </c>
      <c r="L26" s="129" t="e">
        <f>IF('Indicator Data'!#REF!="No Data",1,IF('Indicator Data imputation'!M29&lt;&gt;"",1,0))</f>
        <v>#REF!</v>
      </c>
      <c r="M26" s="129" t="e">
        <f>IF('Indicator Data'!#REF!="No Data",1,IF('Indicator Data imputation'!N29&lt;&gt;"",1,0))</f>
        <v>#REF!</v>
      </c>
      <c r="N26" s="129" t="e">
        <f>IF('Indicator Data'!#REF!="No Data",1,IF('Indicator Data imputation'!O29&lt;&gt;"",1,0))</f>
        <v>#REF!</v>
      </c>
      <c r="O26" s="129" t="e">
        <f>IF('Indicator Data'!#REF!="No Data",1,IF('Indicator Data imputation'!P29&lt;&gt;"",1,0))</f>
        <v>#REF!</v>
      </c>
      <c r="P26" s="129" t="e">
        <f>IF('Indicator Data'!#REF!="No Data",1,IF('Indicator Data imputation'!Q29&lt;&gt;"",1,0))</f>
        <v>#REF!</v>
      </c>
      <c r="Q26" s="129" t="e">
        <f>IF('Indicator Data'!#REF!="No Data",1,IF('Indicator Data imputation'!R29&lt;&gt;"",1,0))</f>
        <v>#REF!</v>
      </c>
      <c r="R26" s="129" t="e">
        <f>IF('Indicator Data'!#REF!="No Data",1,IF('Indicator Data imputation'!S29&lt;&gt;"",1,0))</f>
        <v>#REF!</v>
      </c>
      <c r="S26" s="129" t="e">
        <f>IF('Indicator Data'!#REF!="No Data",1,IF('Indicator Data imputation'!T29&lt;&gt;"",1,0))</f>
        <v>#REF!</v>
      </c>
      <c r="T26" s="129" t="e">
        <f>IF('Indicator Data'!#REF!="No Data",1,IF('Indicator Data imputation'!U29&lt;&gt;"",1,0))</f>
        <v>#REF!</v>
      </c>
      <c r="U26" s="129" t="e">
        <f>IF('Indicator Data'!#REF!="No Data",1,IF('Indicator Data imputation'!V29&lt;&gt;"",1,0))</f>
        <v>#REF!</v>
      </c>
      <c r="V26" s="129" t="e">
        <f>IF('Indicator Data'!#REF!="No Data",1,IF('Indicator Data imputation'!W29&lt;&gt;"",1,0))</f>
        <v>#REF!</v>
      </c>
      <c r="W26" s="129">
        <f>IF('Indicator Data'!C30="No Data",1,IF('Indicator Data imputation'!X29&lt;&gt;"",1,0))</f>
        <v>0</v>
      </c>
      <c r="X26" s="129">
        <f>IF('Indicator Data'!D30="No Data",1,IF('Indicator Data imputation'!Y29&lt;&gt;"",1,0))</f>
        <v>0</v>
      </c>
      <c r="Y26" s="129">
        <f>IF('Indicator Data'!E30="No Data",1,IF('Indicator Data imputation'!Z29&lt;&gt;"",1,0))</f>
        <v>0</v>
      </c>
      <c r="Z26" s="129">
        <f>IF('Indicator Data'!G30="No Data",1,IF('Indicator Data imputation'!AA29&lt;&gt;"",1,0))</f>
        <v>0</v>
      </c>
      <c r="AA26" s="129">
        <f>IF('Indicator Data'!H30="No Data",1,IF('Indicator Data imputation'!AB29&lt;&gt;"",1,0))</f>
        <v>0</v>
      </c>
      <c r="AB26" s="129">
        <f>IF('Indicator Data'!I30="No Data",1,IF('Indicator Data imputation'!AC29&lt;&gt;"",1,0))</f>
        <v>1</v>
      </c>
      <c r="AC26" s="129" t="e">
        <f>IF('Indicator Data'!#REF!="No Data",1,IF('Indicator Data imputation'!AD29&lt;&gt;"",1,0))</f>
        <v>#REF!</v>
      </c>
      <c r="AD26" s="129" t="e">
        <f>IF('Indicator Data'!#REF!="No Data",1,IF('Indicator Data imputation'!AE29&lt;&gt;"",1,0))</f>
        <v>#REF!</v>
      </c>
      <c r="AE26" s="129">
        <f>IF('Indicator Data'!L30="No Data",1,IF('Indicator Data imputation'!AF29&lt;&gt;"",1,0))</f>
        <v>1</v>
      </c>
      <c r="AF26" s="129">
        <f>IF('Indicator Data'!M30="No Data",1,IF('Indicator Data imputation'!AG29&lt;&gt;"",1,0))</f>
        <v>0</v>
      </c>
      <c r="AG26" s="129" t="e">
        <f>IF('Indicator Data'!#REF!="No Data",1,IF('Indicator Data imputation'!AH29&lt;&gt;"",1,0))</f>
        <v>#REF!</v>
      </c>
      <c r="AH26" s="129" t="e">
        <f>IF('Indicator Data'!#REF!="No Data",1,IF('Indicator Data imputation'!AI29&lt;&gt;"",1,0))</f>
        <v>#REF!</v>
      </c>
      <c r="AI26" s="129" t="e">
        <f>IF('Indicator Data'!#REF!="No Data",1,IF('Indicator Data imputation'!AJ29&lt;&gt;"",1,0))</f>
        <v>#REF!</v>
      </c>
      <c r="AJ26" s="129" t="e">
        <f>IF('Indicator Data'!#REF!="No Data",1,IF('Indicator Data imputation'!AK29&lt;&gt;"",1,0))</f>
        <v>#REF!</v>
      </c>
      <c r="AK26" s="129">
        <f>IF('Indicator Data'!N30="No Data",1,IF('Indicator Data imputation'!AL29&lt;&gt;"",1,0))</f>
        <v>0</v>
      </c>
      <c r="AL26" s="129">
        <f>IF('Indicator Data'!O30="No Data",1,IF('Indicator Data imputation'!AM29&lt;&gt;"",1,0))</f>
        <v>1</v>
      </c>
      <c r="AM26" s="129">
        <f>IF('Indicator Data'!P30="No Data",1,IF('Indicator Data imputation'!AN29&lt;&gt;"",1,0))</f>
        <v>0</v>
      </c>
      <c r="AN26" s="129">
        <f>IF('Indicator Data'!Q30="No Data",1,IF('Indicator Data imputation'!AO29&lt;&gt;"",1,0))</f>
        <v>0</v>
      </c>
      <c r="AO26" s="129">
        <f>IF('Indicator Data'!R30="No Data",1,IF('Indicator Data imputation'!AP29&lt;&gt;"",1,0))</f>
        <v>0</v>
      </c>
      <c r="AP26" s="129">
        <f>IF('Indicator Data'!S30="No Data",1,IF('Indicator Data imputation'!AQ29&lt;&gt;"",1,0))</f>
        <v>1</v>
      </c>
      <c r="AQ26" s="129">
        <f>IF('Indicator Data'!T30="No Data",1,IF('Indicator Data imputation'!AR29&lt;&gt;"",1,0))</f>
        <v>0</v>
      </c>
      <c r="AR26" s="129" t="e">
        <f>IF('Indicator Data'!#REF!="No Data",1,IF('Indicator Data imputation'!AS29&lt;&gt;"",1,0))</f>
        <v>#REF!</v>
      </c>
      <c r="AS26" s="129" t="e">
        <f>IF('Indicator Data'!#REF!="No Data",1,IF('Indicator Data imputation'!AT29&lt;&gt;"",1,0))</f>
        <v>#REF!</v>
      </c>
      <c r="AT26" s="129">
        <f>IF('Indicator Data'!U30="No Data",1,IF('Indicator Data imputation'!AU29&lt;&gt;"",1,0))</f>
        <v>0</v>
      </c>
      <c r="AU26" s="129">
        <f>IF('Indicator Data'!V30="No Data",1,IF('Indicator Data imputation'!AV29&lt;&gt;"",1,0))</f>
        <v>0</v>
      </c>
      <c r="AV26" s="129">
        <f>IF('Indicator Data'!W30="No Data",1,IF('Indicator Data imputation'!AW29&lt;&gt;"",1,0))</f>
        <v>0</v>
      </c>
      <c r="AW26" s="129">
        <f>IF('Indicator Data'!X30="No Data",1,IF('Indicator Data imputation'!AX29&lt;&gt;"",1,0))</f>
        <v>1</v>
      </c>
      <c r="AX26" s="129">
        <f>IF('Indicator Data'!Y30="No Data",1,IF('Indicator Data imputation'!AY29&lt;&gt;"",1,0))</f>
        <v>0</v>
      </c>
      <c r="AY26" s="129">
        <f>IF('Indicator Data'!Z30="No Data",1,IF('Indicator Data imputation'!AZ29&lt;&gt;"",1,0))</f>
        <v>0</v>
      </c>
      <c r="AZ26" s="129">
        <f>IF('Indicator Data'!AA30="No Data",1,IF('Indicator Data imputation'!BA29&lt;&gt;"",1,0))</f>
        <v>0</v>
      </c>
      <c r="BA26" s="129" t="e">
        <f>IF('Indicator Data'!#REF!="No Data",1,IF('Indicator Data imputation'!BB29&lt;&gt;"",1,0))</f>
        <v>#REF!</v>
      </c>
      <c r="BB26" s="129" t="e">
        <f>IF('Indicator Data'!#REF!="No Data",1,IF('Indicator Data imputation'!BC29&lt;&gt;"",1,0))</f>
        <v>#REF!</v>
      </c>
      <c r="BC26" s="129" t="e">
        <f>IF('Indicator Data'!#REF!="No Data",1,IF('Indicator Data imputation'!BD29&lt;&gt;"",1,0))</f>
        <v>#REF!</v>
      </c>
      <c r="BD26" s="129">
        <f>IF('Indicator Data'!AB30="No Data",1,IF('Indicator Data imputation'!BE29&lt;&gt;"",1,0))</f>
        <v>0</v>
      </c>
      <c r="BE26" s="129">
        <f>IF('Indicator Data'!AC30="No Data",1,IF('Indicator Data imputation'!BF29&lt;&gt;"",1,0))</f>
        <v>0</v>
      </c>
      <c r="BF26" s="129">
        <f>IF('Indicator Data'!AD30="No Data",1,IF('Indicator Data imputation'!BG29&lt;&gt;"",1,0))</f>
        <v>0</v>
      </c>
      <c r="BG26" s="129">
        <f>IF('Indicator Data'!AE30="No Data",1,IF('Indicator Data imputation'!BH29&lt;&gt;"",1,0))</f>
        <v>0</v>
      </c>
      <c r="BH26" s="129">
        <f>IF('Indicator Data'!AF30="No Data",1,IF('Indicator Data imputation'!BI29&lt;&gt;"",1,0))</f>
        <v>0</v>
      </c>
      <c r="BI26" s="129" t="e">
        <f>IF('Indicator Data'!#REF!="No Data",1,IF('Indicator Data imputation'!BJ29&lt;&gt;"",1,0))</f>
        <v>#REF!</v>
      </c>
      <c r="BJ26" s="129">
        <f>IF('Indicator Data'!AS30="No Data",1,IF('Indicator Data imputation'!BK29&lt;&gt;"",1,0))</f>
        <v>0</v>
      </c>
      <c r="BK26" s="129">
        <f>IF('Indicator Data'!AT30="No Data",1,IF('Indicator Data imputation'!BL29&lt;&gt;"",1,0))</f>
        <v>0</v>
      </c>
      <c r="BL26" s="129" t="e">
        <f>IF('Indicator Data'!#REF!="No Data",1,IF('Indicator Data imputation'!BM29&lt;&gt;"",1,0))</f>
        <v>#REF!</v>
      </c>
      <c r="BM26" s="129" t="e">
        <f>IF('Indicator Data'!#REF!="No Data",1,IF('Indicator Data imputation'!BN29&lt;&gt;"",1,0))</f>
        <v>#REF!</v>
      </c>
      <c r="BN26" s="129" t="e">
        <f>IF('Indicator Data'!#REF!="No Data",1,IF('Indicator Data imputation'!BO29&lt;&gt;"",1,0))</f>
        <v>#REF!</v>
      </c>
      <c r="BO26" s="129" t="e">
        <f>IF('Indicator Data'!#REF!="No Data",1,IF('Indicator Data imputation'!BP29&lt;&gt;"",1,0))</f>
        <v>#REF!</v>
      </c>
      <c r="BP26" s="129">
        <f>IF('Indicator Data'!AK30="No Data",1,IF('Indicator Data imputation'!BQ29&lt;&gt;"",1,0))</f>
        <v>0</v>
      </c>
      <c r="BQ26" s="129">
        <f>IF('Indicator Data'!J30="No Data",1,IF('Indicator Data imputation'!BR29&lt;&gt;"",1,0))</f>
        <v>0</v>
      </c>
      <c r="BR26" s="129">
        <f>IF('Indicator Data'!K30="No Data",1,IF('Indicator Data imputation'!BS29&lt;&gt;"",1,0))</f>
        <v>0</v>
      </c>
      <c r="BS26" s="129">
        <f>IF('Indicator Data'!AU30="No Data",1,IF('Indicator Data imputation'!BT29&lt;&gt;"",1,0))</f>
        <v>0</v>
      </c>
      <c r="BT26" s="129">
        <f>IF('Indicator Data'!AW30="No Data",1,IF('Indicator Data imputation'!BU29&lt;&gt;"",1,0))</f>
        <v>0</v>
      </c>
      <c r="BU26" s="129">
        <f>IF('Indicator Data'!AX30="No Data",1,IF('Indicator Data imputation'!BV29&lt;&gt;"",1,0))</f>
        <v>0</v>
      </c>
      <c r="BV26" s="129">
        <f>IF('Indicator Data'!AY30="No Data",1,IF('Indicator Data imputation'!BW29&lt;&gt;"",1,0))</f>
        <v>0</v>
      </c>
      <c r="BW26" s="129">
        <f>IF('Indicator Data'!AZ30="No Data",1,IF('Indicator Data imputation'!BX29&lt;&gt;"",1,0))</f>
        <v>0</v>
      </c>
      <c r="BX26" s="129">
        <f>IF('Indicator Data'!BA30="No Data",1,IF('Indicator Data imputation'!BY29&lt;&gt;"",1,0))</f>
        <v>0</v>
      </c>
      <c r="BY26" s="5" t="e">
        <f t="shared" si="0"/>
        <v>#REF!</v>
      </c>
      <c r="BZ26" s="131" t="e">
        <f t="shared" si="1"/>
        <v>#REF!</v>
      </c>
    </row>
    <row r="27" spans="1:78" x14ac:dyDescent="0.25">
      <c r="A27" s="5" t="s">
        <v>48</v>
      </c>
      <c r="B27" s="129" t="e">
        <f>IF('Indicator Data'!#REF!="No Data",1,IF('Indicator Data imputation'!C30&lt;&gt;"",1,0))</f>
        <v>#REF!</v>
      </c>
      <c r="C27" s="129" t="e">
        <f>IF('Indicator Data'!#REF!="No Data",1,IF('Indicator Data imputation'!D30&lt;&gt;"",1,0))</f>
        <v>#REF!</v>
      </c>
      <c r="D27" s="129" t="e">
        <f>IF('Indicator Data'!#REF!="No Data",1,IF('Indicator Data imputation'!E30&lt;&gt;"",1,0))</f>
        <v>#REF!</v>
      </c>
      <c r="E27" s="129" t="e">
        <f>IF('Indicator Data'!#REF!="No Data",1,IF('Indicator Data imputation'!F30&lt;&gt;"",1,0))</f>
        <v>#REF!</v>
      </c>
      <c r="F27" s="129" t="e">
        <f>IF('Indicator Data'!#REF!="No Data",1,IF('Indicator Data imputation'!G30&lt;&gt;"",1,0))</f>
        <v>#REF!</v>
      </c>
      <c r="G27" s="129" t="e">
        <f>IF('Indicator Data'!#REF!="No Data",1,IF('Indicator Data imputation'!H30&lt;&gt;"",1,0))</f>
        <v>#REF!</v>
      </c>
      <c r="H27" s="129" t="e">
        <f>IF('Indicator Data'!#REF!="No Data",1,IF('Indicator Data imputation'!I30&lt;&gt;"",1,0))</f>
        <v>#REF!</v>
      </c>
      <c r="I27" s="129" t="e">
        <f>IF('Indicator Data'!#REF!="No Data",1,IF('Indicator Data imputation'!J30&lt;&gt;"",1,0))</f>
        <v>#REF!</v>
      </c>
      <c r="J27" s="129" t="e">
        <f>IF('Indicator Data'!#REF!="No Data",1,IF('Indicator Data imputation'!K30&lt;&gt;"",1,0))</f>
        <v>#REF!</v>
      </c>
      <c r="K27" s="129" t="e">
        <f>IF('Indicator Data'!#REF!="No Data",1,IF('Indicator Data imputation'!L30&lt;&gt;"",1,0))</f>
        <v>#REF!</v>
      </c>
      <c r="L27" s="129" t="e">
        <f>IF('Indicator Data'!#REF!="No Data",1,IF('Indicator Data imputation'!M30&lt;&gt;"",1,0))</f>
        <v>#REF!</v>
      </c>
      <c r="M27" s="129" t="e">
        <f>IF('Indicator Data'!#REF!="No Data",1,IF('Indicator Data imputation'!N30&lt;&gt;"",1,0))</f>
        <v>#REF!</v>
      </c>
      <c r="N27" s="129" t="e">
        <f>IF('Indicator Data'!#REF!="No Data",1,IF('Indicator Data imputation'!O30&lt;&gt;"",1,0))</f>
        <v>#REF!</v>
      </c>
      <c r="O27" s="129" t="e">
        <f>IF('Indicator Data'!#REF!="No Data",1,IF('Indicator Data imputation'!P30&lt;&gt;"",1,0))</f>
        <v>#REF!</v>
      </c>
      <c r="P27" s="129" t="e">
        <f>IF('Indicator Data'!#REF!="No Data",1,IF('Indicator Data imputation'!Q30&lt;&gt;"",1,0))</f>
        <v>#REF!</v>
      </c>
      <c r="Q27" s="129" t="e">
        <f>IF('Indicator Data'!#REF!="No Data",1,IF('Indicator Data imputation'!R30&lt;&gt;"",1,0))</f>
        <v>#REF!</v>
      </c>
      <c r="R27" s="129" t="e">
        <f>IF('Indicator Data'!#REF!="No Data",1,IF('Indicator Data imputation'!S30&lt;&gt;"",1,0))</f>
        <v>#REF!</v>
      </c>
      <c r="S27" s="129" t="e">
        <f>IF('Indicator Data'!#REF!="No Data",1,IF('Indicator Data imputation'!T30&lt;&gt;"",1,0))</f>
        <v>#REF!</v>
      </c>
      <c r="T27" s="129" t="e">
        <f>IF('Indicator Data'!#REF!="No Data",1,IF('Indicator Data imputation'!U30&lt;&gt;"",1,0))</f>
        <v>#REF!</v>
      </c>
      <c r="U27" s="129" t="e">
        <f>IF('Indicator Data'!#REF!="No Data",1,IF('Indicator Data imputation'!V30&lt;&gt;"",1,0))</f>
        <v>#REF!</v>
      </c>
      <c r="V27" s="129" t="e">
        <f>IF('Indicator Data'!#REF!="No Data",1,IF('Indicator Data imputation'!W30&lt;&gt;"",1,0))</f>
        <v>#REF!</v>
      </c>
      <c r="W27" s="129">
        <f>IF('Indicator Data'!C31="No Data",1,IF('Indicator Data imputation'!X30&lt;&gt;"",1,0))</f>
        <v>0</v>
      </c>
      <c r="X27" s="129">
        <f>IF('Indicator Data'!D31="No Data",1,IF('Indicator Data imputation'!Y30&lt;&gt;"",1,0))</f>
        <v>0</v>
      </c>
      <c r="Y27" s="129">
        <f>IF('Indicator Data'!E31="No Data",1,IF('Indicator Data imputation'!Z30&lt;&gt;"",1,0))</f>
        <v>0</v>
      </c>
      <c r="Z27" s="129">
        <f>IF('Indicator Data'!G31="No Data",1,IF('Indicator Data imputation'!AA30&lt;&gt;"",1,0))</f>
        <v>0</v>
      </c>
      <c r="AA27" s="129">
        <f>IF('Indicator Data'!H31="No Data",1,IF('Indicator Data imputation'!AB30&lt;&gt;"",1,0))</f>
        <v>0</v>
      </c>
      <c r="AB27" s="129">
        <f>IF('Indicator Data'!I31="No Data",1,IF('Indicator Data imputation'!AC30&lt;&gt;"",1,0))</f>
        <v>0</v>
      </c>
      <c r="AC27" s="129" t="e">
        <f>IF('Indicator Data'!#REF!="No Data",1,IF('Indicator Data imputation'!AD30&lt;&gt;"",1,0))</f>
        <v>#REF!</v>
      </c>
      <c r="AD27" s="129" t="e">
        <f>IF('Indicator Data'!#REF!="No Data",1,IF('Indicator Data imputation'!AE30&lt;&gt;"",1,0))</f>
        <v>#REF!</v>
      </c>
      <c r="AE27" s="129">
        <f>IF('Indicator Data'!L31="No Data",1,IF('Indicator Data imputation'!AF30&lt;&gt;"",1,0))</f>
        <v>0</v>
      </c>
      <c r="AF27" s="129">
        <f>IF('Indicator Data'!M31="No Data",1,IF('Indicator Data imputation'!AG30&lt;&gt;"",1,0))</f>
        <v>0</v>
      </c>
      <c r="AG27" s="129" t="e">
        <f>IF('Indicator Data'!#REF!="No Data",1,IF('Indicator Data imputation'!AH30&lt;&gt;"",1,0))</f>
        <v>#REF!</v>
      </c>
      <c r="AH27" s="129" t="e">
        <f>IF('Indicator Data'!#REF!="No Data",1,IF('Indicator Data imputation'!AI30&lt;&gt;"",1,0))</f>
        <v>#REF!</v>
      </c>
      <c r="AI27" s="129" t="e">
        <f>IF('Indicator Data'!#REF!="No Data",1,IF('Indicator Data imputation'!AJ30&lt;&gt;"",1,0))</f>
        <v>#REF!</v>
      </c>
      <c r="AJ27" s="129" t="e">
        <f>IF('Indicator Data'!#REF!="No Data",1,IF('Indicator Data imputation'!AK30&lt;&gt;"",1,0))</f>
        <v>#REF!</v>
      </c>
      <c r="AK27" s="129">
        <f>IF('Indicator Data'!N31="No Data",1,IF('Indicator Data imputation'!AL30&lt;&gt;"",1,0))</f>
        <v>0</v>
      </c>
      <c r="AL27" s="129">
        <f>IF('Indicator Data'!O31="No Data",1,IF('Indicator Data imputation'!AM30&lt;&gt;"",1,0))</f>
        <v>0</v>
      </c>
      <c r="AM27" s="129">
        <f>IF('Indicator Data'!P31="No Data",1,IF('Indicator Data imputation'!AN30&lt;&gt;"",1,0))</f>
        <v>0</v>
      </c>
      <c r="AN27" s="129">
        <f>IF('Indicator Data'!Q31="No Data",1,IF('Indicator Data imputation'!AO30&lt;&gt;"",1,0))</f>
        <v>0</v>
      </c>
      <c r="AO27" s="129">
        <f>IF('Indicator Data'!R31="No Data",1,IF('Indicator Data imputation'!AP30&lt;&gt;"",1,0))</f>
        <v>0</v>
      </c>
      <c r="AP27" s="129">
        <f>IF('Indicator Data'!S31="No Data",1,IF('Indicator Data imputation'!AQ30&lt;&gt;"",1,0))</f>
        <v>0</v>
      </c>
      <c r="AQ27" s="129">
        <f>IF('Indicator Data'!T31="No Data",1,IF('Indicator Data imputation'!AR30&lt;&gt;"",1,0))</f>
        <v>0</v>
      </c>
      <c r="AR27" s="129" t="e">
        <f>IF('Indicator Data'!#REF!="No Data",1,IF('Indicator Data imputation'!AS30&lt;&gt;"",1,0))</f>
        <v>#REF!</v>
      </c>
      <c r="AS27" s="129" t="e">
        <f>IF('Indicator Data'!#REF!="No Data",1,IF('Indicator Data imputation'!AT30&lt;&gt;"",1,0))</f>
        <v>#REF!</v>
      </c>
      <c r="AT27" s="129">
        <f>IF('Indicator Data'!U31="No Data",1,IF('Indicator Data imputation'!AU30&lt;&gt;"",1,0))</f>
        <v>0</v>
      </c>
      <c r="AU27" s="129">
        <f>IF('Indicator Data'!V31="No Data",1,IF('Indicator Data imputation'!AV30&lt;&gt;"",1,0))</f>
        <v>0</v>
      </c>
      <c r="AV27" s="129">
        <f>IF('Indicator Data'!W31="No Data",1,IF('Indicator Data imputation'!AW30&lt;&gt;"",1,0))</f>
        <v>0</v>
      </c>
      <c r="AW27" s="129">
        <f>IF('Indicator Data'!X31="No Data",1,IF('Indicator Data imputation'!AX30&lt;&gt;"",1,0))</f>
        <v>0</v>
      </c>
      <c r="AX27" s="129">
        <f>IF('Indicator Data'!Y31="No Data",1,IF('Indicator Data imputation'!AY30&lt;&gt;"",1,0))</f>
        <v>0</v>
      </c>
      <c r="AY27" s="129">
        <f>IF('Indicator Data'!Z31="No Data",1,IF('Indicator Data imputation'!AZ30&lt;&gt;"",1,0))</f>
        <v>0</v>
      </c>
      <c r="AZ27" s="129">
        <f>IF('Indicator Data'!AA31="No Data",1,IF('Indicator Data imputation'!BA30&lt;&gt;"",1,0))</f>
        <v>0</v>
      </c>
      <c r="BA27" s="129" t="e">
        <f>IF('Indicator Data'!#REF!="No Data",1,IF('Indicator Data imputation'!BB30&lt;&gt;"",1,0))</f>
        <v>#REF!</v>
      </c>
      <c r="BB27" s="129" t="e">
        <f>IF('Indicator Data'!#REF!="No Data",1,IF('Indicator Data imputation'!BC30&lt;&gt;"",1,0))</f>
        <v>#REF!</v>
      </c>
      <c r="BC27" s="129" t="e">
        <f>IF('Indicator Data'!#REF!="No Data",1,IF('Indicator Data imputation'!BD30&lt;&gt;"",1,0))</f>
        <v>#REF!</v>
      </c>
      <c r="BD27" s="129">
        <f>IF('Indicator Data'!AB31="No Data",1,IF('Indicator Data imputation'!BE30&lt;&gt;"",1,0))</f>
        <v>0</v>
      </c>
      <c r="BE27" s="129">
        <f>IF('Indicator Data'!AC31="No Data",1,IF('Indicator Data imputation'!BF30&lt;&gt;"",1,0))</f>
        <v>0</v>
      </c>
      <c r="BF27" s="129">
        <f>IF('Indicator Data'!AD31="No Data",1,IF('Indicator Data imputation'!BG30&lt;&gt;"",1,0))</f>
        <v>0</v>
      </c>
      <c r="BG27" s="129">
        <f>IF('Indicator Data'!AE31="No Data",1,IF('Indicator Data imputation'!BH30&lt;&gt;"",1,0))</f>
        <v>0</v>
      </c>
      <c r="BH27" s="129">
        <f>IF('Indicator Data'!AF31="No Data",1,IF('Indicator Data imputation'!BI30&lt;&gt;"",1,0))</f>
        <v>0</v>
      </c>
      <c r="BI27" s="129" t="e">
        <f>IF('Indicator Data'!#REF!="No Data",1,IF('Indicator Data imputation'!BJ30&lt;&gt;"",1,0))</f>
        <v>#REF!</v>
      </c>
      <c r="BJ27" s="129">
        <f>IF('Indicator Data'!AS31="No Data",1,IF('Indicator Data imputation'!BK30&lt;&gt;"",1,0))</f>
        <v>0</v>
      </c>
      <c r="BK27" s="129">
        <f>IF('Indicator Data'!AT31="No Data",1,IF('Indicator Data imputation'!BL30&lt;&gt;"",1,0))</f>
        <v>0</v>
      </c>
      <c r="BL27" s="129" t="e">
        <f>IF('Indicator Data'!#REF!="No Data",1,IF('Indicator Data imputation'!BM30&lt;&gt;"",1,0))</f>
        <v>#REF!</v>
      </c>
      <c r="BM27" s="129" t="e">
        <f>IF('Indicator Data'!#REF!="No Data",1,IF('Indicator Data imputation'!BN30&lt;&gt;"",1,0))</f>
        <v>#REF!</v>
      </c>
      <c r="BN27" s="129" t="e">
        <f>IF('Indicator Data'!#REF!="No Data",1,IF('Indicator Data imputation'!BO30&lt;&gt;"",1,0))</f>
        <v>#REF!</v>
      </c>
      <c r="BO27" s="129" t="e">
        <f>IF('Indicator Data'!#REF!="No Data",1,IF('Indicator Data imputation'!BP30&lt;&gt;"",1,0))</f>
        <v>#REF!</v>
      </c>
      <c r="BP27" s="129">
        <f>IF('Indicator Data'!AK31="No Data",1,IF('Indicator Data imputation'!BQ30&lt;&gt;"",1,0))</f>
        <v>0</v>
      </c>
      <c r="BQ27" s="129">
        <f>IF('Indicator Data'!J31="No Data",1,IF('Indicator Data imputation'!BR30&lt;&gt;"",1,0))</f>
        <v>0</v>
      </c>
      <c r="BR27" s="129">
        <f>IF('Indicator Data'!K31="No Data",1,IF('Indicator Data imputation'!BS30&lt;&gt;"",1,0))</f>
        <v>0</v>
      </c>
      <c r="BS27" s="129">
        <f>IF('Indicator Data'!AU31="No Data",1,IF('Indicator Data imputation'!BT30&lt;&gt;"",1,0))</f>
        <v>0</v>
      </c>
      <c r="BT27" s="129">
        <f>IF('Indicator Data'!AW31="No Data",1,IF('Indicator Data imputation'!BU30&lt;&gt;"",1,0))</f>
        <v>0</v>
      </c>
      <c r="BU27" s="129">
        <f>IF('Indicator Data'!AX31="No Data",1,IF('Indicator Data imputation'!BV30&lt;&gt;"",1,0))</f>
        <v>0</v>
      </c>
      <c r="BV27" s="129">
        <f>IF('Indicator Data'!AY31="No Data",1,IF('Indicator Data imputation'!BW30&lt;&gt;"",1,0))</f>
        <v>0</v>
      </c>
      <c r="BW27" s="129">
        <f>IF('Indicator Data'!AZ31="No Data",1,IF('Indicator Data imputation'!BX30&lt;&gt;"",1,0))</f>
        <v>0</v>
      </c>
      <c r="BX27" s="129">
        <f>IF('Indicator Data'!BA31="No Data",1,IF('Indicator Data imputation'!BY30&lt;&gt;"",1,0))</f>
        <v>0</v>
      </c>
      <c r="BY27" s="5" t="e">
        <f t="shared" si="0"/>
        <v>#REF!</v>
      </c>
      <c r="BZ27" s="131" t="e">
        <f t="shared" si="1"/>
        <v>#REF!</v>
      </c>
    </row>
    <row r="28" spans="1:78" x14ac:dyDescent="0.25">
      <c r="A28" s="5" t="s">
        <v>50</v>
      </c>
      <c r="B28" s="129" t="e">
        <f>IF('Indicator Data'!#REF!="No Data",1,IF('Indicator Data imputation'!C31&lt;&gt;"",1,0))</f>
        <v>#REF!</v>
      </c>
      <c r="C28" s="129" t="e">
        <f>IF('Indicator Data'!#REF!="No Data",1,IF('Indicator Data imputation'!D31&lt;&gt;"",1,0))</f>
        <v>#REF!</v>
      </c>
      <c r="D28" s="129" t="e">
        <f>IF('Indicator Data'!#REF!="No Data",1,IF('Indicator Data imputation'!E31&lt;&gt;"",1,0))</f>
        <v>#REF!</v>
      </c>
      <c r="E28" s="129" t="e">
        <f>IF('Indicator Data'!#REF!="No Data",1,IF('Indicator Data imputation'!F31&lt;&gt;"",1,0))</f>
        <v>#REF!</v>
      </c>
      <c r="F28" s="129" t="e">
        <f>IF('Indicator Data'!#REF!="No Data",1,IF('Indicator Data imputation'!G31&lt;&gt;"",1,0))</f>
        <v>#REF!</v>
      </c>
      <c r="G28" s="129" t="e">
        <f>IF('Indicator Data'!#REF!="No Data",1,IF('Indicator Data imputation'!H31&lt;&gt;"",1,0))</f>
        <v>#REF!</v>
      </c>
      <c r="H28" s="129" t="e">
        <f>IF('Indicator Data'!#REF!="No Data",1,IF('Indicator Data imputation'!I31&lt;&gt;"",1,0))</f>
        <v>#REF!</v>
      </c>
      <c r="I28" s="129" t="e">
        <f>IF('Indicator Data'!#REF!="No Data",1,IF('Indicator Data imputation'!J31&lt;&gt;"",1,0))</f>
        <v>#REF!</v>
      </c>
      <c r="J28" s="129" t="e">
        <f>IF('Indicator Data'!#REF!="No Data",1,IF('Indicator Data imputation'!K31&lt;&gt;"",1,0))</f>
        <v>#REF!</v>
      </c>
      <c r="K28" s="129" t="e">
        <f>IF('Indicator Data'!#REF!="No Data",1,IF('Indicator Data imputation'!L31&lt;&gt;"",1,0))</f>
        <v>#REF!</v>
      </c>
      <c r="L28" s="129" t="e">
        <f>IF('Indicator Data'!#REF!="No Data",1,IF('Indicator Data imputation'!M31&lt;&gt;"",1,0))</f>
        <v>#REF!</v>
      </c>
      <c r="M28" s="129" t="e">
        <f>IF('Indicator Data'!#REF!="No Data",1,IF('Indicator Data imputation'!N31&lt;&gt;"",1,0))</f>
        <v>#REF!</v>
      </c>
      <c r="N28" s="129" t="e">
        <f>IF('Indicator Data'!#REF!="No Data",1,IF('Indicator Data imputation'!O31&lt;&gt;"",1,0))</f>
        <v>#REF!</v>
      </c>
      <c r="O28" s="129" t="e">
        <f>IF('Indicator Data'!#REF!="No Data",1,IF('Indicator Data imputation'!P31&lt;&gt;"",1,0))</f>
        <v>#REF!</v>
      </c>
      <c r="P28" s="129" t="e">
        <f>IF('Indicator Data'!#REF!="No Data",1,IF('Indicator Data imputation'!Q31&lt;&gt;"",1,0))</f>
        <v>#REF!</v>
      </c>
      <c r="Q28" s="129" t="e">
        <f>IF('Indicator Data'!#REF!="No Data",1,IF('Indicator Data imputation'!R31&lt;&gt;"",1,0))</f>
        <v>#REF!</v>
      </c>
      <c r="R28" s="129" t="e">
        <f>IF('Indicator Data'!#REF!="No Data",1,IF('Indicator Data imputation'!S31&lt;&gt;"",1,0))</f>
        <v>#REF!</v>
      </c>
      <c r="S28" s="129" t="e">
        <f>IF('Indicator Data'!#REF!="No Data",1,IF('Indicator Data imputation'!T31&lt;&gt;"",1,0))</f>
        <v>#REF!</v>
      </c>
      <c r="T28" s="129" t="e">
        <f>IF('Indicator Data'!#REF!="No Data",1,IF('Indicator Data imputation'!U31&lt;&gt;"",1,0))</f>
        <v>#REF!</v>
      </c>
      <c r="U28" s="129" t="e">
        <f>IF('Indicator Data'!#REF!="No Data",1,IF('Indicator Data imputation'!V31&lt;&gt;"",1,0))</f>
        <v>#REF!</v>
      </c>
      <c r="V28" s="129" t="e">
        <f>IF('Indicator Data'!#REF!="No Data",1,IF('Indicator Data imputation'!W31&lt;&gt;"",1,0))</f>
        <v>#REF!</v>
      </c>
      <c r="W28" s="129">
        <f>IF('Indicator Data'!C32="No Data",1,IF('Indicator Data imputation'!X31&lt;&gt;"",1,0))</f>
        <v>0</v>
      </c>
      <c r="X28" s="129">
        <f>IF('Indicator Data'!D32="No Data",1,IF('Indicator Data imputation'!Y31&lt;&gt;"",1,0))</f>
        <v>0</v>
      </c>
      <c r="Y28" s="129">
        <f>IF('Indicator Data'!E32="No Data",1,IF('Indicator Data imputation'!Z31&lt;&gt;"",1,0))</f>
        <v>0</v>
      </c>
      <c r="Z28" s="129">
        <f>IF('Indicator Data'!G32="No Data",1,IF('Indicator Data imputation'!AA31&lt;&gt;"",1,0))</f>
        <v>0</v>
      </c>
      <c r="AA28" s="129">
        <f>IF('Indicator Data'!H32="No Data",1,IF('Indicator Data imputation'!AB31&lt;&gt;"",1,0))</f>
        <v>0</v>
      </c>
      <c r="AB28" s="129">
        <f>IF('Indicator Data'!I32="No Data",1,IF('Indicator Data imputation'!AC31&lt;&gt;"",1,0))</f>
        <v>0</v>
      </c>
      <c r="AC28" s="129" t="e">
        <f>IF('Indicator Data'!#REF!="No Data",1,IF('Indicator Data imputation'!AD31&lt;&gt;"",1,0))</f>
        <v>#REF!</v>
      </c>
      <c r="AD28" s="129" t="e">
        <f>IF('Indicator Data'!#REF!="No Data",1,IF('Indicator Data imputation'!AE31&lt;&gt;"",1,0))</f>
        <v>#REF!</v>
      </c>
      <c r="AE28" s="129">
        <f>IF('Indicator Data'!L32="No Data",1,IF('Indicator Data imputation'!AF31&lt;&gt;"",1,0))</f>
        <v>0</v>
      </c>
      <c r="AF28" s="129">
        <f>IF('Indicator Data'!M32="No Data",1,IF('Indicator Data imputation'!AG31&lt;&gt;"",1,0))</f>
        <v>0</v>
      </c>
      <c r="AG28" s="129" t="e">
        <f>IF('Indicator Data'!#REF!="No Data",1,IF('Indicator Data imputation'!AH31&lt;&gt;"",1,0))</f>
        <v>#REF!</v>
      </c>
      <c r="AH28" s="129" t="e">
        <f>IF('Indicator Data'!#REF!="No Data",1,IF('Indicator Data imputation'!AI31&lt;&gt;"",1,0))</f>
        <v>#REF!</v>
      </c>
      <c r="AI28" s="129" t="e">
        <f>IF('Indicator Data'!#REF!="No Data",1,IF('Indicator Data imputation'!AJ31&lt;&gt;"",1,0))</f>
        <v>#REF!</v>
      </c>
      <c r="AJ28" s="129" t="e">
        <f>IF('Indicator Data'!#REF!="No Data",1,IF('Indicator Data imputation'!AK31&lt;&gt;"",1,0))</f>
        <v>#REF!</v>
      </c>
      <c r="AK28" s="129">
        <f>IF('Indicator Data'!N32="No Data",1,IF('Indicator Data imputation'!AL31&lt;&gt;"",1,0))</f>
        <v>0</v>
      </c>
      <c r="AL28" s="129">
        <f>IF('Indicator Data'!O32="No Data",1,IF('Indicator Data imputation'!AM31&lt;&gt;"",1,0))</f>
        <v>0</v>
      </c>
      <c r="AM28" s="129">
        <f>IF('Indicator Data'!P32="No Data",1,IF('Indicator Data imputation'!AN31&lt;&gt;"",1,0))</f>
        <v>0</v>
      </c>
      <c r="AN28" s="129">
        <f>IF('Indicator Data'!Q32="No Data",1,IF('Indicator Data imputation'!AO31&lt;&gt;"",1,0))</f>
        <v>0</v>
      </c>
      <c r="AO28" s="129">
        <f>IF('Indicator Data'!R32="No Data",1,IF('Indicator Data imputation'!AP31&lt;&gt;"",1,0))</f>
        <v>0</v>
      </c>
      <c r="AP28" s="129">
        <f>IF('Indicator Data'!S32="No Data",1,IF('Indicator Data imputation'!AQ31&lt;&gt;"",1,0))</f>
        <v>0</v>
      </c>
      <c r="AQ28" s="129">
        <f>IF('Indicator Data'!T32="No Data",1,IF('Indicator Data imputation'!AR31&lt;&gt;"",1,0))</f>
        <v>0</v>
      </c>
      <c r="AR28" s="129" t="e">
        <f>IF('Indicator Data'!#REF!="No Data",1,IF('Indicator Data imputation'!AS31&lt;&gt;"",1,0))</f>
        <v>#REF!</v>
      </c>
      <c r="AS28" s="129" t="e">
        <f>IF('Indicator Data'!#REF!="No Data",1,IF('Indicator Data imputation'!AT31&lt;&gt;"",1,0))</f>
        <v>#REF!</v>
      </c>
      <c r="AT28" s="129">
        <f>IF('Indicator Data'!U32="No Data",1,IF('Indicator Data imputation'!AU31&lt;&gt;"",1,0))</f>
        <v>0</v>
      </c>
      <c r="AU28" s="129">
        <f>IF('Indicator Data'!V32="No Data",1,IF('Indicator Data imputation'!AV31&lt;&gt;"",1,0))</f>
        <v>0</v>
      </c>
      <c r="AV28" s="129">
        <f>IF('Indicator Data'!W32="No Data",1,IF('Indicator Data imputation'!AW31&lt;&gt;"",1,0))</f>
        <v>0</v>
      </c>
      <c r="AW28" s="129">
        <f>IF('Indicator Data'!X32="No Data",1,IF('Indicator Data imputation'!AX31&lt;&gt;"",1,0))</f>
        <v>0</v>
      </c>
      <c r="AX28" s="129">
        <f>IF('Indicator Data'!Y32="No Data",1,IF('Indicator Data imputation'!AY31&lt;&gt;"",1,0))</f>
        <v>0</v>
      </c>
      <c r="AY28" s="129">
        <f>IF('Indicator Data'!Z32="No Data",1,IF('Indicator Data imputation'!AZ31&lt;&gt;"",1,0))</f>
        <v>0</v>
      </c>
      <c r="AZ28" s="129">
        <f>IF('Indicator Data'!AA32="No Data",1,IF('Indicator Data imputation'!BA31&lt;&gt;"",1,0))</f>
        <v>0</v>
      </c>
      <c r="BA28" s="129" t="e">
        <f>IF('Indicator Data'!#REF!="No Data",1,IF('Indicator Data imputation'!BB31&lt;&gt;"",1,0))</f>
        <v>#REF!</v>
      </c>
      <c r="BB28" s="129" t="e">
        <f>IF('Indicator Data'!#REF!="No Data",1,IF('Indicator Data imputation'!BC31&lt;&gt;"",1,0))</f>
        <v>#REF!</v>
      </c>
      <c r="BC28" s="129" t="e">
        <f>IF('Indicator Data'!#REF!="No Data",1,IF('Indicator Data imputation'!BD31&lt;&gt;"",1,0))</f>
        <v>#REF!</v>
      </c>
      <c r="BD28" s="129">
        <f>IF('Indicator Data'!AB32="No Data",1,IF('Indicator Data imputation'!BE31&lt;&gt;"",1,0))</f>
        <v>0</v>
      </c>
      <c r="BE28" s="129">
        <f>IF('Indicator Data'!AC32="No Data",1,IF('Indicator Data imputation'!BF31&lt;&gt;"",1,0))</f>
        <v>0</v>
      </c>
      <c r="BF28" s="129">
        <f>IF('Indicator Data'!AD32="No Data",1,IF('Indicator Data imputation'!BG31&lt;&gt;"",1,0))</f>
        <v>0</v>
      </c>
      <c r="BG28" s="129">
        <f>IF('Indicator Data'!AE32="No Data",1,IF('Indicator Data imputation'!BH31&lt;&gt;"",1,0))</f>
        <v>1</v>
      </c>
      <c r="BH28" s="129">
        <f>IF('Indicator Data'!AF32="No Data",1,IF('Indicator Data imputation'!BI31&lt;&gt;"",1,0))</f>
        <v>1</v>
      </c>
      <c r="BI28" s="129" t="e">
        <f>IF('Indicator Data'!#REF!="No Data",1,IF('Indicator Data imputation'!BJ31&lt;&gt;"",1,0))</f>
        <v>#REF!</v>
      </c>
      <c r="BJ28" s="129">
        <f>IF('Indicator Data'!AS32="No Data",1,IF('Indicator Data imputation'!BK31&lt;&gt;"",1,0))</f>
        <v>0</v>
      </c>
      <c r="BK28" s="129">
        <f>IF('Indicator Data'!AT32="No Data",1,IF('Indicator Data imputation'!BL31&lt;&gt;"",1,0))</f>
        <v>0</v>
      </c>
      <c r="BL28" s="129" t="e">
        <f>IF('Indicator Data'!#REF!="No Data",1,IF('Indicator Data imputation'!BM31&lt;&gt;"",1,0))</f>
        <v>#REF!</v>
      </c>
      <c r="BM28" s="129" t="e">
        <f>IF('Indicator Data'!#REF!="No Data",1,IF('Indicator Data imputation'!BN31&lt;&gt;"",1,0))</f>
        <v>#REF!</v>
      </c>
      <c r="BN28" s="129" t="e">
        <f>IF('Indicator Data'!#REF!="No Data",1,IF('Indicator Data imputation'!BO31&lt;&gt;"",1,0))</f>
        <v>#REF!</v>
      </c>
      <c r="BO28" s="129" t="e">
        <f>IF('Indicator Data'!#REF!="No Data",1,IF('Indicator Data imputation'!BP31&lt;&gt;"",1,0))</f>
        <v>#REF!</v>
      </c>
      <c r="BP28" s="129">
        <f>IF('Indicator Data'!AK32="No Data",1,IF('Indicator Data imputation'!BQ31&lt;&gt;"",1,0))</f>
        <v>0</v>
      </c>
      <c r="BQ28" s="129">
        <f>IF('Indicator Data'!J32="No Data",1,IF('Indicator Data imputation'!BR31&lt;&gt;"",1,0))</f>
        <v>0</v>
      </c>
      <c r="BR28" s="129">
        <f>IF('Indicator Data'!K32="No Data",1,IF('Indicator Data imputation'!BS31&lt;&gt;"",1,0))</f>
        <v>0</v>
      </c>
      <c r="BS28" s="129">
        <f>IF('Indicator Data'!AU32="No Data",1,IF('Indicator Data imputation'!BT31&lt;&gt;"",1,0))</f>
        <v>0</v>
      </c>
      <c r="BT28" s="129">
        <f>IF('Indicator Data'!AW32="No Data",1,IF('Indicator Data imputation'!BU31&lt;&gt;"",1,0))</f>
        <v>0</v>
      </c>
      <c r="BU28" s="129">
        <f>IF('Indicator Data'!AX32="No Data",1,IF('Indicator Data imputation'!BV31&lt;&gt;"",1,0))</f>
        <v>0</v>
      </c>
      <c r="BV28" s="129">
        <f>IF('Indicator Data'!AY32="No Data",1,IF('Indicator Data imputation'!BW31&lt;&gt;"",1,0))</f>
        <v>0</v>
      </c>
      <c r="BW28" s="129">
        <f>IF('Indicator Data'!AZ32="No Data",1,IF('Indicator Data imputation'!BX31&lt;&gt;"",1,0))</f>
        <v>0</v>
      </c>
      <c r="BX28" s="129">
        <f>IF('Indicator Data'!BA32="No Data",1,IF('Indicator Data imputation'!BY31&lt;&gt;"",1,0))</f>
        <v>0</v>
      </c>
      <c r="BY28" s="5" t="e">
        <f t="shared" si="0"/>
        <v>#REF!</v>
      </c>
      <c r="BZ28" s="131" t="e">
        <f t="shared" si="1"/>
        <v>#REF!</v>
      </c>
    </row>
    <row r="29" spans="1:78" x14ac:dyDescent="0.25">
      <c r="A29" s="5" t="s">
        <v>58</v>
      </c>
      <c r="B29" s="129" t="e">
        <f>IF('Indicator Data'!#REF!="No Data",1,IF('Indicator Data imputation'!C32&lt;&gt;"",1,0))</f>
        <v>#REF!</v>
      </c>
      <c r="C29" s="129" t="e">
        <f>IF('Indicator Data'!#REF!="No Data",1,IF('Indicator Data imputation'!D32&lt;&gt;"",1,0))</f>
        <v>#REF!</v>
      </c>
      <c r="D29" s="129" t="e">
        <f>IF('Indicator Data'!#REF!="No Data",1,IF('Indicator Data imputation'!E32&lt;&gt;"",1,0))</f>
        <v>#REF!</v>
      </c>
      <c r="E29" s="129" t="e">
        <f>IF('Indicator Data'!#REF!="No Data",1,IF('Indicator Data imputation'!F32&lt;&gt;"",1,0))</f>
        <v>#REF!</v>
      </c>
      <c r="F29" s="129" t="e">
        <f>IF('Indicator Data'!#REF!="No Data",1,IF('Indicator Data imputation'!G32&lt;&gt;"",1,0))</f>
        <v>#REF!</v>
      </c>
      <c r="G29" s="129" t="e">
        <f>IF('Indicator Data'!#REF!="No Data",1,IF('Indicator Data imputation'!H32&lt;&gt;"",1,0))</f>
        <v>#REF!</v>
      </c>
      <c r="H29" s="129" t="e">
        <f>IF('Indicator Data'!#REF!="No Data",1,IF('Indicator Data imputation'!I32&lt;&gt;"",1,0))</f>
        <v>#REF!</v>
      </c>
      <c r="I29" s="129" t="e">
        <f>IF('Indicator Data'!#REF!="No Data",1,IF('Indicator Data imputation'!J32&lt;&gt;"",1,0))</f>
        <v>#REF!</v>
      </c>
      <c r="J29" s="129" t="e">
        <f>IF('Indicator Data'!#REF!="No Data",1,IF('Indicator Data imputation'!K32&lt;&gt;"",1,0))</f>
        <v>#REF!</v>
      </c>
      <c r="K29" s="129" t="e">
        <f>IF('Indicator Data'!#REF!="No Data",1,IF('Indicator Data imputation'!L32&lt;&gt;"",1,0))</f>
        <v>#REF!</v>
      </c>
      <c r="L29" s="129" t="e">
        <f>IF('Indicator Data'!#REF!="No Data",1,IF('Indicator Data imputation'!M32&lt;&gt;"",1,0))</f>
        <v>#REF!</v>
      </c>
      <c r="M29" s="129" t="e">
        <f>IF('Indicator Data'!#REF!="No Data",1,IF('Indicator Data imputation'!N32&lt;&gt;"",1,0))</f>
        <v>#REF!</v>
      </c>
      <c r="N29" s="129" t="e">
        <f>IF('Indicator Data'!#REF!="No Data",1,IF('Indicator Data imputation'!O32&lt;&gt;"",1,0))</f>
        <v>#REF!</v>
      </c>
      <c r="O29" s="129" t="e">
        <f>IF('Indicator Data'!#REF!="No Data",1,IF('Indicator Data imputation'!P32&lt;&gt;"",1,0))</f>
        <v>#REF!</v>
      </c>
      <c r="P29" s="129" t="e">
        <f>IF('Indicator Data'!#REF!="No Data",1,IF('Indicator Data imputation'!Q32&lt;&gt;"",1,0))</f>
        <v>#REF!</v>
      </c>
      <c r="Q29" s="129" t="e">
        <f>IF('Indicator Data'!#REF!="No Data",1,IF('Indicator Data imputation'!R32&lt;&gt;"",1,0))</f>
        <v>#REF!</v>
      </c>
      <c r="R29" s="129" t="e">
        <f>IF('Indicator Data'!#REF!="No Data",1,IF('Indicator Data imputation'!S32&lt;&gt;"",1,0))</f>
        <v>#REF!</v>
      </c>
      <c r="S29" s="129" t="e">
        <f>IF('Indicator Data'!#REF!="No Data",1,IF('Indicator Data imputation'!T32&lt;&gt;"",1,0))</f>
        <v>#REF!</v>
      </c>
      <c r="T29" s="129" t="e">
        <f>IF('Indicator Data'!#REF!="No Data",1,IF('Indicator Data imputation'!U32&lt;&gt;"",1,0))</f>
        <v>#REF!</v>
      </c>
      <c r="U29" s="129" t="e">
        <f>IF('Indicator Data'!#REF!="No Data",1,IF('Indicator Data imputation'!V32&lt;&gt;"",1,0))</f>
        <v>#REF!</v>
      </c>
      <c r="V29" s="129" t="e">
        <f>IF('Indicator Data'!#REF!="No Data",1,IF('Indicator Data imputation'!W32&lt;&gt;"",1,0))</f>
        <v>#REF!</v>
      </c>
      <c r="W29" s="129">
        <f>IF('Indicator Data'!C33="No Data",1,IF('Indicator Data imputation'!X32&lt;&gt;"",1,0))</f>
        <v>0</v>
      </c>
      <c r="X29" s="129">
        <f>IF('Indicator Data'!D33="No Data",1,IF('Indicator Data imputation'!Y32&lt;&gt;"",1,0))</f>
        <v>0</v>
      </c>
      <c r="Y29" s="129">
        <f>IF('Indicator Data'!E33="No Data",1,IF('Indicator Data imputation'!Z32&lt;&gt;"",1,0))</f>
        <v>0</v>
      </c>
      <c r="Z29" s="129">
        <f>IF('Indicator Data'!G33="No Data",1,IF('Indicator Data imputation'!AA32&lt;&gt;"",1,0))</f>
        <v>1</v>
      </c>
      <c r="AA29" s="129">
        <f>IF('Indicator Data'!H33="No Data",1,IF('Indicator Data imputation'!AB32&lt;&gt;"",1,0))</f>
        <v>0</v>
      </c>
      <c r="AB29" s="129">
        <f>IF('Indicator Data'!I33="No Data",1,IF('Indicator Data imputation'!AC32&lt;&gt;"",1,0))</f>
        <v>1</v>
      </c>
      <c r="AC29" s="129" t="e">
        <f>IF('Indicator Data'!#REF!="No Data",1,IF('Indicator Data imputation'!AD32&lt;&gt;"",1,0))</f>
        <v>#REF!</v>
      </c>
      <c r="AD29" s="129" t="e">
        <f>IF('Indicator Data'!#REF!="No Data",1,IF('Indicator Data imputation'!AE32&lt;&gt;"",1,0))</f>
        <v>#REF!</v>
      </c>
      <c r="AE29" s="129">
        <f>IF('Indicator Data'!L33="No Data",1,IF('Indicator Data imputation'!AF32&lt;&gt;"",1,0))</f>
        <v>1</v>
      </c>
      <c r="AF29" s="129">
        <f>IF('Indicator Data'!M33="No Data",1,IF('Indicator Data imputation'!AG32&lt;&gt;"",1,0))</f>
        <v>0</v>
      </c>
      <c r="AG29" s="129" t="e">
        <f>IF('Indicator Data'!#REF!="No Data",1,IF('Indicator Data imputation'!AH32&lt;&gt;"",1,0))</f>
        <v>#REF!</v>
      </c>
      <c r="AH29" s="129" t="e">
        <f>IF('Indicator Data'!#REF!="No Data",1,IF('Indicator Data imputation'!AI32&lt;&gt;"",1,0))</f>
        <v>#REF!</v>
      </c>
      <c r="AI29" s="129" t="e">
        <f>IF('Indicator Data'!#REF!="No Data",1,IF('Indicator Data imputation'!AJ32&lt;&gt;"",1,0))</f>
        <v>#REF!</v>
      </c>
      <c r="AJ29" s="129" t="e">
        <f>IF('Indicator Data'!#REF!="No Data",1,IF('Indicator Data imputation'!AK32&lt;&gt;"",1,0))</f>
        <v>#REF!</v>
      </c>
      <c r="AK29" s="129">
        <f>IF('Indicator Data'!N33="No Data",1,IF('Indicator Data imputation'!AL32&lt;&gt;"",1,0))</f>
        <v>0</v>
      </c>
      <c r="AL29" s="129">
        <f>IF('Indicator Data'!O33="No Data",1,IF('Indicator Data imputation'!AM32&lt;&gt;"",1,0))</f>
        <v>1</v>
      </c>
      <c r="AM29" s="129">
        <f>IF('Indicator Data'!P33="No Data",1,IF('Indicator Data imputation'!AN32&lt;&gt;"",1,0))</f>
        <v>0</v>
      </c>
      <c r="AN29" s="129">
        <f>IF('Indicator Data'!Q33="No Data",1,IF('Indicator Data imputation'!AO32&lt;&gt;"",1,0))</f>
        <v>0</v>
      </c>
      <c r="AO29" s="129">
        <f>IF('Indicator Data'!R33="No Data",1,IF('Indicator Data imputation'!AP32&lt;&gt;"",1,0))</f>
        <v>0</v>
      </c>
      <c r="AP29" s="129">
        <f>IF('Indicator Data'!S33="No Data",1,IF('Indicator Data imputation'!AQ32&lt;&gt;"",1,0))</f>
        <v>0</v>
      </c>
      <c r="AQ29" s="129">
        <f>IF('Indicator Data'!T33="No Data",1,IF('Indicator Data imputation'!AR32&lt;&gt;"",1,0))</f>
        <v>0</v>
      </c>
      <c r="AR29" s="129" t="e">
        <f>IF('Indicator Data'!#REF!="No Data",1,IF('Indicator Data imputation'!AS32&lt;&gt;"",1,0))</f>
        <v>#REF!</v>
      </c>
      <c r="AS29" s="129" t="e">
        <f>IF('Indicator Data'!#REF!="No Data",1,IF('Indicator Data imputation'!AT32&lt;&gt;"",1,0))</f>
        <v>#REF!</v>
      </c>
      <c r="AT29" s="129">
        <f>IF('Indicator Data'!U33="No Data",1,IF('Indicator Data imputation'!AU32&lt;&gt;"",1,0))</f>
        <v>0</v>
      </c>
      <c r="AU29" s="129">
        <f>IF('Indicator Data'!V33="No Data",1,IF('Indicator Data imputation'!AV32&lt;&gt;"",1,0))</f>
        <v>0</v>
      </c>
      <c r="AV29" s="129">
        <f>IF('Indicator Data'!W33="No Data",1,IF('Indicator Data imputation'!AW32&lt;&gt;"",1,0))</f>
        <v>0</v>
      </c>
      <c r="AW29" s="129">
        <f>IF('Indicator Data'!X33="No Data",1,IF('Indicator Data imputation'!AX32&lt;&gt;"",1,0))</f>
        <v>0</v>
      </c>
      <c r="AX29" s="129">
        <f>IF('Indicator Data'!Y33="No Data",1,IF('Indicator Data imputation'!AY32&lt;&gt;"",1,0))</f>
        <v>0</v>
      </c>
      <c r="AY29" s="129">
        <f>IF('Indicator Data'!Z33="No Data",1,IF('Indicator Data imputation'!AZ32&lt;&gt;"",1,0))</f>
        <v>0</v>
      </c>
      <c r="AZ29" s="129">
        <f>IF('Indicator Data'!AA33="No Data",1,IF('Indicator Data imputation'!BA32&lt;&gt;"",1,0))</f>
        <v>0</v>
      </c>
      <c r="BA29" s="129" t="e">
        <f>IF('Indicator Data'!#REF!="No Data",1,IF('Indicator Data imputation'!BB32&lt;&gt;"",1,0))</f>
        <v>#REF!</v>
      </c>
      <c r="BB29" s="129" t="e">
        <f>IF('Indicator Data'!#REF!="No Data",1,IF('Indicator Data imputation'!BC32&lt;&gt;"",1,0))</f>
        <v>#REF!</v>
      </c>
      <c r="BC29" s="129" t="e">
        <f>IF('Indicator Data'!#REF!="No Data",1,IF('Indicator Data imputation'!BD32&lt;&gt;"",1,0))</f>
        <v>#REF!</v>
      </c>
      <c r="BD29" s="129">
        <f>IF('Indicator Data'!AB33="No Data",1,IF('Indicator Data imputation'!BE32&lt;&gt;"",1,0))</f>
        <v>0</v>
      </c>
      <c r="BE29" s="129">
        <f>IF('Indicator Data'!AC33="No Data",1,IF('Indicator Data imputation'!BF32&lt;&gt;"",1,0))</f>
        <v>0</v>
      </c>
      <c r="BF29" s="129">
        <f>IF('Indicator Data'!AD33="No Data",1,IF('Indicator Data imputation'!BG32&lt;&gt;"",1,0))</f>
        <v>0</v>
      </c>
      <c r="BG29" s="129">
        <f>IF('Indicator Data'!AE33="No Data",1,IF('Indicator Data imputation'!BH32&lt;&gt;"",1,0))</f>
        <v>0</v>
      </c>
      <c r="BH29" s="129">
        <f>IF('Indicator Data'!AF33="No Data",1,IF('Indicator Data imputation'!BI32&lt;&gt;"",1,0))</f>
        <v>0</v>
      </c>
      <c r="BI29" s="129" t="e">
        <f>IF('Indicator Data'!#REF!="No Data",1,IF('Indicator Data imputation'!BJ32&lt;&gt;"",1,0))</f>
        <v>#REF!</v>
      </c>
      <c r="BJ29" s="129">
        <f>IF('Indicator Data'!AS33="No Data",1,IF('Indicator Data imputation'!BK32&lt;&gt;"",1,0))</f>
        <v>0</v>
      </c>
      <c r="BK29" s="129">
        <f>IF('Indicator Data'!AT33="No Data",1,IF('Indicator Data imputation'!BL32&lt;&gt;"",1,0))</f>
        <v>0</v>
      </c>
      <c r="BL29" s="129" t="e">
        <f>IF('Indicator Data'!#REF!="No Data",1,IF('Indicator Data imputation'!BM32&lt;&gt;"",1,0))</f>
        <v>#REF!</v>
      </c>
      <c r="BM29" s="129" t="e">
        <f>IF('Indicator Data'!#REF!="No Data",1,IF('Indicator Data imputation'!BN32&lt;&gt;"",1,0))</f>
        <v>#REF!</v>
      </c>
      <c r="BN29" s="129" t="e">
        <f>IF('Indicator Data'!#REF!="No Data",1,IF('Indicator Data imputation'!BO32&lt;&gt;"",1,0))</f>
        <v>#REF!</v>
      </c>
      <c r="BO29" s="129" t="e">
        <f>IF('Indicator Data'!#REF!="No Data",1,IF('Indicator Data imputation'!BP32&lt;&gt;"",1,0))</f>
        <v>#REF!</v>
      </c>
      <c r="BP29" s="129">
        <f>IF('Indicator Data'!AK33="No Data",1,IF('Indicator Data imputation'!BQ32&lt;&gt;"",1,0))</f>
        <v>0</v>
      </c>
      <c r="BQ29" s="129">
        <f>IF('Indicator Data'!J33="No Data",1,IF('Indicator Data imputation'!BR32&lt;&gt;"",1,0))</f>
        <v>0</v>
      </c>
      <c r="BR29" s="129">
        <f>IF('Indicator Data'!K33="No Data",1,IF('Indicator Data imputation'!BS32&lt;&gt;"",1,0))</f>
        <v>0</v>
      </c>
      <c r="BS29" s="129">
        <f>IF('Indicator Data'!AU33="No Data",1,IF('Indicator Data imputation'!BT32&lt;&gt;"",1,0))</f>
        <v>0</v>
      </c>
      <c r="BT29" s="129">
        <f>IF('Indicator Data'!AW33="No Data",1,IF('Indicator Data imputation'!BU32&lt;&gt;"",1,0))</f>
        <v>0</v>
      </c>
      <c r="BU29" s="129">
        <f>IF('Indicator Data'!AX33="No Data",1,IF('Indicator Data imputation'!BV32&lt;&gt;"",1,0))</f>
        <v>0</v>
      </c>
      <c r="BV29" s="129">
        <f>IF('Indicator Data'!AY33="No Data",1,IF('Indicator Data imputation'!BW32&lt;&gt;"",1,0))</f>
        <v>1</v>
      </c>
      <c r="BW29" s="129">
        <f>IF('Indicator Data'!AZ33="No Data",1,IF('Indicator Data imputation'!BX32&lt;&gt;"",1,0))</f>
        <v>0</v>
      </c>
      <c r="BX29" s="129">
        <f>IF('Indicator Data'!BA33="No Data",1,IF('Indicator Data imputation'!BY32&lt;&gt;"",1,0))</f>
        <v>0</v>
      </c>
      <c r="BY29" s="5" t="e">
        <f t="shared" si="0"/>
        <v>#REF!</v>
      </c>
      <c r="BZ29" s="131" t="e">
        <f t="shared" si="1"/>
        <v>#REF!</v>
      </c>
    </row>
    <row r="30" spans="1:78" x14ac:dyDescent="0.25">
      <c r="A30" s="5" t="s">
        <v>52</v>
      </c>
      <c r="B30" s="129" t="e">
        <f>IF('Indicator Data'!#REF!="No Data",1,IF('Indicator Data imputation'!C33&lt;&gt;"",1,0))</f>
        <v>#REF!</v>
      </c>
      <c r="C30" s="129" t="e">
        <f>IF('Indicator Data'!#REF!="No Data",1,IF('Indicator Data imputation'!D33&lt;&gt;"",1,0))</f>
        <v>#REF!</v>
      </c>
      <c r="D30" s="129" t="e">
        <f>IF('Indicator Data'!#REF!="No Data",1,IF('Indicator Data imputation'!E33&lt;&gt;"",1,0))</f>
        <v>#REF!</v>
      </c>
      <c r="E30" s="129" t="e">
        <f>IF('Indicator Data'!#REF!="No Data",1,IF('Indicator Data imputation'!F33&lt;&gt;"",1,0))</f>
        <v>#REF!</v>
      </c>
      <c r="F30" s="129" t="e">
        <f>IF('Indicator Data'!#REF!="No Data",1,IF('Indicator Data imputation'!G33&lt;&gt;"",1,0))</f>
        <v>#REF!</v>
      </c>
      <c r="G30" s="129" t="e">
        <f>IF('Indicator Data'!#REF!="No Data",1,IF('Indicator Data imputation'!H33&lt;&gt;"",1,0))</f>
        <v>#REF!</v>
      </c>
      <c r="H30" s="129" t="e">
        <f>IF('Indicator Data'!#REF!="No Data",1,IF('Indicator Data imputation'!I33&lt;&gt;"",1,0))</f>
        <v>#REF!</v>
      </c>
      <c r="I30" s="129" t="e">
        <f>IF('Indicator Data'!#REF!="No Data",1,IF('Indicator Data imputation'!J33&lt;&gt;"",1,0))</f>
        <v>#REF!</v>
      </c>
      <c r="J30" s="129" t="e">
        <f>IF('Indicator Data'!#REF!="No Data",1,IF('Indicator Data imputation'!K33&lt;&gt;"",1,0))</f>
        <v>#REF!</v>
      </c>
      <c r="K30" s="129" t="e">
        <f>IF('Indicator Data'!#REF!="No Data",1,IF('Indicator Data imputation'!L33&lt;&gt;"",1,0))</f>
        <v>#REF!</v>
      </c>
      <c r="L30" s="129" t="e">
        <f>IF('Indicator Data'!#REF!="No Data",1,IF('Indicator Data imputation'!M33&lt;&gt;"",1,0))</f>
        <v>#REF!</v>
      </c>
      <c r="M30" s="129" t="e">
        <f>IF('Indicator Data'!#REF!="No Data",1,IF('Indicator Data imputation'!N33&lt;&gt;"",1,0))</f>
        <v>#REF!</v>
      </c>
      <c r="N30" s="129" t="e">
        <f>IF('Indicator Data'!#REF!="No Data",1,IF('Indicator Data imputation'!O33&lt;&gt;"",1,0))</f>
        <v>#REF!</v>
      </c>
      <c r="O30" s="129" t="e">
        <f>IF('Indicator Data'!#REF!="No Data",1,IF('Indicator Data imputation'!P33&lt;&gt;"",1,0))</f>
        <v>#REF!</v>
      </c>
      <c r="P30" s="129" t="e">
        <f>IF('Indicator Data'!#REF!="No Data",1,IF('Indicator Data imputation'!Q33&lt;&gt;"",1,0))</f>
        <v>#REF!</v>
      </c>
      <c r="Q30" s="129" t="e">
        <f>IF('Indicator Data'!#REF!="No Data",1,IF('Indicator Data imputation'!R33&lt;&gt;"",1,0))</f>
        <v>#REF!</v>
      </c>
      <c r="R30" s="129" t="e">
        <f>IF('Indicator Data'!#REF!="No Data",1,IF('Indicator Data imputation'!S33&lt;&gt;"",1,0))</f>
        <v>#REF!</v>
      </c>
      <c r="S30" s="129" t="e">
        <f>IF('Indicator Data'!#REF!="No Data",1,IF('Indicator Data imputation'!T33&lt;&gt;"",1,0))</f>
        <v>#REF!</v>
      </c>
      <c r="T30" s="129" t="e">
        <f>IF('Indicator Data'!#REF!="No Data",1,IF('Indicator Data imputation'!U33&lt;&gt;"",1,0))</f>
        <v>#REF!</v>
      </c>
      <c r="U30" s="129" t="e">
        <f>IF('Indicator Data'!#REF!="No Data",1,IF('Indicator Data imputation'!V33&lt;&gt;"",1,0))</f>
        <v>#REF!</v>
      </c>
      <c r="V30" s="129" t="e">
        <f>IF('Indicator Data'!#REF!="No Data",1,IF('Indicator Data imputation'!W33&lt;&gt;"",1,0))</f>
        <v>#REF!</v>
      </c>
      <c r="W30" s="129">
        <f>IF('Indicator Data'!C34="No Data",1,IF('Indicator Data imputation'!X33&lt;&gt;"",1,0))</f>
        <v>0</v>
      </c>
      <c r="X30" s="129">
        <f>IF('Indicator Data'!D34="No Data",1,IF('Indicator Data imputation'!Y33&lt;&gt;"",1,0))</f>
        <v>0</v>
      </c>
      <c r="Y30" s="129">
        <f>IF('Indicator Data'!E34="No Data",1,IF('Indicator Data imputation'!Z33&lt;&gt;"",1,0))</f>
        <v>0</v>
      </c>
      <c r="Z30" s="129">
        <f>IF('Indicator Data'!G34="No Data",1,IF('Indicator Data imputation'!AA33&lt;&gt;"",1,0))</f>
        <v>0</v>
      </c>
      <c r="AA30" s="129">
        <f>IF('Indicator Data'!H34="No Data",1,IF('Indicator Data imputation'!AB33&lt;&gt;"",1,0))</f>
        <v>0</v>
      </c>
      <c r="AB30" s="129">
        <f>IF('Indicator Data'!I34="No Data",1,IF('Indicator Data imputation'!AC33&lt;&gt;"",1,0))</f>
        <v>0</v>
      </c>
      <c r="AC30" s="129" t="e">
        <f>IF('Indicator Data'!#REF!="No Data",1,IF('Indicator Data imputation'!AD33&lt;&gt;"",1,0))</f>
        <v>#REF!</v>
      </c>
      <c r="AD30" s="129" t="e">
        <f>IF('Indicator Data'!#REF!="No Data",1,IF('Indicator Data imputation'!AE33&lt;&gt;"",1,0))</f>
        <v>#REF!</v>
      </c>
      <c r="AE30" s="129">
        <f>IF('Indicator Data'!L34="No Data",1,IF('Indicator Data imputation'!AF33&lt;&gt;"",1,0))</f>
        <v>0</v>
      </c>
      <c r="AF30" s="129">
        <f>IF('Indicator Data'!M34="No Data",1,IF('Indicator Data imputation'!AG33&lt;&gt;"",1,0))</f>
        <v>0</v>
      </c>
      <c r="AG30" s="129" t="e">
        <f>IF('Indicator Data'!#REF!="No Data",1,IF('Indicator Data imputation'!AH33&lt;&gt;"",1,0))</f>
        <v>#REF!</v>
      </c>
      <c r="AH30" s="129" t="e">
        <f>IF('Indicator Data'!#REF!="No Data",1,IF('Indicator Data imputation'!AI33&lt;&gt;"",1,0))</f>
        <v>#REF!</v>
      </c>
      <c r="AI30" s="129" t="e">
        <f>IF('Indicator Data'!#REF!="No Data",1,IF('Indicator Data imputation'!AJ33&lt;&gt;"",1,0))</f>
        <v>#REF!</v>
      </c>
      <c r="AJ30" s="129" t="e">
        <f>IF('Indicator Data'!#REF!="No Data",1,IF('Indicator Data imputation'!AK33&lt;&gt;"",1,0))</f>
        <v>#REF!</v>
      </c>
      <c r="AK30" s="129">
        <f>IF('Indicator Data'!N34="No Data",1,IF('Indicator Data imputation'!AL33&lt;&gt;"",1,0))</f>
        <v>0</v>
      </c>
      <c r="AL30" s="129">
        <f>IF('Indicator Data'!O34="No Data",1,IF('Indicator Data imputation'!AM33&lt;&gt;"",1,0))</f>
        <v>0</v>
      </c>
      <c r="AM30" s="129">
        <f>IF('Indicator Data'!P34="No Data",1,IF('Indicator Data imputation'!AN33&lt;&gt;"",1,0))</f>
        <v>0</v>
      </c>
      <c r="AN30" s="129">
        <f>IF('Indicator Data'!Q34="No Data",1,IF('Indicator Data imputation'!AO33&lt;&gt;"",1,0))</f>
        <v>0</v>
      </c>
      <c r="AO30" s="129">
        <f>IF('Indicator Data'!R34="No Data",1,IF('Indicator Data imputation'!AP33&lt;&gt;"",1,0))</f>
        <v>0</v>
      </c>
      <c r="AP30" s="129">
        <f>IF('Indicator Data'!S34="No Data",1,IF('Indicator Data imputation'!AQ33&lt;&gt;"",1,0))</f>
        <v>0</v>
      </c>
      <c r="AQ30" s="129">
        <f>IF('Indicator Data'!T34="No Data",1,IF('Indicator Data imputation'!AR33&lt;&gt;"",1,0))</f>
        <v>0</v>
      </c>
      <c r="AR30" s="129" t="e">
        <f>IF('Indicator Data'!#REF!="No Data",1,IF('Indicator Data imputation'!AS33&lt;&gt;"",1,0))</f>
        <v>#REF!</v>
      </c>
      <c r="AS30" s="129" t="e">
        <f>IF('Indicator Data'!#REF!="No Data",1,IF('Indicator Data imputation'!AT33&lt;&gt;"",1,0))</f>
        <v>#REF!</v>
      </c>
      <c r="AT30" s="129">
        <f>IF('Indicator Data'!U34="No Data",1,IF('Indicator Data imputation'!AU33&lt;&gt;"",1,0))</f>
        <v>0</v>
      </c>
      <c r="AU30" s="129">
        <f>IF('Indicator Data'!V34="No Data",1,IF('Indicator Data imputation'!AV33&lt;&gt;"",1,0))</f>
        <v>0</v>
      </c>
      <c r="AV30" s="129">
        <f>IF('Indicator Data'!W34="No Data",1,IF('Indicator Data imputation'!AW33&lt;&gt;"",1,0))</f>
        <v>0</v>
      </c>
      <c r="AW30" s="129">
        <f>IF('Indicator Data'!X34="No Data",1,IF('Indicator Data imputation'!AX33&lt;&gt;"",1,0))</f>
        <v>0</v>
      </c>
      <c r="AX30" s="129">
        <f>IF('Indicator Data'!Y34="No Data",1,IF('Indicator Data imputation'!AY33&lt;&gt;"",1,0))</f>
        <v>0</v>
      </c>
      <c r="AY30" s="129">
        <f>IF('Indicator Data'!Z34="No Data",1,IF('Indicator Data imputation'!AZ33&lt;&gt;"",1,0))</f>
        <v>0</v>
      </c>
      <c r="AZ30" s="129">
        <f>IF('Indicator Data'!AA34="No Data",1,IF('Indicator Data imputation'!BA33&lt;&gt;"",1,0))</f>
        <v>1</v>
      </c>
      <c r="BA30" s="129" t="e">
        <f>IF('Indicator Data'!#REF!="No Data",1,IF('Indicator Data imputation'!BB33&lt;&gt;"",1,0))</f>
        <v>#REF!</v>
      </c>
      <c r="BB30" s="129" t="e">
        <f>IF('Indicator Data'!#REF!="No Data",1,IF('Indicator Data imputation'!BC33&lt;&gt;"",1,0))</f>
        <v>#REF!</v>
      </c>
      <c r="BC30" s="129" t="e">
        <f>IF('Indicator Data'!#REF!="No Data",1,IF('Indicator Data imputation'!BD33&lt;&gt;"",1,0))</f>
        <v>#REF!</v>
      </c>
      <c r="BD30" s="129">
        <f>IF('Indicator Data'!AB34="No Data",1,IF('Indicator Data imputation'!BE33&lt;&gt;"",1,0))</f>
        <v>0</v>
      </c>
      <c r="BE30" s="129">
        <f>IF('Indicator Data'!AC34="No Data",1,IF('Indicator Data imputation'!BF33&lt;&gt;"",1,0))</f>
        <v>0</v>
      </c>
      <c r="BF30" s="129">
        <f>IF('Indicator Data'!AD34="No Data",1,IF('Indicator Data imputation'!BG33&lt;&gt;"",1,0))</f>
        <v>0</v>
      </c>
      <c r="BG30" s="129">
        <f>IF('Indicator Data'!AE34="No Data",1,IF('Indicator Data imputation'!BH33&lt;&gt;"",1,0))</f>
        <v>0</v>
      </c>
      <c r="BH30" s="129">
        <f>IF('Indicator Data'!AF34="No Data",1,IF('Indicator Data imputation'!BI33&lt;&gt;"",1,0))</f>
        <v>0</v>
      </c>
      <c r="BI30" s="129" t="e">
        <f>IF('Indicator Data'!#REF!="No Data",1,IF('Indicator Data imputation'!BJ33&lt;&gt;"",1,0))</f>
        <v>#REF!</v>
      </c>
      <c r="BJ30" s="129">
        <f>IF('Indicator Data'!AS34="No Data",1,IF('Indicator Data imputation'!BK33&lt;&gt;"",1,0))</f>
        <v>0</v>
      </c>
      <c r="BK30" s="129">
        <f>IF('Indicator Data'!AT34="No Data",1,IF('Indicator Data imputation'!BL33&lt;&gt;"",1,0))</f>
        <v>0</v>
      </c>
      <c r="BL30" s="129" t="e">
        <f>IF('Indicator Data'!#REF!="No Data",1,IF('Indicator Data imputation'!BM33&lt;&gt;"",1,0))</f>
        <v>#REF!</v>
      </c>
      <c r="BM30" s="129" t="e">
        <f>IF('Indicator Data'!#REF!="No Data",1,IF('Indicator Data imputation'!BN33&lt;&gt;"",1,0))</f>
        <v>#REF!</v>
      </c>
      <c r="BN30" s="129" t="e">
        <f>IF('Indicator Data'!#REF!="No Data",1,IF('Indicator Data imputation'!BO33&lt;&gt;"",1,0))</f>
        <v>#REF!</v>
      </c>
      <c r="BO30" s="129" t="e">
        <f>IF('Indicator Data'!#REF!="No Data",1,IF('Indicator Data imputation'!BP33&lt;&gt;"",1,0))</f>
        <v>#REF!</v>
      </c>
      <c r="BP30" s="129">
        <f>IF('Indicator Data'!AK34="No Data",1,IF('Indicator Data imputation'!BQ33&lt;&gt;"",1,0))</f>
        <v>0</v>
      </c>
      <c r="BQ30" s="129">
        <f>IF('Indicator Data'!J34="No Data",1,IF('Indicator Data imputation'!BR33&lt;&gt;"",1,0))</f>
        <v>0</v>
      </c>
      <c r="BR30" s="129">
        <f>IF('Indicator Data'!K34="No Data",1,IF('Indicator Data imputation'!BS33&lt;&gt;"",1,0))</f>
        <v>0</v>
      </c>
      <c r="BS30" s="129">
        <f>IF('Indicator Data'!AU34="No Data",1,IF('Indicator Data imputation'!BT33&lt;&gt;"",1,0))</f>
        <v>0</v>
      </c>
      <c r="BT30" s="129">
        <f>IF('Indicator Data'!AW34="No Data",1,IF('Indicator Data imputation'!BU33&lt;&gt;"",1,0))</f>
        <v>0</v>
      </c>
      <c r="BU30" s="129">
        <f>IF('Indicator Data'!AX34="No Data",1,IF('Indicator Data imputation'!BV33&lt;&gt;"",1,0))</f>
        <v>0</v>
      </c>
      <c r="BV30" s="129">
        <f>IF('Indicator Data'!AY34="No Data",1,IF('Indicator Data imputation'!BW33&lt;&gt;"",1,0))</f>
        <v>0</v>
      </c>
      <c r="BW30" s="129">
        <f>IF('Indicator Data'!AZ34="No Data",1,IF('Indicator Data imputation'!BX33&lt;&gt;"",1,0))</f>
        <v>0</v>
      </c>
      <c r="BX30" s="129">
        <f>IF('Indicator Data'!BA34="No Data",1,IF('Indicator Data imputation'!BY33&lt;&gt;"",1,0))</f>
        <v>0</v>
      </c>
      <c r="BY30" s="5" t="e">
        <f t="shared" si="0"/>
        <v>#REF!</v>
      </c>
      <c r="BZ30" s="131" t="e">
        <f t="shared" si="1"/>
        <v>#REF!</v>
      </c>
    </row>
    <row r="31" spans="1:78" x14ac:dyDescent="0.25">
      <c r="A31" s="5" t="s">
        <v>54</v>
      </c>
      <c r="B31" s="129" t="e">
        <f>IF('Indicator Data'!#REF!="No Data",1,IF('Indicator Data imputation'!C34&lt;&gt;"",1,0))</f>
        <v>#REF!</v>
      </c>
      <c r="C31" s="129" t="e">
        <f>IF('Indicator Data'!#REF!="No Data",1,IF('Indicator Data imputation'!D34&lt;&gt;"",1,0))</f>
        <v>#REF!</v>
      </c>
      <c r="D31" s="129" t="e">
        <f>IF('Indicator Data'!#REF!="No Data",1,IF('Indicator Data imputation'!E34&lt;&gt;"",1,0))</f>
        <v>#REF!</v>
      </c>
      <c r="E31" s="129" t="e">
        <f>IF('Indicator Data'!#REF!="No Data",1,IF('Indicator Data imputation'!F34&lt;&gt;"",1,0))</f>
        <v>#REF!</v>
      </c>
      <c r="F31" s="129" t="e">
        <f>IF('Indicator Data'!#REF!="No Data",1,IF('Indicator Data imputation'!G34&lt;&gt;"",1,0))</f>
        <v>#REF!</v>
      </c>
      <c r="G31" s="129" t="e">
        <f>IF('Indicator Data'!#REF!="No Data",1,IF('Indicator Data imputation'!H34&lt;&gt;"",1,0))</f>
        <v>#REF!</v>
      </c>
      <c r="H31" s="129" t="e">
        <f>IF('Indicator Data'!#REF!="No Data",1,IF('Indicator Data imputation'!I34&lt;&gt;"",1,0))</f>
        <v>#REF!</v>
      </c>
      <c r="I31" s="129" t="e">
        <f>IF('Indicator Data'!#REF!="No Data",1,IF('Indicator Data imputation'!J34&lt;&gt;"",1,0))</f>
        <v>#REF!</v>
      </c>
      <c r="J31" s="129" t="e">
        <f>IF('Indicator Data'!#REF!="No Data",1,IF('Indicator Data imputation'!K34&lt;&gt;"",1,0))</f>
        <v>#REF!</v>
      </c>
      <c r="K31" s="129" t="e">
        <f>IF('Indicator Data'!#REF!="No Data",1,IF('Indicator Data imputation'!L34&lt;&gt;"",1,0))</f>
        <v>#REF!</v>
      </c>
      <c r="L31" s="129" t="e">
        <f>IF('Indicator Data'!#REF!="No Data",1,IF('Indicator Data imputation'!M34&lt;&gt;"",1,0))</f>
        <v>#REF!</v>
      </c>
      <c r="M31" s="129" t="e">
        <f>IF('Indicator Data'!#REF!="No Data",1,IF('Indicator Data imputation'!N34&lt;&gt;"",1,0))</f>
        <v>#REF!</v>
      </c>
      <c r="N31" s="129" t="e">
        <f>IF('Indicator Data'!#REF!="No Data",1,IF('Indicator Data imputation'!O34&lt;&gt;"",1,0))</f>
        <v>#REF!</v>
      </c>
      <c r="O31" s="129" t="e">
        <f>IF('Indicator Data'!#REF!="No Data",1,IF('Indicator Data imputation'!P34&lt;&gt;"",1,0))</f>
        <v>#REF!</v>
      </c>
      <c r="P31" s="129" t="e">
        <f>IF('Indicator Data'!#REF!="No Data",1,IF('Indicator Data imputation'!Q34&lt;&gt;"",1,0))</f>
        <v>#REF!</v>
      </c>
      <c r="Q31" s="129" t="e">
        <f>IF('Indicator Data'!#REF!="No Data",1,IF('Indicator Data imputation'!R34&lt;&gt;"",1,0))</f>
        <v>#REF!</v>
      </c>
      <c r="R31" s="129" t="e">
        <f>IF('Indicator Data'!#REF!="No Data",1,IF('Indicator Data imputation'!S34&lt;&gt;"",1,0))</f>
        <v>#REF!</v>
      </c>
      <c r="S31" s="129" t="e">
        <f>IF('Indicator Data'!#REF!="No Data",1,IF('Indicator Data imputation'!T34&lt;&gt;"",1,0))</f>
        <v>#REF!</v>
      </c>
      <c r="T31" s="129" t="e">
        <f>IF('Indicator Data'!#REF!="No Data",1,IF('Indicator Data imputation'!U34&lt;&gt;"",1,0))</f>
        <v>#REF!</v>
      </c>
      <c r="U31" s="129" t="e">
        <f>IF('Indicator Data'!#REF!="No Data",1,IF('Indicator Data imputation'!V34&lt;&gt;"",1,0))</f>
        <v>#REF!</v>
      </c>
      <c r="V31" s="129" t="e">
        <f>IF('Indicator Data'!#REF!="No Data",1,IF('Indicator Data imputation'!W34&lt;&gt;"",1,0))</f>
        <v>#REF!</v>
      </c>
      <c r="W31" s="129">
        <f>IF('Indicator Data'!C35="No Data",1,IF('Indicator Data imputation'!X34&lt;&gt;"",1,0))</f>
        <v>0</v>
      </c>
      <c r="X31" s="129">
        <f>IF('Indicator Data'!D35="No Data",1,IF('Indicator Data imputation'!Y34&lt;&gt;"",1,0))</f>
        <v>0</v>
      </c>
      <c r="Y31" s="129">
        <f>IF('Indicator Data'!E35="No Data",1,IF('Indicator Data imputation'!Z34&lt;&gt;"",1,0))</f>
        <v>0</v>
      </c>
      <c r="Z31" s="129">
        <f>IF('Indicator Data'!G35="No Data",1,IF('Indicator Data imputation'!AA34&lt;&gt;"",1,0))</f>
        <v>0</v>
      </c>
      <c r="AA31" s="129">
        <f>IF('Indicator Data'!H35="No Data",1,IF('Indicator Data imputation'!AB34&lt;&gt;"",1,0))</f>
        <v>0</v>
      </c>
      <c r="AB31" s="129">
        <f>IF('Indicator Data'!I35="No Data",1,IF('Indicator Data imputation'!AC34&lt;&gt;"",1,0))</f>
        <v>0</v>
      </c>
      <c r="AC31" s="129" t="e">
        <f>IF('Indicator Data'!#REF!="No Data",1,IF('Indicator Data imputation'!AD34&lt;&gt;"",1,0))</f>
        <v>#REF!</v>
      </c>
      <c r="AD31" s="129" t="e">
        <f>IF('Indicator Data'!#REF!="No Data",1,IF('Indicator Data imputation'!AE34&lt;&gt;"",1,0))</f>
        <v>#REF!</v>
      </c>
      <c r="AE31" s="129">
        <f>IF('Indicator Data'!L35="No Data",1,IF('Indicator Data imputation'!AF34&lt;&gt;"",1,0))</f>
        <v>0</v>
      </c>
      <c r="AF31" s="129">
        <f>IF('Indicator Data'!M35="No Data",1,IF('Indicator Data imputation'!AG34&lt;&gt;"",1,0))</f>
        <v>0</v>
      </c>
      <c r="AG31" s="129" t="e">
        <f>IF('Indicator Data'!#REF!="No Data",1,IF('Indicator Data imputation'!AH34&lt;&gt;"",1,0))</f>
        <v>#REF!</v>
      </c>
      <c r="AH31" s="129" t="e">
        <f>IF('Indicator Data'!#REF!="No Data",1,IF('Indicator Data imputation'!AI34&lt;&gt;"",1,0))</f>
        <v>#REF!</v>
      </c>
      <c r="AI31" s="129" t="e">
        <f>IF('Indicator Data'!#REF!="No Data",1,IF('Indicator Data imputation'!AJ34&lt;&gt;"",1,0))</f>
        <v>#REF!</v>
      </c>
      <c r="AJ31" s="129" t="e">
        <f>IF('Indicator Data'!#REF!="No Data",1,IF('Indicator Data imputation'!AK34&lt;&gt;"",1,0))</f>
        <v>#REF!</v>
      </c>
      <c r="AK31" s="129">
        <f>IF('Indicator Data'!N35="No Data",1,IF('Indicator Data imputation'!AL34&lt;&gt;"",1,0))</f>
        <v>0</v>
      </c>
      <c r="AL31" s="129">
        <f>IF('Indicator Data'!O35="No Data",1,IF('Indicator Data imputation'!AM34&lt;&gt;"",1,0))</f>
        <v>0</v>
      </c>
      <c r="AM31" s="129">
        <f>IF('Indicator Data'!P35="No Data",1,IF('Indicator Data imputation'!AN34&lt;&gt;"",1,0))</f>
        <v>0</v>
      </c>
      <c r="AN31" s="129">
        <f>IF('Indicator Data'!Q35="No Data",1,IF('Indicator Data imputation'!AO34&lt;&gt;"",1,0))</f>
        <v>0</v>
      </c>
      <c r="AO31" s="129">
        <f>IF('Indicator Data'!R35="No Data",1,IF('Indicator Data imputation'!AP34&lt;&gt;"",1,0))</f>
        <v>0</v>
      </c>
      <c r="AP31" s="129">
        <f>IF('Indicator Data'!S35="No Data",1,IF('Indicator Data imputation'!AQ34&lt;&gt;"",1,0))</f>
        <v>0</v>
      </c>
      <c r="AQ31" s="129">
        <f>IF('Indicator Data'!T35="No Data",1,IF('Indicator Data imputation'!AR34&lt;&gt;"",1,0))</f>
        <v>0</v>
      </c>
      <c r="AR31" s="129" t="e">
        <f>IF('Indicator Data'!#REF!="No Data",1,IF('Indicator Data imputation'!AS34&lt;&gt;"",1,0))</f>
        <v>#REF!</v>
      </c>
      <c r="AS31" s="129" t="e">
        <f>IF('Indicator Data'!#REF!="No Data",1,IF('Indicator Data imputation'!AT34&lt;&gt;"",1,0))</f>
        <v>#REF!</v>
      </c>
      <c r="AT31" s="129">
        <f>IF('Indicator Data'!U35="No Data",1,IF('Indicator Data imputation'!AU34&lt;&gt;"",1,0))</f>
        <v>0</v>
      </c>
      <c r="AU31" s="129">
        <f>IF('Indicator Data'!V35="No Data",1,IF('Indicator Data imputation'!AV34&lt;&gt;"",1,0))</f>
        <v>0</v>
      </c>
      <c r="AV31" s="129">
        <f>IF('Indicator Data'!W35="No Data",1,IF('Indicator Data imputation'!AW34&lt;&gt;"",1,0))</f>
        <v>0</v>
      </c>
      <c r="AW31" s="129">
        <f>IF('Indicator Data'!X35="No Data",1,IF('Indicator Data imputation'!AX34&lt;&gt;"",1,0))</f>
        <v>0</v>
      </c>
      <c r="AX31" s="129">
        <f>IF('Indicator Data'!Y35="No Data",1,IF('Indicator Data imputation'!AY34&lt;&gt;"",1,0))</f>
        <v>0</v>
      </c>
      <c r="AY31" s="129">
        <f>IF('Indicator Data'!Z35="No Data",1,IF('Indicator Data imputation'!AZ34&lt;&gt;"",1,0))</f>
        <v>0</v>
      </c>
      <c r="AZ31" s="129">
        <f>IF('Indicator Data'!AA35="No Data",1,IF('Indicator Data imputation'!BA34&lt;&gt;"",1,0))</f>
        <v>0</v>
      </c>
      <c r="BA31" s="129" t="e">
        <f>IF('Indicator Data'!#REF!="No Data",1,IF('Indicator Data imputation'!BB34&lt;&gt;"",1,0))</f>
        <v>#REF!</v>
      </c>
      <c r="BB31" s="129" t="e">
        <f>IF('Indicator Data'!#REF!="No Data",1,IF('Indicator Data imputation'!BC34&lt;&gt;"",1,0))</f>
        <v>#REF!</v>
      </c>
      <c r="BC31" s="129" t="e">
        <f>IF('Indicator Data'!#REF!="No Data",1,IF('Indicator Data imputation'!BD34&lt;&gt;"",1,0))</f>
        <v>#REF!</v>
      </c>
      <c r="BD31" s="129">
        <f>IF('Indicator Data'!AB35="No Data",1,IF('Indicator Data imputation'!BE34&lt;&gt;"",1,0))</f>
        <v>0</v>
      </c>
      <c r="BE31" s="129">
        <f>IF('Indicator Data'!AC35="No Data",1,IF('Indicator Data imputation'!BF34&lt;&gt;"",1,0))</f>
        <v>0</v>
      </c>
      <c r="BF31" s="129">
        <f>IF('Indicator Data'!AD35="No Data",1,IF('Indicator Data imputation'!BG34&lt;&gt;"",1,0))</f>
        <v>0</v>
      </c>
      <c r="BG31" s="129">
        <f>IF('Indicator Data'!AE35="No Data",1,IF('Indicator Data imputation'!BH34&lt;&gt;"",1,0))</f>
        <v>0</v>
      </c>
      <c r="BH31" s="129">
        <f>IF('Indicator Data'!AF35="No Data",1,IF('Indicator Data imputation'!BI34&lt;&gt;"",1,0))</f>
        <v>0</v>
      </c>
      <c r="BI31" s="129" t="e">
        <f>IF('Indicator Data'!#REF!="No Data",1,IF('Indicator Data imputation'!BJ34&lt;&gt;"",1,0))</f>
        <v>#REF!</v>
      </c>
      <c r="BJ31" s="129">
        <f>IF('Indicator Data'!AS35="No Data",1,IF('Indicator Data imputation'!BK34&lt;&gt;"",1,0))</f>
        <v>0</v>
      </c>
      <c r="BK31" s="129">
        <f>IF('Indicator Data'!AT35="No Data",1,IF('Indicator Data imputation'!BL34&lt;&gt;"",1,0))</f>
        <v>0</v>
      </c>
      <c r="BL31" s="129" t="e">
        <f>IF('Indicator Data'!#REF!="No Data",1,IF('Indicator Data imputation'!BM34&lt;&gt;"",1,0))</f>
        <v>#REF!</v>
      </c>
      <c r="BM31" s="129" t="e">
        <f>IF('Indicator Data'!#REF!="No Data",1,IF('Indicator Data imputation'!BN34&lt;&gt;"",1,0))</f>
        <v>#REF!</v>
      </c>
      <c r="BN31" s="129" t="e">
        <f>IF('Indicator Data'!#REF!="No Data",1,IF('Indicator Data imputation'!BO34&lt;&gt;"",1,0))</f>
        <v>#REF!</v>
      </c>
      <c r="BO31" s="129" t="e">
        <f>IF('Indicator Data'!#REF!="No Data",1,IF('Indicator Data imputation'!BP34&lt;&gt;"",1,0))</f>
        <v>#REF!</v>
      </c>
      <c r="BP31" s="129">
        <f>IF('Indicator Data'!AK35="No Data",1,IF('Indicator Data imputation'!BQ34&lt;&gt;"",1,0))</f>
        <v>0</v>
      </c>
      <c r="BQ31" s="129">
        <f>IF('Indicator Data'!J35="No Data",1,IF('Indicator Data imputation'!BR34&lt;&gt;"",1,0))</f>
        <v>0</v>
      </c>
      <c r="BR31" s="129">
        <f>IF('Indicator Data'!K35="No Data",1,IF('Indicator Data imputation'!BS34&lt;&gt;"",1,0))</f>
        <v>0</v>
      </c>
      <c r="BS31" s="129">
        <f>IF('Indicator Data'!AU35="No Data",1,IF('Indicator Data imputation'!BT34&lt;&gt;"",1,0))</f>
        <v>0</v>
      </c>
      <c r="BT31" s="129">
        <f>IF('Indicator Data'!AW35="No Data",1,IF('Indicator Data imputation'!BU34&lt;&gt;"",1,0))</f>
        <v>0</v>
      </c>
      <c r="BU31" s="129">
        <f>IF('Indicator Data'!AX35="No Data",1,IF('Indicator Data imputation'!BV34&lt;&gt;"",1,0))</f>
        <v>1</v>
      </c>
      <c r="BV31" s="129">
        <f>IF('Indicator Data'!AY35="No Data",1,IF('Indicator Data imputation'!BW34&lt;&gt;"",1,0))</f>
        <v>0</v>
      </c>
      <c r="BW31" s="129">
        <f>IF('Indicator Data'!AZ35="No Data",1,IF('Indicator Data imputation'!BX34&lt;&gt;"",1,0))</f>
        <v>0</v>
      </c>
      <c r="BX31" s="129">
        <f>IF('Indicator Data'!BA35="No Data",1,IF('Indicator Data imputation'!BY34&lt;&gt;"",1,0))</f>
        <v>0</v>
      </c>
      <c r="BY31" s="5" t="e">
        <f t="shared" si="0"/>
        <v>#REF!</v>
      </c>
      <c r="BZ31" s="131" t="e">
        <f t="shared" si="1"/>
        <v>#REF!</v>
      </c>
    </row>
    <row r="32" spans="1:78" x14ac:dyDescent="0.25">
      <c r="A32" s="5" t="s">
        <v>56</v>
      </c>
      <c r="B32" s="129" t="e">
        <f>IF('Indicator Data'!#REF!="No Data",1,IF('Indicator Data imputation'!C35&lt;&gt;"",1,0))</f>
        <v>#REF!</v>
      </c>
      <c r="C32" s="129" t="e">
        <f>IF('Indicator Data'!#REF!="No Data",1,IF('Indicator Data imputation'!D35&lt;&gt;"",1,0))</f>
        <v>#REF!</v>
      </c>
      <c r="D32" s="129" t="e">
        <f>IF('Indicator Data'!#REF!="No Data",1,IF('Indicator Data imputation'!E35&lt;&gt;"",1,0))</f>
        <v>#REF!</v>
      </c>
      <c r="E32" s="129" t="e">
        <f>IF('Indicator Data'!#REF!="No Data",1,IF('Indicator Data imputation'!F35&lt;&gt;"",1,0))</f>
        <v>#REF!</v>
      </c>
      <c r="F32" s="129" t="e">
        <f>IF('Indicator Data'!#REF!="No Data",1,IF('Indicator Data imputation'!G35&lt;&gt;"",1,0))</f>
        <v>#REF!</v>
      </c>
      <c r="G32" s="129" t="e">
        <f>IF('Indicator Data'!#REF!="No Data",1,IF('Indicator Data imputation'!H35&lt;&gt;"",1,0))</f>
        <v>#REF!</v>
      </c>
      <c r="H32" s="129" t="e">
        <f>IF('Indicator Data'!#REF!="No Data",1,IF('Indicator Data imputation'!I35&lt;&gt;"",1,0))</f>
        <v>#REF!</v>
      </c>
      <c r="I32" s="129" t="e">
        <f>IF('Indicator Data'!#REF!="No Data",1,IF('Indicator Data imputation'!J35&lt;&gt;"",1,0))</f>
        <v>#REF!</v>
      </c>
      <c r="J32" s="129" t="e">
        <f>IF('Indicator Data'!#REF!="No Data",1,IF('Indicator Data imputation'!K35&lt;&gt;"",1,0))</f>
        <v>#REF!</v>
      </c>
      <c r="K32" s="129" t="e">
        <f>IF('Indicator Data'!#REF!="No Data",1,IF('Indicator Data imputation'!L35&lt;&gt;"",1,0))</f>
        <v>#REF!</v>
      </c>
      <c r="L32" s="129" t="e">
        <f>IF('Indicator Data'!#REF!="No Data",1,IF('Indicator Data imputation'!M35&lt;&gt;"",1,0))</f>
        <v>#REF!</v>
      </c>
      <c r="M32" s="129" t="e">
        <f>IF('Indicator Data'!#REF!="No Data",1,IF('Indicator Data imputation'!N35&lt;&gt;"",1,0))</f>
        <v>#REF!</v>
      </c>
      <c r="N32" s="129" t="e">
        <f>IF('Indicator Data'!#REF!="No Data",1,IF('Indicator Data imputation'!O35&lt;&gt;"",1,0))</f>
        <v>#REF!</v>
      </c>
      <c r="O32" s="129" t="e">
        <f>IF('Indicator Data'!#REF!="No Data",1,IF('Indicator Data imputation'!P35&lt;&gt;"",1,0))</f>
        <v>#REF!</v>
      </c>
      <c r="P32" s="129" t="e">
        <f>IF('Indicator Data'!#REF!="No Data",1,IF('Indicator Data imputation'!Q35&lt;&gt;"",1,0))</f>
        <v>#REF!</v>
      </c>
      <c r="Q32" s="129" t="e">
        <f>IF('Indicator Data'!#REF!="No Data",1,IF('Indicator Data imputation'!R35&lt;&gt;"",1,0))</f>
        <v>#REF!</v>
      </c>
      <c r="R32" s="129" t="e">
        <f>IF('Indicator Data'!#REF!="No Data",1,IF('Indicator Data imputation'!S35&lt;&gt;"",1,0))</f>
        <v>#REF!</v>
      </c>
      <c r="S32" s="129" t="e">
        <f>IF('Indicator Data'!#REF!="No Data",1,IF('Indicator Data imputation'!T35&lt;&gt;"",1,0))</f>
        <v>#REF!</v>
      </c>
      <c r="T32" s="129" t="e">
        <f>IF('Indicator Data'!#REF!="No Data",1,IF('Indicator Data imputation'!U35&lt;&gt;"",1,0))</f>
        <v>#REF!</v>
      </c>
      <c r="U32" s="129" t="e">
        <f>IF('Indicator Data'!#REF!="No Data",1,IF('Indicator Data imputation'!V35&lt;&gt;"",1,0))</f>
        <v>#REF!</v>
      </c>
      <c r="V32" s="129" t="e">
        <f>IF('Indicator Data'!#REF!="No Data",1,IF('Indicator Data imputation'!W35&lt;&gt;"",1,0))</f>
        <v>#REF!</v>
      </c>
      <c r="W32" s="129">
        <f>IF('Indicator Data'!C36="No Data",1,IF('Indicator Data imputation'!X35&lt;&gt;"",1,0))</f>
        <v>0</v>
      </c>
      <c r="X32" s="129">
        <f>IF('Indicator Data'!D36="No Data",1,IF('Indicator Data imputation'!Y35&lt;&gt;"",1,0))</f>
        <v>0</v>
      </c>
      <c r="Y32" s="129">
        <f>IF('Indicator Data'!E36="No Data",1,IF('Indicator Data imputation'!Z35&lt;&gt;"",1,0))</f>
        <v>0</v>
      </c>
      <c r="Z32" s="129">
        <f>IF('Indicator Data'!G36="No Data",1,IF('Indicator Data imputation'!AA35&lt;&gt;"",1,0))</f>
        <v>0</v>
      </c>
      <c r="AA32" s="129">
        <f>IF('Indicator Data'!H36="No Data",1,IF('Indicator Data imputation'!AB35&lt;&gt;"",1,0))</f>
        <v>0</v>
      </c>
      <c r="AB32" s="129">
        <f>IF('Indicator Data'!I36="No Data",1,IF('Indicator Data imputation'!AC35&lt;&gt;"",1,0))</f>
        <v>1</v>
      </c>
      <c r="AC32" s="129" t="e">
        <f>IF('Indicator Data'!#REF!="No Data",1,IF('Indicator Data imputation'!AD35&lt;&gt;"",1,0))</f>
        <v>#REF!</v>
      </c>
      <c r="AD32" s="129" t="e">
        <f>IF('Indicator Data'!#REF!="No Data",1,IF('Indicator Data imputation'!AE35&lt;&gt;"",1,0))</f>
        <v>#REF!</v>
      </c>
      <c r="AE32" s="129">
        <f>IF('Indicator Data'!L36="No Data",1,IF('Indicator Data imputation'!AF35&lt;&gt;"",1,0))</f>
        <v>0</v>
      </c>
      <c r="AF32" s="129">
        <f>IF('Indicator Data'!M36="No Data",1,IF('Indicator Data imputation'!AG35&lt;&gt;"",1,0))</f>
        <v>0</v>
      </c>
      <c r="AG32" s="129" t="e">
        <f>IF('Indicator Data'!#REF!="No Data",1,IF('Indicator Data imputation'!AH35&lt;&gt;"",1,0))</f>
        <v>#REF!</v>
      </c>
      <c r="AH32" s="129" t="e">
        <f>IF('Indicator Data'!#REF!="No Data",1,IF('Indicator Data imputation'!AI35&lt;&gt;"",1,0))</f>
        <v>#REF!</v>
      </c>
      <c r="AI32" s="129" t="e">
        <f>IF('Indicator Data'!#REF!="No Data",1,IF('Indicator Data imputation'!AJ35&lt;&gt;"",1,0))</f>
        <v>#REF!</v>
      </c>
      <c r="AJ32" s="129" t="e">
        <f>IF('Indicator Data'!#REF!="No Data",1,IF('Indicator Data imputation'!AK35&lt;&gt;"",1,0))</f>
        <v>#REF!</v>
      </c>
      <c r="AK32" s="129">
        <f>IF('Indicator Data'!N36="No Data",1,IF('Indicator Data imputation'!AL35&lt;&gt;"",1,0))</f>
        <v>0</v>
      </c>
      <c r="AL32" s="129">
        <f>IF('Indicator Data'!O36="No Data",1,IF('Indicator Data imputation'!AM35&lt;&gt;"",1,0))</f>
        <v>1</v>
      </c>
      <c r="AM32" s="129">
        <f>IF('Indicator Data'!P36="No Data",1,IF('Indicator Data imputation'!AN35&lt;&gt;"",1,0))</f>
        <v>0</v>
      </c>
      <c r="AN32" s="129">
        <f>IF('Indicator Data'!Q36="No Data",1,IF('Indicator Data imputation'!AO35&lt;&gt;"",1,0))</f>
        <v>0</v>
      </c>
      <c r="AO32" s="129">
        <f>IF('Indicator Data'!R36="No Data",1,IF('Indicator Data imputation'!AP35&lt;&gt;"",1,0))</f>
        <v>0</v>
      </c>
      <c r="AP32" s="129">
        <f>IF('Indicator Data'!S36="No Data",1,IF('Indicator Data imputation'!AQ35&lt;&gt;"",1,0))</f>
        <v>1</v>
      </c>
      <c r="AQ32" s="129">
        <f>IF('Indicator Data'!T36="No Data",1,IF('Indicator Data imputation'!AR35&lt;&gt;"",1,0))</f>
        <v>0</v>
      </c>
      <c r="AR32" s="129" t="e">
        <f>IF('Indicator Data'!#REF!="No Data",1,IF('Indicator Data imputation'!AS35&lt;&gt;"",1,0))</f>
        <v>#REF!</v>
      </c>
      <c r="AS32" s="129" t="e">
        <f>IF('Indicator Data'!#REF!="No Data",1,IF('Indicator Data imputation'!AT35&lt;&gt;"",1,0))</f>
        <v>#REF!</v>
      </c>
      <c r="AT32" s="129">
        <f>IF('Indicator Data'!U36="No Data",1,IF('Indicator Data imputation'!AU35&lt;&gt;"",1,0))</f>
        <v>0</v>
      </c>
      <c r="AU32" s="129">
        <f>IF('Indicator Data'!V36="No Data",1,IF('Indicator Data imputation'!AV35&lt;&gt;"",1,0))</f>
        <v>1</v>
      </c>
      <c r="AV32" s="129">
        <f>IF('Indicator Data'!W36="No Data",1,IF('Indicator Data imputation'!AW35&lt;&gt;"",1,0))</f>
        <v>1</v>
      </c>
      <c r="AW32" s="129">
        <f>IF('Indicator Data'!X36="No Data",1,IF('Indicator Data imputation'!AX35&lt;&gt;"",1,0))</f>
        <v>1</v>
      </c>
      <c r="AX32" s="129">
        <f>IF('Indicator Data'!Y36="No Data",1,IF('Indicator Data imputation'!AY35&lt;&gt;"",1,0))</f>
        <v>0</v>
      </c>
      <c r="AY32" s="129">
        <f>IF('Indicator Data'!Z36="No Data",1,IF('Indicator Data imputation'!AZ35&lt;&gt;"",1,0))</f>
        <v>0</v>
      </c>
      <c r="AZ32" s="129">
        <f>IF('Indicator Data'!AA36="No Data",1,IF('Indicator Data imputation'!BA35&lt;&gt;"",1,0))</f>
        <v>0</v>
      </c>
      <c r="BA32" s="129" t="e">
        <f>IF('Indicator Data'!#REF!="No Data",1,IF('Indicator Data imputation'!BB35&lt;&gt;"",1,0))</f>
        <v>#REF!</v>
      </c>
      <c r="BB32" s="129" t="e">
        <f>IF('Indicator Data'!#REF!="No Data",1,IF('Indicator Data imputation'!BC35&lt;&gt;"",1,0))</f>
        <v>#REF!</v>
      </c>
      <c r="BC32" s="129" t="e">
        <f>IF('Indicator Data'!#REF!="No Data",1,IF('Indicator Data imputation'!BD35&lt;&gt;"",1,0))</f>
        <v>#REF!</v>
      </c>
      <c r="BD32" s="129">
        <f>IF('Indicator Data'!AB36="No Data",1,IF('Indicator Data imputation'!BE35&lt;&gt;"",1,0))</f>
        <v>0</v>
      </c>
      <c r="BE32" s="129">
        <f>IF('Indicator Data'!AC36="No Data",1,IF('Indicator Data imputation'!BF35&lt;&gt;"",1,0))</f>
        <v>0</v>
      </c>
      <c r="BF32" s="129">
        <f>IF('Indicator Data'!AD36="No Data",1,IF('Indicator Data imputation'!BG35&lt;&gt;"",1,0))</f>
        <v>0</v>
      </c>
      <c r="BG32" s="129">
        <f>IF('Indicator Data'!AE36="No Data",1,IF('Indicator Data imputation'!BH35&lt;&gt;"",1,0))</f>
        <v>0</v>
      </c>
      <c r="BH32" s="129">
        <f>IF('Indicator Data'!AF36="No Data",1,IF('Indicator Data imputation'!BI35&lt;&gt;"",1,0))</f>
        <v>0</v>
      </c>
      <c r="BI32" s="129" t="e">
        <f>IF('Indicator Data'!#REF!="No Data",1,IF('Indicator Data imputation'!BJ35&lt;&gt;"",1,0))</f>
        <v>#REF!</v>
      </c>
      <c r="BJ32" s="129">
        <f>IF('Indicator Data'!AS36="No Data",1,IF('Indicator Data imputation'!BK35&lt;&gt;"",1,0))</f>
        <v>0</v>
      </c>
      <c r="BK32" s="129">
        <f>IF('Indicator Data'!AT36="No Data",1,IF('Indicator Data imputation'!BL35&lt;&gt;"",1,0))</f>
        <v>0</v>
      </c>
      <c r="BL32" s="129" t="e">
        <f>IF('Indicator Data'!#REF!="No Data",1,IF('Indicator Data imputation'!BM35&lt;&gt;"",1,0))</f>
        <v>#REF!</v>
      </c>
      <c r="BM32" s="129" t="e">
        <f>IF('Indicator Data'!#REF!="No Data",1,IF('Indicator Data imputation'!BN35&lt;&gt;"",1,0))</f>
        <v>#REF!</v>
      </c>
      <c r="BN32" s="129" t="e">
        <f>IF('Indicator Data'!#REF!="No Data",1,IF('Indicator Data imputation'!BO35&lt;&gt;"",1,0))</f>
        <v>#REF!</v>
      </c>
      <c r="BO32" s="129" t="e">
        <f>IF('Indicator Data'!#REF!="No Data",1,IF('Indicator Data imputation'!BP35&lt;&gt;"",1,0))</f>
        <v>#REF!</v>
      </c>
      <c r="BP32" s="129">
        <f>IF('Indicator Data'!AK36="No Data",1,IF('Indicator Data imputation'!BQ35&lt;&gt;"",1,0))</f>
        <v>0</v>
      </c>
      <c r="BQ32" s="129">
        <f>IF('Indicator Data'!J36="No Data",1,IF('Indicator Data imputation'!BR35&lt;&gt;"",1,0))</f>
        <v>0</v>
      </c>
      <c r="BR32" s="129">
        <f>IF('Indicator Data'!K36="No Data",1,IF('Indicator Data imputation'!BS35&lt;&gt;"",1,0))</f>
        <v>0</v>
      </c>
      <c r="BS32" s="129">
        <f>IF('Indicator Data'!AU36="No Data",1,IF('Indicator Data imputation'!BT35&lt;&gt;"",1,0))</f>
        <v>0</v>
      </c>
      <c r="BT32" s="129">
        <f>IF('Indicator Data'!AW36="No Data",1,IF('Indicator Data imputation'!BU35&lt;&gt;"",1,0))</f>
        <v>0</v>
      </c>
      <c r="BU32" s="129">
        <f>IF('Indicator Data'!AX36="No Data",1,IF('Indicator Data imputation'!BV35&lt;&gt;"",1,0))</f>
        <v>0</v>
      </c>
      <c r="BV32" s="129">
        <f>IF('Indicator Data'!AY36="No Data",1,IF('Indicator Data imputation'!BW35&lt;&gt;"",1,0))</f>
        <v>0</v>
      </c>
      <c r="BW32" s="129">
        <f>IF('Indicator Data'!AZ36="No Data",1,IF('Indicator Data imputation'!BX35&lt;&gt;"",1,0))</f>
        <v>0</v>
      </c>
      <c r="BX32" s="129">
        <f>IF('Indicator Data'!BA36="No Data",1,IF('Indicator Data imputation'!BY35&lt;&gt;"",1,0))</f>
        <v>0</v>
      </c>
      <c r="BY32" s="5" t="e">
        <f t="shared" si="0"/>
        <v>#REF!</v>
      </c>
      <c r="BZ32" s="131" t="e">
        <f t="shared" si="1"/>
        <v>#REF!</v>
      </c>
    </row>
    <row r="33" spans="1:78" x14ac:dyDescent="0.25">
      <c r="A33" s="5" t="s">
        <v>59</v>
      </c>
      <c r="B33" s="129" t="e">
        <f>IF('Indicator Data'!#REF!="No Data",1,IF('Indicator Data imputation'!C36&lt;&gt;"",1,0))</f>
        <v>#REF!</v>
      </c>
      <c r="C33" s="129" t="e">
        <f>IF('Indicator Data'!#REF!="No Data",1,IF('Indicator Data imputation'!D36&lt;&gt;"",1,0))</f>
        <v>#REF!</v>
      </c>
      <c r="D33" s="129" t="e">
        <f>IF('Indicator Data'!#REF!="No Data",1,IF('Indicator Data imputation'!E36&lt;&gt;"",1,0))</f>
        <v>#REF!</v>
      </c>
      <c r="E33" s="129" t="e">
        <f>IF('Indicator Data'!#REF!="No Data",1,IF('Indicator Data imputation'!F36&lt;&gt;"",1,0))</f>
        <v>#REF!</v>
      </c>
      <c r="F33" s="129" t="e">
        <f>IF('Indicator Data'!#REF!="No Data",1,IF('Indicator Data imputation'!G36&lt;&gt;"",1,0))</f>
        <v>#REF!</v>
      </c>
      <c r="G33" s="129" t="e">
        <f>IF('Indicator Data'!#REF!="No Data",1,IF('Indicator Data imputation'!H36&lt;&gt;"",1,0))</f>
        <v>#REF!</v>
      </c>
      <c r="H33" s="129" t="e">
        <f>IF('Indicator Data'!#REF!="No Data",1,IF('Indicator Data imputation'!I36&lt;&gt;"",1,0))</f>
        <v>#REF!</v>
      </c>
      <c r="I33" s="129" t="e">
        <f>IF('Indicator Data'!#REF!="No Data",1,IF('Indicator Data imputation'!J36&lt;&gt;"",1,0))</f>
        <v>#REF!</v>
      </c>
      <c r="J33" s="129" t="e">
        <f>IF('Indicator Data'!#REF!="No Data",1,IF('Indicator Data imputation'!K36&lt;&gt;"",1,0))</f>
        <v>#REF!</v>
      </c>
      <c r="K33" s="129" t="e">
        <f>IF('Indicator Data'!#REF!="No Data",1,IF('Indicator Data imputation'!L36&lt;&gt;"",1,0))</f>
        <v>#REF!</v>
      </c>
      <c r="L33" s="129" t="e">
        <f>IF('Indicator Data'!#REF!="No Data",1,IF('Indicator Data imputation'!M36&lt;&gt;"",1,0))</f>
        <v>#REF!</v>
      </c>
      <c r="M33" s="129" t="e">
        <f>IF('Indicator Data'!#REF!="No Data",1,IF('Indicator Data imputation'!N36&lt;&gt;"",1,0))</f>
        <v>#REF!</v>
      </c>
      <c r="N33" s="129" t="e">
        <f>IF('Indicator Data'!#REF!="No Data",1,IF('Indicator Data imputation'!O36&lt;&gt;"",1,0))</f>
        <v>#REF!</v>
      </c>
      <c r="O33" s="129" t="e">
        <f>IF('Indicator Data'!#REF!="No Data",1,IF('Indicator Data imputation'!P36&lt;&gt;"",1,0))</f>
        <v>#REF!</v>
      </c>
      <c r="P33" s="129" t="e">
        <f>IF('Indicator Data'!#REF!="No Data",1,IF('Indicator Data imputation'!Q36&lt;&gt;"",1,0))</f>
        <v>#REF!</v>
      </c>
      <c r="Q33" s="129" t="e">
        <f>IF('Indicator Data'!#REF!="No Data",1,IF('Indicator Data imputation'!R36&lt;&gt;"",1,0))</f>
        <v>#REF!</v>
      </c>
      <c r="R33" s="129" t="e">
        <f>IF('Indicator Data'!#REF!="No Data",1,IF('Indicator Data imputation'!S36&lt;&gt;"",1,0))</f>
        <v>#REF!</v>
      </c>
      <c r="S33" s="129" t="e">
        <f>IF('Indicator Data'!#REF!="No Data",1,IF('Indicator Data imputation'!T36&lt;&gt;"",1,0))</f>
        <v>#REF!</v>
      </c>
      <c r="T33" s="129" t="e">
        <f>IF('Indicator Data'!#REF!="No Data",1,IF('Indicator Data imputation'!U36&lt;&gt;"",1,0))</f>
        <v>#REF!</v>
      </c>
      <c r="U33" s="129" t="e">
        <f>IF('Indicator Data'!#REF!="No Data",1,IF('Indicator Data imputation'!V36&lt;&gt;"",1,0))</f>
        <v>#REF!</v>
      </c>
      <c r="V33" s="129" t="e">
        <f>IF('Indicator Data'!#REF!="No Data",1,IF('Indicator Data imputation'!W36&lt;&gt;"",1,0))</f>
        <v>#REF!</v>
      </c>
      <c r="W33" s="129">
        <f>IF('Indicator Data'!C37="No Data",1,IF('Indicator Data imputation'!X36&lt;&gt;"",1,0))</f>
        <v>0</v>
      </c>
      <c r="X33" s="129">
        <f>IF('Indicator Data'!D37="No Data",1,IF('Indicator Data imputation'!Y36&lt;&gt;"",1,0))</f>
        <v>0</v>
      </c>
      <c r="Y33" s="129">
        <f>IF('Indicator Data'!E37="No Data",1,IF('Indicator Data imputation'!Z36&lt;&gt;"",1,0))</f>
        <v>0</v>
      </c>
      <c r="Z33" s="129">
        <f>IF('Indicator Data'!G37="No Data",1,IF('Indicator Data imputation'!AA36&lt;&gt;"",1,0))</f>
        <v>1</v>
      </c>
      <c r="AA33" s="129">
        <f>IF('Indicator Data'!H37="No Data",1,IF('Indicator Data imputation'!AB36&lt;&gt;"",1,0))</f>
        <v>0</v>
      </c>
      <c r="AB33" s="129">
        <f>IF('Indicator Data'!I37="No Data",1,IF('Indicator Data imputation'!AC36&lt;&gt;"",1,0))</f>
        <v>0</v>
      </c>
      <c r="AC33" s="129" t="e">
        <f>IF('Indicator Data'!#REF!="No Data",1,IF('Indicator Data imputation'!AD36&lt;&gt;"",1,0))</f>
        <v>#REF!</v>
      </c>
      <c r="AD33" s="129" t="e">
        <f>IF('Indicator Data'!#REF!="No Data",1,IF('Indicator Data imputation'!AE36&lt;&gt;"",1,0))</f>
        <v>#REF!</v>
      </c>
      <c r="AE33" s="129">
        <f>IF('Indicator Data'!L37="No Data",1,IF('Indicator Data imputation'!AF36&lt;&gt;"",1,0))</f>
        <v>0</v>
      </c>
      <c r="AF33" s="129">
        <f>IF('Indicator Data'!M37="No Data",1,IF('Indicator Data imputation'!AG36&lt;&gt;"",1,0))</f>
        <v>0</v>
      </c>
      <c r="AG33" s="129" t="e">
        <f>IF('Indicator Data'!#REF!="No Data",1,IF('Indicator Data imputation'!AH36&lt;&gt;"",1,0))</f>
        <v>#REF!</v>
      </c>
      <c r="AH33" s="129" t="e">
        <f>IF('Indicator Data'!#REF!="No Data",1,IF('Indicator Data imputation'!AI36&lt;&gt;"",1,0))</f>
        <v>#REF!</v>
      </c>
      <c r="AI33" s="129" t="e">
        <f>IF('Indicator Data'!#REF!="No Data",1,IF('Indicator Data imputation'!AJ36&lt;&gt;"",1,0))</f>
        <v>#REF!</v>
      </c>
      <c r="AJ33" s="129" t="e">
        <f>IF('Indicator Data'!#REF!="No Data",1,IF('Indicator Data imputation'!AK36&lt;&gt;"",1,0))</f>
        <v>#REF!</v>
      </c>
      <c r="AK33" s="129">
        <f>IF('Indicator Data'!N37="No Data",1,IF('Indicator Data imputation'!AL36&lt;&gt;"",1,0))</f>
        <v>0</v>
      </c>
      <c r="AL33" s="129">
        <f>IF('Indicator Data'!O37="No Data",1,IF('Indicator Data imputation'!AM36&lt;&gt;"",1,0))</f>
        <v>0</v>
      </c>
      <c r="AM33" s="129">
        <f>IF('Indicator Data'!P37="No Data",1,IF('Indicator Data imputation'!AN36&lt;&gt;"",1,0))</f>
        <v>0</v>
      </c>
      <c r="AN33" s="129">
        <f>IF('Indicator Data'!Q37="No Data",1,IF('Indicator Data imputation'!AO36&lt;&gt;"",1,0))</f>
        <v>0</v>
      </c>
      <c r="AO33" s="129">
        <f>IF('Indicator Data'!R37="No Data",1,IF('Indicator Data imputation'!AP36&lt;&gt;"",1,0))</f>
        <v>0</v>
      </c>
      <c r="AP33" s="129">
        <f>IF('Indicator Data'!S37="No Data",1,IF('Indicator Data imputation'!AQ36&lt;&gt;"",1,0))</f>
        <v>0</v>
      </c>
      <c r="AQ33" s="129">
        <f>IF('Indicator Data'!T37="No Data",1,IF('Indicator Data imputation'!AR36&lt;&gt;"",1,0))</f>
        <v>1</v>
      </c>
      <c r="AR33" s="129" t="e">
        <f>IF('Indicator Data'!#REF!="No Data",1,IF('Indicator Data imputation'!AS36&lt;&gt;"",1,0))</f>
        <v>#REF!</v>
      </c>
      <c r="AS33" s="129" t="e">
        <f>IF('Indicator Data'!#REF!="No Data",1,IF('Indicator Data imputation'!AT36&lt;&gt;"",1,0))</f>
        <v>#REF!</v>
      </c>
      <c r="AT33" s="129">
        <f>IF('Indicator Data'!U37="No Data",1,IF('Indicator Data imputation'!AU36&lt;&gt;"",1,0))</f>
        <v>0</v>
      </c>
      <c r="AU33" s="129">
        <f>IF('Indicator Data'!V37="No Data",1,IF('Indicator Data imputation'!AV36&lt;&gt;"",1,0))</f>
        <v>0</v>
      </c>
      <c r="AV33" s="129">
        <f>IF('Indicator Data'!W37="No Data",1,IF('Indicator Data imputation'!AW36&lt;&gt;"",1,0))</f>
        <v>0</v>
      </c>
      <c r="AW33" s="129">
        <f>IF('Indicator Data'!X37="No Data",1,IF('Indicator Data imputation'!AX36&lt;&gt;"",1,0))</f>
        <v>0</v>
      </c>
      <c r="AX33" s="129">
        <f>IF('Indicator Data'!Y37="No Data",1,IF('Indicator Data imputation'!AY36&lt;&gt;"",1,0))</f>
        <v>0</v>
      </c>
      <c r="AY33" s="129">
        <f>IF('Indicator Data'!Z37="No Data",1,IF('Indicator Data imputation'!AZ36&lt;&gt;"",1,0))</f>
        <v>0</v>
      </c>
      <c r="AZ33" s="129">
        <f>IF('Indicator Data'!AA37="No Data",1,IF('Indicator Data imputation'!BA36&lt;&gt;"",1,0))</f>
        <v>0</v>
      </c>
      <c r="BA33" s="129" t="e">
        <f>IF('Indicator Data'!#REF!="No Data",1,IF('Indicator Data imputation'!BB36&lt;&gt;"",1,0))</f>
        <v>#REF!</v>
      </c>
      <c r="BB33" s="129" t="e">
        <f>IF('Indicator Data'!#REF!="No Data",1,IF('Indicator Data imputation'!BC36&lt;&gt;"",1,0))</f>
        <v>#REF!</v>
      </c>
      <c r="BC33" s="129" t="e">
        <f>IF('Indicator Data'!#REF!="No Data",1,IF('Indicator Data imputation'!BD36&lt;&gt;"",1,0))</f>
        <v>#REF!</v>
      </c>
      <c r="BD33" s="129">
        <f>IF('Indicator Data'!AB37="No Data",1,IF('Indicator Data imputation'!BE36&lt;&gt;"",1,0))</f>
        <v>0</v>
      </c>
      <c r="BE33" s="129">
        <f>IF('Indicator Data'!AC37="No Data",1,IF('Indicator Data imputation'!BF36&lt;&gt;"",1,0))</f>
        <v>0</v>
      </c>
      <c r="BF33" s="129">
        <f>IF('Indicator Data'!AD37="No Data",1,IF('Indicator Data imputation'!BG36&lt;&gt;"",1,0))</f>
        <v>0</v>
      </c>
      <c r="BG33" s="129">
        <f>IF('Indicator Data'!AE37="No Data",1,IF('Indicator Data imputation'!BH36&lt;&gt;"",1,0))</f>
        <v>0</v>
      </c>
      <c r="BH33" s="129">
        <f>IF('Indicator Data'!AF37="No Data",1,IF('Indicator Data imputation'!BI36&lt;&gt;"",1,0))</f>
        <v>0</v>
      </c>
      <c r="BI33" s="129" t="e">
        <f>IF('Indicator Data'!#REF!="No Data",1,IF('Indicator Data imputation'!BJ36&lt;&gt;"",1,0))</f>
        <v>#REF!</v>
      </c>
      <c r="BJ33" s="129">
        <f>IF('Indicator Data'!AS37="No Data",1,IF('Indicator Data imputation'!BK36&lt;&gt;"",1,0))</f>
        <v>0</v>
      </c>
      <c r="BK33" s="129">
        <f>IF('Indicator Data'!AT37="No Data",1,IF('Indicator Data imputation'!BL36&lt;&gt;"",1,0))</f>
        <v>0</v>
      </c>
      <c r="BL33" s="129" t="e">
        <f>IF('Indicator Data'!#REF!="No Data",1,IF('Indicator Data imputation'!BM36&lt;&gt;"",1,0))</f>
        <v>#REF!</v>
      </c>
      <c r="BM33" s="129" t="e">
        <f>IF('Indicator Data'!#REF!="No Data",1,IF('Indicator Data imputation'!BN36&lt;&gt;"",1,0))</f>
        <v>#REF!</v>
      </c>
      <c r="BN33" s="129" t="e">
        <f>IF('Indicator Data'!#REF!="No Data",1,IF('Indicator Data imputation'!BO36&lt;&gt;"",1,0))</f>
        <v>#REF!</v>
      </c>
      <c r="BO33" s="129" t="e">
        <f>IF('Indicator Data'!#REF!="No Data",1,IF('Indicator Data imputation'!BP36&lt;&gt;"",1,0))</f>
        <v>#REF!</v>
      </c>
      <c r="BP33" s="129">
        <f>IF('Indicator Data'!AK37="No Data",1,IF('Indicator Data imputation'!BQ36&lt;&gt;"",1,0))</f>
        <v>0</v>
      </c>
      <c r="BQ33" s="129">
        <f>IF('Indicator Data'!J37="No Data",1,IF('Indicator Data imputation'!BR36&lt;&gt;"",1,0))</f>
        <v>0</v>
      </c>
      <c r="BR33" s="129">
        <f>IF('Indicator Data'!K37="No Data",1,IF('Indicator Data imputation'!BS36&lt;&gt;"",1,0))</f>
        <v>0</v>
      </c>
      <c r="BS33" s="129">
        <f>IF('Indicator Data'!AU37="No Data",1,IF('Indicator Data imputation'!BT36&lt;&gt;"",1,0))</f>
        <v>0</v>
      </c>
      <c r="BT33" s="129">
        <f>IF('Indicator Data'!AW37="No Data",1,IF('Indicator Data imputation'!BU36&lt;&gt;"",1,0))</f>
        <v>0</v>
      </c>
      <c r="BU33" s="129">
        <f>IF('Indicator Data'!AX37="No Data",1,IF('Indicator Data imputation'!BV36&lt;&gt;"",1,0))</f>
        <v>1</v>
      </c>
      <c r="BV33" s="129">
        <f>IF('Indicator Data'!AY37="No Data",1,IF('Indicator Data imputation'!BW36&lt;&gt;"",1,0))</f>
        <v>0</v>
      </c>
      <c r="BW33" s="129">
        <f>IF('Indicator Data'!AZ37="No Data",1,IF('Indicator Data imputation'!BX36&lt;&gt;"",1,0))</f>
        <v>0</v>
      </c>
      <c r="BX33" s="129">
        <f>IF('Indicator Data'!BA37="No Data",1,IF('Indicator Data imputation'!BY36&lt;&gt;"",1,0))</f>
        <v>0</v>
      </c>
      <c r="BY33" s="5" t="e">
        <f t="shared" si="0"/>
        <v>#REF!</v>
      </c>
      <c r="BZ33" s="131" t="e">
        <f t="shared" si="1"/>
        <v>#REF!</v>
      </c>
    </row>
    <row r="34" spans="1:78" x14ac:dyDescent="0.25">
      <c r="A34" s="5" t="s">
        <v>61</v>
      </c>
      <c r="B34" s="129" t="e">
        <f>IF('Indicator Data'!#REF!="No Data",1,IF('Indicator Data imputation'!C37&lt;&gt;"",1,0))</f>
        <v>#REF!</v>
      </c>
      <c r="C34" s="129" t="e">
        <f>IF('Indicator Data'!#REF!="No Data",1,IF('Indicator Data imputation'!D37&lt;&gt;"",1,0))</f>
        <v>#REF!</v>
      </c>
      <c r="D34" s="129" t="e">
        <f>IF('Indicator Data'!#REF!="No Data",1,IF('Indicator Data imputation'!E37&lt;&gt;"",1,0))</f>
        <v>#REF!</v>
      </c>
      <c r="E34" s="129" t="e">
        <f>IF('Indicator Data'!#REF!="No Data",1,IF('Indicator Data imputation'!F37&lt;&gt;"",1,0))</f>
        <v>#REF!</v>
      </c>
      <c r="F34" s="129" t="e">
        <f>IF('Indicator Data'!#REF!="No Data",1,IF('Indicator Data imputation'!G37&lt;&gt;"",1,0))</f>
        <v>#REF!</v>
      </c>
      <c r="G34" s="129" t="e">
        <f>IF('Indicator Data'!#REF!="No Data",1,IF('Indicator Data imputation'!H37&lt;&gt;"",1,0))</f>
        <v>#REF!</v>
      </c>
      <c r="H34" s="129" t="e">
        <f>IF('Indicator Data'!#REF!="No Data",1,IF('Indicator Data imputation'!I37&lt;&gt;"",1,0))</f>
        <v>#REF!</v>
      </c>
      <c r="I34" s="129" t="e">
        <f>IF('Indicator Data'!#REF!="No Data",1,IF('Indicator Data imputation'!J37&lt;&gt;"",1,0))</f>
        <v>#REF!</v>
      </c>
      <c r="J34" s="129" t="e">
        <f>IF('Indicator Data'!#REF!="No Data",1,IF('Indicator Data imputation'!K37&lt;&gt;"",1,0))</f>
        <v>#REF!</v>
      </c>
      <c r="K34" s="129" t="e">
        <f>IF('Indicator Data'!#REF!="No Data",1,IF('Indicator Data imputation'!L37&lt;&gt;"",1,0))</f>
        <v>#REF!</v>
      </c>
      <c r="L34" s="129" t="e">
        <f>IF('Indicator Data'!#REF!="No Data",1,IF('Indicator Data imputation'!M37&lt;&gt;"",1,0))</f>
        <v>#REF!</v>
      </c>
      <c r="M34" s="129" t="e">
        <f>IF('Indicator Data'!#REF!="No Data",1,IF('Indicator Data imputation'!N37&lt;&gt;"",1,0))</f>
        <v>#REF!</v>
      </c>
      <c r="N34" s="129" t="e">
        <f>IF('Indicator Data'!#REF!="No Data",1,IF('Indicator Data imputation'!O37&lt;&gt;"",1,0))</f>
        <v>#REF!</v>
      </c>
      <c r="O34" s="129" t="e">
        <f>IF('Indicator Data'!#REF!="No Data",1,IF('Indicator Data imputation'!P37&lt;&gt;"",1,0))</f>
        <v>#REF!</v>
      </c>
      <c r="P34" s="129" t="e">
        <f>IF('Indicator Data'!#REF!="No Data",1,IF('Indicator Data imputation'!Q37&lt;&gt;"",1,0))</f>
        <v>#REF!</v>
      </c>
      <c r="Q34" s="129" t="e">
        <f>IF('Indicator Data'!#REF!="No Data",1,IF('Indicator Data imputation'!R37&lt;&gt;"",1,0))</f>
        <v>#REF!</v>
      </c>
      <c r="R34" s="129" t="e">
        <f>IF('Indicator Data'!#REF!="No Data",1,IF('Indicator Data imputation'!S37&lt;&gt;"",1,0))</f>
        <v>#REF!</v>
      </c>
      <c r="S34" s="129" t="e">
        <f>IF('Indicator Data'!#REF!="No Data",1,IF('Indicator Data imputation'!T37&lt;&gt;"",1,0))</f>
        <v>#REF!</v>
      </c>
      <c r="T34" s="129" t="e">
        <f>IF('Indicator Data'!#REF!="No Data",1,IF('Indicator Data imputation'!U37&lt;&gt;"",1,0))</f>
        <v>#REF!</v>
      </c>
      <c r="U34" s="129" t="e">
        <f>IF('Indicator Data'!#REF!="No Data",1,IF('Indicator Data imputation'!V37&lt;&gt;"",1,0))</f>
        <v>#REF!</v>
      </c>
      <c r="V34" s="129" t="e">
        <f>IF('Indicator Data'!#REF!="No Data",1,IF('Indicator Data imputation'!W37&lt;&gt;"",1,0))</f>
        <v>#REF!</v>
      </c>
      <c r="W34" s="129">
        <f>IF('Indicator Data'!C38="No Data",1,IF('Indicator Data imputation'!X37&lt;&gt;"",1,0))</f>
        <v>0</v>
      </c>
      <c r="X34" s="129">
        <f>IF('Indicator Data'!D38="No Data",1,IF('Indicator Data imputation'!Y37&lt;&gt;"",1,0))</f>
        <v>0</v>
      </c>
      <c r="Y34" s="129">
        <f>IF('Indicator Data'!E38="No Data",1,IF('Indicator Data imputation'!Z37&lt;&gt;"",1,0))</f>
        <v>0</v>
      </c>
      <c r="Z34" s="129">
        <f>IF('Indicator Data'!G38="No Data",1,IF('Indicator Data imputation'!AA37&lt;&gt;"",1,0))</f>
        <v>0</v>
      </c>
      <c r="AA34" s="129">
        <f>IF('Indicator Data'!H38="No Data",1,IF('Indicator Data imputation'!AB37&lt;&gt;"",1,0))</f>
        <v>0</v>
      </c>
      <c r="AB34" s="129">
        <f>IF('Indicator Data'!I38="No Data",1,IF('Indicator Data imputation'!AC37&lt;&gt;"",1,0))</f>
        <v>0</v>
      </c>
      <c r="AC34" s="129" t="e">
        <f>IF('Indicator Data'!#REF!="No Data",1,IF('Indicator Data imputation'!AD37&lt;&gt;"",1,0))</f>
        <v>#REF!</v>
      </c>
      <c r="AD34" s="129" t="e">
        <f>IF('Indicator Data'!#REF!="No Data",1,IF('Indicator Data imputation'!AE37&lt;&gt;"",1,0))</f>
        <v>#REF!</v>
      </c>
      <c r="AE34" s="129">
        <f>IF('Indicator Data'!L38="No Data",1,IF('Indicator Data imputation'!AF37&lt;&gt;"",1,0))</f>
        <v>0</v>
      </c>
      <c r="AF34" s="129">
        <f>IF('Indicator Data'!M38="No Data",1,IF('Indicator Data imputation'!AG37&lt;&gt;"",1,0))</f>
        <v>0</v>
      </c>
      <c r="AG34" s="129" t="e">
        <f>IF('Indicator Data'!#REF!="No Data",1,IF('Indicator Data imputation'!AH37&lt;&gt;"",1,0))</f>
        <v>#REF!</v>
      </c>
      <c r="AH34" s="129" t="e">
        <f>IF('Indicator Data'!#REF!="No Data",1,IF('Indicator Data imputation'!AI37&lt;&gt;"",1,0))</f>
        <v>#REF!</v>
      </c>
      <c r="AI34" s="129" t="e">
        <f>IF('Indicator Data'!#REF!="No Data",1,IF('Indicator Data imputation'!AJ37&lt;&gt;"",1,0))</f>
        <v>#REF!</v>
      </c>
      <c r="AJ34" s="129" t="e">
        <f>IF('Indicator Data'!#REF!="No Data",1,IF('Indicator Data imputation'!AK37&lt;&gt;"",1,0))</f>
        <v>#REF!</v>
      </c>
      <c r="AK34" s="129">
        <f>IF('Indicator Data'!N38="No Data",1,IF('Indicator Data imputation'!AL37&lt;&gt;"",1,0))</f>
        <v>0</v>
      </c>
      <c r="AL34" s="129">
        <f>IF('Indicator Data'!O38="No Data",1,IF('Indicator Data imputation'!AM37&lt;&gt;"",1,0))</f>
        <v>0</v>
      </c>
      <c r="AM34" s="129">
        <f>IF('Indicator Data'!P38="No Data",1,IF('Indicator Data imputation'!AN37&lt;&gt;"",1,0))</f>
        <v>0</v>
      </c>
      <c r="AN34" s="129">
        <f>IF('Indicator Data'!Q38="No Data",1,IF('Indicator Data imputation'!AO37&lt;&gt;"",1,0))</f>
        <v>0</v>
      </c>
      <c r="AO34" s="129">
        <f>IF('Indicator Data'!R38="No Data",1,IF('Indicator Data imputation'!AP37&lt;&gt;"",1,0))</f>
        <v>0</v>
      </c>
      <c r="AP34" s="129">
        <f>IF('Indicator Data'!S38="No Data",1,IF('Indicator Data imputation'!AQ37&lt;&gt;"",1,0))</f>
        <v>0</v>
      </c>
      <c r="AQ34" s="129">
        <f>IF('Indicator Data'!T38="No Data",1,IF('Indicator Data imputation'!AR37&lt;&gt;"",1,0))</f>
        <v>1</v>
      </c>
      <c r="AR34" s="129" t="e">
        <f>IF('Indicator Data'!#REF!="No Data",1,IF('Indicator Data imputation'!AS37&lt;&gt;"",1,0))</f>
        <v>#REF!</v>
      </c>
      <c r="AS34" s="129" t="e">
        <f>IF('Indicator Data'!#REF!="No Data",1,IF('Indicator Data imputation'!AT37&lt;&gt;"",1,0))</f>
        <v>#REF!</v>
      </c>
      <c r="AT34" s="129">
        <f>IF('Indicator Data'!U38="No Data",1,IF('Indicator Data imputation'!AU37&lt;&gt;"",1,0))</f>
        <v>0</v>
      </c>
      <c r="AU34" s="129">
        <f>IF('Indicator Data'!V38="No Data",1,IF('Indicator Data imputation'!AV37&lt;&gt;"",1,0))</f>
        <v>0</v>
      </c>
      <c r="AV34" s="129">
        <f>IF('Indicator Data'!W38="No Data",1,IF('Indicator Data imputation'!AW37&lt;&gt;"",1,0))</f>
        <v>0</v>
      </c>
      <c r="AW34" s="129">
        <f>IF('Indicator Data'!X38="No Data",1,IF('Indicator Data imputation'!AX37&lt;&gt;"",1,0))</f>
        <v>0</v>
      </c>
      <c r="AX34" s="129">
        <f>IF('Indicator Data'!Y38="No Data",1,IF('Indicator Data imputation'!AY37&lt;&gt;"",1,0))</f>
        <v>0</v>
      </c>
      <c r="AY34" s="129">
        <f>IF('Indicator Data'!Z38="No Data",1,IF('Indicator Data imputation'!AZ37&lt;&gt;"",1,0))</f>
        <v>0</v>
      </c>
      <c r="AZ34" s="129">
        <f>IF('Indicator Data'!AA38="No Data",1,IF('Indicator Data imputation'!BA37&lt;&gt;"",1,0))</f>
        <v>0</v>
      </c>
      <c r="BA34" s="129" t="e">
        <f>IF('Indicator Data'!#REF!="No Data",1,IF('Indicator Data imputation'!BB37&lt;&gt;"",1,0))</f>
        <v>#REF!</v>
      </c>
      <c r="BB34" s="129" t="e">
        <f>IF('Indicator Data'!#REF!="No Data",1,IF('Indicator Data imputation'!BC37&lt;&gt;"",1,0))</f>
        <v>#REF!</v>
      </c>
      <c r="BC34" s="129" t="e">
        <f>IF('Indicator Data'!#REF!="No Data",1,IF('Indicator Data imputation'!BD37&lt;&gt;"",1,0))</f>
        <v>#REF!</v>
      </c>
      <c r="BD34" s="129">
        <f>IF('Indicator Data'!AB38="No Data",1,IF('Indicator Data imputation'!BE37&lt;&gt;"",1,0))</f>
        <v>0</v>
      </c>
      <c r="BE34" s="129">
        <f>IF('Indicator Data'!AC38="No Data",1,IF('Indicator Data imputation'!BF37&lt;&gt;"",1,0))</f>
        <v>0</v>
      </c>
      <c r="BF34" s="129">
        <f>IF('Indicator Data'!AD38="No Data",1,IF('Indicator Data imputation'!BG37&lt;&gt;"",1,0))</f>
        <v>0</v>
      </c>
      <c r="BG34" s="129">
        <f>IF('Indicator Data'!AE38="No Data",1,IF('Indicator Data imputation'!BH37&lt;&gt;"",1,0))</f>
        <v>0</v>
      </c>
      <c r="BH34" s="129">
        <f>IF('Indicator Data'!AF38="No Data",1,IF('Indicator Data imputation'!BI37&lt;&gt;"",1,0))</f>
        <v>0</v>
      </c>
      <c r="BI34" s="129" t="e">
        <f>IF('Indicator Data'!#REF!="No Data",1,IF('Indicator Data imputation'!BJ37&lt;&gt;"",1,0))</f>
        <v>#REF!</v>
      </c>
      <c r="BJ34" s="129">
        <f>IF('Indicator Data'!AS38="No Data",1,IF('Indicator Data imputation'!BK37&lt;&gt;"",1,0))</f>
        <v>0</v>
      </c>
      <c r="BK34" s="129">
        <f>IF('Indicator Data'!AT38="No Data",1,IF('Indicator Data imputation'!BL37&lt;&gt;"",1,0))</f>
        <v>0</v>
      </c>
      <c r="BL34" s="129" t="e">
        <f>IF('Indicator Data'!#REF!="No Data",1,IF('Indicator Data imputation'!BM37&lt;&gt;"",1,0))</f>
        <v>#REF!</v>
      </c>
      <c r="BM34" s="129" t="e">
        <f>IF('Indicator Data'!#REF!="No Data",1,IF('Indicator Data imputation'!BN37&lt;&gt;"",1,0))</f>
        <v>#REF!</v>
      </c>
      <c r="BN34" s="129" t="e">
        <f>IF('Indicator Data'!#REF!="No Data",1,IF('Indicator Data imputation'!BO37&lt;&gt;"",1,0))</f>
        <v>#REF!</v>
      </c>
      <c r="BO34" s="129" t="e">
        <f>IF('Indicator Data'!#REF!="No Data",1,IF('Indicator Data imputation'!BP37&lt;&gt;"",1,0))</f>
        <v>#REF!</v>
      </c>
      <c r="BP34" s="129">
        <f>IF('Indicator Data'!AK38="No Data",1,IF('Indicator Data imputation'!BQ37&lt;&gt;"",1,0))</f>
        <v>0</v>
      </c>
      <c r="BQ34" s="129">
        <f>IF('Indicator Data'!J38="No Data",1,IF('Indicator Data imputation'!BR37&lt;&gt;"",1,0))</f>
        <v>0</v>
      </c>
      <c r="BR34" s="129">
        <f>IF('Indicator Data'!K38="No Data",1,IF('Indicator Data imputation'!BS37&lt;&gt;"",1,0))</f>
        <v>0</v>
      </c>
      <c r="BS34" s="129">
        <f>IF('Indicator Data'!AU38="No Data",1,IF('Indicator Data imputation'!BT37&lt;&gt;"",1,0))</f>
        <v>0</v>
      </c>
      <c r="BT34" s="129">
        <f>IF('Indicator Data'!AW38="No Data",1,IF('Indicator Data imputation'!BU37&lt;&gt;"",1,0))</f>
        <v>0</v>
      </c>
      <c r="BU34" s="129">
        <f>IF('Indicator Data'!AX38="No Data",1,IF('Indicator Data imputation'!BV37&lt;&gt;"",1,0))</f>
        <v>1</v>
      </c>
      <c r="BV34" s="129">
        <f>IF('Indicator Data'!AY38="No Data",1,IF('Indicator Data imputation'!BW37&lt;&gt;"",1,0))</f>
        <v>1</v>
      </c>
      <c r="BW34" s="129">
        <f>IF('Indicator Data'!AZ38="No Data",1,IF('Indicator Data imputation'!BX37&lt;&gt;"",1,0))</f>
        <v>0</v>
      </c>
      <c r="BX34" s="129">
        <f>IF('Indicator Data'!BA38="No Data",1,IF('Indicator Data imputation'!BY37&lt;&gt;"",1,0))</f>
        <v>0</v>
      </c>
      <c r="BY34" s="5" t="e">
        <f t="shared" ref="BY34:BY65" si="2">SUM(B34:BX34)</f>
        <v>#REF!</v>
      </c>
      <c r="BZ34" s="131" t="e">
        <f t="shared" si="1"/>
        <v>#REF!</v>
      </c>
    </row>
    <row r="35" spans="1:78" x14ac:dyDescent="0.25">
      <c r="A35" s="5" t="s">
        <v>63</v>
      </c>
      <c r="B35" s="129" t="e">
        <f>IF('Indicator Data'!#REF!="No Data",1,IF('Indicator Data imputation'!C38&lt;&gt;"",1,0))</f>
        <v>#REF!</v>
      </c>
      <c r="C35" s="129" t="e">
        <f>IF('Indicator Data'!#REF!="No Data",1,IF('Indicator Data imputation'!D38&lt;&gt;"",1,0))</f>
        <v>#REF!</v>
      </c>
      <c r="D35" s="129" t="e">
        <f>IF('Indicator Data'!#REF!="No Data",1,IF('Indicator Data imputation'!E38&lt;&gt;"",1,0))</f>
        <v>#REF!</v>
      </c>
      <c r="E35" s="129" t="e">
        <f>IF('Indicator Data'!#REF!="No Data",1,IF('Indicator Data imputation'!F38&lt;&gt;"",1,0))</f>
        <v>#REF!</v>
      </c>
      <c r="F35" s="129" t="e">
        <f>IF('Indicator Data'!#REF!="No Data",1,IF('Indicator Data imputation'!G38&lt;&gt;"",1,0))</f>
        <v>#REF!</v>
      </c>
      <c r="G35" s="129" t="e">
        <f>IF('Indicator Data'!#REF!="No Data",1,IF('Indicator Data imputation'!H38&lt;&gt;"",1,0))</f>
        <v>#REF!</v>
      </c>
      <c r="H35" s="129" t="e">
        <f>IF('Indicator Data'!#REF!="No Data",1,IF('Indicator Data imputation'!I38&lt;&gt;"",1,0))</f>
        <v>#REF!</v>
      </c>
      <c r="I35" s="129" t="e">
        <f>IF('Indicator Data'!#REF!="No Data",1,IF('Indicator Data imputation'!J38&lt;&gt;"",1,0))</f>
        <v>#REF!</v>
      </c>
      <c r="J35" s="129" t="e">
        <f>IF('Indicator Data'!#REF!="No Data",1,IF('Indicator Data imputation'!K38&lt;&gt;"",1,0))</f>
        <v>#REF!</v>
      </c>
      <c r="K35" s="129" t="e">
        <f>IF('Indicator Data'!#REF!="No Data",1,IF('Indicator Data imputation'!L38&lt;&gt;"",1,0))</f>
        <v>#REF!</v>
      </c>
      <c r="L35" s="129" t="e">
        <f>IF('Indicator Data'!#REF!="No Data",1,IF('Indicator Data imputation'!M38&lt;&gt;"",1,0))</f>
        <v>#REF!</v>
      </c>
      <c r="M35" s="129" t="e">
        <f>IF('Indicator Data'!#REF!="No Data",1,IF('Indicator Data imputation'!N38&lt;&gt;"",1,0))</f>
        <v>#REF!</v>
      </c>
      <c r="N35" s="129" t="e">
        <f>IF('Indicator Data'!#REF!="No Data",1,IF('Indicator Data imputation'!O38&lt;&gt;"",1,0))</f>
        <v>#REF!</v>
      </c>
      <c r="O35" s="129" t="e">
        <f>IF('Indicator Data'!#REF!="No Data",1,IF('Indicator Data imputation'!P38&lt;&gt;"",1,0))</f>
        <v>#REF!</v>
      </c>
      <c r="P35" s="129" t="e">
        <f>IF('Indicator Data'!#REF!="No Data",1,IF('Indicator Data imputation'!Q38&lt;&gt;"",1,0))</f>
        <v>#REF!</v>
      </c>
      <c r="Q35" s="129" t="e">
        <f>IF('Indicator Data'!#REF!="No Data",1,IF('Indicator Data imputation'!R38&lt;&gt;"",1,0))</f>
        <v>#REF!</v>
      </c>
      <c r="R35" s="129" t="e">
        <f>IF('Indicator Data'!#REF!="No Data",1,IF('Indicator Data imputation'!S38&lt;&gt;"",1,0))</f>
        <v>#REF!</v>
      </c>
      <c r="S35" s="129" t="e">
        <f>IF('Indicator Data'!#REF!="No Data",1,IF('Indicator Data imputation'!T38&lt;&gt;"",1,0))</f>
        <v>#REF!</v>
      </c>
      <c r="T35" s="129" t="e">
        <f>IF('Indicator Data'!#REF!="No Data",1,IF('Indicator Data imputation'!U38&lt;&gt;"",1,0))</f>
        <v>#REF!</v>
      </c>
      <c r="U35" s="129" t="e">
        <f>IF('Indicator Data'!#REF!="No Data",1,IF('Indicator Data imputation'!V38&lt;&gt;"",1,0))</f>
        <v>#REF!</v>
      </c>
      <c r="V35" s="129" t="e">
        <f>IF('Indicator Data'!#REF!="No Data",1,IF('Indicator Data imputation'!W38&lt;&gt;"",1,0))</f>
        <v>#REF!</v>
      </c>
      <c r="W35" s="129">
        <f>IF('Indicator Data'!C39="No Data",1,IF('Indicator Data imputation'!X38&lt;&gt;"",1,0))</f>
        <v>0</v>
      </c>
      <c r="X35" s="129">
        <f>IF('Indicator Data'!D39="No Data",1,IF('Indicator Data imputation'!Y38&lt;&gt;"",1,0))</f>
        <v>0</v>
      </c>
      <c r="Y35" s="129">
        <f>IF('Indicator Data'!E39="No Data",1,IF('Indicator Data imputation'!Z38&lt;&gt;"",1,0))</f>
        <v>0</v>
      </c>
      <c r="Z35" s="129">
        <f>IF('Indicator Data'!G39="No Data",1,IF('Indicator Data imputation'!AA38&lt;&gt;"",1,0))</f>
        <v>1</v>
      </c>
      <c r="AA35" s="129">
        <f>IF('Indicator Data'!H39="No Data",1,IF('Indicator Data imputation'!AB38&lt;&gt;"",1,0))</f>
        <v>0</v>
      </c>
      <c r="AB35" s="129">
        <f>IF('Indicator Data'!I39="No Data",1,IF('Indicator Data imputation'!AC38&lt;&gt;"",1,0))</f>
        <v>1</v>
      </c>
      <c r="AC35" s="129" t="e">
        <f>IF('Indicator Data'!#REF!="No Data",1,IF('Indicator Data imputation'!AD38&lt;&gt;"",1,0))</f>
        <v>#REF!</v>
      </c>
      <c r="AD35" s="129" t="e">
        <f>IF('Indicator Data'!#REF!="No Data",1,IF('Indicator Data imputation'!AE38&lt;&gt;"",1,0))</f>
        <v>#REF!</v>
      </c>
      <c r="AE35" s="129">
        <f>IF('Indicator Data'!L39="No Data",1,IF('Indicator Data imputation'!AF38&lt;&gt;"",1,0))</f>
        <v>0</v>
      </c>
      <c r="AF35" s="129">
        <f>IF('Indicator Data'!M39="No Data",1,IF('Indicator Data imputation'!AG38&lt;&gt;"",1,0))</f>
        <v>0</v>
      </c>
      <c r="AG35" s="129" t="e">
        <f>IF('Indicator Data'!#REF!="No Data",1,IF('Indicator Data imputation'!AH38&lt;&gt;"",1,0))</f>
        <v>#REF!</v>
      </c>
      <c r="AH35" s="129" t="e">
        <f>IF('Indicator Data'!#REF!="No Data",1,IF('Indicator Data imputation'!AI38&lt;&gt;"",1,0))</f>
        <v>#REF!</v>
      </c>
      <c r="AI35" s="129" t="e">
        <f>IF('Indicator Data'!#REF!="No Data",1,IF('Indicator Data imputation'!AJ38&lt;&gt;"",1,0))</f>
        <v>#REF!</v>
      </c>
      <c r="AJ35" s="129" t="e">
        <f>IF('Indicator Data'!#REF!="No Data",1,IF('Indicator Data imputation'!AK38&lt;&gt;"",1,0))</f>
        <v>#REF!</v>
      </c>
      <c r="AK35" s="129">
        <f>IF('Indicator Data'!N39="No Data",1,IF('Indicator Data imputation'!AL38&lt;&gt;"",1,0))</f>
        <v>0</v>
      </c>
      <c r="AL35" s="129">
        <f>IF('Indicator Data'!O39="No Data",1,IF('Indicator Data imputation'!AM38&lt;&gt;"",1,0))</f>
        <v>1</v>
      </c>
      <c r="AM35" s="129">
        <f>IF('Indicator Data'!P39="No Data",1,IF('Indicator Data imputation'!AN38&lt;&gt;"",1,0))</f>
        <v>0</v>
      </c>
      <c r="AN35" s="129">
        <f>IF('Indicator Data'!Q39="No Data",1,IF('Indicator Data imputation'!AO38&lt;&gt;"",1,0))</f>
        <v>0</v>
      </c>
      <c r="AO35" s="129">
        <f>IF('Indicator Data'!R39="No Data",1,IF('Indicator Data imputation'!AP38&lt;&gt;"",1,0))</f>
        <v>0</v>
      </c>
      <c r="AP35" s="129">
        <f>IF('Indicator Data'!S39="No Data",1,IF('Indicator Data imputation'!AQ38&lt;&gt;"",1,0))</f>
        <v>0</v>
      </c>
      <c r="AQ35" s="129">
        <f>IF('Indicator Data'!T39="No Data",1,IF('Indicator Data imputation'!AR38&lt;&gt;"",1,0))</f>
        <v>0</v>
      </c>
      <c r="AR35" s="129" t="e">
        <f>IF('Indicator Data'!#REF!="No Data",1,IF('Indicator Data imputation'!AS38&lt;&gt;"",1,0))</f>
        <v>#REF!</v>
      </c>
      <c r="AS35" s="129" t="e">
        <f>IF('Indicator Data'!#REF!="No Data",1,IF('Indicator Data imputation'!AT38&lt;&gt;"",1,0))</f>
        <v>#REF!</v>
      </c>
      <c r="AT35" s="129">
        <f>IF('Indicator Data'!U39="No Data",1,IF('Indicator Data imputation'!AU38&lt;&gt;"",1,0))</f>
        <v>0</v>
      </c>
      <c r="AU35" s="129">
        <f>IF('Indicator Data'!V39="No Data",1,IF('Indicator Data imputation'!AV38&lt;&gt;"",1,0))</f>
        <v>0</v>
      </c>
      <c r="AV35" s="129">
        <f>IF('Indicator Data'!W39="No Data",1,IF('Indicator Data imputation'!AW38&lt;&gt;"",1,0))</f>
        <v>0</v>
      </c>
      <c r="AW35" s="129">
        <f>IF('Indicator Data'!X39="No Data",1,IF('Indicator Data imputation'!AX38&lt;&gt;"",1,0))</f>
        <v>1</v>
      </c>
      <c r="AX35" s="129">
        <f>IF('Indicator Data'!Y39="No Data",1,IF('Indicator Data imputation'!AY38&lt;&gt;"",1,0))</f>
        <v>0</v>
      </c>
      <c r="AY35" s="129">
        <f>IF('Indicator Data'!Z39="No Data",1,IF('Indicator Data imputation'!AZ38&lt;&gt;"",1,0))</f>
        <v>0</v>
      </c>
      <c r="AZ35" s="129">
        <f>IF('Indicator Data'!AA39="No Data",1,IF('Indicator Data imputation'!BA38&lt;&gt;"",1,0))</f>
        <v>0</v>
      </c>
      <c r="BA35" s="129" t="e">
        <f>IF('Indicator Data'!#REF!="No Data",1,IF('Indicator Data imputation'!BB38&lt;&gt;"",1,0))</f>
        <v>#REF!</v>
      </c>
      <c r="BB35" s="129" t="e">
        <f>IF('Indicator Data'!#REF!="No Data",1,IF('Indicator Data imputation'!BC38&lt;&gt;"",1,0))</f>
        <v>#REF!</v>
      </c>
      <c r="BC35" s="129" t="e">
        <f>IF('Indicator Data'!#REF!="No Data",1,IF('Indicator Data imputation'!BD38&lt;&gt;"",1,0))</f>
        <v>#REF!</v>
      </c>
      <c r="BD35" s="129">
        <f>IF('Indicator Data'!AB39="No Data",1,IF('Indicator Data imputation'!BE38&lt;&gt;"",1,0))</f>
        <v>0</v>
      </c>
      <c r="BE35" s="129">
        <f>IF('Indicator Data'!AC39="No Data",1,IF('Indicator Data imputation'!BF38&lt;&gt;"",1,0))</f>
        <v>0</v>
      </c>
      <c r="BF35" s="129">
        <f>IF('Indicator Data'!AD39="No Data",1,IF('Indicator Data imputation'!BG38&lt;&gt;"",1,0))</f>
        <v>0</v>
      </c>
      <c r="BG35" s="129">
        <f>IF('Indicator Data'!AE39="No Data",1,IF('Indicator Data imputation'!BH38&lt;&gt;"",1,0))</f>
        <v>0</v>
      </c>
      <c r="BH35" s="129">
        <f>IF('Indicator Data'!AF39="No Data",1,IF('Indicator Data imputation'!BI38&lt;&gt;"",1,0))</f>
        <v>0</v>
      </c>
      <c r="BI35" s="129" t="e">
        <f>IF('Indicator Data'!#REF!="No Data",1,IF('Indicator Data imputation'!BJ38&lt;&gt;"",1,0))</f>
        <v>#REF!</v>
      </c>
      <c r="BJ35" s="129">
        <f>IF('Indicator Data'!AS39="No Data",1,IF('Indicator Data imputation'!BK38&lt;&gt;"",1,0))</f>
        <v>0</v>
      </c>
      <c r="BK35" s="129">
        <f>IF('Indicator Data'!AT39="No Data",1,IF('Indicator Data imputation'!BL38&lt;&gt;"",1,0))</f>
        <v>0</v>
      </c>
      <c r="BL35" s="129" t="e">
        <f>IF('Indicator Data'!#REF!="No Data",1,IF('Indicator Data imputation'!BM38&lt;&gt;"",1,0))</f>
        <v>#REF!</v>
      </c>
      <c r="BM35" s="129" t="e">
        <f>IF('Indicator Data'!#REF!="No Data",1,IF('Indicator Data imputation'!BN38&lt;&gt;"",1,0))</f>
        <v>#REF!</v>
      </c>
      <c r="BN35" s="129" t="e">
        <f>IF('Indicator Data'!#REF!="No Data",1,IF('Indicator Data imputation'!BO38&lt;&gt;"",1,0))</f>
        <v>#REF!</v>
      </c>
      <c r="BO35" s="129" t="e">
        <f>IF('Indicator Data'!#REF!="No Data",1,IF('Indicator Data imputation'!BP38&lt;&gt;"",1,0))</f>
        <v>#REF!</v>
      </c>
      <c r="BP35" s="129">
        <f>IF('Indicator Data'!AK39="No Data",1,IF('Indicator Data imputation'!BQ38&lt;&gt;"",1,0))</f>
        <v>0</v>
      </c>
      <c r="BQ35" s="129">
        <f>IF('Indicator Data'!J39="No Data",1,IF('Indicator Data imputation'!BR38&lt;&gt;"",1,0))</f>
        <v>0</v>
      </c>
      <c r="BR35" s="129">
        <f>IF('Indicator Data'!K39="No Data",1,IF('Indicator Data imputation'!BS38&lt;&gt;"",1,0))</f>
        <v>0</v>
      </c>
      <c r="BS35" s="129">
        <f>IF('Indicator Data'!AU39="No Data",1,IF('Indicator Data imputation'!BT38&lt;&gt;"",1,0))</f>
        <v>0</v>
      </c>
      <c r="BT35" s="129">
        <f>IF('Indicator Data'!AW39="No Data",1,IF('Indicator Data imputation'!BU38&lt;&gt;"",1,0))</f>
        <v>0</v>
      </c>
      <c r="BU35" s="129">
        <f>IF('Indicator Data'!AX39="No Data",1,IF('Indicator Data imputation'!BV38&lt;&gt;"",1,0))</f>
        <v>0</v>
      </c>
      <c r="BV35" s="129">
        <f>IF('Indicator Data'!AY39="No Data",1,IF('Indicator Data imputation'!BW38&lt;&gt;"",1,0))</f>
        <v>0</v>
      </c>
      <c r="BW35" s="129">
        <f>IF('Indicator Data'!AZ39="No Data",1,IF('Indicator Data imputation'!BX38&lt;&gt;"",1,0))</f>
        <v>0</v>
      </c>
      <c r="BX35" s="129">
        <f>IF('Indicator Data'!BA39="No Data",1,IF('Indicator Data imputation'!BY38&lt;&gt;"",1,0))</f>
        <v>0</v>
      </c>
      <c r="BY35" s="5" t="e">
        <f t="shared" si="2"/>
        <v>#REF!</v>
      </c>
      <c r="BZ35" s="131" t="e">
        <f t="shared" si="1"/>
        <v>#REF!</v>
      </c>
    </row>
    <row r="36" spans="1:78" x14ac:dyDescent="0.25">
      <c r="A36" s="5" t="s">
        <v>65</v>
      </c>
      <c r="B36" s="129" t="e">
        <f>IF('Indicator Data'!#REF!="No Data",1,IF('Indicator Data imputation'!C39&lt;&gt;"",1,0))</f>
        <v>#REF!</v>
      </c>
      <c r="C36" s="129" t="e">
        <f>IF('Indicator Data'!#REF!="No Data",1,IF('Indicator Data imputation'!D39&lt;&gt;"",1,0))</f>
        <v>#REF!</v>
      </c>
      <c r="D36" s="129" t="e">
        <f>IF('Indicator Data'!#REF!="No Data",1,IF('Indicator Data imputation'!E39&lt;&gt;"",1,0))</f>
        <v>#REF!</v>
      </c>
      <c r="E36" s="129" t="e">
        <f>IF('Indicator Data'!#REF!="No Data",1,IF('Indicator Data imputation'!F39&lt;&gt;"",1,0))</f>
        <v>#REF!</v>
      </c>
      <c r="F36" s="129" t="e">
        <f>IF('Indicator Data'!#REF!="No Data",1,IF('Indicator Data imputation'!G39&lt;&gt;"",1,0))</f>
        <v>#REF!</v>
      </c>
      <c r="G36" s="129" t="e">
        <f>IF('Indicator Data'!#REF!="No Data",1,IF('Indicator Data imputation'!H39&lt;&gt;"",1,0))</f>
        <v>#REF!</v>
      </c>
      <c r="H36" s="129" t="e">
        <f>IF('Indicator Data'!#REF!="No Data",1,IF('Indicator Data imputation'!I39&lt;&gt;"",1,0))</f>
        <v>#REF!</v>
      </c>
      <c r="I36" s="129" t="e">
        <f>IF('Indicator Data'!#REF!="No Data",1,IF('Indicator Data imputation'!J39&lt;&gt;"",1,0))</f>
        <v>#REF!</v>
      </c>
      <c r="J36" s="129" t="e">
        <f>IF('Indicator Data'!#REF!="No Data",1,IF('Indicator Data imputation'!K39&lt;&gt;"",1,0))</f>
        <v>#REF!</v>
      </c>
      <c r="K36" s="129" t="e">
        <f>IF('Indicator Data'!#REF!="No Data",1,IF('Indicator Data imputation'!L39&lt;&gt;"",1,0))</f>
        <v>#REF!</v>
      </c>
      <c r="L36" s="129" t="e">
        <f>IF('Indicator Data'!#REF!="No Data",1,IF('Indicator Data imputation'!M39&lt;&gt;"",1,0))</f>
        <v>#REF!</v>
      </c>
      <c r="M36" s="129" t="e">
        <f>IF('Indicator Data'!#REF!="No Data",1,IF('Indicator Data imputation'!N39&lt;&gt;"",1,0))</f>
        <v>#REF!</v>
      </c>
      <c r="N36" s="129" t="e">
        <f>IF('Indicator Data'!#REF!="No Data",1,IF('Indicator Data imputation'!O39&lt;&gt;"",1,0))</f>
        <v>#REF!</v>
      </c>
      <c r="O36" s="129" t="e">
        <f>IF('Indicator Data'!#REF!="No Data",1,IF('Indicator Data imputation'!P39&lt;&gt;"",1,0))</f>
        <v>#REF!</v>
      </c>
      <c r="P36" s="129" t="e">
        <f>IF('Indicator Data'!#REF!="No Data",1,IF('Indicator Data imputation'!Q39&lt;&gt;"",1,0))</f>
        <v>#REF!</v>
      </c>
      <c r="Q36" s="129" t="e">
        <f>IF('Indicator Data'!#REF!="No Data",1,IF('Indicator Data imputation'!R39&lt;&gt;"",1,0))</f>
        <v>#REF!</v>
      </c>
      <c r="R36" s="129" t="e">
        <f>IF('Indicator Data'!#REF!="No Data",1,IF('Indicator Data imputation'!S39&lt;&gt;"",1,0))</f>
        <v>#REF!</v>
      </c>
      <c r="S36" s="129" t="e">
        <f>IF('Indicator Data'!#REF!="No Data",1,IF('Indicator Data imputation'!T39&lt;&gt;"",1,0))</f>
        <v>#REF!</v>
      </c>
      <c r="T36" s="129" t="e">
        <f>IF('Indicator Data'!#REF!="No Data",1,IF('Indicator Data imputation'!U39&lt;&gt;"",1,0))</f>
        <v>#REF!</v>
      </c>
      <c r="U36" s="129" t="e">
        <f>IF('Indicator Data'!#REF!="No Data",1,IF('Indicator Data imputation'!V39&lt;&gt;"",1,0))</f>
        <v>#REF!</v>
      </c>
      <c r="V36" s="129" t="e">
        <f>IF('Indicator Data'!#REF!="No Data",1,IF('Indicator Data imputation'!W39&lt;&gt;"",1,0))</f>
        <v>#REF!</v>
      </c>
      <c r="W36" s="129">
        <f>IF('Indicator Data'!C40="No Data",1,IF('Indicator Data imputation'!X39&lt;&gt;"",1,0))</f>
        <v>0</v>
      </c>
      <c r="X36" s="129">
        <f>IF('Indicator Data'!D40="No Data",1,IF('Indicator Data imputation'!Y39&lt;&gt;"",1,0))</f>
        <v>0</v>
      </c>
      <c r="Y36" s="129">
        <f>IF('Indicator Data'!E40="No Data",1,IF('Indicator Data imputation'!Z39&lt;&gt;"",1,0))</f>
        <v>0</v>
      </c>
      <c r="Z36" s="129">
        <f>IF('Indicator Data'!G40="No Data",1,IF('Indicator Data imputation'!AA39&lt;&gt;"",1,0))</f>
        <v>1</v>
      </c>
      <c r="AA36" s="129">
        <f>IF('Indicator Data'!H40="No Data",1,IF('Indicator Data imputation'!AB39&lt;&gt;"",1,0))</f>
        <v>0</v>
      </c>
      <c r="AB36" s="129">
        <f>IF('Indicator Data'!I40="No Data",1,IF('Indicator Data imputation'!AC39&lt;&gt;"",1,0))</f>
        <v>1</v>
      </c>
      <c r="AC36" s="129" t="e">
        <f>IF('Indicator Data'!#REF!="No Data",1,IF('Indicator Data imputation'!AD39&lt;&gt;"",1,0))</f>
        <v>#REF!</v>
      </c>
      <c r="AD36" s="129" t="e">
        <f>IF('Indicator Data'!#REF!="No Data",1,IF('Indicator Data imputation'!AE39&lt;&gt;"",1,0))</f>
        <v>#REF!</v>
      </c>
      <c r="AE36" s="129">
        <f>IF('Indicator Data'!L40="No Data",1,IF('Indicator Data imputation'!AF39&lt;&gt;"",1,0))</f>
        <v>0</v>
      </c>
      <c r="AF36" s="129">
        <f>IF('Indicator Data'!M40="No Data",1,IF('Indicator Data imputation'!AG39&lt;&gt;"",1,0))</f>
        <v>0</v>
      </c>
      <c r="AG36" s="129" t="e">
        <f>IF('Indicator Data'!#REF!="No Data",1,IF('Indicator Data imputation'!AH39&lt;&gt;"",1,0))</f>
        <v>#REF!</v>
      </c>
      <c r="AH36" s="129" t="e">
        <f>IF('Indicator Data'!#REF!="No Data",1,IF('Indicator Data imputation'!AI39&lt;&gt;"",1,0))</f>
        <v>#REF!</v>
      </c>
      <c r="AI36" s="129" t="e">
        <f>IF('Indicator Data'!#REF!="No Data",1,IF('Indicator Data imputation'!AJ39&lt;&gt;"",1,0))</f>
        <v>#REF!</v>
      </c>
      <c r="AJ36" s="129" t="e">
        <f>IF('Indicator Data'!#REF!="No Data",1,IF('Indicator Data imputation'!AK39&lt;&gt;"",1,0))</f>
        <v>#REF!</v>
      </c>
      <c r="AK36" s="129">
        <f>IF('Indicator Data'!N40="No Data",1,IF('Indicator Data imputation'!AL39&lt;&gt;"",1,0))</f>
        <v>0</v>
      </c>
      <c r="AL36" s="129">
        <f>IF('Indicator Data'!O40="No Data",1,IF('Indicator Data imputation'!AM39&lt;&gt;"",1,0))</f>
        <v>0</v>
      </c>
      <c r="AM36" s="129">
        <f>IF('Indicator Data'!P40="No Data",1,IF('Indicator Data imputation'!AN39&lt;&gt;"",1,0))</f>
        <v>0</v>
      </c>
      <c r="AN36" s="129">
        <f>IF('Indicator Data'!Q40="No Data",1,IF('Indicator Data imputation'!AO39&lt;&gt;"",1,0))</f>
        <v>0</v>
      </c>
      <c r="AO36" s="129">
        <f>IF('Indicator Data'!R40="No Data",1,IF('Indicator Data imputation'!AP39&lt;&gt;"",1,0))</f>
        <v>0</v>
      </c>
      <c r="AP36" s="129">
        <f>IF('Indicator Data'!S40="No Data",1,IF('Indicator Data imputation'!AQ39&lt;&gt;"",1,0))</f>
        <v>0</v>
      </c>
      <c r="AQ36" s="129">
        <f>IF('Indicator Data'!T40="No Data",1,IF('Indicator Data imputation'!AR39&lt;&gt;"",1,0))</f>
        <v>0</v>
      </c>
      <c r="AR36" s="129" t="e">
        <f>IF('Indicator Data'!#REF!="No Data",1,IF('Indicator Data imputation'!AS39&lt;&gt;"",1,0))</f>
        <v>#REF!</v>
      </c>
      <c r="AS36" s="129" t="e">
        <f>IF('Indicator Data'!#REF!="No Data",1,IF('Indicator Data imputation'!AT39&lt;&gt;"",1,0))</f>
        <v>#REF!</v>
      </c>
      <c r="AT36" s="129">
        <f>IF('Indicator Data'!U40="No Data",1,IF('Indicator Data imputation'!AU39&lt;&gt;"",1,0))</f>
        <v>0</v>
      </c>
      <c r="AU36" s="129">
        <f>IF('Indicator Data'!V40="No Data",1,IF('Indicator Data imputation'!AV39&lt;&gt;"",1,0))</f>
        <v>0</v>
      </c>
      <c r="AV36" s="129">
        <f>IF('Indicator Data'!W40="No Data",1,IF('Indicator Data imputation'!AW39&lt;&gt;"",1,0))</f>
        <v>1</v>
      </c>
      <c r="AW36" s="129">
        <f>IF('Indicator Data'!X40="No Data",1,IF('Indicator Data imputation'!AX39&lt;&gt;"",1,0))</f>
        <v>0</v>
      </c>
      <c r="AX36" s="129">
        <f>IF('Indicator Data'!Y40="No Data",1,IF('Indicator Data imputation'!AY39&lt;&gt;"",1,0))</f>
        <v>0</v>
      </c>
      <c r="AY36" s="129">
        <f>IF('Indicator Data'!Z40="No Data",1,IF('Indicator Data imputation'!AZ39&lt;&gt;"",1,0))</f>
        <v>0</v>
      </c>
      <c r="AZ36" s="129">
        <f>IF('Indicator Data'!AA40="No Data",1,IF('Indicator Data imputation'!BA39&lt;&gt;"",1,0))</f>
        <v>0</v>
      </c>
      <c r="BA36" s="129" t="e">
        <f>IF('Indicator Data'!#REF!="No Data",1,IF('Indicator Data imputation'!BB39&lt;&gt;"",1,0))</f>
        <v>#REF!</v>
      </c>
      <c r="BB36" s="129" t="e">
        <f>IF('Indicator Data'!#REF!="No Data",1,IF('Indicator Data imputation'!BC39&lt;&gt;"",1,0))</f>
        <v>#REF!</v>
      </c>
      <c r="BC36" s="129" t="e">
        <f>IF('Indicator Data'!#REF!="No Data",1,IF('Indicator Data imputation'!BD39&lt;&gt;"",1,0))</f>
        <v>#REF!</v>
      </c>
      <c r="BD36" s="129">
        <f>IF('Indicator Data'!AB40="No Data",1,IF('Indicator Data imputation'!BE39&lt;&gt;"",1,0))</f>
        <v>0</v>
      </c>
      <c r="BE36" s="129">
        <f>IF('Indicator Data'!AC40="No Data",1,IF('Indicator Data imputation'!BF39&lt;&gt;"",1,0))</f>
        <v>0</v>
      </c>
      <c r="BF36" s="129">
        <f>IF('Indicator Data'!AD40="No Data",1,IF('Indicator Data imputation'!BG39&lt;&gt;"",1,0))</f>
        <v>0</v>
      </c>
      <c r="BG36" s="129">
        <f>IF('Indicator Data'!AE40="No Data",1,IF('Indicator Data imputation'!BH39&lt;&gt;"",1,0))</f>
        <v>0</v>
      </c>
      <c r="BH36" s="129">
        <f>IF('Indicator Data'!AF40="No Data",1,IF('Indicator Data imputation'!BI39&lt;&gt;"",1,0))</f>
        <v>0</v>
      </c>
      <c r="BI36" s="129" t="e">
        <f>IF('Indicator Data'!#REF!="No Data",1,IF('Indicator Data imputation'!BJ39&lt;&gt;"",1,0))</f>
        <v>#REF!</v>
      </c>
      <c r="BJ36" s="129">
        <f>IF('Indicator Data'!AS40="No Data",1,IF('Indicator Data imputation'!BK39&lt;&gt;"",1,0))</f>
        <v>0</v>
      </c>
      <c r="BK36" s="129">
        <f>IF('Indicator Data'!AT40="No Data",1,IF('Indicator Data imputation'!BL39&lt;&gt;"",1,0))</f>
        <v>0</v>
      </c>
      <c r="BL36" s="129" t="e">
        <f>IF('Indicator Data'!#REF!="No Data",1,IF('Indicator Data imputation'!BM39&lt;&gt;"",1,0))</f>
        <v>#REF!</v>
      </c>
      <c r="BM36" s="129" t="e">
        <f>IF('Indicator Data'!#REF!="No Data",1,IF('Indicator Data imputation'!BN39&lt;&gt;"",1,0))</f>
        <v>#REF!</v>
      </c>
      <c r="BN36" s="129" t="e">
        <f>IF('Indicator Data'!#REF!="No Data",1,IF('Indicator Data imputation'!BO39&lt;&gt;"",1,0))</f>
        <v>#REF!</v>
      </c>
      <c r="BO36" s="129" t="e">
        <f>IF('Indicator Data'!#REF!="No Data",1,IF('Indicator Data imputation'!BP39&lt;&gt;"",1,0))</f>
        <v>#REF!</v>
      </c>
      <c r="BP36" s="129">
        <f>IF('Indicator Data'!AK40="No Data",1,IF('Indicator Data imputation'!BQ39&lt;&gt;"",1,0))</f>
        <v>0</v>
      </c>
      <c r="BQ36" s="129">
        <f>IF('Indicator Data'!J40="No Data",1,IF('Indicator Data imputation'!BR39&lt;&gt;"",1,0))</f>
        <v>0</v>
      </c>
      <c r="BR36" s="129">
        <f>IF('Indicator Data'!K40="No Data",1,IF('Indicator Data imputation'!BS39&lt;&gt;"",1,0))</f>
        <v>0</v>
      </c>
      <c r="BS36" s="129">
        <f>IF('Indicator Data'!AU40="No Data",1,IF('Indicator Data imputation'!BT39&lt;&gt;"",1,0))</f>
        <v>0</v>
      </c>
      <c r="BT36" s="129">
        <f>IF('Indicator Data'!AW40="No Data",1,IF('Indicator Data imputation'!BU39&lt;&gt;"",1,0))</f>
        <v>0</v>
      </c>
      <c r="BU36" s="129">
        <f>IF('Indicator Data'!AX40="No Data",1,IF('Indicator Data imputation'!BV39&lt;&gt;"",1,0))</f>
        <v>0</v>
      </c>
      <c r="BV36" s="129">
        <f>IF('Indicator Data'!AY40="No Data",1,IF('Indicator Data imputation'!BW39&lt;&gt;"",1,0))</f>
        <v>1</v>
      </c>
      <c r="BW36" s="129">
        <f>IF('Indicator Data'!AZ40="No Data",1,IF('Indicator Data imputation'!BX39&lt;&gt;"",1,0))</f>
        <v>0</v>
      </c>
      <c r="BX36" s="129">
        <f>IF('Indicator Data'!BA40="No Data",1,IF('Indicator Data imputation'!BY39&lt;&gt;"",1,0))</f>
        <v>0</v>
      </c>
      <c r="BY36" s="5" t="e">
        <f t="shared" si="2"/>
        <v>#REF!</v>
      </c>
      <c r="BZ36" s="131" t="e">
        <f t="shared" si="1"/>
        <v>#REF!</v>
      </c>
    </row>
    <row r="37" spans="1:78" x14ac:dyDescent="0.25">
      <c r="A37" s="5" t="s">
        <v>66</v>
      </c>
      <c r="B37" s="129" t="e">
        <f>IF('Indicator Data'!#REF!="No Data",1,IF('Indicator Data imputation'!C40&lt;&gt;"",1,0))</f>
        <v>#REF!</v>
      </c>
      <c r="C37" s="129" t="e">
        <f>IF('Indicator Data'!#REF!="No Data",1,IF('Indicator Data imputation'!D40&lt;&gt;"",1,0))</f>
        <v>#REF!</v>
      </c>
      <c r="D37" s="129" t="e">
        <f>IF('Indicator Data'!#REF!="No Data",1,IF('Indicator Data imputation'!E40&lt;&gt;"",1,0))</f>
        <v>#REF!</v>
      </c>
      <c r="E37" s="129" t="e">
        <f>IF('Indicator Data'!#REF!="No Data",1,IF('Indicator Data imputation'!F40&lt;&gt;"",1,0))</f>
        <v>#REF!</v>
      </c>
      <c r="F37" s="129" t="e">
        <f>IF('Indicator Data'!#REF!="No Data",1,IF('Indicator Data imputation'!G40&lt;&gt;"",1,0))</f>
        <v>#REF!</v>
      </c>
      <c r="G37" s="129" t="e">
        <f>IF('Indicator Data'!#REF!="No Data",1,IF('Indicator Data imputation'!H40&lt;&gt;"",1,0))</f>
        <v>#REF!</v>
      </c>
      <c r="H37" s="129" t="e">
        <f>IF('Indicator Data'!#REF!="No Data",1,IF('Indicator Data imputation'!I40&lt;&gt;"",1,0))</f>
        <v>#REF!</v>
      </c>
      <c r="I37" s="129" t="e">
        <f>IF('Indicator Data'!#REF!="No Data",1,IF('Indicator Data imputation'!J40&lt;&gt;"",1,0))</f>
        <v>#REF!</v>
      </c>
      <c r="J37" s="129" t="e">
        <f>IF('Indicator Data'!#REF!="No Data",1,IF('Indicator Data imputation'!K40&lt;&gt;"",1,0))</f>
        <v>#REF!</v>
      </c>
      <c r="K37" s="129" t="e">
        <f>IF('Indicator Data'!#REF!="No Data",1,IF('Indicator Data imputation'!L40&lt;&gt;"",1,0))</f>
        <v>#REF!</v>
      </c>
      <c r="L37" s="129" t="e">
        <f>IF('Indicator Data'!#REF!="No Data",1,IF('Indicator Data imputation'!M40&lt;&gt;"",1,0))</f>
        <v>#REF!</v>
      </c>
      <c r="M37" s="129" t="e">
        <f>IF('Indicator Data'!#REF!="No Data",1,IF('Indicator Data imputation'!N40&lt;&gt;"",1,0))</f>
        <v>#REF!</v>
      </c>
      <c r="N37" s="129" t="e">
        <f>IF('Indicator Data'!#REF!="No Data",1,IF('Indicator Data imputation'!O40&lt;&gt;"",1,0))</f>
        <v>#REF!</v>
      </c>
      <c r="O37" s="129" t="e">
        <f>IF('Indicator Data'!#REF!="No Data",1,IF('Indicator Data imputation'!P40&lt;&gt;"",1,0))</f>
        <v>#REF!</v>
      </c>
      <c r="P37" s="129" t="e">
        <f>IF('Indicator Data'!#REF!="No Data",1,IF('Indicator Data imputation'!Q40&lt;&gt;"",1,0))</f>
        <v>#REF!</v>
      </c>
      <c r="Q37" s="129" t="e">
        <f>IF('Indicator Data'!#REF!="No Data",1,IF('Indicator Data imputation'!R40&lt;&gt;"",1,0))</f>
        <v>#REF!</v>
      </c>
      <c r="R37" s="129" t="e">
        <f>IF('Indicator Data'!#REF!="No Data",1,IF('Indicator Data imputation'!S40&lt;&gt;"",1,0))</f>
        <v>#REF!</v>
      </c>
      <c r="S37" s="129" t="e">
        <f>IF('Indicator Data'!#REF!="No Data",1,IF('Indicator Data imputation'!T40&lt;&gt;"",1,0))</f>
        <v>#REF!</v>
      </c>
      <c r="T37" s="129" t="e">
        <f>IF('Indicator Data'!#REF!="No Data",1,IF('Indicator Data imputation'!U40&lt;&gt;"",1,0))</f>
        <v>#REF!</v>
      </c>
      <c r="U37" s="129" t="e">
        <f>IF('Indicator Data'!#REF!="No Data",1,IF('Indicator Data imputation'!V40&lt;&gt;"",1,0))</f>
        <v>#REF!</v>
      </c>
      <c r="V37" s="129" t="e">
        <f>IF('Indicator Data'!#REF!="No Data",1,IF('Indicator Data imputation'!W40&lt;&gt;"",1,0))</f>
        <v>#REF!</v>
      </c>
      <c r="W37" s="129">
        <f>IF('Indicator Data'!C41="No Data",1,IF('Indicator Data imputation'!X40&lt;&gt;"",1,0))</f>
        <v>0</v>
      </c>
      <c r="X37" s="129">
        <f>IF('Indicator Data'!D41="No Data",1,IF('Indicator Data imputation'!Y40&lt;&gt;"",1,0))</f>
        <v>0</v>
      </c>
      <c r="Y37" s="129">
        <f>IF('Indicator Data'!E41="No Data",1,IF('Indicator Data imputation'!Z40&lt;&gt;"",1,0))</f>
        <v>0</v>
      </c>
      <c r="Z37" s="129">
        <f>IF('Indicator Data'!G41="No Data",1,IF('Indicator Data imputation'!AA40&lt;&gt;"",1,0))</f>
        <v>0</v>
      </c>
      <c r="AA37" s="129">
        <f>IF('Indicator Data'!H41="No Data",1,IF('Indicator Data imputation'!AB40&lt;&gt;"",1,0))</f>
        <v>0</v>
      </c>
      <c r="AB37" s="129">
        <f>IF('Indicator Data'!I41="No Data",1,IF('Indicator Data imputation'!AC40&lt;&gt;"",1,0))</f>
        <v>0</v>
      </c>
      <c r="AC37" s="129" t="e">
        <f>IF('Indicator Data'!#REF!="No Data",1,IF('Indicator Data imputation'!AD40&lt;&gt;"",1,0))</f>
        <v>#REF!</v>
      </c>
      <c r="AD37" s="129" t="e">
        <f>IF('Indicator Data'!#REF!="No Data",1,IF('Indicator Data imputation'!AE40&lt;&gt;"",1,0))</f>
        <v>#REF!</v>
      </c>
      <c r="AE37" s="129">
        <f>IF('Indicator Data'!L41="No Data",1,IF('Indicator Data imputation'!AF40&lt;&gt;"",1,0))</f>
        <v>0</v>
      </c>
      <c r="AF37" s="129">
        <f>IF('Indicator Data'!M41="No Data",1,IF('Indicator Data imputation'!AG40&lt;&gt;"",1,0))</f>
        <v>0</v>
      </c>
      <c r="AG37" s="129" t="e">
        <f>IF('Indicator Data'!#REF!="No Data",1,IF('Indicator Data imputation'!AH40&lt;&gt;"",1,0))</f>
        <v>#REF!</v>
      </c>
      <c r="AH37" s="129" t="e">
        <f>IF('Indicator Data'!#REF!="No Data",1,IF('Indicator Data imputation'!AI40&lt;&gt;"",1,0))</f>
        <v>#REF!</v>
      </c>
      <c r="AI37" s="129" t="e">
        <f>IF('Indicator Data'!#REF!="No Data",1,IF('Indicator Data imputation'!AJ40&lt;&gt;"",1,0))</f>
        <v>#REF!</v>
      </c>
      <c r="AJ37" s="129" t="e">
        <f>IF('Indicator Data'!#REF!="No Data",1,IF('Indicator Data imputation'!AK40&lt;&gt;"",1,0))</f>
        <v>#REF!</v>
      </c>
      <c r="AK37" s="129">
        <f>IF('Indicator Data'!N41="No Data",1,IF('Indicator Data imputation'!AL40&lt;&gt;"",1,0))</f>
        <v>0</v>
      </c>
      <c r="AL37" s="129">
        <f>IF('Indicator Data'!O41="No Data",1,IF('Indicator Data imputation'!AM40&lt;&gt;"",1,0))</f>
        <v>0</v>
      </c>
      <c r="AM37" s="129">
        <f>IF('Indicator Data'!P41="No Data",1,IF('Indicator Data imputation'!AN40&lt;&gt;"",1,0))</f>
        <v>0</v>
      </c>
      <c r="AN37" s="129">
        <f>IF('Indicator Data'!Q41="No Data",1,IF('Indicator Data imputation'!AO40&lt;&gt;"",1,0))</f>
        <v>0</v>
      </c>
      <c r="AO37" s="129">
        <f>IF('Indicator Data'!R41="No Data",1,IF('Indicator Data imputation'!AP40&lt;&gt;"",1,0))</f>
        <v>0</v>
      </c>
      <c r="AP37" s="129">
        <f>IF('Indicator Data'!S41="No Data",1,IF('Indicator Data imputation'!AQ40&lt;&gt;"",1,0))</f>
        <v>0</v>
      </c>
      <c r="AQ37" s="129">
        <f>IF('Indicator Data'!T41="No Data",1,IF('Indicator Data imputation'!AR40&lt;&gt;"",1,0))</f>
        <v>0</v>
      </c>
      <c r="AR37" s="129" t="e">
        <f>IF('Indicator Data'!#REF!="No Data",1,IF('Indicator Data imputation'!AS40&lt;&gt;"",1,0))</f>
        <v>#REF!</v>
      </c>
      <c r="AS37" s="129" t="e">
        <f>IF('Indicator Data'!#REF!="No Data",1,IF('Indicator Data imputation'!AT40&lt;&gt;"",1,0))</f>
        <v>#REF!</v>
      </c>
      <c r="AT37" s="129">
        <f>IF('Indicator Data'!U41="No Data",1,IF('Indicator Data imputation'!AU40&lt;&gt;"",1,0))</f>
        <v>0</v>
      </c>
      <c r="AU37" s="129">
        <f>IF('Indicator Data'!V41="No Data",1,IF('Indicator Data imputation'!AV40&lt;&gt;"",1,0))</f>
        <v>0</v>
      </c>
      <c r="AV37" s="129">
        <f>IF('Indicator Data'!W41="No Data",1,IF('Indicator Data imputation'!AW40&lt;&gt;"",1,0))</f>
        <v>1</v>
      </c>
      <c r="AW37" s="129">
        <f>IF('Indicator Data'!X41="No Data",1,IF('Indicator Data imputation'!AX40&lt;&gt;"",1,0))</f>
        <v>0</v>
      </c>
      <c r="AX37" s="129">
        <f>IF('Indicator Data'!Y41="No Data",1,IF('Indicator Data imputation'!AY40&lt;&gt;"",1,0))</f>
        <v>0</v>
      </c>
      <c r="AY37" s="129">
        <f>IF('Indicator Data'!Z41="No Data",1,IF('Indicator Data imputation'!AZ40&lt;&gt;"",1,0))</f>
        <v>0</v>
      </c>
      <c r="AZ37" s="129">
        <f>IF('Indicator Data'!AA41="No Data",1,IF('Indicator Data imputation'!BA40&lt;&gt;"",1,0))</f>
        <v>0</v>
      </c>
      <c r="BA37" s="129" t="e">
        <f>IF('Indicator Data'!#REF!="No Data",1,IF('Indicator Data imputation'!BB40&lt;&gt;"",1,0))</f>
        <v>#REF!</v>
      </c>
      <c r="BB37" s="129" t="e">
        <f>IF('Indicator Data'!#REF!="No Data",1,IF('Indicator Data imputation'!BC40&lt;&gt;"",1,0))</f>
        <v>#REF!</v>
      </c>
      <c r="BC37" s="129" t="e">
        <f>IF('Indicator Data'!#REF!="No Data",1,IF('Indicator Data imputation'!BD40&lt;&gt;"",1,0))</f>
        <v>#REF!</v>
      </c>
      <c r="BD37" s="129">
        <f>IF('Indicator Data'!AB41="No Data",1,IF('Indicator Data imputation'!BE40&lt;&gt;"",1,0))</f>
        <v>0</v>
      </c>
      <c r="BE37" s="129">
        <f>IF('Indicator Data'!AC41="No Data",1,IF('Indicator Data imputation'!BF40&lt;&gt;"",1,0))</f>
        <v>0</v>
      </c>
      <c r="BF37" s="129">
        <f>IF('Indicator Data'!AD41="No Data",1,IF('Indicator Data imputation'!BG40&lt;&gt;"",1,0))</f>
        <v>0</v>
      </c>
      <c r="BG37" s="129">
        <f>IF('Indicator Data'!AE41="No Data",1,IF('Indicator Data imputation'!BH40&lt;&gt;"",1,0))</f>
        <v>0</v>
      </c>
      <c r="BH37" s="129">
        <f>IF('Indicator Data'!AF41="No Data",1,IF('Indicator Data imputation'!BI40&lt;&gt;"",1,0))</f>
        <v>0</v>
      </c>
      <c r="BI37" s="129" t="e">
        <f>IF('Indicator Data'!#REF!="No Data",1,IF('Indicator Data imputation'!BJ40&lt;&gt;"",1,0))</f>
        <v>#REF!</v>
      </c>
      <c r="BJ37" s="129">
        <f>IF('Indicator Data'!AS41="No Data",1,IF('Indicator Data imputation'!BK40&lt;&gt;"",1,0))</f>
        <v>0</v>
      </c>
      <c r="BK37" s="129">
        <f>IF('Indicator Data'!AT41="No Data",1,IF('Indicator Data imputation'!BL40&lt;&gt;"",1,0))</f>
        <v>0</v>
      </c>
      <c r="BL37" s="129" t="e">
        <f>IF('Indicator Data'!#REF!="No Data",1,IF('Indicator Data imputation'!BM40&lt;&gt;"",1,0))</f>
        <v>#REF!</v>
      </c>
      <c r="BM37" s="129" t="e">
        <f>IF('Indicator Data'!#REF!="No Data",1,IF('Indicator Data imputation'!BN40&lt;&gt;"",1,0))</f>
        <v>#REF!</v>
      </c>
      <c r="BN37" s="129" t="e">
        <f>IF('Indicator Data'!#REF!="No Data",1,IF('Indicator Data imputation'!BO40&lt;&gt;"",1,0))</f>
        <v>#REF!</v>
      </c>
      <c r="BO37" s="129" t="e">
        <f>IF('Indicator Data'!#REF!="No Data",1,IF('Indicator Data imputation'!BP40&lt;&gt;"",1,0))</f>
        <v>#REF!</v>
      </c>
      <c r="BP37" s="129">
        <f>IF('Indicator Data'!AK41="No Data",1,IF('Indicator Data imputation'!BQ40&lt;&gt;"",1,0))</f>
        <v>0</v>
      </c>
      <c r="BQ37" s="129">
        <f>IF('Indicator Data'!J41="No Data",1,IF('Indicator Data imputation'!BR40&lt;&gt;"",1,0))</f>
        <v>0</v>
      </c>
      <c r="BR37" s="129">
        <f>IF('Indicator Data'!K41="No Data",1,IF('Indicator Data imputation'!BS40&lt;&gt;"",1,0))</f>
        <v>0</v>
      </c>
      <c r="BS37" s="129">
        <f>IF('Indicator Data'!AU41="No Data",1,IF('Indicator Data imputation'!BT40&lt;&gt;"",1,0))</f>
        <v>0</v>
      </c>
      <c r="BT37" s="129">
        <f>IF('Indicator Data'!AW41="No Data",1,IF('Indicator Data imputation'!BU40&lt;&gt;"",1,0))</f>
        <v>0</v>
      </c>
      <c r="BU37" s="129">
        <f>IF('Indicator Data'!AX41="No Data",1,IF('Indicator Data imputation'!BV40&lt;&gt;"",1,0))</f>
        <v>0</v>
      </c>
      <c r="BV37" s="129">
        <f>IF('Indicator Data'!AY41="No Data",1,IF('Indicator Data imputation'!BW40&lt;&gt;"",1,0))</f>
        <v>0</v>
      </c>
      <c r="BW37" s="129">
        <f>IF('Indicator Data'!AZ41="No Data",1,IF('Indicator Data imputation'!BX40&lt;&gt;"",1,0))</f>
        <v>0</v>
      </c>
      <c r="BX37" s="129">
        <f>IF('Indicator Data'!BA41="No Data",1,IF('Indicator Data imputation'!BY40&lt;&gt;"",1,0))</f>
        <v>0</v>
      </c>
      <c r="BY37" s="5" t="e">
        <f t="shared" si="2"/>
        <v>#REF!</v>
      </c>
      <c r="BZ37" s="131" t="e">
        <f t="shared" si="1"/>
        <v>#REF!</v>
      </c>
    </row>
    <row r="38" spans="1:78" x14ac:dyDescent="0.25">
      <c r="A38" s="5" t="s">
        <v>68</v>
      </c>
      <c r="B38" s="129" t="e">
        <f>IF('Indicator Data'!#REF!="No Data",1,IF('Indicator Data imputation'!C41&lt;&gt;"",1,0))</f>
        <v>#REF!</v>
      </c>
      <c r="C38" s="129" t="e">
        <f>IF('Indicator Data'!#REF!="No Data",1,IF('Indicator Data imputation'!D41&lt;&gt;"",1,0))</f>
        <v>#REF!</v>
      </c>
      <c r="D38" s="129" t="e">
        <f>IF('Indicator Data'!#REF!="No Data",1,IF('Indicator Data imputation'!E41&lt;&gt;"",1,0))</f>
        <v>#REF!</v>
      </c>
      <c r="E38" s="129" t="e">
        <f>IF('Indicator Data'!#REF!="No Data",1,IF('Indicator Data imputation'!F41&lt;&gt;"",1,0))</f>
        <v>#REF!</v>
      </c>
      <c r="F38" s="129" t="e">
        <f>IF('Indicator Data'!#REF!="No Data",1,IF('Indicator Data imputation'!G41&lt;&gt;"",1,0))</f>
        <v>#REF!</v>
      </c>
      <c r="G38" s="129" t="e">
        <f>IF('Indicator Data'!#REF!="No Data",1,IF('Indicator Data imputation'!H41&lt;&gt;"",1,0))</f>
        <v>#REF!</v>
      </c>
      <c r="H38" s="129" t="e">
        <f>IF('Indicator Data'!#REF!="No Data",1,IF('Indicator Data imputation'!I41&lt;&gt;"",1,0))</f>
        <v>#REF!</v>
      </c>
      <c r="I38" s="129" t="e">
        <f>IF('Indicator Data'!#REF!="No Data",1,IF('Indicator Data imputation'!J41&lt;&gt;"",1,0))</f>
        <v>#REF!</v>
      </c>
      <c r="J38" s="129" t="e">
        <f>IF('Indicator Data'!#REF!="No Data",1,IF('Indicator Data imputation'!K41&lt;&gt;"",1,0))</f>
        <v>#REF!</v>
      </c>
      <c r="K38" s="129" t="e">
        <f>IF('Indicator Data'!#REF!="No Data",1,IF('Indicator Data imputation'!L41&lt;&gt;"",1,0))</f>
        <v>#REF!</v>
      </c>
      <c r="L38" s="129" t="e">
        <f>IF('Indicator Data'!#REF!="No Data",1,IF('Indicator Data imputation'!M41&lt;&gt;"",1,0))</f>
        <v>#REF!</v>
      </c>
      <c r="M38" s="129" t="e">
        <f>IF('Indicator Data'!#REF!="No Data",1,IF('Indicator Data imputation'!N41&lt;&gt;"",1,0))</f>
        <v>#REF!</v>
      </c>
      <c r="N38" s="129" t="e">
        <f>IF('Indicator Data'!#REF!="No Data",1,IF('Indicator Data imputation'!O41&lt;&gt;"",1,0))</f>
        <v>#REF!</v>
      </c>
      <c r="O38" s="129" t="e">
        <f>IF('Indicator Data'!#REF!="No Data",1,IF('Indicator Data imputation'!P41&lt;&gt;"",1,0))</f>
        <v>#REF!</v>
      </c>
      <c r="P38" s="129" t="e">
        <f>IF('Indicator Data'!#REF!="No Data",1,IF('Indicator Data imputation'!Q41&lt;&gt;"",1,0))</f>
        <v>#REF!</v>
      </c>
      <c r="Q38" s="129" t="e">
        <f>IF('Indicator Data'!#REF!="No Data",1,IF('Indicator Data imputation'!R41&lt;&gt;"",1,0))</f>
        <v>#REF!</v>
      </c>
      <c r="R38" s="129" t="e">
        <f>IF('Indicator Data'!#REF!="No Data",1,IF('Indicator Data imputation'!S41&lt;&gt;"",1,0))</f>
        <v>#REF!</v>
      </c>
      <c r="S38" s="129" t="e">
        <f>IF('Indicator Data'!#REF!="No Data",1,IF('Indicator Data imputation'!T41&lt;&gt;"",1,0))</f>
        <v>#REF!</v>
      </c>
      <c r="T38" s="129" t="e">
        <f>IF('Indicator Data'!#REF!="No Data",1,IF('Indicator Data imputation'!U41&lt;&gt;"",1,0))</f>
        <v>#REF!</v>
      </c>
      <c r="U38" s="129" t="e">
        <f>IF('Indicator Data'!#REF!="No Data",1,IF('Indicator Data imputation'!V41&lt;&gt;"",1,0))</f>
        <v>#REF!</v>
      </c>
      <c r="V38" s="129" t="e">
        <f>IF('Indicator Data'!#REF!="No Data",1,IF('Indicator Data imputation'!W41&lt;&gt;"",1,0))</f>
        <v>#REF!</v>
      </c>
      <c r="W38" s="129">
        <f>IF('Indicator Data'!C42="No Data",1,IF('Indicator Data imputation'!X41&lt;&gt;"",1,0))</f>
        <v>0</v>
      </c>
      <c r="X38" s="129">
        <f>IF('Indicator Data'!D42="No Data",1,IF('Indicator Data imputation'!Y41&lt;&gt;"",1,0))</f>
        <v>0</v>
      </c>
      <c r="Y38" s="129">
        <f>IF('Indicator Data'!E42="No Data",1,IF('Indicator Data imputation'!Z41&lt;&gt;"",1,0))</f>
        <v>0</v>
      </c>
      <c r="Z38" s="129">
        <f>IF('Indicator Data'!G42="No Data",1,IF('Indicator Data imputation'!AA41&lt;&gt;"",1,0))</f>
        <v>0</v>
      </c>
      <c r="AA38" s="129">
        <f>IF('Indicator Data'!H42="No Data",1,IF('Indicator Data imputation'!AB41&lt;&gt;"",1,0))</f>
        <v>0</v>
      </c>
      <c r="AB38" s="129">
        <f>IF('Indicator Data'!I42="No Data",1,IF('Indicator Data imputation'!AC41&lt;&gt;"",1,0))</f>
        <v>0</v>
      </c>
      <c r="AC38" s="129" t="e">
        <f>IF('Indicator Data'!#REF!="No Data",1,IF('Indicator Data imputation'!AD41&lt;&gt;"",1,0))</f>
        <v>#REF!</v>
      </c>
      <c r="AD38" s="129" t="e">
        <f>IF('Indicator Data'!#REF!="No Data",1,IF('Indicator Data imputation'!AE41&lt;&gt;"",1,0))</f>
        <v>#REF!</v>
      </c>
      <c r="AE38" s="129">
        <f>IF('Indicator Data'!L42="No Data",1,IF('Indicator Data imputation'!AF41&lt;&gt;"",1,0))</f>
        <v>0</v>
      </c>
      <c r="AF38" s="129">
        <f>IF('Indicator Data'!M42="No Data",1,IF('Indicator Data imputation'!AG41&lt;&gt;"",1,0))</f>
        <v>0</v>
      </c>
      <c r="AG38" s="129" t="e">
        <f>IF('Indicator Data'!#REF!="No Data",1,IF('Indicator Data imputation'!AH41&lt;&gt;"",1,0))</f>
        <v>#REF!</v>
      </c>
      <c r="AH38" s="129" t="e">
        <f>IF('Indicator Data'!#REF!="No Data",1,IF('Indicator Data imputation'!AI41&lt;&gt;"",1,0))</f>
        <v>#REF!</v>
      </c>
      <c r="AI38" s="129" t="e">
        <f>IF('Indicator Data'!#REF!="No Data",1,IF('Indicator Data imputation'!AJ41&lt;&gt;"",1,0))</f>
        <v>#REF!</v>
      </c>
      <c r="AJ38" s="129" t="e">
        <f>IF('Indicator Data'!#REF!="No Data",1,IF('Indicator Data imputation'!AK41&lt;&gt;"",1,0))</f>
        <v>#REF!</v>
      </c>
      <c r="AK38" s="129">
        <f>IF('Indicator Data'!N42="No Data",1,IF('Indicator Data imputation'!AL41&lt;&gt;"",1,0))</f>
        <v>0</v>
      </c>
      <c r="AL38" s="129">
        <f>IF('Indicator Data'!O42="No Data",1,IF('Indicator Data imputation'!AM41&lt;&gt;"",1,0))</f>
        <v>0</v>
      </c>
      <c r="AM38" s="129">
        <f>IF('Indicator Data'!P42="No Data",1,IF('Indicator Data imputation'!AN41&lt;&gt;"",1,0))</f>
        <v>0</v>
      </c>
      <c r="AN38" s="129">
        <f>IF('Indicator Data'!Q42="No Data",1,IF('Indicator Data imputation'!AO41&lt;&gt;"",1,0))</f>
        <v>0</v>
      </c>
      <c r="AO38" s="129">
        <f>IF('Indicator Data'!R42="No Data",1,IF('Indicator Data imputation'!AP41&lt;&gt;"",1,0))</f>
        <v>0</v>
      </c>
      <c r="AP38" s="129">
        <f>IF('Indicator Data'!S42="No Data",1,IF('Indicator Data imputation'!AQ41&lt;&gt;"",1,0))</f>
        <v>0</v>
      </c>
      <c r="AQ38" s="129">
        <f>IF('Indicator Data'!T42="No Data",1,IF('Indicator Data imputation'!AR41&lt;&gt;"",1,0))</f>
        <v>0</v>
      </c>
      <c r="AR38" s="129" t="e">
        <f>IF('Indicator Data'!#REF!="No Data",1,IF('Indicator Data imputation'!AS41&lt;&gt;"",1,0))</f>
        <v>#REF!</v>
      </c>
      <c r="AS38" s="129" t="e">
        <f>IF('Indicator Data'!#REF!="No Data",1,IF('Indicator Data imputation'!AT41&lt;&gt;"",1,0))</f>
        <v>#REF!</v>
      </c>
      <c r="AT38" s="129">
        <f>IF('Indicator Data'!U42="No Data",1,IF('Indicator Data imputation'!AU41&lt;&gt;"",1,0))</f>
        <v>0</v>
      </c>
      <c r="AU38" s="129">
        <f>IF('Indicator Data'!V42="No Data",1,IF('Indicator Data imputation'!AV41&lt;&gt;"",1,0))</f>
        <v>0</v>
      </c>
      <c r="AV38" s="129">
        <f>IF('Indicator Data'!W42="No Data",1,IF('Indicator Data imputation'!AW41&lt;&gt;"",1,0))</f>
        <v>0</v>
      </c>
      <c r="AW38" s="129">
        <f>IF('Indicator Data'!X42="No Data",1,IF('Indicator Data imputation'!AX41&lt;&gt;"",1,0))</f>
        <v>0</v>
      </c>
      <c r="AX38" s="129">
        <f>IF('Indicator Data'!Y42="No Data",1,IF('Indicator Data imputation'!AY41&lt;&gt;"",1,0))</f>
        <v>0</v>
      </c>
      <c r="AY38" s="129">
        <f>IF('Indicator Data'!Z42="No Data",1,IF('Indicator Data imputation'!AZ41&lt;&gt;"",1,0))</f>
        <v>1</v>
      </c>
      <c r="AZ38" s="129">
        <f>IF('Indicator Data'!AA42="No Data",1,IF('Indicator Data imputation'!BA41&lt;&gt;"",1,0))</f>
        <v>0</v>
      </c>
      <c r="BA38" s="129" t="e">
        <f>IF('Indicator Data'!#REF!="No Data",1,IF('Indicator Data imputation'!BB41&lt;&gt;"",1,0))</f>
        <v>#REF!</v>
      </c>
      <c r="BB38" s="129" t="e">
        <f>IF('Indicator Data'!#REF!="No Data",1,IF('Indicator Data imputation'!BC41&lt;&gt;"",1,0))</f>
        <v>#REF!</v>
      </c>
      <c r="BC38" s="129" t="e">
        <f>IF('Indicator Data'!#REF!="No Data",1,IF('Indicator Data imputation'!BD41&lt;&gt;"",1,0))</f>
        <v>#REF!</v>
      </c>
      <c r="BD38" s="129">
        <f>IF('Indicator Data'!AB42="No Data",1,IF('Indicator Data imputation'!BE41&lt;&gt;"",1,0))</f>
        <v>0</v>
      </c>
      <c r="BE38" s="129">
        <f>IF('Indicator Data'!AC42="No Data",1,IF('Indicator Data imputation'!BF41&lt;&gt;"",1,0))</f>
        <v>0</v>
      </c>
      <c r="BF38" s="129">
        <f>IF('Indicator Data'!AD42="No Data",1,IF('Indicator Data imputation'!BG41&lt;&gt;"",1,0))</f>
        <v>0</v>
      </c>
      <c r="BG38" s="129">
        <f>IF('Indicator Data'!AE42="No Data",1,IF('Indicator Data imputation'!BH41&lt;&gt;"",1,0))</f>
        <v>0</v>
      </c>
      <c r="BH38" s="129">
        <f>IF('Indicator Data'!AF42="No Data",1,IF('Indicator Data imputation'!BI41&lt;&gt;"",1,0))</f>
        <v>1</v>
      </c>
      <c r="BI38" s="129" t="e">
        <f>IF('Indicator Data'!#REF!="No Data",1,IF('Indicator Data imputation'!BJ41&lt;&gt;"",1,0))</f>
        <v>#REF!</v>
      </c>
      <c r="BJ38" s="129">
        <f>IF('Indicator Data'!AS42="No Data",1,IF('Indicator Data imputation'!BK41&lt;&gt;"",1,0))</f>
        <v>0</v>
      </c>
      <c r="BK38" s="129">
        <f>IF('Indicator Data'!AT42="No Data",1,IF('Indicator Data imputation'!BL41&lt;&gt;"",1,0))</f>
        <v>0</v>
      </c>
      <c r="BL38" s="129" t="e">
        <f>IF('Indicator Data'!#REF!="No Data",1,IF('Indicator Data imputation'!BM41&lt;&gt;"",1,0))</f>
        <v>#REF!</v>
      </c>
      <c r="BM38" s="129" t="e">
        <f>IF('Indicator Data'!#REF!="No Data",1,IF('Indicator Data imputation'!BN41&lt;&gt;"",1,0))</f>
        <v>#REF!</v>
      </c>
      <c r="BN38" s="129" t="e">
        <f>IF('Indicator Data'!#REF!="No Data",1,IF('Indicator Data imputation'!BO41&lt;&gt;"",1,0))</f>
        <v>#REF!</v>
      </c>
      <c r="BO38" s="129" t="e">
        <f>IF('Indicator Data'!#REF!="No Data",1,IF('Indicator Data imputation'!BP41&lt;&gt;"",1,0))</f>
        <v>#REF!</v>
      </c>
      <c r="BP38" s="129">
        <f>IF('Indicator Data'!AK42="No Data",1,IF('Indicator Data imputation'!BQ41&lt;&gt;"",1,0))</f>
        <v>0</v>
      </c>
      <c r="BQ38" s="129">
        <f>IF('Indicator Data'!J42="No Data",1,IF('Indicator Data imputation'!BR41&lt;&gt;"",1,0))</f>
        <v>0</v>
      </c>
      <c r="BR38" s="129">
        <f>IF('Indicator Data'!K42="No Data",1,IF('Indicator Data imputation'!BS41&lt;&gt;"",1,0))</f>
        <v>0</v>
      </c>
      <c r="BS38" s="129">
        <f>IF('Indicator Data'!AU42="No Data",1,IF('Indicator Data imputation'!BT41&lt;&gt;"",1,0))</f>
        <v>0</v>
      </c>
      <c r="BT38" s="129">
        <f>IF('Indicator Data'!AW42="No Data",1,IF('Indicator Data imputation'!BU41&lt;&gt;"",1,0))</f>
        <v>0</v>
      </c>
      <c r="BU38" s="129">
        <f>IF('Indicator Data'!AX42="No Data",1,IF('Indicator Data imputation'!BV41&lt;&gt;"",1,0))</f>
        <v>1</v>
      </c>
      <c r="BV38" s="129">
        <f>IF('Indicator Data'!AY42="No Data",1,IF('Indicator Data imputation'!BW41&lt;&gt;"",1,0))</f>
        <v>1</v>
      </c>
      <c r="BW38" s="129">
        <f>IF('Indicator Data'!AZ42="No Data",1,IF('Indicator Data imputation'!BX41&lt;&gt;"",1,0))</f>
        <v>0</v>
      </c>
      <c r="BX38" s="129">
        <f>IF('Indicator Data'!BA42="No Data",1,IF('Indicator Data imputation'!BY41&lt;&gt;"",1,0))</f>
        <v>0</v>
      </c>
      <c r="BY38" s="5" t="e">
        <f t="shared" si="2"/>
        <v>#REF!</v>
      </c>
      <c r="BZ38" s="131" t="e">
        <f t="shared" si="1"/>
        <v>#REF!</v>
      </c>
    </row>
    <row r="39" spans="1:78" x14ac:dyDescent="0.25">
      <c r="A39" s="5" t="s">
        <v>71</v>
      </c>
      <c r="B39" s="129" t="e">
        <f>IF('Indicator Data'!#REF!="No Data",1,IF('Indicator Data imputation'!C42&lt;&gt;"",1,0))</f>
        <v>#REF!</v>
      </c>
      <c r="C39" s="129" t="e">
        <f>IF('Indicator Data'!#REF!="No Data",1,IF('Indicator Data imputation'!D42&lt;&gt;"",1,0))</f>
        <v>#REF!</v>
      </c>
      <c r="D39" s="129" t="e">
        <f>IF('Indicator Data'!#REF!="No Data",1,IF('Indicator Data imputation'!E42&lt;&gt;"",1,0))</f>
        <v>#REF!</v>
      </c>
      <c r="E39" s="129" t="e">
        <f>IF('Indicator Data'!#REF!="No Data",1,IF('Indicator Data imputation'!F42&lt;&gt;"",1,0))</f>
        <v>#REF!</v>
      </c>
      <c r="F39" s="129" t="e">
        <f>IF('Indicator Data'!#REF!="No Data",1,IF('Indicator Data imputation'!G42&lt;&gt;"",1,0))</f>
        <v>#REF!</v>
      </c>
      <c r="G39" s="129" t="e">
        <f>IF('Indicator Data'!#REF!="No Data",1,IF('Indicator Data imputation'!H42&lt;&gt;"",1,0))</f>
        <v>#REF!</v>
      </c>
      <c r="H39" s="129" t="e">
        <f>IF('Indicator Data'!#REF!="No Data",1,IF('Indicator Data imputation'!I42&lt;&gt;"",1,0))</f>
        <v>#REF!</v>
      </c>
      <c r="I39" s="129" t="e">
        <f>IF('Indicator Data'!#REF!="No Data",1,IF('Indicator Data imputation'!J42&lt;&gt;"",1,0))</f>
        <v>#REF!</v>
      </c>
      <c r="J39" s="129" t="e">
        <f>IF('Indicator Data'!#REF!="No Data",1,IF('Indicator Data imputation'!K42&lt;&gt;"",1,0))</f>
        <v>#REF!</v>
      </c>
      <c r="K39" s="129" t="e">
        <f>IF('Indicator Data'!#REF!="No Data",1,IF('Indicator Data imputation'!L42&lt;&gt;"",1,0))</f>
        <v>#REF!</v>
      </c>
      <c r="L39" s="129" t="e">
        <f>IF('Indicator Data'!#REF!="No Data",1,IF('Indicator Data imputation'!M42&lt;&gt;"",1,0))</f>
        <v>#REF!</v>
      </c>
      <c r="M39" s="129" t="e">
        <f>IF('Indicator Data'!#REF!="No Data",1,IF('Indicator Data imputation'!N42&lt;&gt;"",1,0))</f>
        <v>#REF!</v>
      </c>
      <c r="N39" s="129" t="e">
        <f>IF('Indicator Data'!#REF!="No Data",1,IF('Indicator Data imputation'!O42&lt;&gt;"",1,0))</f>
        <v>#REF!</v>
      </c>
      <c r="O39" s="129" t="e">
        <f>IF('Indicator Data'!#REF!="No Data",1,IF('Indicator Data imputation'!P42&lt;&gt;"",1,0))</f>
        <v>#REF!</v>
      </c>
      <c r="P39" s="129" t="e">
        <f>IF('Indicator Data'!#REF!="No Data",1,IF('Indicator Data imputation'!Q42&lt;&gt;"",1,0))</f>
        <v>#REF!</v>
      </c>
      <c r="Q39" s="129" t="e">
        <f>IF('Indicator Data'!#REF!="No Data",1,IF('Indicator Data imputation'!R42&lt;&gt;"",1,0))</f>
        <v>#REF!</v>
      </c>
      <c r="R39" s="129" t="e">
        <f>IF('Indicator Data'!#REF!="No Data",1,IF('Indicator Data imputation'!S42&lt;&gt;"",1,0))</f>
        <v>#REF!</v>
      </c>
      <c r="S39" s="129" t="e">
        <f>IF('Indicator Data'!#REF!="No Data",1,IF('Indicator Data imputation'!T42&lt;&gt;"",1,0))</f>
        <v>#REF!</v>
      </c>
      <c r="T39" s="129" t="e">
        <f>IF('Indicator Data'!#REF!="No Data",1,IF('Indicator Data imputation'!U42&lt;&gt;"",1,0))</f>
        <v>#REF!</v>
      </c>
      <c r="U39" s="129" t="e">
        <f>IF('Indicator Data'!#REF!="No Data",1,IF('Indicator Data imputation'!V42&lt;&gt;"",1,0))</f>
        <v>#REF!</v>
      </c>
      <c r="V39" s="129" t="e">
        <f>IF('Indicator Data'!#REF!="No Data",1,IF('Indicator Data imputation'!W42&lt;&gt;"",1,0))</f>
        <v>#REF!</v>
      </c>
      <c r="W39" s="129">
        <f>IF('Indicator Data'!C43="No Data",1,IF('Indicator Data imputation'!X42&lt;&gt;"",1,0))</f>
        <v>0</v>
      </c>
      <c r="X39" s="129">
        <f>IF('Indicator Data'!D43="No Data",1,IF('Indicator Data imputation'!Y42&lt;&gt;"",1,0))</f>
        <v>0</v>
      </c>
      <c r="Y39" s="129">
        <f>IF('Indicator Data'!E43="No Data",1,IF('Indicator Data imputation'!Z42&lt;&gt;"",1,0))</f>
        <v>0</v>
      </c>
      <c r="Z39" s="129">
        <f>IF('Indicator Data'!G43="No Data",1,IF('Indicator Data imputation'!AA42&lt;&gt;"",1,0))</f>
        <v>0</v>
      </c>
      <c r="AA39" s="129">
        <f>IF('Indicator Data'!H43="No Data",1,IF('Indicator Data imputation'!AB42&lt;&gt;"",1,0))</f>
        <v>0</v>
      </c>
      <c r="AB39" s="129">
        <f>IF('Indicator Data'!I43="No Data",1,IF('Indicator Data imputation'!AC42&lt;&gt;"",1,0))</f>
        <v>0</v>
      </c>
      <c r="AC39" s="129" t="e">
        <f>IF('Indicator Data'!#REF!="No Data",1,IF('Indicator Data imputation'!AD42&lt;&gt;"",1,0))</f>
        <v>#REF!</v>
      </c>
      <c r="AD39" s="129" t="e">
        <f>IF('Indicator Data'!#REF!="No Data",1,IF('Indicator Data imputation'!AE42&lt;&gt;"",1,0))</f>
        <v>#REF!</v>
      </c>
      <c r="AE39" s="129">
        <f>IF('Indicator Data'!L43="No Data",1,IF('Indicator Data imputation'!AF42&lt;&gt;"",1,0))</f>
        <v>0</v>
      </c>
      <c r="AF39" s="129">
        <f>IF('Indicator Data'!M43="No Data",1,IF('Indicator Data imputation'!AG42&lt;&gt;"",1,0))</f>
        <v>0</v>
      </c>
      <c r="AG39" s="129" t="e">
        <f>IF('Indicator Data'!#REF!="No Data",1,IF('Indicator Data imputation'!AH42&lt;&gt;"",1,0))</f>
        <v>#REF!</v>
      </c>
      <c r="AH39" s="129" t="e">
        <f>IF('Indicator Data'!#REF!="No Data",1,IF('Indicator Data imputation'!AI42&lt;&gt;"",1,0))</f>
        <v>#REF!</v>
      </c>
      <c r="AI39" s="129" t="e">
        <f>IF('Indicator Data'!#REF!="No Data",1,IF('Indicator Data imputation'!AJ42&lt;&gt;"",1,0))</f>
        <v>#REF!</v>
      </c>
      <c r="AJ39" s="129" t="e">
        <f>IF('Indicator Data'!#REF!="No Data",1,IF('Indicator Data imputation'!AK42&lt;&gt;"",1,0))</f>
        <v>#REF!</v>
      </c>
      <c r="AK39" s="129">
        <f>IF('Indicator Data'!N43="No Data",1,IF('Indicator Data imputation'!AL42&lt;&gt;"",1,0))</f>
        <v>0</v>
      </c>
      <c r="AL39" s="129">
        <f>IF('Indicator Data'!O43="No Data",1,IF('Indicator Data imputation'!AM42&lt;&gt;"",1,0))</f>
        <v>0</v>
      </c>
      <c r="AM39" s="129">
        <f>IF('Indicator Data'!P43="No Data",1,IF('Indicator Data imputation'!AN42&lt;&gt;"",1,0))</f>
        <v>0</v>
      </c>
      <c r="AN39" s="129">
        <f>IF('Indicator Data'!Q43="No Data",1,IF('Indicator Data imputation'!AO42&lt;&gt;"",1,0))</f>
        <v>0</v>
      </c>
      <c r="AO39" s="129">
        <f>IF('Indicator Data'!R43="No Data",1,IF('Indicator Data imputation'!AP42&lt;&gt;"",1,0))</f>
        <v>0</v>
      </c>
      <c r="AP39" s="129">
        <f>IF('Indicator Data'!S43="No Data",1,IF('Indicator Data imputation'!AQ42&lt;&gt;"",1,0))</f>
        <v>0</v>
      </c>
      <c r="AQ39" s="129">
        <f>IF('Indicator Data'!T43="No Data",1,IF('Indicator Data imputation'!AR42&lt;&gt;"",1,0))</f>
        <v>0</v>
      </c>
      <c r="AR39" s="129" t="e">
        <f>IF('Indicator Data'!#REF!="No Data",1,IF('Indicator Data imputation'!AS42&lt;&gt;"",1,0))</f>
        <v>#REF!</v>
      </c>
      <c r="AS39" s="129" t="e">
        <f>IF('Indicator Data'!#REF!="No Data",1,IF('Indicator Data imputation'!AT42&lt;&gt;"",1,0))</f>
        <v>#REF!</v>
      </c>
      <c r="AT39" s="129">
        <f>IF('Indicator Data'!U43="No Data",1,IF('Indicator Data imputation'!AU42&lt;&gt;"",1,0))</f>
        <v>0</v>
      </c>
      <c r="AU39" s="129">
        <f>IF('Indicator Data'!V43="No Data",1,IF('Indicator Data imputation'!AV42&lt;&gt;"",1,0))</f>
        <v>0</v>
      </c>
      <c r="AV39" s="129">
        <f>IF('Indicator Data'!W43="No Data",1,IF('Indicator Data imputation'!AW42&lt;&gt;"",1,0))</f>
        <v>0</v>
      </c>
      <c r="AW39" s="129">
        <f>IF('Indicator Data'!X43="No Data",1,IF('Indicator Data imputation'!AX42&lt;&gt;"",1,0))</f>
        <v>0</v>
      </c>
      <c r="AX39" s="129">
        <f>IF('Indicator Data'!Y43="No Data",1,IF('Indicator Data imputation'!AY42&lt;&gt;"",1,0))</f>
        <v>0</v>
      </c>
      <c r="AY39" s="129">
        <f>IF('Indicator Data'!Z43="No Data",1,IF('Indicator Data imputation'!AZ42&lt;&gt;"",1,0))</f>
        <v>0</v>
      </c>
      <c r="AZ39" s="129">
        <f>IF('Indicator Data'!AA43="No Data",1,IF('Indicator Data imputation'!BA42&lt;&gt;"",1,0))</f>
        <v>0</v>
      </c>
      <c r="BA39" s="129" t="e">
        <f>IF('Indicator Data'!#REF!="No Data",1,IF('Indicator Data imputation'!BB42&lt;&gt;"",1,0))</f>
        <v>#REF!</v>
      </c>
      <c r="BB39" s="129" t="e">
        <f>IF('Indicator Data'!#REF!="No Data",1,IF('Indicator Data imputation'!BC42&lt;&gt;"",1,0))</f>
        <v>#REF!</v>
      </c>
      <c r="BC39" s="129" t="e">
        <f>IF('Indicator Data'!#REF!="No Data",1,IF('Indicator Data imputation'!BD42&lt;&gt;"",1,0))</f>
        <v>#REF!</v>
      </c>
      <c r="BD39" s="129">
        <f>IF('Indicator Data'!AB43="No Data",1,IF('Indicator Data imputation'!BE42&lt;&gt;"",1,0))</f>
        <v>0</v>
      </c>
      <c r="BE39" s="129">
        <f>IF('Indicator Data'!AC43="No Data",1,IF('Indicator Data imputation'!BF42&lt;&gt;"",1,0))</f>
        <v>0</v>
      </c>
      <c r="BF39" s="129">
        <f>IF('Indicator Data'!AD43="No Data",1,IF('Indicator Data imputation'!BG42&lt;&gt;"",1,0))</f>
        <v>0</v>
      </c>
      <c r="BG39" s="129">
        <f>IF('Indicator Data'!AE43="No Data",1,IF('Indicator Data imputation'!BH42&lt;&gt;"",1,0))</f>
        <v>0</v>
      </c>
      <c r="BH39" s="129">
        <f>IF('Indicator Data'!AF43="No Data",1,IF('Indicator Data imputation'!BI42&lt;&gt;"",1,0))</f>
        <v>0</v>
      </c>
      <c r="BI39" s="129" t="e">
        <f>IF('Indicator Data'!#REF!="No Data",1,IF('Indicator Data imputation'!BJ42&lt;&gt;"",1,0))</f>
        <v>#REF!</v>
      </c>
      <c r="BJ39" s="129">
        <f>IF('Indicator Data'!AS43="No Data",1,IF('Indicator Data imputation'!BK42&lt;&gt;"",1,0))</f>
        <v>0</v>
      </c>
      <c r="BK39" s="129">
        <f>IF('Indicator Data'!AT43="No Data",1,IF('Indicator Data imputation'!BL42&lt;&gt;"",1,0))</f>
        <v>0</v>
      </c>
      <c r="BL39" s="129" t="e">
        <f>IF('Indicator Data'!#REF!="No Data",1,IF('Indicator Data imputation'!BM42&lt;&gt;"",1,0))</f>
        <v>#REF!</v>
      </c>
      <c r="BM39" s="129" t="e">
        <f>IF('Indicator Data'!#REF!="No Data",1,IF('Indicator Data imputation'!BN42&lt;&gt;"",1,0))</f>
        <v>#REF!</v>
      </c>
      <c r="BN39" s="129" t="e">
        <f>IF('Indicator Data'!#REF!="No Data",1,IF('Indicator Data imputation'!BO42&lt;&gt;"",1,0))</f>
        <v>#REF!</v>
      </c>
      <c r="BO39" s="129" t="e">
        <f>IF('Indicator Data'!#REF!="No Data",1,IF('Indicator Data imputation'!BP42&lt;&gt;"",1,0))</f>
        <v>#REF!</v>
      </c>
      <c r="BP39" s="129">
        <f>IF('Indicator Data'!AK43="No Data",1,IF('Indicator Data imputation'!BQ42&lt;&gt;"",1,0))</f>
        <v>0</v>
      </c>
      <c r="BQ39" s="129">
        <f>IF('Indicator Data'!J43="No Data",1,IF('Indicator Data imputation'!BR42&lt;&gt;"",1,0))</f>
        <v>0</v>
      </c>
      <c r="BR39" s="129">
        <f>IF('Indicator Data'!K43="No Data",1,IF('Indicator Data imputation'!BS42&lt;&gt;"",1,0))</f>
        <v>0</v>
      </c>
      <c r="BS39" s="129">
        <f>IF('Indicator Data'!AU43="No Data",1,IF('Indicator Data imputation'!BT42&lt;&gt;"",1,0))</f>
        <v>0</v>
      </c>
      <c r="BT39" s="129">
        <f>IF('Indicator Data'!AW43="No Data",1,IF('Indicator Data imputation'!BU42&lt;&gt;"",1,0))</f>
        <v>0</v>
      </c>
      <c r="BU39" s="129">
        <f>IF('Indicator Data'!AX43="No Data",1,IF('Indicator Data imputation'!BV42&lt;&gt;"",1,0))</f>
        <v>1</v>
      </c>
      <c r="BV39" s="129">
        <f>IF('Indicator Data'!AY43="No Data",1,IF('Indicator Data imputation'!BW42&lt;&gt;"",1,0))</f>
        <v>0</v>
      </c>
      <c r="BW39" s="129">
        <f>IF('Indicator Data'!AZ43="No Data",1,IF('Indicator Data imputation'!BX42&lt;&gt;"",1,0))</f>
        <v>0</v>
      </c>
      <c r="BX39" s="129">
        <f>IF('Indicator Data'!BA43="No Data",1,IF('Indicator Data imputation'!BY42&lt;&gt;"",1,0))</f>
        <v>0</v>
      </c>
      <c r="BY39" s="5" t="e">
        <f t="shared" si="2"/>
        <v>#REF!</v>
      </c>
      <c r="BZ39" s="131" t="e">
        <f t="shared" si="1"/>
        <v>#REF!</v>
      </c>
    </row>
    <row r="40" spans="1:78" x14ac:dyDescent="0.25">
      <c r="A40" s="5" t="s">
        <v>70</v>
      </c>
      <c r="B40" s="129" t="e">
        <f>IF('Indicator Data'!#REF!="No Data",1,IF('Indicator Data imputation'!C43&lt;&gt;"",1,0))</f>
        <v>#REF!</v>
      </c>
      <c r="C40" s="129" t="e">
        <f>IF('Indicator Data'!#REF!="No Data",1,IF('Indicator Data imputation'!D43&lt;&gt;"",1,0))</f>
        <v>#REF!</v>
      </c>
      <c r="D40" s="129" t="e">
        <f>IF('Indicator Data'!#REF!="No Data",1,IF('Indicator Data imputation'!E43&lt;&gt;"",1,0))</f>
        <v>#REF!</v>
      </c>
      <c r="E40" s="129" t="e">
        <f>IF('Indicator Data'!#REF!="No Data",1,IF('Indicator Data imputation'!F43&lt;&gt;"",1,0))</f>
        <v>#REF!</v>
      </c>
      <c r="F40" s="129" t="e">
        <f>IF('Indicator Data'!#REF!="No Data",1,IF('Indicator Data imputation'!G43&lt;&gt;"",1,0))</f>
        <v>#REF!</v>
      </c>
      <c r="G40" s="129" t="e">
        <f>IF('Indicator Data'!#REF!="No Data",1,IF('Indicator Data imputation'!H43&lt;&gt;"",1,0))</f>
        <v>#REF!</v>
      </c>
      <c r="H40" s="129" t="e">
        <f>IF('Indicator Data'!#REF!="No Data",1,IF('Indicator Data imputation'!I43&lt;&gt;"",1,0))</f>
        <v>#REF!</v>
      </c>
      <c r="I40" s="129" t="e">
        <f>IF('Indicator Data'!#REF!="No Data",1,IF('Indicator Data imputation'!J43&lt;&gt;"",1,0))</f>
        <v>#REF!</v>
      </c>
      <c r="J40" s="129" t="e">
        <f>IF('Indicator Data'!#REF!="No Data",1,IF('Indicator Data imputation'!K43&lt;&gt;"",1,0))</f>
        <v>#REF!</v>
      </c>
      <c r="K40" s="129" t="e">
        <f>IF('Indicator Data'!#REF!="No Data",1,IF('Indicator Data imputation'!L43&lt;&gt;"",1,0))</f>
        <v>#REF!</v>
      </c>
      <c r="L40" s="129" t="e">
        <f>IF('Indicator Data'!#REF!="No Data",1,IF('Indicator Data imputation'!M43&lt;&gt;"",1,0))</f>
        <v>#REF!</v>
      </c>
      <c r="M40" s="129" t="e">
        <f>IF('Indicator Data'!#REF!="No Data",1,IF('Indicator Data imputation'!N43&lt;&gt;"",1,0))</f>
        <v>#REF!</v>
      </c>
      <c r="N40" s="129" t="e">
        <f>IF('Indicator Data'!#REF!="No Data",1,IF('Indicator Data imputation'!O43&lt;&gt;"",1,0))</f>
        <v>#REF!</v>
      </c>
      <c r="O40" s="129" t="e">
        <f>IF('Indicator Data'!#REF!="No Data",1,IF('Indicator Data imputation'!P43&lt;&gt;"",1,0))</f>
        <v>#REF!</v>
      </c>
      <c r="P40" s="129" t="e">
        <f>IF('Indicator Data'!#REF!="No Data",1,IF('Indicator Data imputation'!Q43&lt;&gt;"",1,0))</f>
        <v>#REF!</v>
      </c>
      <c r="Q40" s="129" t="e">
        <f>IF('Indicator Data'!#REF!="No Data",1,IF('Indicator Data imputation'!R43&lt;&gt;"",1,0))</f>
        <v>#REF!</v>
      </c>
      <c r="R40" s="129" t="e">
        <f>IF('Indicator Data'!#REF!="No Data",1,IF('Indicator Data imputation'!S43&lt;&gt;"",1,0))</f>
        <v>#REF!</v>
      </c>
      <c r="S40" s="129" t="e">
        <f>IF('Indicator Data'!#REF!="No Data",1,IF('Indicator Data imputation'!T43&lt;&gt;"",1,0))</f>
        <v>#REF!</v>
      </c>
      <c r="T40" s="129" t="e">
        <f>IF('Indicator Data'!#REF!="No Data",1,IF('Indicator Data imputation'!U43&lt;&gt;"",1,0))</f>
        <v>#REF!</v>
      </c>
      <c r="U40" s="129" t="e">
        <f>IF('Indicator Data'!#REF!="No Data",1,IF('Indicator Data imputation'!V43&lt;&gt;"",1,0))</f>
        <v>#REF!</v>
      </c>
      <c r="V40" s="129" t="e">
        <f>IF('Indicator Data'!#REF!="No Data",1,IF('Indicator Data imputation'!W43&lt;&gt;"",1,0))</f>
        <v>#REF!</v>
      </c>
      <c r="W40" s="129">
        <f>IF('Indicator Data'!C44="No Data",1,IF('Indicator Data imputation'!X43&lt;&gt;"",1,0))</f>
        <v>0</v>
      </c>
      <c r="X40" s="129">
        <f>IF('Indicator Data'!D44="No Data",1,IF('Indicator Data imputation'!Y43&lt;&gt;"",1,0))</f>
        <v>0</v>
      </c>
      <c r="Y40" s="129">
        <f>IF('Indicator Data'!E44="No Data",1,IF('Indicator Data imputation'!Z43&lt;&gt;"",1,0))</f>
        <v>0</v>
      </c>
      <c r="Z40" s="129">
        <f>IF('Indicator Data'!G44="No Data",1,IF('Indicator Data imputation'!AA43&lt;&gt;"",1,0))</f>
        <v>0</v>
      </c>
      <c r="AA40" s="129">
        <f>IF('Indicator Data'!H44="No Data",1,IF('Indicator Data imputation'!AB43&lt;&gt;"",1,0))</f>
        <v>0</v>
      </c>
      <c r="AB40" s="129">
        <f>IF('Indicator Data'!I44="No Data",1,IF('Indicator Data imputation'!AC43&lt;&gt;"",1,0))</f>
        <v>0</v>
      </c>
      <c r="AC40" s="129" t="e">
        <f>IF('Indicator Data'!#REF!="No Data",1,IF('Indicator Data imputation'!AD43&lt;&gt;"",1,0))</f>
        <v>#REF!</v>
      </c>
      <c r="AD40" s="129" t="e">
        <f>IF('Indicator Data'!#REF!="No Data",1,IF('Indicator Data imputation'!AE43&lt;&gt;"",1,0))</f>
        <v>#REF!</v>
      </c>
      <c r="AE40" s="129">
        <f>IF('Indicator Data'!L44="No Data",1,IF('Indicator Data imputation'!AF43&lt;&gt;"",1,0))</f>
        <v>0</v>
      </c>
      <c r="AF40" s="129">
        <f>IF('Indicator Data'!M44="No Data",1,IF('Indicator Data imputation'!AG43&lt;&gt;"",1,0))</f>
        <v>0</v>
      </c>
      <c r="AG40" s="129" t="e">
        <f>IF('Indicator Data'!#REF!="No Data",1,IF('Indicator Data imputation'!AH43&lt;&gt;"",1,0))</f>
        <v>#REF!</v>
      </c>
      <c r="AH40" s="129" t="e">
        <f>IF('Indicator Data'!#REF!="No Data",1,IF('Indicator Data imputation'!AI43&lt;&gt;"",1,0))</f>
        <v>#REF!</v>
      </c>
      <c r="AI40" s="129" t="e">
        <f>IF('Indicator Data'!#REF!="No Data",1,IF('Indicator Data imputation'!AJ43&lt;&gt;"",1,0))</f>
        <v>#REF!</v>
      </c>
      <c r="AJ40" s="129" t="e">
        <f>IF('Indicator Data'!#REF!="No Data",1,IF('Indicator Data imputation'!AK43&lt;&gt;"",1,0))</f>
        <v>#REF!</v>
      </c>
      <c r="AK40" s="129">
        <f>IF('Indicator Data'!N44="No Data",1,IF('Indicator Data imputation'!AL43&lt;&gt;"",1,0))</f>
        <v>0</v>
      </c>
      <c r="AL40" s="129">
        <f>IF('Indicator Data'!O44="No Data",1,IF('Indicator Data imputation'!AM43&lt;&gt;"",1,0))</f>
        <v>0</v>
      </c>
      <c r="AM40" s="129">
        <f>IF('Indicator Data'!P44="No Data",1,IF('Indicator Data imputation'!AN43&lt;&gt;"",1,0))</f>
        <v>0</v>
      </c>
      <c r="AN40" s="129">
        <f>IF('Indicator Data'!Q44="No Data",1,IF('Indicator Data imputation'!AO43&lt;&gt;"",1,0))</f>
        <v>0</v>
      </c>
      <c r="AO40" s="129">
        <f>IF('Indicator Data'!R44="No Data",1,IF('Indicator Data imputation'!AP43&lt;&gt;"",1,0))</f>
        <v>0</v>
      </c>
      <c r="AP40" s="129">
        <f>IF('Indicator Data'!S44="No Data",1,IF('Indicator Data imputation'!AQ43&lt;&gt;"",1,0))</f>
        <v>0</v>
      </c>
      <c r="AQ40" s="129">
        <f>IF('Indicator Data'!T44="No Data",1,IF('Indicator Data imputation'!AR43&lt;&gt;"",1,0))</f>
        <v>0</v>
      </c>
      <c r="AR40" s="129" t="e">
        <f>IF('Indicator Data'!#REF!="No Data",1,IF('Indicator Data imputation'!AS43&lt;&gt;"",1,0))</f>
        <v>#REF!</v>
      </c>
      <c r="AS40" s="129" t="e">
        <f>IF('Indicator Data'!#REF!="No Data",1,IF('Indicator Data imputation'!AT43&lt;&gt;"",1,0))</f>
        <v>#REF!</v>
      </c>
      <c r="AT40" s="129">
        <f>IF('Indicator Data'!U44="No Data",1,IF('Indicator Data imputation'!AU43&lt;&gt;"",1,0))</f>
        <v>0</v>
      </c>
      <c r="AU40" s="129">
        <f>IF('Indicator Data'!V44="No Data",1,IF('Indicator Data imputation'!AV43&lt;&gt;"",1,0))</f>
        <v>0</v>
      </c>
      <c r="AV40" s="129">
        <f>IF('Indicator Data'!W44="No Data",1,IF('Indicator Data imputation'!AW43&lt;&gt;"",1,0))</f>
        <v>0</v>
      </c>
      <c r="AW40" s="129">
        <f>IF('Indicator Data'!X44="No Data",1,IF('Indicator Data imputation'!AX43&lt;&gt;"",1,0))</f>
        <v>0</v>
      </c>
      <c r="AX40" s="129">
        <f>IF('Indicator Data'!Y44="No Data",1,IF('Indicator Data imputation'!AY43&lt;&gt;"",1,0))</f>
        <v>0</v>
      </c>
      <c r="AY40" s="129">
        <f>IF('Indicator Data'!Z44="No Data",1,IF('Indicator Data imputation'!AZ43&lt;&gt;"",1,0))</f>
        <v>0</v>
      </c>
      <c r="AZ40" s="129">
        <f>IF('Indicator Data'!AA44="No Data",1,IF('Indicator Data imputation'!BA43&lt;&gt;"",1,0))</f>
        <v>0</v>
      </c>
      <c r="BA40" s="129" t="e">
        <f>IF('Indicator Data'!#REF!="No Data",1,IF('Indicator Data imputation'!BB43&lt;&gt;"",1,0))</f>
        <v>#REF!</v>
      </c>
      <c r="BB40" s="129" t="e">
        <f>IF('Indicator Data'!#REF!="No Data",1,IF('Indicator Data imputation'!BC43&lt;&gt;"",1,0))</f>
        <v>#REF!</v>
      </c>
      <c r="BC40" s="129" t="e">
        <f>IF('Indicator Data'!#REF!="No Data",1,IF('Indicator Data imputation'!BD43&lt;&gt;"",1,0))</f>
        <v>#REF!</v>
      </c>
      <c r="BD40" s="129">
        <f>IF('Indicator Data'!AB44="No Data",1,IF('Indicator Data imputation'!BE43&lt;&gt;"",1,0))</f>
        <v>0</v>
      </c>
      <c r="BE40" s="129">
        <f>IF('Indicator Data'!AC44="No Data",1,IF('Indicator Data imputation'!BF43&lt;&gt;"",1,0))</f>
        <v>0</v>
      </c>
      <c r="BF40" s="129">
        <f>IF('Indicator Data'!AD44="No Data",1,IF('Indicator Data imputation'!BG43&lt;&gt;"",1,0))</f>
        <v>0</v>
      </c>
      <c r="BG40" s="129">
        <f>IF('Indicator Data'!AE44="No Data",1,IF('Indicator Data imputation'!BH43&lt;&gt;"",1,0))</f>
        <v>0</v>
      </c>
      <c r="BH40" s="129">
        <f>IF('Indicator Data'!AF44="No Data",1,IF('Indicator Data imputation'!BI43&lt;&gt;"",1,0))</f>
        <v>1</v>
      </c>
      <c r="BI40" s="129" t="e">
        <f>IF('Indicator Data'!#REF!="No Data",1,IF('Indicator Data imputation'!BJ43&lt;&gt;"",1,0))</f>
        <v>#REF!</v>
      </c>
      <c r="BJ40" s="129">
        <f>IF('Indicator Data'!AS44="No Data",1,IF('Indicator Data imputation'!BK43&lt;&gt;"",1,0))</f>
        <v>0</v>
      </c>
      <c r="BK40" s="129">
        <f>IF('Indicator Data'!AT44="No Data",1,IF('Indicator Data imputation'!BL43&lt;&gt;"",1,0))</f>
        <v>0</v>
      </c>
      <c r="BL40" s="129" t="e">
        <f>IF('Indicator Data'!#REF!="No Data",1,IF('Indicator Data imputation'!BM43&lt;&gt;"",1,0))</f>
        <v>#REF!</v>
      </c>
      <c r="BM40" s="129" t="e">
        <f>IF('Indicator Data'!#REF!="No Data",1,IF('Indicator Data imputation'!BN43&lt;&gt;"",1,0))</f>
        <v>#REF!</v>
      </c>
      <c r="BN40" s="129" t="e">
        <f>IF('Indicator Data'!#REF!="No Data",1,IF('Indicator Data imputation'!BO43&lt;&gt;"",1,0))</f>
        <v>#REF!</v>
      </c>
      <c r="BO40" s="129" t="e">
        <f>IF('Indicator Data'!#REF!="No Data",1,IF('Indicator Data imputation'!BP43&lt;&gt;"",1,0))</f>
        <v>#REF!</v>
      </c>
      <c r="BP40" s="129">
        <f>IF('Indicator Data'!AK44="No Data",1,IF('Indicator Data imputation'!BQ43&lt;&gt;"",1,0))</f>
        <v>0</v>
      </c>
      <c r="BQ40" s="129">
        <f>IF('Indicator Data'!J44="No Data",1,IF('Indicator Data imputation'!BR43&lt;&gt;"",1,0))</f>
        <v>0</v>
      </c>
      <c r="BR40" s="129">
        <f>IF('Indicator Data'!K44="No Data",1,IF('Indicator Data imputation'!BS43&lt;&gt;"",1,0))</f>
        <v>0</v>
      </c>
      <c r="BS40" s="129">
        <f>IF('Indicator Data'!AU44="No Data",1,IF('Indicator Data imputation'!BT43&lt;&gt;"",1,0))</f>
        <v>0</v>
      </c>
      <c r="BT40" s="129">
        <f>IF('Indicator Data'!AW44="No Data",1,IF('Indicator Data imputation'!BU43&lt;&gt;"",1,0))</f>
        <v>0</v>
      </c>
      <c r="BU40" s="129">
        <f>IF('Indicator Data'!AX44="No Data",1,IF('Indicator Data imputation'!BV43&lt;&gt;"",1,0))</f>
        <v>1</v>
      </c>
      <c r="BV40" s="129">
        <f>IF('Indicator Data'!AY44="No Data",1,IF('Indicator Data imputation'!BW43&lt;&gt;"",1,0))</f>
        <v>0</v>
      </c>
      <c r="BW40" s="129">
        <f>IF('Indicator Data'!AZ44="No Data",1,IF('Indicator Data imputation'!BX43&lt;&gt;"",1,0))</f>
        <v>0</v>
      </c>
      <c r="BX40" s="129">
        <f>IF('Indicator Data'!BA44="No Data",1,IF('Indicator Data imputation'!BY43&lt;&gt;"",1,0))</f>
        <v>0</v>
      </c>
      <c r="BY40" s="5" t="e">
        <f t="shared" si="2"/>
        <v>#REF!</v>
      </c>
      <c r="BZ40" s="131" t="e">
        <f t="shared" si="1"/>
        <v>#REF!</v>
      </c>
    </row>
    <row r="41" spans="1:78" x14ac:dyDescent="0.25">
      <c r="A41" s="5" t="s">
        <v>72</v>
      </c>
      <c r="B41" s="129" t="e">
        <f>IF('Indicator Data'!#REF!="No Data",1,IF('Indicator Data imputation'!C44&lt;&gt;"",1,0))</f>
        <v>#REF!</v>
      </c>
      <c r="C41" s="129" t="e">
        <f>IF('Indicator Data'!#REF!="No Data",1,IF('Indicator Data imputation'!D44&lt;&gt;"",1,0))</f>
        <v>#REF!</v>
      </c>
      <c r="D41" s="129" t="e">
        <f>IF('Indicator Data'!#REF!="No Data",1,IF('Indicator Data imputation'!E44&lt;&gt;"",1,0))</f>
        <v>#REF!</v>
      </c>
      <c r="E41" s="129" t="e">
        <f>IF('Indicator Data'!#REF!="No Data",1,IF('Indicator Data imputation'!F44&lt;&gt;"",1,0))</f>
        <v>#REF!</v>
      </c>
      <c r="F41" s="129" t="e">
        <f>IF('Indicator Data'!#REF!="No Data",1,IF('Indicator Data imputation'!G44&lt;&gt;"",1,0))</f>
        <v>#REF!</v>
      </c>
      <c r="G41" s="129" t="e">
        <f>IF('Indicator Data'!#REF!="No Data",1,IF('Indicator Data imputation'!H44&lt;&gt;"",1,0))</f>
        <v>#REF!</v>
      </c>
      <c r="H41" s="129" t="e">
        <f>IF('Indicator Data'!#REF!="No Data",1,IF('Indicator Data imputation'!I44&lt;&gt;"",1,0))</f>
        <v>#REF!</v>
      </c>
      <c r="I41" s="129" t="e">
        <f>IF('Indicator Data'!#REF!="No Data",1,IF('Indicator Data imputation'!J44&lt;&gt;"",1,0))</f>
        <v>#REF!</v>
      </c>
      <c r="J41" s="129" t="e">
        <f>IF('Indicator Data'!#REF!="No Data",1,IF('Indicator Data imputation'!K44&lt;&gt;"",1,0))</f>
        <v>#REF!</v>
      </c>
      <c r="K41" s="129" t="e">
        <f>IF('Indicator Data'!#REF!="No Data",1,IF('Indicator Data imputation'!L44&lt;&gt;"",1,0))</f>
        <v>#REF!</v>
      </c>
      <c r="L41" s="129" t="e">
        <f>IF('Indicator Data'!#REF!="No Data",1,IF('Indicator Data imputation'!M44&lt;&gt;"",1,0))</f>
        <v>#REF!</v>
      </c>
      <c r="M41" s="129" t="e">
        <f>IF('Indicator Data'!#REF!="No Data",1,IF('Indicator Data imputation'!N44&lt;&gt;"",1,0))</f>
        <v>#REF!</v>
      </c>
      <c r="N41" s="129" t="e">
        <f>IF('Indicator Data'!#REF!="No Data",1,IF('Indicator Data imputation'!O44&lt;&gt;"",1,0))</f>
        <v>#REF!</v>
      </c>
      <c r="O41" s="129" t="e">
        <f>IF('Indicator Data'!#REF!="No Data",1,IF('Indicator Data imputation'!P44&lt;&gt;"",1,0))</f>
        <v>#REF!</v>
      </c>
      <c r="P41" s="129" t="e">
        <f>IF('Indicator Data'!#REF!="No Data",1,IF('Indicator Data imputation'!Q44&lt;&gt;"",1,0))</f>
        <v>#REF!</v>
      </c>
      <c r="Q41" s="129" t="e">
        <f>IF('Indicator Data'!#REF!="No Data",1,IF('Indicator Data imputation'!R44&lt;&gt;"",1,0))</f>
        <v>#REF!</v>
      </c>
      <c r="R41" s="129" t="e">
        <f>IF('Indicator Data'!#REF!="No Data",1,IF('Indicator Data imputation'!S44&lt;&gt;"",1,0))</f>
        <v>#REF!</v>
      </c>
      <c r="S41" s="129" t="e">
        <f>IF('Indicator Data'!#REF!="No Data",1,IF('Indicator Data imputation'!T44&lt;&gt;"",1,0))</f>
        <v>#REF!</v>
      </c>
      <c r="T41" s="129" t="e">
        <f>IF('Indicator Data'!#REF!="No Data",1,IF('Indicator Data imputation'!U44&lt;&gt;"",1,0))</f>
        <v>#REF!</v>
      </c>
      <c r="U41" s="129" t="e">
        <f>IF('Indicator Data'!#REF!="No Data",1,IF('Indicator Data imputation'!V44&lt;&gt;"",1,0))</f>
        <v>#REF!</v>
      </c>
      <c r="V41" s="129" t="e">
        <f>IF('Indicator Data'!#REF!="No Data",1,IF('Indicator Data imputation'!W44&lt;&gt;"",1,0))</f>
        <v>#REF!</v>
      </c>
      <c r="W41" s="129">
        <f>IF('Indicator Data'!C45="No Data",1,IF('Indicator Data imputation'!X44&lt;&gt;"",1,0))</f>
        <v>0</v>
      </c>
      <c r="X41" s="129">
        <f>IF('Indicator Data'!D45="No Data",1,IF('Indicator Data imputation'!Y44&lt;&gt;"",1,0))</f>
        <v>0</v>
      </c>
      <c r="Y41" s="129">
        <f>IF('Indicator Data'!E45="No Data",1,IF('Indicator Data imputation'!Z44&lt;&gt;"",1,0))</f>
        <v>0</v>
      </c>
      <c r="Z41" s="129">
        <f>IF('Indicator Data'!G45="No Data",1,IF('Indicator Data imputation'!AA44&lt;&gt;"",1,0))</f>
        <v>0</v>
      </c>
      <c r="AA41" s="129">
        <f>IF('Indicator Data'!H45="No Data",1,IF('Indicator Data imputation'!AB44&lt;&gt;"",1,0))</f>
        <v>0</v>
      </c>
      <c r="AB41" s="129">
        <f>IF('Indicator Data'!I45="No Data",1,IF('Indicator Data imputation'!AC44&lt;&gt;"",1,0))</f>
        <v>0</v>
      </c>
      <c r="AC41" s="129" t="e">
        <f>IF('Indicator Data'!#REF!="No Data",1,IF('Indicator Data imputation'!AD44&lt;&gt;"",1,0))</f>
        <v>#REF!</v>
      </c>
      <c r="AD41" s="129" t="e">
        <f>IF('Indicator Data'!#REF!="No Data",1,IF('Indicator Data imputation'!AE44&lt;&gt;"",1,0))</f>
        <v>#REF!</v>
      </c>
      <c r="AE41" s="129">
        <f>IF('Indicator Data'!L45="No Data",1,IF('Indicator Data imputation'!AF44&lt;&gt;"",1,0))</f>
        <v>0</v>
      </c>
      <c r="AF41" s="129">
        <f>IF('Indicator Data'!M45="No Data",1,IF('Indicator Data imputation'!AG44&lt;&gt;"",1,0))</f>
        <v>0</v>
      </c>
      <c r="AG41" s="129" t="e">
        <f>IF('Indicator Data'!#REF!="No Data",1,IF('Indicator Data imputation'!AH44&lt;&gt;"",1,0))</f>
        <v>#REF!</v>
      </c>
      <c r="AH41" s="129" t="e">
        <f>IF('Indicator Data'!#REF!="No Data",1,IF('Indicator Data imputation'!AI44&lt;&gt;"",1,0))</f>
        <v>#REF!</v>
      </c>
      <c r="AI41" s="129" t="e">
        <f>IF('Indicator Data'!#REF!="No Data",1,IF('Indicator Data imputation'!AJ44&lt;&gt;"",1,0))</f>
        <v>#REF!</v>
      </c>
      <c r="AJ41" s="129" t="e">
        <f>IF('Indicator Data'!#REF!="No Data",1,IF('Indicator Data imputation'!AK44&lt;&gt;"",1,0))</f>
        <v>#REF!</v>
      </c>
      <c r="AK41" s="129">
        <f>IF('Indicator Data'!N45="No Data",1,IF('Indicator Data imputation'!AL44&lt;&gt;"",1,0))</f>
        <v>0</v>
      </c>
      <c r="AL41" s="129">
        <f>IF('Indicator Data'!O45="No Data",1,IF('Indicator Data imputation'!AM44&lt;&gt;"",1,0))</f>
        <v>1</v>
      </c>
      <c r="AM41" s="129">
        <f>IF('Indicator Data'!P45="No Data",1,IF('Indicator Data imputation'!AN44&lt;&gt;"",1,0))</f>
        <v>0</v>
      </c>
      <c r="AN41" s="129">
        <f>IF('Indicator Data'!Q45="No Data",1,IF('Indicator Data imputation'!AO44&lt;&gt;"",1,0))</f>
        <v>0</v>
      </c>
      <c r="AO41" s="129">
        <f>IF('Indicator Data'!R45="No Data",1,IF('Indicator Data imputation'!AP44&lt;&gt;"",1,0))</f>
        <v>0</v>
      </c>
      <c r="AP41" s="129">
        <f>IF('Indicator Data'!S45="No Data",1,IF('Indicator Data imputation'!AQ44&lt;&gt;"",1,0))</f>
        <v>0</v>
      </c>
      <c r="AQ41" s="129">
        <f>IF('Indicator Data'!T45="No Data",1,IF('Indicator Data imputation'!AR44&lt;&gt;"",1,0))</f>
        <v>0</v>
      </c>
      <c r="AR41" s="129" t="e">
        <f>IF('Indicator Data'!#REF!="No Data",1,IF('Indicator Data imputation'!AS44&lt;&gt;"",1,0))</f>
        <v>#REF!</v>
      </c>
      <c r="AS41" s="129" t="e">
        <f>IF('Indicator Data'!#REF!="No Data",1,IF('Indicator Data imputation'!AT44&lt;&gt;"",1,0))</f>
        <v>#REF!</v>
      </c>
      <c r="AT41" s="129">
        <f>IF('Indicator Data'!U45="No Data",1,IF('Indicator Data imputation'!AU44&lt;&gt;"",1,0))</f>
        <v>0</v>
      </c>
      <c r="AU41" s="129">
        <f>IF('Indicator Data'!V45="No Data",1,IF('Indicator Data imputation'!AV44&lt;&gt;"",1,0))</f>
        <v>0</v>
      </c>
      <c r="AV41" s="129">
        <f>IF('Indicator Data'!W45="No Data",1,IF('Indicator Data imputation'!AW44&lt;&gt;"",1,0))</f>
        <v>0</v>
      </c>
      <c r="AW41" s="129">
        <f>IF('Indicator Data'!X45="No Data",1,IF('Indicator Data imputation'!AX44&lt;&gt;"",1,0))</f>
        <v>0</v>
      </c>
      <c r="AX41" s="129">
        <f>IF('Indicator Data'!Y45="No Data",1,IF('Indicator Data imputation'!AY44&lt;&gt;"",1,0))</f>
        <v>0</v>
      </c>
      <c r="AY41" s="129">
        <f>IF('Indicator Data'!Z45="No Data",1,IF('Indicator Data imputation'!AZ44&lt;&gt;"",1,0))</f>
        <v>0</v>
      </c>
      <c r="AZ41" s="129">
        <f>IF('Indicator Data'!AA45="No Data",1,IF('Indicator Data imputation'!BA44&lt;&gt;"",1,0))</f>
        <v>0</v>
      </c>
      <c r="BA41" s="129" t="e">
        <f>IF('Indicator Data'!#REF!="No Data",1,IF('Indicator Data imputation'!BB44&lt;&gt;"",1,0))</f>
        <v>#REF!</v>
      </c>
      <c r="BB41" s="129" t="e">
        <f>IF('Indicator Data'!#REF!="No Data",1,IF('Indicator Data imputation'!BC44&lt;&gt;"",1,0))</f>
        <v>#REF!</v>
      </c>
      <c r="BC41" s="129" t="e">
        <f>IF('Indicator Data'!#REF!="No Data",1,IF('Indicator Data imputation'!BD44&lt;&gt;"",1,0))</f>
        <v>#REF!</v>
      </c>
      <c r="BD41" s="129">
        <f>IF('Indicator Data'!AB45="No Data",1,IF('Indicator Data imputation'!BE44&lt;&gt;"",1,0))</f>
        <v>0</v>
      </c>
      <c r="BE41" s="129">
        <f>IF('Indicator Data'!AC45="No Data",1,IF('Indicator Data imputation'!BF44&lt;&gt;"",1,0))</f>
        <v>0</v>
      </c>
      <c r="BF41" s="129">
        <f>IF('Indicator Data'!AD45="No Data",1,IF('Indicator Data imputation'!BG44&lt;&gt;"",1,0))</f>
        <v>0</v>
      </c>
      <c r="BG41" s="129">
        <f>IF('Indicator Data'!AE45="No Data",1,IF('Indicator Data imputation'!BH44&lt;&gt;"",1,0))</f>
        <v>0</v>
      </c>
      <c r="BH41" s="129">
        <f>IF('Indicator Data'!AF45="No Data",1,IF('Indicator Data imputation'!BI44&lt;&gt;"",1,0))</f>
        <v>0</v>
      </c>
      <c r="BI41" s="129" t="e">
        <f>IF('Indicator Data'!#REF!="No Data",1,IF('Indicator Data imputation'!BJ44&lt;&gt;"",1,0))</f>
        <v>#REF!</v>
      </c>
      <c r="BJ41" s="129">
        <f>IF('Indicator Data'!AS45="No Data",1,IF('Indicator Data imputation'!BK44&lt;&gt;"",1,0))</f>
        <v>0</v>
      </c>
      <c r="BK41" s="129">
        <f>IF('Indicator Data'!AT45="No Data",1,IF('Indicator Data imputation'!BL44&lt;&gt;"",1,0))</f>
        <v>0</v>
      </c>
      <c r="BL41" s="129" t="e">
        <f>IF('Indicator Data'!#REF!="No Data",1,IF('Indicator Data imputation'!BM44&lt;&gt;"",1,0))</f>
        <v>#REF!</v>
      </c>
      <c r="BM41" s="129" t="e">
        <f>IF('Indicator Data'!#REF!="No Data",1,IF('Indicator Data imputation'!BN44&lt;&gt;"",1,0))</f>
        <v>#REF!</v>
      </c>
      <c r="BN41" s="129" t="e">
        <f>IF('Indicator Data'!#REF!="No Data",1,IF('Indicator Data imputation'!BO44&lt;&gt;"",1,0))</f>
        <v>#REF!</v>
      </c>
      <c r="BO41" s="129" t="e">
        <f>IF('Indicator Data'!#REF!="No Data",1,IF('Indicator Data imputation'!BP44&lt;&gt;"",1,0))</f>
        <v>#REF!</v>
      </c>
      <c r="BP41" s="129">
        <f>IF('Indicator Data'!AK45="No Data",1,IF('Indicator Data imputation'!BQ44&lt;&gt;"",1,0))</f>
        <v>0</v>
      </c>
      <c r="BQ41" s="129">
        <f>IF('Indicator Data'!J45="No Data",1,IF('Indicator Data imputation'!BR44&lt;&gt;"",1,0))</f>
        <v>0</v>
      </c>
      <c r="BR41" s="129">
        <f>IF('Indicator Data'!K45="No Data",1,IF('Indicator Data imputation'!BS44&lt;&gt;"",1,0))</f>
        <v>0</v>
      </c>
      <c r="BS41" s="129">
        <f>IF('Indicator Data'!AU45="No Data",1,IF('Indicator Data imputation'!BT44&lt;&gt;"",1,0))</f>
        <v>0</v>
      </c>
      <c r="BT41" s="129">
        <f>IF('Indicator Data'!AW45="No Data",1,IF('Indicator Data imputation'!BU44&lt;&gt;"",1,0))</f>
        <v>0</v>
      </c>
      <c r="BU41" s="129">
        <f>IF('Indicator Data'!AX45="No Data",1,IF('Indicator Data imputation'!BV44&lt;&gt;"",1,0))</f>
        <v>0</v>
      </c>
      <c r="BV41" s="129">
        <f>IF('Indicator Data'!AY45="No Data",1,IF('Indicator Data imputation'!BW44&lt;&gt;"",1,0))</f>
        <v>0</v>
      </c>
      <c r="BW41" s="129">
        <f>IF('Indicator Data'!AZ45="No Data",1,IF('Indicator Data imputation'!BX44&lt;&gt;"",1,0))</f>
        <v>0</v>
      </c>
      <c r="BX41" s="129">
        <f>IF('Indicator Data'!BA45="No Data",1,IF('Indicator Data imputation'!BY44&lt;&gt;"",1,0))</f>
        <v>0</v>
      </c>
      <c r="BY41" s="5" t="e">
        <f t="shared" si="2"/>
        <v>#REF!</v>
      </c>
      <c r="BZ41" s="131" t="e">
        <f t="shared" si="1"/>
        <v>#REF!</v>
      </c>
    </row>
    <row r="42" spans="1:78" x14ac:dyDescent="0.25">
      <c r="A42" s="5" t="s">
        <v>74</v>
      </c>
      <c r="B42" s="129" t="e">
        <f>IF('Indicator Data'!#REF!="No Data",1,IF('Indicator Data imputation'!C45&lt;&gt;"",1,0))</f>
        <v>#REF!</v>
      </c>
      <c r="C42" s="129" t="e">
        <f>IF('Indicator Data'!#REF!="No Data",1,IF('Indicator Data imputation'!D45&lt;&gt;"",1,0))</f>
        <v>#REF!</v>
      </c>
      <c r="D42" s="129" t="e">
        <f>IF('Indicator Data'!#REF!="No Data",1,IF('Indicator Data imputation'!E45&lt;&gt;"",1,0))</f>
        <v>#REF!</v>
      </c>
      <c r="E42" s="129" t="e">
        <f>IF('Indicator Data'!#REF!="No Data",1,IF('Indicator Data imputation'!F45&lt;&gt;"",1,0))</f>
        <v>#REF!</v>
      </c>
      <c r="F42" s="129" t="e">
        <f>IF('Indicator Data'!#REF!="No Data",1,IF('Indicator Data imputation'!G45&lt;&gt;"",1,0))</f>
        <v>#REF!</v>
      </c>
      <c r="G42" s="129" t="e">
        <f>IF('Indicator Data'!#REF!="No Data",1,IF('Indicator Data imputation'!H45&lt;&gt;"",1,0))</f>
        <v>#REF!</v>
      </c>
      <c r="H42" s="129" t="e">
        <f>IF('Indicator Data'!#REF!="No Data",1,IF('Indicator Data imputation'!I45&lt;&gt;"",1,0))</f>
        <v>#REF!</v>
      </c>
      <c r="I42" s="129" t="e">
        <f>IF('Indicator Data'!#REF!="No Data",1,IF('Indicator Data imputation'!J45&lt;&gt;"",1,0))</f>
        <v>#REF!</v>
      </c>
      <c r="J42" s="129" t="e">
        <f>IF('Indicator Data'!#REF!="No Data",1,IF('Indicator Data imputation'!K45&lt;&gt;"",1,0))</f>
        <v>#REF!</v>
      </c>
      <c r="K42" s="129" t="e">
        <f>IF('Indicator Data'!#REF!="No Data",1,IF('Indicator Data imputation'!L45&lt;&gt;"",1,0))</f>
        <v>#REF!</v>
      </c>
      <c r="L42" s="129" t="e">
        <f>IF('Indicator Data'!#REF!="No Data",1,IF('Indicator Data imputation'!M45&lt;&gt;"",1,0))</f>
        <v>#REF!</v>
      </c>
      <c r="M42" s="129" t="e">
        <f>IF('Indicator Data'!#REF!="No Data",1,IF('Indicator Data imputation'!N45&lt;&gt;"",1,0))</f>
        <v>#REF!</v>
      </c>
      <c r="N42" s="129" t="e">
        <f>IF('Indicator Data'!#REF!="No Data",1,IF('Indicator Data imputation'!O45&lt;&gt;"",1,0))</f>
        <v>#REF!</v>
      </c>
      <c r="O42" s="129" t="e">
        <f>IF('Indicator Data'!#REF!="No Data",1,IF('Indicator Data imputation'!P45&lt;&gt;"",1,0))</f>
        <v>#REF!</v>
      </c>
      <c r="P42" s="129" t="e">
        <f>IF('Indicator Data'!#REF!="No Data",1,IF('Indicator Data imputation'!Q45&lt;&gt;"",1,0))</f>
        <v>#REF!</v>
      </c>
      <c r="Q42" s="129" t="e">
        <f>IF('Indicator Data'!#REF!="No Data",1,IF('Indicator Data imputation'!R45&lt;&gt;"",1,0))</f>
        <v>#REF!</v>
      </c>
      <c r="R42" s="129" t="e">
        <f>IF('Indicator Data'!#REF!="No Data",1,IF('Indicator Data imputation'!S45&lt;&gt;"",1,0))</f>
        <v>#REF!</v>
      </c>
      <c r="S42" s="129" t="e">
        <f>IF('Indicator Data'!#REF!="No Data",1,IF('Indicator Data imputation'!T45&lt;&gt;"",1,0))</f>
        <v>#REF!</v>
      </c>
      <c r="T42" s="129" t="e">
        <f>IF('Indicator Data'!#REF!="No Data",1,IF('Indicator Data imputation'!U45&lt;&gt;"",1,0))</f>
        <v>#REF!</v>
      </c>
      <c r="U42" s="129" t="e">
        <f>IF('Indicator Data'!#REF!="No Data",1,IF('Indicator Data imputation'!V45&lt;&gt;"",1,0))</f>
        <v>#REF!</v>
      </c>
      <c r="V42" s="129" t="e">
        <f>IF('Indicator Data'!#REF!="No Data",1,IF('Indicator Data imputation'!W45&lt;&gt;"",1,0))</f>
        <v>#REF!</v>
      </c>
      <c r="W42" s="129">
        <f>IF('Indicator Data'!C46="No Data",1,IF('Indicator Data imputation'!X45&lt;&gt;"",1,0))</f>
        <v>0</v>
      </c>
      <c r="X42" s="129">
        <f>IF('Indicator Data'!D46="No Data",1,IF('Indicator Data imputation'!Y45&lt;&gt;"",1,0))</f>
        <v>0</v>
      </c>
      <c r="Y42" s="129">
        <f>IF('Indicator Data'!E46="No Data",1,IF('Indicator Data imputation'!Z45&lt;&gt;"",1,0))</f>
        <v>0</v>
      </c>
      <c r="Z42" s="129">
        <f>IF('Indicator Data'!G46="No Data",1,IF('Indicator Data imputation'!AA45&lt;&gt;"",1,0))</f>
        <v>0</v>
      </c>
      <c r="AA42" s="129">
        <f>IF('Indicator Data'!H46="No Data",1,IF('Indicator Data imputation'!AB45&lt;&gt;"",1,0))</f>
        <v>0</v>
      </c>
      <c r="AB42" s="129">
        <f>IF('Indicator Data'!I46="No Data",1,IF('Indicator Data imputation'!AC45&lt;&gt;"",1,0))</f>
        <v>0</v>
      </c>
      <c r="AC42" s="129" t="e">
        <f>IF('Indicator Data'!#REF!="No Data",1,IF('Indicator Data imputation'!AD45&lt;&gt;"",1,0))</f>
        <v>#REF!</v>
      </c>
      <c r="AD42" s="129" t="e">
        <f>IF('Indicator Data'!#REF!="No Data",1,IF('Indicator Data imputation'!AE45&lt;&gt;"",1,0))</f>
        <v>#REF!</v>
      </c>
      <c r="AE42" s="129">
        <f>IF('Indicator Data'!L46="No Data",1,IF('Indicator Data imputation'!AF45&lt;&gt;"",1,0))</f>
        <v>0</v>
      </c>
      <c r="AF42" s="129">
        <f>IF('Indicator Data'!M46="No Data",1,IF('Indicator Data imputation'!AG45&lt;&gt;"",1,0))</f>
        <v>0</v>
      </c>
      <c r="AG42" s="129" t="e">
        <f>IF('Indicator Data'!#REF!="No Data",1,IF('Indicator Data imputation'!AH45&lt;&gt;"",1,0))</f>
        <v>#REF!</v>
      </c>
      <c r="AH42" s="129" t="e">
        <f>IF('Indicator Data'!#REF!="No Data",1,IF('Indicator Data imputation'!AI45&lt;&gt;"",1,0))</f>
        <v>#REF!</v>
      </c>
      <c r="AI42" s="129" t="e">
        <f>IF('Indicator Data'!#REF!="No Data",1,IF('Indicator Data imputation'!AJ45&lt;&gt;"",1,0))</f>
        <v>#REF!</v>
      </c>
      <c r="AJ42" s="129" t="e">
        <f>IF('Indicator Data'!#REF!="No Data",1,IF('Indicator Data imputation'!AK45&lt;&gt;"",1,0))</f>
        <v>#REF!</v>
      </c>
      <c r="AK42" s="129">
        <f>IF('Indicator Data'!N46="No Data",1,IF('Indicator Data imputation'!AL45&lt;&gt;"",1,0))</f>
        <v>0</v>
      </c>
      <c r="AL42" s="129">
        <f>IF('Indicator Data'!O46="No Data",1,IF('Indicator Data imputation'!AM45&lt;&gt;"",1,0))</f>
        <v>0</v>
      </c>
      <c r="AM42" s="129">
        <f>IF('Indicator Data'!P46="No Data",1,IF('Indicator Data imputation'!AN45&lt;&gt;"",1,0))</f>
        <v>0</v>
      </c>
      <c r="AN42" s="129">
        <f>IF('Indicator Data'!Q46="No Data",1,IF('Indicator Data imputation'!AO45&lt;&gt;"",1,0))</f>
        <v>0</v>
      </c>
      <c r="AO42" s="129">
        <f>IF('Indicator Data'!R46="No Data",1,IF('Indicator Data imputation'!AP45&lt;&gt;"",1,0))</f>
        <v>0</v>
      </c>
      <c r="AP42" s="129">
        <f>IF('Indicator Data'!S46="No Data",1,IF('Indicator Data imputation'!AQ45&lt;&gt;"",1,0))</f>
        <v>0</v>
      </c>
      <c r="AQ42" s="129">
        <f>IF('Indicator Data'!T46="No Data",1,IF('Indicator Data imputation'!AR45&lt;&gt;"",1,0))</f>
        <v>0</v>
      </c>
      <c r="AR42" s="129" t="e">
        <f>IF('Indicator Data'!#REF!="No Data",1,IF('Indicator Data imputation'!AS45&lt;&gt;"",1,0))</f>
        <v>#REF!</v>
      </c>
      <c r="AS42" s="129" t="e">
        <f>IF('Indicator Data'!#REF!="No Data",1,IF('Indicator Data imputation'!AT45&lt;&gt;"",1,0))</f>
        <v>#REF!</v>
      </c>
      <c r="AT42" s="129">
        <f>IF('Indicator Data'!U46="No Data",1,IF('Indicator Data imputation'!AU45&lt;&gt;"",1,0))</f>
        <v>0</v>
      </c>
      <c r="AU42" s="129">
        <f>IF('Indicator Data'!V46="No Data",1,IF('Indicator Data imputation'!AV45&lt;&gt;"",1,0))</f>
        <v>0</v>
      </c>
      <c r="AV42" s="129">
        <f>IF('Indicator Data'!W46="No Data",1,IF('Indicator Data imputation'!AW45&lt;&gt;"",1,0))</f>
        <v>0</v>
      </c>
      <c r="AW42" s="129">
        <f>IF('Indicator Data'!X46="No Data",1,IF('Indicator Data imputation'!AX45&lt;&gt;"",1,0))</f>
        <v>0</v>
      </c>
      <c r="AX42" s="129">
        <f>IF('Indicator Data'!Y46="No Data",1,IF('Indicator Data imputation'!AY45&lt;&gt;"",1,0))</f>
        <v>0</v>
      </c>
      <c r="AY42" s="129">
        <f>IF('Indicator Data'!Z46="No Data",1,IF('Indicator Data imputation'!AZ45&lt;&gt;"",1,0))</f>
        <v>0</v>
      </c>
      <c r="AZ42" s="129">
        <f>IF('Indicator Data'!AA46="No Data",1,IF('Indicator Data imputation'!BA45&lt;&gt;"",1,0))</f>
        <v>0</v>
      </c>
      <c r="BA42" s="129" t="e">
        <f>IF('Indicator Data'!#REF!="No Data",1,IF('Indicator Data imputation'!BB45&lt;&gt;"",1,0))</f>
        <v>#REF!</v>
      </c>
      <c r="BB42" s="129" t="e">
        <f>IF('Indicator Data'!#REF!="No Data",1,IF('Indicator Data imputation'!BC45&lt;&gt;"",1,0))</f>
        <v>#REF!</v>
      </c>
      <c r="BC42" s="129" t="e">
        <f>IF('Indicator Data'!#REF!="No Data",1,IF('Indicator Data imputation'!BD45&lt;&gt;"",1,0))</f>
        <v>#REF!</v>
      </c>
      <c r="BD42" s="129">
        <f>IF('Indicator Data'!AB46="No Data",1,IF('Indicator Data imputation'!BE45&lt;&gt;"",1,0))</f>
        <v>0</v>
      </c>
      <c r="BE42" s="129">
        <f>IF('Indicator Data'!AC46="No Data",1,IF('Indicator Data imputation'!BF45&lt;&gt;"",1,0))</f>
        <v>0</v>
      </c>
      <c r="BF42" s="129">
        <f>IF('Indicator Data'!AD46="No Data",1,IF('Indicator Data imputation'!BG45&lt;&gt;"",1,0))</f>
        <v>0</v>
      </c>
      <c r="BG42" s="129">
        <f>IF('Indicator Data'!AE46="No Data",1,IF('Indicator Data imputation'!BH45&lt;&gt;"",1,0))</f>
        <v>0</v>
      </c>
      <c r="BH42" s="129">
        <f>IF('Indicator Data'!AF46="No Data",1,IF('Indicator Data imputation'!BI45&lt;&gt;"",1,0))</f>
        <v>0</v>
      </c>
      <c r="BI42" s="129" t="e">
        <f>IF('Indicator Data'!#REF!="No Data",1,IF('Indicator Data imputation'!BJ45&lt;&gt;"",1,0))</f>
        <v>#REF!</v>
      </c>
      <c r="BJ42" s="129">
        <f>IF('Indicator Data'!AS46="No Data",1,IF('Indicator Data imputation'!BK45&lt;&gt;"",1,0))</f>
        <v>0</v>
      </c>
      <c r="BK42" s="129">
        <f>IF('Indicator Data'!AT46="No Data",1,IF('Indicator Data imputation'!BL45&lt;&gt;"",1,0))</f>
        <v>0</v>
      </c>
      <c r="BL42" s="129" t="e">
        <f>IF('Indicator Data'!#REF!="No Data",1,IF('Indicator Data imputation'!BM45&lt;&gt;"",1,0))</f>
        <v>#REF!</v>
      </c>
      <c r="BM42" s="129" t="e">
        <f>IF('Indicator Data'!#REF!="No Data",1,IF('Indicator Data imputation'!BN45&lt;&gt;"",1,0))</f>
        <v>#REF!</v>
      </c>
      <c r="BN42" s="129" t="e">
        <f>IF('Indicator Data'!#REF!="No Data",1,IF('Indicator Data imputation'!BO45&lt;&gt;"",1,0))</f>
        <v>#REF!</v>
      </c>
      <c r="BO42" s="129" t="e">
        <f>IF('Indicator Data'!#REF!="No Data",1,IF('Indicator Data imputation'!BP45&lt;&gt;"",1,0))</f>
        <v>#REF!</v>
      </c>
      <c r="BP42" s="129">
        <f>IF('Indicator Data'!AK46="No Data",1,IF('Indicator Data imputation'!BQ45&lt;&gt;"",1,0))</f>
        <v>0</v>
      </c>
      <c r="BQ42" s="129">
        <f>IF('Indicator Data'!J46="No Data",1,IF('Indicator Data imputation'!BR45&lt;&gt;"",1,0))</f>
        <v>0</v>
      </c>
      <c r="BR42" s="129">
        <f>IF('Indicator Data'!K46="No Data",1,IF('Indicator Data imputation'!BS45&lt;&gt;"",1,0))</f>
        <v>0</v>
      </c>
      <c r="BS42" s="129">
        <f>IF('Indicator Data'!AU46="No Data",1,IF('Indicator Data imputation'!BT45&lt;&gt;"",1,0))</f>
        <v>0</v>
      </c>
      <c r="BT42" s="129">
        <f>IF('Indicator Data'!AW46="No Data",1,IF('Indicator Data imputation'!BU45&lt;&gt;"",1,0))</f>
        <v>0</v>
      </c>
      <c r="BU42" s="129">
        <f>IF('Indicator Data'!AX46="No Data",1,IF('Indicator Data imputation'!BV45&lt;&gt;"",1,0))</f>
        <v>1</v>
      </c>
      <c r="BV42" s="129">
        <f>IF('Indicator Data'!AY46="No Data",1,IF('Indicator Data imputation'!BW45&lt;&gt;"",1,0))</f>
        <v>0</v>
      </c>
      <c r="BW42" s="129">
        <f>IF('Indicator Data'!AZ46="No Data",1,IF('Indicator Data imputation'!BX45&lt;&gt;"",1,0))</f>
        <v>0</v>
      </c>
      <c r="BX42" s="129">
        <f>IF('Indicator Data'!BA46="No Data",1,IF('Indicator Data imputation'!BY45&lt;&gt;"",1,0))</f>
        <v>0</v>
      </c>
      <c r="BY42" s="5" t="e">
        <f t="shared" si="2"/>
        <v>#REF!</v>
      </c>
      <c r="BZ42" s="131" t="e">
        <f t="shared" si="1"/>
        <v>#REF!</v>
      </c>
    </row>
    <row r="43" spans="1:78" x14ac:dyDescent="0.25">
      <c r="A43" s="5" t="s">
        <v>75</v>
      </c>
      <c r="B43" s="129" t="e">
        <f>IF('Indicator Data'!#REF!="No Data",1,IF('Indicator Data imputation'!C46&lt;&gt;"",1,0))</f>
        <v>#REF!</v>
      </c>
      <c r="C43" s="129" t="e">
        <f>IF('Indicator Data'!#REF!="No Data",1,IF('Indicator Data imputation'!D46&lt;&gt;"",1,0))</f>
        <v>#REF!</v>
      </c>
      <c r="D43" s="129" t="e">
        <f>IF('Indicator Data'!#REF!="No Data",1,IF('Indicator Data imputation'!E46&lt;&gt;"",1,0))</f>
        <v>#REF!</v>
      </c>
      <c r="E43" s="129" t="e">
        <f>IF('Indicator Data'!#REF!="No Data",1,IF('Indicator Data imputation'!F46&lt;&gt;"",1,0))</f>
        <v>#REF!</v>
      </c>
      <c r="F43" s="129" t="e">
        <f>IF('Indicator Data'!#REF!="No Data",1,IF('Indicator Data imputation'!G46&lt;&gt;"",1,0))</f>
        <v>#REF!</v>
      </c>
      <c r="G43" s="129" t="e">
        <f>IF('Indicator Data'!#REF!="No Data",1,IF('Indicator Data imputation'!H46&lt;&gt;"",1,0))</f>
        <v>#REF!</v>
      </c>
      <c r="H43" s="129" t="e">
        <f>IF('Indicator Data'!#REF!="No Data",1,IF('Indicator Data imputation'!I46&lt;&gt;"",1,0))</f>
        <v>#REF!</v>
      </c>
      <c r="I43" s="129" t="e">
        <f>IF('Indicator Data'!#REF!="No Data",1,IF('Indicator Data imputation'!J46&lt;&gt;"",1,0))</f>
        <v>#REF!</v>
      </c>
      <c r="J43" s="129" t="e">
        <f>IF('Indicator Data'!#REF!="No Data",1,IF('Indicator Data imputation'!K46&lt;&gt;"",1,0))</f>
        <v>#REF!</v>
      </c>
      <c r="K43" s="129" t="e">
        <f>IF('Indicator Data'!#REF!="No Data",1,IF('Indicator Data imputation'!L46&lt;&gt;"",1,0))</f>
        <v>#REF!</v>
      </c>
      <c r="L43" s="129" t="e">
        <f>IF('Indicator Data'!#REF!="No Data",1,IF('Indicator Data imputation'!M46&lt;&gt;"",1,0))</f>
        <v>#REF!</v>
      </c>
      <c r="M43" s="129" t="e">
        <f>IF('Indicator Data'!#REF!="No Data",1,IF('Indicator Data imputation'!N46&lt;&gt;"",1,0))</f>
        <v>#REF!</v>
      </c>
      <c r="N43" s="129" t="e">
        <f>IF('Indicator Data'!#REF!="No Data",1,IF('Indicator Data imputation'!O46&lt;&gt;"",1,0))</f>
        <v>#REF!</v>
      </c>
      <c r="O43" s="129" t="e">
        <f>IF('Indicator Data'!#REF!="No Data",1,IF('Indicator Data imputation'!P46&lt;&gt;"",1,0))</f>
        <v>#REF!</v>
      </c>
      <c r="P43" s="129" t="e">
        <f>IF('Indicator Data'!#REF!="No Data",1,IF('Indicator Data imputation'!Q46&lt;&gt;"",1,0))</f>
        <v>#REF!</v>
      </c>
      <c r="Q43" s="129" t="e">
        <f>IF('Indicator Data'!#REF!="No Data",1,IF('Indicator Data imputation'!R46&lt;&gt;"",1,0))</f>
        <v>#REF!</v>
      </c>
      <c r="R43" s="129" t="e">
        <f>IF('Indicator Data'!#REF!="No Data",1,IF('Indicator Data imputation'!S46&lt;&gt;"",1,0))</f>
        <v>#REF!</v>
      </c>
      <c r="S43" s="129" t="e">
        <f>IF('Indicator Data'!#REF!="No Data",1,IF('Indicator Data imputation'!T46&lt;&gt;"",1,0))</f>
        <v>#REF!</v>
      </c>
      <c r="T43" s="129" t="e">
        <f>IF('Indicator Data'!#REF!="No Data",1,IF('Indicator Data imputation'!U46&lt;&gt;"",1,0))</f>
        <v>#REF!</v>
      </c>
      <c r="U43" s="129" t="e">
        <f>IF('Indicator Data'!#REF!="No Data",1,IF('Indicator Data imputation'!V46&lt;&gt;"",1,0))</f>
        <v>#REF!</v>
      </c>
      <c r="V43" s="129" t="e">
        <f>IF('Indicator Data'!#REF!="No Data",1,IF('Indicator Data imputation'!W46&lt;&gt;"",1,0))</f>
        <v>#REF!</v>
      </c>
      <c r="W43" s="129">
        <f>IF('Indicator Data'!C47="No Data",1,IF('Indicator Data imputation'!X46&lt;&gt;"",1,0))</f>
        <v>0</v>
      </c>
      <c r="X43" s="129">
        <f>IF('Indicator Data'!D47="No Data",1,IF('Indicator Data imputation'!Y46&lt;&gt;"",1,0))</f>
        <v>0</v>
      </c>
      <c r="Y43" s="129">
        <f>IF('Indicator Data'!E47="No Data",1,IF('Indicator Data imputation'!Z46&lt;&gt;"",1,0))</f>
        <v>0</v>
      </c>
      <c r="Z43" s="129">
        <f>IF('Indicator Data'!G47="No Data",1,IF('Indicator Data imputation'!AA46&lt;&gt;"",1,0))</f>
        <v>0</v>
      </c>
      <c r="AA43" s="129">
        <f>IF('Indicator Data'!H47="No Data",1,IF('Indicator Data imputation'!AB46&lt;&gt;"",1,0))</f>
        <v>0</v>
      </c>
      <c r="AB43" s="129">
        <f>IF('Indicator Data'!I47="No Data",1,IF('Indicator Data imputation'!AC46&lt;&gt;"",1,0))</f>
        <v>1</v>
      </c>
      <c r="AC43" s="129" t="e">
        <f>IF('Indicator Data'!#REF!="No Data",1,IF('Indicator Data imputation'!AD46&lt;&gt;"",1,0))</f>
        <v>#REF!</v>
      </c>
      <c r="AD43" s="129" t="e">
        <f>IF('Indicator Data'!#REF!="No Data",1,IF('Indicator Data imputation'!AE46&lt;&gt;"",1,0))</f>
        <v>#REF!</v>
      </c>
      <c r="AE43" s="129">
        <f>IF('Indicator Data'!L47="No Data",1,IF('Indicator Data imputation'!AF46&lt;&gt;"",1,0))</f>
        <v>1</v>
      </c>
      <c r="AF43" s="129">
        <f>IF('Indicator Data'!M47="No Data",1,IF('Indicator Data imputation'!AG46&lt;&gt;"",1,0))</f>
        <v>0</v>
      </c>
      <c r="AG43" s="129" t="e">
        <f>IF('Indicator Data'!#REF!="No Data",1,IF('Indicator Data imputation'!AH46&lt;&gt;"",1,0))</f>
        <v>#REF!</v>
      </c>
      <c r="AH43" s="129" t="e">
        <f>IF('Indicator Data'!#REF!="No Data",1,IF('Indicator Data imputation'!AI46&lt;&gt;"",1,0))</f>
        <v>#REF!</v>
      </c>
      <c r="AI43" s="129" t="e">
        <f>IF('Indicator Data'!#REF!="No Data",1,IF('Indicator Data imputation'!AJ46&lt;&gt;"",1,0))</f>
        <v>#REF!</v>
      </c>
      <c r="AJ43" s="129" t="e">
        <f>IF('Indicator Data'!#REF!="No Data",1,IF('Indicator Data imputation'!AK46&lt;&gt;"",1,0))</f>
        <v>#REF!</v>
      </c>
      <c r="AK43" s="129">
        <f>IF('Indicator Data'!N47="No Data",1,IF('Indicator Data imputation'!AL46&lt;&gt;"",1,0))</f>
        <v>0</v>
      </c>
      <c r="AL43" s="129">
        <f>IF('Indicator Data'!O47="No Data",1,IF('Indicator Data imputation'!AM46&lt;&gt;"",1,0))</f>
        <v>1</v>
      </c>
      <c r="AM43" s="129">
        <f>IF('Indicator Data'!P47="No Data",1,IF('Indicator Data imputation'!AN46&lt;&gt;"",1,0))</f>
        <v>0</v>
      </c>
      <c r="AN43" s="129">
        <f>IF('Indicator Data'!Q47="No Data",1,IF('Indicator Data imputation'!AO46&lt;&gt;"",1,0))</f>
        <v>0</v>
      </c>
      <c r="AO43" s="129">
        <f>IF('Indicator Data'!R47="No Data",1,IF('Indicator Data imputation'!AP46&lt;&gt;"",1,0))</f>
        <v>0</v>
      </c>
      <c r="AP43" s="129">
        <f>IF('Indicator Data'!S47="No Data",1,IF('Indicator Data imputation'!AQ46&lt;&gt;"",1,0))</f>
        <v>1</v>
      </c>
      <c r="AQ43" s="129">
        <f>IF('Indicator Data'!T47="No Data",1,IF('Indicator Data imputation'!AR46&lt;&gt;"",1,0))</f>
        <v>0</v>
      </c>
      <c r="AR43" s="129" t="e">
        <f>IF('Indicator Data'!#REF!="No Data",1,IF('Indicator Data imputation'!AS46&lt;&gt;"",1,0))</f>
        <v>#REF!</v>
      </c>
      <c r="AS43" s="129" t="e">
        <f>IF('Indicator Data'!#REF!="No Data",1,IF('Indicator Data imputation'!AT46&lt;&gt;"",1,0))</f>
        <v>#REF!</v>
      </c>
      <c r="AT43" s="129">
        <f>IF('Indicator Data'!U47="No Data",1,IF('Indicator Data imputation'!AU46&lt;&gt;"",1,0))</f>
        <v>0</v>
      </c>
      <c r="AU43" s="129">
        <f>IF('Indicator Data'!V47="No Data",1,IF('Indicator Data imputation'!AV46&lt;&gt;"",1,0))</f>
        <v>0</v>
      </c>
      <c r="AV43" s="129">
        <f>IF('Indicator Data'!W47="No Data",1,IF('Indicator Data imputation'!AW46&lt;&gt;"",1,0))</f>
        <v>1</v>
      </c>
      <c r="AW43" s="129">
        <f>IF('Indicator Data'!X47="No Data",1,IF('Indicator Data imputation'!AX46&lt;&gt;"",1,0))</f>
        <v>1</v>
      </c>
      <c r="AX43" s="129">
        <f>IF('Indicator Data'!Y47="No Data",1,IF('Indicator Data imputation'!AY46&lt;&gt;"",1,0))</f>
        <v>0</v>
      </c>
      <c r="AY43" s="129">
        <f>IF('Indicator Data'!Z47="No Data",1,IF('Indicator Data imputation'!AZ46&lt;&gt;"",1,0))</f>
        <v>0</v>
      </c>
      <c r="AZ43" s="129">
        <f>IF('Indicator Data'!AA47="No Data",1,IF('Indicator Data imputation'!BA46&lt;&gt;"",1,0))</f>
        <v>0</v>
      </c>
      <c r="BA43" s="129" t="e">
        <f>IF('Indicator Data'!#REF!="No Data",1,IF('Indicator Data imputation'!BB46&lt;&gt;"",1,0))</f>
        <v>#REF!</v>
      </c>
      <c r="BB43" s="129" t="e">
        <f>IF('Indicator Data'!#REF!="No Data",1,IF('Indicator Data imputation'!BC46&lt;&gt;"",1,0))</f>
        <v>#REF!</v>
      </c>
      <c r="BC43" s="129" t="e">
        <f>IF('Indicator Data'!#REF!="No Data",1,IF('Indicator Data imputation'!BD46&lt;&gt;"",1,0))</f>
        <v>#REF!</v>
      </c>
      <c r="BD43" s="129">
        <f>IF('Indicator Data'!AB47="No Data",1,IF('Indicator Data imputation'!BE46&lt;&gt;"",1,0))</f>
        <v>0</v>
      </c>
      <c r="BE43" s="129">
        <f>IF('Indicator Data'!AC47="No Data",1,IF('Indicator Data imputation'!BF46&lt;&gt;"",1,0))</f>
        <v>0</v>
      </c>
      <c r="BF43" s="129">
        <f>IF('Indicator Data'!AD47="No Data",1,IF('Indicator Data imputation'!BG46&lt;&gt;"",1,0))</f>
        <v>0</v>
      </c>
      <c r="BG43" s="129">
        <f>IF('Indicator Data'!AE47="No Data",1,IF('Indicator Data imputation'!BH46&lt;&gt;"",1,0))</f>
        <v>0</v>
      </c>
      <c r="BH43" s="129">
        <f>IF('Indicator Data'!AF47="No Data",1,IF('Indicator Data imputation'!BI46&lt;&gt;"",1,0))</f>
        <v>0</v>
      </c>
      <c r="BI43" s="129" t="e">
        <f>IF('Indicator Data'!#REF!="No Data",1,IF('Indicator Data imputation'!BJ46&lt;&gt;"",1,0))</f>
        <v>#REF!</v>
      </c>
      <c r="BJ43" s="129">
        <f>IF('Indicator Data'!AS47="No Data",1,IF('Indicator Data imputation'!BK46&lt;&gt;"",1,0))</f>
        <v>0</v>
      </c>
      <c r="BK43" s="129">
        <f>IF('Indicator Data'!AT47="No Data",1,IF('Indicator Data imputation'!BL46&lt;&gt;"",1,0))</f>
        <v>0</v>
      </c>
      <c r="BL43" s="129" t="e">
        <f>IF('Indicator Data'!#REF!="No Data",1,IF('Indicator Data imputation'!BM46&lt;&gt;"",1,0))</f>
        <v>#REF!</v>
      </c>
      <c r="BM43" s="129" t="e">
        <f>IF('Indicator Data'!#REF!="No Data",1,IF('Indicator Data imputation'!BN46&lt;&gt;"",1,0))</f>
        <v>#REF!</v>
      </c>
      <c r="BN43" s="129" t="e">
        <f>IF('Indicator Data'!#REF!="No Data",1,IF('Indicator Data imputation'!BO46&lt;&gt;"",1,0))</f>
        <v>#REF!</v>
      </c>
      <c r="BO43" s="129" t="e">
        <f>IF('Indicator Data'!#REF!="No Data",1,IF('Indicator Data imputation'!BP46&lt;&gt;"",1,0))</f>
        <v>#REF!</v>
      </c>
      <c r="BP43" s="129">
        <f>IF('Indicator Data'!AK47="No Data",1,IF('Indicator Data imputation'!BQ46&lt;&gt;"",1,0))</f>
        <v>0</v>
      </c>
      <c r="BQ43" s="129">
        <f>IF('Indicator Data'!J47="No Data",1,IF('Indicator Data imputation'!BR46&lt;&gt;"",1,0))</f>
        <v>0</v>
      </c>
      <c r="BR43" s="129">
        <f>IF('Indicator Data'!K47="No Data",1,IF('Indicator Data imputation'!BS46&lt;&gt;"",1,0))</f>
        <v>0</v>
      </c>
      <c r="BS43" s="129">
        <f>IF('Indicator Data'!AU47="No Data",1,IF('Indicator Data imputation'!BT46&lt;&gt;"",1,0))</f>
        <v>0</v>
      </c>
      <c r="BT43" s="129">
        <f>IF('Indicator Data'!AW47="No Data",1,IF('Indicator Data imputation'!BU46&lt;&gt;"",1,0))</f>
        <v>0</v>
      </c>
      <c r="BU43" s="129">
        <f>IF('Indicator Data'!AX47="No Data",1,IF('Indicator Data imputation'!BV46&lt;&gt;"",1,0))</f>
        <v>0</v>
      </c>
      <c r="BV43" s="129">
        <f>IF('Indicator Data'!AY47="No Data",1,IF('Indicator Data imputation'!BW46&lt;&gt;"",1,0))</f>
        <v>1</v>
      </c>
      <c r="BW43" s="129">
        <f>IF('Indicator Data'!AZ47="No Data",1,IF('Indicator Data imputation'!BX46&lt;&gt;"",1,0))</f>
        <v>0</v>
      </c>
      <c r="BX43" s="129">
        <f>IF('Indicator Data'!BA47="No Data",1,IF('Indicator Data imputation'!BY46&lt;&gt;"",1,0))</f>
        <v>0</v>
      </c>
      <c r="BY43" s="5" t="e">
        <f t="shared" si="2"/>
        <v>#REF!</v>
      </c>
      <c r="BZ43" s="131" t="e">
        <f t="shared" si="1"/>
        <v>#REF!</v>
      </c>
    </row>
    <row r="44" spans="1:78" x14ac:dyDescent="0.25">
      <c r="A44" s="5" t="s">
        <v>77</v>
      </c>
      <c r="B44" s="129" t="e">
        <f>IF('Indicator Data'!#REF!="No Data",1,IF('Indicator Data imputation'!C47&lt;&gt;"",1,0))</f>
        <v>#REF!</v>
      </c>
      <c r="C44" s="129" t="e">
        <f>IF('Indicator Data'!#REF!="No Data",1,IF('Indicator Data imputation'!D47&lt;&gt;"",1,0))</f>
        <v>#REF!</v>
      </c>
      <c r="D44" s="129" t="e">
        <f>IF('Indicator Data'!#REF!="No Data",1,IF('Indicator Data imputation'!E47&lt;&gt;"",1,0))</f>
        <v>#REF!</v>
      </c>
      <c r="E44" s="129" t="e">
        <f>IF('Indicator Data'!#REF!="No Data",1,IF('Indicator Data imputation'!F47&lt;&gt;"",1,0))</f>
        <v>#REF!</v>
      </c>
      <c r="F44" s="129" t="e">
        <f>IF('Indicator Data'!#REF!="No Data",1,IF('Indicator Data imputation'!G47&lt;&gt;"",1,0))</f>
        <v>#REF!</v>
      </c>
      <c r="G44" s="129" t="e">
        <f>IF('Indicator Data'!#REF!="No Data",1,IF('Indicator Data imputation'!H47&lt;&gt;"",1,0))</f>
        <v>#REF!</v>
      </c>
      <c r="H44" s="129" t="e">
        <f>IF('Indicator Data'!#REF!="No Data",1,IF('Indicator Data imputation'!I47&lt;&gt;"",1,0))</f>
        <v>#REF!</v>
      </c>
      <c r="I44" s="129" t="e">
        <f>IF('Indicator Data'!#REF!="No Data",1,IF('Indicator Data imputation'!J47&lt;&gt;"",1,0))</f>
        <v>#REF!</v>
      </c>
      <c r="J44" s="129" t="e">
        <f>IF('Indicator Data'!#REF!="No Data",1,IF('Indicator Data imputation'!K47&lt;&gt;"",1,0))</f>
        <v>#REF!</v>
      </c>
      <c r="K44" s="129" t="e">
        <f>IF('Indicator Data'!#REF!="No Data",1,IF('Indicator Data imputation'!L47&lt;&gt;"",1,0))</f>
        <v>#REF!</v>
      </c>
      <c r="L44" s="129" t="e">
        <f>IF('Indicator Data'!#REF!="No Data",1,IF('Indicator Data imputation'!M47&lt;&gt;"",1,0))</f>
        <v>#REF!</v>
      </c>
      <c r="M44" s="129" t="e">
        <f>IF('Indicator Data'!#REF!="No Data",1,IF('Indicator Data imputation'!N47&lt;&gt;"",1,0))</f>
        <v>#REF!</v>
      </c>
      <c r="N44" s="129" t="e">
        <f>IF('Indicator Data'!#REF!="No Data",1,IF('Indicator Data imputation'!O47&lt;&gt;"",1,0))</f>
        <v>#REF!</v>
      </c>
      <c r="O44" s="129" t="e">
        <f>IF('Indicator Data'!#REF!="No Data",1,IF('Indicator Data imputation'!P47&lt;&gt;"",1,0))</f>
        <v>#REF!</v>
      </c>
      <c r="P44" s="129" t="e">
        <f>IF('Indicator Data'!#REF!="No Data",1,IF('Indicator Data imputation'!Q47&lt;&gt;"",1,0))</f>
        <v>#REF!</v>
      </c>
      <c r="Q44" s="129" t="e">
        <f>IF('Indicator Data'!#REF!="No Data",1,IF('Indicator Data imputation'!R47&lt;&gt;"",1,0))</f>
        <v>#REF!</v>
      </c>
      <c r="R44" s="129" t="e">
        <f>IF('Indicator Data'!#REF!="No Data",1,IF('Indicator Data imputation'!S47&lt;&gt;"",1,0))</f>
        <v>#REF!</v>
      </c>
      <c r="S44" s="129" t="e">
        <f>IF('Indicator Data'!#REF!="No Data",1,IF('Indicator Data imputation'!T47&lt;&gt;"",1,0))</f>
        <v>#REF!</v>
      </c>
      <c r="T44" s="129" t="e">
        <f>IF('Indicator Data'!#REF!="No Data",1,IF('Indicator Data imputation'!U47&lt;&gt;"",1,0))</f>
        <v>#REF!</v>
      </c>
      <c r="U44" s="129" t="e">
        <f>IF('Indicator Data'!#REF!="No Data",1,IF('Indicator Data imputation'!V47&lt;&gt;"",1,0))</f>
        <v>#REF!</v>
      </c>
      <c r="V44" s="129" t="e">
        <f>IF('Indicator Data'!#REF!="No Data",1,IF('Indicator Data imputation'!W47&lt;&gt;"",1,0))</f>
        <v>#REF!</v>
      </c>
      <c r="W44" s="129">
        <f>IF('Indicator Data'!C48="No Data",1,IF('Indicator Data imputation'!X47&lt;&gt;"",1,0))</f>
        <v>0</v>
      </c>
      <c r="X44" s="129">
        <f>IF('Indicator Data'!D48="No Data",1,IF('Indicator Data imputation'!Y47&lt;&gt;"",1,0))</f>
        <v>0</v>
      </c>
      <c r="Y44" s="129">
        <f>IF('Indicator Data'!E48="No Data",1,IF('Indicator Data imputation'!Z47&lt;&gt;"",1,0))</f>
        <v>0</v>
      </c>
      <c r="Z44" s="129">
        <f>IF('Indicator Data'!G48="No Data",1,IF('Indicator Data imputation'!AA47&lt;&gt;"",1,0))</f>
        <v>1</v>
      </c>
      <c r="AA44" s="129">
        <f>IF('Indicator Data'!H48="No Data",1,IF('Indicator Data imputation'!AB47&lt;&gt;"",1,0))</f>
        <v>0</v>
      </c>
      <c r="AB44" s="129">
        <f>IF('Indicator Data'!I48="No Data",1,IF('Indicator Data imputation'!AC47&lt;&gt;"",1,0))</f>
        <v>0</v>
      </c>
      <c r="AC44" s="129" t="e">
        <f>IF('Indicator Data'!#REF!="No Data",1,IF('Indicator Data imputation'!AD47&lt;&gt;"",1,0))</f>
        <v>#REF!</v>
      </c>
      <c r="AD44" s="129" t="e">
        <f>IF('Indicator Data'!#REF!="No Data",1,IF('Indicator Data imputation'!AE47&lt;&gt;"",1,0))</f>
        <v>#REF!</v>
      </c>
      <c r="AE44" s="129">
        <f>IF('Indicator Data'!L48="No Data",1,IF('Indicator Data imputation'!AF47&lt;&gt;"",1,0))</f>
        <v>0</v>
      </c>
      <c r="AF44" s="129">
        <f>IF('Indicator Data'!M48="No Data",1,IF('Indicator Data imputation'!AG47&lt;&gt;"",1,0))</f>
        <v>0</v>
      </c>
      <c r="AG44" s="129" t="e">
        <f>IF('Indicator Data'!#REF!="No Data",1,IF('Indicator Data imputation'!AH47&lt;&gt;"",1,0))</f>
        <v>#REF!</v>
      </c>
      <c r="AH44" s="129" t="e">
        <f>IF('Indicator Data'!#REF!="No Data",1,IF('Indicator Data imputation'!AI47&lt;&gt;"",1,0))</f>
        <v>#REF!</v>
      </c>
      <c r="AI44" s="129" t="e">
        <f>IF('Indicator Data'!#REF!="No Data",1,IF('Indicator Data imputation'!AJ47&lt;&gt;"",1,0))</f>
        <v>#REF!</v>
      </c>
      <c r="AJ44" s="129" t="e">
        <f>IF('Indicator Data'!#REF!="No Data",1,IF('Indicator Data imputation'!AK47&lt;&gt;"",1,0))</f>
        <v>#REF!</v>
      </c>
      <c r="AK44" s="129">
        <f>IF('Indicator Data'!N48="No Data",1,IF('Indicator Data imputation'!AL47&lt;&gt;"",1,0))</f>
        <v>0</v>
      </c>
      <c r="AL44" s="129">
        <f>IF('Indicator Data'!O48="No Data",1,IF('Indicator Data imputation'!AM47&lt;&gt;"",1,0))</f>
        <v>1</v>
      </c>
      <c r="AM44" s="129">
        <f>IF('Indicator Data'!P48="No Data",1,IF('Indicator Data imputation'!AN47&lt;&gt;"",1,0))</f>
        <v>0</v>
      </c>
      <c r="AN44" s="129">
        <f>IF('Indicator Data'!Q48="No Data",1,IF('Indicator Data imputation'!AO47&lt;&gt;"",1,0))</f>
        <v>0</v>
      </c>
      <c r="AO44" s="129">
        <f>IF('Indicator Data'!R48="No Data",1,IF('Indicator Data imputation'!AP47&lt;&gt;"",1,0))</f>
        <v>0</v>
      </c>
      <c r="AP44" s="129">
        <f>IF('Indicator Data'!S48="No Data",1,IF('Indicator Data imputation'!AQ47&lt;&gt;"",1,0))</f>
        <v>0</v>
      </c>
      <c r="AQ44" s="129">
        <f>IF('Indicator Data'!T48="No Data",1,IF('Indicator Data imputation'!AR47&lt;&gt;"",1,0))</f>
        <v>1</v>
      </c>
      <c r="AR44" s="129" t="e">
        <f>IF('Indicator Data'!#REF!="No Data",1,IF('Indicator Data imputation'!AS47&lt;&gt;"",1,0))</f>
        <v>#REF!</v>
      </c>
      <c r="AS44" s="129" t="e">
        <f>IF('Indicator Data'!#REF!="No Data",1,IF('Indicator Data imputation'!AT47&lt;&gt;"",1,0))</f>
        <v>#REF!</v>
      </c>
      <c r="AT44" s="129">
        <f>IF('Indicator Data'!U48="No Data",1,IF('Indicator Data imputation'!AU47&lt;&gt;"",1,0))</f>
        <v>0</v>
      </c>
      <c r="AU44" s="129">
        <f>IF('Indicator Data'!V48="No Data",1,IF('Indicator Data imputation'!AV47&lt;&gt;"",1,0))</f>
        <v>0</v>
      </c>
      <c r="AV44" s="129">
        <f>IF('Indicator Data'!W48="No Data",1,IF('Indicator Data imputation'!AW47&lt;&gt;"",1,0))</f>
        <v>0</v>
      </c>
      <c r="AW44" s="129">
        <f>IF('Indicator Data'!X48="No Data",1,IF('Indicator Data imputation'!AX47&lt;&gt;"",1,0))</f>
        <v>1</v>
      </c>
      <c r="AX44" s="129">
        <f>IF('Indicator Data'!Y48="No Data",1,IF('Indicator Data imputation'!AY47&lt;&gt;"",1,0))</f>
        <v>0</v>
      </c>
      <c r="AY44" s="129">
        <f>IF('Indicator Data'!Z48="No Data",1,IF('Indicator Data imputation'!AZ47&lt;&gt;"",1,0))</f>
        <v>0</v>
      </c>
      <c r="AZ44" s="129">
        <f>IF('Indicator Data'!AA48="No Data",1,IF('Indicator Data imputation'!BA47&lt;&gt;"",1,0))</f>
        <v>1</v>
      </c>
      <c r="BA44" s="129" t="e">
        <f>IF('Indicator Data'!#REF!="No Data",1,IF('Indicator Data imputation'!BB47&lt;&gt;"",1,0))</f>
        <v>#REF!</v>
      </c>
      <c r="BB44" s="129" t="e">
        <f>IF('Indicator Data'!#REF!="No Data",1,IF('Indicator Data imputation'!BC47&lt;&gt;"",1,0))</f>
        <v>#REF!</v>
      </c>
      <c r="BC44" s="129" t="e">
        <f>IF('Indicator Data'!#REF!="No Data",1,IF('Indicator Data imputation'!BD47&lt;&gt;"",1,0))</f>
        <v>#REF!</v>
      </c>
      <c r="BD44" s="129">
        <f>IF('Indicator Data'!AB48="No Data",1,IF('Indicator Data imputation'!BE47&lt;&gt;"",1,0))</f>
        <v>0</v>
      </c>
      <c r="BE44" s="129">
        <f>IF('Indicator Data'!AC48="No Data",1,IF('Indicator Data imputation'!BF47&lt;&gt;"",1,0))</f>
        <v>0</v>
      </c>
      <c r="BF44" s="129">
        <f>IF('Indicator Data'!AD48="No Data",1,IF('Indicator Data imputation'!BG47&lt;&gt;"",1,0))</f>
        <v>0</v>
      </c>
      <c r="BG44" s="129">
        <f>IF('Indicator Data'!AE48="No Data",1,IF('Indicator Data imputation'!BH47&lt;&gt;"",1,0))</f>
        <v>0</v>
      </c>
      <c r="BH44" s="129">
        <f>IF('Indicator Data'!AF48="No Data",1,IF('Indicator Data imputation'!BI47&lt;&gt;"",1,0))</f>
        <v>0</v>
      </c>
      <c r="BI44" s="129" t="e">
        <f>IF('Indicator Data'!#REF!="No Data",1,IF('Indicator Data imputation'!BJ47&lt;&gt;"",1,0))</f>
        <v>#REF!</v>
      </c>
      <c r="BJ44" s="129">
        <f>IF('Indicator Data'!AS48="No Data",1,IF('Indicator Data imputation'!BK47&lt;&gt;"",1,0))</f>
        <v>0</v>
      </c>
      <c r="BK44" s="129">
        <f>IF('Indicator Data'!AT48="No Data",1,IF('Indicator Data imputation'!BL47&lt;&gt;"",1,0))</f>
        <v>0</v>
      </c>
      <c r="BL44" s="129" t="e">
        <f>IF('Indicator Data'!#REF!="No Data",1,IF('Indicator Data imputation'!BM47&lt;&gt;"",1,0))</f>
        <v>#REF!</v>
      </c>
      <c r="BM44" s="129" t="e">
        <f>IF('Indicator Data'!#REF!="No Data",1,IF('Indicator Data imputation'!BN47&lt;&gt;"",1,0))</f>
        <v>#REF!</v>
      </c>
      <c r="BN44" s="129" t="e">
        <f>IF('Indicator Data'!#REF!="No Data",1,IF('Indicator Data imputation'!BO47&lt;&gt;"",1,0))</f>
        <v>#REF!</v>
      </c>
      <c r="BO44" s="129" t="e">
        <f>IF('Indicator Data'!#REF!="No Data",1,IF('Indicator Data imputation'!BP47&lt;&gt;"",1,0))</f>
        <v>#REF!</v>
      </c>
      <c r="BP44" s="129">
        <f>IF('Indicator Data'!AK48="No Data",1,IF('Indicator Data imputation'!BQ47&lt;&gt;"",1,0))</f>
        <v>0</v>
      </c>
      <c r="BQ44" s="129">
        <f>IF('Indicator Data'!J48="No Data",1,IF('Indicator Data imputation'!BR47&lt;&gt;"",1,0))</f>
        <v>0</v>
      </c>
      <c r="BR44" s="129">
        <f>IF('Indicator Data'!K48="No Data",1,IF('Indicator Data imputation'!BS47&lt;&gt;"",1,0))</f>
        <v>0</v>
      </c>
      <c r="BS44" s="129">
        <f>IF('Indicator Data'!AU48="No Data",1,IF('Indicator Data imputation'!BT47&lt;&gt;"",1,0))</f>
        <v>0</v>
      </c>
      <c r="BT44" s="129">
        <f>IF('Indicator Data'!AW48="No Data",1,IF('Indicator Data imputation'!BU47&lt;&gt;"",1,0))</f>
        <v>0</v>
      </c>
      <c r="BU44" s="129">
        <f>IF('Indicator Data'!AX48="No Data",1,IF('Indicator Data imputation'!BV47&lt;&gt;"",1,0))</f>
        <v>0</v>
      </c>
      <c r="BV44" s="129">
        <f>IF('Indicator Data'!AY48="No Data",1,IF('Indicator Data imputation'!BW47&lt;&gt;"",1,0))</f>
        <v>1</v>
      </c>
      <c r="BW44" s="129">
        <f>IF('Indicator Data'!AZ48="No Data",1,IF('Indicator Data imputation'!BX47&lt;&gt;"",1,0))</f>
        <v>0</v>
      </c>
      <c r="BX44" s="129">
        <f>IF('Indicator Data'!BA48="No Data",1,IF('Indicator Data imputation'!BY47&lt;&gt;"",1,0))</f>
        <v>0</v>
      </c>
      <c r="BY44" s="5" t="e">
        <f t="shared" si="2"/>
        <v>#REF!</v>
      </c>
      <c r="BZ44" s="131" t="e">
        <f t="shared" si="1"/>
        <v>#REF!</v>
      </c>
    </row>
    <row r="45" spans="1:78" x14ac:dyDescent="0.25">
      <c r="A45" s="5" t="s">
        <v>79</v>
      </c>
      <c r="B45" s="129" t="e">
        <f>IF('Indicator Data'!#REF!="No Data",1,IF('Indicator Data imputation'!C48&lt;&gt;"",1,0))</f>
        <v>#REF!</v>
      </c>
      <c r="C45" s="129" t="e">
        <f>IF('Indicator Data'!#REF!="No Data",1,IF('Indicator Data imputation'!D48&lt;&gt;"",1,0))</f>
        <v>#REF!</v>
      </c>
      <c r="D45" s="129" t="e">
        <f>IF('Indicator Data'!#REF!="No Data",1,IF('Indicator Data imputation'!E48&lt;&gt;"",1,0))</f>
        <v>#REF!</v>
      </c>
      <c r="E45" s="129" t="e">
        <f>IF('Indicator Data'!#REF!="No Data",1,IF('Indicator Data imputation'!F48&lt;&gt;"",1,0))</f>
        <v>#REF!</v>
      </c>
      <c r="F45" s="129" t="e">
        <f>IF('Indicator Data'!#REF!="No Data",1,IF('Indicator Data imputation'!G48&lt;&gt;"",1,0))</f>
        <v>#REF!</v>
      </c>
      <c r="G45" s="129" t="e">
        <f>IF('Indicator Data'!#REF!="No Data",1,IF('Indicator Data imputation'!H48&lt;&gt;"",1,0))</f>
        <v>#REF!</v>
      </c>
      <c r="H45" s="129" t="e">
        <f>IF('Indicator Data'!#REF!="No Data",1,IF('Indicator Data imputation'!I48&lt;&gt;"",1,0))</f>
        <v>#REF!</v>
      </c>
      <c r="I45" s="129" t="e">
        <f>IF('Indicator Data'!#REF!="No Data",1,IF('Indicator Data imputation'!J48&lt;&gt;"",1,0))</f>
        <v>#REF!</v>
      </c>
      <c r="J45" s="129" t="e">
        <f>IF('Indicator Data'!#REF!="No Data",1,IF('Indicator Data imputation'!K48&lt;&gt;"",1,0))</f>
        <v>#REF!</v>
      </c>
      <c r="K45" s="129" t="e">
        <f>IF('Indicator Data'!#REF!="No Data",1,IF('Indicator Data imputation'!L48&lt;&gt;"",1,0))</f>
        <v>#REF!</v>
      </c>
      <c r="L45" s="129" t="e">
        <f>IF('Indicator Data'!#REF!="No Data",1,IF('Indicator Data imputation'!M48&lt;&gt;"",1,0))</f>
        <v>#REF!</v>
      </c>
      <c r="M45" s="129" t="e">
        <f>IF('Indicator Data'!#REF!="No Data",1,IF('Indicator Data imputation'!N48&lt;&gt;"",1,0))</f>
        <v>#REF!</v>
      </c>
      <c r="N45" s="129" t="e">
        <f>IF('Indicator Data'!#REF!="No Data",1,IF('Indicator Data imputation'!O48&lt;&gt;"",1,0))</f>
        <v>#REF!</v>
      </c>
      <c r="O45" s="129" t="e">
        <f>IF('Indicator Data'!#REF!="No Data",1,IF('Indicator Data imputation'!P48&lt;&gt;"",1,0))</f>
        <v>#REF!</v>
      </c>
      <c r="P45" s="129" t="e">
        <f>IF('Indicator Data'!#REF!="No Data",1,IF('Indicator Data imputation'!Q48&lt;&gt;"",1,0))</f>
        <v>#REF!</v>
      </c>
      <c r="Q45" s="129" t="e">
        <f>IF('Indicator Data'!#REF!="No Data",1,IF('Indicator Data imputation'!R48&lt;&gt;"",1,0))</f>
        <v>#REF!</v>
      </c>
      <c r="R45" s="129" t="e">
        <f>IF('Indicator Data'!#REF!="No Data",1,IF('Indicator Data imputation'!S48&lt;&gt;"",1,0))</f>
        <v>#REF!</v>
      </c>
      <c r="S45" s="129" t="e">
        <f>IF('Indicator Data'!#REF!="No Data",1,IF('Indicator Data imputation'!T48&lt;&gt;"",1,0))</f>
        <v>#REF!</v>
      </c>
      <c r="T45" s="129" t="e">
        <f>IF('Indicator Data'!#REF!="No Data",1,IF('Indicator Data imputation'!U48&lt;&gt;"",1,0))</f>
        <v>#REF!</v>
      </c>
      <c r="U45" s="129" t="e">
        <f>IF('Indicator Data'!#REF!="No Data",1,IF('Indicator Data imputation'!V48&lt;&gt;"",1,0))</f>
        <v>#REF!</v>
      </c>
      <c r="V45" s="129" t="e">
        <f>IF('Indicator Data'!#REF!="No Data",1,IF('Indicator Data imputation'!W48&lt;&gt;"",1,0))</f>
        <v>#REF!</v>
      </c>
      <c r="W45" s="129">
        <f>IF('Indicator Data'!C49="No Data",1,IF('Indicator Data imputation'!X48&lt;&gt;"",1,0))</f>
        <v>0</v>
      </c>
      <c r="X45" s="129">
        <f>IF('Indicator Data'!D49="No Data",1,IF('Indicator Data imputation'!Y48&lt;&gt;"",1,0))</f>
        <v>0</v>
      </c>
      <c r="Y45" s="129">
        <f>IF('Indicator Data'!E49="No Data",1,IF('Indicator Data imputation'!Z48&lt;&gt;"",1,0))</f>
        <v>0</v>
      </c>
      <c r="Z45" s="129">
        <f>IF('Indicator Data'!G49="No Data",1,IF('Indicator Data imputation'!AA48&lt;&gt;"",1,0))</f>
        <v>0</v>
      </c>
      <c r="AA45" s="129">
        <f>IF('Indicator Data'!H49="No Data",1,IF('Indicator Data imputation'!AB48&lt;&gt;"",1,0))</f>
        <v>0</v>
      </c>
      <c r="AB45" s="129">
        <f>IF('Indicator Data'!I49="No Data",1,IF('Indicator Data imputation'!AC48&lt;&gt;"",1,0))</f>
        <v>1</v>
      </c>
      <c r="AC45" s="129" t="e">
        <f>IF('Indicator Data'!#REF!="No Data",1,IF('Indicator Data imputation'!AD48&lt;&gt;"",1,0))</f>
        <v>#REF!</v>
      </c>
      <c r="AD45" s="129" t="e">
        <f>IF('Indicator Data'!#REF!="No Data",1,IF('Indicator Data imputation'!AE48&lt;&gt;"",1,0))</f>
        <v>#REF!</v>
      </c>
      <c r="AE45" s="129">
        <f>IF('Indicator Data'!L49="No Data",1,IF('Indicator Data imputation'!AF48&lt;&gt;"",1,0))</f>
        <v>1</v>
      </c>
      <c r="AF45" s="129">
        <f>IF('Indicator Data'!M49="No Data",1,IF('Indicator Data imputation'!AG48&lt;&gt;"",1,0))</f>
        <v>0</v>
      </c>
      <c r="AG45" s="129" t="e">
        <f>IF('Indicator Data'!#REF!="No Data",1,IF('Indicator Data imputation'!AH48&lt;&gt;"",1,0))</f>
        <v>#REF!</v>
      </c>
      <c r="AH45" s="129" t="e">
        <f>IF('Indicator Data'!#REF!="No Data",1,IF('Indicator Data imputation'!AI48&lt;&gt;"",1,0))</f>
        <v>#REF!</v>
      </c>
      <c r="AI45" s="129" t="e">
        <f>IF('Indicator Data'!#REF!="No Data",1,IF('Indicator Data imputation'!AJ48&lt;&gt;"",1,0))</f>
        <v>#REF!</v>
      </c>
      <c r="AJ45" s="129" t="e">
        <f>IF('Indicator Data'!#REF!="No Data",1,IF('Indicator Data imputation'!AK48&lt;&gt;"",1,0))</f>
        <v>#REF!</v>
      </c>
      <c r="AK45" s="129">
        <f>IF('Indicator Data'!N49="No Data",1,IF('Indicator Data imputation'!AL48&lt;&gt;"",1,0))</f>
        <v>0</v>
      </c>
      <c r="AL45" s="129">
        <f>IF('Indicator Data'!O49="No Data",1,IF('Indicator Data imputation'!AM48&lt;&gt;"",1,0))</f>
        <v>1</v>
      </c>
      <c r="AM45" s="129">
        <f>IF('Indicator Data'!P49="No Data",1,IF('Indicator Data imputation'!AN48&lt;&gt;"",1,0))</f>
        <v>0</v>
      </c>
      <c r="AN45" s="129">
        <f>IF('Indicator Data'!Q49="No Data",1,IF('Indicator Data imputation'!AO48&lt;&gt;"",1,0))</f>
        <v>0</v>
      </c>
      <c r="AO45" s="129">
        <f>IF('Indicator Data'!R49="No Data",1,IF('Indicator Data imputation'!AP48&lt;&gt;"",1,0))</f>
        <v>0</v>
      </c>
      <c r="AP45" s="129">
        <f>IF('Indicator Data'!S49="No Data",1,IF('Indicator Data imputation'!AQ48&lt;&gt;"",1,0))</f>
        <v>1</v>
      </c>
      <c r="AQ45" s="129">
        <f>IF('Indicator Data'!T49="No Data",1,IF('Indicator Data imputation'!AR48&lt;&gt;"",1,0))</f>
        <v>0</v>
      </c>
      <c r="AR45" s="129" t="e">
        <f>IF('Indicator Data'!#REF!="No Data",1,IF('Indicator Data imputation'!AS48&lt;&gt;"",1,0))</f>
        <v>#REF!</v>
      </c>
      <c r="AS45" s="129" t="e">
        <f>IF('Indicator Data'!#REF!="No Data",1,IF('Indicator Data imputation'!AT48&lt;&gt;"",1,0))</f>
        <v>#REF!</v>
      </c>
      <c r="AT45" s="129">
        <f>IF('Indicator Data'!U49="No Data",1,IF('Indicator Data imputation'!AU48&lt;&gt;"",1,0))</f>
        <v>0</v>
      </c>
      <c r="AU45" s="129">
        <f>IF('Indicator Data'!V49="No Data",1,IF('Indicator Data imputation'!AV48&lt;&gt;"",1,0))</f>
        <v>0</v>
      </c>
      <c r="AV45" s="129">
        <f>IF('Indicator Data'!W49="No Data",1,IF('Indicator Data imputation'!AW48&lt;&gt;"",1,0))</f>
        <v>0</v>
      </c>
      <c r="AW45" s="129">
        <f>IF('Indicator Data'!X49="No Data",1,IF('Indicator Data imputation'!AX48&lt;&gt;"",1,0))</f>
        <v>1</v>
      </c>
      <c r="AX45" s="129">
        <f>IF('Indicator Data'!Y49="No Data",1,IF('Indicator Data imputation'!AY48&lt;&gt;"",1,0))</f>
        <v>0</v>
      </c>
      <c r="AY45" s="129">
        <f>IF('Indicator Data'!Z49="No Data",1,IF('Indicator Data imputation'!AZ48&lt;&gt;"",1,0))</f>
        <v>0</v>
      </c>
      <c r="AZ45" s="129">
        <f>IF('Indicator Data'!AA49="No Data",1,IF('Indicator Data imputation'!BA48&lt;&gt;"",1,0))</f>
        <v>0</v>
      </c>
      <c r="BA45" s="129" t="e">
        <f>IF('Indicator Data'!#REF!="No Data",1,IF('Indicator Data imputation'!BB48&lt;&gt;"",1,0))</f>
        <v>#REF!</v>
      </c>
      <c r="BB45" s="129" t="e">
        <f>IF('Indicator Data'!#REF!="No Data",1,IF('Indicator Data imputation'!BC48&lt;&gt;"",1,0))</f>
        <v>#REF!</v>
      </c>
      <c r="BC45" s="129" t="e">
        <f>IF('Indicator Data'!#REF!="No Data",1,IF('Indicator Data imputation'!BD48&lt;&gt;"",1,0))</f>
        <v>#REF!</v>
      </c>
      <c r="BD45" s="129">
        <f>IF('Indicator Data'!AB49="No Data",1,IF('Indicator Data imputation'!BE48&lt;&gt;"",1,0))</f>
        <v>0</v>
      </c>
      <c r="BE45" s="129">
        <f>IF('Indicator Data'!AC49="No Data",1,IF('Indicator Data imputation'!BF48&lt;&gt;"",1,0))</f>
        <v>0</v>
      </c>
      <c r="BF45" s="129">
        <f>IF('Indicator Data'!AD49="No Data",1,IF('Indicator Data imputation'!BG48&lt;&gt;"",1,0))</f>
        <v>0</v>
      </c>
      <c r="BG45" s="129">
        <f>IF('Indicator Data'!AE49="No Data",1,IF('Indicator Data imputation'!BH48&lt;&gt;"",1,0))</f>
        <v>0</v>
      </c>
      <c r="BH45" s="129">
        <f>IF('Indicator Data'!AF49="No Data",1,IF('Indicator Data imputation'!BI48&lt;&gt;"",1,0))</f>
        <v>0</v>
      </c>
      <c r="BI45" s="129" t="e">
        <f>IF('Indicator Data'!#REF!="No Data",1,IF('Indicator Data imputation'!BJ48&lt;&gt;"",1,0))</f>
        <v>#REF!</v>
      </c>
      <c r="BJ45" s="129">
        <f>IF('Indicator Data'!AS49="No Data",1,IF('Indicator Data imputation'!BK48&lt;&gt;"",1,0))</f>
        <v>0</v>
      </c>
      <c r="BK45" s="129">
        <f>IF('Indicator Data'!AT49="No Data",1,IF('Indicator Data imputation'!BL48&lt;&gt;"",1,0))</f>
        <v>0</v>
      </c>
      <c r="BL45" s="129" t="e">
        <f>IF('Indicator Data'!#REF!="No Data",1,IF('Indicator Data imputation'!BM48&lt;&gt;"",1,0))</f>
        <v>#REF!</v>
      </c>
      <c r="BM45" s="129" t="e">
        <f>IF('Indicator Data'!#REF!="No Data",1,IF('Indicator Data imputation'!BN48&lt;&gt;"",1,0))</f>
        <v>#REF!</v>
      </c>
      <c r="BN45" s="129" t="e">
        <f>IF('Indicator Data'!#REF!="No Data",1,IF('Indicator Data imputation'!BO48&lt;&gt;"",1,0))</f>
        <v>#REF!</v>
      </c>
      <c r="BO45" s="129" t="e">
        <f>IF('Indicator Data'!#REF!="No Data",1,IF('Indicator Data imputation'!BP48&lt;&gt;"",1,0))</f>
        <v>#REF!</v>
      </c>
      <c r="BP45" s="129">
        <f>IF('Indicator Data'!AK49="No Data",1,IF('Indicator Data imputation'!BQ48&lt;&gt;"",1,0))</f>
        <v>0</v>
      </c>
      <c r="BQ45" s="129">
        <f>IF('Indicator Data'!J49="No Data",1,IF('Indicator Data imputation'!BR48&lt;&gt;"",1,0))</f>
        <v>0</v>
      </c>
      <c r="BR45" s="129">
        <f>IF('Indicator Data'!K49="No Data",1,IF('Indicator Data imputation'!BS48&lt;&gt;"",1,0))</f>
        <v>0</v>
      </c>
      <c r="BS45" s="129">
        <f>IF('Indicator Data'!AU49="No Data",1,IF('Indicator Data imputation'!BT48&lt;&gt;"",1,0))</f>
        <v>0</v>
      </c>
      <c r="BT45" s="129">
        <f>IF('Indicator Data'!AW49="No Data",1,IF('Indicator Data imputation'!BU48&lt;&gt;"",1,0))</f>
        <v>0</v>
      </c>
      <c r="BU45" s="129">
        <f>IF('Indicator Data'!AX49="No Data",1,IF('Indicator Data imputation'!BV48&lt;&gt;"",1,0))</f>
        <v>0</v>
      </c>
      <c r="BV45" s="129">
        <f>IF('Indicator Data'!AY49="No Data",1,IF('Indicator Data imputation'!BW48&lt;&gt;"",1,0))</f>
        <v>0</v>
      </c>
      <c r="BW45" s="129">
        <f>IF('Indicator Data'!AZ49="No Data",1,IF('Indicator Data imputation'!BX48&lt;&gt;"",1,0))</f>
        <v>0</v>
      </c>
      <c r="BX45" s="129">
        <f>IF('Indicator Data'!BA49="No Data",1,IF('Indicator Data imputation'!BY48&lt;&gt;"",1,0))</f>
        <v>0</v>
      </c>
      <c r="BY45" s="5" t="e">
        <f t="shared" si="2"/>
        <v>#REF!</v>
      </c>
      <c r="BZ45" s="131" t="e">
        <f t="shared" si="1"/>
        <v>#REF!</v>
      </c>
    </row>
    <row r="46" spans="1:78" x14ac:dyDescent="0.25">
      <c r="A46" s="5" t="s">
        <v>81</v>
      </c>
      <c r="B46" s="129" t="e">
        <f>IF('Indicator Data'!#REF!="No Data",1,IF('Indicator Data imputation'!C49&lt;&gt;"",1,0))</f>
        <v>#REF!</v>
      </c>
      <c r="C46" s="129" t="e">
        <f>IF('Indicator Data'!#REF!="No Data",1,IF('Indicator Data imputation'!D49&lt;&gt;"",1,0))</f>
        <v>#REF!</v>
      </c>
      <c r="D46" s="129" t="e">
        <f>IF('Indicator Data'!#REF!="No Data",1,IF('Indicator Data imputation'!E49&lt;&gt;"",1,0))</f>
        <v>#REF!</v>
      </c>
      <c r="E46" s="129" t="e">
        <f>IF('Indicator Data'!#REF!="No Data",1,IF('Indicator Data imputation'!F49&lt;&gt;"",1,0))</f>
        <v>#REF!</v>
      </c>
      <c r="F46" s="129" t="e">
        <f>IF('Indicator Data'!#REF!="No Data",1,IF('Indicator Data imputation'!G49&lt;&gt;"",1,0))</f>
        <v>#REF!</v>
      </c>
      <c r="G46" s="129" t="e">
        <f>IF('Indicator Data'!#REF!="No Data",1,IF('Indicator Data imputation'!H49&lt;&gt;"",1,0))</f>
        <v>#REF!</v>
      </c>
      <c r="H46" s="129" t="e">
        <f>IF('Indicator Data'!#REF!="No Data",1,IF('Indicator Data imputation'!I49&lt;&gt;"",1,0))</f>
        <v>#REF!</v>
      </c>
      <c r="I46" s="129" t="e">
        <f>IF('Indicator Data'!#REF!="No Data",1,IF('Indicator Data imputation'!J49&lt;&gt;"",1,0))</f>
        <v>#REF!</v>
      </c>
      <c r="J46" s="129" t="e">
        <f>IF('Indicator Data'!#REF!="No Data",1,IF('Indicator Data imputation'!K49&lt;&gt;"",1,0))</f>
        <v>#REF!</v>
      </c>
      <c r="K46" s="129" t="e">
        <f>IF('Indicator Data'!#REF!="No Data",1,IF('Indicator Data imputation'!L49&lt;&gt;"",1,0))</f>
        <v>#REF!</v>
      </c>
      <c r="L46" s="129" t="e">
        <f>IF('Indicator Data'!#REF!="No Data",1,IF('Indicator Data imputation'!M49&lt;&gt;"",1,0))</f>
        <v>#REF!</v>
      </c>
      <c r="M46" s="129" t="e">
        <f>IF('Indicator Data'!#REF!="No Data",1,IF('Indicator Data imputation'!N49&lt;&gt;"",1,0))</f>
        <v>#REF!</v>
      </c>
      <c r="N46" s="129" t="e">
        <f>IF('Indicator Data'!#REF!="No Data",1,IF('Indicator Data imputation'!O49&lt;&gt;"",1,0))</f>
        <v>#REF!</v>
      </c>
      <c r="O46" s="129" t="e">
        <f>IF('Indicator Data'!#REF!="No Data",1,IF('Indicator Data imputation'!P49&lt;&gt;"",1,0))</f>
        <v>#REF!</v>
      </c>
      <c r="P46" s="129" t="e">
        <f>IF('Indicator Data'!#REF!="No Data",1,IF('Indicator Data imputation'!Q49&lt;&gt;"",1,0))</f>
        <v>#REF!</v>
      </c>
      <c r="Q46" s="129" t="e">
        <f>IF('Indicator Data'!#REF!="No Data",1,IF('Indicator Data imputation'!R49&lt;&gt;"",1,0))</f>
        <v>#REF!</v>
      </c>
      <c r="R46" s="129" t="e">
        <f>IF('Indicator Data'!#REF!="No Data",1,IF('Indicator Data imputation'!S49&lt;&gt;"",1,0))</f>
        <v>#REF!</v>
      </c>
      <c r="S46" s="129" t="e">
        <f>IF('Indicator Data'!#REF!="No Data",1,IF('Indicator Data imputation'!T49&lt;&gt;"",1,0))</f>
        <v>#REF!</v>
      </c>
      <c r="T46" s="129" t="e">
        <f>IF('Indicator Data'!#REF!="No Data",1,IF('Indicator Data imputation'!U49&lt;&gt;"",1,0))</f>
        <v>#REF!</v>
      </c>
      <c r="U46" s="129" t="e">
        <f>IF('Indicator Data'!#REF!="No Data",1,IF('Indicator Data imputation'!V49&lt;&gt;"",1,0))</f>
        <v>#REF!</v>
      </c>
      <c r="V46" s="129" t="e">
        <f>IF('Indicator Data'!#REF!="No Data",1,IF('Indicator Data imputation'!W49&lt;&gt;"",1,0))</f>
        <v>#REF!</v>
      </c>
      <c r="W46" s="129">
        <f>IF('Indicator Data'!C50="No Data",1,IF('Indicator Data imputation'!X49&lt;&gt;"",1,0))</f>
        <v>0</v>
      </c>
      <c r="X46" s="129">
        <f>IF('Indicator Data'!D50="No Data",1,IF('Indicator Data imputation'!Y49&lt;&gt;"",1,0))</f>
        <v>0</v>
      </c>
      <c r="Y46" s="129">
        <f>IF('Indicator Data'!E50="No Data",1,IF('Indicator Data imputation'!Z49&lt;&gt;"",1,0))</f>
        <v>0</v>
      </c>
      <c r="Z46" s="129">
        <f>IF('Indicator Data'!G50="No Data",1,IF('Indicator Data imputation'!AA49&lt;&gt;"",1,0))</f>
        <v>0</v>
      </c>
      <c r="AA46" s="129">
        <f>IF('Indicator Data'!H50="No Data",1,IF('Indicator Data imputation'!AB49&lt;&gt;"",1,0))</f>
        <v>0</v>
      </c>
      <c r="AB46" s="129">
        <f>IF('Indicator Data'!I50="No Data",1,IF('Indicator Data imputation'!AC49&lt;&gt;"",1,0))</f>
        <v>1</v>
      </c>
      <c r="AC46" s="129" t="e">
        <f>IF('Indicator Data'!#REF!="No Data",1,IF('Indicator Data imputation'!AD49&lt;&gt;"",1,0))</f>
        <v>#REF!</v>
      </c>
      <c r="AD46" s="129" t="e">
        <f>IF('Indicator Data'!#REF!="No Data",1,IF('Indicator Data imputation'!AE49&lt;&gt;"",1,0))</f>
        <v>#REF!</v>
      </c>
      <c r="AE46" s="129">
        <f>IF('Indicator Data'!L50="No Data",1,IF('Indicator Data imputation'!AF49&lt;&gt;"",1,0))</f>
        <v>1</v>
      </c>
      <c r="AF46" s="129">
        <f>IF('Indicator Data'!M50="No Data",1,IF('Indicator Data imputation'!AG49&lt;&gt;"",1,0))</f>
        <v>0</v>
      </c>
      <c r="AG46" s="129" t="e">
        <f>IF('Indicator Data'!#REF!="No Data",1,IF('Indicator Data imputation'!AH49&lt;&gt;"",1,0))</f>
        <v>#REF!</v>
      </c>
      <c r="AH46" s="129" t="e">
        <f>IF('Indicator Data'!#REF!="No Data",1,IF('Indicator Data imputation'!AI49&lt;&gt;"",1,0))</f>
        <v>#REF!</v>
      </c>
      <c r="AI46" s="129" t="e">
        <f>IF('Indicator Data'!#REF!="No Data",1,IF('Indicator Data imputation'!AJ49&lt;&gt;"",1,0))</f>
        <v>#REF!</v>
      </c>
      <c r="AJ46" s="129" t="e">
        <f>IF('Indicator Data'!#REF!="No Data",1,IF('Indicator Data imputation'!AK49&lt;&gt;"",1,0))</f>
        <v>#REF!</v>
      </c>
      <c r="AK46" s="129">
        <f>IF('Indicator Data'!N50="No Data",1,IF('Indicator Data imputation'!AL49&lt;&gt;"",1,0))</f>
        <v>0</v>
      </c>
      <c r="AL46" s="129">
        <f>IF('Indicator Data'!O50="No Data",1,IF('Indicator Data imputation'!AM49&lt;&gt;"",1,0))</f>
        <v>1</v>
      </c>
      <c r="AM46" s="129">
        <f>IF('Indicator Data'!P50="No Data",1,IF('Indicator Data imputation'!AN49&lt;&gt;"",1,0))</f>
        <v>0</v>
      </c>
      <c r="AN46" s="129">
        <f>IF('Indicator Data'!Q50="No Data",1,IF('Indicator Data imputation'!AO49&lt;&gt;"",1,0))</f>
        <v>0</v>
      </c>
      <c r="AO46" s="129">
        <f>IF('Indicator Data'!R50="No Data",1,IF('Indicator Data imputation'!AP49&lt;&gt;"",1,0))</f>
        <v>0</v>
      </c>
      <c r="AP46" s="129">
        <f>IF('Indicator Data'!S50="No Data",1,IF('Indicator Data imputation'!AQ49&lt;&gt;"",1,0))</f>
        <v>1</v>
      </c>
      <c r="AQ46" s="129">
        <f>IF('Indicator Data'!T50="No Data",1,IF('Indicator Data imputation'!AR49&lt;&gt;"",1,0))</f>
        <v>0</v>
      </c>
      <c r="AR46" s="129" t="e">
        <f>IF('Indicator Data'!#REF!="No Data",1,IF('Indicator Data imputation'!AS49&lt;&gt;"",1,0))</f>
        <v>#REF!</v>
      </c>
      <c r="AS46" s="129" t="e">
        <f>IF('Indicator Data'!#REF!="No Data",1,IF('Indicator Data imputation'!AT49&lt;&gt;"",1,0))</f>
        <v>#REF!</v>
      </c>
      <c r="AT46" s="129">
        <f>IF('Indicator Data'!U50="No Data",1,IF('Indicator Data imputation'!AU49&lt;&gt;"",1,0))</f>
        <v>0</v>
      </c>
      <c r="AU46" s="129">
        <f>IF('Indicator Data'!V50="No Data",1,IF('Indicator Data imputation'!AV49&lt;&gt;"",1,0))</f>
        <v>0</v>
      </c>
      <c r="AV46" s="129">
        <f>IF('Indicator Data'!W50="No Data",1,IF('Indicator Data imputation'!AW49&lt;&gt;"",1,0))</f>
        <v>0</v>
      </c>
      <c r="AW46" s="129">
        <f>IF('Indicator Data'!X50="No Data",1,IF('Indicator Data imputation'!AX49&lt;&gt;"",1,0))</f>
        <v>1</v>
      </c>
      <c r="AX46" s="129">
        <f>IF('Indicator Data'!Y50="No Data",1,IF('Indicator Data imputation'!AY49&lt;&gt;"",1,0))</f>
        <v>0</v>
      </c>
      <c r="AY46" s="129">
        <f>IF('Indicator Data'!Z50="No Data",1,IF('Indicator Data imputation'!AZ49&lt;&gt;"",1,0))</f>
        <v>0</v>
      </c>
      <c r="AZ46" s="129">
        <f>IF('Indicator Data'!AA50="No Data",1,IF('Indicator Data imputation'!BA49&lt;&gt;"",1,0))</f>
        <v>0</v>
      </c>
      <c r="BA46" s="129" t="e">
        <f>IF('Indicator Data'!#REF!="No Data",1,IF('Indicator Data imputation'!BB49&lt;&gt;"",1,0))</f>
        <v>#REF!</v>
      </c>
      <c r="BB46" s="129" t="e">
        <f>IF('Indicator Data'!#REF!="No Data",1,IF('Indicator Data imputation'!BC49&lt;&gt;"",1,0))</f>
        <v>#REF!</v>
      </c>
      <c r="BC46" s="129" t="e">
        <f>IF('Indicator Data'!#REF!="No Data",1,IF('Indicator Data imputation'!BD49&lt;&gt;"",1,0))</f>
        <v>#REF!</v>
      </c>
      <c r="BD46" s="129">
        <f>IF('Indicator Data'!AB50="No Data",1,IF('Indicator Data imputation'!BE49&lt;&gt;"",1,0))</f>
        <v>0</v>
      </c>
      <c r="BE46" s="129">
        <f>IF('Indicator Data'!AC50="No Data",1,IF('Indicator Data imputation'!BF49&lt;&gt;"",1,0))</f>
        <v>0</v>
      </c>
      <c r="BF46" s="129">
        <f>IF('Indicator Data'!AD50="No Data",1,IF('Indicator Data imputation'!BG49&lt;&gt;"",1,0))</f>
        <v>0</v>
      </c>
      <c r="BG46" s="129">
        <f>IF('Indicator Data'!AE50="No Data",1,IF('Indicator Data imputation'!BH49&lt;&gt;"",1,0))</f>
        <v>0</v>
      </c>
      <c r="BH46" s="129">
        <f>IF('Indicator Data'!AF50="No Data",1,IF('Indicator Data imputation'!BI49&lt;&gt;"",1,0))</f>
        <v>0</v>
      </c>
      <c r="BI46" s="129" t="e">
        <f>IF('Indicator Data'!#REF!="No Data",1,IF('Indicator Data imputation'!BJ49&lt;&gt;"",1,0))</f>
        <v>#REF!</v>
      </c>
      <c r="BJ46" s="129">
        <f>IF('Indicator Data'!AS50="No Data",1,IF('Indicator Data imputation'!BK49&lt;&gt;"",1,0))</f>
        <v>0</v>
      </c>
      <c r="BK46" s="129">
        <f>IF('Indicator Data'!AT50="No Data",1,IF('Indicator Data imputation'!BL49&lt;&gt;"",1,0))</f>
        <v>0</v>
      </c>
      <c r="BL46" s="129" t="e">
        <f>IF('Indicator Data'!#REF!="No Data",1,IF('Indicator Data imputation'!BM49&lt;&gt;"",1,0))</f>
        <v>#REF!</v>
      </c>
      <c r="BM46" s="129" t="e">
        <f>IF('Indicator Data'!#REF!="No Data",1,IF('Indicator Data imputation'!BN49&lt;&gt;"",1,0))</f>
        <v>#REF!</v>
      </c>
      <c r="BN46" s="129" t="e">
        <f>IF('Indicator Data'!#REF!="No Data",1,IF('Indicator Data imputation'!BO49&lt;&gt;"",1,0))</f>
        <v>#REF!</v>
      </c>
      <c r="BO46" s="129" t="e">
        <f>IF('Indicator Data'!#REF!="No Data",1,IF('Indicator Data imputation'!BP49&lt;&gt;"",1,0))</f>
        <v>#REF!</v>
      </c>
      <c r="BP46" s="129">
        <f>IF('Indicator Data'!AK50="No Data",1,IF('Indicator Data imputation'!BQ49&lt;&gt;"",1,0))</f>
        <v>0</v>
      </c>
      <c r="BQ46" s="129">
        <f>IF('Indicator Data'!J50="No Data",1,IF('Indicator Data imputation'!BR49&lt;&gt;"",1,0))</f>
        <v>0</v>
      </c>
      <c r="BR46" s="129">
        <f>IF('Indicator Data'!K50="No Data",1,IF('Indicator Data imputation'!BS49&lt;&gt;"",1,0))</f>
        <v>0</v>
      </c>
      <c r="BS46" s="129">
        <f>IF('Indicator Data'!AU50="No Data",1,IF('Indicator Data imputation'!BT49&lt;&gt;"",1,0))</f>
        <v>0</v>
      </c>
      <c r="BT46" s="129">
        <f>IF('Indicator Data'!AW50="No Data",1,IF('Indicator Data imputation'!BU49&lt;&gt;"",1,0))</f>
        <v>0</v>
      </c>
      <c r="BU46" s="129">
        <f>IF('Indicator Data'!AX50="No Data",1,IF('Indicator Data imputation'!BV49&lt;&gt;"",1,0))</f>
        <v>0</v>
      </c>
      <c r="BV46" s="129">
        <f>IF('Indicator Data'!AY50="No Data",1,IF('Indicator Data imputation'!BW49&lt;&gt;"",1,0))</f>
        <v>1</v>
      </c>
      <c r="BW46" s="129">
        <f>IF('Indicator Data'!AZ50="No Data",1,IF('Indicator Data imputation'!BX49&lt;&gt;"",1,0))</f>
        <v>0</v>
      </c>
      <c r="BX46" s="129">
        <f>IF('Indicator Data'!BA50="No Data",1,IF('Indicator Data imputation'!BY49&lt;&gt;"",1,0))</f>
        <v>0</v>
      </c>
      <c r="BY46" s="5" t="e">
        <f t="shared" si="2"/>
        <v>#REF!</v>
      </c>
      <c r="BZ46" s="131" t="e">
        <f t="shared" si="1"/>
        <v>#REF!</v>
      </c>
    </row>
    <row r="47" spans="1:78" x14ac:dyDescent="0.25">
      <c r="A47" s="5" t="s">
        <v>83</v>
      </c>
      <c r="B47" s="129" t="e">
        <f>IF('Indicator Data'!#REF!="No Data",1,IF('Indicator Data imputation'!C50&lt;&gt;"",1,0))</f>
        <v>#REF!</v>
      </c>
      <c r="C47" s="129" t="e">
        <f>IF('Indicator Data'!#REF!="No Data",1,IF('Indicator Data imputation'!D50&lt;&gt;"",1,0))</f>
        <v>#REF!</v>
      </c>
      <c r="D47" s="129" t="e">
        <f>IF('Indicator Data'!#REF!="No Data",1,IF('Indicator Data imputation'!E50&lt;&gt;"",1,0))</f>
        <v>#REF!</v>
      </c>
      <c r="E47" s="129" t="e">
        <f>IF('Indicator Data'!#REF!="No Data",1,IF('Indicator Data imputation'!F50&lt;&gt;"",1,0))</f>
        <v>#REF!</v>
      </c>
      <c r="F47" s="129" t="e">
        <f>IF('Indicator Data'!#REF!="No Data",1,IF('Indicator Data imputation'!G50&lt;&gt;"",1,0))</f>
        <v>#REF!</v>
      </c>
      <c r="G47" s="129" t="e">
        <f>IF('Indicator Data'!#REF!="No Data",1,IF('Indicator Data imputation'!H50&lt;&gt;"",1,0))</f>
        <v>#REF!</v>
      </c>
      <c r="H47" s="129" t="e">
        <f>IF('Indicator Data'!#REF!="No Data",1,IF('Indicator Data imputation'!I50&lt;&gt;"",1,0))</f>
        <v>#REF!</v>
      </c>
      <c r="I47" s="129" t="e">
        <f>IF('Indicator Data'!#REF!="No Data",1,IF('Indicator Data imputation'!J50&lt;&gt;"",1,0))</f>
        <v>#REF!</v>
      </c>
      <c r="J47" s="129" t="e">
        <f>IF('Indicator Data'!#REF!="No Data",1,IF('Indicator Data imputation'!K50&lt;&gt;"",1,0))</f>
        <v>#REF!</v>
      </c>
      <c r="K47" s="129" t="e">
        <f>IF('Indicator Data'!#REF!="No Data",1,IF('Indicator Data imputation'!L50&lt;&gt;"",1,0))</f>
        <v>#REF!</v>
      </c>
      <c r="L47" s="129" t="e">
        <f>IF('Indicator Data'!#REF!="No Data",1,IF('Indicator Data imputation'!M50&lt;&gt;"",1,0))</f>
        <v>#REF!</v>
      </c>
      <c r="M47" s="129" t="e">
        <f>IF('Indicator Data'!#REF!="No Data",1,IF('Indicator Data imputation'!N50&lt;&gt;"",1,0))</f>
        <v>#REF!</v>
      </c>
      <c r="N47" s="129" t="e">
        <f>IF('Indicator Data'!#REF!="No Data",1,IF('Indicator Data imputation'!O50&lt;&gt;"",1,0))</f>
        <v>#REF!</v>
      </c>
      <c r="O47" s="129" t="e">
        <f>IF('Indicator Data'!#REF!="No Data",1,IF('Indicator Data imputation'!P50&lt;&gt;"",1,0))</f>
        <v>#REF!</v>
      </c>
      <c r="P47" s="129" t="e">
        <f>IF('Indicator Data'!#REF!="No Data",1,IF('Indicator Data imputation'!Q50&lt;&gt;"",1,0))</f>
        <v>#REF!</v>
      </c>
      <c r="Q47" s="129" t="e">
        <f>IF('Indicator Data'!#REF!="No Data",1,IF('Indicator Data imputation'!R50&lt;&gt;"",1,0))</f>
        <v>#REF!</v>
      </c>
      <c r="R47" s="129" t="e">
        <f>IF('Indicator Data'!#REF!="No Data",1,IF('Indicator Data imputation'!S50&lt;&gt;"",1,0))</f>
        <v>#REF!</v>
      </c>
      <c r="S47" s="129" t="e">
        <f>IF('Indicator Data'!#REF!="No Data",1,IF('Indicator Data imputation'!T50&lt;&gt;"",1,0))</f>
        <v>#REF!</v>
      </c>
      <c r="T47" s="129" t="e">
        <f>IF('Indicator Data'!#REF!="No Data",1,IF('Indicator Data imputation'!U50&lt;&gt;"",1,0))</f>
        <v>#REF!</v>
      </c>
      <c r="U47" s="129" t="e">
        <f>IF('Indicator Data'!#REF!="No Data",1,IF('Indicator Data imputation'!V50&lt;&gt;"",1,0))</f>
        <v>#REF!</v>
      </c>
      <c r="V47" s="129" t="e">
        <f>IF('Indicator Data'!#REF!="No Data",1,IF('Indicator Data imputation'!W50&lt;&gt;"",1,0))</f>
        <v>#REF!</v>
      </c>
      <c r="W47" s="129">
        <f>IF('Indicator Data'!C51="No Data",1,IF('Indicator Data imputation'!X50&lt;&gt;"",1,0))</f>
        <v>0</v>
      </c>
      <c r="X47" s="129">
        <f>IF('Indicator Data'!D51="No Data",1,IF('Indicator Data imputation'!Y50&lt;&gt;"",1,0))</f>
        <v>0</v>
      </c>
      <c r="Y47" s="129">
        <f>IF('Indicator Data'!E51="No Data",1,IF('Indicator Data imputation'!Z50&lt;&gt;"",1,0))</f>
        <v>0</v>
      </c>
      <c r="Z47" s="129">
        <f>IF('Indicator Data'!G51="No Data",1,IF('Indicator Data imputation'!AA50&lt;&gt;"",1,0))</f>
        <v>1</v>
      </c>
      <c r="AA47" s="129">
        <f>IF('Indicator Data'!H51="No Data",1,IF('Indicator Data imputation'!AB50&lt;&gt;"",1,0))</f>
        <v>0</v>
      </c>
      <c r="AB47" s="129">
        <f>IF('Indicator Data'!I51="No Data",1,IF('Indicator Data imputation'!AC50&lt;&gt;"",1,0))</f>
        <v>1</v>
      </c>
      <c r="AC47" s="129" t="e">
        <f>IF('Indicator Data'!#REF!="No Data",1,IF('Indicator Data imputation'!AD50&lt;&gt;"",1,0))</f>
        <v>#REF!</v>
      </c>
      <c r="AD47" s="129" t="e">
        <f>IF('Indicator Data'!#REF!="No Data",1,IF('Indicator Data imputation'!AE50&lt;&gt;"",1,0))</f>
        <v>#REF!</v>
      </c>
      <c r="AE47" s="129">
        <f>IF('Indicator Data'!L51="No Data",1,IF('Indicator Data imputation'!AF50&lt;&gt;"",1,0))</f>
        <v>0</v>
      </c>
      <c r="AF47" s="129">
        <f>IF('Indicator Data'!M51="No Data",1,IF('Indicator Data imputation'!AG50&lt;&gt;"",1,0))</f>
        <v>0</v>
      </c>
      <c r="AG47" s="129" t="e">
        <f>IF('Indicator Data'!#REF!="No Data",1,IF('Indicator Data imputation'!AH50&lt;&gt;"",1,0))</f>
        <v>#REF!</v>
      </c>
      <c r="AH47" s="129" t="e">
        <f>IF('Indicator Data'!#REF!="No Data",1,IF('Indicator Data imputation'!AI50&lt;&gt;"",1,0))</f>
        <v>#REF!</v>
      </c>
      <c r="AI47" s="129" t="e">
        <f>IF('Indicator Data'!#REF!="No Data",1,IF('Indicator Data imputation'!AJ50&lt;&gt;"",1,0))</f>
        <v>#REF!</v>
      </c>
      <c r="AJ47" s="129" t="e">
        <f>IF('Indicator Data'!#REF!="No Data",1,IF('Indicator Data imputation'!AK50&lt;&gt;"",1,0))</f>
        <v>#REF!</v>
      </c>
      <c r="AK47" s="129">
        <f>IF('Indicator Data'!N51="No Data",1,IF('Indicator Data imputation'!AL50&lt;&gt;"",1,0))</f>
        <v>0</v>
      </c>
      <c r="AL47" s="129">
        <f>IF('Indicator Data'!O51="No Data",1,IF('Indicator Data imputation'!AM50&lt;&gt;"",1,0))</f>
        <v>1</v>
      </c>
      <c r="AM47" s="129">
        <f>IF('Indicator Data'!P51="No Data",1,IF('Indicator Data imputation'!AN50&lt;&gt;"",1,0))</f>
        <v>0</v>
      </c>
      <c r="AN47" s="129">
        <f>IF('Indicator Data'!Q51="No Data",1,IF('Indicator Data imputation'!AO50&lt;&gt;"",1,0))</f>
        <v>0</v>
      </c>
      <c r="AO47" s="129">
        <f>IF('Indicator Data'!R51="No Data",1,IF('Indicator Data imputation'!AP50&lt;&gt;"",1,0))</f>
        <v>0</v>
      </c>
      <c r="AP47" s="129">
        <f>IF('Indicator Data'!S51="No Data",1,IF('Indicator Data imputation'!AQ50&lt;&gt;"",1,0))</f>
        <v>1</v>
      </c>
      <c r="AQ47" s="129">
        <f>IF('Indicator Data'!T51="No Data",1,IF('Indicator Data imputation'!AR50&lt;&gt;"",1,0))</f>
        <v>0</v>
      </c>
      <c r="AR47" s="129" t="e">
        <f>IF('Indicator Data'!#REF!="No Data",1,IF('Indicator Data imputation'!AS50&lt;&gt;"",1,0))</f>
        <v>#REF!</v>
      </c>
      <c r="AS47" s="129" t="e">
        <f>IF('Indicator Data'!#REF!="No Data",1,IF('Indicator Data imputation'!AT50&lt;&gt;"",1,0))</f>
        <v>#REF!</v>
      </c>
      <c r="AT47" s="129">
        <f>IF('Indicator Data'!U51="No Data",1,IF('Indicator Data imputation'!AU50&lt;&gt;"",1,0))</f>
        <v>0</v>
      </c>
      <c r="AU47" s="129">
        <f>IF('Indicator Data'!V51="No Data",1,IF('Indicator Data imputation'!AV50&lt;&gt;"",1,0))</f>
        <v>0</v>
      </c>
      <c r="AV47" s="129">
        <f>IF('Indicator Data'!W51="No Data",1,IF('Indicator Data imputation'!AW50&lt;&gt;"",1,0))</f>
        <v>0</v>
      </c>
      <c r="AW47" s="129">
        <f>IF('Indicator Data'!X51="No Data",1,IF('Indicator Data imputation'!AX50&lt;&gt;"",1,0))</f>
        <v>1</v>
      </c>
      <c r="AX47" s="129">
        <f>IF('Indicator Data'!Y51="No Data",1,IF('Indicator Data imputation'!AY50&lt;&gt;"",1,0))</f>
        <v>0</v>
      </c>
      <c r="AY47" s="129">
        <f>IF('Indicator Data'!Z51="No Data",1,IF('Indicator Data imputation'!AZ50&lt;&gt;"",1,0))</f>
        <v>0</v>
      </c>
      <c r="AZ47" s="129">
        <f>IF('Indicator Data'!AA51="No Data",1,IF('Indicator Data imputation'!BA50&lt;&gt;"",1,0))</f>
        <v>0</v>
      </c>
      <c r="BA47" s="129" t="e">
        <f>IF('Indicator Data'!#REF!="No Data",1,IF('Indicator Data imputation'!BB50&lt;&gt;"",1,0))</f>
        <v>#REF!</v>
      </c>
      <c r="BB47" s="129" t="e">
        <f>IF('Indicator Data'!#REF!="No Data",1,IF('Indicator Data imputation'!BC50&lt;&gt;"",1,0))</f>
        <v>#REF!</v>
      </c>
      <c r="BC47" s="129" t="e">
        <f>IF('Indicator Data'!#REF!="No Data",1,IF('Indicator Data imputation'!BD50&lt;&gt;"",1,0))</f>
        <v>#REF!</v>
      </c>
      <c r="BD47" s="129">
        <f>IF('Indicator Data'!AB51="No Data",1,IF('Indicator Data imputation'!BE50&lt;&gt;"",1,0))</f>
        <v>0</v>
      </c>
      <c r="BE47" s="129">
        <f>IF('Indicator Data'!AC51="No Data",1,IF('Indicator Data imputation'!BF50&lt;&gt;"",1,0))</f>
        <v>0</v>
      </c>
      <c r="BF47" s="129">
        <f>IF('Indicator Data'!AD51="No Data",1,IF('Indicator Data imputation'!BG50&lt;&gt;"",1,0))</f>
        <v>0</v>
      </c>
      <c r="BG47" s="129">
        <f>IF('Indicator Data'!AE51="No Data",1,IF('Indicator Data imputation'!BH50&lt;&gt;"",1,0))</f>
        <v>0</v>
      </c>
      <c r="BH47" s="129">
        <f>IF('Indicator Data'!AF51="No Data",1,IF('Indicator Data imputation'!BI50&lt;&gt;"",1,0))</f>
        <v>0</v>
      </c>
      <c r="BI47" s="129" t="e">
        <f>IF('Indicator Data'!#REF!="No Data",1,IF('Indicator Data imputation'!BJ50&lt;&gt;"",1,0))</f>
        <v>#REF!</v>
      </c>
      <c r="BJ47" s="129">
        <f>IF('Indicator Data'!AS51="No Data",1,IF('Indicator Data imputation'!BK50&lt;&gt;"",1,0))</f>
        <v>0</v>
      </c>
      <c r="BK47" s="129">
        <f>IF('Indicator Data'!AT51="No Data",1,IF('Indicator Data imputation'!BL50&lt;&gt;"",1,0))</f>
        <v>0</v>
      </c>
      <c r="BL47" s="129" t="e">
        <f>IF('Indicator Data'!#REF!="No Data",1,IF('Indicator Data imputation'!BM50&lt;&gt;"",1,0))</f>
        <v>#REF!</v>
      </c>
      <c r="BM47" s="129" t="e">
        <f>IF('Indicator Data'!#REF!="No Data",1,IF('Indicator Data imputation'!BN50&lt;&gt;"",1,0))</f>
        <v>#REF!</v>
      </c>
      <c r="BN47" s="129" t="e">
        <f>IF('Indicator Data'!#REF!="No Data",1,IF('Indicator Data imputation'!BO50&lt;&gt;"",1,0))</f>
        <v>#REF!</v>
      </c>
      <c r="BO47" s="129" t="e">
        <f>IF('Indicator Data'!#REF!="No Data",1,IF('Indicator Data imputation'!BP50&lt;&gt;"",1,0))</f>
        <v>#REF!</v>
      </c>
      <c r="BP47" s="129">
        <f>IF('Indicator Data'!AK51="No Data",1,IF('Indicator Data imputation'!BQ50&lt;&gt;"",1,0))</f>
        <v>0</v>
      </c>
      <c r="BQ47" s="129">
        <f>IF('Indicator Data'!J51="No Data",1,IF('Indicator Data imputation'!BR50&lt;&gt;"",1,0))</f>
        <v>0</v>
      </c>
      <c r="BR47" s="129">
        <f>IF('Indicator Data'!K51="No Data",1,IF('Indicator Data imputation'!BS50&lt;&gt;"",1,0))</f>
        <v>0</v>
      </c>
      <c r="BS47" s="129">
        <f>IF('Indicator Data'!AU51="No Data",1,IF('Indicator Data imputation'!BT50&lt;&gt;"",1,0))</f>
        <v>0</v>
      </c>
      <c r="BT47" s="129">
        <f>IF('Indicator Data'!AW51="No Data",1,IF('Indicator Data imputation'!BU50&lt;&gt;"",1,0))</f>
        <v>0</v>
      </c>
      <c r="BU47" s="129">
        <f>IF('Indicator Data'!AX51="No Data",1,IF('Indicator Data imputation'!BV50&lt;&gt;"",1,0))</f>
        <v>0</v>
      </c>
      <c r="BV47" s="129">
        <f>IF('Indicator Data'!AY51="No Data",1,IF('Indicator Data imputation'!BW50&lt;&gt;"",1,0))</f>
        <v>0</v>
      </c>
      <c r="BW47" s="129">
        <f>IF('Indicator Data'!AZ51="No Data",1,IF('Indicator Data imputation'!BX50&lt;&gt;"",1,0))</f>
        <v>0</v>
      </c>
      <c r="BX47" s="129">
        <f>IF('Indicator Data'!BA51="No Data",1,IF('Indicator Data imputation'!BY50&lt;&gt;"",1,0))</f>
        <v>0</v>
      </c>
      <c r="BY47" s="5" t="e">
        <f t="shared" si="2"/>
        <v>#REF!</v>
      </c>
      <c r="BZ47" s="131" t="e">
        <f t="shared" si="1"/>
        <v>#REF!</v>
      </c>
    </row>
    <row r="48" spans="1:78" x14ac:dyDescent="0.25">
      <c r="A48" s="5" t="s">
        <v>85</v>
      </c>
      <c r="B48" s="129" t="e">
        <f>IF('Indicator Data'!#REF!="No Data",1,IF('Indicator Data imputation'!C51&lt;&gt;"",1,0))</f>
        <v>#REF!</v>
      </c>
      <c r="C48" s="129" t="e">
        <f>IF('Indicator Data'!#REF!="No Data",1,IF('Indicator Data imputation'!D51&lt;&gt;"",1,0))</f>
        <v>#REF!</v>
      </c>
      <c r="D48" s="129" t="e">
        <f>IF('Indicator Data'!#REF!="No Data",1,IF('Indicator Data imputation'!E51&lt;&gt;"",1,0))</f>
        <v>#REF!</v>
      </c>
      <c r="E48" s="129" t="e">
        <f>IF('Indicator Data'!#REF!="No Data",1,IF('Indicator Data imputation'!F51&lt;&gt;"",1,0))</f>
        <v>#REF!</v>
      </c>
      <c r="F48" s="129" t="e">
        <f>IF('Indicator Data'!#REF!="No Data",1,IF('Indicator Data imputation'!G51&lt;&gt;"",1,0))</f>
        <v>#REF!</v>
      </c>
      <c r="G48" s="129" t="e">
        <f>IF('Indicator Data'!#REF!="No Data",1,IF('Indicator Data imputation'!H51&lt;&gt;"",1,0))</f>
        <v>#REF!</v>
      </c>
      <c r="H48" s="129" t="e">
        <f>IF('Indicator Data'!#REF!="No Data",1,IF('Indicator Data imputation'!I51&lt;&gt;"",1,0))</f>
        <v>#REF!</v>
      </c>
      <c r="I48" s="129" t="e">
        <f>IF('Indicator Data'!#REF!="No Data",1,IF('Indicator Data imputation'!J51&lt;&gt;"",1,0))</f>
        <v>#REF!</v>
      </c>
      <c r="J48" s="129" t="e">
        <f>IF('Indicator Data'!#REF!="No Data",1,IF('Indicator Data imputation'!K51&lt;&gt;"",1,0))</f>
        <v>#REF!</v>
      </c>
      <c r="K48" s="129" t="e">
        <f>IF('Indicator Data'!#REF!="No Data",1,IF('Indicator Data imputation'!L51&lt;&gt;"",1,0))</f>
        <v>#REF!</v>
      </c>
      <c r="L48" s="129" t="e">
        <f>IF('Indicator Data'!#REF!="No Data",1,IF('Indicator Data imputation'!M51&lt;&gt;"",1,0))</f>
        <v>#REF!</v>
      </c>
      <c r="M48" s="129" t="e">
        <f>IF('Indicator Data'!#REF!="No Data",1,IF('Indicator Data imputation'!N51&lt;&gt;"",1,0))</f>
        <v>#REF!</v>
      </c>
      <c r="N48" s="129" t="e">
        <f>IF('Indicator Data'!#REF!="No Data",1,IF('Indicator Data imputation'!O51&lt;&gt;"",1,0))</f>
        <v>#REF!</v>
      </c>
      <c r="O48" s="129" t="e">
        <f>IF('Indicator Data'!#REF!="No Data",1,IF('Indicator Data imputation'!P51&lt;&gt;"",1,0))</f>
        <v>#REF!</v>
      </c>
      <c r="P48" s="129" t="e">
        <f>IF('Indicator Data'!#REF!="No Data",1,IF('Indicator Data imputation'!Q51&lt;&gt;"",1,0))</f>
        <v>#REF!</v>
      </c>
      <c r="Q48" s="129" t="e">
        <f>IF('Indicator Data'!#REF!="No Data",1,IF('Indicator Data imputation'!R51&lt;&gt;"",1,0))</f>
        <v>#REF!</v>
      </c>
      <c r="R48" s="129" t="e">
        <f>IF('Indicator Data'!#REF!="No Data",1,IF('Indicator Data imputation'!S51&lt;&gt;"",1,0))</f>
        <v>#REF!</v>
      </c>
      <c r="S48" s="129" t="e">
        <f>IF('Indicator Data'!#REF!="No Data",1,IF('Indicator Data imputation'!T51&lt;&gt;"",1,0))</f>
        <v>#REF!</v>
      </c>
      <c r="T48" s="129" t="e">
        <f>IF('Indicator Data'!#REF!="No Data",1,IF('Indicator Data imputation'!U51&lt;&gt;"",1,0))</f>
        <v>#REF!</v>
      </c>
      <c r="U48" s="129" t="e">
        <f>IF('Indicator Data'!#REF!="No Data",1,IF('Indicator Data imputation'!V51&lt;&gt;"",1,0))</f>
        <v>#REF!</v>
      </c>
      <c r="V48" s="129" t="e">
        <f>IF('Indicator Data'!#REF!="No Data",1,IF('Indicator Data imputation'!W51&lt;&gt;"",1,0))</f>
        <v>#REF!</v>
      </c>
      <c r="W48" s="129">
        <f>IF('Indicator Data'!C52="No Data",1,IF('Indicator Data imputation'!X51&lt;&gt;"",1,0))</f>
        <v>0</v>
      </c>
      <c r="X48" s="129">
        <f>IF('Indicator Data'!D52="No Data",1,IF('Indicator Data imputation'!Y51&lt;&gt;"",1,0))</f>
        <v>0</v>
      </c>
      <c r="Y48" s="129">
        <f>IF('Indicator Data'!E52="No Data",1,IF('Indicator Data imputation'!Z51&lt;&gt;"",1,0))</f>
        <v>0</v>
      </c>
      <c r="Z48" s="129">
        <f>IF('Indicator Data'!G52="No Data",1,IF('Indicator Data imputation'!AA51&lt;&gt;"",1,0))</f>
        <v>1</v>
      </c>
      <c r="AA48" s="129">
        <f>IF('Indicator Data'!H52="No Data",1,IF('Indicator Data imputation'!AB51&lt;&gt;"",1,0))</f>
        <v>0</v>
      </c>
      <c r="AB48" s="129">
        <f>IF('Indicator Data'!I52="No Data",1,IF('Indicator Data imputation'!AC51&lt;&gt;"",1,0))</f>
        <v>1</v>
      </c>
      <c r="AC48" s="129" t="e">
        <f>IF('Indicator Data'!#REF!="No Data",1,IF('Indicator Data imputation'!AD51&lt;&gt;"",1,0))</f>
        <v>#REF!</v>
      </c>
      <c r="AD48" s="129" t="e">
        <f>IF('Indicator Data'!#REF!="No Data",1,IF('Indicator Data imputation'!AE51&lt;&gt;"",1,0))</f>
        <v>#REF!</v>
      </c>
      <c r="AE48" s="129">
        <f>IF('Indicator Data'!L52="No Data",1,IF('Indicator Data imputation'!AF51&lt;&gt;"",1,0))</f>
        <v>0</v>
      </c>
      <c r="AF48" s="129">
        <f>IF('Indicator Data'!M52="No Data",1,IF('Indicator Data imputation'!AG51&lt;&gt;"",1,0))</f>
        <v>0</v>
      </c>
      <c r="AG48" s="129" t="e">
        <f>IF('Indicator Data'!#REF!="No Data",1,IF('Indicator Data imputation'!AH51&lt;&gt;"",1,0))</f>
        <v>#REF!</v>
      </c>
      <c r="AH48" s="129" t="e">
        <f>IF('Indicator Data'!#REF!="No Data",1,IF('Indicator Data imputation'!AI51&lt;&gt;"",1,0))</f>
        <v>#REF!</v>
      </c>
      <c r="AI48" s="129" t="e">
        <f>IF('Indicator Data'!#REF!="No Data",1,IF('Indicator Data imputation'!AJ51&lt;&gt;"",1,0))</f>
        <v>#REF!</v>
      </c>
      <c r="AJ48" s="129" t="e">
        <f>IF('Indicator Data'!#REF!="No Data",1,IF('Indicator Data imputation'!AK51&lt;&gt;"",1,0))</f>
        <v>#REF!</v>
      </c>
      <c r="AK48" s="129">
        <f>IF('Indicator Data'!N52="No Data",1,IF('Indicator Data imputation'!AL51&lt;&gt;"",1,0))</f>
        <v>0</v>
      </c>
      <c r="AL48" s="129">
        <f>IF('Indicator Data'!O52="No Data",1,IF('Indicator Data imputation'!AM51&lt;&gt;"",1,0))</f>
        <v>1</v>
      </c>
      <c r="AM48" s="129">
        <f>IF('Indicator Data'!P52="No Data",1,IF('Indicator Data imputation'!AN51&lt;&gt;"",1,0))</f>
        <v>0</v>
      </c>
      <c r="AN48" s="129">
        <f>IF('Indicator Data'!Q52="No Data",1,IF('Indicator Data imputation'!AO51&lt;&gt;"",1,0))</f>
        <v>0</v>
      </c>
      <c r="AO48" s="129">
        <f>IF('Indicator Data'!R52="No Data",1,IF('Indicator Data imputation'!AP51&lt;&gt;"",1,0))</f>
        <v>0</v>
      </c>
      <c r="AP48" s="129">
        <f>IF('Indicator Data'!S52="No Data",1,IF('Indicator Data imputation'!AQ51&lt;&gt;"",1,0))</f>
        <v>0</v>
      </c>
      <c r="AQ48" s="129">
        <f>IF('Indicator Data'!T52="No Data",1,IF('Indicator Data imputation'!AR51&lt;&gt;"",1,0))</f>
        <v>0</v>
      </c>
      <c r="AR48" s="129" t="e">
        <f>IF('Indicator Data'!#REF!="No Data",1,IF('Indicator Data imputation'!AS51&lt;&gt;"",1,0))</f>
        <v>#REF!</v>
      </c>
      <c r="AS48" s="129" t="e">
        <f>IF('Indicator Data'!#REF!="No Data",1,IF('Indicator Data imputation'!AT51&lt;&gt;"",1,0))</f>
        <v>#REF!</v>
      </c>
      <c r="AT48" s="129">
        <f>IF('Indicator Data'!U52="No Data",1,IF('Indicator Data imputation'!AU51&lt;&gt;"",1,0))</f>
        <v>0</v>
      </c>
      <c r="AU48" s="129">
        <f>IF('Indicator Data'!V52="No Data",1,IF('Indicator Data imputation'!AV51&lt;&gt;"",1,0))</f>
        <v>0</v>
      </c>
      <c r="AV48" s="129">
        <f>IF('Indicator Data'!W52="No Data",1,IF('Indicator Data imputation'!AW51&lt;&gt;"",1,0))</f>
        <v>0</v>
      </c>
      <c r="AW48" s="129">
        <f>IF('Indicator Data'!X52="No Data",1,IF('Indicator Data imputation'!AX51&lt;&gt;"",1,0))</f>
        <v>0</v>
      </c>
      <c r="AX48" s="129">
        <f>IF('Indicator Data'!Y52="No Data",1,IF('Indicator Data imputation'!AY51&lt;&gt;"",1,0))</f>
        <v>0</v>
      </c>
      <c r="AY48" s="129">
        <f>IF('Indicator Data'!Z52="No Data",1,IF('Indicator Data imputation'!AZ51&lt;&gt;"",1,0))</f>
        <v>1</v>
      </c>
      <c r="AZ48" s="129">
        <f>IF('Indicator Data'!AA52="No Data",1,IF('Indicator Data imputation'!BA51&lt;&gt;"",1,0))</f>
        <v>0</v>
      </c>
      <c r="BA48" s="129" t="e">
        <f>IF('Indicator Data'!#REF!="No Data",1,IF('Indicator Data imputation'!BB51&lt;&gt;"",1,0))</f>
        <v>#REF!</v>
      </c>
      <c r="BB48" s="129" t="e">
        <f>IF('Indicator Data'!#REF!="No Data",1,IF('Indicator Data imputation'!BC51&lt;&gt;"",1,0))</f>
        <v>#REF!</v>
      </c>
      <c r="BC48" s="129" t="e">
        <f>IF('Indicator Data'!#REF!="No Data",1,IF('Indicator Data imputation'!BD51&lt;&gt;"",1,0))</f>
        <v>#REF!</v>
      </c>
      <c r="BD48" s="129">
        <f>IF('Indicator Data'!AB52="No Data",1,IF('Indicator Data imputation'!BE51&lt;&gt;"",1,0))</f>
        <v>0</v>
      </c>
      <c r="BE48" s="129">
        <f>IF('Indicator Data'!AC52="No Data",1,IF('Indicator Data imputation'!BF51&lt;&gt;"",1,0))</f>
        <v>0</v>
      </c>
      <c r="BF48" s="129">
        <f>IF('Indicator Data'!AD52="No Data",1,IF('Indicator Data imputation'!BG51&lt;&gt;"",1,0))</f>
        <v>0</v>
      </c>
      <c r="BG48" s="129">
        <f>IF('Indicator Data'!AE52="No Data",1,IF('Indicator Data imputation'!BH51&lt;&gt;"",1,0))</f>
        <v>0</v>
      </c>
      <c r="BH48" s="129">
        <f>IF('Indicator Data'!AF52="No Data",1,IF('Indicator Data imputation'!BI51&lt;&gt;"",1,0))</f>
        <v>0</v>
      </c>
      <c r="BI48" s="129" t="e">
        <f>IF('Indicator Data'!#REF!="No Data",1,IF('Indicator Data imputation'!BJ51&lt;&gt;"",1,0))</f>
        <v>#REF!</v>
      </c>
      <c r="BJ48" s="129">
        <f>IF('Indicator Data'!AS52="No Data",1,IF('Indicator Data imputation'!BK51&lt;&gt;"",1,0))</f>
        <v>0</v>
      </c>
      <c r="BK48" s="129">
        <f>IF('Indicator Data'!AT52="No Data",1,IF('Indicator Data imputation'!BL51&lt;&gt;"",1,0))</f>
        <v>0</v>
      </c>
      <c r="BL48" s="129" t="e">
        <f>IF('Indicator Data'!#REF!="No Data",1,IF('Indicator Data imputation'!BM51&lt;&gt;"",1,0))</f>
        <v>#REF!</v>
      </c>
      <c r="BM48" s="129" t="e">
        <f>IF('Indicator Data'!#REF!="No Data",1,IF('Indicator Data imputation'!BN51&lt;&gt;"",1,0))</f>
        <v>#REF!</v>
      </c>
      <c r="BN48" s="129" t="e">
        <f>IF('Indicator Data'!#REF!="No Data",1,IF('Indicator Data imputation'!BO51&lt;&gt;"",1,0))</f>
        <v>#REF!</v>
      </c>
      <c r="BO48" s="129" t="e">
        <f>IF('Indicator Data'!#REF!="No Data",1,IF('Indicator Data imputation'!BP51&lt;&gt;"",1,0))</f>
        <v>#REF!</v>
      </c>
      <c r="BP48" s="129">
        <f>IF('Indicator Data'!AK52="No Data",1,IF('Indicator Data imputation'!BQ51&lt;&gt;"",1,0))</f>
        <v>0</v>
      </c>
      <c r="BQ48" s="129">
        <f>IF('Indicator Data'!J52="No Data",1,IF('Indicator Data imputation'!BR51&lt;&gt;"",1,0))</f>
        <v>0</v>
      </c>
      <c r="BR48" s="129">
        <f>IF('Indicator Data'!K52="No Data",1,IF('Indicator Data imputation'!BS51&lt;&gt;"",1,0))</f>
        <v>0</v>
      </c>
      <c r="BS48" s="129">
        <f>IF('Indicator Data'!AU52="No Data",1,IF('Indicator Data imputation'!BT51&lt;&gt;"",1,0))</f>
        <v>0</v>
      </c>
      <c r="BT48" s="129">
        <f>IF('Indicator Data'!AW52="No Data",1,IF('Indicator Data imputation'!BU51&lt;&gt;"",1,0))</f>
        <v>0</v>
      </c>
      <c r="BU48" s="129">
        <f>IF('Indicator Data'!AX52="No Data",1,IF('Indicator Data imputation'!BV51&lt;&gt;"",1,0))</f>
        <v>0</v>
      </c>
      <c r="BV48" s="129">
        <f>IF('Indicator Data'!AY52="No Data",1,IF('Indicator Data imputation'!BW51&lt;&gt;"",1,0))</f>
        <v>0</v>
      </c>
      <c r="BW48" s="129">
        <f>IF('Indicator Data'!AZ52="No Data",1,IF('Indicator Data imputation'!BX51&lt;&gt;"",1,0))</f>
        <v>0</v>
      </c>
      <c r="BX48" s="129">
        <f>IF('Indicator Data'!BA52="No Data",1,IF('Indicator Data imputation'!BY51&lt;&gt;"",1,0))</f>
        <v>0</v>
      </c>
      <c r="BY48" s="5" t="e">
        <f t="shared" si="2"/>
        <v>#REF!</v>
      </c>
      <c r="BZ48" s="131" t="e">
        <f t="shared" si="1"/>
        <v>#REF!</v>
      </c>
    </row>
    <row r="49" spans="1:78" x14ac:dyDescent="0.25">
      <c r="A49" s="5" t="s">
        <v>87</v>
      </c>
      <c r="B49" s="129" t="e">
        <f>IF('Indicator Data'!#REF!="No Data",1,IF('Indicator Data imputation'!C52&lt;&gt;"",1,0))</f>
        <v>#REF!</v>
      </c>
      <c r="C49" s="129" t="e">
        <f>IF('Indicator Data'!#REF!="No Data",1,IF('Indicator Data imputation'!D52&lt;&gt;"",1,0))</f>
        <v>#REF!</v>
      </c>
      <c r="D49" s="129" t="e">
        <f>IF('Indicator Data'!#REF!="No Data",1,IF('Indicator Data imputation'!E52&lt;&gt;"",1,0))</f>
        <v>#REF!</v>
      </c>
      <c r="E49" s="129" t="e">
        <f>IF('Indicator Data'!#REF!="No Data",1,IF('Indicator Data imputation'!F52&lt;&gt;"",1,0))</f>
        <v>#REF!</v>
      </c>
      <c r="F49" s="129" t="e">
        <f>IF('Indicator Data'!#REF!="No Data",1,IF('Indicator Data imputation'!G52&lt;&gt;"",1,0))</f>
        <v>#REF!</v>
      </c>
      <c r="G49" s="129" t="e">
        <f>IF('Indicator Data'!#REF!="No Data",1,IF('Indicator Data imputation'!H52&lt;&gt;"",1,0))</f>
        <v>#REF!</v>
      </c>
      <c r="H49" s="129" t="e">
        <f>IF('Indicator Data'!#REF!="No Data",1,IF('Indicator Data imputation'!I52&lt;&gt;"",1,0))</f>
        <v>#REF!</v>
      </c>
      <c r="I49" s="129" t="e">
        <f>IF('Indicator Data'!#REF!="No Data",1,IF('Indicator Data imputation'!J52&lt;&gt;"",1,0))</f>
        <v>#REF!</v>
      </c>
      <c r="J49" s="129" t="e">
        <f>IF('Indicator Data'!#REF!="No Data",1,IF('Indicator Data imputation'!K52&lt;&gt;"",1,0))</f>
        <v>#REF!</v>
      </c>
      <c r="K49" s="129" t="e">
        <f>IF('Indicator Data'!#REF!="No Data",1,IF('Indicator Data imputation'!L52&lt;&gt;"",1,0))</f>
        <v>#REF!</v>
      </c>
      <c r="L49" s="129" t="e">
        <f>IF('Indicator Data'!#REF!="No Data",1,IF('Indicator Data imputation'!M52&lt;&gt;"",1,0))</f>
        <v>#REF!</v>
      </c>
      <c r="M49" s="129" t="e">
        <f>IF('Indicator Data'!#REF!="No Data",1,IF('Indicator Data imputation'!N52&lt;&gt;"",1,0))</f>
        <v>#REF!</v>
      </c>
      <c r="N49" s="129" t="e">
        <f>IF('Indicator Data'!#REF!="No Data",1,IF('Indicator Data imputation'!O52&lt;&gt;"",1,0))</f>
        <v>#REF!</v>
      </c>
      <c r="O49" s="129" t="e">
        <f>IF('Indicator Data'!#REF!="No Data",1,IF('Indicator Data imputation'!P52&lt;&gt;"",1,0))</f>
        <v>#REF!</v>
      </c>
      <c r="P49" s="129" t="e">
        <f>IF('Indicator Data'!#REF!="No Data",1,IF('Indicator Data imputation'!Q52&lt;&gt;"",1,0))</f>
        <v>#REF!</v>
      </c>
      <c r="Q49" s="129" t="e">
        <f>IF('Indicator Data'!#REF!="No Data",1,IF('Indicator Data imputation'!R52&lt;&gt;"",1,0))</f>
        <v>#REF!</v>
      </c>
      <c r="R49" s="129" t="e">
        <f>IF('Indicator Data'!#REF!="No Data",1,IF('Indicator Data imputation'!S52&lt;&gt;"",1,0))</f>
        <v>#REF!</v>
      </c>
      <c r="S49" s="129" t="e">
        <f>IF('Indicator Data'!#REF!="No Data",1,IF('Indicator Data imputation'!T52&lt;&gt;"",1,0))</f>
        <v>#REF!</v>
      </c>
      <c r="T49" s="129" t="e">
        <f>IF('Indicator Data'!#REF!="No Data",1,IF('Indicator Data imputation'!U52&lt;&gt;"",1,0))</f>
        <v>#REF!</v>
      </c>
      <c r="U49" s="129" t="e">
        <f>IF('Indicator Data'!#REF!="No Data",1,IF('Indicator Data imputation'!V52&lt;&gt;"",1,0))</f>
        <v>#REF!</v>
      </c>
      <c r="V49" s="129" t="e">
        <f>IF('Indicator Data'!#REF!="No Data",1,IF('Indicator Data imputation'!W52&lt;&gt;"",1,0))</f>
        <v>#REF!</v>
      </c>
      <c r="W49" s="129">
        <f>IF('Indicator Data'!C53="No Data",1,IF('Indicator Data imputation'!X52&lt;&gt;"",1,0))</f>
        <v>0</v>
      </c>
      <c r="X49" s="129">
        <f>IF('Indicator Data'!D53="No Data",1,IF('Indicator Data imputation'!Y52&lt;&gt;"",1,0))</f>
        <v>0</v>
      </c>
      <c r="Y49" s="129">
        <f>IF('Indicator Data'!E53="No Data",1,IF('Indicator Data imputation'!Z52&lt;&gt;"",1,0))</f>
        <v>0</v>
      </c>
      <c r="Z49" s="129">
        <f>IF('Indicator Data'!G53="No Data",1,IF('Indicator Data imputation'!AA52&lt;&gt;"",1,0))</f>
        <v>1</v>
      </c>
      <c r="AA49" s="129">
        <f>IF('Indicator Data'!H53="No Data",1,IF('Indicator Data imputation'!AB52&lt;&gt;"",1,0))</f>
        <v>0</v>
      </c>
      <c r="AB49" s="129">
        <f>IF('Indicator Data'!I53="No Data",1,IF('Indicator Data imputation'!AC52&lt;&gt;"",1,0))</f>
        <v>1</v>
      </c>
      <c r="AC49" s="129" t="e">
        <f>IF('Indicator Data'!#REF!="No Data",1,IF('Indicator Data imputation'!AD52&lt;&gt;"",1,0))</f>
        <v>#REF!</v>
      </c>
      <c r="AD49" s="129" t="e">
        <f>IF('Indicator Data'!#REF!="No Data",1,IF('Indicator Data imputation'!AE52&lt;&gt;"",1,0))</f>
        <v>#REF!</v>
      </c>
      <c r="AE49" s="129">
        <f>IF('Indicator Data'!L53="No Data",1,IF('Indicator Data imputation'!AF52&lt;&gt;"",1,0))</f>
        <v>1</v>
      </c>
      <c r="AF49" s="129">
        <f>IF('Indicator Data'!M53="No Data",1,IF('Indicator Data imputation'!AG52&lt;&gt;"",1,0))</f>
        <v>1</v>
      </c>
      <c r="AG49" s="129" t="e">
        <f>IF('Indicator Data'!#REF!="No Data",1,IF('Indicator Data imputation'!AH52&lt;&gt;"",1,0))</f>
        <v>#REF!</v>
      </c>
      <c r="AH49" s="129" t="e">
        <f>IF('Indicator Data'!#REF!="No Data",1,IF('Indicator Data imputation'!AI52&lt;&gt;"",1,0))</f>
        <v>#REF!</v>
      </c>
      <c r="AI49" s="129" t="e">
        <f>IF('Indicator Data'!#REF!="No Data",1,IF('Indicator Data imputation'!AJ52&lt;&gt;"",1,0))</f>
        <v>#REF!</v>
      </c>
      <c r="AJ49" s="129" t="e">
        <f>IF('Indicator Data'!#REF!="No Data",1,IF('Indicator Data imputation'!AK52&lt;&gt;"",1,0))</f>
        <v>#REF!</v>
      </c>
      <c r="AK49" s="129">
        <f>IF('Indicator Data'!N53="No Data",1,IF('Indicator Data imputation'!AL52&lt;&gt;"",1,0))</f>
        <v>0</v>
      </c>
      <c r="AL49" s="129">
        <f>IF('Indicator Data'!O53="No Data",1,IF('Indicator Data imputation'!AM52&lt;&gt;"",1,0))</f>
        <v>1</v>
      </c>
      <c r="AM49" s="129">
        <f>IF('Indicator Data'!P53="No Data",1,IF('Indicator Data imputation'!AN52&lt;&gt;"",1,0))</f>
        <v>0</v>
      </c>
      <c r="AN49" s="129">
        <f>IF('Indicator Data'!Q53="No Data",1,IF('Indicator Data imputation'!AO52&lt;&gt;"",1,0))</f>
        <v>0</v>
      </c>
      <c r="AO49" s="129">
        <f>IF('Indicator Data'!R53="No Data",1,IF('Indicator Data imputation'!AP52&lt;&gt;"",1,0))</f>
        <v>0</v>
      </c>
      <c r="AP49" s="129">
        <f>IF('Indicator Data'!S53="No Data",1,IF('Indicator Data imputation'!AQ52&lt;&gt;"",1,0))</f>
        <v>0</v>
      </c>
      <c r="AQ49" s="129">
        <f>IF('Indicator Data'!T53="No Data",1,IF('Indicator Data imputation'!AR52&lt;&gt;"",1,0))</f>
        <v>0</v>
      </c>
      <c r="AR49" s="129" t="e">
        <f>IF('Indicator Data'!#REF!="No Data",1,IF('Indicator Data imputation'!AS52&lt;&gt;"",1,0))</f>
        <v>#REF!</v>
      </c>
      <c r="AS49" s="129" t="e">
        <f>IF('Indicator Data'!#REF!="No Data",1,IF('Indicator Data imputation'!AT52&lt;&gt;"",1,0))</f>
        <v>#REF!</v>
      </c>
      <c r="AT49" s="129">
        <f>IF('Indicator Data'!U53="No Data",1,IF('Indicator Data imputation'!AU52&lt;&gt;"",1,0))</f>
        <v>0</v>
      </c>
      <c r="AU49" s="129">
        <f>IF('Indicator Data'!V53="No Data",1,IF('Indicator Data imputation'!AV52&lt;&gt;"",1,0))</f>
        <v>1</v>
      </c>
      <c r="AV49" s="129">
        <f>IF('Indicator Data'!W53="No Data",1,IF('Indicator Data imputation'!AW52&lt;&gt;"",1,0))</f>
        <v>1</v>
      </c>
      <c r="AW49" s="129">
        <f>IF('Indicator Data'!X53="No Data",1,IF('Indicator Data imputation'!AX52&lt;&gt;"",1,0))</f>
        <v>1</v>
      </c>
      <c r="AX49" s="129">
        <f>IF('Indicator Data'!Y53="No Data",1,IF('Indicator Data imputation'!AY52&lt;&gt;"",1,0))</f>
        <v>0</v>
      </c>
      <c r="AY49" s="129">
        <f>IF('Indicator Data'!Z53="No Data",1,IF('Indicator Data imputation'!AZ52&lt;&gt;"",1,0))</f>
        <v>1</v>
      </c>
      <c r="AZ49" s="129">
        <f>IF('Indicator Data'!AA53="No Data",1,IF('Indicator Data imputation'!BA52&lt;&gt;"",1,0))</f>
        <v>1</v>
      </c>
      <c r="BA49" s="129" t="e">
        <f>IF('Indicator Data'!#REF!="No Data",1,IF('Indicator Data imputation'!BB52&lt;&gt;"",1,0))</f>
        <v>#REF!</v>
      </c>
      <c r="BB49" s="129" t="e">
        <f>IF('Indicator Data'!#REF!="No Data",1,IF('Indicator Data imputation'!BC52&lt;&gt;"",1,0))</f>
        <v>#REF!</v>
      </c>
      <c r="BC49" s="129" t="e">
        <f>IF('Indicator Data'!#REF!="No Data",1,IF('Indicator Data imputation'!BD52&lt;&gt;"",1,0))</f>
        <v>#REF!</v>
      </c>
      <c r="BD49" s="129">
        <f>IF('Indicator Data'!AB53="No Data",1,IF('Indicator Data imputation'!BE52&lt;&gt;"",1,0))</f>
        <v>0</v>
      </c>
      <c r="BE49" s="129">
        <f>IF('Indicator Data'!AC53="No Data",1,IF('Indicator Data imputation'!BF52&lt;&gt;"",1,0))</f>
        <v>0</v>
      </c>
      <c r="BF49" s="129">
        <f>IF('Indicator Data'!AD53="No Data",1,IF('Indicator Data imputation'!BG52&lt;&gt;"",1,0))</f>
        <v>0</v>
      </c>
      <c r="BG49" s="129">
        <f>IF('Indicator Data'!AE53="No Data",1,IF('Indicator Data imputation'!BH52&lt;&gt;"",1,0))</f>
        <v>0</v>
      </c>
      <c r="BH49" s="129">
        <f>IF('Indicator Data'!AF53="No Data",1,IF('Indicator Data imputation'!BI52&lt;&gt;"",1,0))</f>
        <v>0</v>
      </c>
      <c r="BI49" s="129" t="e">
        <f>IF('Indicator Data'!#REF!="No Data",1,IF('Indicator Data imputation'!BJ52&lt;&gt;"",1,0))</f>
        <v>#REF!</v>
      </c>
      <c r="BJ49" s="129">
        <f>IF('Indicator Data'!AS53="No Data",1,IF('Indicator Data imputation'!BK52&lt;&gt;"",1,0))</f>
        <v>0</v>
      </c>
      <c r="BK49" s="129">
        <f>IF('Indicator Data'!AT53="No Data",1,IF('Indicator Data imputation'!BL52&lt;&gt;"",1,0))</f>
        <v>0</v>
      </c>
      <c r="BL49" s="129" t="e">
        <f>IF('Indicator Data'!#REF!="No Data",1,IF('Indicator Data imputation'!BM52&lt;&gt;"",1,0))</f>
        <v>#REF!</v>
      </c>
      <c r="BM49" s="129" t="e">
        <f>IF('Indicator Data'!#REF!="No Data",1,IF('Indicator Data imputation'!BN52&lt;&gt;"",1,0))</f>
        <v>#REF!</v>
      </c>
      <c r="BN49" s="129" t="e">
        <f>IF('Indicator Data'!#REF!="No Data",1,IF('Indicator Data imputation'!BO52&lt;&gt;"",1,0))</f>
        <v>#REF!</v>
      </c>
      <c r="BO49" s="129" t="e">
        <f>IF('Indicator Data'!#REF!="No Data",1,IF('Indicator Data imputation'!BP52&lt;&gt;"",1,0))</f>
        <v>#REF!</v>
      </c>
      <c r="BP49" s="129">
        <f>IF('Indicator Data'!AK53="No Data",1,IF('Indicator Data imputation'!BQ52&lt;&gt;"",1,0))</f>
        <v>0</v>
      </c>
      <c r="BQ49" s="129">
        <f>IF('Indicator Data'!J53="No Data",1,IF('Indicator Data imputation'!BR52&lt;&gt;"",1,0))</f>
        <v>0</v>
      </c>
      <c r="BR49" s="129">
        <f>IF('Indicator Data'!K53="No Data",1,IF('Indicator Data imputation'!BS52&lt;&gt;"",1,0))</f>
        <v>0</v>
      </c>
      <c r="BS49" s="129">
        <f>IF('Indicator Data'!AU53="No Data",1,IF('Indicator Data imputation'!BT52&lt;&gt;"",1,0))</f>
        <v>0</v>
      </c>
      <c r="BT49" s="129">
        <f>IF('Indicator Data'!AW53="No Data",1,IF('Indicator Data imputation'!BU52&lt;&gt;"",1,0))</f>
        <v>0</v>
      </c>
      <c r="BU49" s="129">
        <f>IF('Indicator Data'!AX53="No Data",1,IF('Indicator Data imputation'!BV52&lt;&gt;"",1,0))</f>
        <v>0</v>
      </c>
      <c r="BV49" s="129">
        <f>IF('Indicator Data'!AY53="No Data",1,IF('Indicator Data imputation'!BW52&lt;&gt;"",1,0))</f>
        <v>1</v>
      </c>
      <c r="BW49" s="129">
        <f>IF('Indicator Data'!AZ53="No Data",1,IF('Indicator Data imputation'!BX52&lt;&gt;"",1,0))</f>
        <v>0</v>
      </c>
      <c r="BX49" s="129">
        <f>IF('Indicator Data'!BA53="No Data",1,IF('Indicator Data imputation'!BY52&lt;&gt;"",1,0))</f>
        <v>1</v>
      </c>
      <c r="BY49" s="5" t="e">
        <f t="shared" si="2"/>
        <v>#REF!</v>
      </c>
      <c r="BZ49" s="131" t="e">
        <f t="shared" si="1"/>
        <v>#REF!</v>
      </c>
    </row>
    <row r="50" spans="1:78" x14ac:dyDescent="0.25">
      <c r="A50" s="5" t="s">
        <v>89</v>
      </c>
      <c r="B50" s="129" t="e">
        <f>IF('Indicator Data'!#REF!="No Data",1,IF('Indicator Data imputation'!C53&lt;&gt;"",1,0))</f>
        <v>#REF!</v>
      </c>
      <c r="C50" s="129" t="e">
        <f>IF('Indicator Data'!#REF!="No Data",1,IF('Indicator Data imputation'!D53&lt;&gt;"",1,0))</f>
        <v>#REF!</v>
      </c>
      <c r="D50" s="129" t="e">
        <f>IF('Indicator Data'!#REF!="No Data",1,IF('Indicator Data imputation'!E53&lt;&gt;"",1,0))</f>
        <v>#REF!</v>
      </c>
      <c r="E50" s="129" t="e">
        <f>IF('Indicator Data'!#REF!="No Data",1,IF('Indicator Data imputation'!F53&lt;&gt;"",1,0))</f>
        <v>#REF!</v>
      </c>
      <c r="F50" s="129" t="e">
        <f>IF('Indicator Data'!#REF!="No Data",1,IF('Indicator Data imputation'!G53&lt;&gt;"",1,0))</f>
        <v>#REF!</v>
      </c>
      <c r="G50" s="129" t="e">
        <f>IF('Indicator Data'!#REF!="No Data",1,IF('Indicator Data imputation'!H53&lt;&gt;"",1,0))</f>
        <v>#REF!</v>
      </c>
      <c r="H50" s="129" t="e">
        <f>IF('Indicator Data'!#REF!="No Data",1,IF('Indicator Data imputation'!I53&lt;&gt;"",1,0))</f>
        <v>#REF!</v>
      </c>
      <c r="I50" s="129" t="e">
        <f>IF('Indicator Data'!#REF!="No Data",1,IF('Indicator Data imputation'!J53&lt;&gt;"",1,0))</f>
        <v>#REF!</v>
      </c>
      <c r="J50" s="129" t="e">
        <f>IF('Indicator Data'!#REF!="No Data",1,IF('Indicator Data imputation'!K53&lt;&gt;"",1,0))</f>
        <v>#REF!</v>
      </c>
      <c r="K50" s="129" t="e">
        <f>IF('Indicator Data'!#REF!="No Data",1,IF('Indicator Data imputation'!L53&lt;&gt;"",1,0))</f>
        <v>#REF!</v>
      </c>
      <c r="L50" s="129" t="e">
        <f>IF('Indicator Data'!#REF!="No Data",1,IF('Indicator Data imputation'!M53&lt;&gt;"",1,0))</f>
        <v>#REF!</v>
      </c>
      <c r="M50" s="129" t="e">
        <f>IF('Indicator Data'!#REF!="No Data",1,IF('Indicator Data imputation'!N53&lt;&gt;"",1,0))</f>
        <v>#REF!</v>
      </c>
      <c r="N50" s="129" t="e">
        <f>IF('Indicator Data'!#REF!="No Data",1,IF('Indicator Data imputation'!O53&lt;&gt;"",1,0))</f>
        <v>#REF!</v>
      </c>
      <c r="O50" s="129" t="e">
        <f>IF('Indicator Data'!#REF!="No Data",1,IF('Indicator Data imputation'!P53&lt;&gt;"",1,0))</f>
        <v>#REF!</v>
      </c>
      <c r="P50" s="129" t="e">
        <f>IF('Indicator Data'!#REF!="No Data",1,IF('Indicator Data imputation'!Q53&lt;&gt;"",1,0))</f>
        <v>#REF!</v>
      </c>
      <c r="Q50" s="129" t="e">
        <f>IF('Indicator Data'!#REF!="No Data",1,IF('Indicator Data imputation'!R53&lt;&gt;"",1,0))</f>
        <v>#REF!</v>
      </c>
      <c r="R50" s="129" t="e">
        <f>IF('Indicator Data'!#REF!="No Data",1,IF('Indicator Data imputation'!S53&lt;&gt;"",1,0))</f>
        <v>#REF!</v>
      </c>
      <c r="S50" s="129" t="e">
        <f>IF('Indicator Data'!#REF!="No Data",1,IF('Indicator Data imputation'!T53&lt;&gt;"",1,0))</f>
        <v>#REF!</v>
      </c>
      <c r="T50" s="129" t="e">
        <f>IF('Indicator Data'!#REF!="No Data",1,IF('Indicator Data imputation'!U53&lt;&gt;"",1,0))</f>
        <v>#REF!</v>
      </c>
      <c r="U50" s="129" t="e">
        <f>IF('Indicator Data'!#REF!="No Data",1,IF('Indicator Data imputation'!V53&lt;&gt;"",1,0))</f>
        <v>#REF!</v>
      </c>
      <c r="V50" s="129" t="e">
        <f>IF('Indicator Data'!#REF!="No Data",1,IF('Indicator Data imputation'!W53&lt;&gt;"",1,0))</f>
        <v>#REF!</v>
      </c>
      <c r="W50" s="129">
        <f>IF('Indicator Data'!C54="No Data",1,IF('Indicator Data imputation'!X53&lt;&gt;"",1,0))</f>
        <v>0</v>
      </c>
      <c r="X50" s="129">
        <f>IF('Indicator Data'!D54="No Data",1,IF('Indicator Data imputation'!Y53&lt;&gt;"",1,0))</f>
        <v>0</v>
      </c>
      <c r="Y50" s="129">
        <f>IF('Indicator Data'!E54="No Data",1,IF('Indicator Data imputation'!Z53&lt;&gt;"",1,0))</f>
        <v>0</v>
      </c>
      <c r="Z50" s="129">
        <f>IF('Indicator Data'!G54="No Data",1,IF('Indicator Data imputation'!AA53&lt;&gt;"",1,0))</f>
        <v>0</v>
      </c>
      <c r="AA50" s="129">
        <f>IF('Indicator Data'!H54="No Data",1,IF('Indicator Data imputation'!AB53&lt;&gt;"",1,0))</f>
        <v>0</v>
      </c>
      <c r="AB50" s="129">
        <f>IF('Indicator Data'!I54="No Data",1,IF('Indicator Data imputation'!AC53&lt;&gt;"",1,0))</f>
        <v>0</v>
      </c>
      <c r="AC50" s="129" t="e">
        <f>IF('Indicator Data'!#REF!="No Data",1,IF('Indicator Data imputation'!AD53&lt;&gt;"",1,0))</f>
        <v>#REF!</v>
      </c>
      <c r="AD50" s="129" t="e">
        <f>IF('Indicator Data'!#REF!="No Data",1,IF('Indicator Data imputation'!AE53&lt;&gt;"",1,0))</f>
        <v>#REF!</v>
      </c>
      <c r="AE50" s="129">
        <f>IF('Indicator Data'!L54="No Data",1,IF('Indicator Data imputation'!AF53&lt;&gt;"",1,0))</f>
        <v>0</v>
      </c>
      <c r="AF50" s="129">
        <f>IF('Indicator Data'!M54="No Data",1,IF('Indicator Data imputation'!AG53&lt;&gt;"",1,0))</f>
        <v>0</v>
      </c>
      <c r="AG50" s="129" t="e">
        <f>IF('Indicator Data'!#REF!="No Data",1,IF('Indicator Data imputation'!AH53&lt;&gt;"",1,0))</f>
        <v>#REF!</v>
      </c>
      <c r="AH50" s="129" t="e">
        <f>IF('Indicator Data'!#REF!="No Data",1,IF('Indicator Data imputation'!AI53&lt;&gt;"",1,0))</f>
        <v>#REF!</v>
      </c>
      <c r="AI50" s="129" t="e">
        <f>IF('Indicator Data'!#REF!="No Data",1,IF('Indicator Data imputation'!AJ53&lt;&gt;"",1,0))</f>
        <v>#REF!</v>
      </c>
      <c r="AJ50" s="129" t="e">
        <f>IF('Indicator Data'!#REF!="No Data",1,IF('Indicator Data imputation'!AK53&lt;&gt;"",1,0))</f>
        <v>#REF!</v>
      </c>
      <c r="AK50" s="129">
        <f>IF('Indicator Data'!N54="No Data",1,IF('Indicator Data imputation'!AL53&lt;&gt;"",1,0))</f>
        <v>0</v>
      </c>
      <c r="AL50" s="129">
        <f>IF('Indicator Data'!O54="No Data",1,IF('Indicator Data imputation'!AM53&lt;&gt;"",1,0))</f>
        <v>0</v>
      </c>
      <c r="AM50" s="129">
        <f>IF('Indicator Data'!P54="No Data",1,IF('Indicator Data imputation'!AN53&lt;&gt;"",1,0))</f>
        <v>0</v>
      </c>
      <c r="AN50" s="129">
        <f>IF('Indicator Data'!Q54="No Data",1,IF('Indicator Data imputation'!AO53&lt;&gt;"",1,0))</f>
        <v>0</v>
      </c>
      <c r="AO50" s="129">
        <f>IF('Indicator Data'!R54="No Data",1,IF('Indicator Data imputation'!AP53&lt;&gt;"",1,0))</f>
        <v>0</v>
      </c>
      <c r="AP50" s="129">
        <f>IF('Indicator Data'!S54="No Data",1,IF('Indicator Data imputation'!AQ53&lt;&gt;"",1,0))</f>
        <v>0</v>
      </c>
      <c r="AQ50" s="129">
        <f>IF('Indicator Data'!T54="No Data",1,IF('Indicator Data imputation'!AR53&lt;&gt;"",1,0))</f>
        <v>0</v>
      </c>
      <c r="AR50" s="129" t="e">
        <f>IF('Indicator Data'!#REF!="No Data",1,IF('Indicator Data imputation'!AS53&lt;&gt;"",1,0))</f>
        <v>#REF!</v>
      </c>
      <c r="AS50" s="129" t="e">
        <f>IF('Indicator Data'!#REF!="No Data",1,IF('Indicator Data imputation'!AT53&lt;&gt;"",1,0))</f>
        <v>#REF!</v>
      </c>
      <c r="AT50" s="129">
        <f>IF('Indicator Data'!U54="No Data",1,IF('Indicator Data imputation'!AU53&lt;&gt;"",1,0))</f>
        <v>0</v>
      </c>
      <c r="AU50" s="129">
        <f>IF('Indicator Data'!V54="No Data",1,IF('Indicator Data imputation'!AV53&lt;&gt;"",1,0))</f>
        <v>0</v>
      </c>
      <c r="AV50" s="129">
        <f>IF('Indicator Data'!W54="No Data",1,IF('Indicator Data imputation'!AW53&lt;&gt;"",1,0))</f>
        <v>0</v>
      </c>
      <c r="AW50" s="129">
        <f>IF('Indicator Data'!X54="No Data",1,IF('Indicator Data imputation'!AX53&lt;&gt;"",1,0))</f>
        <v>0</v>
      </c>
      <c r="AX50" s="129">
        <f>IF('Indicator Data'!Y54="No Data",1,IF('Indicator Data imputation'!AY53&lt;&gt;"",1,0))</f>
        <v>0</v>
      </c>
      <c r="AY50" s="129">
        <f>IF('Indicator Data'!Z54="No Data",1,IF('Indicator Data imputation'!AZ53&lt;&gt;"",1,0))</f>
        <v>0</v>
      </c>
      <c r="AZ50" s="129">
        <f>IF('Indicator Data'!AA54="No Data",1,IF('Indicator Data imputation'!BA53&lt;&gt;"",1,0))</f>
        <v>0</v>
      </c>
      <c r="BA50" s="129" t="e">
        <f>IF('Indicator Data'!#REF!="No Data",1,IF('Indicator Data imputation'!BB53&lt;&gt;"",1,0))</f>
        <v>#REF!</v>
      </c>
      <c r="BB50" s="129" t="e">
        <f>IF('Indicator Data'!#REF!="No Data",1,IF('Indicator Data imputation'!BC53&lt;&gt;"",1,0))</f>
        <v>#REF!</v>
      </c>
      <c r="BC50" s="129" t="e">
        <f>IF('Indicator Data'!#REF!="No Data",1,IF('Indicator Data imputation'!BD53&lt;&gt;"",1,0))</f>
        <v>#REF!</v>
      </c>
      <c r="BD50" s="129">
        <f>IF('Indicator Data'!AB54="No Data",1,IF('Indicator Data imputation'!BE53&lt;&gt;"",1,0))</f>
        <v>0</v>
      </c>
      <c r="BE50" s="129">
        <f>IF('Indicator Data'!AC54="No Data",1,IF('Indicator Data imputation'!BF53&lt;&gt;"",1,0))</f>
        <v>0</v>
      </c>
      <c r="BF50" s="129">
        <f>IF('Indicator Data'!AD54="No Data",1,IF('Indicator Data imputation'!BG53&lt;&gt;"",1,0))</f>
        <v>0</v>
      </c>
      <c r="BG50" s="129">
        <f>IF('Indicator Data'!AE54="No Data",1,IF('Indicator Data imputation'!BH53&lt;&gt;"",1,0))</f>
        <v>0</v>
      </c>
      <c r="BH50" s="129">
        <f>IF('Indicator Data'!AF54="No Data",1,IF('Indicator Data imputation'!BI53&lt;&gt;"",1,0))</f>
        <v>0</v>
      </c>
      <c r="BI50" s="129" t="e">
        <f>IF('Indicator Data'!#REF!="No Data",1,IF('Indicator Data imputation'!BJ53&lt;&gt;"",1,0))</f>
        <v>#REF!</v>
      </c>
      <c r="BJ50" s="129">
        <f>IF('Indicator Data'!AS54="No Data",1,IF('Indicator Data imputation'!BK53&lt;&gt;"",1,0))</f>
        <v>0</v>
      </c>
      <c r="BK50" s="129">
        <f>IF('Indicator Data'!AT54="No Data",1,IF('Indicator Data imputation'!BL53&lt;&gt;"",1,0))</f>
        <v>0</v>
      </c>
      <c r="BL50" s="129" t="e">
        <f>IF('Indicator Data'!#REF!="No Data",1,IF('Indicator Data imputation'!BM53&lt;&gt;"",1,0))</f>
        <v>#REF!</v>
      </c>
      <c r="BM50" s="129" t="e">
        <f>IF('Indicator Data'!#REF!="No Data",1,IF('Indicator Data imputation'!BN53&lt;&gt;"",1,0))</f>
        <v>#REF!</v>
      </c>
      <c r="BN50" s="129" t="e">
        <f>IF('Indicator Data'!#REF!="No Data",1,IF('Indicator Data imputation'!BO53&lt;&gt;"",1,0))</f>
        <v>#REF!</v>
      </c>
      <c r="BO50" s="129" t="e">
        <f>IF('Indicator Data'!#REF!="No Data",1,IF('Indicator Data imputation'!BP53&lt;&gt;"",1,0))</f>
        <v>#REF!</v>
      </c>
      <c r="BP50" s="129">
        <f>IF('Indicator Data'!AK54="No Data",1,IF('Indicator Data imputation'!BQ53&lt;&gt;"",1,0))</f>
        <v>0</v>
      </c>
      <c r="BQ50" s="129">
        <f>IF('Indicator Data'!J54="No Data",1,IF('Indicator Data imputation'!BR53&lt;&gt;"",1,0))</f>
        <v>0</v>
      </c>
      <c r="BR50" s="129">
        <f>IF('Indicator Data'!K54="No Data",1,IF('Indicator Data imputation'!BS53&lt;&gt;"",1,0))</f>
        <v>0</v>
      </c>
      <c r="BS50" s="129">
        <f>IF('Indicator Data'!AU54="No Data",1,IF('Indicator Data imputation'!BT53&lt;&gt;"",1,0))</f>
        <v>0</v>
      </c>
      <c r="BT50" s="129">
        <f>IF('Indicator Data'!AW54="No Data",1,IF('Indicator Data imputation'!BU53&lt;&gt;"",1,0))</f>
        <v>0</v>
      </c>
      <c r="BU50" s="129">
        <f>IF('Indicator Data'!AX54="No Data",1,IF('Indicator Data imputation'!BV53&lt;&gt;"",1,0))</f>
        <v>1</v>
      </c>
      <c r="BV50" s="129">
        <f>IF('Indicator Data'!AY54="No Data",1,IF('Indicator Data imputation'!BW53&lt;&gt;"",1,0))</f>
        <v>0</v>
      </c>
      <c r="BW50" s="129">
        <f>IF('Indicator Data'!AZ54="No Data",1,IF('Indicator Data imputation'!BX53&lt;&gt;"",1,0))</f>
        <v>0</v>
      </c>
      <c r="BX50" s="129">
        <f>IF('Indicator Data'!BA54="No Data",1,IF('Indicator Data imputation'!BY53&lt;&gt;"",1,0))</f>
        <v>0</v>
      </c>
      <c r="BY50" s="5" t="e">
        <f t="shared" si="2"/>
        <v>#REF!</v>
      </c>
      <c r="BZ50" s="131" t="e">
        <f t="shared" si="1"/>
        <v>#REF!</v>
      </c>
    </row>
    <row r="51" spans="1:78" x14ac:dyDescent="0.25">
      <c r="A51" s="5" t="s">
        <v>92</v>
      </c>
      <c r="B51" s="129" t="e">
        <f>IF('Indicator Data'!#REF!="No Data",1,IF('Indicator Data imputation'!C54&lt;&gt;"",1,0))</f>
        <v>#REF!</v>
      </c>
      <c r="C51" s="129" t="e">
        <f>IF('Indicator Data'!#REF!="No Data",1,IF('Indicator Data imputation'!D54&lt;&gt;"",1,0))</f>
        <v>#REF!</v>
      </c>
      <c r="D51" s="129" t="e">
        <f>IF('Indicator Data'!#REF!="No Data",1,IF('Indicator Data imputation'!E54&lt;&gt;"",1,0))</f>
        <v>#REF!</v>
      </c>
      <c r="E51" s="129" t="e">
        <f>IF('Indicator Data'!#REF!="No Data",1,IF('Indicator Data imputation'!F54&lt;&gt;"",1,0))</f>
        <v>#REF!</v>
      </c>
      <c r="F51" s="129" t="e">
        <f>IF('Indicator Data'!#REF!="No Data",1,IF('Indicator Data imputation'!G54&lt;&gt;"",1,0))</f>
        <v>#REF!</v>
      </c>
      <c r="G51" s="129" t="e">
        <f>IF('Indicator Data'!#REF!="No Data",1,IF('Indicator Data imputation'!H54&lt;&gt;"",1,0))</f>
        <v>#REF!</v>
      </c>
      <c r="H51" s="129" t="e">
        <f>IF('Indicator Data'!#REF!="No Data",1,IF('Indicator Data imputation'!I54&lt;&gt;"",1,0))</f>
        <v>#REF!</v>
      </c>
      <c r="I51" s="129" t="e">
        <f>IF('Indicator Data'!#REF!="No Data",1,IF('Indicator Data imputation'!J54&lt;&gt;"",1,0))</f>
        <v>#REF!</v>
      </c>
      <c r="J51" s="129" t="e">
        <f>IF('Indicator Data'!#REF!="No Data",1,IF('Indicator Data imputation'!K54&lt;&gt;"",1,0))</f>
        <v>#REF!</v>
      </c>
      <c r="K51" s="129" t="e">
        <f>IF('Indicator Data'!#REF!="No Data",1,IF('Indicator Data imputation'!L54&lt;&gt;"",1,0))</f>
        <v>#REF!</v>
      </c>
      <c r="L51" s="129" t="e">
        <f>IF('Indicator Data'!#REF!="No Data",1,IF('Indicator Data imputation'!M54&lt;&gt;"",1,0))</f>
        <v>#REF!</v>
      </c>
      <c r="M51" s="129" t="e">
        <f>IF('Indicator Data'!#REF!="No Data",1,IF('Indicator Data imputation'!N54&lt;&gt;"",1,0))</f>
        <v>#REF!</v>
      </c>
      <c r="N51" s="129" t="e">
        <f>IF('Indicator Data'!#REF!="No Data",1,IF('Indicator Data imputation'!O54&lt;&gt;"",1,0))</f>
        <v>#REF!</v>
      </c>
      <c r="O51" s="129" t="e">
        <f>IF('Indicator Data'!#REF!="No Data",1,IF('Indicator Data imputation'!P54&lt;&gt;"",1,0))</f>
        <v>#REF!</v>
      </c>
      <c r="P51" s="129" t="e">
        <f>IF('Indicator Data'!#REF!="No Data",1,IF('Indicator Data imputation'!Q54&lt;&gt;"",1,0))</f>
        <v>#REF!</v>
      </c>
      <c r="Q51" s="129" t="e">
        <f>IF('Indicator Data'!#REF!="No Data",1,IF('Indicator Data imputation'!R54&lt;&gt;"",1,0))</f>
        <v>#REF!</v>
      </c>
      <c r="R51" s="129" t="e">
        <f>IF('Indicator Data'!#REF!="No Data",1,IF('Indicator Data imputation'!S54&lt;&gt;"",1,0))</f>
        <v>#REF!</v>
      </c>
      <c r="S51" s="129" t="e">
        <f>IF('Indicator Data'!#REF!="No Data",1,IF('Indicator Data imputation'!T54&lt;&gt;"",1,0))</f>
        <v>#REF!</v>
      </c>
      <c r="T51" s="129" t="e">
        <f>IF('Indicator Data'!#REF!="No Data",1,IF('Indicator Data imputation'!U54&lt;&gt;"",1,0))</f>
        <v>#REF!</v>
      </c>
      <c r="U51" s="129" t="e">
        <f>IF('Indicator Data'!#REF!="No Data",1,IF('Indicator Data imputation'!V54&lt;&gt;"",1,0))</f>
        <v>#REF!</v>
      </c>
      <c r="V51" s="129" t="e">
        <f>IF('Indicator Data'!#REF!="No Data",1,IF('Indicator Data imputation'!W54&lt;&gt;"",1,0))</f>
        <v>#REF!</v>
      </c>
      <c r="W51" s="129">
        <f>IF('Indicator Data'!C55="No Data",1,IF('Indicator Data imputation'!X54&lt;&gt;"",1,0))</f>
        <v>0</v>
      </c>
      <c r="X51" s="129">
        <f>IF('Indicator Data'!D55="No Data",1,IF('Indicator Data imputation'!Y54&lt;&gt;"",1,0))</f>
        <v>0</v>
      </c>
      <c r="Y51" s="129">
        <f>IF('Indicator Data'!E55="No Data",1,IF('Indicator Data imputation'!Z54&lt;&gt;"",1,0))</f>
        <v>0</v>
      </c>
      <c r="Z51" s="129">
        <f>IF('Indicator Data'!G55="No Data",1,IF('Indicator Data imputation'!AA54&lt;&gt;"",1,0))</f>
        <v>0</v>
      </c>
      <c r="AA51" s="129">
        <f>IF('Indicator Data'!H55="No Data",1,IF('Indicator Data imputation'!AB54&lt;&gt;"",1,0))</f>
        <v>0</v>
      </c>
      <c r="AB51" s="129">
        <f>IF('Indicator Data'!I55="No Data",1,IF('Indicator Data imputation'!AC54&lt;&gt;"",1,0))</f>
        <v>0</v>
      </c>
      <c r="AC51" s="129" t="e">
        <f>IF('Indicator Data'!#REF!="No Data",1,IF('Indicator Data imputation'!AD54&lt;&gt;"",1,0))</f>
        <v>#REF!</v>
      </c>
      <c r="AD51" s="129" t="e">
        <f>IF('Indicator Data'!#REF!="No Data",1,IF('Indicator Data imputation'!AE54&lt;&gt;"",1,0))</f>
        <v>#REF!</v>
      </c>
      <c r="AE51" s="129">
        <f>IF('Indicator Data'!L55="No Data",1,IF('Indicator Data imputation'!AF54&lt;&gt;"",1,0))</f>
        <v>0</v>
      </c>
      <c r="AF51" s="129">
        <f>IF('Indicator Data'!M55="No Data",1,IF('Indicator Data imputation'!AG54&lt;&gt;"",1,0))</f>
        <v>0</v>
      </c>
      <c r="AG51" s="129" t="e">
        <f>IF('Indicator Data'!#REF!="No Data",1,IF('Indicator Data imputation'!AH54&lt;&gt;"",1,0))</f>
        <v>#REF!</v>
      </c>
      <c r="AH51" s="129" t="e">
        <f>IF('Indicator Data'!#REF!="No Data",1,IF('Indicator Data imputation'!AI54&lt;&gt;"",1,0))</f>
        <v>#REF!</v>
      </c>
      <c r="AI51" s="129" t="e">
        <f>IF('Indicator Data'!#REF!="No Data",1,IF('Indicator Data imputation'!AJ54&lt;&gt;"",1,0))</f>
        <v>#REF!</v>
      </c>
      <c r="AJ51" s="129" t="e">
        <f>IF('Indicator Data'!#REF!="No Data",1,IF('Indicator Data imputation'!AK54&lt;&gt;"",1,0))</f>
        <v>#REF!</v>
      </c>
      <c r="AK51" s="129">
        <f>IF('Indicator Data'!N55="No Data",1,IF('Indicator Data imputation'!AL54&lt;&gt;"",1,0))</f>
        <v>0</v>
      </c>
      <c r="AL51" s="129">
        <f>IF('Indicator Data'!O55="No Data",1,IF('Indicator Data imputation'!AM54&lt;&gt;"",1,0))</f>
        <v>0</v>
      </c>
      <c r="AM51" s="129">
        <f>IF('Indicator Data'!P55="No Data",1,IF('Indicator Data imputation'!AN54&lt;&gt;"",1,0))</f>
        <v>0</v>
      </c>
      <c r="AN51" s="129">
        <f>IF('Indicator Data'!Q55="No Data",1,IF('Indicator Data imputation'!AO54&lt;&gt;"",1,0))</f>
        <v>0</v>
      </c>
      <c r="AO51" s="129">
        <f>IF('Indicator Data'!R55="No Data",1,IF('Indicator Data imputation'!AP54&lt;&gt;"",1,0))</f>
        <v>0</v>
      </c>
      <c r="AP51" s="129">
        <f>IF('Indicator Data'!S55="No Data",1,IF('Indicator Data imputation'!AQ54&lt;&gt;"",1,0))</f>
        <v>0</v>
      </c>
      <c r="AQ51" s="129">
        <f>IF('Indicator Data'!T55="No Data",1,IF('Indicator Data imputation'!AR54&lt;&gt;"",1,0))</f>
        <v>0</v>
      </c>
      <c r="AR51" s="129" t="e">
        <f>IF('Indicator Data'!#REF!="No Data",1,IF('Indicator Data imputation'!AS54&lt;&gt;"",1,0))</f>
        <v>#REF!</v>
      </c>
      <c r="AS51" s="129" t="e">
        <f>IF('Indicator Data'!#REF!="No Data",1,IF('Indicator Data imputation'!AT54&lt;&gt;"",1,0))</f>
        <v>#REF!</v>
      </c>
      <c r="AT51" s="129">
        <f>IF('Indicator Data'!U55="No Data",1,IF('Indicator Data imputation'!AU54&lt;&gt;"",1,0))</f>
        <v>0</v>
      </c>
      <c r="AU51" s="129">
        <f>IF('Indicator Data'!V55="No Data",1,IF('Indicator Data imputation'!AV54&lt;&gt;"",1,0))</f>
        <v>0</v>
      </c>
      <c r="AV51" s="129">
        <f>IF('Indicator Data'!W55="No Data",1,IF('Indicator Data imputation'!AW54&lt;&gt;"",1,0))</f>
        <v>0</v>
      </c>
      <c r="AW51" s="129">
        <f>IF('Indicator Data'!X55="No Data",1,IF('Indicator Data imputation'!AX54&lt;&gt;"",1,0))</f>
        <v>0</v>
      </c>
      <c r="AX51" s="129">
        <f>IF('Indicator Data'!Y55="No Data",1,IF('Indicator Data imputation'!AY54&lt;&gt;"",1,0))</f>
        <v>0</v>
      </c>
      <c r="AY51" s="129">
        <f>IF('Indicator Data'!Z55="No Data",1,IF('Indicator Data imputation'!AZ54&lt;&gt;"",1,0))</f>
        <v>0</v>
      </c>
      <c r="AZ51" s="129">
        <f>IF('Indicator Data'!AA55="No Data",1,IF('Indicator Data imputation'!BA54&lt;&gt;"",1,0))</f>
        <v>0</v>
      </c>
      <c r="BA51" s="129" t="e">
        <f>IF('Indicator Data'!#REF!="No Data",1,IF('Indicator Data imputation'!BB54&lt;&gt;"",1,0))</f>
        <v>#REF!</v>
      </c>
      <c r="BB51" s="129" t="e">
        <f>IF('Indicator Data'!#REF!="No Data",1,IF('Indicator Data imputation'!BC54&lt;&gt;"",1,0))</f>
        <v>#REF!</v>
      </c>
      <c r="BC51" s="129" t="e">
        <f>IF('Indicator Data'!#REF!="No Data",1,IF('Indicator Data imputation'!BD54&lt;&gt;"",1,0))</f>
        <v>#REF!</v>
      </c>
      <c r="BD51" s="129">
        <f>IF('Indicator Data'!AB55="No Data",1,IF('Indicator Data imputation'!BE54&lt;&gt;"",1,0))</f>
        <v>0</v>
      </c>
      <c r="BE51" s="129">
        <f>IF('Indicator Data'!AC55="No Data",1,IF('Indicator Data imputation'!BF54&lt;&gt;"",1,0))</f>
        <v>0</v>
      </c>
      <c r="BF51" s="129">
        <f>IF('Indicator Data'!AD55="No Data",1,IF('Indicator Data imputation'!BG54&lt;&gt;"",1,0))</f>
        <v>0</v>
      </c>
      <c r="BG51" s="129">
        <f>IF('Indicator Data'!AE55="No Data",1,IF('Indicator Data imputation'!BH54&lt;&gt;"",1,0))</f>
        <v>0</v>
      </c>
      <c r="BH51" s="129">
        <f>IF('Indicator Data'!AF55="No Data",1,IF('Indicator Data imputation'!BI54&lt;&gt;"",1,0))</f>
        <v>0</v>
      </c>
      <c r="BI51" s="129" t="e">
        <f>IF('Indicator Data'!#REF!="No Data",1,IF('Indicator Data imputation'!BJ54&lt;&gt;"",1,0))</f>
        <v>#REF!</v>
      </c>
      <c r="BJ51" s="129">
        <f>IF('Indicator Data'!AS55="No Data",1,IF('Indicator Data imputation'!BK54&lt;&gt;"",1,0))</f>
        <v>0</v>
      </c>
      <c r="BK51" s="129">
        <f>IF('Indicator Data'!AT55="No Data",1,IF('Indicator Data imputation'!BL54&lt;&gt;"",1,0))</f>
        <v>0</v>
      </c>
      <c r="BL51" s="129" t="e">
        <f>IF('Indicator Data'!#REF!="No Data",1,IF('Indicator Data imputation'!BM54&lt;&gt;"",1,0))</f>
        <v>#REF!</v>
      </c>
      <c r="BM51" s="129" t="e">
        <f>IF('Indicator Data'!#REF!="No Data",1,IF('Indicator Data imputation'!BN54&lt;&gt;"",1,0))</f>
        <v>#REF!</v>
      </c>
      <c r="BN51" s="129" t="e">
        <f>IF('Indicator Data'!#REF!="No Data",1,IF('Indicator Data imputation'!BO54&lt;&gt;"",1,0))</f>
        <v>#REF!</v>
      </c>
      <c r="BO51" s="129" t="e">
        <f>IF('Indicator Data'!#REF!="No Data",1,IF('Indicator Data imputation'!BP54&lt;&gt;"",1,0))</f>
        <v>#REF!</v>
      </c>
      <c r="BP51" s="129">
        <f>IF('Indicator Data'!AK55="No Data",1,IF('Indicator Data imputation'!BQ54&lt;&gt;"",1,0))</f>
        <v>0</v>
      </c>
      <c r="BQ51" s="129">
        <f>IF('Indicator Data'!J55="No Data",1,IF('Indicator Data imputation'!BR54&lt;&gt;"",1,0))</f>
        <v>0</v>
      </c>
      <c r="BR51" s="129">
        <f>IF('Indicator Data'!K55="No Data",1,IF('Indicator Data imputation'!BS54&lt;&gt;"",1,0))</f>
        <v>0</v>
      </c>
      <c r="BS51" s="129">
        <f>IF('Indicator Data'!AU55="No Data",1,IF('Indicator Data imputation'!BT54&lt;&gt;"",1,0))</f>
        <v>0</v>
      </c>
      <c r="BT51" s="129">
        <f>IF('Indicator Data'!AW55="No Data",1,IF('Indicator Data imputation'!BU54&lt;&gt;"",1,0))</f>
        <v>0</v>
      </c>
      <c r="BU51" s="129">
        <f>IF('Indicator Data'!AX55="No Data",1,IF('Indicator Data imputation'!BV54&lt;&gt;"",1,0))</f>
        <v>0</v>
      </c>
      <c r="BV51" s="129">
        <f>IF('Indicator Data'!AY55="No Data",1,IF('Indicator Data imputation'!BW54&lt;&gt;"",1,0))</f>
        <v>0</v>
      </c>
      <c r="BW51" s="129">
        <f>IF('Indicator Data'!AZ55="No Data",1,IF('Indicator Data imputation'!BX54&lt;&gt;"",1,0))</f>
        <v>0</v>
      </c>
      <c r="BX51" s="129">
        <f>IF('Indicator Data'!BA55="No Data",1,IF('Indicator Data imputation'!BY54&lt;&gt;"",1,0))</f>
        <v>0</v>
      </c>
      <c r="BY51" s="5" t="e">
        <f t="shared" si="2"/>
        <v>#REF!</v>
      </c>
      <c r="BZ51" s="131" t="e">
        <f t="shared" si="1"/>
        <v>#REF!</v>
      </c>
    </row>
    <row r="52" spans="1:78" x14ac:dyDescent="0.25">
      <c r="A52" s="5" t="s">
        <v>94</v>
      </c>
      <c r="B52" s="129" t="e">
        <f>IF('Indicator Data'!#REF!="No Data",1,IF('Indicator Data imputation'!C55&lt;&gt;"",1,0))</f>
        <v>#REF!</v>
      </c>
      <c r="C52" s="129" t="e">
        <f>IF('Indicator Data'!#REF!="No Data",1,IF('Indicator Data imputation'!D55&lt;&gt;"",1,0))</f>
        <v>#REF!</v>
      </c>
      <c r="D52" s="129" t="e">
        <f>IF('Indicator Data'!#REF!="No Data",1,IF('Indicator Data imputation'!E55&lt;&gt;"",1,0))</f>
        <v>#REF!</v>
      </c>
      <c r="E52" s="129" t="e">
        <f>IF('Indicator Data'!#REF!="No Data",1,IF('Indicator Data imputation'!F55&lt;&gt;"",1,0))</f>
        <v>#REF!</v>
      </c>
      <c r="F52" s="129" t="e">
        <f>IF('Indicator Data'!#REF!="No Data",1,IF('Indicator Data imputation'!G55&lt;&gt;"",1,0))</f>
        <v>#REF!</v>
      </c>
      <c r="G52" s="129" t="e">
        <f>IF('Indicator Data'!#REF!="No Data",1,IF('Indicator Data imputation'!H55&lt;&gt;"",1,0))</f>
        <v>#REF!</v>
      </c>
      <c r="H52" s="129" t="e">
        <f>IF('Indicator Data'!#REF!="No Data",1,IF('Indicator Data imputation'!I55&lt;&gt;"",1,0))</f>
        <v>#REF!</v>
      </c>
      <c r="I52" s="129" t="e">
        <f>IF('Indicator Data'!#REF!="No Data",1,IF('Indicator Data imputation'!J55&lt;&gt;"",1,0))</f>
        <v>#REF!</v>
      </c>
      <c r="J52" s="129" t="e">
        <f>IF('Indicator Data'!#REF!="No Data",1,IF('Indicator Data imputation'!K55&lt;&gt;"",1,0))</f>
        <v>#REF!</v>
      </c>
      <c r="K52" s="129" t="e">
        <f>IF('Indicator Data'!#REF!="No Data",1,IF('Indicator Data imputation'!L55&lt;&gt;"",1,0))</f>
        <v>#REF!</v>
      </c>
      <c r="L52" s="129" t="e">
        <f>IF('Indicator Data'!#REF!="No Data",1,IF('Indicator Data imputation'!M55&lt;&gt;"",1,0))</f>
        <v>#REF!</v>
      </c>
      <c r="M52" s="129" t="e">
        <f>IF('Indicator Data'!#REF!="No Data",1,IF('Indicator Data imputation'!N55&lt;&gt;"",1,0))</f>
        <v>#REF!</v>
      </c>
      <c r="N52" s="129" t="e">
        <f>IF('Indicator Data'!#REF!="No Data",1,IF('Indicator Data imputation'!O55&lt;&gt;"",1,0))</f>
        <v>#REF!</v>
      </c>
      <c r="O52" s="129" t="e">
        <f>IF('Indicator Data'!#REF!="No Data",1,IF('Indicator Data imputation'!P55&lt;&gt;"",1,0))</f>
        <v>#REF!</v>
      </c>
      <c r="P52" s="129" t="e">
        <f>IF('Indicator Data'!#REF!="No Data",1,IF('Indicator Data imputation'!Q55&lt;&gt;"",1,0))</f>
        <v>#REF!</v>
      </c>
      <c r="Q52" s="129" t="e">
        <f>IF('Indicator Data'!#REF!="No Data",1,IF('Indicator Data imputation'!R55&lt;&gt;"",1,0))</f>
        <v>#REF!</v>
      </c>
      <c r="R52" s="129" t="e">
        <f>IF('Indicator Data'!#REF!="No Data",1,IF('Indicator Data imputation'!S55&lt;&gt;"",1,0))</f>
        <v>#REF!</v>
      </c>
      <c r="S52" s="129" t="e">
        <f>IF('Indicator Data'!#REF!="No Data",1,IF('Indicator Data imputation'!T55&lt;&gt;"",1,0))</f>
        <v>#REF!</v>
      </c>
      <c r="T52" s="129" t="e">
        <f>IF('Indicator Data'!#REF!="No Data",1,IF('Indicator Data imputation'!U55&lt;&gt;"",1,0))</f>
        <v>#REF!</v>
      </c>
      <c r="U52" s="129" t="e">
        <f>IF('Indicator Data'!#REF!="No Data",1,IF('Indicator Data imputation'!V55&lt;&gt;"",1,0))</f>
        <v>#REF!</v>
      </c>
      <c r="V52" s="129" t="e">
        <f>IF('Indicator Data'!#REF!="No Data",1,IF('Indicator Data imputation'!W55&lt;&gt;"",1,0))</f>
        <v>#REF!</v>
      </c>
      <c r="W52" s="129">
        <f>IF('Indicator Data'!C56="No Data",1,IF('Indicator Data imputation'!X55&lt;&gt;"",1,0))</f>
        <v>0</v>
      </c>
      <c r="X52" s="129">
        <f>IF('Indicator Data'!D56="No Data",1,IF('Indicator Data imputation'!Y55&lt;&gt;"",1,0))</f>
        <v>0</v>
      </c>
      <c r="Y52" s="129">
        <f>IF('Indicator Data'!E56="No Data",1,IF('Indicator Data imputation'!Z55&lt;&gt;"",1,0))</f>
        <v>0</v>
      </c>
      <c r="Z52" s="129">
        <f>IF('Indicator Data'!G56="No Data",1,IF('Indicator Data imputation'!AA55&lt;&gt;"",1,0))</f>
        <v>0</v>
      </c>
      <c r="AA52" s="129">
        <f>IF('Indicator Data'!H56="No Data",1,IF('Indicator Data imputation'!AB55&lt;&gt;"",1,0))</f>
        <v>0</v>
      </c>
      <c r="AB52" s="129">
        <f>IF('Indicator Data'!I56="No Data",1,IF('Indicator Data imputation'!AC55&lt;&gt;"",1,0))</f>
        <v>0</v>
      </c>
      <c r="AC52" s="129" t="e">
        <f>IF('Indicator Data'!#REF!="No Data",1,IF('Indicator Data imputation'!AD55&lt;&gt;"",1,0))</f>
        <v>#REF!</v>
      </c>
      <c r="AD52" s="129" t="e">
        <f>IF('Indicator Data'!#REF!="No Data",1,IF('Indicator Data imputation'!AE55&lt;&gt;"",1,0))</f>
        <v>#REF!</v>
      </c>
      <c r="AE52" s="129">
        <f>IF('Indicator Data'!L56="No Data",1,IF('Indicator Data imputation'!AF55&lt;&gt;"",1,0))</f>
        <v>0</v>
      </c>
      <c r="AF52" s="129">
        <f>IF('Indicator Data'!M56="No Data",1,IF('Indicator Data imputation'!AG55&lt;&gt;"",1,0))</f>
        <v>0</v>
      </c>
      <c r="AG52" s="129" t="e">
        <f>IF('Indicator Data'!#REF!="No Data",1,IF('Indicator Data imputation'!AH55&lt;&gt;"",1,0))</f>
        <v>#REF!</v>
      </c>
      <c r="AH52" s="129" t="e">
        <f>IF('Indicator Data'!#REF!="No Data",1,IF('Indicator Data imputation'!AI55&lt;&gt;"",1,0))</f>
        <v>#REF!</v>
      </c>
      <c r="AI52" s="129" t="e">
        <f>IF('Indicator Data'!#REF!="No Data",1,IF('Indicator Data imputation'!AJ55&lt;&gt;"",1,0))</f>
        <v>#REF!</v>
      </c>
      <c r="AJ52" s="129" t="e">
        <f>IF('Indicator Data'!#REF!="No Data",1,IF('Indicator Data imputation'!AK55&lt;&gt;"",1,0))</f>
        <v>#REF!</v>
      </c>
      <c r="AK52" s="129">
        <f>IF('Indicator Data'!N56="No Data",1,IF('Indicator Data imputation'!AL55&lt;&gt;"",1,0))</f>
        <v>0</v>
      </c>
      <c r="AL52" s="129">
        <f>IF('Indicator Data'!O56="No Data",1,IF('Indicator Data imputation'!AM55&lt;&gt;"",1,0))</f>
        <v>0</v>
      </c>
      <c r="AM52" s="129">
        <f>IF('Indicator Data'!P56="No Data",1,IF('Indicator Data imputation'!AN55&lt;&gt;"",1,0))</f>
        <v>0</v>
      </c>
      <c r="AN52" s="129">
        <f>IF('Indicator Data'!Q56="No Data",1,IF('Indicator Data imputation'!AO55&lt;&gt;"",1,0))</f>
        <v>0</v>
      </c>
      <c r="AO52" s="129">
        <f>IF('Indicator Data'!R56="No Data",1,IF('Indicator Data imputation'!AP55&lt;&gt;"",1,0))</f>
        <v>0</v>
      </c>
      <c r="AP52" s="129">
        <f>IF('Indicator Data'!S56="No Data",1,IF('Indicator Data imputation'!AQ55&lt;&gt;"",1,0))</f>
        <v>0</v>
      </c>
      <c r="AQ52" s="129">
        <f>IF('Indicator Data'!T56="No Data",1,IF('Indicator Data imputation'!AR55&lt;&gt;"",1,0))</f>
        <v>0</v>
      </c>
      <c r="AR52" s="129" t="e">
        <f>IF('Indicator Data'!#REF!="No Data",1,IF('Indicator Data imputation'!AS55&lt;&gt;"",1,0))</f>
        <v>#REF!</v>
      </c>
      <c r="AS52" s="129" t="e">
        <f>IF('Indicator Data'!#REF!="No Data",1,IF('Indicator Data imputation'!AT55&lt;&gt;"",1,0))</f>
        <v>#REF!</v>
      </c>
      <c r="AT52" s="129">
        <f>IF('Indicator Data'!U56="No Data",1,IF('Indicator Data imputation'!AU55&lt;&gt;"",1,0))</f>
        <v>0</v>
      </c>
      <c r="AU52" s="129">
        <f>IF('Indicator Data'!V56="No Data",1,IF('Indicator Data imputation'!AV55&lt;&gt;"",1,0))</f>
        <v>0</v>
      </c>
      <c r="AV52" s="129">
        <f>IF('Indicator Data'!W56="No Data",1,IF('Indicator Data imputation'!AW55&lt;&gt;"",1,0))</f>
        <v>0</v>
      </c>
      <c r="AW52" s="129">
        <f>IF('Indicator Data'!X56="No Data",1,IF('Indicator Data imputation'!AX55&lt;&gt;"",1,0))</f>
        <v>0</v>
      </c>
      <c r="AX52" s="129">
        <f>IF('Indicator Data'!Y56="No Data",1,IF('Indicator Data imputation'!AY55&lt;&gt;"",1,0))</f>
        <v>0</v>
      </c>
      <c r="AY52" s="129">
        <f>IF('Indicator Data'!Z56="No Data",1,IF('Indicator Data imputation'!AZ55&lt;&gt;"",1,0))</f>
        <v>0</v>
      </c>
      <c r="AZ52" s="129">
        <f>IF('Indicator Data'!AA56="No Data",1,IF('Indicator Data imputation'!BA55&lt;&gt;"",1,0))</f>
        <v>0</v>
      </c>
      <c r="BA52" s="129" t="e">
        <f>IF('Indicator Data'!#REF!="No Data",1,IF('Indicator Data imputation'!BB55&lt;&gt;"",1,0))</f>
        <v>#REF!</v>
      </c>
      <c r="BB52" s="129" t="e">
        <f>IF('Indicator Data'!#REF!="No Data",1,IF('Indicator Data imputation'!BC55&lt;&gt;"",1,0))</f>
        <v>#REF!</v>
      </c>
      <c r="BC52" s="129" t="e">
        <f>IF('Indicator Data'!#REF!="No Data",1,IF('Indicator Data imputation'!BD55&lt;&gt;"",1,0))</f>
        <v>#REF!</v>
      </c>
      <c r="BD52" s="129">
        <f>IF('Indicator Data'!AB56="No Data",1,IF('Indicator Data imputation'!BE55&lt;&gt;"",1,0))</f>
        <v>0</v>
      </c>
      <c r="BE52" s="129">
        <f>IF('Indicator Data'!AC56="No Data",1,IF('Indicator Data imputation'!BF55&lt;&gt;"",1,0))</f>
        <v>0</v>
      </c>
      <c r="BF52" s="129">
        <f>IF('Indicator Data'!AD56="No Data",1,IF('Indicator Data imputation'!BG55&lt;&gt;"",1,0))</f>
        <v>0</v>
      </c>
      <c r="BG52" s="129">
        <f>IF('Indicator Data'!AE56="No Data",1,IF('Indicator Data imputation'!BH55&lt;&gt;"",1,0))</f>
        <v>0</v>
      </c>
      <c r="BH52" s="129">
        <f>IF('Indicator Data'!AF56="No Data",1,IF('Indicator Data imputation'!BI55&lt;&gt;"",1,0))</f>
        <v>0</v>
      </c>
      <c r="BI52" s="129" t="e">
        <f>IF('Indicator Data'!#REF!="No Data",1,IF('Indicator Data imputation'!BJ55&lt;&gt;"",1,0))</f>
        <v>#REF!</v>
      </c>
      <c r="BJ52" s="129">
        <f>IF('Indicator Data'!AS56="No Data",1,IF('Indicator Data imputation'!BK55&lt;&gt;"",1,0))</f>
        <v>0</v>
      </c>
      <c r="BK52" s="129">
        <f>IF('Indicator Data'!AT56="No Data",1,IF('Indicator Data imputation'!BL55&lt;&gt;"",1,0))</f>
        <v>0</v>
      </c>
      <c r="BL52" s="129" t="e">
        <f>IF('Indicator Data'!#REF!="No Data",1,IF('Indicator Data imputation'!BM55&lt;&gt;"",1,0))</f>
        <v>#REF!</v>
      </c>
      <c r="BM52" s="129" t="e">
        <f>IF('Indicator Data'!#REF!="No Data",1,IF('Indicator Data imputation'!BN55&lt;&gt;"",1,0))</f>
        <v>#REF!</v>
      </c>
      <c r="BN52" s="129" t="e">
        <f>IF('Indicator Data'!#REF!="No Data",1,IF('Indicator Data imputation'!BO55&lt;&gt;"",1,0))</f>
        <v>#REF!</v>
      </c>
      <c r="BO52" s="129" t="e">
        <f>IF('Indicator Data'!#REF!="No Data",1,IF('Indicator Data imputation'!BP55&lt;&gt;"",1,0))</f>
        <v>#REF!</v>
      </c>
      <c r="BP52" s="129">
        <f>IF('Indicator Data'!AK56="No Data",1,IF('Indicator Data imputation'!BQ55&lt;&gt;"",1,0))</f>
        <v>0</v>
      </c>
      <c r="BQ52" s="129">
        <f>IF('Indicator Data'!J56="No Data",1,IF('Indicator Data imputation'!BR55&lt;&gt;"",1,0))</f>
        <v>0</v>
      </c>
      <c r="BR52" s="129">
        <f>IF('Indicator Data'!K56="No Data",1,IF('Indicator Data imputation'!BS55&lt;&gt;"",1,0))</f>
        <v>0</v>
      </c>
      <c r="BS52" s="129">
        <f>IF('Indicator Data'!AU56="No Data",1,IF('Indicator Data imputation'!BT55&lt;&gt;"",1,0))</f>
        <v>0</v>
      </c>
      <c r="BT52" s="129">
        <f>IF('Indicator Data'!AW56="No Data",1,IF('Indicator Data imputation'!BU55&lt;&gt;"",1,0))</f>
        <v>0</v>
      </c>
      <c r="BU52" s="129">
        <f>IF('Indicator Data'!AX56="No Data",1,IF('Indicator Data imputation'!BV55&lt;&gt;"",1,0))</f>
        <v>0</v>
      </c>
      <c r="BV52" s="129">
        <f>IF('Indicator Data'!AY56="No Data",1,IF('Indicator Data imputation'!BW55&lt;&gt;"",1,0))</f>
        <v>1</v>
      </c>
      <c r="BW52" s="129">
        <f>IF('Indicator Data'!AZ56="No Data",1,IF('Indicator Data imputation'!BX55&lt;&gt;"",1,0))</f>
        <v>0</v>
      </c>
      <c r="BX52" s="129">
        <f>IF('Indicator Data'!BA56="No Data",1,IF('Indicator Data imputation'!BY55&lt;&gt;"",1,0))</f>
        <v>0</v>
      </c>
      <c r="BY52" s="5" t="e">
        <f t="shared" si="2"/>
        <v>#REF!</v>
      </c>
      <c r="BZ52" s="131" t="e">
        <f t="shared" si="1"/>
        <v>#REF!</v>
      </c>
    </row>
    <row r="53" spans="1:78" x14ac:dyDescent="0.25">
      <c r="A53" s="5" t="s">
        <v>96</v>
      </c>
      <c r="B53" s="129" t="e">
        <f>IF('Indicator Data'!#REF!="No Data",1,IF('Indicator Data imputation'!C56&lt;&gt;"",1,0))</f>
        <v>#REF!</v>
      </c>
      <c r="C53" s="129" t="e">
        <f>IF('Indicator Data'!#REF!="No Data",1,IF('Indicator Data imputation'!D56&lt;&gt;"",1,0))</f>
        <v>#REF!</v>
      </c>
      <c r="D53" s="129" t="e">
        <f>IF('Indicator Data'!#REF!="No Data",1,IF('Indicator Data imputation'!E56&lt;&gt;"",1,0))</f>
        <v>#REF!</v>
      </c>
      <c r="E53" s="129" t="e">
        <f>IF('Indicator Data'!#REF!="No Data",1,IF('Indicator Data imputation'!F56&lt;&gt;"",1,0))</f>
        <v>#REF!</v>
      </c>
      <c r="F53" s="129" t="e">
        <f>IF('Indicator Data'!#REF!="No Data",1,IF('Indicator Data imputation'!G56&lt;&gt;"",1,0))</f>
        <v>#REF!</v>
      </c>
      <c r="G53" s="129" t="e">
        <f>IF('Indicator Data'!#REF!="No Data",1,IF('Indicator Data imputation'!H56&lt;&gt;"",1,0))</f>
        <v>#REF!</v>
      </c>
      <c r="H53" s="129" t="e">
        <f>IF('Indicator Data'!#REF!="No Data",1,IF('Indicator Data imputation'!I56&lt;&gt;"",1,0))</f>
        <v>#REF!</v>
      </c>
      <c r="I53" s="129" t="e">
        <f>IF('Indicator Data'!#REF!="No Data",1,IF('Indicator Data imputation'!J56&lt;&gt;"",1,0))</f>
        <v>#REF!</v>
      </c>
      <c r="J53" s="129" t="e">
        <f>IF('Indicator Data'!#REF!="No Data",1,IF('Indicator Data imputation'!K56&lt;&gt;"",1,0))</f>
        <v>#REF!</v>
      </c>
      <c r="K53" s="129" t="e">
        <f>IF('Indicator Data'!#REF!="No Data",1,IF('Indicator Data imputation'!L56&lt;&gt;"",1,0))</f>
        <v>#REF!</v>
      </c>
      <c r="L53" s="129" t="e">
        <f>IF('Indicator Data'!#REF!="No Data",1,IF('Indicator Data imputation'!M56&lt;&gt;"",1,0))</f>
        <v>#REF!</v>
      </c>
      <c r="M53" s="129" t="e">
        <f>IF('Indicator Data'!#REF!="No Data",1,IF('Indicator Data imputation'!N56&lt;&gt;"",1,0))</f>
        <v>#REF!</v>
      </c>
      <c r="N53" s="129" t="e">
        <f>IF('Indicator Data'!#REF!="No Data",1,IF('Indicator Data imputation'!O56&lt;&gt;"",1,0))</f>
        <v>#REF!</v>
      </c>
      <c r="O53" s="129" t="e">
        <f>IF('Indicator Data'!#REF!="No Data",1,IF('Indicator Data imputation'!P56&lt;&gt;"",1,0))</f>
        <v>#REF!</v>
      </c>
      <c r="P53" s="129" t="e">
        <f>IF('Indicator Data'!#REF!="No Data",1,IF('Indicator Data imputation'!Q56&lt;&gt;"",1,0))</f>
        <v>#REF!</v>
      </c>
      <c r="Q53" s="129" t="e">
        <f>IF('Indicator Data'!#REF!="No Data",1,IF('Indicator Data imputation'!R56&lt;&gt;"",1,0))</f>
        <v>#REF!</v>
      </c>
      <c r="R53" s="129" t="e">
        <f>IF('Indicator Data'!#REF!="No Data",1,IF('Indicator Data imputation'!S56&lt;&gt;"",1,0))</f>
        <v>#REF!</v>
      </c>
      <c r="S53" s="129" t="e">
        <f>IF('Indicator Data'!#REF!="No Data",1,IF('Indicator Data imputation'!T56&lt;&gt;"",1,0))</f>
        <v>#REF!</v>
      </c>
      <c r="T53" s="129" t="e">
        <f>IF('Indicator Data'!#REF!="No Data",1,IF('Indicator Data imputation'!U56&lt;&gt;"",1,0))</f>
        <v>#REF!</v>
      </c>
      <c r="U53" s="129" t="e">
        <f>IF('Indicator Data'!#REF!="No Data",1,IF('Indicator Data imputation'!V56&lt;&gt;"",1,0))</f>
        <v>#REF!</v>
      </c>
      <c r="V53" s="129" t="e">
        <f>IF('Indicator Data'!#REF!="No Data",1,IF('Indicator Data imputation'!W56&lt;&gt;"",1,0))</f>
        <v>#REF!</v>
      </c>
      <c r="W53" s="129">
        <f>IF('Indicator Data'!C57="No Data",1,IF('Indicator Data imputation'!X56&lt;&gt;"",1,0))</f>
        <v>0</v>
      </c>
      <c r="X53" s="129">
        <f>IF('Indicator Data'!D57="No Data",1,IF('Indicator Data imputation'!Y56&lt;&gt;"",1,0))</f>
        <v>0</v>
      </c>
      <c r="Y53" s="129">
        <f>IF('Indicator Data'!E57="No Data",1,IF('Indicator Data imputation'!Z56&lt;&gt;"",1,0))</f>
        <v>0</v>
      </c>
      <c r="Z53" s="129">
        <f>IF('Indicator Data'!G57="No Data",1,IF('Indicator Data imputation'!AA56&lt;&gt;"",1,0))</f>
        <v>0</v>
      </c>
      <c r="AA53" s="129">
        <f>IF('Indicator Data'!H57="No Data",1,IF('Indicator Data imputation'!AB56&lt;&gt;"",1,0))</f>
        <v>0</v>
      </c>
      <c r="AB53" s="129">
        <f>IF('Indicator Data'!I57="No Data",1,IF('Indicator Data imputation'!AC56&lt;&gt;"",1,0))</f>
        <v>0</v>
      </c>
      <c r="AC53" s="129" t="e">
        <f>IF('Indicator Data'!#REF!="No Data",1,IF('Indicator Data imputation'!AD56&lt;&gt;"",1,0))</f>
        <v>#REF!</v>
      </c>
      <c r="AD53" s="129" t="e">
        <f>IF('Indicator Data'!#REF!="No Data",1,IF('Indicator Data imputation'!AE56&lt;&gt;"",1,0))</f>
        <v>#REF!</v>
      </c>
      <c r="AE53" s="129">
        <f>IF('Indicator Data'!L57="No Data",1,IF('Indicator Data imputation'!AF56&lt;&gt;"",1,0))</f>
        <v>0</v>
      </c>
      <c r="AF53" s="129">
        <f>IF('Indicator Data'!M57="No Data",1,IF('Indicator Data imputation'!AG56&lt;&gt;"",1,0))</f>
        <v>0</v>
      </c>
      <c r="AG53" s="129" t="e">
        <f>IF('Indicator Data'!#REF!="No Data",1,IF('Indicator Data imputation'!AH56&lt;&gt;"",1,0))</f>
        <v>#REF!</v>
      </c>
      <c r="AH53" s="129" t="e">
        <f>IF('Indicator Data'!#REF!="No Data",1,IF('Indicator Data imputation'!AI56&lt;&gt;"",1,0))</f>
        <v>#REF!</v>
      </c>
      <c r="AI53" s="129" t="e">
        <f>IF('Indicator Data'!#REF!="No Data",1,IF('Indicator Data imputation'!AJ56&lt;&gt;"",1,0))</f>
        <v>#REF!</v>
      </c>
      <c r="AJ53" s="129" t="e">
        <f>IF('Indicator Data'!#REF!="No Data",1,IF('Indicator Data imputation'!AK56&lt;&gt;"",1,0))</f>
        <v>#REF!</v>
      </c>
      <c r="AK53" s="129">
        <f>IF('Indicator Data'!N57="No Data",1,IF('Indicator Data imputation'!AL56&lt;&gt;"",1,0))</f>
        <v>0</v>
      </c>
      <c r="AL53" s="129">
        <f>IF('Indicator Data'!O57="No Data",1,IF('Indicator Data imputation'!AM56&lt;&gt;"",1,0))</f>
        <v>0</v>
      </c>
      <c r="AM53" s="129">
        <f>IF('Indicator Data'!P57="No Data",1,IF('Indicator Data imputation'!AN56&lt;&gt;"",1,0))</f>
        <v>0</v>
      </c>
      <c r="AN53" s="129">
        <f>IF('Indicator Data'!Q57="No Data",1,IF('Indicator Data imputation'!AO56&lt;&gt;"",1,0))</f>
        <v>0</v>
      </c>
      <c r="AO53" s="129">
        <f>IF('Indicator Data'!R57="No Data",1,IF('Indicator Data imputation'!AP56&lt;&gt;"",1,0))</f>
        <v>0</v>
      </c>
      <c r="AP53" s="129">
        <f>IF('Indicator Data'!S57="No Data",1,IF('Indicator Data imputation'!AQ56&lt;&gt;"",1,0))</f>
        <v>0</v>
      </c>
      <c r="AQ53" s="129">
        <f>IF('Indicator Data'!T57="No Data",1,IF('Indicator Data imputation'!AR56&lt;&gt;"",1,0))</f>
        <v>0</v>
      </c>
      <c r="AR53" s="129" t="e">
        <f>IF('Indicator Data'!#REF!="No Data",1,IF('Indicator Data imputation'!AS56&lt;&gt;"",1,0))</f>
        <v>#REF!</v>
      </c>
      <c r="AS53" s="129" t="e">
        <f>IF('Indicator Data'!#REF!="No Data",1,IF('Indicator Data imputation'!AT56&lt;&gt;"",1,0))</f>
        <v>#REF!</v>
      </c>
      <c r="AT53" s="129">
        <f>IF('Indicator Data'!U57="No Data",1,IF('Indicator Data imputation'!AU56&lt;&gt;"",1,0))</f>
        <v>0</v>
      </c>
      <c r="AU53" s="129">
        <f>IF('Indicator Data'!V57="No Data",1,IF('Indicator Data imputation'!AV56&lt;&gt;"",1,0))</f>
        <v>0</v>
      </c>
      <c r="AV53" s="129">
        <f>IF('Indicator Data'!W57="No Data",1,IF('Indicator Data imputation'!AW56&lt;&gt;"",1,0))</f>
        <v>0</v>
      </c>
      <c r="AW53" s="129">
        <f>IF('Indicator Data'!X57="No Data",1,IF('Indicator Data imputation'!AX56&lt;&gt;"",1,0))</f>
        <v>0</v>
      </c>
      <c r="AX53" s="129">
        <f>IF('Indicator Data'!Y57="No Data",1,IF('Indicator Data imputation'!AY56&lt;&gt;"",1,0))</f>
        <v>0</v>
      </c>
      <c r="AY53" s="129">
        <f>IF('Indicator Data'!Z57="No Data",1,IF('Indicator Data imputation'!AZ56&lt;&gt;"",1,0))</f>
        <v>0</v>
      </c>
      <c r="AZ53" s="129">
        <f>IF('Indicator Data'!AA57="No Data",1,IF('Indicator Data imputation'!BA56&lt;&gt;"",1,0))</f>
        <v>0</v>
      </c>
      <c r="BA53" s="129" t="e">
        <f>IF('Indicator Data'!#REF!="No Data",1,IF('Indicator Data imputation'!BB56&lt;&gt;"",1,0))</f>
        <v>#REF!</v>
      </c>
      <c r="BB53" s="129" t="e">
        <f>IF('Indicator Data'!#REF!="No Data",1,IF('Indicator Data imputation'!BC56&lt;&gt;"",1,0))</f>
        <v>#REF!</v>
      </c>
      <c r="BC53" s="129" t="e">
        <f>IF('Indicator Data'!#REF!="No Data",1,IF('Indicator Data imputation'!BD56&lt;&gt;"",1,0))</f>
        <v>#REF!</v>
      </c>
      <c r="BD53" s="129">
        <f>IF('Indicator Data'!AB57="No Data",1,IF('Indicator Data imputation'!BE56&lt;&gt;"",1,0))</f>
        <v>0</v>
      </c>
      <c r="BE53" s="129">
        <f>IF('Indicator Data'!AC57="No Data",1,IF('Indicator Data imputation'!BF56&lt;&gt;"",1,0))</f>
        <v>0</v>
      </c>
      <c r="BF53" s="129">
        <f>IF('Indicator Data'!AD57="No Data",1,IF('Indicator Data imputation'!BG56&lt;&gt;"",1,0))</f>
        <v>0</v>
      </c>
      <c r="BG53" s="129">
        <f>IF('Indicator Data'!AE57="No Data",1,IF('Indicator Data imputation'!BH56&lt;&gt;"",1,0))</f>
        <v>0</v>
      </c>
      <c r="BH53" s="129">
        <f>IF('Indicator Data'!AF57="No Data",1,IF('Indicator Data imputation'!BI56&lt;&gt;"",1,0))</f>
        <v>0</v>
      </c>
      <c r="BI53" s="129" t="e">
        <f>IF('Indicator Data'!#REF!="No Data",1,IF('Indicator Data imputation'!BJ56&lt;&gt;"",1,0))</f>
        <v>#REF!</v>
      </c>
      <c r="BJ53" s="129">
        <f>IF('Indicator Data'!AS57="No Data",1,IF('Indicator Data imputation'!BK56&lt;&gt;"",1,0))</f>
        <v>0</v>
      </c>
      <c r="BK53" s="129">
        <f>IF('Indicator Data'!AT57="No Data",1,IF('Indicator Data imputation'!BL56&lt;&gt;"",1,0))</f>
        <v>0</v>
      </c>
      <c r="BL53" s="129" t="e">
        <f>IF('Indicator Data'!#REF!="No Data",1,IF('Indicator Data imputation'!BM56&lt;&gt;"",1,0))</f>
        <v>#REF!</v>
      </c>
      <c r="BM53" s="129" t="e">
        <f>IF('Indicator Data'!#REF!="No Data",1,IF('Indicator Data imputation'!BN56&lt;&gt;"",1,0))</f>
        <v>#REF!</v>
      </c>
      <c r="BN53" s="129" t="e">
        <f>IF('Indicator Data'!#REF!="No Data",1,IF('Indicator Data imputation'!BO56&lt;&gt;"",1,0))</f>
        <v>#REF!</v>
      </c>
      <c r="BO53" s="129" t="e">
        <f>IF('Indicator Data'!#REF!="No Data",1,IF('Indicator Data imputation'!BP56&lt;&gt;"",1,0))</f>
        <v>#REF!</v>
      </c>
      <c r="BP53" s="129">
        <f>IF('Indicator Data'!AK57="No Data",1,IF('Indicator Data imputation'!BQ56&lt;&gt;"",1,0))</f>
        <v>0</v>
      </c>
      <c r="BQ53" s="129">
        <f>IF('Indicator Data'!J57="No Data",1,IF('Indicator Data imputation'!BR56&lt;&gt;"",1,0))</f>
        <v>0</v>
      </c>
      <c r="BR53" s="129">
        <f>IF('Indicator Data'!K57="No Data",1,IF('Indicator Data imputation'!BS56&lt;&gt;"",1,0))</f>
        <v>0</v>
      </c>
      <c r="BS53" s="129">
        <f>IF('Indicator Data'!AU57="No Data",1,IF('Indicator Data imputation'!BT56&lt;&gt;"",1,0))</f>
        <v>0</v>
      </c>
      <c r="BT53" s="129">
        <f>IF('Indicator Data'!AW57="No Data",1,IF('Indicator Data imputation'!BU56&lt;&gt;"",1,0))</f>
        <v>0</v>
      </c>
      <c r="BU53" s="129">
        <f>IF('Indicator Data'!AX57="No Data",1,IF('Indicator Data imputation'!BV56&lt;&gt;"",1,0))</f>
        <v>0</v>
      </c>
      <c r="BV53" s="129">
        <f>IF('Indicator Data'!AY57="No Data",1,IF('Indicator Data imputation'!BW56&lt;&gt;"",1,0))</f>
        <v>0</v>
      </c>
      <c r="BW53" s="129">
        <f>IF('Indicator Data'!AZ57="No Data",1,IF('Indicator Data imputation'!BX56&lt;&gt;"",1,0))</f>
        <v>0</v>
      </c>
      <c r="BX53" s="129">
        <f>IF('Indicator Data'!BA57="No Data",1,IF('Indicator Data imputation'!BY56&lt;&gt;"",1,0))</f>
        <v>0</v>
      </c>
      <c r="BY53" s="5" t="e">
        <f t="shared" si="2"/>
        <v>#REF!</v>
      </c>
      <c r="BZ53" s="131" t="e">
        <f t="shared" si="1"/>
        <v>#REF!</v>
      </c>
    </row>
    <row r="54" spans="1:78" x14ac:dyDescent="0.25">
      <c r="A54" s="5" t="s">
        <v>98</v>
      </c>
      <c r="B54" s="129" t="e">
        <f>IF('Indicator Data'!#REF!="No Data",1,IF('Indicator Data imputation'!C57&lt;&gt;"",1,0))</f>
        <v>#REF!</v>
      </c>
      <c r="C54" s="129" t="e">
        <f>IF('Indicator Data'!#REF!="No Data",1,IF('Indicator Data imputation'!D57&lt;&gt;"",1,0))</f>
        <v>#REF!</v>
      </c>
      <c r="D54" s="129" t="e">
        <f>IF('Indicator Data'!#REF!="No Data",1,IF('Indicator Data imputation'!E57&lt;&gt;"",1,0))</f>
        <v>#REF!</v>
      </c>
      <c r="E54" s="129" t="e">
        <f>IF('Indicator Data'!#REF!="No Data",1,IF('Indicator Data imputation'!F57&lt;&gt;"",1,0))</f>
        <v>#REF!</v>
      </c>
      <c r="F54" s="129" t="e">
        <f>IF('Indicator Data'!#REF!="No Data",1,IF('Indicator Data imputation'!G57&lt;&gt;"",1,0))</f>
        <v>#REF!</v>
      </c>
      <c r="G54" s="129" t="e">
        <f>IF('Indicator Data'!#REF!="No Data",1,IF('Indicator Data imputation'!H57&lt;&gt;"",1,0))</f>
        <v>#REF!</v>
      </c>
      <c r="H54" s="129" t="e">
        <f>IF('Indicator Data'!#REF!="No Data",1,IF('Indicator Data imputation'!I57&lt;&gt;"",1,0))</f>
        <v>#REF!</v>
      </c>
      <c r="I54" s="129" t="e">
        <f>IF('Indicator Data'!#REF!="No Data",1,IF('Indicator Data imputation'!J57&lt;&gt;"",1,0))</f>
        <v>#REF!</v>
      </c>
      <c r="J54" s="129" t="e">
        <f>IF('Indicator Data'!#REF!="No Data",1,IF('Indicator Data imputation'!K57&lt;&gt;"",1,0))</f>
        <v>#REF!</v>
      </c>
      <c r="K54" s="129" t="e">
        <f>IF('Indicator Data'!#REF!="No Data",1,IF('Indicator Data imputation'!L57&lt;&gt;"",1,0))</f>
        <v>#REF!</v>
      </c>
      <c r="L54" s="129" t="e">
        <f>IF('Indicator Data'!#REF!="No Data",1,IF('Indicator Data imputation'!M57&lt;&gt;"",1,0))</f>
        <v>#REF!</v>
      </c>
      <c r="M54" s="129" t="e">
        <f>IF('Indicator Data'!#REF!="No Data",1,IF('Indicator Data imputation'!N57&lt;&gt;"",1,0))</f>
        <v>#REF!</v>
      </c>
      <c r="N54" s="129" t="e">
        <f>IF('Indicator Data'!#REF!="No Data",1,IF('Indicator Data imputation'!O57&lt;&gt;"",1,0))</f>
        <v>#REF!</v>
      </c>
      <c r="O54" s="129" t="e">
        <f>IF('Indicator Data'!#REF!="No Data",1,IF('Indicator Data imputation'!P57&lt;&gt;"",1,0))</f>
        <v>#REF!</v>
      </c>
      <c r="P54" s="129" t="e">
        <f>IF('Indicator Data'!#REF!="No Data",1,IF('Indicator Data imputation'!Q57&lt;&gt;"",1,0))</f>
        <v>#REF!</v>
      </c>
      <c r="Q54" s="129" t="e">
        <f>IF('Indicator Data'!#REF!="No Data",1,IF('Indicator Data imputation'!R57&lt;&gt;"",1,0))</f>
        <v>#REF!</v>
      </c>
      <c r="R54" s="129" t="e">
        <f>IF('Indicator Data'!#REF!="No Data",1,IF('Indicator Data imputation'!S57&lt;&gt;"",1,0))</f>
        <v>#REF!</v>
      </c>
      <c r="S54" s="129" t="e">
        <f>IF('Indicator Data'!#REF!="No Data",1,IF('Indicator Data imputation'!T57&lt;&gt;"",1,0))</f>
        <v>#REF!</v>
      </c>
      <c r="T54" s="129" t="e">
        <f>IF('Indicator Data'!#REF!="No Data",1,IF('Indicator Data imputation'!U57&lt;&gt;"",1,0))</f>
        <v>#REF!</v>
      </c>
      <c r="U54" s="129" t="e">
        <f>IF('Indicator Data'!#REF!="No Data",1,IF('Indicator Data imputation'!V57&lt;&gt;"",1,0))</f>
        <v>#REF!</v>
      </c>
      <c r="V54" s="129" t="e">
        <f>IF('Indicator Data'!#REF!="No Data",1,IF('Indicator Data imputation'!W57&lt;&gt;"",1,0))</f>
        <v>#REF!</v>
      </c>
      <c r="W54" s="129">
        <f>IF('Indicator Data'!C58="No Data",1,IF('Indicator Data imputation'!X57&lt;&gt;"",1,0))</f>
        <v>0</v>
      </c>
      <c r="X54" s="129">
        <f>IF('Indicator Data'!D58="No Data",1,IF('Indicator Data imputation'!Y57&lt;&gt;"",1,0))</f>
        <v>0</v>
      </c>
      <c r="Y54" s="129">
        <f>IF('Indicator Data'!E58="No Data",1,IF('Indicator Data imputation'!Z57&lt;&gt;"",1,0))</f>
        <v>0</v>
      </c>
      <c r="Z54" s="129">
        <f>IF('Indicator Data'!G58="No Data",1,IF('Indicator Data imputation'!AA57&lt;&gt;"",1,0))</f>
        <v>1</v>
      </c>
      <c r="AA54" s="129">
        <f>IF('Indicator Data'!H58="No Data",1,IF('Indicator Data imputation'!AB57&lt;&gt;"",1,0))</f>
        <v>0</v>
      </c>
      <c r="AB54" s="129">
        <f>IF('Indicator Data'!I58="No Data",1,IF('Indicator Data imputation'!AC57&lt;&gt;"",1,0))</f>
        <v>0</v>
      </c>
      <c r="AC54" s="129" t="e">
        <f>IF('Indicator Data'!#REF!="No Data",1,IF('Indicator Data imputation'!AD57&lt;&gt;"",1,0))</f>
        <v>#REF!</v>
      </c>
      <c r="AD54" s="129" t="e">
        <f>IF('Indicator Data'!#REF!="No Data",1,IF('Indicator Data imputation'!AE57&lt;&gt;"",1,0))</f>
        <v>#REF!</v>
      </c>
      <c r="AE54" s="129">
        <f>IF('Indicator Data'!L58="No Data",1,IF('Indicator Data imputation'!AF57&lt;&gt;"",1,0))</f>
        <v>0</v>
      </c>
      <c r="AF54" s="129">
        <f>IF('Indicator Data'!M58="No Data",1,IF('Indicator Data imputation'!AG57&lt;&gt;"",1,0))</f>
        <v>0</v>
      </c>
      <c r="AG54" s="129" t="e">
        <f>IF('Indicator Data'!#REF!="No Data",1,IF('Indicator Data imputation'!AH57&lt;&gt;"",1,0))</f>
        <v>#REF!</v>
      </c>
      <c r="AH54" s="129" t="e">
        <f>IF('Indicator Data'!#REF!="No Data",1,IF('Indicator Data imputation'!AI57&lt;&gt;"",1,0))</f>
        <v>#REF!</v>
      </c>
      <c r="AI54" s="129" t="e">
        <f>IF('Indicator Data'!#REF!="No Data",1,IF('Indicator Data imputation'!AJ57&lt;&gt;"",1,0))</f>
        <v>#REF!</v>
      </c>
      <c r="AJ54" s="129" t="e">
        <f>IF('Indicator Data'!#REF!="No Data",1,IF('Indicator Data imputation'!AK57&lt;&gt;"",1,0))</f>
        <v>#REF!</v>
      </c>
      <c r="AK54" s="129">
        <f>IF('Indicator Data'!N58="No Data",1,IF('Indicator Data imputation'!AL57&lt;&gt;"",1,0))</f>
        <v>0</v>
      </c>
      <c r="AL54" s="129">
        <f>IF('Indicator Data'!O58="No Data",1,IF('Indicator Data imputation'!AM57&lt;&gt;"",1,0))</f>
        <v>1</v>
      </c>
      <c r="AM54" s="129">
        <f>IF('Indicator Data'!P58="No Data",1,IF('Indicator Data imputation'!AN57&lt;&gt;"",1,0))</f>
        <v>0</v>
      </c>
      <c r="AN54" s="129">
        <f>IF('Indicator Data'!Q58="No Data",1,IF('Indicator Data imputation'!AO57&lt;&gt;"",1,0))</f>
        <v>0</v>
      </c>
      <c r="AO54" s="129">
        <f>IF('Indicator Data'!R58="No Data",1,IF('Indicator Data imputation'!AP57&lt;&gt;"",1,0))</f>
        <v>0</v>
      </c>
      <c r="AP54" s="129">
        <f>IF('Indicator Data'!S58="No Data",1,IF('Indicator Data imputation'!AQ57&lt;&gt;"",1,0))</f>
        <v>0</v>
      </c>
      <c r="AQ54" s="129">
        <f>IF('Indicator Data'!T58="No Data",1,IF('Indicator Data imputation'!AR57&lt;&gt;"",1,0))</f>
        <v>1</v>
      </c>
      <c r="AR54" s="129" t="e">
        <f>IF('Indicator Data'!#REF!="No Data",1,IF('Indicator Data imputation'!AS57&lt;&gt;"",1,0))</f>
        <v>#REF!</v>
      </c>
      <c r="AS54" s="129" t="e">
        <f>IF('Indicator Data'!#REF!="No Data",1,IF('Indicator Data imputation'!AT57&lt;&gt;"",1,0))</f>
        <v>#REF!</v>
      </c>
      <c r="AT54" s="129">
        <f>IF('Indicator Data'!U58="No Data",1,IF('Indicator Data imputation'!AU57&lt;&gt;"",1,0))</f>
        <v>0</v>
      </c>
      <c r="AU54" s="129">
        <f>IF('Indicator Data'!V58="No Data",1,IF('Indicator Data imputation'!AV57&lt;&gt;"",1,0))</f>
        <v>0</v>
      </c>
      <c r="AV54" s="129">
        <f>IF('Indicator Data'!W58="No Data",1,IF('Indicator Data imputation'!AW57&lt;&gt;"",1,0))</f>
        <v>0</v>
      </c>
      <c r="AW54" s="129">
        <f>IF('Indicator Data'!X58="No Data",1,IF('Indicator Data imputation'!AX57&lt;&gt;"",1,0))</f>
        <v>0</v>
      </c>
      <c r="AX54" s="129">
        <f>IF('Indicator Data'!Y58="No Data",1,IF('Indicator Data imputation'!AY57&lt;&gt;"",1,0))</f>
        <v>0</v>
      </c>
      <c r="AY54" s="129">
        <f>IF('Indicator Data'!Z58="No Data",1,IF('Indicator Data imputation'!AZ57&lt;&gt;"",1,0))</f>
        <v>1</v>
      </c>
      <c r="AZ54" s="129">
        <f>IF('Indicator Data'!AA58="No Data",1,IF('Indicator Data imputation'!BA57&lt;&gt;"",1,0))</f>
        <v>1</v>
      </c>
      <c r="BA54" s="129" t="e">
        <f>IF('Indicator Data'!#REF!="No Data",1,IF('Indicator Data imputation'!BB57&lt;&gt;"",1,0))</f>
        <v>#REF!</v>
      </c>
      <c r="BB54" s="129" t="e">
        <f>IF('Indicator Data'!#REF!="No Data",1,IF('Indicator Data imputation'!BC57&lt;&gt;"",1,0))</f>
        <v>#REF!</v>
      </c>
      <c r="BC54" s="129" t="e">
        <f>IF('Indicator Data'!#REF!="No Data",1,IF('Indicator Data imputation'!BD57&lt;&gt;"",1,0))</f>
        <v>#REF!</v>
      </c>
      <c r="BD54" s="129">
        <f>IF('Indicator Data'!AB58="No Data",1,IF('Indicator Data imputation'!BE57&lt;&gt;"",1,0))</f>
        <v>0</v>
      </c>
      <c r="BE54" s="129">
        <f>IF('Indicator Data'!AC58="No Data",1,IF('Indicator Data imputation'!BF57&lt;&gt;"",1,0))</f>
        <v>0</v>
      </c>
      <c r="BF54" s="129">
        <f>IF('Indicator Data'!AD58="No Data",1,IF('Indicator Data imputation'!BG57&lt;&gt;"",1,0))</f>
        <v>0</v>
      </c>
      <c r="BG54" s="129">
        <f>IF('Indicator Data'!AE58="No Data",1,IF('Indicator Data imputation'!BH57&lt;&gt;"",1,0))</f>
        <v>1</v>
      </c>
      <c r="BH54" s="129">
        <f>IF('Indicator Data'!AF58="No Data",1,IF('Indicator Data imputation'!BI57&lt;&gt;"",1,0))</f>
        <v>1</v>
      </c>
      <c r="BI54" s="129" t="e">
        <f>IF('Indicator Data'!#REF!="No Data",1,IF('Indicator Data imputation'!BJ57&lt;&gt;"",1,0))</f>
        <v>#REF!</v>
      </c>
      <c r="BJ54" s="129">
        <f>IF('Indicator Data'!AS58="No Data",1,IF('Indicator Data imputation'!BK57&lt;&gt;"",1,0))</f>
        <v>0</v>
      </c>
      <c r="BK54" s="129">
        <f>IF('Indicator Data'!AT58="No Data",1,IF('Indicator Data imputation'!BL57&lt;&gt;"",1,0))</f>
        <v>0</v>
      </c>
      <c r="BL54" s="129" t="e">
        <f>IF('Indicator Data'!#REF!="No Data",1,IF('Indicator Data imputation'!BM57&lt;&gt;"",1,0))</f>
        <v>#REF!</v>
      </c>
      <c r="BM54" s="129" t="e">
        <f>IF('Indicator Data'!#REF!="No Data",1,IF('Indicator Data imputation'!BN57&lt;&gt;"",1,0))</f>
        <v>#REF!</v>
      </c>
      <c r="BN54" s="129" t="e">
        <f>IF('Indicator Data'!#REF!="No Data",1,IF('Indicator Data imputation'!BO57&lt;&gt;"",1,0))</f>
        <v>#REF!</v>
      </c>
      <c r="BO54" s="129" t="e">
        <f>IF('Indicator Data'!#REF!="No Data",1,IF('Indicator Data imputation'!BP57&lt;&gt;"",1,0))</f>
        <v>#REF!</v>
      </c>
      <c r="BP54" s="129">
        <f>IF('Indicator Data'!AK58="No Data",1,IF('Indicator Data imputation'!BQ57&lt;&gt;"",1,0))</f>
        <v>0</v>
      </c>
      <c r="BQ54" s="129">
        <f>IF('Indicator Data'!J58="No Data",1,IF('Indicator Data imputation'!BR57&lt;&gt;"",1,0))</f>
        <v>0</v>
      </c>
      <c r="BR54" s="129">
        <f>IF('Indicator Data'!K58="No Data",1,IF('Indicator Data imputation'!BS57&lt;&gt;"",1,0))</f>
        <v>0</v>
      </c>
      <c r="BS54" s="129">
        <f>IF('Indicator Data'!AU58="No Data",1,IF('Indicator Data imputation'!BT57&lt;&gt;"",1,0))</f>
        <v>0</v>
      </c>
      <c r="BT54" s="129">
        <f>IF('Indicator Data'!AW58="No Data",1,IF('Indicator Data imputation'!BU57&lt;&gt;"",1,0))</f>
        <v>0</v>
      </c>
      <c r="BU54" s="129">
        <f>IF('Indicator Data'!AX58="No Data",1,IF('Indicator Data imputation'!BV57&lt;&gt;"",1,0))</f>
        <v>1</v>
      </c>
      <c r="BV54" s="129">
        <f>IF('Indicator Data'!AY58="No Data",1,IF('Indicator Data imputation'!BW57&lt;&gt;"",1,0))</f>
        <v>1</v>
      </c>
      <c r="BW54" s="129">
        <f>IF('Indicator Data'!AZ58="No Data",1,IF('Indicator Data imputation'!BX57&lt;&gt;"",1,0))</f>
        <v>0</v>
      </c>
      <c r="BX54" s="129">
        <f>IF('Indicator Data'!BA58="No Data",1,IF('Indicator Data imputation'!BY57&lt;&gt;"",1,0))</f>
        <v>0</v>
      </c>
      <c r="BY54" s="5" t="e">
        <f t="shared" si="2"/>
        <v>#REF!</v>
      </c>
      <c r="BZ54" s="131" t="e">
        <f t="shared" si="1"/>
        <v>#REF!</v>
      </c>
    </row>
    <row r="55" spans="1:78" x14ac:dyDescent="0.25">
      <c r="A55" s="5" t="s">
        <v>100</v>
      </c>
      <c r="B55" s="129" t="e">
        <f>IF('Indicator Data'!#REF!="No Data",1,IF('Indicator Data imputation'!C58&lt;&gt;"",1,0))</f>
        <v>#REF!</v>
      </c>
      <c r="C55" s="129" t="e">
        <f>IF('Indicator Data'!#REF!="No Data",1,IF('Indicator Data imputation'!D58&lt;&gt;"",1,0))</f>
        <v>#REF!</v>
      </c>
      <c r="D55" s="129" t="e">
        <f>IF('Indicator Data'!#REF!="No Data",1,IF('Indicator Data imputation'!E58&lt;&gt;"",1,0))</f>
        <v>#REF!</v>
      </c>
      <c r="E55" s="129" t="e">
        <f>IF('Indicator Data'!#REF!="No Data",1,IF('Indicator Data imputation'!F58&lt;&gt;"",1,0))</f>
        <v>#REF!</v>
      </c>
      <c r="F55" s="129" t="e">
        <f>IF('Indicator Data'!#REF!="No Data",1,IF('Indicator Data imputation'!G58&lt;&gt;"",1,0))</f>
        <v>#REF!</v>
      </c>
      <c r="G55" s="129" t="e">
        <f>IF('Indicator Data'!#REF!="No Data",1,IF('Indicator Data imputation'!H58&lt;&gt;"",1,0))</f>
        <v>#REF!</v>
      </c>
      <c r="H55" s="129" t="e">
        <f>IF('Indicator Data'!#REF!="No Data",1,IF('Indicator Data imputation'!I58&lt;&gt;"",1,0))</f>
        <v>#REF!</v>
      </c>
      <c r="I55" s="129" t="e">
        <f>IF('Indicator Data'!#REF!="No Data",1,IF('Indicator Data imputation'!J58&lt;&gt;"",1,0))</f>
        <v>#REF!</v>
      </c>
      <c r="J55" s="129" t="e">
        <f>IF('Indicator Data'!#REF!="No Data",1,IF('Indicator Data imputation'!K58&lt;&gt;"",1,0))</f>
        <v>#REF!</v>
      </c>
      <c r="K55" s="129" t="e">
        <f>IF('Indicator Data'!#REF!="No Data",1,IF('Indicator Data imputation'!L58&lt;&gt;"",1,0))</f>
        <v>#REF!</v>
      </c>
      <c r="L55" s="129" t="e">
        <f>IF('Indicator Data'!#REF!="No Data",1,IF('Indicator Data imputation'!M58&lt;&gt;"",1,0))</f>
        <v>#REF!</v>
      </c>
      <c r="M55" s="129" t="e">
        <f>IF('Indicator Data'!#REF!="No Data",1,IF('Indicator Data imputation'!N58&lt;&gt;"",1,0))</f>
        <v>#REF!</v>
      </c>
      <c r="N55" s="129" t="e">
        <f>IF('Indicator Data'!#REF!="No Data",1,IF('Indicator Data imputation'!O58&lt;&gt;"",1,0))</f>
        <v>#REF!</v>
      </c>
      <c r="O55" s="129" t="e">
        <f>IF('Indicator Data'!#REF!="No Data",1,IF('Indicator Data imputation'!P58&lt;&gt;"",1,0))</f>
        <v>#REF!</v>
      </c>
      <c r="P55" s="129" t="e">
        <f>IF('Indicator Data'!#REF!="No Data",1,IF('Indicator Data imputation'!Q58&lt;&gt;"",1,0))</f>
        <v>#REF!</v>
      </c>
      <c r="Q55" s="129" t="e">
        <f>IF('Indicator Data'!#REF!="No Data",1,IF('Indicator Data imputation'!R58&lt;&gt;"",1,0))</f>
        <v>#REF!</v>
      </c>
      <c r="R55" s="129" t="e">
        <f>IF('Indicator Data'!#REF!="No Data",1,IF('Indicator Data imputation'!S58&lt;&gt;"",1,0))</f>
        <v>#REF!</v>
      </c>
      <c r="S55" s="129" t="e">
        <f>IF('Indicator Data'!#REF!="No Data",1,IF('Indicator Data imputation'!T58&lt;&gt;"",1,0))</f>
        <v>#REF!</v>
      </c>
      <c r="T55" s="129" t="e">
        <f>IF('Indicator Data'!#REF!="No Data",1,IF('Indicator Data imputation'!U58&lt;&gt;"",1,0))</f>
        <v>#REF!</v>
      </c>
      <c r="U55" s="129" t="e">
        <f>IF('Indicator Data'!#REF!="No Data",1,IF('Indicator Data imputation'!V58&lt;&gt;"",1,0))</f>
        <v>#REF!</v>
      </c>
      <c r="V55" s="129" t="e">
        <f>IF('Indicator Data'!#REF!="No Data",1,IF('Indicator Data imputation'!W58&lt;&gt;"",1,0))</f>
        <v>#REF!</v>
      </c>
      <c r="W55" s="129">
        <f>IF('Indicator Data'!C59="No Data",1,IF('Indicator Data imputation'!X58&lt;&gt;"",1,0))</f>
        <v>0</v>
      </c>
      <c r="X55" s="129">
        <f>IF('Indicator Data'!D59="No Data",1,IF('Indicator Data imputation'!Y58&lt;&gt;"",1,0))</f>
        <v>1</v>
      </c>
      <c r="Y55" s="129">
        <f>IF('Indicator Data'!E59="No Data",1,IF('Indicator Data imputation'!Z58&lt;&gt;"",1,0))</f>
        <v>1</v>
      </c>
      <c r="Z55" s="129">
        <f>IF('Indicator Data'!G59="No Data",1,IF('Indicator Data imputation'!AA58&lt;&gt;"",1,0))</f>
        <v>1</v>
      </c>
      <c r="AA55" s="129">
        <f>IF('Indicator Data'!H59="No Data",1,IF('Indicator Data imputation'!AB58&lt;&gt;"",1,0))</f>
        <v>0</v>
      </c>
      <c r="AB55" s="129">
        <f>IF('Indicator Data'!I59="No Data",1,IF('Indicator Data imputation'!AC58&lt;&gt;"",1,0))</f>
        <v>1</v>
      </c>
      <c r="AC55" s="129" t="e">
        <f>IF('Indicator Data'!#REF!="No Data",1,IF('Indicator Data imputation'!AD58&lt;&gt;"",1,0))</f>
        <v>#REF!</v>
      </c>
      <c r="AD55" s="129" t="e">
        <f>IF('Indicator Data'!#REF!="No Data",1,IF('Indicator Data imputation'!AE58&lt;&gt;"",1,0))</f>
        <v>#REF!</v>
      </c>
      <c r="AE55" s="129">
        <f>IF('Indicator Data'!L59="No Data",1,IF('Indicator Data imputation'!AF58&lt;&gt;"",1,0))</f>
        <v>1</v>
      </c>
      <c r="AF55" s="129">
        <f>IF('Indicator Data'!M59="No Data",1,IF('Indicator Data imputation'!AG58&lt;&gt;"",1,0))</f>
        <v>0</v>
      </c>
      <c r="AG55" s="129" t="e">
        <f>IF('Indicator Data'!#REF!="No Data",1,IF('Indicator Data imputation'!AH58&lt;&gt;"",1,0))</f>
        <v>#REF!</v>
      </c>
      <c r="AH55" s="129" t="e">
        <f>IF('Indicator Data'!#REF!="No Data",1,IF('Indicator Data imputation'!AI58&lt;&gt;"",1,0))</f>
        <v>#REF!</v>
      </c>
      <c r="AI55" s="129" t="e">
        <f>IF('Indicator Data'!#REF!="No Data",1,IF('Indicator Data imputation'!AJ58&lt;&gt;"",1,0))</f>
        <v>#REF!</v>
      </c>
      <c r="AJ55" s="129" t="e">
        <f>IF('Indicator Data'!#REF!="No Data",1,IF('Indicator Data imputation'!AK58&lt;&gt;"",1,0))</f>
        <v>#REF!</v>
      </c>
      <c r="AK55" s="129">
        <f>IF('Indicator Data'!N59="No Data",1,IF('Indicator Data imputation'!AL58&lt;&gt;"",1,0))</f>
        <v>0</v>
      </c>
      <c r="AL55" s="129">
        <f>IF('Indicator Data'!O59="No Data",1,IF('Indicator Data imputation'!AM58&lt;&gt;"",1,0))</f>
        <v>1</v>
      </c>
      <c r="AM55" s="129">
        <f>IF('Indicator Data'!P59="No Data",1,IF('Indicator Data imputation'!AN58&lt;&gt;"",1,0))</f>
        <v>0</v>
      </c>
      <c r="AN55" s="129">
        <f>IF('Indicator Data'!Q59="No Data",1,IF('Indicator Data imputation'!AO58&lt;&gt;"",1,0))</f>
        <v>0</v>
      </c>
      <c r="AO55" s="129">
        <f>IF('Indicator Data'!R59="No Data",1,IF('Indicator Data imputation'!AP58&lt;&gt;"",1,0))</f>
        <v>0</v>
      </c>
      <c r="AP55" s="129">
        <f>IF('Indicator Data'!S59="No Data",1,IF('Indicator Data imputation'!AQ58&lt;&gt;"",1,0))</f>
        <v>1</v>
      </c>
      <c r="AQ55" s="129">
        <f>IF('Indicator Data'!T59="No Data",1,IF('Indicator Data imputation'!AR58&lt;&gt;"",1,0))</f>
        <v>1</v>
      </c>
      <c r="AR55" s="129" t="e">
        <f>IF('Indicator Data'!#REF!="No Data",1,IF('Indicator Data imputation'!AS58&lt;&gt;"",1,0))</f>
        <v>#REF!</v>
      </c>
      <c r="AS55" s="129" t="e">
        <f>IF('Indicator Data'!#REF!="No Data",1,IF('Indicator Data imputation'!AT58&lt;&gt;"",1,0))</f>
        <v>#REF!</v>
      </c>
      <c r="AT55" s="129">
        <f>IF('Indicator Data'!U59="No Data",1,IF('Indicator Data imputation'!AU58&lt;&gt;"",1,0))</f>
        <v>0</v>
      </c>
      <c r="AU55" s="129">
        <f>IF('Indicator Data'!V59="No Data",1,IF('Indicator Data imputation'!AV58&lt;&gt;"",1,0))</f>
        <v>0</v>
      </c>
      <c r="AV55" s="129">
        <f>IF('Indicator Data'!W59="No Data",1,IF('Indicator Data imputation'!AW58&lt;&gt;"",1,0))</f>
        <v>0</v>
      </c>
      <c r="AW55" s="129">
        <f>IF('Indicator Data'!X59="No Data",1,IF('Indicator Data imputation'!AX58&lt;&gt;"",1,0))</f>
        <v>0</v>
      </c>
      <c r="AX55" s="129">
        <f>IF('Indicator Data'!Y59="No Data",1,IF('Indicator Data imputation'!AY58&lt;&gt;"",1,0))</f>
        <v>0</v>
      </c>
      <c r="AY55" s="129">
        <f>IF('Indicator Data'!Z59="No Data",1,IF('Indicator Data imputation'!AZ58&lt;&gt;"",1,0))</f>
        <v>1</v>
      </c>
      <c r="AZ55" s="129">
        <f>IF('Indicator Data'!AA59="No Data",1,IF('Indicator Data imputation'!BA58&lt;&gt;"",1,0))</f>
        <v>1</v>
      </c>
      <c r="BA55" s="129" t="e">
        <f>IF('Indicator Data'!#REF!="No Data",1,IF('Indicator Data imputation'!BB58&lt;&gt;"",1,0))</f>
        <v>#REF!</v>
      </c>
      <c r="BB55" s="129" t="e">
        <f>IF('Indicator Data'!#REF!="No Data",1,IF('Indicator Data imputation'!BC58&lt;&gt;"",1,0))</f>
        <v>#REF!</v>
      </c>
      <c r="BC55" s="129" t="e">
        <f>IF('Indicator Data'!#REF!="No Data",1,IF('Indicator Data imputation'!BD58&lt;&gt;"",1,0))</f>
        <v>#REF!</v>
      </c>
      <c r="BD55" s="129">
        <f>IF('Indicator Data'!AB59="No Data",1,IF('Indicator Data imputation'!BE58&lt;&gt;"",1,0))</f>
        <v>0</v>
      </c>
      <c r="BE55" s="129">
        <f>IF('Indicator Data'!AC59="No Data",1,IF('Indicator Data imputation'!BF58&lt;&gt;"",1,0))</f>
        <v>0</v>
      </c>
      <c r="BF55" s="129">
        <f>IF('Indicator Data'!AD59="No Data",1,IF('Indicator Data imputation'!BG58&lt;&gt;"",1,0))</f>
        <v>0</v>
      </c>
      <c r="BG55" s="129">
        <f>IF('Indicator Data'!AE59="No Data",1,IF('Indicator Data imputation'!BH58&lt;&gt;"",1,0))</f>
        <v>1</v>
      </c>
      <c r="BH55" s="129">
        <f>IF('Indicator Data'!AF59="No Data",1,IF('Indicator Data imputation'!BI58&lt;&gt;"",1,0))</f>
        <v>1</v>
      </c>
      <c r="BI55" s="129" t="e">
        <f>IF('Indicator Data'!#REF!="No Data",1,IF('Indicator Data imputation'!BJ58&lt;&gt;"",1,0))</f>
        <v>#REF!</v>
      </c>
      <c r="BJ55" s="129">
        <f>IF('Indicator Data'!AS59="No Data",1,IF('Indicator Data imputation'!BK58&lt;&gt;"",1,0))</f>
        <v>0</v>
      </c>
      <c r="BK55" s="129">
        <f>IF('Indicator Data'!AT59="No Data",1,IF('Indicator Data imputation'!BL58&lt;&gt;"",1,0))</f>
        <v>0</v>
      </c>
      <c r="BL55" s="129" t="e">
        <f>IF('Indicator Data'!#REF!="No Data",1,IF('Indicator Data imputation'!BM58&lt;&gt;"",1,0))</f>
        <v>#REF!</v>
      </c>
      <c r="BM55" s="129" t="e">
        <f>IF('Indicator Data'!#REF!="No Data",1,IF('Indicator Data imputation'!BN58&lt;&gt;"",1,0))</f>
        <v>#REF!</v>
      </c>
      <c r="BN55" s="129" t="e">
        <f>IF('Indicator Data'!#REF!="No Data",1,IF('Indicator Data imputation'!BO58&lt;&gt;"",1,0))</f>
        <v>#REF!</v>
      </c>
      <c r="BO55" s="129" t="e">
        <f>IF('Indicator Data'!#REF!="No Data",1,IF('Indicator Data imputation'!BP58&lt;&gt;"",1,0))</f>
        <v>#REF!</v>
      </c>
      <c r="BP55" s="129">
        <f>IF('Indicator Data'!AK59="No Data",1,IF('Indicator Data imputation'!BQ58&lt;&gt;"",1,0))</f>
        <v>0</v>
      </c>
      <c r="BQ55" s="129">
        <f>IF('Indicator Data'!J59="No Data",1,IF('Indicator Data imputation'!BR58&lt;&gt;"",1,0))</f>
        <v>0</v>
      </c>
      <c r="BR55" s="129">
        <f>IF('Indicator Data'!K59="No Data",1,IF('Indicator Data imputation'!BS58&lt;&gt;"",1,0))</f>
        <v>0</v>
      </c>
      <c r="BS55" s="129">
        <f>IF('Indicator Data'!AU59="No Data",1,IF('Indicator Data imputation'!BT58&lt;&gt;"",1,0))</f>
        <v>1</v>
      </c>
      <c r="BT55" s="129">
        <f>IF('Indicator Data'!AW59="No Data",1,IF('Indicator Data imputation'!BU58&lt;&gt;"",1,0))</f>
        <v>0</v>
      </c>
      <c r="BU55" s="129">
        <f>IF('Indicator Data'!AX59="No Data",1,IF('Indicator Data imputation'!BV58&lt;&gt;"",1,0))</f>
        <v>0</v>
      </c>
      <c r="BV55" s="129">
        <f>IF('Indicator Data'!AY59="No Data",1,IF('Indicator Data imputation'!BW58&lt;&gt;"",1,0))</f>
        <v>0</v>
      </c>
      <c r="BW55" s="129">
        <f>IF('Indicator Data'!AZ59="No Data",1,IF('Indicator Data imputation'!BX58&lt;&gt;"",1,0))</f>
        <v>0</v>
      </c>
      <c r="BX55" s="129">
        <f>IF('Indicator Data'!BA59="No Data",1,IF('Indicator Data imputation'!BY58&lt;&gt;"",1,0))</f>
        <v>0</v>
      </c>
      <c r="BY55" s="5" t="e">
        <f t="shared" si="2"/>
        <v>#REF!</v>
      </c>
      <c r="BZ55" s="131" t="e">
        <f t="shared" si="1"/>
        <v>#REF!</v>
      </c>
    </row>
    <row r="56" spans="1:78" x14ac:dyDescent="0.25">
      <c r="A56" s="5" t="s">
        <v>102</v>
      </c>
      <c r="B56" s="129" t="e">
        <f>IF('Indicator Data'!#REF!="No Data",1,IF('Indicator Data imputation'!C59&lt;&gt;"",1,0))</f>
        <v>#REF!</v>
      </c>
      <c r="C56" s="129" t="e">
        <f>IF('Indicator Data'!#REF!="No Data",1,IF('Indicator Data imputation'!D59&lt;&gt;"",1,0))</f>
        <v>#REF!</v>
      </c>
      <c r="D56" s="129" t="e">
        <f>IF('Indicator Data'!#REF!="No Data",1,IF('Indicator Data imputation'!E59&lt;&gt;"",1,0))</f>
        <v>#REF!</v>
      </c>
      <c r="E56" s="129" t="e">
        <f>IF('Indicator Data'!#REF!="No Data",1,IF('Indicator Data imputation'!F59&lt;&gt;"",1,0))</f>
        <v>#REF!</v>
      </c>
      <c r="F56" s="129" t="e">
        <f>IF('Indicator Data'!#REF!="No Data",1,IF('Indicator Data imputation'!G59&lt;&gt;"",1,0))</f>
        <v>#REF!</v>
      </c>
      <c r="G56" s="129" t="e">
        <f>IF('Indicator Data'!#REF!="No Data",1,IF('Indicator Data imputation'!H59&lt;&gt;"",1,0))</f>
        <v>#REF!</v>
      </c>
      <c r="H56" s="129" t="e">
        <f>IF('Indicator Data'!#REF!="No Data",1,IF('Indicator Data imputation'!I59&lt;&gt;"",1,0))</f>
        <v>#REF!</v>
      </c>
      <c r="I56" s="129" t="e">
        <f>IF('Indicator Data'!#REF!="No Data",1,IF('Indicator Data imputation'!J59&lt;&gt;"",1,0))</f>
        <v>#REF!</v>
      </c>
      <c r="J56" s="129" t="e">
        <f>IF('Indicator Data'!#REF!="No Data",1,IF('Indicator Data imputation'!K59&lt;&gt;"",1,0))</f>
        <v>#REF!</v>
      </c>
      <c r="K56" s="129" t="e">
        <f>IF('Indicator Data'!#REF!="No Data",1,IF('Indicator Data imputation'!L59&lt;&gt;"",1,0))</f>
        <v>#REF!</v>
      </c>
      <c r="L56" s="129" t="e">
        <f>IF('Indicator Data'!#REF!="No Data",1,IF('Indicator Data imputation'!M59&lt;&gt;"",1,0))</f>
        <v>#REF!</v>
      </c>
      <c r="M56" s="129" t="e">
        <f>IF('Indicator Data'!#REF!="No Data",1,IF('Indicator Data imputation'!N59&lt;&gt;"",1,0))</f>
        <v>#REF!</v>
      </c>
      <c r="N56" s="129" t="e">
        <f>IF('Indicator Data'!#REF!="No Data",1,IF('Indicator Data imputation'!O59&lt;&gt;"",1,0))</f>
        <v>#REF!</v>
      </c>
      <c r="O56" s="129" t="e">
        <f>IF('Indicator Data'!#REF!="No Data",1,IF('Indicator Data imputation'!P59&lt;&gt;"",1,0))</f>
        <v>#REF!</v>
      </c>
      <c r="P56" s="129" t="e">
        <f>IF('Indicator Data'!#REF!="No Data",1,IF('Indicator Data imputation'!Q59&lt;&gt;"",1,0))</f>
        <v>#REF!</v>
      </c>
      <c r="Q56" s="129" t="e">
        <f>IF('Indicator Data'!#REF!="No Data",1,IF('Indicator Data imputation'!R59&lt;&gt;"",1,0))</f>
        <v>#REF!</v>
      </c>
      <c r="R56" s="129" t="e">
        <f>IF('Indicator Data'!#REF!="No Data",1,IF('Indicator Data imputation'!S59&lt;&gt;"",1,0))</f>
        <v>#REF!</v>
      </c>
      <c r="S56" s="129" t="e">
        <f>IF('Indicator Data'!#REF!="No Data",1,IF('Indicator Data imputation'!T59&lt;&gt;"",1,0))</f>
        <v>#REF!</v>
      </c>
      <c r="T56" s="129" t="e">
        <f>IF('Indicator Data'!#REF!="No Data",1,IF('Indicator Data imputation'!U59&lt;&gt;"",1,0))</f>
        <v>#REF!</v>
      </c>
      <c r="U56" s="129" t="e">
        <f>IF('Indicator Data'!#REF!="No Data",1,IF('Indicator Data imputation'!V59&lt;&gt;"",1,0))</f>
        <v>#REF!</v>
      </c>
      <c r="V56" s="129" t="e">
        <f>IF('Indicator Data'!#REF!="No Data",1,IF('Indicator Data imputation'!W59&lt;&gt;"",1,0))</f>
        <v>#REF!</v>
      </c>
      <c r="W56" s="129">
        <f>IF('Indicator Data'!C60="No Data",1,IF('Indicator Data imputation'!X59&lt;&gt;"",1,0))</f>
        <v>0</v>
      </c>
      <c r="X56" s="129">
        <f>IF('Indicator Data'!D60="No Data",1,IF('Indicator Data imputation'!Y59&lt;&gt;"",1,0))</f>
        <v>0</v>
      </c>
      <c r="Y56" s="129">
        <f>IF('Indicator Data'!E60="No Data",1,IF('Indicator Data imputation'!Z59&lt;&gt;"",1,0))</f>
        <v>0</v>
      </c>
      <c r="Z56" s="129">
        <f>IF('Indicator Data'!G60="No Data",1,IF('Indicator Data imputation'!AA59&lt;&gt;"",1,0))</f>
        <v>0</v>
      </c>
      <c r="AA56" s="129">
        <f>IF('Indicator Data'!H60="No Data",1,IF('Indicator Data imputation'!AB59&lt;&gt;"",1,0))</f>
        <v>0</v>
      </c>
      <c r="AB56" s="129">
        <f>IF('Indicator Data'!I60="No Data",1,IF('Indicator Data imputation'!AC59&lt;&gt;"",1,0))</f>
        <v>1</v>
      </c>
      <c r="AC56" s="129" t="e">
        <f>IF('Indicator Data'!#REF!="No Data",1,IF('Indicator Data imputation'!AD59&lt;&gt;"",1,0))</f>
        <v>#REF!</v>
      </c>
      <c r="AD56" s="129" t="e">
        <f>IF('Indicator Data'!#REF!="No Data",1,IF('Indicator Data imputation'!AE59&lt;&gt;"",1,0))</f>
        <v>#REF!</v>
      </c>
      <c r="AE56" s="129">
        <f>IF('Indicator Data'!L60="No Data",1,IF('Indicator Data imputation'!AF59&lt;&gt;"",1,0))</f>
        <v>1</v>
      </c>
      <c r="AF56" s="129">
        <f>IF('Indicator Data'!M60="No Data",1,IF('Indicator Data imputation'!AG59&lt;&gt;"",1,0))</f>
        <v>0</v>
      </c>
      <c r="AG56" s="129" t="e">
        <f>IF('Indicator Data'!#REF!="No Data",1,IF('Indicator Data imputation'!AH59&lt;&gt;"",1,0))</f>
        <v>#REF!</v>
      </c>
      <c r="AH56" s="129" t="e">
        <f>IF('Indicator Data'!#REF!="No Data",1,IF('Indicator Data imputation'!AI59&lt;&gt;"",1,0))</f>
        <v>#REF!</v>
      </c>
      <c r="AI56" s="129" t="e">
        <f>IF('Indicator Data'!#REF!="No Data",1,IF('Indicator Data imputation'!AJ59&lt;&gt;"",1,0))</f>
        <v>#REF!</v>
      </c>
      <c r="AJ56" s="129" t="e">
        <f>IF('Indicator Data'!#REF!="No Data",1,IF('Indicator Data imputation'!AK59&lt;&gt;"",1,0))</f>
        <v>#REF!</v>
      </c>
      <c r="AK56" s="129">
        <f>IF('Indicator Data'!N60="No Data",1,IF('Indicator Data imputation'!AL59&lt;&gt;"",1,0))</f>
        <v>0</v>
      </c>
      <c r="AL56" s="129">
        <f>IF('Indicator Data'!O60="No Data",1,IF('Indicator Data imputation'!AM59&lt;&gt;"",1,0))</f>
        <v>1</v>
      </c>
      <c r="AM56" s="129">
        <f>IF('Indicator Data'!P60="No Data",1,IF('Indicator Data imputation'!AN59&lt;&gt;"",1,0))</f>
        <v>0</v>
      </c>
      <c r="AN56" s="129">
        <f>IF('Indicator Data'!Q60="No Data",1,IF('Indicator Data imputation'!AO59&lt;&gt;"",1,0))</f>
        <v>0</v>
      </c>
      <c r="AO56" s="129">
        <f>IF('Indicator Data'!R60="No Data",1,IF('Indicator Data imputation'!AP59&lt;&gt;"",1,0))</f>
        <v>0</v>
      </c>
      <c r="AP56" s="129">
        <f>IF('Indicator Data'!S60="No Data",1,IF('Indicator Data imputation'!AQ59&lt;&gt;"",1,0))</f>
        <v>1</v>
      </c>
      <c r="AQ56" s="129">
        <f>IF('Indicator Data'!T60="No Data",1,IF('Indicator Data imputation'!AR59&lt;&gt;"",1,0))</f>
        <v>0</v>
      </c>
      <c r="AR56" s="129" t="e">
        <f>IF('Indicator Data'!#REF!="No Data",1,IF('Indicator Data imputation'!AS59&lt;&gt;"",1,0))</f>
        <v>#REF!</v>
      </c>
      <c r="AS56" s="129" t="e">
        <f>IF('Indicator Data'!#REF!="No Data",1,IF('Indicator Data imputation'!AT59&lt;&gt;"",1,0))</f>
        <v>#REF!</v>
      </c>
      <c r="AT56" s="129">
        <f>IF('Indicator Data'!U60="No Data",1,IF('Indicator Data imputation'!AU59&lt;&gt;"",1,0))</f>
        <v>0</v>
      </c>
      <c r="AU56" s="129">
        <f>IF('Indicator Data'!V60="No Data",1,IF('Indicator Data imputation'!AV59&lt;&gt;"",1,0))</f>
        <v>0</v>
      </c>
      <c r="AV56" s="129">
        <f>IF('Indicator Data'!W60="No Data",1,IF('Indicator Data imputation'!AW59&lt;&gt;"",1,0))</f>
        <v>0</v>
      </c>
      <c r="AW56" s="129">
        <f>IF('Indicator Data'!X60="No Data",1,IF('Indicator Data imputation'!AX59&lt;&gt;"",1,0))</f>
        <v>1</v>
      </c>
      <c r="AX56" s="129">
        <f>IF('Indicator Data'!Y60="No Data",1,IF('Indicator Data imputation'!AY59&lt;&gt;"",1,0))</f>
        <v>0</v>
      </c>
      <c r="AY56" s="129">
        <f>IF('Indicator Data'!Z60="No Data",1,IF('Indicator Data imputation'!AZ59&lt;&gt;"",1,0))</f>
        <v>0</v>
      </c>
      <c r="AZ56" s="129">
        <f>IF('Indicator Data'!AA60="No Data",1,IF('Indicator Data imputation'!BA59&lt;&gt;"",1,0))</f>
        <v>0</v>
      </c>
      <c r="BA56" s="129" t="e">
        <f>IF('Indicator Data'!#REF!="No Data",1,IF('Indicator Data imputation'!BB59&lt;&gt;"",1,0))</f>
        <v>#REF!</v>
      </c>
      <c r="BB56" s="129" t="e">
        <f>IF('Indicator Data'!#REF!="No Data",1,IF('Indicator Data imputation'!BC59&lt;&gt;"",1,0))</f>
        <v>#REF!</v>
      </c>
      <c r="BC56" s="129" t="e">
        <f>IF('Indicator Data'!#REF!="No Data",1,IF('Indicator Data imputation'!BD59&lt;&gt;"",1,0))</f>
        <v>#REF!</v>
      </c>
      <c r="BD56" s="129">
        <f>IF('Indicator Data'!AB60="No Data",1,IF('Indicator Data imputation'!BE59&lt;&gt;"",1,0))</f>
        <v>0</v>
      </c>
      <c r="BE56" s="129">
        <f>IF('Indicator Data'!AC60="No Data",1,IF('Indicator Data imputation'!BF59&lt;&gt;"",1,0))</f>
        <v>0</v>
      </c>
      <c r="BF56" s="129">
        <f>IF('Indicator Data'!AD60="No Data",1,IF('Indicator Data imputation'!BG59&lt;&gt;"",1,0))</f>
        <v>0</v>
      </c>
      <c r="BG56" s="129">
        <f>IF('Indicator Data'!AE60="No Data",1,IF('Indicator Data imputation'!BH59&lt;&gt;"",1,0))</f>
        <v>0</v>
      </c>
      <c r="BH56" s="129">
        <f>IF('Indicator Data'!AF60="No Data",1,IF('Indicator Data imputation'!BI59&lt;&gt;"",1,0))</f>
        <v>0</v>
      </c>
      <c r="BI56" s="129" t="e">
        <f>IF('Indicator Data'!#REF!="No Data",1,IF('Indicator Data imputation'!BJ59&lt;&gt;"",1,0))</f>
        <v>#REF!</v>
      </c>
      <c r="BJ56" s="129">
        <f>IF('Indicator Data'!AS60="No Data",1,IF('Indicator Data imputation'!BK59&lt;&gt;"",1,0))</f>
        <v>0</v>
      </c>
      <c r="BK56" s="129">
        <f>IF('Indicator Data'!AT60="No Data",1,IF('Indicator Data imputation'!BL59&lt;&gt;"",1,0))</f>
        <v>0</v>
      </c>
      <c r="BL56" s="129" t="e">
        <f>IF('Indicator Data'!#REF!="No Data",1,IF('Indicator Data imputation'!BM59&lt;&gt;"",1,0))</f>
        <v>#REF!</v>
      </c>
      <c r="BM56" s="129" t="e">
        <f>IF('Indicator Data'!#REF!="No Data",1,IF('Indicator Data imputation'!BN59&lt;&gt;"",1,0))</f>
        <v>#REF!</v>
      </c>
      <c r="BN56" s="129" t="e">
        <f>IF('Indicator Data'!#REF!="No Data",1,IF('Indicator Data imputation'!BO59&lt;&gt;"",1,0))</f>
        <v>#REF!</v>
      </c>
      <c r="BO56" s="129" t="e">
        <f>IF('Indicator Data'!#REF!="No Data",1,IF('Indicator Data imputation'!BP59&lt;&gt;"",1,0))</f>
        <v>#REF!</v>
      </c>
      <c r="BP56" s="129">
        <f>IF('Indicator Data'!AK60="No Data",1,IF('Indicator Data imputation'!BQ59&lt;&gt;"",1,0))</f>
        <v>0</v>
      </c>
      <c r="BQ56" s="129">
        <f>IF('Indicator Data'!J60="No Data",1,IF('Indicator Data imputation'!BR59&lt;&gt;"",1,0))</f>
        <v>0</v>
      </c>
      <c r="BR56" s="129">
        <f>IF('Indicator Data'!K60="No Data",1,IF('Indicator Data imputation'!BS59&lt;&gt;"",1,0))</f>
        <v>0</v>
      </c>
      <c r="BS56" s="129">
        <f>IF('Indicator Data'!AU60="No Data",1,IF('Indicator Data imputation'!BT59&lt;&gt;"",1,0))</f>
        <v>0</v>
      </c>
      <c r="BT56" s="129">
        <f>IF('Indicator Data'!AW60="No Data",1,IF('Indicator Data imputation'!BU59&lt;&gt;"",1,0))</f>
        <v>0</v>
      </c>
      <c r="BU56" s="129">
        <f>IF('Indicator Data'!AX60="No Data",1,IF('Indicator Data imputation'!BV59&lt;&gt;"",1,0))</f>
        <v>0</v>
      </c>
      <c r="BV56" s="129">
        <f>IF('Indicator Data'!AY60="No Data",1,IF('Indicator Data imputation'!BW59&lt;&gt;"",1,0))</f>
        <v>1</v>
      </c>
      <c r="BW56" s="129">
        <f>IF('Indicator Data'!AZ60="No Data",1,IF('Indicator Data imputation'!BX59&lt;&gt;"",1,0))</f>
        <v>0</v>
      </c>
      <c r="BX56" s="129">
        <f>IF('Indicator Data'!BA60="No Data",1,IF('Indicator Data imputation'!BY59&lt;&gt;"",1,0))</f>
        <v>0</v>
      </c>
      <c r="BY56" s="5" t="e">
        <f t="shared" si="2"/>
        <v>#REF!</v>
      </c>
      <c r="BZ56" s="131" t="e">
        <f t="shared" si="1"/>
        <v>#REF!</v>
      </c>
    </row>
    <row r="57" spans="1:78" x14ac:dyDescent="0.25">
      <c r="A57" s="5" t="s">
        <v>308</v>
      </c>
      <c r="B57" s="129" t="e">
        <f>IF('Indicator Data'!#REF!="No Data",1,IF('Indicator Data imputation'!C60&lt;&gt;"",1,0))</f>
        <v>#REF!</v>
      </c>
      <c r="C57" s="129" t="e">
        <f>IF('Indicator Data'!#REF!="No Data",1,IF('Indicator Data imputation'!D60&lt;&gt;"",1,0))</f>
        <v>#REF!</v>
      </c>
      <c r="D57" s="129" t="e">
        <f>IF('Indicator Data'!#REF!="No Data",1,IF('Indicator Data imputation'!E60&lt;&gt;"",1,0))</f>
        <v>#REF!</v>
      </c>
      <c r="E57" s="129" t="e">
        <f>IF('Indicator Data'!#REF!="No Data",1,IF('Indicator Data imputation'!F60&lt;&gt;"",1,0))</f>
        <v>#REF!</v>
      </c>
      <c r="F57" s="129" t="e">
        <f>IF('Indicator Data'!#REF!="No Data",1,IF('Indicator Data imputation'!G60&lt;&gt;"",1,0))</f>
        <v>#REF!</v>
      </c>
      <c r="G57" s="129" t="e">
        <f>IF('Indicator Data'!#REF!="No Data",1,IF('Indicator Data imputation'!H60&lt;&gt;"",1,0))</f>
        <v>#REF!</v>
      </c>
      <c r="H57" s="129" t="e">
        <f>IF('Indicator Data'!#REF!="No Data",1,IF('Indicator Data imputation'!I60&lt;&gt;"",1,0))</f>
        <v>#REF!</v>
      </c>
      <c r="I57" s="129" t="e">
        <f>IF('Indicator Data'!#REF!="No Data",1,IF('Indicator Data imputation'!J60&lt;&gt;"",1,0))</f>
        <v>#REF!</v>
      </c>
      <c r="J57" s="129" t="e">
        <f>IF('Indicator Data'!#REF!="No Data",1,IF('Indicator Data imputation'!K60&lt;&gt;"",1,0))</f>
        <v>#REF!</v>
      </c>
      <c r="K57" s="129" t="e">
        <f>IF('Indicator Data'!#REF!="No Data",1,IF('Indicator Data imputation'!L60&lt;&gt;"",1,0))</f>
        <v>#REF!</v>
      </c>
      <c r="L57" s="129" t="e">
        <f>IF('Indicator Data'!#REF!="No Data",1,IF('Indicator Data imputation'!M60&lt;&gt;"",1,0))</f>
        <v>#REF!</v>
      </c>
      <c r="M57" s="129" t="e">
        <f>IF('Indicator Data'!#REF!="No Data",1,IF('Indicator Data imputation'!N60&lt;&gt;"",1,0))</f>
        <v>#REF!</v>
      </c>
      <c r="N57" s="129" t="e">
        <f>IF('Indicator Data'!#REF!="No Data",1,IF('Indicator Data imputation'!O60&lt;&gt;"",1,0))</f>
        <v>#REF!</v>
      </c>
      <c r="O57" s="129" t="e">
        <f>IF('Indicator Data'!#REF!="No Data",1,IF('Indicator Data imputation'!P60&lt;&gt;"",1,0))</f>
        <v>#REF!</v>
      </c>
      <c r="P57" s="129" t="e">
        <f>IF('Indicator Data'!#REF!="No Data",1,IF('Indicator Data imputation'!Q60&lt;&gt;"",1,0))</f>
        <v>#REF!</v>
      </c>
      <c r="Q57" s="129" t="e">
        <f>IF('Indicator Data'!#REF!="No Data",1,IF('Indicator Data imputation'!R60&lt;&gt;"",1,0))</f>
        <v>#REF!</v>
      </c>
      <c r="R57" s="129" t="e">
        <f>IF('Indicator Data'!#REF!="No Data",1,IF('Indicator Data imputation'!S60&lt;&gt;"",1,0))</f>
        <v>#REF!</v>
      </c>
      <c r="S57" s="129" t="e">
        <f>IF('Indicator Data'!#REF!="No Data",1,IF('Indicator Data imputation'!T60&lt;&gt;"",1,0))</f>
        <v>#REF!</v>
      </c>
      <c r="T57" s="129" t="e">
        <f>IF('Indicator Data'!#REF!="No Data",1,IF('Indicator Data imputation'!U60&lt;&gt;"",1,0))</f>
        <v>#REF!</v>
      </c>
      <c r="U57" s="129" t="e">
        <f>IF('Indicator Data'!#REF!="No Data",1,IF('Indicator Data imputation'!V60&lt;&gt;"",1,0))</f>
        <v>#REF!</v>
      </c>
      <c r="V57" s="129" t="e">
        <f>IF('Indicator Data'!#REF!="No Data",1,IF('Indicator Data imputation'!W60&lt;&gt;"",1,0))</f>
        <v>#REF!</v>
      </c>
      <c r="W57" s="129">
        <f>IF('Indicator Data'!C61="No Data",1,IF('Indicator Data imputation'!X60&lt;&gt;"",1,0))</f>
        <v>0</v>
      </c>
      <c r="X57" s="129">
        <f>IF('Indicator Data'!D61="No Data",1,IF('Indicator Data imputation'!Y60&lt;&gt;"",1,0))</f>
        <v>0</v>
      </c>
      <c r="Y57" s="129">
        <f>IF('Indicator Data'!E61="No Data",1,IF('Indicator Data imputation'!Z60&lt;&gt;"",1,0))</f>
        <v>0</v>
      </c>
      <c r="Z57" s="129">
        <f>IF('Indicator Data'!G61="No Data",1,IF('Indicator Data imputation'!AA60&lt;&gt;"",1,0))</f>
        <v>0</v>
      </c>
      <c r="AA57" s="129">
        <f>IF('Indicator Data'!H61="No Data",1,IF('Indicator Data imputation'!AB60&lt;&gt;"",1,0))</f>
        <v>0</v>
      </c>
      <c r="AB57" s="129">
        <f>IF('Indicator Data'!I61="No Data",1,IF('Indicator Data imputation'!AC60&lt;&gt;"",1,0))</f>
        <v>0</v>
      </c>
      <c r="AC57" s="129" t="e">
        <f>IF('Indicator Data'!#REF!="No Data",1,IF('Indicator Data imputation'!AD60&lt;&gt;"",1,0))</f>
        <v>#REF!</v>
      </c>
      <c r="AD57" s="129" t="e">
        <f>IF('Indicator Data'!#REF!="No Data",1,IF('Indicator Data imputation'!AE60&lt;&gt;"",1,0))</f>
        <v>#REF!</v>
      </c>
      <c r="AE57" s="129">
        <f>IF('Indicator Data'!L61="No Data",1,IF('Indicator Data imputation'!AF60&lt;&gt;"",1,0))</f>
        <v>0</v>
      </c>
      <c r="AF57" s="129">
        <f>IF('Indicator Data'!M61="No Data",1,IF('Indicator Data imputation'!AG60&lt;&gt;"",1,0))</f>
        <v>0</v>
      </c>
      <c r="AG57" s="129" t="e">
        <f>IF('Indicator Data'!#REF!="No Data",1,IF('Indicator Data imputation'!AH60&lt;&gt;"",1,0))</f>
        <v>#REF!</v>
      </c>
      <c r="AH57" s="129" t="e">
        <f>IF('Indicator Data'!#REF!="No Data",1,IF('Indicator Data imputation'!AI60&lt;&gt;"",1,0))</f>
        <v>#REF!</v>
      </c>
      <c r="AI57" s="129" t="e">
        <f>IF('Indicator Data'!#REF!="No Data",1,IF('Indicator Data imputation'!AJ60&lt;&gt;"",1,0))</f>
        <v>#REF!</v>
      </c>
      <c r="AJ57" s="129" t="e">
        <f>IF('Indicator Data'!#REF!="No Data",1,IF('Indicator Data imputation'!AK60&lt;&gt;"",1,0))</f>
        <v>#REF!</v>
      </c>
      <c r="AK57" s="129">
        <f>IF('Indicator Data'!N61="No Data",1,IF('Indicator Data imputation'!AL60&lt;&gt;"",1,0))</f>
        <v>0</v>
      </c>
      <c r="AL57" s="129">
        <f>IF('Indicator Data'!O61="No Data",1,IF('Indicator Data imputation'!AM60&lt;&gt;"",1,0))</f>
        <v>0</v>
      </c>
      <c r="AM57" s="129">
        <f>IF('Indicator Data'!P61="No Data",1,IF('Indicator Data imputation'!AN60&lt;&gt;"",1,0))</f>
        <v>0</v>
      </c>
      <c r="AN57" s="129">
        <f>IF('Indicator Data'!Q61="No Data",1,IF('Indicator Data imputation'!AO60&lt;&gt;"",1,0))</f>
        <v>0</v>
      </c>
      <c r="AO57" s="129">
        <f>IF('Indicator Data'!R61="No Data",1,IF('Indicator Data imputation'!AP60&lt;&gt;"",1,0))</f>
        <v>0</v>
      </c>
      <c r="AP57" s="129">
        <f>IF('Indicator Data'!S61="No Data",1,IF('Indicator Data imputation'!AQ60&lt;&gt;"",1,0))</f>
        <v>0</v>
      </c>
      <c r="AQ57" s="129">
        <f>IF('Indicator Data'!T61="No Data",1,IF('Indicator Data imputation'!AR60&lt;&gt;"",1,0))</f>
        <v>0</v>
      </c>
      <c r="AR57" s="129" t="e">
        <f>IF('Indicator Data'!#REF!="No Data",1,IF('Indicator Data imputation'!AS60&lt;&gt;"",1,0))</f>
        <v>#REF!</v>
      </c>
      <c r="AS57" s="129" t="e">
        <f>IF('Indicator Data'!#REF!="No Data",1,IF('Indicator Data imputation'!AT60&lt;&gt;"",1,0))</f>
        <v>#REF!</v>
      </c>
      <c r="AT57" s="129">
        <f>IF('Indicator Data'!U61="No Data",1,IF('Indicator Data imputation'!AU60&lt;&gt;"",1,0))</f>
        <v>0</v>
      </c>
      <c r="AU57" s="129">
        <f>IF('Indicator Data'!V61="No Data",1,IF('Indicator Data imputation'!AV60&lt;&gt;"",1,0))</f>
        <v>0</v>
      </c>
      <c r="AV57" s="129">
        <f>IF('Indicator Data'!W61="No Data",1,IF('Indicator Data imputation'!AW60&lt;&gt;"",1,0))</f>
        <v>0</v>
      </c>
      <c r="AW57" s="129">
        <f>IF('Indicator Data'!X61="No Data",1,IF('Indicator Data imputation'!AX60&lt;&gt;"",1,0))</f>
        <v>0</v>
      </c>
      <c r="AX57" s="129">
        <f>IF('Indicator Data'!Y61="No Data",1,IF('Indicator Data imputation'!AY60&lt;&gt;"",1,0))</f>
        <v>0</v>
      </c>
      <c r="AY57" s="129">
        <f>IF('Indicator Data'!Z61="No Data",1,IF('Indicator Data imputation'!AZ60&lt;&gt;"",1,0))</f>
        <v>0</v>
      </c>
      <c r="AZ57" s="129">
        <f>IF('Indicator Data'!AA61="No Data",1,IF('Indicator Data imputation'!BA60&lt;&gt;"",1,0))</f>
        <v>0</v>
      </c>
      <c r="BA57" s="129" t="e">
        <f>IF('Indicator Data'!#REF!="No Data",1,IF('Indicator Data imputation'!BB60&lt;&gt;"",1,0))</f>
        <v>#REF!</v>
      </c>
      <c r="BB57" s="129" t="e">
        <f>IF('Indicator Data'!#REF!="No Data",1,IF('Indicator Data imputation'!BC60&lt;&gt;"",1,0))</f>
        <v>#REF!</v>
      </c>
      <c r="BC57" s="129" t="e">
        <f>IF('Indicator Data'!#REF!="No Data",1,IF('Indicator Data imputation'!BD60&lt;&gt;"",1,0))</f>
        <v>#REF!</v>
      </c>
      <c r="BD57" s="129">
        <f>IF('Indicator Data'!AB61="No Data",1,IF('Indicator Data imputation'!BE60&lt;&gt;"",1,0))</f>
        <v>0</v>
      </c>
      <c r="BE57" s="129">
        <f>IF('Indicator Data'!AC61="No Data",1,IF('Indicator Data imputation'!BF60&lt;&gt;"",1,0))</f>
        <v>0</v>
      </c>
      <c r="BF57" s="129">
        <f>IF('Indicator Data'!AD61="No Data",1,IF('Indicator Data imputation'!BG60&lt;&gt;"",1,0))</f>
        <v>0</v>
      </c>
      <c r="BG57" s="129">
        <f>IF('Indicator Data'!AE61="No Data",1,IF('Indicator Data imputation'!BH60&lt;&gt;"",1,0))</f>
        <v>0</v>
      </c>
      <c r="BH57" s="129">
        <f>IF('Indicator Data'!AF61="No Data",1,IF('Indicator Data imputation'!BI60&lt;&gt;"",1,0))</f>
        <v>0</v>
      </c>
      <c r="BI57" s="129" t="e">
        <f>IF('Indicator Data'!#REF!="No Data",1,IF('Indicator Data imputation'!BJ60&lt;&gt;"",1,0))</f>
        <v>#REF!</v>
      </c>
      <c r="BJ57" s="129">
        <f>IF('Indicator Data'!AS61="No Data",1,IF('Indicator Data imputation'!BK60&lt;&gt;"",1,0))</f>
        <v>0</v>
      </c>
      <c r="BK57" s="129">
        <f>IF('Indicator Data'!AT61="No Data",1,IF('Indicator Data imputation'!BL60&lt;&gt;"",1,0))</f>
        <v>0</v>
      </c>
      <c r="BL57" s="129" t="e">
        <f>IF('Indicator Data'!#REF!="No Data",1,IF('Indicator Data imputation'!BM60&lt;&gt;"",1,0))</f>
        <v>#REF!</v>
      </c>
      <c r="BM57" s="129" t="e">
        <f>IF('Indicator Data'!#REF!="No Data",1,IF('Indicator Data imputation'!BN60&lt;&gt;"",1,0))</f>
        <v>#REF!</v>
      </c>
      <c r="BN57" s="129" t="e">
        <f>IF('Indicator Data'!#REF!="No Data",1,IF('Indicator Data imputation'!BO60&lt;&gt;"",1,0))</f>
        <v>#REF!</v>
      </c>
      <c r="BO57" s="129" t="e">
        <f>IF('Indicator Data'!#REF!="No Data",1,IF('Indicator Data imputation'!BP60&lt;&gt;"",1,0))</f>
        <v>#REF!</v>
      </c>
      <c r="BP57" s="129">
        <f>IF('Indicator Data'!AK61="No Data",1,IF('Indicator Data imputation'!BQ60&lt;&gt;"",1,0))</f>
        <v>0</v>
      </c>
      <c r="BQ57" s="129">
        <f>IF('Indicator Data'!J61="No Data",1,IF('Indicator Data imputation'!BR60&lt;&gt;"",1,0))</f>
        <v>0</v>
      </c>
      <c r="BR57" s="129">
        <f>IF('Indicator Data'!K61="No Data",1,IF('Indicator Data imputation'!BS60&lt;&gt;"",1,0))</f>
        <v>0</v>
      </c>
      <c r="BS57" s="129">
        <f>IF('Indicator Data'!AU61="No Data",1,IF('Indicator Data imputation'!BT60&lt;&gt;"",1,0))</f>
        <v>0</v>
      </c>
      <c r="BT57" s="129">
        <f>IF('Indicator Data'!AW61="No Data",1,IF('Indicator Data imputation'!BU60&lt;&gt;"",1,0))</f>
        <v>0</v>
      </c>
      <c r="BU57" s="129">
        <f>IF('Indicator Data'!AX61="No Data",1,IF('Indicator Data imputation'!BV60&lt;&gt;"",1,0))</f>
        <v>0</v>
      </c>
      <c r="BV57" s="129">
        <f>IF('Indicator Data'!AY61="No Data",1,IF('Indicator Data imputation'!BW60&lt;&gt;"",1,0))</f>
        <v>0</v>
      </c>
      <c r="BW57" s="129">
        <f>IF('Indicator Data'!AZ61="No Data",1,IF('Indicator Data imputation'!BX60&lt;&gt;"",1,0))</f>
        <v>0</v>
      </c>
      <c r="BX57" s="129">
        <f>IF('Indicator Data'!BA61="No Data",1,IF('Indicator Data imputation'!BY60&lt;&gt;"",1,0))</f>
        <v>0</v>
      </c>
      <c r="BY57" s="5" t="e">
        <f t="shared" si="2"/>
        <v>#REF!</v>
      </c>
      <c r="BZ57" s="131" t="e">
        <f t="shared" si="1"/>
        <v>#REF!</v>
      </c>
    </row>
    <row r="58" spans="1:78" x14ac:dyDescent="0.25">
      <c r="A58" s="5" t="s">
        <v>104</v>
      </c>
      <c r="B58" s="129" t="e">
        <f>IF('Indicator Data'!#REF!="No Data",1,IF('Indicator Data imputation'!C61&lt;&gt;"",1,0))</f>
        <v>#REF!</v>
      </c>
      <c r="C58" s="129" t="e">
        <f>IF('Indicator Data'!#REF!="No Data",1,IF('Indicator Data imputation'!D61&lt;&gt;"",1,0))</f>
        <v>#REF!</v>
      </c>
      <c r="D58" s="129" t="e">
        <f>IF('Indicator Data'!#REF!="No Data",1,IF('Indicator Data imputation'!E61&lt;&gt;"",1,0))</f>
        <v>#REF!</v>
      </c>
      <c r="E58" s="129" t="e">
        <f>IF('Indicator Data'!#REF!="No Data",1,IF('Indicator Data imputation'!F61&lt;&gt;"",1,0))</f>
        <v>#REF!</v>
      </c>
      <c r="F58" s="129" t="e">
        <f>IF('Indicator Data'!#REF!="No Data",1,IF('Indicator Data imputation'!G61&lt;&gt;"",1,0))</f>
        <v>#REF!</v>
      </c>
      <c r="G58" s="129" t="e">
        <f>IF('Indicator Data'!#REF!="No Data",1,IF('Indicator Data imputation'!H61&lt;&gt;"",1,0))</f>
        <v>#REF!</v>
      </c>
      <c r="H58" s="129" t="e">
        <f>IF('Indicator Data'!#REF!="No Data",1,IF('Indicator Data imputation'!I61&lt;&gt;"",1,0))</f>
        <v>#REF!</v>
      </c>
      <c r="I58" s="129" t="e">
        <f>IF('Indicator Data'!#REF!="No Data",1,IF('Indicator Data imputation'!J61&lt;&gt;"",1,0))</f>
        <v>#REF!</v>
      </c>
      <c r="J58" s="129" t="e">
        <f>IF('Indicator Data'!#REF!="No Data",1,IF('Indicator Data imputation'!K61&lt;&gt;"",1,0))</f>
        <v>#REF!</v>
      </c>
      <c r="K58" s="129" t="e">
        <f>IF('Indicator Data'!#REF!="No Data",1,IF('Indicator Data imputation'!L61&lt;&gt;"",1,0))</f>
        <v>#REF!</v>
      </c>
      <c r="L58" s="129" t="e">
        <f>IF('Indicator Data'!#REF!="No Data",1,IF('Indicator Data imputation'!M61&lt;&gt;"",1,0))</f>
        <v>#REF!</v>
      </c>
      <c r="M58" s="129" t="e">
        <f>IF('Indicator Data'!#REF!="No Data",1,IF('Indicator Data imputation'!N61&lt;&gt;"",1,0))</f>
        <v>#REF!</v>
      </c>
      <c r="N58" s="129" t="e">
        <f>IF('Indicator Data'!#REF!="No Data",1,IF('Indicator Data imputation'!O61&lt;&gt;"",1,0))</f>
        <v>#REF!</v>
      </c>
      <c r="O58" s="129" t="e">
        <f>IF('Indicator Data'!#REF!="No Data",1,IF('Indicator Data imputation'!P61&lt;&gt;"",1,0))</f>
        <v>#REF!</v>
      </c>
      <c r="P58" s="129" t="e">
        <f>IF('Indicator Data'!#REF!="No Data",1,IF('Indicator Data imputation'!Q61&lt;&gt;"",1,0))</f>
        <v>#REF!</v>
      </c>
      <c r="Q58" s="129" t="e">
        <f>IF('Indicator Data'!#REF!="No Data",1,IF('Indicator Data imputation'!R61&lt;&gt;"",1,0))</f>
        <v>#REF!</v>
      </c>
      <c r="R58" s="129" t="e">
        <f>IF('Indicator Data'!#REF!="No Data",1,IF('Indicator Data imputation'!S61&lt;&gt;"",1,0))</f>
        <v>#REF!</v>
      </c>
      <c r="S58" s="129" t="e">
        <f>IF('Indicator Data'!#REF!="No Data",1,IF('Indicator Data imputation'!T61&lt;&gt;"",1,0))</f>
        <v>#REF!</v>
      </c>
      <c r="T58" s="129" t="e">
        <f>IF('Indicator Data'!#REF!="No Data",1,IF('Indicator Data imputation'!U61&lt;&gt;"",1,0))</f>
        <v>#REF!</v>
      </c>
      <c r="U58" s="129" t="e">
        <f>IF('Indicator Data'!#REF!="No Data",1,IF('Indicator Data imputation'!V61&lt;&gt;"",1,0))</f>
        <v>#REF!</v>
      </c>
      <c r="V58" s="129" t="e">
        <f>IF('Indicator Data'!#REF!="No Data",1,IF('Indicator Data imputation'!W61&lt;&gt;"",1,0))</f>
        <v>#REF!</v>
      </c>
      <c r="W58" s="129">
        <f>IF('Indicator Data'!C62="No Data",1,IF('Indicator Data imputation'!X61&lt;&gt;"",1,0))</f>
        <v>0</v>
      </c>
      <c r="X58" s="129">
        <f>IF('Indicator Data'!D62="No Data",1,IF('Indicator Data imputation'!Y61&lt;&gt;"",1,0))</f>
        <v>0</v>
      </c>
      <c r="Y58" s="129">
        <f>IF('Indicator Data'!E62="No Data",1,IF('Indicator Data imputation'!Z61&lt;&gt;"",1,0))</f>
        <v>0</v>
      </c>
      <c r="Z58" s="129">
        <f>IF('Indicator Data'!G62="No Data",1,IF('Indicator Data imputation'!AA61&lt;&gt;"",1,0))</f>
        <v>0</v>
      </c>
      <c r="AA58" s="129">
        <f>IF('Indicator Data'!H62="No Data",1,IF('Indicator Data imputation'!AB61&lt;&gt;"",1,0))</f>
        <v>0</v>
      </c>
      <c r="AB58" s="129">
        <f>IF('Indicator Data'!I62="No Data",1,IF('Indicator Data imputation'!AC61&lt;&gt;"",1,0))</f>
        <v>0</v>
      </c>
      <c r="AC58" s="129" t="e">
        <f>IF('Indicator Data'!#REF!="No Data",1,IF('Indicator Data imputation'!AD61&lt;&gt;"",1,0))</f>
        <v>#REF!</v>
      </c>
      <c r="AD58" s="129" t="e">
        <f>IF('Indicator Data'!#REF!="No Data",1,IF('Indicator Data imputation'!AE61&lt;&gt;"",1,0))</f>
        <v>#REF!</v>
      </c>
      <c r="AE58" s="129">
        <f>IF('Indicator Data'!L62="No Data",1,IF('Indicator Data imputation'!AF61&lt;&gt;"",1,0))</f>
        <v>0</v>
      </c>
      <c r="AF58" s="129">
        <f>IF('Indicator Data'!M62="No Data",1,IF('Indicator Data imputation'!AG61&lt;&gt;"",1,0))</f>
        <v>0</v>
      </c>
      <c r="AG58" s="129" t="e">
        <f>IF('Indicator Data'!#REF!="No Data",1,IF('Indicator Data imputation'!AH61&lt;&gt;"",1,0))</f>
        <v>#REF!</v>
      </c>
      <c r="AH58" s="129" t="e">
        <f>IF('Indicator Data'!#REF!="No Data",1,IF('Indicator Data imputation'!AI61&lt;&gt;"",1,0))</f>
        <v>#REF!</v>
      </c>
      <c r="AI58" s="129" t="e">
        <f>IF('Indicator Data'!#REF!="No Data",1,IF('Indicator Data imputation'!AJ61&lt;&gt;"",1,0))</f>
        <v>#REF!</v>
      </c>
      <c r="AJ58" s="129" t="e">
        <f>IF('Indicator Data'!#REF!="No Data",1,IF('Indicator Data imputation'!AK61&lt;&gt;"",1,0))</f>
        <v>#REF!</v>
      </c>
      <c r="AK58" s="129">
        <f>IF('Indicator Data'!N62="No Data",1,IF('Indicator Data imputation'!AL61&lt;&gt;"",1,0))</f>
        <v>0</v>
      </c>
      <c r="AL58" s="129">
        <f>IF('Indicator Data'!O62="No Data",1,IF('Indicator Data imputation'!AM61&lt;&gt;"",1,0))</f>
        <v>0</v>
      </c>
      <c r="AM58" s="129">
        <f>IF('Indicator Data'!P62="No Data",1,IF('Indicator Data imputation'!AN61&lt;&gt;"",1,0))</f>
        <v>0</v>
      </c>
      <c r="AN58" s="129">
        <f>IF('Indicator Data'!Q62="No Data",1,IF('Indicator Data imputation'!AO61&lt;&gt;"",1,0))</f>
        <v>0</v>
      </c>
      <c r="AO58" s="129">
        <f>IF('Indicator Data'!R62="No Data",1,IF('Indicator Data imputation'!AP61&lt;&gt;"",1,0))</f>
        <v>0</v>
      </c>
      <c r="AP58" s="129">
        <f>IF('Indicator Data'!S62="No Data",1,IF('Indicator Data imputation'!AQ61&lt;&gt;"",1,0))</f>
        <v>0</v>
      </c>
      <c r="AQ58" s="129">
        <f>IF('Indicator Data'!T62="No Data",1,IF('Indicator Data imputation'!AR61&lt;&gt;"",1,0))</f>
        <v>0</v>
      </c>
      <c r="AR58" s="129" t="e">
        <f>IF('Indicator Data'!#REF!="No Data",1,IF('Indicator Data imputation'!AS61&lt;&gt;"",1,0))</f>
        <v>#REF!</v>
      </c>
      <c r="AS58" s="129" t="e">
        <f>IF('Indicator Data'!#REF!="No Data",1,IF('Indicator Data imputation'!AT61&lt;&gt;"",1,0))</f>
        <v>#REF!</v>
      </c>
      <c r="AT58" s="129">
        <f>IF('Indicator Data'!U62="No Data",1,IF('Indicator Data imputation'!AU61&lt;&gt;"",1,0))</f>
        <v>0</v>
      </c>
      <c r="AU58" s="129">
        <f>IF('Indicator Data'!V62="No Data",1,IF('Indicator Data imputation'!AV61&lt;&gt;"",1,0))</f>
        <v>0</v>
      </c>
      <c r="AV58" s="129">
        <f>IF('Indicator Data'!W62="No Data",1,IF('Indicator Data imputation'!AW61&lt;&gt;"",1,0))</f>
        <v>0</v>
      </c>
      <c r="AW58" s="129">
        <f>IF('Indicator Data'!X62="No Data",1,IF('Indicator Data imputation'!AX61&lt;&gt;"",1,0))</f>
        <v>0</v>
      </c>
      <c r="AX58" s="129">
        <f>IF('Indicator Data'!Y62="No Data",1,IF('Indicator Data imputation'!AY61&lt;&gt;"",1,0))</f>
        <v>0</v>
      </c>
      <c r="AY58" s="129">
        <f>IF('Indicator Data'!Z62="No Data",1,IF('Indicator Data imputation'!AZ61&lt;&gt;"",1,0))</f>
        <v>0</v>
      </c>
      <c r="AZ58" s="129">
        <f>IF('Indicator Data'!AA62="No Data",1,IF('Indicator Data imputation'!BA61&lt;&gt;"",1,0))</f>
        <v>0</v>
      </c>
      <c r="BA58" s="129" t="e">
        <f>IF('Indicator Data'!#REF!="No Data",1,IF('Indicator Data imputation'!BB61&lt;&gt;"",1,0))</f>
        <v>#REF!</v>
      </c>
      <c r="BB58" s="129" t="e">
        <f>IF('Indicator Data'!#REF!="No Data",1,IF('Indicator Data imputation'!BC61&lt;&gt;"",1,0))</f>
        <v>#REF!</v>
      </c>
      <c r="BC58" s="129" t="e">
        <f>IF('Indicator Data'!#REF!="No Data",1,IF('Indicator Data imputation'!BD61&lt;&gt;"",1,0))</f>
        <v>#REF!</v>
      </c>
      <c r="BD58" s="129">
        <f>IF('Indicator Data'!AB62="No Data",1,IF('Indicator Data imputation'!BE61&lt;&gt;"",1,0))</f>
        <v>0</v>
      </c>
      <c r="BE58" s="129">
        <f>IF('Indicator Data'!AC62="No Data",1,IF('Indicator Data imputation'!BF61&lt;&gt;"",1,0))</f>
        <v>0</v>
      </c>
      <c r="BF58" s="129">
        <f>IF('Indicator Data'!AD62="No Data",1,IF('Indicator Data imputation'!BG61&lt;&gt;"",1,0))</f>
        <v>0</v>
      </c>
      <c r="BG58" s="129">
        <f>IF('Indicator Data'!AE62="No Data",1,IF('Indicator Data imputation'!BH61&lt;&gt;"",1,0))</f>
        <v>0</v>
      </c>
      <c r="BH58" s="129">
        <f>IF('Indicator Data'!AF62="No Data",1,IF('Indicator Data imputation'!BI61&lt;&gt;"",1,0))</f>
        <v>0</v>
      </c>
      <c r="BI58" s="129" t="e">
        <f>IF('Indicator Data'!#REF!="No Data",1,IF('Indicator Data imputation'!BJ61&lt;&gt;"",1,0))</f>
        <v>#REF!</v>
      </c>
      <c r="BJ58" s="129">
        <f>IF('Indicator Data'!AS62="No Data",1,IF('Indicator Data imputation'!BK61&lt;&gt;"",1,0))</f>
        <v>0</v>
      </c>
      <c r="BK58" s="129">
        <f>IF('Indicator Data'!AT62="No Data",1,IF('Indicator Data imputation'!BL61&lt;&gt;"",1,0))</f>
        <v>0</v>
      </c>
      <c r="BL58" s="129" t="e">
        <f>IF('Indicator Data'!#REF!="No Data",1,IF('Indicator Data imputation'!BM61&lt;&gt;"",1,0))</f>
        <v>#REF!</v>
      </c>
      <c r="BM58" s="129" t="e">
        <f>IF('Indicator Data'!#REF!="No Data",1,IF('Indicator Data imputation'!BN61&lt;&gt;"",1,0))</f>
        <v>#REF!</v>
      </c>
      <c r="BN58" s="129" t="e">
        <f>IF('Indicator Data'!#REF!="No Data",1,IF('Indicator Data imputation'!BO61&lt;&gt;"",1,0))</f>
        <v>#REF!</v>
      </c>
      <c r="BO58" s="129" t="e">
        <f>IF('Indicator Data'!#REF!="No Data",1,IF('Indicator Data imputation'!BP61&lt;&gt;"",1,0))</f>
        <v>#REF!</v>
      </c>
      <c r="BP58" s="129">
        <f>IF('Indicator Data'!AK62="No Data",1,IF('Indicator Data imputation'!BQ61&lt;&gt;"",1,0))</f>
        <v>0</v>
      </c>
      <c r="BQ58" s="129">
        <f>IF('Indicator Data'!J62="No Data",1,IF('Indicator Data imputation'!BR61&lt;&gt;"",1,0))</f>
        <v>0</v>
      </c>
      <c r="BR58" s="129">
        <f>IF('Indicator Data'!K62="No Data",1,IF('Indicator Data imputation'!BS61&lt;&gt;"",1,0))</f>
        <v>0</v>
      </c>
      <c r="BS58" s="129">
        <f>IF('Indicator Data'!AU62="No Data",1,IF('Indicator Data imputation'!BT61&lt;&gt;"",1,0))</f>
        <v>0</v>
      </c>
      <c r="BT58" s="129">
        <f>IF('Indicator Data'!AW62="No Data",1,IF('Indicator Data imputation'!BU61&lt;&gt;"",1,0))</f>
        <v>0</v>
      </c>
      <c r="BU58" s="129">
        <f>IF('Indicator Data'!AX62="No Data",1,IF('Indicator Data imputation'!BV61&lt;&gt;"",1,0))</f>
        <v>1</v>
      </c>
      <c r="BV58" s="129">
        <f>IF('Indicator Data'!AY62="No Data",1,IF('Indicator Data imputation'!BW61&lt;&gt;"",1,0))</f>
        <v>0</v>
      </c>
      <c r="BW58" s="129">
        <f>IF('Indicator Data'!AZ62="No Data",1,IF('Indicator Data imputation'!BX61&lt;&gt;"",1,0))</f>
        <v>0</v>
      </c>
      <c r="BX58" s="129">
        <f>IF('Indicator Data'!BA62="No Data",1,IF('Indicator Data imputation'!BY61&lt;&gt;"",1,0))</f>
        <v>0</v>
      </c>
      <c r="BY58" s="5" t="e">
        <f t="shared" si="2"/>
        <v>#REF!</v>
      </c>
      <c r="BZ58" s="131" t="e">
        <f t="shared" si="1"/>
        <v>#REF!</v>
      </c>
    </row>
    <row r="59" spans="1:78" x14ac:dyDescent="0.25">
      <c r="A59" s="5" t="s">
        <v>106</v>
      </c>
      <c r="B59" s="129" t="e">
        <f>IF('Indicator Data'!#REF!="No Data",1,IF('Indicator Data imputation'!C62&lt;&gt;"",1,0))</f>
        <v>#REF!</v>
      </c>
      <c r="C59" s="129" t="e">
        <f>IF('Indicator Data'!#REF!="No Data",1,IF('Indicator Data imputation'!D62&lt;&gt;"",1,0))</f>
        <v>#REF!</v>
      </c>
      <c r="D59" s="129" t="e">
        <f>IF('Indicator Data'!#REF!="No Data",1,IF('Indicator Data imputation'!E62&lt;&gt;"",1,0))</f>
        <v>#REF!</v>
      </c>
      <c r="E59" s="129" t="e">
        <f>IF('Indicator Data'!#REF!="No Data",1,IF('Indicator Data imputation'!F62&lt;&gt;"",1,0))</f>
        <v>#REF!</v>
      </c>
      <c r="F59" s="129" t="e">
        <f>IF('Indicator Data'!#REF!="No Data",1,IF('Indicator Data imputation'!G62&lt;&gt;"",1,0))</f>
        <v>#REF!</v>
      </c>
      <c r="G59" s="129" t="e">
        <f>IF('Indicator Data'!#REF!="No Data",1,IF('Indicator Data imputation'!H62&lt;&gt;"",1,0))</f>
        <v>#REF!</v>
      </c>
      <c r="H59" s="129" t="e">
        <f>IF('Indicator Data'!#REF!="No Data",1,IF('Indicator Data imputation'!I62&lt;&gt;"",1,0))</f>
        <v>#REF!</v>
      </c>
      <c r="I59" s="129" t="e">
        <f>IF('Indicator Data'!#REF!="No Data",1,IF('Indicator Data imputation'!J62&lt;&gt;"",1,0))</f>
        <v>#REF!</v>
      </c>
      <c r="J59" s="129" t="e">
        <f>IF('Indicator Data'!#REF!="No Data",1,IF('Indicator Data imputation'!K62&lt;&gt;"",1,0))</f>
        <v>#REF!</v>
      </c>
      <c r="K59" s="129" t="e">
        <f>IF('Indicator Data'!#REF!="No Data",1,IF('Indicator Data imputation'!L62&lt;&gt;"",1,0))</f>
        <v>#REF!</v>
      </c>
      <c r="L59" s="129" t="e">
        <f>IF('Indicator Data'!#REF!="No Data",1,IF('Indicator Data imputation'!M62&lt;&gt;"",1,0))</f>
        <v>#REF!</v>
      </c>
      <c r="M59" s="129" t="e">
        <f>IF('Indicator Data'!#REF!="No Data",1,IF('Indicator Data imputation'!N62&lt;&gt;"",1,0))</f>
        <v>#REF!</v>
      </c>
      <c r="N59" s="129" t="e">
        <f>IF('Indicator Data'!#REF!="No Data",1,IF('Indicator Data imputation'!O62&lt;&gt;"",1,0))</f>
        <v>#REF!</v>
      </c>
      <c r="O59" s="129" t="e">
        <f>IF('Indicator Data'!#REF!="No Data",1,IF('Indicator Data imputation'!P62&lt;&gt;"",1,0))</f>
        <v>#REF!</v>
      </c>
      <c r="P59" s="129" t="e">
        <f>IF('Indicator Data'!#REF!="No Data",1,IF('Indicator Data imputation'!Q62&lt;&gt;"",1,0))</f>
        <v>#REF!</v>
      </c>
      <c r="Q59" s="129" t="e">
        <f>IF('Indicator Data'!#REF!="No Data",1,IF('Indicator Data imputation'!R62&lt;&gt;"",1,0))</f>
        <v>#REF!</v>
      </c>
      <c r="R59" s="129" t="e">
        <f>IF('Indicator Data'!#REF!="No Data",1,IF('Indicator Data imputation'!S62&lt;&gt;"",1,0))</f>
        <v>#REF!</v>
      </c>
      <c r="S59" s="129" t="e">
        <f>IF('Indicator Data'!#REF!="No Data",1,IF('Indicator Data imputation'!T62&lt;&gt;"",1,0))</f>
        <v>#REF!</v>
      </c>
      <c r="T59" s="129" t="e">
        <f>IF('Indicator Data'!#REF!="No Data",1,IF('Indicator Data imputation'!U62&lt;&gt;"",1,0))</f>
        <v>#REF!</v>
      </c>
      <c r="U59" s="129" t="e">
        <f>IF('Indicator Data'!#REF!="No Data",1,IF('Indicator Data imputation'!V62&lt;&gt;"",1,0))</f>
        <v>#REF!</v>
      </c>
      <c r="V59" s="129" t="e">
        <f>IF('Indicator Data'!#REF!="No Data",1,IF('Indicator Data imputation'!W62&lt;&gt;"",1,0))</f>
        <v>#REF!</v>
      </c>
      <c r="W59" s="129">
        <f>IF('Indicator Data'!C63="No Data",1,IF('Indicator Data imputation'!X62&lt;&gt;"",1,0))</f>
        <v>0</v>
      </c>
      <c r="X59" s="129">
        <f>IF('Indicator Data'!D63="No Data",1,IF('Indicator Data imputation'!Y62&lt;&gt;"",1,0))</f>
        <v>0</v>
      </c>
      <c r="Y59" s="129">
        <f>IF('Indicator Data'!E63="No Data",1,IF('Indicator Data imputation'!Z62&lt;&gt;"",1,0))</f>
        <v>0</v>
      </c>
      <c r="Z59" s="129">
        <f>IF('Indicator Data'!G63="No Data",1,IF('Indicator Data imputation'!AA62&lt;&gt;"",1,0))</f>
        <v>0</v>
      </c>
      <c r="AA59" s="129">
        <f>IF('Indicator Data'!H63="No Data",1,IF('Indicator Data imputation'!AB62&lt;&gt;"",1,0))</f>
        <v>0</v>
      </c>
      <c r="AB59" s="129">
        <f>IF('Indicator Data'!I63="No Data",1,IF('Indicator Data imputation'!AC62&lt;&gt;"",1,0))</f>
        <v>1</v>
      </c>
      <c r="AC59" s="129" t="e">
        <f>IF('Indicator Data'!#REF!="No Data",1,IF('Indicator Data imputation'!AD62&lt;&gt;"",1,0))</f>
        <v>#REF!</v>
      </c>
      <c r="AD59" s="129" t="e">
        <f>IF('Indicator Data'!#REF!="No Data",1,IF('Indicator Data imputation'!AE62&lt;&gt;"",1,0))</f>
        <v>#REF!</v>
      </c>
      <c r="AE59" s="129">
        <f>IF('Indicator Data'!L63="No Data",1,IF('Indicator Data imputation'!AF62&lt;&gt;"",1,0))</f>
        <v>0</v>
      </c>
      <c r="AF59" s="129">
        <f>IF('Indicator Data'!M63="No Data",1,IF('Indicator Data imputation'!AG62&lt;&gt;"",1,0))</f>
        <v>0</v>
      </c>
      <c r="AG59" s="129" t="e">
        <f>IF('Indicator Data'!#REF!="No Data",1,IF('Indicator Data imputation'!AH62&lt;&gt;"",1,0))</f>
        <v>#REF!</v>
      </c>
      <c r="AH59" s="129" t="e">
        <f>IF('Indicator Data'!#REF!="No Data",1,IF('Indicator Data imputation'!AI62&lt;&gt;"",1,0))</f>
        <v>#REF!</v>
      </c>
      <c r="AI59" s="129" t="e">
        <f>IF('Indicator Data'!#REF!="No Data",1,IF('Indicator Data imputation'!AJ62&lt;&gt;"",1,0))</f>
        <v>#REF!</v>
      </c>
      <c r="AJ59" s="129" t="e">
        <f>IF('Indicator Data'!#REF!="No Data",1,IF('Indicator Data imputation'!AK62&lt;&gt;"",1,0))</f>
        <v>#REF!</v>
      </c>
      <c r="AK59" s="129">
        <f>IF('Indicator Data'!N63="No Data",1,IF('Indicator Data imputation'!AL62&lt;&gt;"",1,0))</f>
        <v>0</v>
      </c>
      <c r="AL59" s="129">
        <f>IF('Indicator Data'!O63="No Data",1,IF('Indicator Data imputation'!AM62&lt;&gt;"",1,0))</f>
        <v>1</v>
      </c>
      <c r="AM59" s="129">
        <f>IF('Indicator Data'!P63="No Data",1,IF('Indicator Data imputation'!AN62&lt;&gt;"",1,0))</f>
        <v>0</v>
      </c>
      <c r="AN59" s="129">
        <f>IF('Indicator Data'!Q63="No Data",1,IF('Indicator Data imputation'!AO62&lt;&gt;"",1,0))</f>
        <v>0</v>
      </c>
      <c r="AO59" s="129">
        <f>IF('Indicator Data'!R63="No Data",1,IF('Indicator Data imputation'!AP62&lt;&gt;"",1,0))</f>
        <v>0</v>
      </c>
      <c r="AP59" s="129">
        <f>IF('Indicator Data'!S63="No Data",1,IF('Indicator Data imputation'!AQ62&lt;&gt;"",1,0))</f>
        <v>0</v>
      </c>
      <c r="AQ59" s="129">
        <f>IF('Indicator Data'!T63="No Data",1,IF('Indicator Data imputation'!AR62&lt;&gt;"",1,0))</f>
        <v>0</v>
      </c>
      <c r="AR59" s="129" t="e">
        <f>IF('Indicator Data'!#REF!="No Data",1,IF('Indicator Data imputation'!AS62&lt;&gt;"",1,0))</f>
        <v>#REF!</v>
      </c>
      <c r="AS59" s="129" t="e">
        <f>IF('Indicator Data'!#REF!="No Data",1,IF('Indicator Data imputation'!AT62&lt;&gt;"",1,0))</f>
        <v>#REF!</v>
      </c>
      <c r="AT59" s="129">
        <f>IF('Indicator Data'!U63="No Data",1,IF('Indicator Data imputation'!AU62&lt;&gt;"",1,0))</f>
        <v>0</v>
      </c>
      <c r="AU59" s="129">
        <f>IF('Indicator Data'!V63="No Data",1,IF('Indicator Data imputation'!AV62&lt;&gt;"",1,0))</f>
        <v>0</v>
      </c>
      <c r="AV59" s="129">
        <f>IF('Indicator Data'!W63="No Data",1,IF('Indicator Data imputation'!AW62&lt;&gt;"",1,0))</f>
        <v>1</v>
      </c>
      <c r="AW59" s="129">
        <f>IF('Indicator Data'!X63="No Data",1,IF('Indicator Data imputation'!AX62&lt;&gt;"",1,0))</f>
        <v>1</v>
      </c>
      <c r="AX59" s="129">
        <f>IF('Indicator Data'!Y63="No Data",1,IF('Indicator Data imputation'!AY62&lt;&gt;"",1,0))</f>
        <v>0</v>
      </c>
      <c r="AY59" s="129">
        <f>IF('Indicator Data'!Z63="No Data",1,IF('Indicator Data imputation'!AZ62&lt;&gt;"",1,0))</f>
        <v>0</v>
      </c>
      <c r="AZ59" s="129">
        <f>IF('Indicator Data'!AA63="No Data",1,IF('Indicator Data imputation'!BA62&lt;&gt;"",1,0))</f>
        <v>0</v>
      </c>
      <c r="BA59" s="129" t="e">
        <f>IF('Indicator Data'!#REF!="No Data",1,IF('Indicator Data imputation'!BB62&lt;&gt;"",1,0))</f>
        <v>#REF!</v>
      </c>
      <c r="BB59" s="129" t="e">
        <f>IF('Indicator Data'!#REF!="No Data",1,IF('Indicator Data imputation'!BC62&lt;&gt;"",1,0))</f>
        <v>#REF!</v>
      </c>
      <c r="BC59" s="129" t="e">
        <f>IF('Indicator Data'!#REF!="No Data",1,IF('Indicator Data imputation'!BD62&lt;&gt;"",1,0))</f>
        <v>#REF!</v>
      </c>
      <c r="BD59" s="129">
        <f>IF('Indicator Data'!AB63="No Data",1,IF('Indicator Data imputation'!BE62&lt;&gt;"",1,0))</f>
        <v>0</v>
      </c>
      <c r="BE59" s="129">
        <f>IF('Indicator Data'!AC63="No Data",1,IF('Indicator Data imputation'!BF62&lt;&gt;"",1,0))</f>
        <v>0</v>
      </c>
      <c r="BF59" s="129">
        <f>IF('Indicator Data'!AD63="No Data",1,IF('Indicator Data imputation'!BG62&lt;&gt;"",1,0))</f>
        <v>0</v>
      </c>
      <c r="BG59" s="129">
        <f>IF('Indicator Data'!AE63="No Data",1,IF('Indicator Data imputation'!BH62&lt;&gt;"",1,0))</f>
        <v>0</v>
      </c>
      <c r="BH59" s="129">
        <f>IF('Indicator Data'!AF63="No Data",1,IF('Indicator Data imputation'!BI62&lt;&gt;"",1,0))</f>
        <v>0</v>
      </c>
      <c r="BI59" s="129" t="e">
        <f>IF('Indicator Data'!#REF!="No Data",1,IF('Indicator Data imputation'!BJ62&lt;&gt;"",1,0))</f>
        <v>#REF!</v>
      </c>
      <c r="BJ59" s="129">
        <f>IF('Indicator Data'!AS63="No Data",1,IF('Indicator Data imputation'!BK62&lt;&gt;"",1,0))</f>
        <v>0</v>
      </c>
      <c r="BK59" s="129">
        <f>IF('Indicator Data'!AT63="No Data",1,IF('Indicator Data imputation'!BL62&lt;&gt;"",1,0))</f>
        <v>1</v>
      </c>
      <c r="BL59" s="129" t="e">
        <f>IF('Indicator Data'!#REF!="No Data",1,IF('Indicator Data imputation'!BM62&lt;&gt;"",1,0))</f>
        <v>#REF!</v>
      </c>
      <c r="BM59" s="129" t="e">
        <f>IF('Indicator Data'!#REF!="No Data",1,IF('Indicator Data imputation'!BN62&lt;&gt;"",1,0))</f>
        <v>#REF!</v>
      </c>
      <c r="BN59" s="129" t="e">
        <f>IF('Indicator Data'!#REF!="No Data",1,IF('Indicator Data imputation'!BO62&lt;&gt;"",1,0))</f>
        <v>#REF!</v>
      </c>
      <c r="BO59" s="129" t="e">
        <f>IF('Indicator Data'!#REF!="No Data",1,IF('Indicator Data imputation'!BP62&lt;&gt;"",1,0))</f>
        <v>#REF!</v>
      </c>
      <c r="BP59" s="129">
        <f>IF('Indicator Data'!AK63="No Data",1,IF('Indicator Data imputation'!BQ62&lt;&gt;"",1,0))</f>
        <v>0</v>
      </c>
      <c r="BQ59" s="129">
        <f>IF('Indicator Data'!J63="No Data",1,IF('Indicator Data imputation'!BR62&lt;&gt;"",1,0))</f>
        <v>0</v>
      </c>
      <c r="BR59" s="129">
        <f>IF('Indicator Data'!K63="No Data",1,IF('Indicator Data imputation'!BS62&lt;&gt;"",1,0))</f>
        <v>0</v>
      </c>
      <c r="BS59" s="129">
        <f>IF('Indicator Data'!AU63="No Data",1,IF('Indicator Data imputation'!BT62&lt;&gt;"",1,0))</f>
        <v>0</v>
      </c>
      <c r="BT59" s="129">
        <f>IF('Indicator Data'!AW63="No Data",1,IF('Indicator Data imputation'!BU62&lt;&gt;"",1,0))</f>
        <v>0</v>
      </c>
      <c r="BU59" s="129">
        <f>IF('Indicator Data'!AX63="No Data",1,IF('Indicator Data imputation'!BV62&lt;&gt;"",1,0))</f>
        <v>0</v>
      </c>
      <c r="BV59" s="129">
        <f>IF('Indicator Data'!AY63="No Data",1,IF('Indicator Data imputation'!BW62&lt;&gt;"",1,0))</f>
        <v>0</v>
      </c>
      <c r="BW59" s="129">
        <f>IF('Indicator Data'!AZ63="No Data",1,IF('Indicator Data imputation'!BX62&lt;&gt;"",1,0))</f>
        <v>0</v>
      </c>
      <c r="BX59" s="129">
        <f>IF('Indicator Data'!BA63="No Data",1,IF('Indicator Data imputation'!BY62&lt;&gt;"",1,0))</f>
        <v>0</v>
      </c>
      <c r="BY59" s="5" t="e">
        <f t="shared" si="2"/>
        <v>#REF!</v>
      </c>
      <c r="BZ59" s="131" t="e">
        <f t="shared" si="1"/>
        <v>#REF!</v>
      </c>
    </row>
    <row r="60" spans="1:78" x14ac:dyDescent="0.25">
      <c r="A60" s="5" t="s">
        <v>108</v>
      </c>
      <c r="B60" s="129" t="e">
        <f>IF('Indicator Data'!#REF!="No Data",1,IF('Indicator Data imputation'!C63&lt;&gt;"",1,0))</f>
        <v>#REF!</v>
      </c>
      <c r="C60" s="129" t="e">
        <f>IF('Indicator Data'!#REF!="No Data",1,IF('Indicator Data imputation'!D63&lt;&gt;"",1,0))</f>
        <v>#REF!</v>
      </c>
      <c r="D60" s="129" t="e">
        <f>IF('Indicator Data'!#REF!="No Data",1,IF('Indicator Data imputation'!E63&lt;&gt;"",1,0))</f>
        <v>#REF!</v>
      </c>
      <c r="E60" s="129" t="e">
        <f>IF('Indicator Data'!#REF!="No Data",1,IF('Indicator Data imputation'!F63&lt;&gt;"",1,0))</f>
        <v>#REF!</v>
      </c>
      <c r="F60" s="129" t="e">
        <f>IF('Indicator Data'!#REF!="No Data",1,IF('Indicator Data imputation'!G63&lt;&gt;"",1,0))</f>
        <v>#REF!</v>
      </c>
      <c r="G60" s="129" t="e">
        <f>IF('Indicator Data'!#REF!="No Data",1,IF('Indicator Data imputation'!H63&lt;&gt;"",1,0))</f>
        <v>#REF!</v>
      </c>
      <c r="H60" s="129" t="e">
        <f>IF('Indicator Data'!#REF!="No Data",1,IF('Indicator Data imputation'!I63&lt;&gt;"",1,0))</f>
        <v>#REF!</v>
      </c>
      <c r="I60" s="129" t="e">
        <f>IF('Indicator Data'!#REF!="No Data",1,IF('Indicator Data imputation'!J63&lt;&gt;"",1,0))</f>
        <v>#REF!</v>
      </c>
      <c r="J60" s="129" t="e">
        <f>IF('Indicator Data'!#REF!="No Data",1,IF('Indicator Data imputation'!K63&lt;&gt;"",1,0))</f>
        <v>#REF!</v>
      </c>
      <c r="K60" s="129" t="e">
        <f>IF('Indicator Data'!#REF!="No Data",1,IF('Indicator Data imputation'!L63&lt;&gt;"",1,0))</f>
        <v>#REF!</v>
      </c>
      <c r="L60" s="129" t="e">
        <f>IF('Indicator Data'!#REF!="No Data",1,IF('Indicator Data imputation'!M63&lt;&gt;"",1,0))</f>
        <v>#REF!</v>
      </c>
      <c r="M60" s="129" t="e">
        <f>IF('Indicator Data'!#REF!="No Data",1,IF('Indicator Data imputation'!N63&lt;&gt;"",1,0))</f>
        <v>#REF!</v>
      </c>
      <c r="N60" s="129" t="e">
        <f>IF('Indicator Data'!#REF!="No Data",1,IF('Indicator Data imputation'!O63&lt;&gt;"",1,0))</f>
        <v>#REF!</v>
      </c>
      <c r="O60" s="129" t="e">
        <f>IF('Indicator Data'!#REF!="No Data",1,IF('Indicator Data imputation'!P63&lt;&gt;"",1,0))</f>
        <v>#REF!</v>
      </c>
      <c r="P60" s="129" t="e">
        <f>IF('Indicator Data'!#REF!="No Data",1,IF('Indicator Data imputation'!Q63&lt;&gt;"",1,0))</f>
        <v>#REF!</v>
      </c>
      <c r="Q60" s="129" t="e">
        <f>IF('Indicator Data'!#REF!="No Data",1,IF('Indicator Data imputation'!R63&lt;&gt;"",1,0))</f>
        <v>#REF!</v>
      </c>
      <c r="R60" s="129" t="e">
        <f>IF('Indicator Data'!#REF!="No Data",1,IF('Indicator Data imputation'!S63&lt;&gt;"",1,0))</f>
        <v>#REF!</v>
      </c>
      <c r="S60" s="129" t="e">
        <f>IF('Indicator Data'!#REF!="No Data",1,IF('Indicator Data imputation'!T63&lt;&gt;"",1,0))</f>
        <v>#REF!</v>
      </c>
      <c r="T60" s="129" t="e">
        <f>IF('Indicator Data'!#REF!="No Data",1,IF('Indicator Data imputation'!U63&lt;&gt;"",1,0))</f>
        <v>#REF!</v>
      </c>
      <c r="U60" s="129" t="e">
        <f>IF('Indicator Data'!#REF!="No Data",1,IF('Indicator Data imputation'!V63&lt;&gt;"",1,0))</f>
        <v>#REF!</v>
      </c>
      <c r="V60" s="129" t="e">
        <f>IF('Indicator Data'!#REF!="No Data",1,IF('Indicator Data imputation'!W63&lt;&gt;"",1,0))</f>
        <v>#REF!</v>
      </c>
      <c r="W60" s="129">
        <f>IF('Indicator Data'!C64="No Data",1,IF('Indicator Data imputation'!X63&lt;&gt;"",1,0))</f>
        <v>0</v>
      </c>
      <c r="X60" s="129">
        <f>IF('Indicator Data'!D64="No Data",1,IF('Indicator Data imputation'!Y63&lt;&gt;"",1,0))</f>
        <v>0</v>
      </c>
      <c r="Y60" s="129">
        <f>IF('Indicator Data'!E64="No Data",1,IF('Indicator Data imputation'!Z63&lt;&gt;"",1,0))</f>
        <v>0</v>
      </c>
      <c r="Z60" s="129">
        <f>IF('Indicator Data'!G64="No Data",1,IF('Indicator Data imputation'!AA63&lt;&gt;"",1,0))</f>
        <v>0</v>
      </c>
      <c r="AA60" s="129">
        <f>IF('Indicator Data'!H64="No Data",1,IF('Indicator Data imputation'!AB63&lt;&gt;"",1,0))</f>
        <v>0</v>
      </c>
      <c r="AB60" s="129">
        <f>IF('Indicator Data'!I64="No Data",1,IF('Indicator Data imputation'!AC63&lt;&gt;"",1,0))</f>
        <v>1</v>
      </c>
      <c r="AC60" s="129" t="e">
        <f>IF('Indicator Data'!#REF!="No Data",1,IF('Indicator Data imputation'!AD63&lt;&gt;"",1,0))</f>
        <v>#REF!</v>
      </c>
      <c r="AD60" s="129" t="e">
        <f>IF('Indicator Data'!#REF!="No Data",1,IF('Indicator Data imputation'!AE63&lt;&gt;"",1,0))</f>
        <v>#REF!</v>
      </c>
      <c r="AE60" s="129">
        <f>IF('Indicator Data'!L64="No Data",1,IF('Indicator Data imputation'!AF63&lt;&gt;"",1,0))</f>
        <v>1</v>
      </c>
      <c r="AF60" s="129">
        <f>IF('Indicator Data'!M64="No Data",1,IF('Indicator Data imputation'!AG63&lt;&gt;"",1,0))</f>
        <v>0</v>
      </c>
      <c r="AG60" s="129" t="e">
        <f>IF('Indicator Data'!#REF!="No Data",1,IF('Indicator Data imputation'!AH63&lt;&gt;"",1,0))</f>
        <v>#REF!</v>
      </c>
      <c r="AH60" s="129" t="e">
        <f>IF('Indicator Data'!#REF!="No Data",1,IF('Indicator Data imputation'!AI63&lt;&gt;"",1,0))</f>
        <v>#REF!</v>
      </c>
      <c r="AI60" s="129" t="e">
        <f>IF('Indicator Data'!#REF!="No Data",1,IF('Indicator Data imputation'!AJ63&lt;&gt;"",1,0))</f>
        <v>#REF!</v>
      </c>
      <c r="AJ60" s="129" t="e">
        <f>IF('Indicator Data'!#REF!="No Data",1,IF('Indicator Data imputation'!AK63&lt;&gt;"",1,0))</f>
        <v>#REF!</v>
      </c>
      <c r="AK60" s="129">
        <f>IF('Indicator Data'!N64="No Data",1,IF('Indicator Data imputation'!AL63&lt;&gt;"",1,0))</f>
        <v>0</v>
      </c>
      <c r="AL60" s="129">
        <f>IF('Indicator Data'!O64="No Data",1,IF('Indicator Data imputation'!AM63&lt;&gt;"",1,0))</f>
        <v>1</v>
      </c>
      <c r="AM60" s="129">
        <f>IF('Indicator Data'!P64="No Data",1,IF('Indicator Data imputation'!AN63&lt;&gt;"",1,0))</f>
        <v>0</v>
      </c>
      <c r="AN60" s="129">
        <f>IF('Indicator Data'!Q64="No Data",1,IF('Indicator Data imputation'!AO63&lt;&gt;"",1,0))</f>
        <v>0</v>
      </c>
      <c r="AO60" s="129">
        <f>IF('Indicator Data'!R64="No Data",1,IF('Indicator Data imputation'!AP63&lt;&gt;"",1,0))</f>
        <v>0</v>
      </c>
      <c r="AP60" s="129">
        <f>IF('Indicator Data'!S64="No Data",1,IF('Indicator Data imputation'!AQ63&lt;&gt;"",1,0))</f>
        <v>1</v>
      </c>
      <c r="AQ60" s="129">
        <f>IF('Indicator Data'!T64="No Data",1,IF('Indicator Data imputation'!AR63&lt;&gt;"",1,0))</f>
        <v>0</v>
      </c>
      <c r="AR60" s="129" t="e">
        <f>IF('Indicator Data'!#REF!="No Data",1,IF('Indicator Data imputation'!AS63&lt;&gt;"",1,0))</f>
        <v>#REF!</v>
      </c>
      <c r="AS60" s="129" t="e">
        <f>IF('Indicator Data'!#REF!="No Data",1,IF('Indicator Data imputation'!AT63&lt;&gt;"",1,0))</f>
        <v>#REF!</v>
      </c>
      <c r="AT60" s="129">
        <f>IF('Indicator Data'!U64="No Data",1,IF('Indicator Data imputation'!AU63&lt;&gt;"",1,0))</f>
        <v>0</v>
      </c>
      <c r="AU60" s="129">
        <f>IF('Indicator Data'!V64="No Data",1,IF('Indicator Data imputation'!AV63&lt;&gt;"",1,0))</f>
        <v>1</v>
      </c>
      <c r="AV60" s="129">
        <f>IF('Indicator Data'!W64="No Data",1,IF('Indicator Data imputation'!AW63&lt;&gt;"",1,0))</f>
        <v>1</v>
      </c>
      <c r="AW60" s="129">
        <f>IF('Indicator Data'!X64="No Data",1,IF('Indicator Data imputation'!AX63&lt;&gt;"",1,0))</f>
        <v>1</v>
      </c>
      <c r="AX60" s="129">
        <f>IF('Indicator Data'!Y64="No Data",1,IF('Indicator Data imputation'!AY63&lt;&gt;"",1,0))</f>
        <v>0</v>
      </c>
      <c r="AY60" s="129">
        <f>IF('Indicator Data'!Z64="No Data",1,IF('Indicator Data imputation'!AZ63&lt;&gt;"",1,0))</f>
        <v>0</v>
      </c>
      <c r="AZ60" s="129">
        <f>IF('Indicator Data'!AA64="No Data",1,IF('Indicator Data imputation'!BA63&lt;&gt;"",1,0))</f>
        <v>0</v>
      </c>
      <c r="BA60" s="129" t="e">
        <f>IF('Indicator Data'!#REF!="No Data",1,IF('Indicator Data imputation'!BB63&lt;&gt;"",1,0))</f>
        <v>#REF!</v>
      </c>
      <c r="BB60" s="129" t="e">
        <f>IF('Indicator Data'!#REF!="No Data",1,IF('Indicator Data imputation'!BC63&lt;&gt;"",1,0))</f>
        <v>#REF!</v>
      </c>
      <c r="BC60" s="129" t="e">
        <f>IF('Indicator Data'!#REF!="No Data",1,IF('Indicator Data imputation'!BD63&lt;&gt;"",1,0))</f>
        <v>#REF!</v>
      </c>
      <c r="BD60" s="129">
        <f>IF('Indicator Data'!AB64="No Data",1,IF('Indicator Data imputation'!BE63&lt;&gt;"",1,0))</f>
        <v>0</v>
      </c>
      <c r="BE60" s="129">
        <f>IF('Indicator Data'!AC64="No Data",1,IF('Indicator Data imputation'!BF63&lt;&gt;"",1,0))</f>
        <v>0</v>
      </c>
      <c r="BF60" s="129">
        <f>IF('Indicator Data'!AD64="No Data",1,IF('Indicator Data imputation'!BG63&lt;&gt;"",1,0))</f>
        <v>0</v>
      </c>
      <c r="BG60" s="129">
        <f>IF('Indicator Data'!AE64="No Data",1,IF('Indicator Data imputation'!BH63&lt;&gt;"",1,0))</f>
        <v>0</v>
      </c>
      <c r="BH60" s="129">
        <f>IF('Indicator Data'!AF64="No Data",1,IF('Indicator Data imputation'!BI63&lt;&gt;"",1,0))</f>
        <v>0</v>
      </c>
      <c r="BI60" s="129" t="e">
        <f>IF('Indicator Data'!#REF!="No Data",1,IF('Indicator Data imputation'!BJ63&lt;&gt;"",1,0))</f>
        <v>#REF!</v>
      </c>
      <c r="BJ60" s="129">
        <f>IF('Indicator Data'!AS64="No Data",1,IF('Indicator Data imputation'!BK63&lt;&gt;"",1,0))</f>
        <v>0</v>
      </c>
      <c r="BK60" s="129">
        <f>IF('Indicator Data'!AT64="No Data",1,IF('Indicator Data imputation'!BL63&lt;&gt;"",1,0))</f>
        <v>0</v>
      </c>
      <c r="BL60" s="129" t="e">
        <f>IF('Indicator Data'!#REF!="No Data",1,IF('Indicator Data imputation'!BM63&lt;&gt;"",1,0))</f>
        <v>#REF!</v>
      </c>
      <c r="BM60" s="129" t="e">
        <f>IF('Indicator Data'!#REF!="No Data",1,IF('Indicator Data imputation'!BN63&lt;&gt;"",1,0))</f>
        <v>#REF!</v>
      </c>
      <c r="BN60" s="129" t="e">
        <f>IF('Indicator Data'!#REF!="No Data",1,IF('Indicator Data imputation'!BO63&lt;&gt;"",1,0))</f>
        <v>#REF!</v>
      </c>
      <c r="BO60" s="129" t="e">
        <f>IF('Indicator Data'!#REF!="No Data",1,IF('Indicator Data imputation'!BP63&lt;&gt;"",1,0))</f>
        <v>#REF!</v>
      </c>
      <c r="BP60" s="129">
        <f>IF('Indicator Data'!AK64="No Data",1,IF('Indicator Data imputation'!BQ63&lt;&gt;"",1,0))</f>
        <v>0</v>
      </c>
      <c r="BQ60" s="129">
        <f>IF('Indicator Data'!J64="No Data",1,IF('Indicator Data imputation'!BR63&lt;&gt;"",1,0))</f>
        <v>0</v>
      </c>
      <c r="BR60" s="129">
        <f>IF('Indicator Data'!K64="No Data",1,IF('Indicator Data imputation'!BS63&lt;&gt;"",1,0))</f>
        <v>0</v>
      </c>
      <c r="BS60" s="129">
        <f>IF('Indicator Data'!AU64="No Data",1,IF('Indicator Data imputation'!BT63&lt;&gt;"",1,0))</f>
        <v>0</v>
      </c>
      <c r="BT60" s="129">
        <f>IF('Indicator Data'!AW64="No Data",1,IF('Indicator Data imputation'!BU63&lt;&gt;"",1,0))</f>
        <v>0</v>
      </c>
      <c r="BU60" s="129">
        <f>IF('Indicator Data'!AX64="No Data",1,IF('Indicator Data imputation'!BV63&lt;&gt;"",1,0))</f>
        <v>0</v>
      </c>
      <c r="BV60" s="129">
        <f>IF('Indicator Data'!AY64="No Data",1,IF('Indicator Data imputation'!BW63&lt;&gt;"",1,0))</f>
        <v>0</v>
      </c>
      <c r="BW60" s="129">
        <f>IF('Indicator Data'!AZ64="No Data",1,IF('Indicator Data imputation'!BX63&lt;&gt;"",1,0))</f>
        <v>0</v>
      </c>
      <c r="BX60" s="129">
        <f>IF('Indicator Data'!BA64="No Data",1,IF('Indicator Data imputation'!BY63&lt;&gt;"",1,0))</f>
        <v>0</v>
      </c>
      <c r="BY60" s="5" t="e">
        <f t="shared" si="2"/>
        <v>#REF!</v>
      </c>
      <c r="BZ60" s="131" t="e">
        <f t="shared" si="1"/>
        <v>#REF!</v>
      </c>
    </row>
    <row r="61" spans="1:78" x14ac:dyDescent="0.25">
      <c r="A61" s="5" t="s">
        <v>110</v>
      </c>
      <c r="B61" s="129" t="e">
        <f>IF('Indicator Data'!#REF!="No Data",1,IF('Indicator Data imputation'!C64&lt;&gt;"",1,0))</f>
        <v>#REF!</v>
      </c>
      <c r="C61" s="129" t="e">
        <f>IF('Indicator Data'!#REF!="No Data",1,IF('Indicator Data imputation'!D64&lt;&gt;"",1,0))</f>
        <v>#REF!</v>
      </c>
      <c r="D61" s="129" t="e">
        <f>IF('Indicator Data'!#REF!="No Data",1,IF('Indicator Data imputation'!E64&lt;&gt;"",1,0))</f>
        <v>#REF!</v>
      </c>
      <c r="E61" s="129" t="e">
        <f>IF('Indicator Data'!#REF!="No Data",1,IF('Indicator Data imputation'!F64&lt;&gt;"",1,0))</f>
        <v>#REF!</v>
      </c>
      <c r="F61" s="129" t="e">
        <f>IF('Indicator Data'!#REF!="No Data",1,IF('Indicator Data imputation'!G64&lt;&gt;"",1,0))</f>
        <v>#REF!</v>
      </c>
      <c r="G61" s="129" t="e">
        <f>IF('Indicator Data'!#REF!="No Data",1,IF('Indicator Data imputation'!H64&lt;&gt;"",1,0))</f>
        <v>#REF!</v>
      </c>
      <c r="H61" s="129" t="e">
        <f>IF('Indicator Data'!#REF!="No Data",1,IF('Indicator Data imputation'!I64&lt;&gt;"",1,0))</f>
        <v>#REF!</v>
      </c>
      <c r="I61" s="129" t="e">
        <f>IF('Indicator Data'!#REF!="No Data",1,IF('Indicator Data imputation'!J64&lt;&gt;"",1,0))</f>
        <v>#REF!</v>
      </c>
      <c r="J61" s="129" t="e">
        <f>IF('Indicator Data'!#REF!="No Data",1,IF('Indicator Data imputation'!K64&lt;&gt;"",1,0))</f>
        <v>#REF!</v>
      </c>
      <c r="K61" s="129" t="e">
        <f>IF('Indicator Data'!#REF!="No Data",1,IF('Indicator Data imputation'!L64&lt;&gt;"",1,0))</f>
        <v>#REF!</v>
      </c>
      <c r="L61" s="129" t="e">
        <f>IF('Indicator Data'!#REF!="No Data",1,IF('Indicator Data imputation'!M64&lt;&gt;"",1,0))</f>
        <v>#REF!</v>
      </c>
      <c r="M61" s="129" t="e">
        <f>IF('Indicator Data'!#REF!="No Data",1,IF('Indicator Data imputation'!N64&lt;&gt;"",1,0))</f>
        <v>#REF!</v>
      </c>
      <c r="N61" s="129" t="e">
        <f>IF('Indicator Data'!#REF!="No Data",1,IF('Indicator Data imputation'!O64&lt;&gt;"",1,0))</f>
        <v>#REF!</v>
      </c>
      <c r="O61" s="129" t="e">
        <f>IF('Indicator Data'!#REF!="No Data",1,IF('Indicator Data imputation'!P64&lt;&gt;"",1,0))</f>
        <v>#REF!</v>
      </c>
      <c r="P61" s="129" t="e">
        <f>IF('Indicator Data'!#REF!="No Data",1,IF('Indicator Data imputation'!Q64&lt;&gt;"",1,0))</f>
        <v>#REF!</v>
      </c>
      <c r="Q61" s="129" t="e">
        <f>IF('Indicator Data'!#REF!="No Data",1,IF('Indicator Data imputation'!R64&lt;&gt;"",1,0))</f>
        <v>#REF!</v>
      </c>
      <c r="R61" s="129" t="e">
        <f>IF('Indicator Data'!#REF!="No Data",1,IF('Indicator Data imputation'!S64&lt;&gt;"",1,0))</f>
        <v>#REF!</v>
      </c>
      <c r="S61" s="129" t="e">
        <f>IF('Indicator Data'!#REF!="No Data",1,IF('Indicator Data imputation'!T64&lt;&gt;"",1,0))</f>
        <v>#REF!</v>
      </c>
      <c r="T61" s="129" t="e">
        <f>IF('Indicator Data'!#REF!="No Data",1,IF('Indicator Data imputation'!U64&lt;&gt;"",1,0))</f>
        <v>#REF!</v>
      </c>
      <c r="U61" s="129" t="e">
        <f>IF('Indicator Data'!#REF!="No Data",1,IF('Indicator Data imputation'!V64&lt;&gt;"",1,0))</f>
        <v>#REF!</v>
      </c>
      <c r="V61" s="129" t="e">
        <f>IF('Indicator Data'!#REF!="No Data",1,IF('Indicator Data imputation'!W64&lt;&gt;"",1,0))</f>
        <v>#REF!</v>
      </c>
      <c r="W61" s="129">
        <f>IF('Indicator Data'!C65="No Data",1,IF('Indicator Data imputation'!X64&lt;&gt;"",1,0))</f>
        <v>0</v>
      </c>
      <c r="X61" s="129">
        <f>IF('Indicator Data'!D65="No Data",1,IF('Indicator Data imputation'!Y64&lt;&gt;"",1,0))</f>
        <v>0</v>
      </c>
      <c r="Y61" s="129">
        <f>IF('Indicator Data'!E65="No Data",1,IF('Indicator Data imputation'!Z64&lt;&gt;"",1,0))</f>
        <v>0</v>
      </c>
      <c r="Z61" s="129">
        <f>IF('Indicator Data'!G65="No Data",1,IF('Indicator Data imputation'!AA64&lt;&gt;"",1,0))</f>
        <v>0</v>
      </c>
      <c r="AA61" s="129">
        <f>IF('Indicator Data'!H65="No Data",1,IF('Indicator Data imputation'!AB64&lt;&gt;"",1,0))</f>
        <v>0</v>
      </c>
      <c r="AB61" s="129">
        <f>IF('Indicator Data'!I65="No Data",1,IF('Indicator Data imputation'!AC64&lt;&gt;"",1,0))</f>
        <v>1</v>
      </c>
      <c r="AC61" s="129" t="e">
        <f>IF('Indicator Data'!#REF!="No Data",1,IF('Indicator Data imputation'!AD64&lt;&gt;"",1,0))</f>
        <v>#REF!</v>
      </c>
      <c r="AD61" s="129" t="e">
        <f>IF('Indicator Data'!#REF!="No Data",1,IF('Indicator Data imputation'!AE64&lt;&gt;"",1,0))</f>
        <v>#REF!</v>
      </c>
      <c r="AE61" s="129">
        <f>IF('Indicator Data'!L65="No Data",1,IF('Indicator Data imputation'!AF64&lt;&gt;"",1,0))</f>
        <v>1</v>
      </c>
      <c r="AF61" s="129">
        <f>IF('Indicator Data'!M65="No Data",1,IF('Indicator Data imputation'!AG64&lt;&gt;"",1,0))</f>
        <v>0</v>
      </c>
      <c r="AG61" s="129" t="e">
        <f>IF('Indicator Data'!#REF!="No Data",1,IF('Indicator Data imputation'!AH64&lt;&gt;"",1,0))</f>
        <v>#REF!</v>
      </c>
      <c r="AH61" s="129" t="e">
        <f>IF('Indicator Data'!#REF!="No Data",1,IF('Indicator Data imputation'!AI64&lt;&gt;"",1,0))</f>
        <v>#REF!</v>
      </c>
      <c r="AI61" s="129" t="e">
        <f>IF('Indicator Data'!#REF!="No Data",1,IF('Indicator Data imputation'!AJ64&lt;&gt;"",1,0))</f>
        <v>#REF!</v>
      </c>
      <c r="AJ61" s="129" t="e">
        <f>IF('Indicator Data'!#REF!="No Data",1,IF('Indicator Data imputation'!AK64&lt;&gt;"",1,0))</f>
        <v>#REF!</v>
      </c>
      <c r="AK61" s="129">
        <f>IF('Indicator Data'!N65="No Data",1,IF('Indicator Data imputation'!AL64&lt;&gt;"",1,0))</f>
        <v>0</v>
      </c>
      <c r="AL61" s="129">
        <f>IF('Indicator Data'!O65="No Data",1,IF('Indicator Data imputation'!AM64&lt;&gt;"",1,0))</f>
        <v>1</v>
      </c>
      <c r="AM61" s="129">
        <f>IF('Indicator Data'!P65="No Data",1,IF('Indicator Data imputation'!AN64&lt;&gt;"",1,0))</f>
        <v>0</v>
      </c>
      <c r="AN61" s="129">
        <f>IF('Indicator Data'!Q65="No Data",1,IF('Indicator Data imputation'!AO64&lt;&gt;"",1,0))</f>
        <v>0</v>
      </c>
      <c r="AO61" s="129">
        <f>IF('Indicator Data'!R65="No Data",1,IF('Indicator Data imputation'!AP64&lt;&gt;"",1,0))</f>
        <v>0</v>
      </c>
      <c r="AP61" s="129">
        <f>IF('Indicator Data'!S65="No Data",1,IF('Indicator Data imputation'!AQ64&lt;&gt;"",1,0))</f>
        <v>1</v>
      </c>
      <c r="AQ61" s="129">
        <f>IF('Indicator Data'!T65="No Data",1,IF('Indicator Data imputation'!AR64&lt;&gt;"",1,0))</f>
        <v>0</v>
      </c>
      <c r="AR61" s="129" t="e">
        <f>IF('Indicator Data'!#REF!="No Data",1,IF('Indicator Data imputation'!AS64&lt;&gt;"",1,0))</f>
        <v>#REF!</v>
      </c>
      <c r="AS61" s="129" t="e">
        <f>IF('Indicator Data'!#REF!="No Data",1,IF('Indicator Data imputation'!AT64&lt;&gt;"",1,0))</f>
        <v>#REF!</v>
      </c>
      <c r="AT61" s="129">
        <f>IF('Indicator Data'!U65="No Data",1,IF('Indicator Data imputation'!AU64&lt;&gt;"",1,0))</f>
        <v>0</v>
      </c>
      <c r="AU61" s="129">
        <f>IF('Indicator Data'!V65="No Data",1,IF('Indicator Data imputation'!AV64&lt;&gt;"",1,0))</f>
        <v>0</v>
      </c>
      <c r="AV61" s="129">
        <f>IF('Indicator Data'!W65="No Data",1,IF('Indicator Data imputation'!AW64&lt;&gt;"",1,0))</f>
        <v>0</v>
      </c>
      <c r="AW61" s="129">
        <f>IF('Indicator Data'!X65="No Data",1,IF('Indicator Data imputation'!AX64&lt;&gt;"",1,0))</f>
        <v>1</v>
      </c>
      <c r="AX61" s="129">
        <f>IF('Indicator Data'!Y65="No Data",1,IF('Indicator Data imputation'!AY64&lt;&gt;"",1,0))</f>
        <v>0</v>
      </c>
      <c r="AY61" s="129">
        <f>IF('Indicator Data'!Z65="No Data",1,IF('Indicator Data imputation'!AZ64&lt;&gt;"",1,0))</f>
        <v>0</v>
      </c>
      <c r="AZ61" s="129">
        <f>IF('Indicator Data'!AA65="No Data",1,IF('Indicator Data imputation'!BA64&lt;&gt;"",1,0))</f>
        <v>0</v>
      </c>
      <c r="BA61" s="129" t="e">
        <f>IF('Indicator Data'!#REF!="No Data",1,IF('Indicator Data imputation'!BB64&lt;&gt;"",1,0))</f>
        <v>#REF!</v>
      </c>
      <c r="BB61" s="129" t="e">
        <f>IF('Indicator Data'!#REF!="No Data",1,IF('Indicator Data imputation'!BC64&lt;&gt;"",1,0))</f>
        <v>#REF!</v>
      </c>
      <c r="BC61" s="129" t="e">
        <f>IF('Indicator Data'!#REF!="No Data",1,IF('Indicator Data imputation'!BD64&lt;&gt;"",1,0))</f>
        <v>#REF!</v>
      </c>
      <c r="BD61" s="129">
        <f>IF('Indicator Data'!AB65="No Data",1,IF('Indicator Data imputation'!BE64&lt;&gt;"",1,0))</f>
        <v>0</v>
      </c>
      <c r="BE61" s="129">
        <f>IF('Indicator Data'!AC65="No Data",1,IF('Indicator Data imputation'!BF64&lt;&gt;"",1,0))</f>
        <v>0</v>
      </c>
      <c r="BF61" s="129">
        <f>IF('Indicator Data'!AD65="No Data",1,IF('Indicator Data imputation'!BG64&lt;&gt;"",1,0))</f>
        <v>0</v>
      </c>
      <c r="BG61" s="129">
        <f>IF('Indicator Data'!AE65="No Data",1,IF('Indicator Data imputation'!BH64&lt;&gt;"",1,0))</f>
        <v>0</v>
      </c>
      <c r="BH61" s="129">
        <f>IF('Indicator Data'!AF65="No Data",1,IF('Indicator Data imputation'!BI64&lt;&gt;"",1,0))</f>
        <v>0</v>
      </c>
      <c r="BI61" s="129" t="e">
        <f>IF('Indicator Data'!#REF!="No Data",1,IF('Indicator Data imputation'!BJ64&lt;&gt;"",1,0))</f>
        <v>#REF!</v>
      </c>
      <c r="BJ61" s="129">
        <f>IF('Indicator Data'!AS65="No Data",1,IF('Indicator Data imputation'!BK64&lt;&gt;"",1,0))</f>
        <v>0</v>
      </c>
      <c r="BK61" s="129">
        <f>IF('Indicator Data'!AT65="No Data",1,IF('Indicator Data imputation'!BL64&lt;&gt;"",1,0))</f>
        <v>0</v>
      </c>
      <c r="BL61" s="129" t="e">
        <f>IF('Indicator Data'!#REF!="No Data",1,IF('Indicator Data imputation'!BM64&lt;&gt;"",1,0))</f>
        <v>#REF!</v>
      </c>
      <c r="BM61" s="129" t="e">
        <f>IF('Indicator Data'!#REF!="No Data",1,IF('Indicator Data imputation'!BN64&lt;&gt;"",1,0))</f>
        <v>#REF!</v>
      </c>
      <c r="BN61" s="129" t="e">
        <f>IF('Indicator Data'!#REF!="No Data",1,IF('Indicator Data imputation'!BO64&lt;&gt;"",1,0))</f>
        <v>#REF!</v>
      </c>
      <c r="BO61" s="129" t="e">
        <f>IF('Indicator Data'!#REF!="No Data",1,IF('Indicator Data imputation'!BP64&lt;&gt;"",1,0))</f>
        <v>#REF!</v>
      </c>
      <c r="BP61" s="129">
        <f>IF('Indicator Data'!AK65="No Data",1,IF('Indicator Data imputation'!BQ64&lt;&gt;"",1,0))</f>
        <v>0</v>
      </c>
      <c r="BQ61" s="129">
        <f>IF('Indicator Data'!J65="No Data",1,IF('Indicator Data imputation'!BR64&lt;&gt;"",1,0))</f>
        <v>0</v>
      </c>
      <c r="BR61" s="129">
        <f>IF('Indicator Data'!K65="No Data",1,IF('Indicator Data imputation'!BS64&lt;&gt;"",1,0))</f>
        <v>0</v>
      </c>
      <c r="BS61" s="129">
        <f>IF('Indicator Data'!AU65="No Data",1,IF('Indicator Data imputation'!BT64&lt;&gt;"",1,0))</f>
        <v>0</v>
      </c>
      <c r="BT61" s="129">
        <f>IF('Indicator Data'!AW65="No Data",1,IF('Indicator Data imputation'!BU64&lt;&gt;"",1,0))</f>
        <v>0</v>
      </c>
      <c r="BU61" s="129">
        <f>IF('Indicator Data'!AX65="No Data",1,IF('Indicator Data imputation'!BV64&lt;&gt;"",1,0))</f>
        <v>0</v>
      </c>
      <c r="BV61" s="129">
        <f>IF('Indicator Data'!AY65="No Data",1,IF('Indicator Data imputation'!BW64&lt;&gt;"",1,0))</f>
        <v>0</v>
      </c>
      <c r="BW61" s="129">
        <f>IF('Indicator Data'!AZ65="No Data",1,IF('Indicator Data imputation'!BX64&lt;&gt;"",1,0))</f>
        <v>0</v>
      </c>
      <c r="BX61" s="129">
        <f>IF('Indicator Data'!BA65="No Data",1,IF('Indicator Data imputation'!BY64&lt;&gt;"",1,0))</f>
        <v>0</v>
      </c>
      <c r="BY61" s="5" t="e">
        <f t="shared" si="2"/>
        <v>#REF!</v>
      </c>
      <c r="BZ61" s="131" t="e">
        <f t="shared" si="1"/>
        <v>#REF!</v>
      </c>
    </row>
    <row r="62" spans="1:78" x14ac:dyDescent="0.25">
      <c r="A62" s="5" t="s">
        <v>112</v>
      </c>
      <c r="B62" s="129" t="e">
        <f>IF('Indicator Data'!#REF!="No Data",1,IF('Indicator Data imputation'!C65&lt;&gt;"",1,0))</f>
        <v>#REF!</v>
      </c>
      <c r="C62" s="129" t="e">
        <f>IF('Indicator Data'!#REF!="No Data",1,IF('Indicator Data imputation'!D65&lt;&gt;"",1,0))</f>
        <v>#REF!</v>
      </c>
      <c r="D62" s="129" t="e">
        <f>IF('Indicator Data'!#REF!="No Data",1,IF('Indicator Data imputation'!E65&lt;&gt;"",1,0))</f>
        <v>#REF!</v>
      </c>
      <c r="E62" s="129" t="e">
        <f>IF('Indicator Data'!#REF!="No Data",1,IF('Indicator Data imputation'!F65&lt;&gt;"",1,0))</f>
        <v>#REF!</v>
      </c>
      <c r="F62" s="129" t="e">
        <f>IF('Indicator Data'!#REF!="No Data",1,IF('Indicator Data imputation'!G65&lt;&gt;"",1,0))</f>
        <v>#REF!</v>
      </c>
      <c r="G62" s="129" t="e">
        <f>IF('Indicator Data'!#REF!="No Data",1,IF('Indicator Data imputation'!H65&lt;&gt;"",1,0))</f>
        <v>#REF!</v>
      </c>
      <c r="H62" s="129" t="e">
        <f>IF('Indicator Data'!#REF!="No Data",1,IF('Indicator Data imputation'!I65&lt;&gt;"",1,0))</f>
        <v>#REF!</v>
      </c>
      <c r="I62" s="129" t="e">
        <f>IF('Indicator Data'!#REF!="No Data",1,IF('Indicator Data imputation'!J65&lt;&gt;"",1,0))</f>
        <v>#REF!</v>
      </c>
      <c r="J62" s="129" t="e">
        <f>IF('Indicator Data'!#REF!="No Data",1,IF('Indicator Data imputation'!K65&lt;&gt;"",1,0))</f>
        <v>#REF!</v>
      </c>
      <c r="K62" s="129" t="e">
        <f>IF('Indicator Data'!#REF!="No Data",1,IF('Indicator Data imputation'!L65&lt;&gt;"",1,0))</f>
        <v>#REF!</v>
      </c>
      <c r="L62" s="129" t="e">
        <f>IF('Indicator Data'!#REF!="No Data",1,IF('Indicator Data imputation'!M65&lt;&gt;"",1,0))</f>
        <v>#REF!</v>
      </c>
      <c r="M62" s="129" t="e">
        <f>IF('Indicator Data'!#REF!="No Data",1,IF('Indicator Data imputation'!N65&lt;&gt;"",1,0))</f>
        <v>#REF!</v>
      </c>
      <c r="N62" s="129" t="e">
        <f>IF('Indicator Data'!#REF!="No Data",1,IF('Indicator Data imputation'!O65&lt;&gt;"",1,0))</f>
        <v>#REF!</v>
      </c>
      <c r="O62" s="129" t="e">
        <f>IF('Indicator Data'!#REF!="No Data",1,IF('Indicator Data imputation'!P65&lt;&gt;"",1,0))</f>
        <v>#REF!</v>
      </c>
      <c r="P62" s="129" t="e">
        <f>IF('Indicator Data'!#REF!="No Data",1,IF('Indicator Data imputation'!Q65&lt;&gt;"",1,0))</f>
        <v>#REF!</v>
      </c>
      <c r="Q62" s="129" t="e">
        <f>IF('Indicator Data'!#REF!="No Data",1,IF('Indicator Data imputation'!R65&lt;&gt;"",1,0))</f>
        <v>#REF!</v>
      </c>
      <c r="R62" s="129" t="e">
        <f>IF('Indicator Data'!#REF!="No Data",1,IF('Indicator Data imputation'!S65&lt;&gt;"",1,0))</f>
        <v>#REF!</v>
      </c>
      <c r="S62" s="129" t="e">
        <f>IF('Indicator Data'!#REF!="No Data",1,IF('Indicator Data imputation'!T65&lt;&gt;"",1,0))</f>
        <v>#REF!</v>
      </c>
      <c r="T62" s="129" t="e">
        <f>IF('Indicator Data'!#REF!="No Data",1,IF('Indicator Data imputation'!U65&lt;&gt;"",1,0))</f>
        <v>#REF!</v>
      </c>
      <c r="U62" s="129" t="e">
        <f>IF('Indicator Data'!#REF!="No Data",1,IF('Indicator Data imputation'!V65&lt;&gt;"",1,0))</f>
        <v>#REF!</v>
      </c>
      <c r="V62" s="129" t="e">
        <f>IF('Indicator Data'!#REF!="No Data",1,IF('Indicator Data imputation'!W65&lt;&gt;"",1,0))</f>
        <v>#REF!</v>
      </c>
      <c r="W62" s="129">
        <f>IF('Indicator Data'!C66="No Data",1,IF('Indicator Data imputation'!X65&lt;&gt;"",1,0))</f>
        <v>0</v>
      </c>
      <c r="X62" s="129">
        <f>IF('Indicator Data'!D66="No Data",1,IF('Indicator Data imputation'!Y65&lt;&gt;"",1,0))</f>
        <v>0</v>
      </c>
      <c r="Y62" s="129">
        <f>IF('Indicator Data'!E66="No Data",1,IF('Indicator Data imputation'!Z65&lt;&gt;"",1,0))</f>
        <v>0</v>
      </c>
      <c r="Z62" s="129">
        <f>IF('Indicator Data'!G66="No Data",1,IF('Indicator Data imputation'!AA65&lt;&gt;"",1,0))</f>
        <v>0</v>
      </c>
      <c r="AA62" s="129">
        <f>IF('Indicator Data'!H66="No Data",1,IF('Indicator Data imputation'!AB65&lt;&gt;"",1,0))</f>
        <v>0</v>
      </c>
      <c r="AB62" s="129">
        <f>IF('Indicator Data'!I66="No Data",1,IF('Indicator Data imputation'!AC65&lt;&gt;"",1,0))</f>
        <v>1</v>
      </c>
      <c r="AC62" s="129" t="e">
        <f>IF('Indicator Data'!#REF!="No Data",1,IF('Indicator Data imputation'!AD65&lt;&gt;"",1,0))</f>
        <v>#REF!</v>
      </c>
      <c r="AD62" s="129" t="e">
        <f>IF('Indicator Data'!#REF!="No Data",1,IF('Indicator Data imputation'!AE65&lt;&gt;"",1,0))</f>
        <v>#REF!</v>
      </c>
      <c r="AE62" s="129">
        <f>IF('Indicator Data'!L66="No Data",1,IF('Indicator Data imputation'!AF65&lt;&gt;"",1,0))</f>
        <v>0</v>
      </c>
      <c r="AF62" s="129">
        <f>IF('Indicator Data'!M66="No Data",1,IF('Indicator Data imputation'!AG65&lt;&gt;"",1,0))</f>
        <v>0</v>
      </c>
      <c r="AG62" s="129" t="e">
        <f>IF('Indicator Data'!#REF!="No Data",1,IF('Indicator Data imputation'!AH65&lt;&gt;"",1,0))</f>
        <v>#REF!</v>
      </c>
      <c r="AH62" s="129" t="e">
        <f>IF('Indicator Data'!#REF!="No Data",1,IF('Indicator Data imputation'!AI65&lt;&gt;"",1,0))</f>
        <v>#REF!</v>
      </c>
      <c r="AI62" s="129" t="e">
        <f>IF('Indicator Data'!#REF!="No Data",1,IF('Indicator Data imputation'!AJ65&lt;&gt;"",1,0))</f>
        <v>#REF!</v>
      </c>
      <c r="AJ62" s="129" t="e">
        <f>IF('Indicator Data'!#REF!="No Data",1,IF('Indicator Data imputation'!AK65&lt;&gt;"",1,0))</f>
        <v>#REF!</v>
      </c>
      <c r="AK62" s="129">
        <f>IF('Indicator Data'!N66="No Data",1,IF('Indicator Data imputation'!AL65&lt;&gt;"",1,0))</f>
        <v>0</v>
      </c>
      <c r="AL62" s="129">
        <f>IF('Indicator Data'!O66="No Data",1,IF('Indicator Data imputation'!AM65&lt;&gt;"",1,0))</f>
        <v>0</v>
      </c>
      <c r="AM62" s="129">
        <f>IF('Indicator Data'!P66="No Data",1,IF('Indicator Data imputation'!AN65&lt;&gt;"",1,0))</f>
        <v>0</v>
      </c>
      <c r="AN62" s="129">
        <f>IF('Indicator Data'!Q66="No Data",1,IF('Indicator Data imputation'!AO65&lt;&gt;"",1,0))</f>
        <v>0</v>
      </c>
      <c r="AO62" s="129">
        <f>IF('Indicator Data'!R66="No Data",1,IF('Indicator Data imputation'!AP65&lt;&gt;"",1,0))</f>
        <v>0</v>
      </c>
      <c r="AP62" s="129">
        <f>IF('Indicator Data'!S66="No Data",1,IF('Indicator Data imputation'!AQ65&lt;&gt;"",1,0))</f>
        <v>0</v>
      </c>
      <c r="AQ62" s="129">
        <f>IF('Indicator Data'!T66="No Data",1,IF('Indicator Data imputation'!AR65&lt;&gt;"",1,0))</f>
        <v>0</v>
      </c>
      <c r="AR62" s="129" t="e">
        <f>IF('Indicator Data'!#REF!="No Data",1,IF('Indicator Data imputation'!AS65&lt;&gt;"",1,0))</f>
        <v>#REF!</v>
      </c>
      <c r="AS62" s="129" t="e">
        <f>IF('Indicator Data'!#REF!="No Data",1,IF('Indicator Data imputation'!AT65&lt;&gt;"",1,0))</f>
        <v>#REF!</v>
      </c>
      <c r="AT62" s="129">
        <f>IF('Indicator Data'!U66="No Data",1,IF('Indicator Data imputation'!AU65&lt;&gt;"",1,0))</f>
        <v>0</v>
      </c>
      <c r="AU62" s="129">
        <f>IF('Indicator Data'!V66="No Data",1,IF('Indicator Data imputation'!AV65&lt;&gt;"",1,0))</f>
        <v>0</v>
      </c>
      <c r="AV62" s="129">
        <f>IF('Indicator Data'!W66="No Data",1,IF('Indicator Data imputation'!AW65&lt;&gt;"",1,0))</f>
        <v>0</v>
      </c>
      <c r="AW62" s="129">
        <f>IF('Indicator Data'!X66="No Data",1,IF('Indicator Data imputation'!AX65&lt;&gt;"",1,0))</f>
        <v>0</v>
      </c>
      <c r="AX62" s="129">
        <f>IF('Indicator Data'!Y66="No Data",1,IF('Indicator Data imputation'!AY65&lt;&gt;"",1,0))</f>
        <v>0</v>
      </c>
      <c r="AY62" s="129">
        <f>IF('Indicator Data'!Z66="No Data",1,IF('Indicator Data imputation'!AZ65&lt;&gt;"",1,0))</f>
        <v>0</v>
      </c>
      <c r="AZ62" s="129">
        <f>IF('Indicator Data'!AA66="No Data",1,IF('Indicator Data imputation'!BA65&lt;&gt;"",1,0))</f>
        <v>0</v>
      </c>
      <c r="BA62" s="129" t="e">
        <f>IF('Indicator Data'!#REF!="No Data",1,IF('Indicator Data imputation'!BB65&lt;&gt;"",1,0))</f>
        <v>#REF!</v>
      </c>
      <c r="BB62" s="129" t="e">
        <f>IF('Indicator Data'!#REF!="No Data",1,IF('Indicator Data imputation'!BC65&lt;&gt;"",1,0))</f>
        <v>#REF!</v>
      </c>
      <c r="BC62" s="129" t="e">
        <f>IF('Indicator Data'!#REF!="No Data",1,IF('Indicator Data imputation'!BD65&lt;&gt;"",1,0))</f>
        <v>#REF!</v>
      </c>
      <c r="BD62" s="129">
        <f>IF('Indicator Data'!AB66="No Data",1,IF('Indicator Data imputation'!BE65&lt;&gt;"",1,0))</f>
        <v>0</v>
      </c>
      <c r="BE62" s="129">
        <f>IF('Indicator Data'!AC66="No Data",1,IF('Indicator Data imputation'!BF65&lt;&gt;"",1,0))</f>
        <v>0</v>
      </c>
      <c r="BF62" s="129">
        <f>IF('Indicator Data'!AD66="No Data",1,IF('Indicator Data imputation'!BG65&lt;&gt;"",1,0))</f>
        <v>0</v>
      </c>
      <c r="BG62" s="129">
        <f>IF('Indicator Data'!AE66="No Data",1,IF('Indicator Data imputation'!BH65&lt;&gt;"",1,0))</f>
        <v>0</v>
      </c>
      <c r="BH62" s="129">
        <f>IF('Indicator Data'!AF66="No Data",1,IF('Indicator Data imputation'!BI65&lt;&gt;"",1,0))</f>
        <v>0</v>
      </c>
      <c r="BI62" s="129" t="e">
        <f>IF('Indicator Data'!#REF!="No Data",1,IF('Indicator Data imputation'!BJ65&lt;&gt;"",1,0))</f>
        <v>#REF!</v>
      </c>
      <c r="BJ62" s="129">
        <f>IF('Indicator Data'!AS66="No Data",1,IF('Indicator Data imputation'!BK65&lt;&gt;"",1,0))</f>
        <v>0</v>
      </c>
      <c r="BK62" s="129">
        <f>IF('Indicator Data'!AT66="No Data",1,IF('Indicator Data imputation'!BL65&lt;&gt;"",1,0))</f>
        <v>0</v>
      </c>
      <c r="BL62" s="129" t="e">
        <f>IF('Indicator Data'!#REF!="No Data",1,IF('Indicator Data imputation'!BM65&lt;&gt;"",1,0))</f>
        <v>#REF!</v>
      </c>
      <c r="BM62" s="129" t="e">
        <f>IF('Indicator Data'!#REF!="No Data",1,IF('Indicator Data imputation'!BN65&lt;&gt;"",1,0))</f>
        <v>#REF!</v>
      </c>
      <c r="BN62" s="129" t="e">
        <f>IF('Indicator Data'!#REF!="No Data",1,IF('Indicator Data imputation'!BO65&lt;&gt;"",1,0))</f>
        <v>#REF!</v>
      </c>
      <c r="BO62" s="129" t="e">
        <f>IF('Indicator Data'!#REF!="No Data",1,IF('Indicator Data imputation'!BP65&lt;&gt;"",1,0))</f>
        <v>#REF!</v>
      </c>
      <c r="BP62" s="129">
        <f>IF('Indicator Data'!AK66="No Data",1,IF('Indicator Data imputation'!BQ65&lt;&gt;"",1,0))</f>
        <v>0</v>
      </c>
      <c r="BQ62" s="129">
        <f>IF('Indicator Data'!J66="No Data",1,IF('Indicator Data imputation'!BR65&lt;&gt;"",1,0))</f>
        <v>0</v>
      </c>
      <c r="BR62" s="129">
        <f>IF('Indicator Data'!K66="No Data",1,IF('Indicator Data imputation'!BS65&lt;&gt;"",1,0))</f>
        <v>0</v>
      </c>
      <c r="BS62" s="129">
        <f>IF('Indicator Data'!AU66="No Data",1,IF('Indicator Data imputation'!BT65&lt;&gt;"",1,0))</f>
        <v>0</v>
      </c>
      <c r="BT62" s="129">
        <f>IF('Indicator Data'!AW66="No Data",1,IF('Indicator Data imputation'!BU65&lt;&gt;"",1,0))</f>
        <v>0</v>
      </c>
      <c r="BU62" s="129">
        <f>IF('Indicator Data'!AX66="No Data",1,IF('Indicator Data imputation'!BV65&lt;&gt;"",1,0))</f>
        <v>1</v>
      </c>
      <c r="BV62" s="129">
        <f>IF('Indicator Data'!AY66="No Data",1,IF('Indicator Data imputation'!BW65&lt;&gt;"",1,0))</f>
        <v>1</v>
      </c>
      <c r="BW62" s="129">
        <f>IF('Indicator Data'!AZ66="No Data",1,IF('Indicator Data imputation'!BX65&lt;&gt;"",1,0))</f>
        <v>0</v>
      </c>
      <c r="BX62" s="129">
        <f>IF('Indicator Data'!BA66="No Data",1,IF('Indicator Data imputation'!BY65&lt;&gt;"",1,0))</f>
        <v>0</v>
      </c>
      <c r="BY62" s="5" t="e">
        <f t="shared" si="2"/>
        <v>#REF!</v>
      </c>
      <c r="BZ62" s="131" t="e">
        <f t="shared" si="1"/>
        <v>#REF!</v>
      </c>
    </row>
    <row r="63" spans="1:78" x14ac:dyDescent="0.25">
      <c r="A63" s="5" t="s">
        <v>114</v>
      </c>
      <c r="B63" s="129" t="e">
        <f>IF('Indicator Data'!#REF!="No Data",1,IF('Indicator Data imputation'!C66&lt;&gt;"",1,0))</f>
        <v>#REF!</v>
      </c>
      <c r="C63" s="129" t="e">
        <f>IF('Indicator Data'!#REF!="No Data",1,IF('Indicator Data imputation'!D66&lt;&gt;"",1,0))</f>
        <v>#REF!</v>
      </c>
      <c r="D63" s="129" t="e">
        <f>IF('Indicator Data'!#REF!="No Data",1,IF('Indicator Data imputation'!E66&lt;&gt;"",1,0))</f>
        <v>#REF!</v>
      </c>
      <c r="E63" s="129" t="e">
        <f>IF('Indicator Data'!#REF!="No Data",1,IF('Indicator Data imputation'!F66&lt;&gt;"",1,0))</f>
        <v>#REF!</v>
      </c>
      <c r="F63" s="129" t="e">
        <f>IF('Indicator Data'!#REF!="No Data",1,IF('Indicator Data imputation'!G66&lt;&gt;"",1,0))</f>
        <v>#REF!</v>
      </c>
      <c r="G63" s="129" t="e">
        <f>IF('Indicator Data'!#REF!="No Data",1,IF('Indicator Data imputation'!H66&lt;&gt;"",1,0))</f>
        <v>#REF!</v>
      </c>
      <c r="H63" s="129" t="e">
        <f>IF('Indicator Data'!#REF!="No Data",1,IF('Indicator Data imputation'!I66&lt;&gt;"",1,0))</f>
        <v>#REF!</v>
      </c>
      <c r="I63" s="129" t="e">
        <f>IF('Indicator Data'!#REF!="No Data",1,IF('Indicator Data imputation'!J66&lt;&gt;"",1,0))</f>
        <v>#REF!</v>
      </c>
      <c r="J63" s="129" t="e">
        <f>IF('Indicator Data'!#REF!="No Data",1,IF('Indicator Data imputation'!K66&lt;&gt;"",1,0))</f>
        <v>#REF!</v>
      </c>
      <c r="K63" s="129" t="e">
        <f>IF('Indicator Data'!#REF!="No Data",1,IF('Indicator Data imputation'!L66&lt;&gt;"",1,0))</f>
        <v>#REF!</v>
      </c>
      <c r="L63" s="129" t="e">
        <f>IF('Indicator Data'!#REF!="No Data",1,IF('Indicator Data imputation'!M66&lt;&gt;"",1,0))</f>
        <v>#REF!</v>
      </c>
      <c r="M63" s="129" t="e">
        <f>IF('Indicator Data'!#REF!="No Data",1,IF('Indicator Data imputation'!N66&lt;&gt;"",1,0))</f>
        <v>#REF!</v>
      </c>
      <c r="N63" s="129" t="e">
        <f>IF('Indicator Data'!#REF!="No Data",1,IF('Indicator Data imputation'!O66&lt;&gt;"",1,0))</f>
        <v>#REF!</v>
      </c>
      <c r="O63" s="129" t="e">
        <f>IF('Indicator Data'!#REF!="No Data",1,IF('Indicator Data imputation'!P66&lt;&gt;"",1,0))</f>
        <v>#REF!</v>
      </c>
      <c r="P63" s="129" t="e">
        <f>IF('Indicator Data'!#REF!="No Data",1,IF('Indicator Data imputation'!Q66&lt;&gt;"",1,0))</f>
        <v>#REF!</v>
      </c>
      <c r="Q63" s="129" t="e">
        <f>IF('Indicator Data'!#REF!="No Data",1,IF('Indicator Data imputation'!R66&lt;&gt;"",1,0))</f>
        <v>#REF!</v>
      </c>
      <c r="R63" s="129" t="e">
        <f>IF('Indicator Data'!#REF!="No Data",1,IF('Indicator Data imputation'!S66&lt;&gt;"",1,0))</f>
        <v>#REF!</v>
      </c>
      <c r="S63" s="129" t="e">
        <f>IF('Indicator Data'!#REF!="No Data",1,IF('Indicator Data imputation'!T66&lt;&gt;"",1,0))</f>
        <v>#REF!</v>
      </c>
      <c r="T63" s="129" t="e">
        <f>IF('Indicator Data'!#REF!="No Data",1,IF('Indicator Data imputation'!U66&lt;&gt;"",1,0))</f>
        <v>#REF!</v>
      </c>
      <c r="U63" s="129" t="e">
        <f>IF('Indicator Data'!#REF!="No Data",1,IF('Indicator Data imputation'!V66&lt;&gt;"",1,0))</f>
        <v>#REF!</v>
      </c>
      <c r="V63" s="129" t="e">
        <f>IF('Indicator Data'!#REF!="No Data",1,IF('Indicator Data imputation'!W66&lt;&gt;"",1,0))</f>
        <v>#REF!</v>
      </c>
      <c r="W63" s="129">
        <f>IF('Indicator Data'!C67="No Data",1,IF('Indicator Data imputation'!X66&lt;&gt;"",1,0))</f>
        <v>0</v>
      </c>
      <c r="X63" s="129">
        <f>IF('Indicator Data'!D67="No Data",1,IF('Indicator Data imputation'!Y66&lt;&gt;"",1,0))</f>
        <v>0</v>
      </c>
      <c r="Y63" s="129">
        <f>IF('Indicator Data'!E67="No Data",1,IF('Indicator Data imputation'!Z66&lt;&gt;"",1,0))</f>
        <v>0</v>
      </c>
      <c r="Z63" s="129">
        <f>IF('Indicator Data'!G67="No Data",1,IF('Indicator Data imputation'!AA66&lt;&gt;"",1,0))</f>
        <v>0</v>
      </c>
      <c r="AA63" s="129">
        <f>IF('Indicator Data'!H67="No Data",1,IF('Indicator Data imputation'!AB66&lt;&gt;"",1,0))</f>
        <v>0</v>
      </c>
      <c r="AB63" s="129">
        <f>IF('Indicator Data'!I67="No Data",1,IF('Indicator Data imputation'!AC66&lt;&gt;"",1,0))</f>
        <v>0</v>
      </c>
      <c r="AC63" s="129" t="e">
        <f>IF('Indicator Data'!#REF!="No Data",1,IF('Indicator Data imputation'!AD66&lt;&gt;"",1,0))</f>
        <v>#REF!</v>
      </c>
      <c r="AD63" s="129" t="e">
        <f>IF('Indicator Data'!#REF!="No Data",1,IF('Indicator Data imputation'!AE66&lt;&gt;"",1,0))</f>
        <v>#REF!</v>
      </c>
      <c r="AE63" s="129">
        <f>IF('Indicator Data'!L67="No Data",1,IF('Indicator Data imputation'!AF66&lt;&gt;"",1,0))</f>
        <v>0</v>
      </c>
      <c r="AF63" s="129">
        <f>IF('Indicator Data'!M67="No Data",1,IF('Indicator Data imputation'!AG66&lt;&gt;"",1,0))</f>
        <v>0</v>
      </c>
      <c r="AG63" s="129" t="e">
        <f>IF('Indicator Data'!#REF!="No Data",1,IF('Indicator Data imputation'!AH66&lt;&gt;"",1,0))</f>
        <v>#REF!</v>
      </c>
      <c r="AH63" s="129" t="e">
        <f>IF('Indicator Data'!#REF!="No Data",1,IF('Indicator Data imputation'!AI66&lt;&gt;"",1,0))</f>
        <v>#REF!</v>
      </c>
      <c r="AI63" s="129" t="e">
        <f>IF('Indicator Data'!#REF!="No Data",1,IF('Indicator Data imputation'!AJ66&lt;&gt;"",1,0))</f>
        <v>#REF!</v>
      </c>
      <c r="AJ63" s="129" t="e">
        <f>IF('Indicator Data'!#REF!="No Data",1,IF('Indicator Data imputation'!AK66&lt;&gt;"",1,0))</f>
        <v>#REF!</v>
      </c>
      <c r="AK63" s="129">
        <f>IF('Indicator Data'!N67="No Data",1,IF('Indicator Data imputation'!AL66&lt;&gt;"",1,0))</f>
        <v>0</v>
      </c>
      <c r="AL63" s="129">
        <f>IF('Indicator Data'!O67="No Data",1,IF('Indicator Data imputation'!AM66&lt;&gt;"",1,0))</f>
        <v>0</v>
      </c>
      <c r="AM63" s="129">
        <f>IF('Indicator Data'!P67="No Data",1,IF('Indicator Data imputation'!AN66&lt;&gt;"",1,0))</f>
        <v>0</v>
      </c>
      <c r="AN63" s="129">
        <f>IF('Indicator Data'!Q67="No Data",1,IF('Indicator Data imputation'!AO66&lt;&gt;"",1,0))</f>
        <v>0</v>
      </c>
      <c r="AO63" s="129">
        <f>IF('Indicator Data'!R67="No Data",1,IF('Indicator Data imputation'!AP66&lt;&gt;"",1,0))</f>
        <v>0</v>
      </c>
      <c r="AP63" s="129">
        <f>IF('Indicator Data'!S67="No Data",1,IF('Indicator Data imputation'!AQ66&lt;&gt;"",1,0))</f>
        <v>0</v>
      </c>
      <c r="AQ63" s="129">
        <f>IF('Indicator Data'!T67="No Data",1,IF('Indicator Data imputation'!AR66&lt;&gt;"",1,0))</f>
        <v>0</v>
      </c>
      <c r="AR63" s="129" t="e">
        <f>IF('Indicator Data'!#REF!="No Data",1,IF('Indicator Data imputation'!AS66&lt;&gt;"",1,0))</f>
        <v>#REF!</v>
      </c>
      <c r="AS63" s="129" t="e">
        <f>IF('Indicator Data'!#REF!="No Data",1,IF('Indicator Data imputation'!AT66&lt;&gt;"",1,0))</f>
        <v>#REF!</v>
      </c>
      <c r="AT63" s="129">
        <f>IF('Indicator Data'!U67="No Data",1,IF('Indicator Data imputation'!AU66&lt;&gt;"",1,0))</f>
        <v>0</v>
      </c>
      <c r="AU63" s="129">
        <f>IF('Indicator Data'!V67="No Data",1,IF('Indicator Data imputation'!AV66&lt;&gt;"",1,0))</f>
        <v>0</v>
      </c>
      <c r="AV63" s="129">
        <f>IF('Indicator Data'!W67="No Data",1,IF('Indicator Data imputation'!AW66&lt;&gt;"",1,0))</f>
        <v>0</v>
      </c>
      <c r="AW63" s="129">
        <f>IF('Indicator Data'!X67="No Data",1,IF('Indicator Data imputation'!AX66&lt;&gt;"",1,0))</f>
        <v>0</v>
      </c>
      <c r="AX63" s="129">
        <f>IF('Indicator Data'!Y67="No Data",1,IF('Indicator Data imputation'!AY66&lt;&gt;"",1,0))</f>
        <v>0</v>
      </c>
      <c r="AY63" s="129">
        <f>IF('Indicator Data'!Z67="No Data",1,IF('Indicator Data imputation'!AZ66&lt;&gt;"",1,0))</f>
        <v>0</v>
      </c>
      <c r="AZ63" s="129">
        <f>IF('Indicator Data'!AA67="No Data",1,IF('Indicator Data imputation'!BA66&lt;&gt;"",1,0))</f>
        <v>0</v>
      </c>
      <c r="BA63" s="129" t="e">
        <f>IF('Indicator Data'!#REF!="No Data",1,IF('Indicator Data imputation'!BB66&lt;&gt;"",1,0))</f>
        <v>#REF!</v>
      </c>
      <c r="BB63" s="129" t="e">
        <f>IF('Indicator Data'!#REF!="No Data",1,IF('Indicator Data imputation'!BC66&lt;&gt;"",1,0))</f>
        <v>#REF!</v>
      </c>
      <c r="BC63" s="129" t="e">
        <f>IF('Indicator Data'!#REF!="No Data",1,IF('Indicator Data imputation'!BD66&lt;&gt;"",1,0))</f>
        <v>#REF!</v>
      </c>
      <c r="BD63" s="129">
        <f>IF('Indicator Data'!AB67="No Data",1,IF('Indicator Data imputation'!BE66&lt;&gt;"",1,0))</f>
        <v>0</v>
      </c>
      <c r="BE63" s="129">
        <f>IF('Indicator Data'!AC67="No Data",1,IF('Indicator Data imputation'!BF66&lt;&gt;"",1,0))</f>
        <v>0</v>
      </c>
      <c r="BF63" s="129">
        <f>IF('Indicator Data'!AD67="No Data",1,IF('Indicator Data imputation'!BG66&lt;&gt;"",1,0))</f>
        <v>0</v>
      </c>
      <c r="BG63" s="129">
        <f>IF('Indicator Data'!AE67="No Data",1,IF('Indicator Data imputation'!BH66&lt;&gt;"",1,0))</f>
        <v>0</v>
      </c>
      <c r="BH63" s="129">
        <f>IF('Indicator Data'!AF67="No Data",1,IF('Indicator Data imputation'!BI66&lt;&gt;"",1,0))</f>
        <v>0</v>
      </c>
      <c r="BI63" s="129" t="e">
        <f>IF('Indicator Data'!#REF!="No Data",1,IF('Indicator Data imputation'!BJ66&lt;&gt;"",1,0))</f>
        <v>#REF!</v>
      </c>
      <c r="BJ63" s="129">
        <f>IF('Indicator Data'!AS67="No Data",1,IF('Indicator Data imputation'!BK66&lt;&gt;"",1,0))</f>
        <v>0</v>
      </c>
      <c r="BK63" s="129">
        <f>IF('Indicator Data'!AT67="No Data",1,IF('Indicator Data imputation'!BL66&lt;&gt;"",1,0))</f>
        <v>0</v>
      </c>
      <c r="BL63" s="129" t="e">
        <f>IF('Indicator Data'!#REF!="No Data",1,IF('Indicator Data imputation'!BM66&lt;&gt;"",1,0))</f>
        <v>#REF!</v>
      </c>
      <c r="BM63" s="129" t="e">
        <f>IF('Indicator Data'!#REF!="No Data",1,IF('Indicator Data imputation'!BN66&lt;&gt;"",1,0))</f>
        <v>#REF!</v>
      </c>
      <c r="BN63" s="129" t="e">
        <f>IF('Indicator Data'!#REF!="No Data",1,IF('Indicator Data imputation'!BO66&lt;&gt;"",1,0))</f>
        <v>#REF!</v>
      </c>
      <c r="BO63" s="129" t="e">
        <f>IF('Indicator Data'!#REF!="No Data",1,IF('Indicator Data imputation'!BP66&lt;&gt;"",1,0))</f>
        <v>#REF!</v>
      </c>
      <c r="BP63" s="129">
        <f>IF('Indicator Data'!AK67="No Data",1,IF('Indicator Data imputation'!BQ66&lt;&gt;"",1,0))</f>
        <v>0</v>
      </c>
      <c r="BQ63" s="129">
        <f>IF('Indicator Data'!J67="No Data",1,IF('Indicator Data imputation'!BR66&lt;&gt;"",1,0))</f>
        <v>0</v>
      </c>
      <c r="BR63" s="129">
        <f>IF('Indicator Data'!K67="No Data",1,IF('Indicator Data imputation'!BS66&lt;&gt;"",1,0))</f>
        <v>0</v>
      </c>
      <c r="BS63" s="129">
        <f>IF('Indicator Data'!AU67="No Data",1,IF('Indicator Data imputation'!BT66&lt;&gt;"",1,0))</f>
        <v>0</v>
      </c>
      <c r="BT63" s="129">
        <f>IF('Indicator Data'!AW67="No Data",1,IF('Indicator Data imputation'!BU66&lt;&gt;"",1,0))</f>
        <v>0</v>
      </c>
      <c r="BU63" s="129">
        <f>IF('Indicator Data'!AX67="No Data",1,IF('Indicator Data imputation'!BV66&lt;&gt;"",1,0))</f>
        <v>0</v>
      </c>
      <c r="BV63" s="129">
        <f>IF('Indicator Data'!AY67="No Data",1,IF('Indicator Data imputation'!BW66&lt;&gt;"",1,0))</f>
        <v>0</v>
      </c>
      <c r="BW63" s="129">
        <f>IF('Indicator Data'!AZ67="No Data",1,IF('Indicator Data imputation'!BX66&lt;&gt;"",1,0))</f>
        <v>0</v>
      </c>
      <c r="BX63" s="129">
        <f>IF('Indicator Data'!BA67="No Data",1,IF('Indicator Data imputation'!BY66&lt;&gt;"",1,0))</f>
        <v>0</v>
      </c>
      <c r="BY63" s="5" t="e">
        <f t="shared" si="2"/>
        <v>#REF!</v>
      </c>
      <c r="BZ63" s="131" t="e">
        <f t="shared" si="1"/>
        <v>#REF!</v>
      </c>
    </row>
    <row r="64" spans="1:78" x14ac:dyDescent="0.25">
      <c r="A64" s="5" t="s">
        <v>116</v>
      </c>
      <c r="B64" s="129" t="e">
        <f>IF('Indicator Data'!#REF!="No Data",1,IF('Indicator Data imputation'!C67&lt;&gt;"",1,0))</f>
        <v>#REF!</v>
      </c>
      <c r="C64" s="129" t="e">
        <f>IF('Indicator Data'!#REF!="No Data",1,IF('Indicator Data imputation'!D67&lt;&gt;"",1,0))</f>
        <v>#REF!</v>
      </c>
      <c r="D64" s="129" t="e">
        <f>IF('Indicator Data'!#REF!="No Data",1,IF('Indicator Data imputation'!E67&lt;&gt;"",1,0))</f>
        <v>#REF!</v>
      </c>
      <c r="E64" s="129" t="e">
        <f>IF('Indicator Data'!#REF!="No Data",1,IF('Indicator Data imputation'!F67&lt;&gt;"",1,0))</f>
        <v>#REF!</v>
      </c>
      <c r="F64" s="129" t="e">
        <f>IF('Indicator Data'!#REF!="No Data",1,IF('Indicator Data imputation'!G67&lt;&gt;"",1,0))</f>
        <v>#REF!</v>
      </c>
      <c r="G64" s="129" t="e">
        <f>IF('Indicator Data'!#REF!="No Data",1,IF('Indicator Data imputation'!H67&lt;&gt;"",1,0))</f>
        <v>#REF!</v>
      </c>
      <c r="H64" s="129" t="e">
        <f>IF('Indicator Data'!#REF!="No Data",1,IF('Indicator Data imputation'!I67&lt;&gt;"",1,0))</f>
        <v>#REF!</v>
      </c>
      <c r="I64" s="129" t="e">
        <f>IF('Indicator Data'!#REF!="No Data",1,IF('Indicator Data imputation'!J67&lt;&gt;"",1,0))</f>
        <v>#REF!</v>
      </c>
      <c r="J64" s="129" t="e">
        <f>IF('Indicator Data'!#REF!="No Data",1,IF('Indicator Data imputation'!K67&lt;&gt;"",1,0))</f>
        <v>#REF!</v>
      </c>
      <c r="K64" s="129" t="e">
        <f>IF('Indicator Data'!#REF!="No Data",1,IF('Indicator Data imputation'!L67&lt;&gt;"",1,0))</f>
        <v>#REF!</v>
      </c>
      <c r="L64" s="129" t="e">
        <f>IF('Indicator Data'!#REF!="No Data",1,IF('Indicator Data imputation'!M67&lt;&gt;"",1,0))</f>
        <v>#REF!</v>
      </c>
      <c r="M64" s="129" t="e">
        <f>IF('Indicator Data'!#REF!="No Data",1,IF('Indicator Data imputation'!N67&lt;&gt;"",1,0))</f>
        <v>#REF!</v>
      </c>
      <c r="N64" s="129" t="e">
        <f>IF('Indicator Data'!#REF!="No Data",1,IF('Indicator Data imputation'!O67&lt;&gt;"",1,0))</f>
        <v>#REF!</v>
      </c>
      <c r="O64" s="129" t="e">
        <f>IF('Indicator Data'!#REF!="No Data",1,IF('Indicator Data imputation'!P67&lt;&gt;"",1,0))</f>
        <v>#REF!</v>
      </c>
      <c r="P64" s="129" t="e">
        <f>IF('Indicator Data'!#REF!="No Data",1,IF('Indicator Data imputation'!Q67&lt;&gt;"",1,0))</f>
        <v>#REF!</v>
      </c>
      <c r="Q64" s="129" t="e">
        <f>IF('Indicator Data'!#REF!="No Data",1,IF('Indicator Data imputation'!R67&lt;&gt;"",1,0))</f>
        <v>#REF!</v>
      </c>
      <c r="R64" s="129" t="e">
        <f>IF('Indicator Data'!#REF!="No Data",1,IF('Indicator Data imputation'!S67&lt;&gt;"",1,0))</f>
        <v>#REF!</v>
      </c>
      <c r="S64" s="129" t="e">
        <f>IF('Indicator Data'!#REF!="No Data",1,IF('Indicator Data imputation'!T67&lt;&gt;"",1,0))</f>
        <v>#REF!</v>
      </c>
      <c r="T64" s="129" t="e">
        <f>IF('Indicator Data'!#REF!="No Data",1,IF('Indicator Data imputation'!U67&lt;&gt;"",1,0))</f>
        <v>#REF!</v>
      </c>
      <c r="U64" s="129" t="e">
        <f>IF('Indicator Data'!#REF!="No Data",1,IF('Indicator Data imputation'!V67&lt;&gt;"",1,0))</f>
        <v>#REF!</v>
      </c>
      <c r="V64" s="129" t="e">
        <f>IF('Indicator Data'!#REF!="No Data",1,IF('Indicator Data imputation'!W67&lt;&gt;"",1,0))</f>
        <v>#REF!</v>
      </c>
      <c r="W64" s="129">
        <f>IF('Indicator Data'!C68="No Data",1,IF('Indicator Data imputation'!X67&lt;&gt;"",1,0))</f>
        <v>0</v>
      </c>
      <c r="X64" s="129">
        <f>IF('Indicator Data'!D68="No Data",1,IF('Indicator Data imputation'!Y67&lt;&gt;"",1,0))</f>
        <v>0</v>
      </c>
      <c r="Y64" s="129">
        <f>IF('Indicator Data'!E68="No Data",1,IF('Indicator Data imputation'!Z67&lt;&gt;"",1,0))</f>
        <v>0</v>
      </c>
      <c r="Z64" s="129">
        <f>IF('Indicator Data'!G68="No Data",1,IF('Indicator Data imputation'!AA67&lt;&gt;"",1,0))</f>
        <v>1</v>
      </c>
      <c r="AA64" s="129">
        <f>IF('Indicator Data'!H68="No Data",1,IF('Indicator Data imputation'!AB67&lt;&gt;"",1,0))</f>
        <v>0</v>
      </c>
      <c r="AB64" s="129">
        <f>IF('Indicator Data'!I68="No Data",1,IF('Indicator Data imputation'!AC67&lt;&gt;"",1,0))</f>
        <v>1</v>
      </c>
      <c r="AC64" s="129" t="e">
        <f>IF('Indicator Data'!#REF!="No Data",1,IF('Indicator Data imputation'!AD67&lt;&gt;"",1,0))</f>
        <v>#REF!</v>
      </c>
      <c r="AD64" s="129" t="e">
        <f>IF('Indicator Data'!#REF!="No Data",1,IF('Indicator Data imputation'!AE67&lt;&gt;"",1,0))</f>
        <v>#REF!</v>
      </c>
      <c r="AE64" s="129">
        <f>IF('Indicator Data'!L68="No Data",1,IF('Indicator Data imputation'!AF67&lt;&gt;"",1,0))</f>
        <v>0</v>
      </c>
      <c r="AF64" s="129">
        <f>IF('Indicator Data'!M68="No Data",1,IF('Indicator Data imputation'!AG67&lt;&gt;"",1,0))</f>
        <v>0</v>
      </c>
      <c r="AG64" s="129" t="e">
        <f>IF('Indicator Data'!#REF!="No Data",1,IF('Indicator Data imputation'!AH67&lt;&gt;"",1,0))</f>
        <v>#REF!</v>
      </c>
      <c r="AH64" s="129" t="e">
        <f>IF('Indicator Data'!#REF!="No Data",1,IF('Indicator Data imputation'!AI67&lt;&gt;"",1,0))</f>
        <v>#REF!</v>
      </c>
      <c r="AI64" s="129" t="e">
        <f>IF('Indicator Data'!#REF!="No Data",1,IF('Indicator Data imputation'!AJ67&lt;&gt;"",1,0))</f>
        <v>#REF!</v>
      </c>
      <c r="AJ64" s="129" t="e">
        <f>IF('Indicator Data'!#REF!="No Data",1,IF('Indicator Data imputation'!AK67&lt;&gt;"",1,0))</f>
        <v>#REF!</v>
      </c>
      <c r="AK64" s="129">
        <f>IF('Indicator Data'!N68="No Data",1,IF('Indicator Data imputation'!AL67&lt;&gt;"",1,0))</f>
        <v>0</v>
      </c>
      <c r="AL64" s="129">
        <f>IF('Indicator Data'!O68="No Data",1,IF('Indicator Data imputation'!AM67&lt;&gt;"",1,0))</f>
        <v>1</v>
      </c>
      <c r="AM64" s="129">
        <f>IF('Indicator Data'!P68="No Data",1,IF('Indicator Data imputation'!AN67&lt;&gt;"",1,0))</f>
        <v>0</v>
      </c>
      <c r="AN64" s="129">
        <f>IF('Indicator Data'!Q68="No Data",1,IF('Indicator Data imputation'!AO67&lt;&gt;"",1,0))</f>
        <v>0</v>
      </c>
      <c r="AO64" s="129">
        <f>IF('Indicator Data'!R68="No Data",1,IF('Indicator Data imputation'!AP67&lt;&gt;"",1,0))</f>
        <v>0</v>
      </c>
      <c r="AP64" s="129">
        <f>IF('Indicator Data'!S68="No Data",1,IF('Indicator Data imputation'!AQ67&lt;&gt;"",1,0))</f>
        <v>0</v>
      </c>
      <c r="AQ64" s="129">
        <f>IF('Indicator Data'!T68="No Data",1,IF('Indicator Data imputation'!AR67&lt;&gt;"",1,0))</f>
        <v>0</v>
      </c>
      <c r="AR64" s="129" t="e">
        <f>IF('Indicator Data'!#REF!="No Data",1,IF('Indicator Data imputation'!AS67&lt;&gt;"",1,0))</f>
        <v>#REF!</v>
      </c>
      <c r="AS64" s="129" t="e">
        <f>IF('Indicator Data'!#REF!="No Data",1,IF('Indicator Data imputation'!AT67&lt;&gt;"",1,0))</f>
        <v>#REF!</v>
      </c>
      <c r="AT64" s="129">
        <f>IF('Indicator Data'!U68="No Data",1,IF('Indicator Data imputation'!AU67&lt;&gt;"",1,0))</f>
        <v>0</v>
      </c>
      <c r="AU64" s="129">
        <f>IF('Indicator Data'!V68="No Data",1,IF('Indicator Data imputation'!AV67&lt;&gt;"",1,0))</f>
        <v>0</v>
      </c>
      <c r="AV64" s="129">
        <f>IF('Indicator Data'!W68="No Data",1,IF('Indicator Data imputation'!AW67&lt;&gt;"",1,0))</f>
        <v>0</v>
      </c>
      <c r="AW64" s="129">
        <f>IF('Indicator Data'!X68="No Data",1,IF('Indicator Data imputation'!AX67&lt;&gt;"",1,0))</f>
        <v>0</v>
      </c>
      <c r="AX64" s="129">
        <f>IF('Indicator Data'!Y68="No Data",1,IF('Indicator Data imputation'!AY67&lt;&gt;"",1,0))</f>
        <v>0</v>
      </c>
      <c r="AY64" s="129">
        <f>IF('Indicator Data'!Z68="No Data",1,IF('Indicator Data imputation'!AZ67&lt;&gt;"",1,0))</f>
        <v>0</v>
      </c>
      <c r="AZ64" s="129">
        <f>IF('Indicator Data'!AA68="No Data",1,IF('Indicator Data imputation'!BA67&lt;&gt;"",1,0))</f>
        <v>0</v>
      </c>
      <c r="BA64" s="129" t="e">
        <f>IF('Indicator Data'!#REF!="No Data",1,IF('Indicator Data imputation'!BB67&lt;&gt;"",1,0))</f>
        <v>#REF!</v>
      </c>
      <c r="BB64" s="129" t="e">
        <f>IF('Indicator Data'!#REF!="No Data",1,IF('Indicator Data imputation'!BC67&lt;&gt;"",1,0))</f>
        <v>#REF!</v>
      </c>
      <c r="BC64" s="129" t="e">
        <f>IF('Indicator Data'!#REF!="No Data",1,IF('Indicator Data imputation'!BD67&lt;&gt;"",1,0))</f>
        <v>#REF!</v>
      </c>
      <c r="BD64" s="129">
        <f>IF('Indicator Data'!AB68="No Data",1,IF('Indicator Data imputation'!BE67&lt;&gt;"",1,0))</f>
        <v>0</v>
      </c>
      <c r="BE64" s="129">
        <f>IF('Indicator Data'!AC68="No Data",1,IF('Indicator Data imputation'!BF67&lt;&gt;"",1,0))</f>
        <v>0</v>
      </c>
      <c r="BF64" s="129">
        <f>IF('Indicator Data'!AD68="No Data",1,IF('Indicator Data imputation'!BG67&lt;&gt;"",1,0))</f>
        <v>0</v>
      </c>
      <c r="BG64" s="129">
        <f>IF('Indicator Data'!AE68="No Data",1,IF('Indicator Data imputation'!BH67&lt;&gt;"",1,0))</f>
        <v>0</v>
      </c>
      <c r="BH64" s="129">
        <f>IF('Indicator Data'!AF68="No Data",1,IF('Indicator Data imputation'!BI67&lt;&gt;"",1,0))</f>
        <v>0</v>
      </c>
      <c r="BI64" s="129" t="e">
        <f>IF('Indicator Data'!#REF!="No Data",1,IF('Indicator Data imputation'!BJ67&lt;&gt;"",1,0))</f>
        <v>#REF!</v>
      </c>
      <c r="BJ64" s="129">
        <f>IF('Indicator Data'!AS68="No Data",1,IF('Indicator Data imputation'!BK67&lt;&gt;"",1,0))</f>
        <v>0</v>
      </c>
      <c r="BK64" s="129">
        <f>IF('Indicator Data'!AT68="No Data",1,IF('Indicator Data imputation'!BL67&lt;&gt;"",1,0))</f>
        <v>0</v>
      </c>
      <c r="BL64" s="129" t="e">
        <f>IF('Indicator Data'!#REF!="No Data",1,IF('Indicator Data imputation'!BM67&lt;&gt;"",1,0))</f>
        <v>#REF!</v>
      </c>
      <c r="BM64" s="129" t="e">
        <f>IF('Indicator Data'!#REF!="No Data",1,IF('Indicator Data imputation'!BN67&lt;&gt;"",1,0))</f>
        <v>#REF!</v>
      </c>
      <c r="BN64" s="129" t="e">
        <f>IF('Indicator Data'!#REF!="No Data",1,IF('Indicator Data imputation'!BO67&lt;&gt;"",1,0))</f>
        <v>#REF!</v>
      </c>
      <c r="BO64" s="129" t="e">
        <f>IF('Indicator Data'!#REF!="No Data",1,IF('Indicator Data imputation'!BP67&lt;&gt;"",1,0))</f>
        <v>#REF!</v>
      </c>
      <c r="BP64" s="129">
        <f>IF('Indicator Data'!AK68="No Data",1,IF('Indicator Data imputation'!BQ67&lt;&gt;"",1,0))</f>
        <v>0</v>
      </c>
      <c r="BQ64" s="129">
        <f>IF('Indicator Data'!J68="No Data",1,IF('Indicator Data imputation'!BR67&lt;&gt;"",1,0))</f>
        <v>0</v>
      </c>
      <c r="BR64" s="129">
        <f>IF('Indicator Data'!K68="No Data",1,IF('Indicator Data imputation'!BS67&lt;&gt;"",1,0))</f>
        <v>0</v>
      </c>
      <c r="BS64" s="129">
        <f>IF('Indicator Data'!AU68="No Data",1,IF('Indicator Data imputation'!BT67&lt;&gt;"",1,0))</f>
        <v>0</v>
      </c>
      <c r="BT64" s="129">
        <f>IF('Indicator Data'!AW68="No Data",1,IF('Indicator Data imputation'!BU67&lt;&gt;"",1,0))</f>
        <v>0</v>
      </c>
      <c r="BU64" s="129">
        <f>IF('Indicator Data'!AX68="No Data",1,IF('Indicator Data imputation'!BV67&lt;&gt;"",1,0))</f>
        <v>0</v>
      </c>
      <c r="BV64" s="129">
        <f>IF('Indicator Data'!AY68="No Data",1,IF('Indicator Data imputation'!BW67&lt;&gt;"",1,0))</f>
        <v>0</v>
      </c>
      <c r="BW64" s="129">
        <f>IF('Indicator Data'!AZ68="No Data",1,IF('Indicator Data imputation'!BX67&lt;&gt;"",1,0))</f>
        <v>0</v>
      </c>
      <c r="BX64" s="129">
        <f>IF('Indicator Data'!BA68="No Data",1,IF('Indicator Data imputation'!BY67&lt;&gt;"",1,0))</f>
        <v>0</v>
      </c>
      <c r="BY64" s="5" t="e">
        <f t="shared" si="2"/>
        <v>#REF!</v>
      </c>
      <c r="BZ64" s="131" t="e">
        <f t="shared" si="1"/>
        <v>#REF!</v>
      </c>
    </row>
    <row r="65" spans="1:78" x14ac:dyDescent="0.25">
      <c r="A65" s="5" t="s">
        <v>118</v>
      </c>
      <c r="B65" s="129" t="e">
        <f>IF('Indicator Data'!#REF!="No Data",1,IF('Indicator Data imputation'!C68&lt;&gt;"",1,0))</f>
        <v>#REF!</v>
      </c>
      <c r="C65" s="129" t="e">
        <f>IF('Indicator Data'!#REF!="No Data",1,IF('Indicator Data imputation'!D68&lt;&gt;"",1,0))</f>
        <v>#REF!</v>
      </c>
      <c r="D65" s="129" t="e">
        <f>IF('Indicator Data'!#REF!="No Data",1,IF('Indicator Data imputation'!E68&lt;&gt;"",1,0))</f>
        <v>#REF!</v>
      </c>
      <c r="E65" s="129" t="e">
        <f>IF('Indicator Data'!#REF!="No Data",1,IF('Indicator Data imputation'!F68&lt;&gt;"",1,0))</f>
        <v>#REF!</v>
      </c>
      <c r="F65" s="129" t="e">
        <f>IF('Indicator Data'!#REF!="No Data",1,IF('Indicator Data imputation'!G68&lt;&gt;"",1,0))</f>
        <v>#REF!</v>
      </c>
      <c r="G65" s="129" t="e">
        <f>IF('Indicator Data'!#REF!="No Data",1,IF('Indicator Data imputation'!H68&lt;&gt;"",1,0))</f>
        <v>#REF!</v>
      </c>
      <c r="H65" s="129" t="e">
        <f>IF('Indicator Data'!#REF!="No Data",1,IF('Indicator Data imputation'!I68&lt;&gt;"",1,0))</f>
        <v>#REF!</v>
      </c>
      <c r="I65" s="129" t="e">
        <f>IF('Indicator Data'!#REF!="No Data",1,IF('Indicator Data imputation'!J68&lt;&gt;"",1,0))</f>
        <v>#REF!</v>
      </c>
      <c r="J65" s="129" t="e">
        <f>IF('Indicator Data'!#REF!="No Data",1,IF('Indicator Data imputation'!K68&lt;&gt;"",1,0))</f>
        <v>#REF!</v>
      </c>
      <c r="K65" s="129" t="e">
        <f>IF('Indicator Data'!#REF!="No Data",1,IF('Indicator Data imputation'!L68&lt;&gt;"",1,0))</f>
        <v>#REF!</v>
      </c>
      <c r="L65" s="129" t="e">
        <f>IF('Indicator Data'!#REF!="No Data",1,IF('Indicator Data imputation'!M68&lt;&gt;"",1,0))</f>
        <v>#REF!</v>
      </c>
      <c r="M65" s="129" t="e">
        <f>IF('Indicator Data'!#REF!="No Data",1,IF('Indicator Data imputation'!N68&lt;&gt;"",1,0))</f>
        <v>#REF!</v>
      </c>
      <c r="N65" s="129" t="e">
        <f>IF('Indicator Data'!#REF!="No Data",1,IF('Indicator Data imputation'!O68&lt;&gt;"",1,0))</f>
        <v>#REF!</v>
      </c>
      <c r="O65" s="129" t="e">
        <f>IF('Indicator Data'!#REF!="No Data",1,IF('Indicator Data imputation'!P68&lt;&gt;"",1,0))</f>
        <v>#REF!</v>
      </c>
      <c r="P65" s="129" t="e">
        <f>IF('Indicator Data'!#REF!="No Data",1,IF('Indicator Data imputation'!Q68&lt;&gt;"",1,0))</f>
        <v>#REF!</v>
      </c>
      <c r="Q65" s="129" t="e">
        <f>IF('Indicator Data'!#REF!="No Data",1,IF('Indicator Data imputation'!R68&lt;&gt;"",1,0))</f>
        <v>#REF!</v>
      </c>
      <c r="R65" s="129" t="e">
        <f>IF('Indicator Data'!#REF!="No Data",1,IF('Indicator Data imputation'!S68&lt;&gt;"",1,0))</f>
        <v>#REF!</v>
      </c>
      <c r="S65" s="129" t="e">
        <f>IF('Indicator Data'!#REF!="No Data",1,IF('Indicator Data imputation'!T68&lt;&gt;"",1,0))</f>
        <v>#REF!</v>
      </c>
      <c r="T65" s="129" t="e">
        <f>IF('Indicator Data'!#REF!="No Data",1,IF('Indicator Data imputation'!U68&lt;&gt;"",1,0))</f>
        <v>#REF!</v>
      </c>
      <c r="U65" s="129" t="e">
        <f>IF('Indicator Data'!#REF!="No Data",1,IF('Indicator Data imputation'!V68&lt;&gt;"",1,0))</f>
        <v>#REF!</v>
      </c>
      <c r="V65" s="129" t="e">
        <f>IF('Indicator Data'!#REF!="No Data",1,IF('Indicator Data imputation'!W68&lt;&gt;"",1,0))</f>
        <v>#REF!</v>
      </c>
      <c r="W65" s="129">
        <f>IF('Indicator Data'!C69="No Data",1,IF('Indicator Data imputation'!X68&lt;&gt;"",1,0))</f>
        <v>0</v>
      </c>
      <c r="X65" s="129">
        <f>IF('Indicator Data'!D69="No Data",1,IF('Indicator Data imputation'!Y68&lt;&gt;"",1,0))</f>
        <v>0</v>
      </c>
      <c r="Y65" s="129">
        <f>IF('Indicator Data'!E69="No Data",1,IF('Indicator Data imputation'!Z68&lt;&gt;"",1,0))</f>
        <v>0</v>
      </c>
      <c r="Z65" s="129">
        <f>IF('Indicator Data'!G69="No Data",1,IF('Indicator Data imputation'!AA68&lt;&gt;"",1,0))</f>
        <v>0</v>
      </c>
      <c r="AA65" s="129">
        <f>IF('Indicator Data'!H69="No Data",1,IF('Indicator Data imputation'!AB68&lt;&gt;"",1,0))</f>
        <v>0</v>
      </c>
      <c r="AB65" s="129">
        <f>IF('Indicator Data'!I69="No Data",1,IF('Indicator Data imputation'!AC68&lt;&gt;"",1,0))</f>
        <v>1</v>
      </c>
      <c r="AC65" s="129" t="e">
        <f>IF('Indicator Data'!#REF!="No Data",1,IF('Indicator Data imputation'!AD68&lt;&gt;"",1,0))</f>
        <v>#REF!</v>
      </c>
      <c r="AD65" s="129" t="e">
        <f>IF('Indicator Data'!#REF!="No Data",1,IF('Indicator Data imputation'!AE68&lt;&gt;"",1,0))</f>
        <v>#REF!</v>
      </c>
      <c r="AE65" s="129">
        <f>IF('Indicator Data'!L69="No Data",1,IF('Indicator Data imputation'!AF68&lt;&gt;"",1,0))</f>
        <v>0</v>
      </c>
      <c r="AF65" s="129">
        <f>IF('Indicator Data'!M69="No Data",1,IF('Indicator Data imputation'!AG68&lt;&gt;"",1,0))</f>
        <v>0</v>
      </c>
      <c r="AG65" s="129" t="e">
        <f>IF('Indicator Data'!#REF!="No Data",1,IF('Indicator Data imputation'!AH68&lt;&gt;"",1,0))</f>
        <v>#REF!</v>
      </c>
      <c r="AH65" s="129" t="e">
        <f>IF('Indicator Data'!#REF!="No Data",1,IF('Indicator Data imputation'!AI68&lt;&gt;"",1,0))</f>
        <v>#REF!</v>
      </c>
      <c r="AI65" s="129" t="e">
        <f>IF('Indicator Data'!#REF!="No Data",1,IF('Indicator Data imputation'!AJ68&lt;&gt;"",1,0))</f>
        <v>#REF!</v>
      </c>
      <c r="AJ65" s="129" t="e">
        <f>IF('Indicator Data'!#REF!="No Data",1,IF('Indicator Data imputation'!AK68&lt;&gt;"",1,0))</f>
        <v>#REF!</v>
      </c>
      <c r="AK65" s="129">
        <f>IF('Indicator Data'!N69="No Data",1,IF('Indicator Data imputation'!AL68&lt;&gt;"",1,0))</f>
        <v>0</v>
      </c>
      <c r="AL65" s="129">
        <f>IF('Indicator Data'!O69="No Data",1,IF('Indicator Data imputation'!AM68&lt;&gt;"",1,0))</f>
        <v>1</v>
      </c>
      <c r="AM65" s="129">
        <f>IF('Indicator Data'!P69="No Data",1,IF('Indicator Data imputation'!AN68&lt;&gt;"",1,0))</f>
        <v>0</v>
      </c>
      <c r="AN65" s="129">
        <f>IF('Indicator Data'!Q69="No Data",1,IF('Indicator Data imputation'!AO68&lt;&gt;"",1,0))</f>
        <v>0</v>
      </c>
      <c r="AO65" s="129">
        <f>IF('Indicator Data'!R69="No Data",1,IF('Indicator Data imputation'!AP68&lt;&gt;"",1,0))</f>
        <v>0</v>
      </c>
      <c r="AP65" s="129">
        <f>IF('Indicator Data'!S69="No Data",1,IF('Indicator Data imputation'!AQ68&lt;&gt;"",1,0))</f>
        <v>1</v>
      </c>
      <c r="AQ65" s="129">
        <f>IF('Indicator Data'!T69="No Data",1,IF('Indicator Data imputation'!AR68&lt;&gt;"",1,0))</f>
        <v>0</v>
      </c>
      <c r="AR65" s="129" t="e">
        <f>IF('Indicator Data'!#REF!="No Data",1,IF('Indicator Data imputation'!AS68&lt;&gt;"",1,0))</f>
        <v>#REF!</v>
      </c>
      <c r="AS65" s="129" t="e">
        <f>IF('Indicator Data'!#REF!="No Data",1,IF('Indicator Data imputation'!AT68&lt;&gt;"",1,0))</f>
        <v>#REF!</v>
      </c>
      <c r="AT65" s="129">
        <f>IF('Indicator Data'!U69="No Data",1,IF('Indicator Data imputation'!AU68&lt;&gt;"",1,0))</f>
        <v>0</v>
      </c>
      <c r="AU65" s="129">
        <f>IF('Indicator Data'!V69="No Data",1,IF('Indicator Data imputation'!AV68&lt;&gt;"",1,0))</f>
        <v>1</v>
      </c>
      <c r="AV65" s="129">
        <f>IF('Indicator Data'!W69="No Data",1,IF('Indicator Data imputation'!AW68&lt;&gt;"",1,0))</f>
        <v>1</v>
      </c>
      <c r="AW65" s="129">
        <f>IF('Indicator Data'!X69="No Data",1,IF('Indicator Data imputation'!AX68&lt;&gt;"",1,0))</f>
        <v>1</v>
      </c>
      <c r="AX65" s="129">
        <f>IF('Indicator Data'!Y69="No Data",1,IF('Indicator Data imputation'!AY68&lt;&gt;"",1,0))</f>
        <v>0</v>
      </c>
      <c r="AY65" s="129">
        <f>IF('Indicator Data'!Z69="No Data",1,IF('Indicator Data imputation'!AZ68&lt;&gt;"",1,0))</f>
        <v>0</v>
      </c>
      <c r="AZ65" s="129">
        <f>IF('Indicator Data'!AA69="No Data",1,IF('Indicator Data imputation'!BA68&lt;&gt;"",1,0))</f>
        <v>0</v>
      </c>
      <c r="BA65" s="129" t="e">
        <f>IF('Indicator Data'!#REF!="No Data",1,IF('Indicator Data imputation'!BB68&lt;&gt;"",1,0))</f>
        <v>#REF!</v>
      </c>
      <c r="BB65" s="129" t="e">
        <f>IF('Indicator Data'!#REF!="No Data",1,IF('Indicator Data imputation'!BC68&lt;&gt;"",1,0))</f>
        <v>#REF!</v>
      </c>
      <c r="BC65" s="129" t="e">
        <f>IF('Indicator Data'!#REF!="No Data",1,IF('Indicator Data imputation'!BD68&lt;&gt;"",1,0))</f>
        <v>#REF!</v>
      </c>
      <c r="BD65" s="129">
        <f>IF('Indicator Data'!AB69="No Data",1,IF('Indicator Data imputation'!BE68&lt;&gt;"",1,0))</f>
        <v>0</v>
      </c>
      <c r="BE65" s="129">
        <f>IF('Indicator Data'!AC69="No Data",1,IF('Indicator Data imputation'!BF68&lt;&gt;"",1,0))</f>
        <v>0</v>
      </c>
      <c r="BF65" s="129">
        <f>IF('Indicator Data'!AD69="No Data",1,IF('Indicator Data imputation'!BG68&lt;&gt;"",1,0))</f>
        <v>0</v>
      </c>
      <c r="BG65" s="129">
        <f>IF('Indicator Data'!AE69="No Data",1,IF('Indicator Data imputation'!BH68&lt;&gt;"",1,0))</f>
        <v>0</v>
      </c>
      <c r="BH65" s="129">
        <f>IF('Indicator Data'!AF69="No Data",1,IF('Indicator Data imputation'!BI68&lt;&gt;"",1,0))</f>
        <v>0</v>
      </c>
      <c r="BI65" s="129" t="e">
        <f>IF('Indicator Data'!#REF!="No Data",1,IF('Indicator Data imputation'!BJ68&lt;&gt;"",1,0))</f>
        <v>#REF!</v>
      </c>
      <c r="BJ65" s="129">
        <f>IF('Indicator Data'!AS69="No Data",1,IF('Indicator Data imputation'!BK68&lt;&gt;"",1,0))</f>
        <v>0</v>
      </c>
      <c r="BK65" s="129">
        <f>IF('Indicator Data'!AT69="No Data",1,IF('Indicator Data imputation'!BL68&lt;&gt;"",1,0))</f>
        <v>0</v>
      </c>
      <c r="BL65" s="129" t="e">
        <f>IF('Indicator Data'!#REF!="No Data",1,IF('Indicator Data imputation'!BM68&lt;&gt;"",1,0))</f>
        <v>#REF!</v>
      </c>
      <c r="BM65" s="129" t="e">
        <f>IF('Indicator Data'!#REF!="No Data",1,IF('Indicator Data imputation'!BN68&lt;&gt;"",1,0))</f>
        <v>#REF!</v>
      </c>
      <c r="BN65" s="129" t="e">
        <f>IF('Indicator Data'!#REF!="No Data",1,IF('Indicator Data imputation'!BO68&lt;&gt;"",1,0))</f>
        <v>#REF!</v>
      </c>
      <c r="BO65" s="129" t="e">
        <f>IF('Indicator Data'!#REF!="No Data",1,IF('Indicator Data imputation'!BP68&lt;&gt;"",1,0))</f>
        <v>#REF!</v>
      </c>
      <c r="BP65" s="129">
        <f>IF('Indicator Data'!AK69="No Data",1,IF('Indicator Data imputation'!BQ68&lt;&gt;"",1,0))</f>
        <v>0</v>
      </c>
      <c r="BQ65" s="129">
        <f>IF('Indicator Data'!J69="No Data",1,IF('Indicator Data imputation'!BR68&lt;&gt;"",1,0))</f>
        <v>0</v>
      </c>
      <c r="BR65" s="129">
        <f>IF('Indicator Data'!K69="No Data",1,IF('Indicator Data imputation'!BS68&lt;&gt;"",1,0))</f>
        <v>0</v>
      </c>
      <c r="BS65" s="129">
        <f>IF('Indicator Data'!AU69="No Data",1,IF('Indicator Data imputation'!BT68&lt;&gt;"",1,0))</f>
        <v>0</v>
      </c>
      <c r="BT65" s="129">
        <f>IF('Indicator Data'!AW69="No Data",1,IF('Indicator Data imputation'!BU68&lt;&gt;"",1,0))</f>
        <v>0</v>
      </c>
      <c r="BU65" s="129">
        <f>IF('Indicator Data'!AX69="No Data",1,IF('Indicator Data imputation'!BV68&lt;&gt;"",1,0))</f>
        <v>0</v>
      </c>
      <c r="BV65" s="129">
        <f>IF('Indicator Data'!AY69="No Data",1,IF('Indicator Data imputation'!BW68&lt;&gt;"",1,0))</f>
        <v>0</v>
      </c>
      <c r="BW65" s="129">
        <f>IF('Indicator Data'!AZ69="No Data",1,IF('Indicator Data imputation'!BX68&lt;&gt;"",1,0))</f>
        <v>0</v>
      </c>
      <c r="BX65" s="129">
        <f>IF('Indicator Data'!BA69="No Data",1,IF('Indicator Data imputation'!BY68&lt;&gt;"",1,0))</f>
        <v>0</v>
      </c>
      <c r="BY65" s="5" t="e">
        <f t="shared" si="2"/>
        <v>#REF!</v>
      </c>
      <c r="BZ65" s="131" t="e">
        <f t="shared" si="1"/>
        <v>#REF!</v>
      </c>
    </row>
    <row r="66" spans="1:78" x14ac:dyDescent="0.25">
      <c r="A66" s="5" t="s">
        <v>120</v>
      </c>
      <c r="B66" s="129" t="e">
        <f>IF('Indicator Data'!#REF!="No Data",1,IF('Indicator Data imputation'!C69&lt;&gt;"",1,0))</f>
        <v>#REF!</v>
      </c>
      <c r="C66" s="129" t="e">
        <f>IF('Indicator Data'!#REF!="No Data",1,IF('Indicator Data imputation'!D69&lt;&gt;"",1,0))</f>
        <v>#REF!</v>
      </c>
      <c r="D66" s="129" t="e">
        <f>IF('Indicator Data'!#REF!="No Data",1,IF('Indicator Data imputation'!E69&lt;&gt;"",1,0))</f>
        <v>#REF!</v>
      </c>
      <c r="E66" s="129" t="e">
        <f>IF('Indicator Data'!#REF!="No Data",1,IF('Indicator Data imputation'!F69&lt;&gt;"",1,0))</f>
        <v>#REF!</v>
      </c>
      <c r="F66" s="129" t="e">
        <f>IF('Indicator Data'!#REF!="No Data",1,IF('Indicator Data imputation'!G69&lt;&gt;"",1,0))</f>
        <v>#REF!</v>
      </c>
      <c r="G66" s="129" t="e">
        <f>IF('Indicator Data'!#REF!="No Data",1,IF('Indicator Data imputation'!H69&lt;&gt;"",1,0))</f>
        <v>#REF!</v>
      </c>
      <c r="H66" s="129" t="e">
        <f>IF('Indicator Data'!#REF!="No Data",1,IF('Indicator Data imputation'!I69&lt;&gt;"",1,0))</f>
        <v>#REF!</v>
      </c>
      <c r="I66" s="129" t="e">
        <f>IF('Indicator Data'!#REF!="No Data",1,IF('Indicator Data imputation'!J69&lt;&gt;"",1,0))</f>
        <v>#REF!</v>
      </c>
      <c r="J66" s="129" t="e">
        <f>IF('Indicator Data'!#REF!="No Data",1,IF('Indicator Data imputation'!K69&lt;&gt;"",1,0))</f>
        <v>#REF!</v>
      </c>
      <c r="K66" s="129" t="e">
        <f>IF('Indicator Data'!#REF!="No Data",1,IF('Indicator Data imputation'!L69&lt;&gt;"",1,0))</f>
        <v>#REF!</v>
      </c>
      <c r="L66" s="129" t="e">
        <f>IF('Indicator Data'!#REF!="No Data",1,IF('Indicator Data imputation'!M69&lt;&gt;"",1,0))</f>
        <v>#REF!</v>
      </c>
      <c r="M66" s="129" t="e">
        <f>IF('Indicator Data'!#REF!="No Data",1,IF('Indicator Data imputation'!N69&lt;&gt;"",1,0))</f>
        <v>#REF!</v>
      </c>
      <c r="N66" s="129" t="e">
        <f>IF('Indicator Data'!#REF!="No Data",1,IF('Indicator Data imputation'!O69&lt;&gt;"",1,0))</f>
        <v>#REF!</v>
      </c>
      <c r="O66" s="129" t="e">
        <f>IF('Indicator Data'!#REF!="No Data",1,IF('Indicator Data imputation'!P69&lt;&gt;"",1,0))</f>
        <v>#REF!</v>
      </c>
      <c r="P66" s="129" t="e">
        <f>IF('Indicator Data'!#REF!="No Data",1,IF('Indicator Data imputation'!Q69&lt;&gt;"",1,0))</f>
        <v>#REF!</v>
      </c>
      <c r="Q66" s="129" t="e">
        <f>IF('Indicator Data'!#REF!="No Data",1,IF('Indicator Data imputation'!R69&lt;&gt;"",1,0))</f>
        <v>#REF!</v>
      </c>
      <c r="R66" s="129" t="e">
        <f>IF('Indicator Data'!#REF!="No Data",1,IF('Indicator Data imputation'!S69&lt;&gt;"",1,0))</f>
        <v>#REF!</v>
      </c>
      <c r="S66" s="129" t="e">
        <f>IF('Indicator Data'!#REF!="No Data",1,IF('Indicator Data imputation'!T69&lt;&gt;"",1,0))</f>
        <v>#REF!</v>
      </c>
      <c r="T66" s="129" t="e">
        <f>IF('Indicator Data'!#REF!="No Data",1,IF('Indicator Data imputation'!U69&lt;&gt;"",1,0))</f>
        <v>#REF!</v>
      </c>
      <c r="U66" s="129" t="e">
        <f>IF('Indicator Data'!#REF!="No Data",1,IF('Indicator Data imputation'!V69&lt;&gt;"",1,0))</f>
        <v>#REF!</v>
      </c>
      <c r="V66" s="129" t="e">
        <f>IF('Indicator Data'!#REF!="No Data",1,IF('Indicator Data imputation'!W69&lt;&gt;"",1,0))</f>
        <v>#REF!</v>
      </c>
      <c r="W66" s="129">
        <f>IF('Indicator Data'!C70="No Data",1,IF('Indicator Data imputation'!X69&lt;&gt;"",1,0))</f>
        <v>0</v>
      </c>
      <c r="X66" s="129">
        <f>IF('Indicator Data'!D70="No Data",1,IF('Indicator Data imputation'!Y69&lt;&gt;"",1,0))</f>
        <v>0</v>
      </c>
      <c r="Y66" s="129">
        <f>IF('Indicator Data'!E70="No Data",1,IF('Indicator Data imputation'!Z69&lt;&gt;"",1,0))</f>
        <v>0</v>
      </c>
      <c r="Z66" s="129">
        <f>IF('Indicator Data'!G70="No Data",1,IF('Indicator Data imputation'!AA69&lt;&gt;"",1,0))</f>
        <v>0</v>
      </c>
      <c r="AA66" s="129">
        <f>IF('Indicator Data'!H70="No Data",1,IF('Indicator Data imputation'!AB69&lt;&gt;"",1,0))</f>
        <v>0</v>
      </c>
      <c r="AB66" s="129">
        <f>IF('Indicator Data'!I70="No Data",1,IF('Indicator Data imputation'!AC69&lt;&gt;"",1,0))</f>
        <v>0</v>
      </c>
      <c r="AC66" s="129" t="e">
        <f>IF('Indicator Data'!#REF!="No Data",1,IF('Indicator Data imputation'!AD69&lt;&gt;"",1,0))</f>
        <v>#REF!</v>
      </c>
      <c r="AD66" s="129" t="e">
        <f>IF('Indicator Data'!#REF!="No Data",1,IF('Indicator Data imputation'!AE69&lt;&gt;"",1,0))</f>
        <v>#REF!</v>
      </c>
      <c r="AE66" s="129">
        <f>IF('Indicator Data'!L70="No Data",1,IF('Indicator Data imputation'!AF69&lt;&gt;"",1,0))</f>
        <v>0</v>
      </c>
      <c r="AF66" s="129">
        <f>IF('Indicator Data'!M70="No Data",1,IF('Indicator Data imputation'!AG69&lt;&gt;"",1,0))</f>
        <v>0</v>
      </c>
      <c r="AG66" s="129" t="e">
        <f>IF('Indicator Data'!#REF!="No Data",1,IF('Indicator Data imputation'!AH69&lt;&gt;"",1,0))</f>
        <v>#REF!</v>
      </c>
      <c r="AH66" s="129" t="e">
        <f>IF('Indicator Data'!#REF!="No Data",1,IF('Indicator Data imputation'!AI69&lt;&gt;"",1,0))</f>
        <v>#REF!</v>
      </c>
      <c r="AI66" s="129" t="e">
        <f>IF('Indicator Data'!#REF!="No Data",1,IF('Indicator Data imputation'!AJ69&lt;&gt;"",1,0))</f>
        <v>#REF!</v>
      </c>
      <c r="AJ66" s="129" t="e">
        <f>IF('Indicator Data'!#REF!="No Data",1,IF('Indicator Data imputation'!AK69&lt;&gt;"",1,0))</f>
        <v>#REF!</v>
      </c>
      <c r="AK66" s="129">
        <f>IF('Indicator Data'!N70="No Data",1,IF('Indicator Data imputation'!AL69&lt;&gt;"",1,0))</f>
        <v>0</v>
      </c>
      <c r="AL66" s="129">
        <f>IF('Indicator Data'!O70="No Data",1,IF('Indicator Data imputation'!AM69&lt;&gt;"",1,0))</f>
        <v>0</v>
      </c>
      <c r="AM66" s="129">
        <f>IF('Indicator Data'!P70="No Data",1,IF('Indicator Data imputation'!AN69&lt;&gt;"",1,0))</f>
        <v>0</v>
      </c>
      <c r="AN66" s="129">
        <f>IF('Indicator Data'!Q70="No Data",1,IF('Indicator Data imputation'!AO69&lt;&gt;"",1,0))</f>
        <v>0</v>
      </c>
      <c r="AO66" s="129">
        <f>IF('Indicator Data'!R70="No Data",1,IF('Indicator Data imputation'!AP69&lt;&gt;"",1,0))</f>
        <v>0</v>
      </c>
      <c r="AP66" s="129">
        <f>IF('Indicator Data'!S70="No Data",1,IF('Indicator Data imputation'!AQ69&lt;&gt;"",1,0))</f>
        <v>0</v>
      </c>
      <c r="AQ66" s="129">
        <f>IF('Indicator Data'!T70="No Data",1,IF('Indicator Data imputation'!AR69&lt;&gt;"",1,0))</f>
        <v>0</v>
      </c>
      <c r="AR66" s="129" t="e">
        <f>IF('Indicator Data'!#REF!="No Data",1,IF('Indicator Data imputation'!AS69&lt;&gt;"",1,0))</f>
        <v>#REF!</v>
      </c>
      <c r="AS66" s="129" t="e">
        <f>IF('Indicator Data'!#REF!="No Data",1,IF('Indicator Data imputation'!AT69&lt;&gt;"",1,0))</f>
        <v>#REF!</v>
      </c>
      <c r="AT66" s="129">
        <f>IF('Indicator Data'!U70="No Data",1,IF('Indicator Data imputation'!AU69&lt;&gt;"",1,0))</f>
        <v>0</v>
      </c>
      <c r="AU66" s="129">
        <f>IF('Indicator Data'!V70="No Data",1,IF('Indicator Data imputation'!AV69&lt;&gt;"",1,0))</f>
        <v>0</v>
      </c>
      <c r="AV66" s="129">
        <f>IF('Indicator Data'!W70="No Data",1,IF('Indicator Data imputation'!AW69&lt;&gt;"",1,0))</f>
        <v>0</v>
      </c>
      <c r="AW66" s="129">
        <f>IF('Indicator Data'!X70="No Data",1,IF('Indicator Data imputation'!AX69&lt;&gt;"",1,0))</f>
        <v>0</v>
      </c>
      <c r="AX66" s="129">
        <f>IF('Indicator Data'!Y70="No Data",1,IF('Indicator Data imputation'!AY69&lt;&gt;"",1,0))</f>
        <v>0</v>
      </c>
      <c r="AY66" s="129">
        <f>IF('Indicator Data'!Z70="No Data",1,IF('Indicator Data imputation'!AZ69&lt;&gt;"",1,0))</f>
        <v>0</v>
      </c>
      <c r="AZ66" s="129">
        <f>IF('Indicator Data'!AA70="No Data",1,IF('Indicator Data imputation'!BA69&lt;&gt;"",1,0))</f>
        <v>0</v>
      </c>
      <c r="BA66" s="129" t="e">
        <f>IF('Indicator Data'!#REF!="No Data",1,IF('Indicator Data imputation'!BB69&lt;&gt;"",1,0))</f>
        <v>#REF!</v>
      </c>
      <c r="BB66" s="129" t="e">
        <f>IF('Indicator Data'!#REF!="No Data",1,IF('Indicator Data imputation'!BC69&lt;&gt;"",1,0))</f>
        <v>#REF!</v>
      </c>
      <c r="BC66" s="129" t="e">
        <f>IF('Indicator Data'!#REF!="No Data",1,IF('Indicator Data imputation'!BD69&lt;&gt;"",1,0))</f>
        <v>#REF!</v>
      </c>
      <c r="BD66" s="129">
        <f>IF('Indicator Data'!AB70="No Data",1,IF('Indicator Data imputation'!BE69&lt;&gt;"",1,0))</f>
        <v>0</v>
      </c>
      <c r="BE66" s="129">
        <f>IF('Indicator Data'!AC70="No Data",1,IF('Indicator Data imputation'!BF69&lt;&gt;"",1,0))</f>
        <v>0</v>
      </c>
      <c r="BF66" s="129">
        <f>IF('Indicator Data'!AD70="No Data",1,IF('Indicator Data imputation'!BG69&lt;&gt;"",1,0))</f>
        <v>0</v>
      </c>
      <c r="BG66" s="129">
        <f>IF('Indicator Data'!AE70="No Data",1,IF('Indicator Data imputation'!BH69&lt;&gt;"",1,0))</f>
        <v>0</v>
      </c>
      <c r="BH66" s="129">
        <f>IF('Indicator Data'!AF70="No Data",1,IF('Indicator Data imputation'!BI69&lt;&gt;"",1,0))</f>
        <v>0</v>
      </c>
      <c r="BI66" s="129" t="e">
        <f>IF('Indicator Data'!#REF!="No Data",1,IF('Indicator Data imputation'!BJ69&lt;&gt;"",1,0))</f>
        <v>#REF!</v>
      </c>
      <c r="BJ66" s="129">
        <f>IF('Indicator Data'!AS70="No Data",1,IF('Indicator Data imputation'!BK69&lt;&gt;"",1,0))</f>
        <v>0</v>
      </c>
      <c r="BK66" s="129">
        <f>IF('Indicator Data'!AT70="No Data",1,IF('Indicator Data imputation'!BL69&lt;&gt;"",1,0))</f>
        <v>0</v>
      </c>
      <c r="BL66" s="129" t="e">
        <f>IF('Indicator Data'!#REF!="No Data",1,IF('Indicator Data imputation'!BM69&lt;&gt;"",1,0))</f>
        <v>#REF!</v>
      </c>
      <c r="BM66" s="129" t="e">
        <f>IF('Indicator Data'!#REF!="No Data",1,IF('Indicator Data imputation'!BN69&lt;&gt;"",1,0))</f>
        <v>#REF!</v>
      </c>
      <c r="BN66" s="129" t="e">
        <f>IF('Indicator Data'!#REF!="No Data",1,IF('Indicator Data imputation'!BO69&lt;&gt;"",1,0))</f>
        <v>#REF!</v>
      </c>
      <c r="BO66" s="129" t="e">
        <f>IF('Indicator Data'!#REF!="No Data",1,IF('Indicator Data imputation'!BP69&lt;&gt;"",1,0))</f>
        <v>#REF!</v>
      </c>
      <c r="BP66" s="129">
        <f>IF('Indicator Data'!AK70="No Data",1,IF('Indicator Data imputation'!BQ69&lt;&gt;"",1,0))</f>
        <v>0</v>
      </c>
      <c r="BQ66" s="129">
        <f>IF('Indicator Data'!J70="No Data",1,IF('Indicator Data imputation'!BR69&lt;&gt;"",1,0))</f>
        <v>0</v>
      </c>
      <c r="BR66" s="129">
        <f>IF('Indicator Data'!K70="No Data",1,IF('Indicator Data imputation'!BS69&lt;&gt;"",1,0))</f>
        <v>0</v>
      </c>
      <c r="BS66" s="129">
        <f>IF('Indicator Data'!AU70="No Data",1,IF('Indicator Data imputation'!BT69&lt;&gt;"",1,0))</f>
        <v>0</v>
      </c>
      <c r="BT66" s="129">
        <f>IF('Indicator Data'!AW70="No Data",1,IF('Indicator Data imputation'!BU69&lt;&gt;"",1,0))</f>
        <v>0</v>
      </c>
      <c r="BU66" s="129">
        <f>IF('Indicator Data'!AX70="No Data",1,IF('Indicator Data imputation'!BV69&lt;&gt;"",1,0))</f>
        <v>0</v>
      </c>
      <c r="BV66" s="129">
        <f>IF('Indicator Data'!AY70="No Data",1,IF('Indicator Data imputation'!BW69&lt;&gt;"",1,0))</f>
        <v>0</v>
      </c>
      <c r="BW66" s="129">
        <f>IF('Indicator Data'!AZ70="No Data",1,IF('Indicator Data imputation'!BX69&lt;&gt;"",1,0))</f>
        <v>0</v>
      </c>
      <c r="BX66" s="129">
        <f>IF('Indicator Data'!BA70="No Data",1,IF('Indicator Data imputation'!BY69&lt;&gt;"",1,0))</f>
        <v>0</v>
      </c>
      <c r="BY66" s="5" t="e">
        <f t="shared" ref="BY66:BY97" si="3">SUM(B66:BX66)</f>
        <v>#REF!</v>
      </c>
      <c r="BZ66" s="131" t="e">
        <f t="shared" si="1"/>
        <v>#REF!</v>
      </c>
    </row>
    <row r="67" spans="1:78" x14ac:dyDescent="0.25">
      <c r="A67" s="5" t="s">
        <v>122</v>
      </c>
      <c r="B67" s="129" t="e">
        <f>IF('Indicator Data'!#REF!="No Data",1,IF('Indicator Data imputation'!C70&lt;&gt;"",1,0))</f>
        <v>#REF!</v>
      </c>
      <c r="C67" s="129" t="e">
        <f>IF('Indicator Data'!#REF!="No Data",1,IF('Indicator Data imputation'!D70&lt;&gt;"",1,0))</f>
        <v>#REF!</v>
      </c>
      <c r="D67" s="129" t="e">
        <f>IF('Indicator Data'!#REF!="No Data",1,IF('Indicator Data imputation'!E70&lt;&gt;"",1,0))</f>
        <v>#REF!</v>
      </c>
      <c r="E67" s="129" t="e">
        <f>IF('Indicator Data'!#REF!="No Data",1,IF('Indicator Data imputation'!F70&lt;&gt;"",1,0))</f>
        <v>#REF!</v>
      </c>
      <c r="F67" s="129" t="e">
        <f>IF('Indicator Data'!#REF!="No Data",1,IF('Indicator Data imputation'!G70&lt;&gt;"",1,0))</f>
        <v>#REF!</v>
      </c>
      <c r="G67" s="129" t="e">
        <f>IF('Indicator Data'!#REF!="No Data",1,IF('Indicator Data imputation'!H70&lt;&gt;"",1,0))</f>
        <v>#REF!</v>
      </c>
      <c r="H67" s="129" t="e">
        <f>IF('Indicator Data'!#REF!="No Data",1,IF('Indicator Data imputation'!I70&lt;&gt;"",1,0))</f>
        <v>#REF!</v>
      </c>
      <c r="I67" s="129" t="e">
        <f>IF('Indicator Data'!#REF!="No Data",1,IF('Indicator Data imputation'!J70&lt;&gt;"",1,0))</f>
        <v>#REF!</v>
      </c>
      <c r="J67" s="129" t="e">
        <f>IF('Indicator Data'!#REF!="No Data",1,IF('Indicator Data imputation'!K70&lt;&gt;"",1,0))</f>
        <v>#REF!</v>
      </c>
      <c r="K67" s="129" t="e">
        <f>IF('Indicator Data'!#REF!="No Data",1,IF('Indicator Data imputation'!L70&lt;&gt;"",1,0))</f>
        <v>#REF!</v>
      </c>
      <c r="L67" s="129" t="e">
        <f>IF('Indicator Data'!#REF!="No Data",1,IF('Indicator Data imputation'!M70&lt;&gt;"",1,0))</f>
        <v>#REF!</v>
      </c>
      <c r="M67" s="129" t="e">
        <f>IF('Indicator Data'!#REF!="No Data",1,IF('Indicator Data imputation'!N70&lt;&gt;"",1,0))</f>
        <v>#REF!</v>
      </c>
      <c r="N67" s="129" t="e">
        <f>IF('Indicator Data'!#REF!="No Data",1,IF('Indicator Data imputation'!O70&lt;&gt;"",1,0))</f>
        <v>#REF!</v>
      </c>
      <c r="O67" s="129" t="e">
        <f>IF('Indicator Data'!#REF!="No Data",1,IF('Indicator Data imputation'!P70&lt;&gt;"",1,0))</f>
        <v>#REF!</v>
      </c>
      <c r="P67" s="129" t="e">
        <f>IF('Indicator Data'!#REF!="No Data",1,IF('Indicator Data imputation'!Q70&lt;&gt;"",1,0))</f>
        <v>#REF!</v>
      </c>
      <c r="Q67" s="129" t="e">
        <f>IF('Indicator Data'!#REF!="No Data",1,IF('Indicator Data imputation'!R70&lt;&gt;"",1,0))</f>
        <v>#REF!</v>
      </c>
      <c r="R67" s="129" t="e">
        <f>IF('Indicator Data'!#REF!="No Data",1,IF('Indicator Data imputation'!S70&lt;&gt;"",1,0))</f>
        <v>#REF!</v>
      </c>
      <c r="S67" s="129" t="e">
        <f>IF('Indicator Data'!#REF!="No Data",1,IF('Indicator Data imputation'!T70&lt;&gt;"",1,0))</f>
        <v>#REF!</v>
      </c>
      <c r="T67" s="129" t="e">
        <f>IF('Indicator Data'!#REF!="No Data",1,IF('Indicator Data imputation'!U70&lt;&gt;"",1,0))</f>
        <v>#REF!</v>
      </c>
      <c r="U67" s="129" t="e">
        <f>IF('Indicator Data'!#REF!="No Data",1,IF('Indicator Data imputation'!V70&lt;&gt;"",1,0))</f>
        <v>#REF!</v>
      </c>
      <c r="V67" s="129" t="e">
        <f>IF('Indicator Data'!#REF!="No Data",1,IF('Indicator Data imputation'!W70&lt;&gt;"",1,0))</f>
        <v>#REF!</v>
      </c>
      <c r="W67" s="129">
        <f>IF('Indicator Data'!C71="No Data",1,IF('Indicator Data imputation'!X70&lt;&gt;"",1,0))</f>
        <v>0</v>
      </c>
      <c r="X67" s="129">
        <f>IF('Indicator Data'!D71="No Data",1,IF('Indicator Data imputation'!Y70&lt;&gt;"",1,0))</f>
        <v>0</v>
      </c>
      <c r="Y67" s="129">
        <f>IF('Indicator Data'!E71="No Data",1,IF('Indicator Data imputation'!Z70&lt;&gt;"",1,0))</f>
        <v>0</v>
      </c>
      <c r="Z67" s="129">
        <f>IF('Indicator Data'!G71="No Data",1,IF('Indicator Data imputation'!AA70&lt;&gt;"",1,0))</f>
        <v>0</v>
      </c>
      <c r="AA67" s="129">
        <f>IF('Indicator Data'!H71="No Data",1,IF('Indicator Data imputation'!AB70&lt;&gt;"",1,0))</f>
        <v>0</v>
      </c>
      <c r="AB67" s="129">
        <f>IF('Indicator Data'!I71="No Data",1,IF('Indicator Data imputation'!AC70&lt;&gt;"",1,0))</f>
        <v>1</v>
      </c>
      <c r="AC67" s="129" t="e">
        <f>IF('Indicator Data'!#REF!="No Data",1,IF('Indicator Data imputation'!AD70&lt;&gt;"",1,0))</f>
        <v>#REF!</v>
      </c>
      <c r="AD67" s="129" t="e">
        <f>IF('Indicator Data'!#REF!="No Data",1,IF('Indicator Data imputation'!AE70&lt;&gt;"",1,0))</f>
        <v>#REF!</v>
      </c>
      <c r="AE67" s="129">
        <f>IF('Indicator Data'!L71="No Data",1,IF('Indicator Data imputation'!AF70&lt;&gt;"",1,0))</f>
        <v>0</v>
      </c>
      <c r="AF67" s="129">
        <f>IF('Indicator Data'!M71="No Data",1,IF('Indicator Data imputation'!AG70&lt;&gt;"",1,0))</f>
        <v>0</v>
      </c>
      <c r="AG67" s="129" t="e">
        <f>IF('Indicator Data'!#REF!="No Data",1,IF('Indicator Data imputation'!AH70&lt;&gt;"",1,0))</f>
        <v>#REF!</v>
      </c>
      <c r="AH67" s="129" t="e">
        <f>IF('Indicator Data'!#REF!="No Data",1,IF('Indicator Data imputation'!AI70&lt;&gt;"",1,0))</f>
        <v>#REF!</v>
      </c>
      <c r="AI67" s="129" t="e">
        <f>IF('Indicator Data'!#REF!="No Data",1,IF('Indicator Data imputation'!AJ70&lt;&gt;"",1,0))</f>
        <v>#REF!</v>
      </c>
      <c r="AJ67" s="129" t="e">
        <f>IF('Indicator Data'!#REF!="No Data",1,IF('Indicator Data imputation'!AK70&lt;&gt;"",1,0))</f>
        <v>#REF!</v>
      </c>
      <c r="AK67" s="129">
        <f>IF('Indicator Data'!N71="No Data",1,IF('Indicator Data imputation'!AL70&lt;&gt;"",1,0))</f>
        <v>0</v>
      </c>
      <c r="AL67" s="129">
        <f>IF('Indicator Data'!O71="No Data",1,IF('Indicator Data imputation'!AM70&lt;&gt;"",1,0))</f>
        <v>1</v>
      </c>
      <c r="AM67" s="129">
        <f>IF('Indicator Data'!P71="No Data",1,IF('Indicator Data imputation'!AN70&lt;&gt;"",1,0))</f>
        <v>0</v>
      </c>
      <c r="AN67" s="129">
        <f>IF('Indicator Data'!Q71="No Data",1,IF('Indicator Data imputation'!AO70&lt;&gt;"",1,0))</f>
        <v>0</v>
      </c>
      <c r="AO67" s="129">
        <f>IF('Indicator Data'!R71="No Data",1,IF('Indicator Data imputation'!AP70&lt;&gt;"",1,0))</f>
        <v>0</v>
      </c>
      <c r="AP67" s="129">
        <f>IF('Indicator Data'!S71="No Data",1,IF('Indicator Data imputation'!AQ70&lt;&gt;"",1,0))</f>
        <v>1</v>
      </c>
      <c r="AQ67" s="129">
        <f>IF('Indicator Data'!T71="No Data",1,IF('Indicator Data imputation'!AR70&lt;&gt;"",1,0))</f>
        <v>0</v>
      </c>
      <c r="AR67" s="129" t="e">
        <f>IF('Indicator Data'!#REF!="No Data",1,IF('Indicator Data imputation'!AS70&lt;&gt;"",1,0))</f>
        <v>#REF!</v>
      </c>
      <c r="AS67" s="129" t="e">
        <f>IF('Indicator Data'!#REF!="No Data",1,IF('Indicator Data imputation'!AT70&lt;&gt;"",1,0))</f>
        <v>#REF!</v>
      </c>
      <c r="AT67" s="129">
        <f>IF('Indicator Data'!U71="No Data",1,IF('Indicator Data imputation'!AU70&lt;&gt;"",1,0))</f>
        <v>0</v>
      </c>
      <c r="AU67" s="129">
        <f>IF('Indicator Data'!V71="No Data",1,IF('Indicator Data imputation'!AV70&lt;&gt;"",1,0))</f>
        <v>0</v>
      </c>
      <c r="AV67" s="129">
        <f>IF('Indicator Data'!W71="No Data",1,IF('Indicator Data imputation'!AW70&lt;&gt;"",1,0))</f>
        <v>0</v>
      </c>
      <c r="AW67" s="129">
        <f>IF('Indicator Data'!X71="No Data",1,IF('Indicator Data imputation'!AX70&lt;&gt;"",1,0))</f>
        <v>1</v>
      </c>
      <c r="AX67" s="129">
        <f>IF('Indicator Data'!Y71="No Data",1,IF('Indicator Data imputation'!AY70&lt;&gt;"",1,0))</f>
        <v>0</v>
      </c>
      <c r="AY67" s="129">
        <f>IF('Indicator Data'!Z71="No Data",1,IF('Indicator Data imputation'!AZ70&lt;&gt;"",1,0))</f>
        <v>0</v>
      </c>
      <c r="AZ67" s="129">
        <f>IF('Indicator Data'!AA71="No Data",1,IF('Indicator Data imputation'!BA70&lt;&gt;"",1,0))</f>
        <v>0</v>
      </c>
      <c r="BA67" s="129" t="e">
        <f>IF('Indicator Data'!#REF!="No Data",1,IF('Indicator Data imputation'!BB70&lt;&gt;"",1,0))</f>
        <v>#REF!</v>
      </c>
      <c r="BB67" s="129" t="e">
        <f>IF('Indicator Data'!#REF!="No Data",1,IF('Indicator Data imputation'!BC70&lt;&gt;"",1,0))</f>
        <v>#REF!</v>
      </c>
      <c r="BC67" s="129" t="e">
        <f>IF('Indicator Data'!#REF!="No Data",1,IF('Indicator Data imputation'!BD70&lt;&gt;"",1,0))</f>
        <v>#REF!</v>
      </c>
      <c r="BD67" s="129">
        <f>IF('Indicator Data'!AB71="No Data",1,IF('Indicator Data imputation'!BE70&lt;&gt;"",1,0))</f>
        <v>0</v>
      </c>
      <c r="BE67" s="129">
        <f>IF('Indicator Data'!AC71="No Data",1,IF('Indicator Data imputation'!BF70&lt;&gt;"",1,0))</f>
        <v>0</v>
      </c>
      <c r="BF67" s="129">
        <f>IF('Indicator Data'!AD71="No Data",1,IF('Indicator Data imputation'!BG70&lt;&gt;"",1,0))</f>
        <v>0</v>
      </c>
      <c r="BG67" s="129">
        <f>IF('Indicator Data'!AE71="No Data",1,IF('Indicator Data imputation'!BH70&lt;&gt;"",1,0))</f>
        <v>0</v>
      </c>
      <c r="BH67" s="129">
        <f>IF('Indicator Data'!AF71="No Data",1,IF('Indicator Data imputation'!BI70&lt;&gt;"",1,0))</f>
        <v>0</v>
      </c>
      <c r="BI67" s="129" t="e">
        <f>IF('Indicator Data'!#REF!="No Data",1,IF('Indicator Data imputation'!BJ70&lt;&gt;"",1,0))</f>
        <v>#REF!</v>
      </c>
      <c r="BJ67" s="129">
        <f>IF('Indicator Data'!AS71="No Data",1,IF('Indicator Data imputation'!BK70&lt;&gt;"",1,0))</f>
        <v>0</v>
      </c>
      <c r="BK67" s="129">
        <f>IF('Indicator Data'!AT71="No Data",1,IF('Indicator Data imputation'!BL70&lt;&gt;"",1,0))</f>
        <v>0</v>
      </c>
      <c r="BL67" s="129" t="e">
        <f>IF('Indicator Data'!#REF!="No Data",1,IF('Indicator Data imputation'!BM70&lt;&gt;"",1,0))</f>
        <v>#REF!</v>
      </c>
      <c r="BM67" s="129" t="e">
        <f>IF('Indicator Data'!#REF!="No Data",1,IF('Indicator Data imputation'!BN70&lt;&gt;"",1,0))</f>
        <v>#REF!</v>
      </c>
      <c r="BN67" s="129" t="e">
        <f>IF('Indicator Data'!#REF!="No Data",1,IF('Indicator Data imputation'!BO70&lt;&gt;"",1,0))</f>
        <v>#REF!</v>
      </c>
      <c r="BO67" s="129" t="e">
        <f>IF('Indicator Data'!#REF!="No Data",1,IF('Indicator Data imputation'!BP70&lt;&gt;"",1,0))</f>
        <v>#REF!</v>
      </c>
      <c r="BP67" s="129">
        <f>IF('Indicator Data'!AK71="No Data",1,IF('Indicator Data imputation'!BQ70&lt;&gt;"",1,0))</f>
        <v>0</v>
      </c>
      <c r="BQ67" s="129">
        <f>IF('Indicator Data'!J71="No Data",1,IF('Indicator Data imputation'!BR70&lt;&gt;"",1,0))</f>
        <v>0</v>
      </c>
      <c r="BR67" s="129">
        <f>IF('Indicator Data'!K71="No Data",1,IF('Indicator Data imputation'!BS70&lt;&gt;"",1,0))</f>
        <v>0</v>
      </c>
      <c r="BS67" s="129">
        <f>IF('Indicator Data'!AU71="No Data",1,IF('Indicator Data imputation'!BT70&lt;&gt;"",1,0))</f>
        <v>0</v>
      </c>
      <c r="BT67" s="129">
        <f>IF('Indicator Data'!AW71="No Data",1,IF('Indicator Data imputation'!BU70&lt;&gt;"",1,0))</f>
        <v>0</v>
      </c>
      <c r="BU67" s="129">
        <f>IF('Indicator Data'!AX71="No Data",1,IF('Indicator Data imputation'!BV70&lt;&gt;"",1,0))</f>
        <v>0</v>
      </c>
      <c r="BV67" s="129">
        <f>IF('Indicator Data'!AY71="No Data",1,IF('Indicator Data imputation'!BW70&lt;&gt;"",1,0))</f>
        <v>0</v>
      </c>
      <c r="BW67" s="129">
        <f>IF('Indicator Data'!AZ71="No Data",1,IF('Indicator Data imputation'!BX70&lt;&gt;"",1,0))</f>
        <v>0</v>
      </c>
      <c r="BX67" s="129">
        <f>IF('Indicator Data'!BA71="No Data",1,IF('Indicator Data imputation'!BY70&lt;&gt;"",1,0))</f>
        <v>0</v>
      </c>
      <c r="BY67" s="5" t="e">
        <f t="shared" si="3"/>
        <v>#REF!</v>
      </c>
      <c r="BZ67" s="131" t="e">
        <f t="shared" ref="BZ67:BZ130" si="4">BY67/75</f>
        <v>#REF!</v>
      </c>
    </row>
    <row r="68" spans="1:78" x14ac:dyDescent="0.25">
      <c r="A68" s="5" t="s">
        <v>124</v>
      </c>
      <c r="B68" s="129" t="e">
        <f>IF('Indicator Data'!#REF!="No Data",1,IF('Indicator Data imputation'!C71&lt;&gt;"",1,0))</f>
        <v>#REF!</v>
      </c>
      <c r="C68" s="129" t="e">
        <f>IF('Indicator Data'!#REF!="No Data",1,IF('Indicator Data imputation'!D71&lt;&gt;"",1,0))</f>
        <v>#REF!</v>
      </c>
      <c r="D68" s="129" t="e">
        <f>IF('Indicator Data'!#REF!="No Data",1,IF('Indicator Data imputation'!E71&lt;&gt;"",1,0))</f>
        <v>#REF!</v>
      </c>
      <c r="E68" s="129" t="e">
        <f>IF('Indicator Data'!#REF!="No Data",1,IF('Indicator Data imputation'!F71&lt;&gt;"",1,0))</f>
        <v>#REF!</v>
      </c>
      <c r="F68" s="129" t="e">
        <f>IF('Indicator Data'!#REF!="No Data",1,IF('Indicator Data imputation'!G71&lt;&gt;"",1,0))</f>
        <v>#REF!</v>
      </c>
      <c r="G68" s="129" t="e">
        <f>IF('Indicator Data'!#REF!="No Data",1,IF('Indicator Data imputation'!H71&lt;&gt;"",1,0))</f>
        <v>#REF!</v>
      </c>
      <c r="H68" s="129" t="e">
        <f>IF('Indicator Data'!#REF!="No Data",1,IF('Indicator Data imputation'!I71&lt;&gt;"",1,0))</f>
        <v>#REF!</v>
      </c>
      <c r="I68" s="129" t="e">
        <f>IF('Indicator Data'!#REF!="No Data",1,IF('Indicator Data imputation'!J71&lt;&gt;"",1,0))</f>
        <v>#REF!</v>
      </c>
      <c r="J68" s="129" t="e">
        <f>IF('Indicator Data'!#REF!="No Data",1,IF('Indicator Data imputation'!K71&lt;&gt;"",1,0))</f>
        <v>#REF!</v>
      </c>
      <c r="K68" s="129" t="e">
        <f>IF('Indicator Data'!#REF!="No Data",1,IF('Indicator Data imputation'!L71&lt;&gt;"",1,0))</f>
        <v>#REF!</v>
      </c>
      <c r="L68" s="129" t="e">
        <f>IF('Indicator Data'!#REF!="No Data",1,IF('Indicator Data imputation'!M71&lt;&gt;"",1,0))</f>
        <v>#REF!</v>
      </c>
      <c r="M68" s="129" t="e">
        <f>IF('Indicator Data'!#REF!="No Data",1,IF('Indicator Data imputation'!N71&lt;&gt;"",1,0))</f>
        <v>#REF!</v>
      </c>
      <c r="N68" s="129" t="e">
        <f>IF('Indicator Data'!#REF!="No Data",1,IF('Indicator Data imputation'!O71&lt;&gt;"",1,0))</f>
        <v>#REF!</v>
      </c>
      <c r="O68" s="129" t="e">
        <f>IF('Indicator Data'!#REF!="No Data",1,IF('Indicator Data imputation'!P71&lt;&gt;"",1,0))</f>
        <v>#REF!</v>
      </c>
      <c r="P68" s="129" t="e">
        <f>IF('Indicator Data'!#REF!="No Data",1,IF('Indicator Data imputation'!Q71&lt;&gt;"",1,0))</f>
        <v>#REF!</v>
      </c>
      <c r="Q68" s="129" t="e">
        <f>IF('Indicator Data'!#REF!="No Data",1,IF('Indicator Data imputation'!R71&lt;&gt;"",1,0))</f>
        <v>#REF!</v>
      </c>
      <c r="R68" s="129" t="e">
        <f>IF('Indicator Data'!#REF!="No Data",1,IF('Indicator Data imputation'!S71&lt;&gt;"",1,0))</f>
        <v>#REF!</v>
      </c>
      <c r="S68" s="129" t="e">
        <f>IF('Indicator Data'!#REF!="No Data",1,IF('Indicator Data imputation'!T71&lt;&gt;"",1,0))</f>
        <v>#REF!</v>
      </c>
      <c r="T68" s="129" t="e">
        <f>IF('Indicator Data'!#REF!="No Data",1,IF('Indicator Data imputation'!U71&lt;&gt;"",1,0))</f>
        <v>#REF!</v>
      </c>
      <c r="U68" s="129" t="e">
        <f>IF('Indicator Data'!#REF!="No Data",1,IF('Indicator Data imputation'!V71&lt;&gt;"",1,0))</f>
        <v>#REF!</v>
      </c>
      <c r="V68" s="129" t="e">
        <f>IF('Indicator Data'!#REF!="No Data",1,IF('Indicator Data imputation'!W71&lt;&gt;"",1,0))</f>
        <v>#REF!</v>
      </c>
      <c r="W68" s="129">
        <f>IF('Indicator Data'!C72="No Data",1,IF('Indicator Data imputation'!X71&lt;&gt;"",1,0))</f>
        <v>0</v>
      </c>
      <c r="X68" s="129">
        <f>IF('Indicator Data'!D72="No Data",1,IF('Indicator Data imputation'!Y71&lt;&gt;"",1,0))</f>
        <v>0</v>
      </c>
      <c r="Y68" s="129">
        <f>IF('Indicator Data'!E72="No Data",1,IF('Indicator Data imputation'!Z71&lt;&gt;"",1,0))</f>
        <v>0</v>
      </c>
      <c r="Z68" s="129">
        <f>IF('Indicator Data'!G72="No Data",1,IF('Indicator Data imputation'!AA71&lt;&gt;"",1,0))</f>
        <v>1</v>
      </c>
      <c r="AA68" s="129">
        <f>IF('Indicator Data'!H72="No Data",1,IF('Indicator Data imputation'!AB71&lt;&gt;"",1,0))</f>
        <v>0</v>
      </c>
      <c r="AB68" s="129">
        <f>IF('Indicator Data'!I72="No Data",1,IF('Indicator Data imputation'!AC71&lt;&gt;"",1,0))</f>
        <v>1</v>
      </c>
      <c r="AC68" s="129" t="e">
        <f>IF('Indicator Data'!#REF!="No Data",1,IF('Indicator Data imputation'!AD71&lt;&gt;"",1,0))</f>
        <v>#REF!</v>
      </c>
      <c r="AD68" s="129" t="e">
        <f>IF('Indicator Data'!#REF!="No Data",1,IF('Indicator Data imputation'!AE71&lt;&gt;"",1,0))</f>
        <v>#REF!</v>
      </c>
      <c r="AE68" s="129">
        <f>IF('Indicator Data'!L72="No Data",1,IF('Indicator Data imputation'!AF71&lt;&gt;"",1,0))</f>
        <v>0</v>
      </c>
      <c r="AF68" s="129">
        <f>IF('Indicator Data'!M72="No Data",1,IF('Indicator Data imputation'!AG71&lt;&gt;"",1,0))</f>
        <v>0</v>
      </c>
      <c r="AG68" s="129" t="e">
        <f>IF('Indicator Data'!#REF!="No Data",1,IF('Indicator Data imputation'!AH71&lt;&gt;"",1,0))</f>
        <v>#REF!</v>
      </c>
      <c r="AH68" s="129" t="e">
        <f>IF('Indicator Data'!#REF!="No Data",1,IF('Indicator Data imputation'!AI71&lt;&gt;"",1,0))</f>
        <v>#REF!</v>
      </c>
      <c r="AI68" s="129" t="e">
        <f>IF('Indicator Data'!#REF!="No Data",1,IF('Indicator Data imputation'!AJ71&lt;&gt;"",1,0))</f>
        <v>#REF!</v>
      </c>
      <c r="AJ68" s="129" t="e">
        <f>IF('Indicator Data'!#REF!="No Data",1,IF('Indicator Data imputation'!AK71&lt;&gt;"",1,0))</f>
        <v>#REF!</v>
      </c>
      <c r="AK68" s="129">
        <f>IF('Indicator Data'!N72="No Data",1,IF('Indicator Data imputation'!AL71&lt;&gt;"",1,0))</f>
        <v>0</v>
      </c>
      <c r="AL68" s="129">
        <f>IF('Indicator Data'!O72="No Data",1,IF('Indicator Data imputation'!AM71&lt;&gt;"",1,0))</f>
        <v>1</v>
      </c>
      <c r="AM68" s="129">
        <f>IF('Indicator Data'!P72="No Data",1,IF('Indicator Data imputation'!AN71&lt;&gt;"",1,0))</f>
        <v>0</v>
      </c>
      <c r="AN68" s="129">
        <f>IF('Indicator Data'!Q72="No Data",1,IF('Indicator Data imputation'!AO71&lt;&gt;"",1,0))</f>
        <v>0</v>
      </c>
      <c r="AO68" s="129">
        <f>IF('Indicator Data'!R72="No Data",1,IF('Indicator Data imputation'!AP71&lt;&gt;"",1,0))</f>
        <v>0</v>
      </c>
      <c r="AP68" s="129">
        <f>IF('Indicator Data'!S72="No Data",1,IF('Indicator Data imputation'!AQ71&lt;&gt;"",1,0))</f>
        <v>0</v>
      </c>
      <c r="AQ68" s="129">
        <f>IF('Indicator Data'!T72="No Data",1,IF('Indicator Data imputation'!AR71&lt;&gt;"",1,0))</f>
        <v>0</v>
      </c>
      <c r="AR68" s="129" t="e">
        <f>IF('Indicator Data'!#REF!="No Data",1,IF('Indicator Data imputation'!AS71&lt;&gt;"",1,0))</f>
        <v>#REF!</v>
      </c>
      <c r="AS68" s="129" t="e">
        <f>IF('Indicator Data'!#REF!="No Data",1,IF('Indicator Data imputation'!AT71&lt;&gt;"",1,0))</f>
        <v>#REF!</v>
      </c>
      <c r="AT68" s="129">
        <f>IF('Indicator Data'!U72="No Data",1,IF('Indicator Data imputation'!AU71&lt;&gt;"",1,0))</f>
        <v>0</v>
      </c>
      <c r="AU68" s="129">
        <f>IF('Indicator Data'!V72="No Data",1,IF('Indicator Data imputation'!AV71&lt;&gt;"",1,0))</f>
        <v>1</v>
      </c>
      <c r="AV68" s="129">
        <f>IF('Indicator Data'!W72="No Data",1,IF('Indicator Data imputation'!AW71&lt;&gt;"",1,0))</f>
        <v>1</v>
      </c>
      <c r="AW68" s="129">
        <f>IF('Indicator Data'!X72="No Data",1,IF('Indicator Data imputation'!AX71&lt;&gt;"",1,0))</f>
        <v>1</v>
      </c>
      <c r="AX68" s="129">
        <f>IF('Indicator Data'!Y72="No Data",1,IF('Indicator Data imputation'!AY71&lt;&gt;"",1,0))</f>
        <v>0</v>
      </c>
      <c r="AY68" s="129">
        <f>IF('Indicator Data'!Z72="No Data",1,IF('Indicator Data imputation'!AZ71&lt;&gt;"",1,0))</f>
        <v>1</v>
      </c>
      <c r="AZ68" s="129">
        <f>IF('Indicator Data'!AA72="No Data",1,IF('Indicator Data imputation'!BA71&lt;&gt;"",1,0))</f>
        <v>1</v>
      </c>
      <c r="BA68" s="129" t="e">
        <f>IF('Indicator Data'!#REF!="No Data",1,IF('Indicator Data imputation'!BB71&lt;&gt;"",1,0))</f>
        <v>#REF!</v>
      </c>
      <c r="BB68" s="129" t="e">
        <f>IF('Indicator Data'!#REF!="No Data",1,IF('Indicator Data imputation'!BC71&lt;&gt;"",1,0))</f>
        <v>#REF!</v>
      </c>
      <c r="BC68" s="129" t="e">
        <f>IF('Indicator Data'!#REF!="No Data",1,IF('Indicator Data imputation'!BD71&lt;&gt;"",1,0))</f>
        <v>#REF!</v>
      </c>
      <c r="BD68" s="129">
        <f>IF('Indicator Data'!AB72="No Data",1,IF('Indicator Data imputation'!BE71&lt;&gt;"",1,0))</f>
        <v>0</v>
      </c>
      <c r="BE68" s="129">
        <f>IF('Indicator Data'!AC72="No Data",1,IF('Indicator Data imputation'!BF71&lt;&gt;"",1,0))</f>
        <v>0</v>
      </c>
      <c r="BF68" s="129">
        <f>IF('Indicator Data'!AD72="No Data",1,IF('Indicator Data imputation'!BG71&lt;&gt;"",1,0))</f>
        <v>0</v>
      </c>
      <c r="BG68" s="129">
        <f>IF('Indicator Data'!AE72="No Data",1,IF('Indicator Data imputation'!BH71&lt;&gt;"",1,0))</f>
        <v>0</v>
      </c>
      <c r="BH68" s="129">
        <f>IF('Indicator Data'!AF72="No Data",1,IF('Indicator Data imputation'!BI71&lt;&gt;"",1,0))</f>
        <v>1</v>
      </c>
      <c r="BI68" s="129" t="e">
        <f>IF('Indicator Data'!#REF!="No Data",1,IF('Indicator Data imputation'!BJ71&lt;&gt;"",1,0))</f>
        <v>#REF!</v>
      </c>
      <c r="BJ68" s="129">
        <f>IF('Indicator Data'!AS72="No Data",1,IF('Indicator Data imputation'!BK71&lt;&gt;"",1,0))</f>
        <v>0</v>
      </c>
      <c r="BK68" s="129">
        <f>IF('Indicator Data'!AT72="No Data",1,IF('Indicator Data imputation'!BL71&lt;&gt;"",1,0))</f>
        <v>0</v>
      </c>
      <c r="BL68" s="129" t="e">
        <f>IF('Indicator Data'!#REF!="No Data",1,IF('Indicator Data imputation'!BM71&lt;&gt;"",1,0))</f>
        <v>#REF!</v>
      </c>
      <c r="BM68" s="129" t="e">
        <f>IF('Indicator Data'!#REF!="No Data",1,IF('Indicator Data imputation'!BN71&lt;&gt;"",1,0))</f>
        <v>#REF!</v>
      </c>
      <c r="BN68" s="129" t="e">
        <f>IF('Indicator Data'!#REF!="No Data",1,IF('Indicator Data imputation'!BO71&lt;&gt;"",1,0))</f>
        <v>#REF!</v>
      </c>
      <c r="BO68" s="129" t="e">
        <f>IF('Indicator Data'!#REF!="No Data",1,IF('Indicator Data imputation'!BP71&lt;&gt;"",1,0))</f>
        <v>#REF!</v>
      </c>
      <c r="BP68" s="129">
        <f>IF('Indicator Data'!AK72="No Data",1,IF('Indicator Data imputation'!BQ71&lt;&gt;"",1,0))</f>
        <v>0</v>
      </c>
      <c r="BQ68" s="129">
        <f>IF('Indicator Data'!J72="No Data",1,IF('Indicator Data imputation'!BR71&lt;&gt;"",1,0))</f>
        <v>0</v>
      </c>
      <c r="BR68" s="129">
        <f>IF('Indicator Data'!K72="No Data",1,IF('Indicator Data imputation'!BS71&lt;&gt;"",1,0))</f>
        <v>0</v>
      </c>
      <c r="BS68" s="129">
        <f>IF('Indicator Data'!AU72="No Data",1,IF('Indicator Data imputation'!BT71&lt;&gt;"",1,0))</f>
        <v>0</v>
      </c>
      <c r="BT68" s="129">
        <f>IF('Indicator Data'!AW72="No Data",1,IF('Indicator Data imputation'!BU71&lt;&gt;"",1,0))</f>
        <v>0</v>
      </c>
      <c r="BU68" s="129">
        <f>IF('Indicator Data'!AX72="No Data",1,IF('Indicator Data imputation'!BV71&lt;&gt;"",1,0))</f>
        <v>0</v>
      </c>
      <c r="BV68" s="129">
        <f>IF('Indicator Data'!AY72="No Data",1,IF('Indicator Data imputation'!BW71&lt;&gt;"",1,0))</f>
        <v>1</v>
      </c>
      <c r="BW68" s="129">
        <f>IF('Indicator Data'!AZ72="No Data",1,IF('Indicator Data imputation'!BX71&lt;&gt;"",1,0))</f>
        <v>0</v>
      </c>
      <c r="BX68" s="129">
        <f>IF('Indicator Data'!BA72="No Data",1,IF('Indicator Data imputation'!BY71&lt;&gt;"",1,0))</f>
        <v>0</v>
      </c>
      <c r="BY68" s="5" t="e">
        <f t="shared" si="3"/>
        <v>#REF!</v>
      </c>
      <c r="BZ68" s="131" t="e">
        <f t="shared" si="4"/>
        <v>#REF!</v>
      </c>
    </row>
    <row r="69" spans="1:78" x14ac:dyDescent="0.25">
      <c r="A69" s="5" t="s">
        <v>126</v>
      </c>
      <c r="B69" s="129" t="e">
        <f>IF('Indicator Data'!#REF!="No Data",1,IF('Indicator Data imputation'!C72&lt;&gt;"",1,0))</f>
        <v>#REF!</v>
      </c>
      <c r="C69" s="129" t="e">
        <f>IF('Indicator Data'!#REF!="No Data",1,IF('Indicator Data imputation'!D72&lt;&gt;"",1,0))</f>
        <v>#REF!</v>
      </c>
      <c r="D69" s="129" t="e">
        <f>IF('Indicator Data'!#REF!="No Data",1,IF('Indicator Data imputation'!E72&lt;&gt;"",1,0))</f>
        <v>#REF!</v>
      </c>
      <c r="E69" s="129" t="e">
        <f>IF('Indicator Data'!#REF!="No Data",1,IF('Indicator Data imputation'!F72&lt;&gt;"",1,0))</f>
        <v>#REF!</v>
      </c>
      <c r="F69" s="129" t="e">
        <f>IF('Indicator Data'!#REF!="No Data",1,IF('Indicator Data imputation'!G72&lt;&gt;"",1,0))</f>
        <v>#REF!</v>
      </c>
      <c r="G69" s="129" t="e">
        <f>IF('Indicator Data'!#REF!="No Data",1,IF('Indicator Data imputation'!H72&lt;&gt;"",1,0))</f>
        <v>#REF!</v>
      </c>
      <c r="H69" s="129" t="e">
        <f>IF('Indicator Data'!#REF!="No Data",1,IF('Indicator Data imputation'!I72&lt;&gt;"",1,0))</f>
        <v>#REF!</v>
      </c>
      <c r="I69" s="129" t="e">
        <f>IF('Indicator Data'!#REF!="No Data",1,IF('Indicator Data imputation'!J72&lt;&gt;"",1,0))</f>
        <v>#REF!</v>
      </c>
      <c r="J69" s="129" t="e">
        <f>IF('Indicator Data'!#REF!="No Data",1,IF('Indicator Data imputation'!K72&lt;&gt;"",1,0))</f>
        <v>#REF!</v>
      </c>
      <c r="K69" s="129" t="e">
        <f>IF('Indicator Data'!#REF!="No Data",1,IF('Indicator Data imputation'!L72&lt;&gt;"",1,0))</f>
        <v>#REF!</v>
      </c>
      <c r="L69" s="129" t="e">
        <f>IF('Indicator Data'!#REF!="No Data",1,IF('Indicator Data imputation'!M72&lt;&gt;"",1,0))</f>
        <v>#REF!</v>
      </c>
      <c r="M69" s="129" t="e">
        <f>IF('Indicator Data'!#REF!="No Data",1,IF('Indicator Data imputation'!N72&lt;&gt;"",1,0))</f>
        <v>#REF!</v>
      </c>
      <c r="N69" s="129" t="e">
        <f>IF('Indicator Data'!#REF!="No Data",1,IF('Indicator Data imputation'!O72&lt;&gt;"",1,0))</f>
        <v>#REF!</v>
      </c>
      <c r="O69" s="129" t="e">
        <f>IF('Indicator Data'!#REF!="No Data",1,IF('Indicator Data imputation'!P72&lt;&gt;"",1,0))</f>
        <v>#REF!</v>
      </c>
      <c r="P69" s="129" t="e">
        <f>IF('Indicator Data'!#REF!="No Data",1,IF('Indicator Data imputation'!Q72&lt;&gt;"",1,0))</f>
        <v>#REF!</v>
      </c>
      <c r="Q69" s="129" t="e">
        <f>IF('Indicator Data'!#REF!="No Data",1,IF('Indicator Data imputation'!R72&lt;&gt;"",1,0))</f>
        <v>#REF!</v>
      </c>
      <c r="R69" s="129" t="e">
        <f>IF('Indicator Data'!#REF!="No Data",1,IF('Indicator Data imputation'!S72&lt;&gt;"",1,0))</f>
        <v>#REF!</v>
      </c>
      <c r="S69" s="129" t="e">
        <f>IF('Indicator Data'!#REF!="No Data",1,IF('Indicator Data imputation'!T72&lt;&gt;"",1,0))</f>
        <v>#REF!</v>
      </c>
      <c r="T69" s="129" t="e">
        <f>IF('Indicator Data'!#REF!="No Data",1,IF('Indicator Data imputation'!U72&lt;&gt;"",1,0))</f>
        <v>#REF!</v>
      </c>
      <c r="U69" s="129" t="e">
        <f>IF('Indicator Data'!#REF!="No Data",1,IF('Indicator Data imputation'!V72&lt;&gt;"",1,0))</f>
        <v>#REF!</v>
      </c>
      <c r="V69" s="129" t="e">
        <f>IF('Indicator Data'!#REF!="No Data",1,IF('Indicator Data imputation'!W72&lt;&gt;"",1,0))</f>
        <v>#REF!</v>
      </c>
      <c r="W69" s="129">
        <f>IF('Indicator Data'!C73="No Data",1,IF('Indicator Data imputation'!X72&lt;&gt;"",1,0))</f>
        <v>0</v>
      </c>
      <c r="X69" s="129">
        <f>IF('Indicator Data'!D73="No Data",1,IF('Indicator Data imputation'!Y72&lt;&gt;"",1,0))</f>
        <v>0</v>
      </c>
      <c r="Y69" s="129">
        <f>IF('Indicator Data'!E73="No Data",1,IF('Indicator Data imputation'!Z72&lt;&gt;"",1,0))</f>
        <v>0</v>
      </c>
      <c r="Z69" s="129">
        <f>IF('Indicator Data'!G73="No Data",1,IF('Indicator Data imputation'!AA72&lt;&gt;"",1,0))</f>
        <v>0</v>
      </c>
      <c r="AA69" s="129">
        <f>IF('Indicator Data'!H73="No Data",1,IF('Indicator Data imputation'!AB72&lt;&gt;"",1,0))</f>
        <v>0</v>
      </c>
      <c r="AB69" s="129">
        <f>IF('Indicator Data'!I73="No Data",1,IF('Indicator Data imputation'!AC72&lt;&gt;"",1,0))</f>
        <v>0</v>
      </c>
      <c r="AC69" s="129" t="e">
        <f>IF('Indicator Data'!#REF!="No Data",1,IF('Indicator Data imputation'!AD72&lt;&gt;"",1,0))</f>
        <v>#REF!</v>
      </c>
      <c r="AD69" s="129" t="e">
        <f>IF('Indicator Data'!#REF!="No Data",1,IF('Indicator Data imputation'!AE72&lt;&gt;"",1,0))</f>
        <v>#REF!</v>
      </c>
      <c r="AE69" s="129">
        <f>IF('Indicator Data'!L73="No Data",1,IF('Indicator Data imputation'!AF72&lt;&gt;"",1,0))</f>
        <v>0</v>
      </c>
      <c r="AF69" s="129">
        <f>IF('Indicator Data'!M73="No Data",1,IF('Indicator Data imputation'!AG72&lt;&gt;"",1,0))</f>
        <v>0</v>
      </c>
      <c r="AG69" s="129" t="e">
        <f>IF('Indicator Data'!#REF!="No Data",1,IF('Indicator Data imputation'!AH72&lt;&gt;"",1,0))</f>
        <v>#REF!</v>
      </c>
      <c r="AH69" s="129" t="e">
        <f>IF('Indicator Data'!#REF!="No Data",1,IF('Indicator Data imputation'!AI72&lt;&gt;"",1,0))</f>
        <v>#REF!</v>
      </c>
      <c r="AI69" s="129" t="e">
        <f>IF('Indicator Data'!#REF!="No Data",1,IF('Indicator Data imputation'!AJ72&lt;&gt;"",1,0))</f>
        <v>#REF!</v>
      </c>
      <c r="AJ69" s="129" t="e">
        <f>IF('Indicator Data'!#REF!="No Data",1,IF('Indicator Data imputation'!AK72&lt;&gt;"",1,0))</f>
        <v>#REF!</v>
      </c>
      <c r="AK69" s="129">
        <f>IF('Indicator Data'!N73="No Data",1,IF('Indicator Data imputation'!AL72&lt;&gt;"",1,0))</f>
        <v>0</v>
      </c>
      <c r="AL69" s="129">
        <f>IF('Indicator Data'!O73="No Data",1,IF('Indicator Data imputation'!AM72&lt;&gt;"",1,0))</f>
        <v>0</v>
      </c>
      <c r="AM69" s="129">
        <f>IF('Indicator Data'!P73="No Data",1,IF('Indicator Data imputation'!AN72&lt;&gt;"",1,0))</f>
        <v>0</v>
      </c>
      <c r="AN69" s="129">
        <f>IF('Indicator Data'!Q73="No Data",1,IF('Indicator Data imputation'!AO72&lt;&gt;"",1,0))</f>
        <v>0</v>
      </c>
      <c r="AO69" s="129">
        <f>IF('Indicator Data'!R73="No Data",1,IF('Indicator Data imputation'!AP72&lt;&gt;"",1,0))</f>
        <v>0</v>
      </c>
      <c r="AP69" s="129">
        <f>IF('Indicator Data'!S73="No Data",1,IF('Indicator Data imputation'!AQ72&lt;&gt;"",1,0))</f>
        <v>0</v>
      </c>
      <c r="AQ69" s="129">
        <f>IF('Indicator Data'!T73="No Data",1,IF('Indicator Data imputation'!AR72&lt;&gt;"",1,0))</f>
        <v>0</v>
      </c>
      <c r="AR69" s="129" t="e">
        <f>IF('Indicator Data'!#REF!="No Data",1,IF('Indicator Data imputation'!AS72&lt;&gt;"",1,0))</f>
        <v>#REF!</v>
      </c>
      <c r="AS69" s="129" t="e">
        <f>IF('Indicator Data'!#REF!="No Data",1,IF('Indicator Data imputation'!AT72&lt;&gt;"",1,0))</f>
        <v>#REF!</v>
      </c>
      <c r="AT69" s="129">
        <f>IF('Indicator Data'!U73="No Data",1,IF('Indicator Data imputation'!AU72&lt;&gt;"",1,0))</f>
        <v>0</v>
      </c>
      <c r="AU69" s="129">
        <f>IF('Indicator Data'!V73="No Data",1,IF('Indicator Data imputation'!AV72&lt;&gt;"",1,0))</f>
        <v>0</v>
      </c>
      <c r="AV69" s="129">
        <f>IF('Indicator Data'!W73="No Data",1,IF('Indicator Data imputation'!AW72&lt;&gt;"",1,0))</f>
        <v>0</v>
      </c>
      <c r="AW69" s="129">
        <f>IF('Indicator Data'!X73="No Data",1,IF('Indicator Data imputation'!AX72&lt;&gt;"",1,0))</f>
        <v>0</v>
      </c>
      <c r="AX69" s="129">
        <f>IF('Indicator Data'!Y73="No Data",1,IF('Indicator Data imputation'!AY72&lt;&gt;"",1,0))</f>
        <v>0</v>
      </c>
      <c r="AY69" s="129">
        <f>IF('Indicator Data'!Z73="No Data",1,IF('Indicator Data imputation'!AZ72&lt;&gt;"",1,0))</f>
        <v>0</v>
      </c>
      <c r="AZ69" s="129">
        <f>IF('Indicator Data'!AA73="No Data",1,IF('Indicator Data imputation'!BA72&lt;&gt;"",1,0))</f>
        <v>0</v>
      </c>
      <c r="BA69" s="129" t="e">
        <f>IF('Indicator Data'!#REF!="No Data",1,IF('Indicator Data imputation'!BB72&lt;&gt;"",1,0))</f>
        <v>#REF!</v>
      </c>
      <c r="BB69" s="129" t="e">
        <f>IF('Indicator Data'!#REF!="No Data",1,IF('Indicator Data imputation'!BC72&lt;&gt;"",1,0))</f>
        <v>#REF!</v>
      </c>
      <c r="BC69" s="129" t="e">
        <f>IF('Indicator Data'!#REF!="No Data",1,IF('Indicator Data imputation'!BD72&lt;&gt;"",1,0))</f>
        <v>#REF!</v>
      </c>
      <c r="BD69" s="129">
        <f>IF('Indicator Data'!AB73="No Data",1,IF('Indicator Data imputation'!BE72&lt;&gt;"",1,0))</f>
        <v>0</v>
      </c>
      <c r="BE69" s="129">
        <f>IF('Indicator Data'!AC73="No Data",1,IF('Indicator Data imputation'!BF72&lt;&gt;"",1,0))</f>
        <v>0</v>
      </c>
      <c r="BF69" s="129">
        <f>IF('Indicator Data'!AD73="No Data",1,IF('Indicator Data imputation'!BG72&lt;&gt;"",1,0))</f>
        <v>0</v>
      </c>
      <c r="BG69" s="129">
        <f>IF('Indicator Data'!AE73="No Data",1,IF('Indicator Data imputation'!BH72&lt;&gt;"",1,0))</f>
        <v>0</v>
      </c>
      <c r="BH69" s="129">
        <f>IF('Indicator Data'!AF73="No Data",1,IF('Indicator Data imputation'!BI72&lt;&gt;"",1,0))</f>
        <v>0</v>
      </c>
      <c r="BI69" s="129" t="e">
        <f>IF('Indicator Data'!#REF!="No Data",1,IF('Indicator Data imputation'!BJ72&lt;&gt;"",1,0))</f>
        <v>#REF!</v>
      </c>
      <c r="BJ69" s="129">
        <f>IF('Indicator Data'!AS73="No Data",1,IF('Indicator Data imputation'!BK72&lt;&gt;"",1,0))</f>
        <v>0</v>
      </c>
      <c r="BK69" s="129">
        <f>IF('Indicator Data'!AT73="No Data",1,IF('Indicator Data imputation'!BL72&lt;&gt;"",1,0))</f>
        <v>0</v>
      </c>
      <c r="BL69" s="129" t="e">
        <f>IF('Indicator Data'!#REF!="No Data",1,IF('Indicator Data imputation'!BM72&lt;&gt;"",1,0))</f>
        <v>#REF!</v>
      </c>
      <c r="BM69" s="129" t="e">
        <f>IF('Indicator Data'!#REF!="No Data",1,IF('Indicator Data imputation'!BN72&lt;&gt;"",1,0))</f>
        <v>#REF!</v>
      </c>
      <c r="BN69" s="129" t="e">
        <f>IF('Indicator Data'!#REF!="No Data",1,IF('Indicator Data imputation'!BO72&lt;&gt;"",1,0))</f>
        <v>#REF!</v>
      </c>
      <c r="BO69" s="129" t="e">
        <f>IF('Indicator Data'!#REF!="No Data",1,IF('Indicator Data imputation'!BP72&lt;&gt;"",1,0))</f>
        <v>#REF!</v>
      </c>
      <c r="BP69" s="129">
        <f>IF('Indicator Data'!AK73="No Data",1,IF('Indicator Data imputation'!BQ72&lt;&gt;"",1,0))</f>
        <v>0</v>
      </c>
      <c r="BQ69" s="129">
        <f>IF('Indicator Data'!J73="No Data",1,IF('Indicator Data imputation'!BR72&lt;&gt;"",1,0))</f>
        <v>0</v>
      </c>
      <c r="BR69" s="129">
        <f>IF('Indicator Data'!K73="No Data",1,IF('Indicator Data imputation'!BS72&lt;&gt;"",1,0))</f>
        <v>0</v>
      </c>
      <c r="BS69" s="129">
        <f>IF('Indicator Data'!AU73="No Data",1,IF('Indicator Data imputation'!BT72&lt;&gt;"",1,0))</f>
        <v>0</v>
      </c>
      <c r="BT69" s="129">
        <f>IF('Indicator Data'!AW73="No Data",1,IF('Indicator Data imputation'!BU72&lt;&gt;"",1,0))</f>
        <v>0</v>
      </c>
      <c r="BU69" s="129">
        <f>IF('Indicator Data'!AX73="No Data",1,IF('Indicator Data imputation'!BV72&lt;&gt;"",1,0))</f>
        <v>0</v>
      </c>
      <c r="BV69" s="129">
        <f>IF('Indicator Data'!AY73="No Data",1,IF('Indicator Data imputation'!BW72&lt;&gt;"",1,0))</f>
        <v>0</v>
      </c>
      <c r="BW69" s="129">
        <f>IF('Indicator Data'!AZ73="No Data",1,IF('Indicator Data imputation'!BX72&lt;&gt;"",1,0))</f>
        <v>0</v>
      </c>
      <c r="BX69" s="129">
        <f>IF('Indicator Data'!BA73="No Data",1,IF('Indicator Data imputation'!BY72&lt;&gt;"",1,0))</f>
        <v>0</v>
      </c>
      <c r="BY69" s="5" t="e">
        <f t="shared" si="3"/>
        <v>#REF!</v>
      </c>
      <c r="BZ69" s="131" t="e">
        <f t="shared" si="4"/>
        <v>#REF!</v>
      </c>
    </row>
    <row r="70" spans="1:78" x14ac:dyDescent="0.25">
      <c r="A70" s="5" t="s">
        <v>128</v>
      </c>
      <c r="B70" s="129" t="e">
        <f>IF('Indicator Data'!#REF!="No Data",1,IF('Indicator Data imputation'!C73&lt;&gt;"",1,0))</f>
        <v>#REF!</v>
      </c>
      <c r="C70" s="129" t="e">
        <f>IF('Indicator Data'!#REF!="No Data",1,IF('Indicator Data imputation'!D73&lt;&gt;"",1,0))</f>
        <v>#REF!</v>
      </c>
      <c r="D70" s="129" t="e">
        <f>IF('Indicator Data'!#REF!="No Data",1,IF('Indicator Data imputation'!E73&lt;&gt;"",1,0))</f>
        <v>#REF!</v>
      </c>
      <c r="E70" s="129" t="e">
        <f>IF('Indicator Data'!#REF!="No Data",1,IF('Indicator Data imputation'!F73&lt;&gt;"",1,0))</f>
        <v>#REF!</v>
      </c>
      <c r="F70" s="129" t="e">
        <f>IF('Indicator Data'!#REF!="No Data",1,IF('Indicator Data imputation'!G73&lt;&gt;"",1,0))</f>
        <v>#REF!</v>
      </c>
      <c r="G70" s="129" t="e">
        <f>IF('Indicator Data'!#REF!="No Data",1,IF('Indicator Data imputation'!H73&lt;&gt;"",1,0))</f>
        <v>#REF!</v>
      </c>
      <c r="H70" s="129" t="e">
        <f>IF('Indicator Data'!#REF!="No Data",1,IF('Indicator Data imputation'!I73&lt;&gt;"",1,0))</f>
        <v>#REF!</v>
      </c>
      <c r="I70" s="129" t="e">
        <f>IF('Indicator Data'!#REF!="No Data",1,IF('Indicator Data imputation'!J73&lt;&gt;"",1,0))</f>
        <v>#REF!</v>
      </c>
      <c r="J70" s="129" t="e">
        <f>IF('Indicator Data'!#REF!="No Data",1,IF('Indicator Data imputation'!K73&lt;&gt;"",1,0))</f>
        <v>#REF!</v>
      </c>
      <c r="K70" s="129" t="e">
        <f>IF('Indicator Data'!#REF!="No Data",1,IF('Indicator Data imputation'!L73&lt;&gt;"",1,0))</f>
        <v>#REF!</v>
      </c>
      <c r="L70" s="129" t="e">
        <f>IF('Indicator Data'!#REF!="No Data",1,IF('Indicator Data imputation'!M73&lt;&gt;"",1,0))</f>
        <v>#REF!</v>
      </c>
      <c r="M70" s="129" t="e">
        <f>IF('Indicator Data'!#REF!="No Data",1,IF('Indicator Data imputation'!N73&lt;&gt;"",1,0))</f>
        <v>#REF!</v>
      </c>
      <c r="N70" s="129" t="e">
        <f>IF('Indicator Data'!#REF!="No Data",1,IF('Indicator Data imputation'!O73&lt;&gt;"",1,0))</f>
        <v>#REF!</v>
      </c>
      <c r="O70" s="129" t="e">
        <f>IF('Indicator Data'!#REF!="No Data",1,IF('Indicator Data imputation'!P73&lt;&gt;"",1,0))</f>
        <v>#REF!</v>
      </c>
      <c r="P70" s="129" t="e">
        <f>IF('Indicator Data'!#REF!="No Data",1,IF('Indicator Data imputation'!Q73&lt;&gt;"",1,0))</f>
        <v>#REF!</v>
      </c>
      <c r="Q70" s="129" t="e">
        <f>IF('Indicator Data'!#REF!="No Data",1,IF('Indicator Data imputation'!R73&lt;&gt;"",1,0))</f>
        <v>#REF!</v>
      </c>
      <c r="R70" s="129" t="e">
        <f>IF('Indicator Data'!#REF!="No Data",1,IF('Indicator Data imputation'!S73&lt;&gt;"",1,0))</f>
        <v>#REF!</v>
      </c>
      <c r="S70" s="129" t="e">
        <f>IF('Indicator Data'!#REF!="No Data",1,IF('Indicator Data imputation'!T73&lt;&gt;"",1,0))</f>
        <v>#REF!</v>
      </c>
      <c r="T70" s="129" t="e">
        <f>IF('Indicator Data'!#REF!="No Data",1,IF('Indicator Data imputation'!U73&lt;&gt;"",1,0))</f>
        <v>#REF!</v>
      </c>
      <c r="U70" s="129" t="e">
        <f>IF('Indicator Data'!#REF!="No Data",1,IF('Indicator Data imputation'!V73&lt;&gt;"",1,0))</f>
        <v>#REF!</v>
      </c>
      <c r="V70" s="129" t="e">
        <f>IF('Indicator Data'!#REF!="No Data",1,IF('Indicator Data imputation'!W73&lt;&gt;"",1,0))</f>
        <v>#REF!</v>
      </c>
      <c r="W70" s="129">
        <f>IF('Indicator Data'!C74="No Data",1,IF('Indicator Data imputation'!X73&lt;&gt;"",1,0))</f>
        <v>0</v>
      </c>
      <c r="X70" s="129">
        <f>IF('Indicator Data'!D74="No Data",1,IF('Indicator Data imputation'!Y73&lt;&gt;"",1,0))</f>
        <v>0</v>
      </c>
      <c r="Y70" s="129">
        <f>IF('Indicator Data'!E74="No Data",1,IF('Indicator Data imputation'!Z73&lt;&gt;"",1,0))</f>
        <v>0</v>
      </c>
      <c r="Z70" s="129">
        <f>IF('Indicator Data'!G74="No Data",1,IF('Indicator Data imputation'!AA73&lt;&gt;"",1,0))</f>
        <v>0</v>
      </c>
      <c r="AA70" s="129">
        <f>IF('Indicator Data'!H74="No Data",1,IF('Indicator Data imputation'!AB73&lt;&gt;"",1,0))</f>
        <v>0</v>
      </c>
      <c r="AB70" s="129">
        <f>IF('Indicator Data'!I74="No Data",1,IF('Indicator Data imputation'!AC73&lt;&gt;"",1,0))</f>
        <v>0</v>
      </c>
      <c r="AC70" s="129" t="e">
        <f>IF('Indicator Data'!#REF!="No Data",1,IF('Indicator Data imputation'!AD73&lt;&gt;"",1,0))</f>
        <v>#REF!</v>
      </c>
      <c r="AD70" s="129" t="e">
        <f>IF('Indicator Data'!#REF!="No Data",1,IF('Indicator Data imputation'!AE73&lt;&gt;"",1,0))</f>
        <v>#REF!</v>
      </c>
      <c r="AE70" s="129">
        <f>IF('Indicator Data'!L74="No Data",1,IF('Indicator Data imputation'!AF73&lt;&gt;"",1,0))</f>
        <v>0</v>
      </c>
      <c r="AF70" s="129">
        <f>IF('Indicator Data'!M74="No Data",1,IF('Indicator Data imputation'!AG73&lt;&gt;"",1,0))</f>
        <v>0</v>
      </c>
      <c r="AG70" s="129" t="e">
        <f>IF('Indicator Data'!#REF!="No Data",1,IF('Indicator Data imputation'!AH73&lt;&gt;"",1,0))</f>
        <v>#REF!</v>
      </c>
      <c r="AH70" s="129" t="e">
        <f>IF('Indicator Data'!#REF!="No Data",1,IF('Indicator Data imputation'!AI73&lt;&gt;"",1,0))</f>
        <v>#REF!</v>
      </c>
      <c r="AI70" s="129" t="e">
        <f>IF('Indicator Data'!#REF!="No Data",1,IF('Indicator Data imputation'!AJ73&lt;&gt;"",1,0))</f>
        <v>#REF!</v>
      </c>
      <c r="AJ70" s="129" t="e">
        <f>IF('Indicator Data'!#REF!="No Data",1,IF('Indicator Data imputation'!AK73&lt;&gt;"",1,0))</f>
        <v>#REF!</v>
      </c>
      <c r="AK70" s="129">
        <f>IF('Indicator Data'!N74="No Data",1,IF('Indicator Data imputation'!AL73&lt;&gt;"",1,0))</f>
        <v>0</v>
      </c>
      <c r="AL70" s="129">
        <f>IF('Indicator Data'!O74="No Data",1,IF('Indicator Data imputation'!AM73&lt;&gt;"",1,0))</f>
        <v>0</v>
      </c>
      <c r="AM70" s="129">
        <f>IF('Indicator Data'!P74="No Data",1,IF('Indicator Data imputation'!AN73&lt;&gt;"",1,0))</f>
        <v>0</v>
      </c>
      <c r="AN70" s="129">
        <f>IF('Indicator Data'!Q74="No Data",1,IF('Indicator Data imputation'!AO73&lt;&gt;"",1,0))</f>
        <v>0</v>
      </c>
      <c r="AO70" s="129">
        <f>IF('Indicator Data'!R74="No Data",1,IF('Indicator Data imputation'!AP73&lt;&gt;"",1,0))</f>
        <v>0</v>
      </c>
      <c r="AP70" s="129">
        <f>IF('Indicator Data'!S74="No Data",1,IF('Indicator Data imputation'!AQ73&lt;&gt;"",1,0))</f>
        <v>0</v>
      </c>
      <c r="AQ70" s="129">
        <f>IF('Indicator Data'!T74="No Data",1,IF('Indicator Data imputation'!AR73&lt;&gt;"",1,0))</f>
        <v>0</v>
      </c>
      <c r="AR70" s="129" t="e">
        <f>IF('Indicator Data'!#REF!="No Data",1,IF('Indicator Data imputation'!AS73&lt;&gt;"",1,0))</f>
        <v>#REF!</v>
      </c>
      <c r="AS70" s="129" t="e">
        <f>IF('Indicator Data'!#REF!="No Data",1,IF('Indicator Data imputation'!AT73&lt;&gt;"",1,0))</f>
        <v>#REF!</v>
      </c>
      <c r="AT70" s="129">
        <f>IF('Indicator Data'!U74="No Data",1,IF('Indicator Data imputation'!AU73&lt;&gt;"",1,0))</f>
        <v>0</v>
      </c>
      <c r="AU70" s="129">
        <f>IF('Indicator Data'!V74="No Data",1,IF('Indicator Data imputation'!AV73&lt;&gt;"",1,0))</f>
        <v>0</v>
      </c>
      <c r="AV70" s="129">
        <f>IF('Indicator Data'!W74="No Data",1,IF('Indicator Data imputation'!AW73&lt;&gt;"",1,0))</f>
        <v>0</v>
      </c>
      <c r="AW70" s="129">
        <f>IF('Indicator Data'!X74="No Data",1,IF('Indicator Data imputation'!AX73&lt;&gt;"",1,0))</f>
        <v>0</v>
      </c>
      <c r="AX70" s="129">
        <f>IF('Indicator Data'!Y74="No Data",1,IF('Indicator Data imputation'!AY73&lt;&gt;"",1,0))</f>
        <v>0</v>
      </c>
      <c r="AY70" s="129">
        <f>IF('Indicator Data'!Z74="No Data",1,IF('Indicator Data imputation'!AZ73&lt;&gt;"",1,0))</f>
        <v>1</v>
      </c>
      <c r="AZ70" s="129">
        <f>IF('Indicator Data'!AA74="No Data",1,IF('Indicator Data imputation'!BA73&lt;&gt;"",1,0))</f>
        <v>0</v>
      </c>
      <c r="BA70" s="129" t="e">
        <f>IF('Indicator Data'!#REF!="No Data",1,IF('Indicator Data imputation'!BB73&lt;&gt;"",1,0))</f>
        <v>#REF!</v>
      </c>
      <c r="BB70" s="129" t="e">
        <f>IF('Indicator Data'!#REF!="No Data",1,IF('Indicator Data imputation'!BC73&lt;&gt;"",1,0))</f>
        <v>#REF!</v>
      </c>
      <c r="BC70" s="129" t="e">
        <f>IF('Indicator Data'!#REF!="No Data",1,IF('Indicator Data imputation'!BD73&lt;&gt;"",1,0))</f>
        <v>#REF!</v>
      </c>
      <c r="BD70" s="129">
        <f>IF('Indicator Data'!AB74="No Data",1,IF('Indicator Data imputation'!BE73&lt;&gt;"",1,0))</f>
        <v>0</v>
      </c>
      <c r="BE70" s="129">
        <f>IF('Indicator Data'!AC74="No Data",1,IF('Indicator Data imputation'!BF73&lt;&gt;"",1,0))</f>
        <v>0</v>
      </c>
      <c r="BF70" s="129">
        <f>IF('Indicator Data'!AD74="No Data",1,IF('Indicator Data imputation'!BG73&lt;&gt;"",1,0))</f>
        <v>0</v>
      </c>
      <c r="BG70" s="129">
        <f>IF('Indicator Data'!AE74="No Data",1,IF('Indicator Data imputation'!BH73&lt;&gt;"",1,0))</f>
        <v>0</v>
      </c>
      <c r="BH70" s="129">
        <f>IF('Indicator Data'!AF74="No Data",1,IF('Indicator Data imputation'!BI73&lt;&gt;"",1,0))</f>
        <v>0</v>
      </c>
      <c r="BI70" s="129" t="e">
        <f>IF('Indicator Data'!#REF!="No Data",1,IF('Indicator Data imputation'!BJ73&lt;&gt;"",1,0))</f>
        <v>#REF!</v>
      </c>
      <c r="BJ70" s="129">
        <f>IF('Indicator Data'!AS74="No Data",1,IF('Indicator Data imputation'!BK73&lt;&gt;"",1,0))</f>
        <v>0</v>
      </c>
      <c r="BK70" s="129">
        <f>IF('Indicator Data'!AT74="No Data",1,IF('Indicator Data imputation'!BL73&lt;&gt;"",1,0))</f>
        <v>0</v>
      </c>
      <c r="BL70" s="129" t="e">
        <f>IF('Indicator Data'!#REF!="No Data",1,IF('Indicator Data imputation'!BM73&lt;&gt;"",1,0))</f>
        <v>#REF!</v>
      </c>
      <c r="BM70" s="129" t="e">
        <f>IF('Indicator Data'!#REF!="No Data",1,IF('Indicator Data imputation'!BN73&lt;&gt;"",1,0))</f>
        <v>#REF!</v>
      </c>
      <c r="BN70" s="129" t="e">
        <f>IF('Indicator Data'!#REF!="No Data",1,IF('Indicator Data imputation'!BO73&lt;&gt;"",1,0))</f>
        <v>#REF!</v>
      </c>
      <c r="BO70" s="129" t="e">
        <f>IF('Indicator Data'!#REF!="No Data",1,IF('Indicator Data imputation'!BP73&lt;&gt;"",1,0))</f>
        <v>#REF!</v>
      </c>
      <c r="BP70" s="129">
        <f>IF('Indicator Data'!AK74="No Data",1,IF('Indicator Data imputation'!BQ73&lt;&gt;"",1,0))</f>
        <v>0</v>
      </c>
      <c r="BQ70" s="129">
        <f>IF('Indicator Data'!J74="No Data",1,IF('Indicator Data imputation'!BR73&lt;&gt;"",1,0))</f>
        <v>0</v>
      </c>
      <c r="BR70" s="129">
        <f>IF('Indicator Data'!K74="No Data",1,IF('Indicator Data imputation'!BS73&lt;&gt;"",1,0))</f>
        <v>0</v>
      </c>
      <c r="BS70" s="129">
        <f>IF('Indicator Data'!AU74="No Data",1,IF('Indicator Data imputation'!BT73&lt;&gt;"",1,0))</f>
        <v>0</v>
      </c>
      <c r="BT70" s="129">
        <f>IF('Indicator Data'!AW74="No Data",1,IF('Indicator Data imputation'!BU73&lt;&gt;"",1,0))</f>
        <v>0</v>
      </c>
      <c r="BU70" s="129">
        <f>IF('Indicator Data'!AX74="No Data",1,IF('Indicator Data imputation'!BV73&lt;&gt;"",1,0))</f>
        <v>1</v>
      </c>
      <c r="BV70" s="129">
        <f>IF('Indicator Data'!AY74="No Data",1,IF('Indicator Data imputation'!BW73&lt;&gt;"",1,0))</f>
        <v>1</v>
      </c>
      <c r="BW70" s="129">
        <f>IF('Indicator Data'!AZ74="No Data",1,IF('Indicator Data imputation'!BX73&lt;&gt;"",1,0))</f>
        <v>0</v>
      </c>
      <c r="BX70" s="129">
        <f>IF('Indicator Data'!BA74="No Data",1,IF('Indicator Data imputation'!BY73&lt;&gt;"",1,0))</f>
        <v>0</v>
      </c>
      <c r="BY70" s="5" t="e">
        <f t="shared" si="3"/>
        <v>#REF!</v>
      </c>
      <c r="BZ70" s="131" t="e">
        <f t="shared" si="4"/>
        <v>#REF!</v>
      </c>
    </row>
    <row r="71" spans="1:78" x14ac:dyDescent="0.25">
      <c r="A71" s="5" t="s">
        <v>130</v>
      </c>
      <c r="B71" s="129" t="e">
        <f>IF('Indicator Data'!#REF!="No Data",1,IF('Indicator Data imputation'!C74&lt;&gt;"",1,0))</f>
        <v>#REF!</v>
      </c>
      <c r="C71" s="129" t="e">
        <f>IF('Indicator Data'!#REF!="No Data",1,IF('Indicator Data imputation'!D74&lt;&gt;"",1,0))</f>
        <v>#REF!</v>
      </c>
      <c r="D71" s="129" t="e">
        <f>IF('Indicator Data'!#REF!="No Data",1,IF('Indicator Data imputation'!E74&lt;&gt;"",1,0))</f>
        <v>#REF!</v>
      </c>
      <c r="E71" s="129" t="e">
        <f>IF('Indicator Data'!#REF!="No Data",1,IF('Indicator Data imputation'!F74&lt;&gt;"",1,0))</f>
        <v>#REF!</v>
      </c>
      <c r="F71" s="129" t="e">
        <f>IF('Indicator Data'!#REF!="No Data",1,IF('Indicator Data imputation'!G74&lt;&gt;"",1,0))</f>
        <v>#REF!</v>
      </c>
      <c r="G71" s="129" t="e">
        <f>IF('Indicator Data'!#REF!="No Data",1,IF('Indicator Data imputation'!H74&lt;&gt;"",1,0))</f>
        <v>#REF!</v>
      </c>
      <c r="H71" s="129" t="e">
        <f>IF('Indicator Data'!#REF!="No Data",1,IF('Indicator Data imputation'!I74&lt;&gt;"",1,0))</f>
        <v>#REF!</v>
      </c>
      <c r="I71" s="129" t="e">
        <f>IF('Indicator Data'!#REF!="No Data",1,IF('Indicator Data imputation'!J74&lt;&gt;"",1,0))</f>
        <v>#REF!</v>
      </c>
      <c r="J71" s="129" t="e">
        <f>IF('Indicator Data'!#REF!="No Data",1,IF('Indicator Data imputation'!K74&lt;&gt;"",1,0))</f>
        <v>#REF!</v>
      </c>
      <c r="K71" s="129" t="e">
        <f>IF('Indicator Data'!#REF!="No Data",1,IF('Indicator Data imputation'!L74&lt;&gt;"",1,0))</f>
        <v>#REF!</v>
      </c>
      <c r="L71" s="129" t="e">
        <f>IF('Indicator Data'!#REF!="No Data",1,IF('Indicator Data imputation'!M74&lt;&gt;"",1,0))</f>
        <v>#REF!</v>
      </c>
      <c r="M71" s="129" t="e">
        <f>IF('Indicator Data'!#REF!="No Data",1,IF('Indicator Data imputation'!N74&lt;&gt;"",1,0))</f>
        <v>#REF!</v>
      </c>
      <c r="N71" s="129" t="e">
        <f>IF('Indicator Data'!#REF!="No Data",1,IF('Indicator Data imputation'!O74&lt;&gt;"",1,0))</f>
        <v>#REF!</v>
      </c>
      <c r="O71" s="129" t="e">
        <f>IF('Indicator Data'!#REF!="No Data",1,IF('Indicator Data imputation'!P74&lt;&gt;"",1,0))</f>
        <v>#REF!</v>
      </c>
      <c r="P71" s="129" t="e">
        <f>IF('Indicator Data'!#REF!="No Data",1,IF('Indicator Data imputation'!Q74&lt;&gt;"",1,0))</f>
        <v>#REF!</v>
      </c>
      <c r="Q71" s="129" t="e">
        <f>IF('Indicator Data'!#REF!="No Data",1,IF('Indicator Data imputation'!R74&lt;&gt;"",1,0))</f>
        <v>#REF!</v>
      </c>
      <c r="R71" s="129" t="e">
        <f>IF('Indicator Data'!#REF!="No Data",1,IF('Indicator Data imputation'!S74&lt;&gt;"",1,0))</f>
        <v>#REF!</v>
      </c>
      <c r="S71" s="129" t="e">
        <f>IF('Indicator Data'!#REF!="No Data",1,IF('Indicator Data imputation'!T74&lt;&gt;"",1,0))</f>
        <v>#REF!</v>
      </c>
      <c r="T71" s="129" t="e">
        <f>IF('Indicator Data'!#REF!="No Data",1,IF('Indicator Data imputation'!U74&lt;&gt;"",1,0))</f>
        <v>#REF!</v>
      </c>
      <c r="U71" s="129" t="e">
        <f>IF('Indicator Data'!#REF!="No Data",1,IF('Indicator Data imputation'!V74&lt;&gt;"",1,0))</f>
        <v>#REF!</v>
      </c>
      <c r="V71" s="129" t="e">
        <f>IF('Indicator Data'!#REF!="No Data",1,IF('Indicator Data imputation'!W74&lt;&gt;"",1,0))</f>
        <v>#REF!</v>
      </c>
      <c r="W71" s="129">
        <f>IF('Indicator Data'!C75="No Data",1,IF('Indicator Data imputation'!X74&lt;&gt;"",1,0))</f>
        <v>0</v>
      </c>
      <c r="X71" s="129">
        <f>IF('Indicator Data'!D75="No Data",1,IF('Indicator Data imputation'!Y74&lt;&gt;"",1,0))</f>
        <v>0</v>
      </c>
      <c r="Y71" s="129">
        <f>IF('Indicator Data'!E75="No Data",1,IF('Indicator Data imputation'!Z74&lt;&gt;"",1,0))</f>
        <v>0</v>
      </c>
      <c r="Z71" s="129">
        <f>IF('Indicator Data'!G75="No Data",1,IF('Indicator Data imputation'!AA74&lt;&gt;"",1,0))</f>
        <v>1</v>
      </c>
      <c r="AA71" s="129">
        <f>IF('Indicator Data'!H75="No Data",1,IF('Indicator Data imputation'!AB74&lt;&gt;"",1,0))</f>
        <v>0</v>
      </c>
      <c r="AB71" s="129">
        <f>IF('Indicator Data'!I75="No Data",1,IF('Indicator Data imputation'!AC74&lt;&gt;"",1,0))</f>
        <v>0</v>
      </c>
      <c r="AC71" s="129" t="e">
        <f>IF('Indicator Data'!#REF!="No Data",1,IF('Indicator Data imputation'!AD74&lt;&gt;"",1,0))</f>
        <v>#REF!</v>
      </c>
      <c r="AD71" s="129" t="e">
        <f>IF('Indicator Data'!#REF!="No Data",1,IF('Indicator Data imputation'!AE74&lt;&gt;"",1,0))</f>
        <v>#REF!</v>
      </c>
      <c r="AE71" s="129">
        <f>IF('Indicator Data'!L75="No Data",1,IF('Indicator Data imputation'!AF74&lt;&gt;"",1,0))</f>
        <v>0</v>
      </c>
      <c r="AF71" s="129">
        <f>IF('Indicator Data'!M75="No Data",1,IF('Indicator Data imputation'!AG74&lt;&gt;"",1,0))</f>
        <v>0</v>
      </c>
      <c r="AG71" s="129" t="e">
        <f>IF('Indicator Data'!#REF!="No Data",1,IF('Indicator Data imputation'!AH74&lt;&gt;"",1,0))</f>
        <v>#REF!</v>
      </c>
      <c r="AH71" s="129" t="e">
        <f>IF('Indicator Data'!#REF!="No Data",1,IF('Indicator Data imputation'!AI74&lt;&gt;"",1,0))</f>
        <v>#REF!</v>
      </c>
      <c r="AI71" s="129" t="e">
        <f>IF('Indicator Data'!#REF!="No Data",1,IF('Indicator Data imputation'!AJ74&lt;&gt;"",1,0))</f>
        <v>#REF!</v>
      </c>
      <c r="AJ71" s="129" t="e">
        <f>IF('Indicator Data'!#REF!="No Data",1,IF('Indicator Data imputation'!AK74&lt;&gt;"",1,0))</f>
        <v>#REF!</v>
      </c>
      <c r="AK71" s="129">
        <f>IF('Indicator Data'!N75="No Data",1,IF('Indicator Data imputation'!AL74&lt;&gt;"",1,0))</f>
        <v>0</v>
      </c>
      <c r="AL71" s="129">
        <f>IF('Indicator Data'!O75="No Data",1,IF('Indicator Data imputation'!AM74&lt;&gt;"",1,0))</f>
        <v>0</v>
      </c>
      <c r="AM71" s="129">
        <f>IF('Indicator Data'!P75="No Data",1,IF('Indicator Data imputation'!AN74&lt;&gt;"",1,0))</f>
        <v>0</v>
      </c>
      <c r="AN71" s="129">
        <f>IF('Indicator Data'!Q75="No Data",1,IF('Indicator Data imputation'!AO74&lt;&gt;"",1,0))</f>
        <v>0</v>
      </c>
      <c r="AO71" s="129">
        <f>IF('Indicator Data'!R75="No Data",1,IF('Indicator Data imputation'!AP74&lt;&gt;"",1,0))</f>
        <v>0</v>
      </c>
      <c r="AP71" s="129">
        <f>IF('Indicator Data'!S75="No Data",1,IF('Indicator Data imputation'!AQ74&lt;&gt;"",1,0))</f>
        <v>0</v>
      </c>
      <c r="AQ71" s="129">
        <f>IF('Indicator Data'!T75="No Data",1,IF('Indicator Data imputation'!AR74&lt;&gt;"",1,0))</f>
        <v>0</v>
      </c>
      <c r="AR71" s="129" t="e">
        <f>IF('Indicator Data'!#REF!="No Data",1,IF('Indicator Data imputation'!AS74&lt;&gt;"",1,0))</f>
        <v>#REF!</v>
      </c>
      <c r="AS71" s="129" t="e">
        <f>IF('Indicator Data'!#REF!="No Data",1,IF('Indicator Data imputation'!AT74&lt;&gt;"",1,0))</f>
        <v>#REF!</v>
      </c>
      <c r="AT71" s="129">
        <f>IF('Indicator Data'!U75="No Data",1,IF('Indicator Data imputation'!AU74&lt;&gt;"",1,0))</f>
        <v>0</v>
      </c>
      <c r="AU71" s="129">
        <f>IF('Indicator Data'!V75="No Data",1,IF('Indicator Data imputation'!AV74&lt;&gt;"",1,0))</f>
        <v>0</v>
      </c>
      <c r="AV71" s="129">
        <f>IF('Indicator Data'!W75="No Data",1,IF('Indicator Data imputation'!AW74&lt;&gt;"",1,0))</f>
        <v>0</v>
      </c>
      <c r="AW71" s="129">
        <f>IF('Indicator Data'!X75="No Data",1,IF('Indicator Data imputation'!AX74&lt;&gt;"",1,0))</f>
        <v>0</v>
      </c>
      <c r="AX71" s="129">
        <f>IF('Indicator Data'!Y75="No Data",1,IF('Indicator Data imputation'!AY74&lt;&gt;"",1,0))</f>
        <v>0</v>
      </c>
      <c r="AY71" s="129">
        <f>IF('Indicator Data'!Z75="No Data",1,IF('Indicator Data imputation'!AZ74&lt;&gt;"",1,0))</f>
        <v>1</v>
      </c>
      <c r="AZ71" s="129">
        <f>IF('Indicator Data'!AA75="No Data",1,IF('Indicator Data imputation'!BA74&lt;&gt;"",1,0))</f>
        <v>0</v>
      </c>
      <c r="BA71" s="129" t="e">
        <f>IF('Indicator Data'!#REF!="No Data",1,IF('Indicator Data imputation'!BB74&lt;&gt;"",1,0))</f>
        <v>#REF!</v>
      </c>
      <c r="BB71" s="129" t="e">
        <f>IF('Indicator Data'!#REF!="No Data",1,IF('Indicator Data imputation'!BC74&lt;&gt;"",1,0))</f>
        <v>#REF!</v>
      </c>
      <c r="BC71" s="129" t="e">
        <f>IF('Indicator Data'!#REF!="No Data",1,IF('Indicator Data imputation'!BD74&lt;&gt;"",1,0))</f>
        <v>#REF!</v>
      </c>
      <c r="BD71" s="129">
        <f>IF('Indicator Data'!AB75="No Data",1,IF('Indicator Data imputation'!BE74&lt;&gt;"",1,0))</f>
        <v>0</v>
      </c>
      <c r="BE71" s="129">
        <f>IF('Indicator Data'!AC75="No Data",1,IF('Indicator Data imputation'!BF74&lt;&gt;"",1,0))</f>
        <v>0</v>
      </c>
      <c r="BF71" s="129">
        <f>IF('Indicator Data'!AD75="No Data",1,IF('Indicator Data imputation'!BG74&lt;&gt;"",1,0))</f>
        <v>0</v>
      </c>
      <c r="BG71" s="129">
        <f>IF('Indicator Data'!AE75="No Data",1,IF('Indicator Data imputation'!BH74&lt;&gt;"",1,0))</f>
        <v>0</v>
      </c>
      <c r="BH71" s="129">
        <f>IF('Indicator Data'!AF75="No Data",1,IF('Indicator Data imputation'!BI74&lt;&gt;"",1,0))</f>
        <v>0</v>
      </c>
      <c r="BI71" s="129" t="e">
        <f>IF('Indicator Data'!#REF!="No Data",1,IF('Indicator Data imputation'!BJ74&lt;&gt;"",1,0))</f>
        <v>#REF!</v>
      </c>
      <c r="BJ71" s="129">
        <f>IF('Indicator Data'!AS75="No Data",1,IF('Indicator Data imputation'!BK74&lt;&gt;"",1,0))</f>
        <v>0</v>
      </c>
      <c r="BK71" s="129">
        <f>IF('Indicator Data'!AT75="No Data",1,IF('Indicator Data imputation'!BL74&lt;&gt;"",1,0))</f>
        <v>0</v>
      </c>
      <c r="BL71" s="129" t="e">
        <f>IF('Indicator Data'!#REF!="No Data",1,IF('Indicator Data imputation'!BM74&lt;&gt;"",1,0))</f>
        <v>#REF!</v>
      </c>
      <c r="BM71" s="129" t="e">
        <f>IF('Indicator Data'!#REF!="No Data",1,IF('Indicator Data imputation'!BN74&lt;&gt;"",1,0))</f>
        <v>#REF!</v>
      </c>
      <c r="BN71" s="129" t="e">
        <f>IF('Indicator Data'!#REF!="No Data",1,IF('Indicator Data imputation'!BO74&lt;&gt;"",1,0))</f>
        <v>#REF!</v>
      </c>
      <c r="BO71" s="129" t="e">
        <f>IF('Indicator Data'!#REF!="No Data",1,IF('Indicator Data imputation'!BP74&lt;&gt;"",1,0))</f>
        <v>#REF!</v>
      </c>
      <c r="BP71" s="129">
        <f>IF('Indicator Data'!AK75="No Data",1,IF('Indicator Data imputation'!BQ74&lt;&gt;"",1,0))</f>
        <v>0</v>
      </c>
      <c r="BQ71" s="129">
        <f>IF('Indicator Data'!J75="No Data",1,IF('Indicator Data imputation'!BR74&lt;&gt;"",1,0))</f>
        <v>0</v>
      </c>
      <c r="BR71" s="129">
        <f>IF('Indicator Data'!K75="No Data",1,IF('Indicator Data imputation'!BS74&lt;&gt;"",1,0))</f>
        <v>0</v>
      </c>
      <c r="BS71" s="129">
        <f>IF('Indicator Data'!AU75="No Data",1,IF('Indicator Data imputation'!BT74&lt;&gt;"",1,0))</f>
        <v>0</v>
      </c>
      <c r="BT71" s="129">
        <f>IF('Indicator Data'!AW75="No Data",1,IF('Indicator Data imputation'!BU74&lt;&gt;"",1,0))</f>
        <v>0</v>
      </c>
      <c r="BU71" s="129">
        <f>IF('Indicator Data'!AX75="No Data",1,IF('Indicator Data imputation'!BV74&lt;&gt;"",1,0))</f>
        <v>1</v>
      </c>
      <c r="BV71" s="129">
        <f>IF('Indicator Data'!AY75="No Data",1,IF('Indicator Data imputation'!BW74&lt;&gt;"",1,0))</f>
        <v>0</v>
      </c>
      <c r="BW71" s="129">
        <f>IF('Indicator Data'!AZ75="No Data",1,IF('Indicator Data imputation'!BX74&lt;&gt;"",1,0))</f>
        <v>0</v>
      </c>
      <c r="BX71" s="129">
        <f>IF('Indicator Data'!BA75="No Data",1,IF('Indicator Data imputation'!BY74&lt;&gt;"",1,0))</f>
        <v>0</v>
      </c>
      <c r="BY71" s="5" t="e">
        <f t="shared" si="3"/>
        <v>#REF!</v>
      </c>
      <c r="BZ71" s="131" t="e">
        <f t="shared" si="4"/>
        <v>#REF!</v>
      </c>
    </row>
    <row r="72" spans="1:78" x14ac:dyDescent="0.25">
      <c r="A72" s="5" t="s">
        <v>131</v>
      </c>
      <c r="B72" s="129" t="e">
        <f>IF('Indicator Data'!#REF!="No Data",1,IF('Indicator Data imputation'!C75&lt;&gt;"",1,0))</f>
        <v>#REF!</v>
      </c>
      <c r="C72" s="129" t="e">
        <f>IF('Indicator Data'!#REF!="No Data",1,IF('Indicator Data imputation'!D75&lt;&gt;"",1,0))</f>
        <v>#REF!</v>
      </c>
      <c r="D72" s="129" t="e">
        <f>IF('Indicator Data'!#REF!="No Data",1,IF('Indicator Data imputation'!E75&lt;&gt;"",1,0))</f>
        <v>#REF!</v>
      </c>
      <c r="E72" s="129" t="e">
        <f>IF('Indicator Data'!#REF!="No Data",1,IF('Indicator Data imputation'!F75&lt;&gt;"",1,0))</f>
        <v>#REF!</v>
      </c>
      <c r="F72" s="129" t="e">
        <f>IF('Indicator Data'!#REF!="No Data",1,IF('Indicator Data imputation'!G75&lt;&gt;"",1,0))</f>
        <v>#REF!</v>
      </c>
      <c r="G72" s="129" t="e">
        <f>IF('Indicator Data'!#REF!="No Data",1,IF('Indicator Data imputation'!H75&lt;&gt;"",1,0))</f>
        <v>#REF!</v>
      </c>
      <c r="H72" s="129" t="e">
        <f>IF('Indicator Data'!#REF!="No Data",1,IF('Indicator Data imputation'!I75&lt;&gt;"",1,0))</f>
        <v>#REF!</v>
      </c>
      <c r="I72" s="129" t="e">
        <f>IF('Indicator Data'!#REF!="No Data",1,IF('Indicator Data imputation'!J75&lt;&gt;"",1,0))</f>
        <v>#REF!</v>
      </c>
      <c r="J72" s="129" t="e">
        <f>IF('Indicator Data'!#REF!="No Data",1,IF('Indicator Data imputation'!K75&lt;&gt;"",1,0))</f>
        <v>#REF!</v>
      </c>
      <c r="K72" s="129" t="e">
        <f>IF('Indicator Data'!#REF!="No Data",1,IF('Indicator Data imputation'!L75&lt;&gt;"",1,0))</f>
        <v>#REF!</v>
      </c>
      <c r="L72" s="129" t="e">
        <f>IF('Indicator Data'!#REF!="No Data",1,IF('Indicator Data imputation'!M75&lt;&gt;"",1,0))</f>
        <v>#REF!</v>
      </c>
      <c r="M72" s="129" t="e">
        <f>IF('Indicator Data'!#REF!="No Data",1,IF('Indicator Data imputation'!N75&lt;&gt;"",1,0))</f>
        <v>#REF!</v>
      </c>
      <c r="N72" s="129" t="e">
        <f>IF('Indicator Data'!#REF!="No Data",1,IF('Indicator Data imputation'!O75&lt;&gt;"",1,0))</f>
        <v>#REF!</v>
      </c>
      <c r="O72" s="129" t="e">
        <f>IF('Indicator Data'!#REF!="No Data",1,IF('Indicator Data imputation'!P75&lt;&gt;"",1,0))</f>
        <v>#REF!</v>
      </c>
      <c r="P72" s="129" t="e">
        <f>IF('Indicator Data'!#REF!="No Data",1,IF('Indicator Data imputation'!Q75&lt;&gt;"",1,0))</f>
        <v>#REF!</v>
      </c>
      <c r="Q72" s="129" t="e">
        <f>IF('Indicator Data'!#REF!="No Data",1,IF('Indicator Data imputation'!R75&lt;&gt;"",1,0))</f>
        <v>#REF!</v>
      </c>
      <c r="R72" s="129" t="e">
        <f>IF('Indicator Data'!#REF!="No Data",1,IF('Indicator Data imputation'!S75&lt;&gt;"",1,0))</f>
        <v>#REF!</v>
      </c>
      <c r="S72" s="129" t="e">
        <f>IF('Indicator Data'!#REF!="No Data",1,IF('Indicator Data imputation'!T75&lt;&gt;"",1,0))</f>
        <v>#REF!</v>
      </c>
      <c r="T72" s="129" t="e">
        <f>IF('Indicator Data'!#REF!="No Data",1,IF('Indicator Data imputation'!U75&lt;&gt;"",1,0))</f>
        <v>#REF!</v>
      </c>
      <c r="U72" s="129" t="e">
        <f>IF('Indicator Data'!#REF!="No Data",1,IF('Indicator Data imputation'!V75&lt;&gt;"",1,0))</f>
        <v>#REF!</v>
      </c>
      <c r="V72" s="129" t="e">
        <f>IF('Indicator Data'!#REF!="No Data",1,IF('Indicator Data imputation'!W75&lt;&gt;"",1,0))</f>
        <v>#REF!</v>
      </c>
      <c r="W72" s="129">
        <f>IF('Indicator Data'!C76="No Data",1,IF('Indicator Data imputation'!X75&lt;&gt;"",1,0))</f>
        <v>0</v>
      </c>
      <c r="X72" s="129">
        <f>IF('Indicator Data'!D76="No Data",1,IF('Indicator Data imputation'!Y75&lt;&gt;"",1,0))</f>
        <v>0</v>
      </c>
      <c r="Y72" s="129">
        <f>IF('Indicator Data'!E76="No Data",1,IF('Indicator Data imputation'!Z75&lt;&gt;"",1,0))</f>
        <v>0</v>
      </c>
      <c r="Z72" s="129">
        <f>IF('Indicator Data'!G76="No Data",1,IF('Indicator Data imputation'!AA75&lt;&gt;"",1,0))</f>
        <v>0</v>
      </c>
      <c r="AA72" s="129">
        <f>IF('Indicator Data'!H76="No Data",1,IF('Indicator Data imputation'!AB75&lt;&gt;"",1,0))</f>
        <v>0</v>
      </c>
      <c r="AB72" s="129">
        <f>IF('Indicator Data'!I76="No Data",1,IF('Indicator Data imputation'!AC75&lt;&gt;"",1,0))</f>
        <v>0</v>
      </c>
      <c r="AC72" s="129" t="e">
        <f>IF('Indicator Data'!#REF!="No Data",1,IF('Indicator Data imputation'!AD75&lt;&gt;"",1,0))</f>
        <v>#REF!</v>
      </c>
      <c r="AD72" s="129" t="e">
        <f>IF('Indicator Data'!#REF!="No Data",1,IF('Indicator Data imputation'!AE75&lt;&gt;"",1,0))</f>
        <v>#REF!</v>
      </c>
      <c r="AE72" s="129">
        <f>IF('Indicator Data'!L76="No Data",1,IF('Indicator Data imputation'!AF75&lt;&gt;"",1,0))</f>
        <v>0</v>
      </c>
      <c r="AF72" s="129">
        <f>IF('Indicator Data'!M76="No Data",1,IF('Indicator Data imputation'!AG75&lt;&gt;"",1,0))</f>
        <v>0</v>
      </c>
      <c r="AG72" s="129" t="e">
        <f>IF('Indicator Data'!#REF!="No Data",1,IF('Indicator Data imputation'!AH75&lt;&gt;"",1,0))</f>
        <v>#REF!</v>
      </c>
      <c r="AH72" s="129" t="e">
        <f>IF('Indicator Data'!#REF!="No Data",1,IF('Indicator Data imputation'!AI75&lt;&gt;"",1,0))</f>
        <v>#REF!</v>
      </c>
      <c r="AI72" s="129" t="e">
        <f>IF('Indicator Data'!#REF!="No Data",1,IF('Indicator Data imputation'!AJ75&lt;&gt;"",1,0))</f>
        <v>#REF!</v>
      </c>
      <c r="AJ72" s="129" t="e">
        <f>IF('Indicator Data'!#REF!="No Data",1,IF('Indicator Data imputation'!AK75&lt;&gt;"",1,0))</f>
        <v>#REF!</v>
      </c>
      <c r="AK72" s="129">
        <f>IF('Indicator Data'!N76="No Data",1,IF('Indicator Data imputation'!AL75&lt;&gt;"",1,0))</f>
        <v>0</v>
      </c>
      <c r="AL72" s="129">
        <f>IF('Indicator Data'!O76="No Data",1,IF('Indicator Data imputation'!AM75&lt;&gt;"",1,0))</f>
        <v>0</v>
      </c>
      <c r="AM72" s="129">
        <f>IF('Indicator Data'!P76="No Data",1,IF('Indicator Data imputation'!AN75&lt;&gt;"",1,0))</f>
        <v>0</v>
      </c>
      <c r="AN72" s="129">
        <f>IF('Indicator Data'!Q76="No Data",1,IF('Indicator Data imputation'!AO75&lt;&gt;"",1,0))</f>
        <v>0</v>
      </c>
      <c r="AO72" s="129">
        <f>IF('Indicator Data'!R76="No Data",1,IF('Indicator Data imputation'!AP75&lt;&gt;"",1,0))</f>
        <v>0</v>
      </c>
      <c r="AP72" s="129">
        <f>IF('Indicator Data'!S76="No Data",1,IF('Indicator Data imputation'!AQ75&lt;&gt;"",1,0))</f>
        <v>0</v>
      </c>
      <c r="AQ72" s="129">
        <f>IF('Indicator Data'!T76="No Data",1,IF('Indicator Data imputation'!AR75&lt;&gt;"",1,0))</f>
        <v>0</v>
      </c>
      <c r="AR72" s="129" t="e">
        <f>IF('Indicator Data'!#REF!="No Data",1,IF('Indicator Data imputation'!AS75&lt;&gt;"",1,0))</f>
        <v>#REF!</v>
      </c>
      <c r="AS72" s="129" t="e">
        <f>IF('Indicator Data'!#REF!="No Data",1,IF('Indicator Data imputation'!AT75&lt;&gt;"",1,0))</f>
        <v>#REF!</v>
      </c>
      <c r="AT72" s="129">
        <f>IF('Indicator Data'!U76="No Data",1,IF('Indicator Data imputation'!AU75&lt;&gt;"",1,0))</f>
        <v>0</v>
      </c>
      <c r="AU72" s="129">
        <f>IF('Indicator Data'!V76="No Data",1,IF('Indicator Data imputation'!AV75&lt;&gt;"",1,0))</f>
        <v>0</v>
      </c>
      <c r="AV72" s="129">
        <f>IF('Indicator Data'!W76="No Data",1,IF('Indicator Data imputation'!AW75&lt;&gt;"",1,0))</f>
        <v>0</v>
      </c>
      <c r="AW72" s="129">
        <f>IF('Indicator Data'!X76="No Data",1,IF('Indicator Data imputation'!AX75&lt;&gt;"",1,0))</f>
        <v>0</v>
      </c>
      <c r="AX72" s="129">
        <f>IF('Indicator Data'!Y76="No Data",1,IF('Indicator Data imputation'!AY75&lt;&gt;"",1,0))</f>
        <v>0</v>
      </c>
      <c r="AY72" s="129">
        <f>IF('Indicator Data'!Z76="No Data",1,IF('Indicator Data imputation'!AZ75&lt;&gt;"",1,0))</f>
        <v>0</v>
      </c>
      <c r="AZ72" s="129">
        <f>IF('Indicator Data'!AA76="No Data",1,IF('Indicator Data imputation'!BA75&lt;&gt;"",1,0))</f>
        <v>1</v>
      </c>
      <c r="BA72" s="129" t="e">
        <f>IF('Indicator Data'!#REF!="No Data",1,IF('Indicator Data imputation'!BB75&lt;&gt;"",1,0))</f>
        <v>#REF!</v>
      </c>
      <c r="BB72" s="129" t="e">
        <f>IF('Indicator Data'!#REF!="No Data",1,IF('Indicator Data imputation'!BC75&lt;&gt;"",1,0))</f>
        <v>#REF!</v>
      </c>
      <c r="BC72" s="129" t="e">
        <f>IF('Indicator Data'!#REF!="No Data",1,IF('Indicator Data imputation'!BD75&lt;&gt;"",1,0))</f>
        <v>#REF!</v>
      </c>
      <c r="BD72" s="129">
        <f>IF('Indicator Data'!AB76="No Data",1,IF('Indicator Data imputation'!BE75&lt;&gt;"",1,0))</f>
        <v>0</v>
      </c>
      <c r="BE72" s="129">
        <f>IF('Indicator Data'!AC76="No Data",1,IF('Indicator Data imputation'!BF75&lt;&gt;"",1,0))</f>
        <v>0</v>
      </c>
      <c r="BF72" s="129">
        <f>IF('Indicator Data'!AD76="No Data",1,IF('Indicator Data imputation'!BG75&lt;&gt;"",1,0))</f>
        <v>0</v>
      </c>
      <c r="BG72" s="129">
        <f>IF('Indicator Data'!AE76="No Data",1,IF('Indicator Data imputation'!BH75&lt;&gt;"",1,0))</f>
        <v>0</v>
      </c>
      <c r="BH72" s="129">
        <f>IF('Indicator Data'!AF76="No Data",1,IF('Indicator Data imputation'!BI75&lt;&gt;"",1,0))</f>
        <v>0</v>
      </c>
      <c r="BI72" s="129" t="e">
        <f>IF('Indicator Data'!#REF!="No Data",1,IF('Indicator Data imputation'!BJ75&lt;&gt;"",1,0))</f>
        <v>#REF!</v>
      </c>
      <c r="BJ72" s="129">
        <f>IF('Indicator Data'!AS76="No Data",1,IF('Indicator Data imputation'!BK75&lt;&gt;"",1,0))</f>
        <v>0</v>
      </c>
      <c r="BK72" s="129">
        <f>IF('Indicator Data'!AT76="No Data",1,IF('Indicator Data imputation'!BL75&lt;&gt;"",1,0))</f>
        <v>0</v>
      </c>
      <c r="BL72" s="129" t="e">
        <f>IF('Indicator Data'!#REF!="No Data",1,IF('Indicator Data imputation'!BM75&lt;&gt;"",1,0))</f>
        <v>#REF!</v>
      </c>
      <c r="BM72" s="129" t="e">
        <f>IF('Indicator Data'!#REF!="No Data",1,IF('Indicator Data imputation'!BN75&lt;&gt;"",1,0))</f>
        <v>#REF!</v>
      </c>
      <c r="BN72" s="129" t="e">
        <f>IF('Indicator Data'!#REF!="No Data",1,IF('Indicator Data imputation'!BO75&lt;&gt;"",1,0))</f>
        <v>#REF!</v>
      </c>
      <c r="BO72" s="129" t="e">
        <f>IF('Indicator Data'!#REF!="No Data",1,IF('Indicator Data imputation'!BP75&lt;&gt;"",1,0))</f>
        <v>#REF!</v>
      </c>
      <c r="BP72" s="129">
        <f>IF('Indicator Data'!AK76="No Data",1,IF('Indicator Data imputation'!BQ75&lt;&gt;"",1,0))</f>
        <v>0</v>
      </c>
      <c r="BQ72" s="129">
        <f>IF('Indicator Data'!J76="No Data",1,IF('Indicator Data imputation'!BR75&lt;&gt;"",1,0))</f>
        <v>0</v>
      </c>
      <c r="BR72" s="129">
        <f>IF('Indicator Data'!K76="No Data",1,IF('Indicator Data imputation'!BS75&lt;&gt;"",1,0))</f>
        <v>0</v>
      </c>
      <c r="BS72" s="129">
        <f>IF('Indicator Data'!AU76="No Data",1,IF('Indicator Data imputation'!BT75&lt;&gt;"",1,0))</f>
        <v>0</v>
      </c>
      <c r="BT72" s="129">
        <f>IF('Indicator Data'!AW76="No Data",1,IF('Indicator Data imputation'!BU75&lt;&gt;"",1,0))</f>
        <v>0</v>
      </c>
      <c r="BU72" s="129">
        <f>IF('Indicator Data'!AX76="No Data",1,IF('Indicator Data imputation'!BV75&lt;&gt;"",1,0))</f>
        <v>0</v>
      </c>
      <c r="BV72" s="129">
        <f>IF('Indicator Data'!AY76="No Data",1,IF('Indicator Data imputation'!BW75&lt;&gt;"",1,0))</f>
        <v>0</v>
      </c>
      <c r="BW72" s="129">
        <f>IF('Indicator Data'!AZ76="No Data",1,IF('Indicator Data imputation'!BX75&lt;&gt;"",1,0))</f>
        <v>0</v>
      </c>
      <c r="BX72" s="129">
        <f>IF('Indicator Data'!BA76="No Data",1,IF('Indicator Data imputation'!BY75&lt;&gt;"",1,0))</f>
        <v>0</v>
      </c>
      <c r="BY72" s="5" t="e">
        <f t="shared" si="3"/>
        <v>#REF!</v>
      </c>
      <c r="BZ72" s="131" t="e">
        <f t="shared" si="4"/>
        <v>#REF!</v>
      </c>
    </row>
    <row r="73" spans="1:78" x14ac:dyDescent="0.25">
      <c r="A73" s="5" t="s">
        <v>133</v>
      </c>
      <c r="B73" s="129" t="e">
        <f>IF('Indicator Data'!#REF!="No Data",1,IF('Indicator Data imputation'!C76&lt;&gt;"",1,0))</f>
        <v>#REF!</v>
      </c>
      <c r="C73" s="129" t="e">
        <f>IF('Indicator Data'!#REF!="No Data",1,IF('Indicator Data imputation'!D76&lt;&gt;"",1,0))</f>
        <v>#REF!</v>
      </c>
      <c r="D73" s="129" t="e">
        <f>IF('Indicator Data'!#REF!="No Data",1,IF('Indicator Data imputation'!E76&lt;&gt;"",1,0))</f>
        <v>#REF!</v>
      </c>
      <c r="E73" s="129" t="e">
        <f>IF('Indicator Data'!#REF!="No Data",1,IF('Indicator Data imputation'!F76&lt;&gt;"",1,0))</f>
        <v>#REF!</v>
      </c>
      <c r="F73" s="129" t="e">
        <f>IF('Indicator Data'!#REF!="No Data",1,IF('Indicator Data imputation'!G76&lt;&gt;"",1,0))</f>
        <v>#REF!</v>
      </c>
      <c r="G73" s="129" t="e">
        <f>IF('Indicator Data'!#REF!="No Data",1,IF('Indicator Data imputation'!H76&lt;&gt;"",1,0))</f>
        <v>#REF!</v>
      </c>
      <c r="H73" s="129" t="e">
        <f>IF('Indicator Data'!#REF!="No Data",1,IF('Indicator Data imputation'!I76&lt;&gt;"",1,0))</f>
        <v>#REF!</v>
      </c>
      <c r="I73" s="129" t="e">
        <f>IF('Indicator Data'!#REF!="No Data",1,IF('Indicator Data imputation'!J76&lt;&gt;"",1,0))</f>
        <v>#REF!</v>
      </c>
      <c r="J73" s="129" t="e">
        <f>IF('Indicator Data'!#REF!="No Data",1,IF('Indicator Data imputation'!K76&lt;&gt;"",1,0))</f>
        <v>#REF!</v>
      </c>
      <c r="K73" s="129" t="e">
        <f>IF('Indicator Data'!#REF!="No Data",1,IF('Indicator Data imputation'!L76&lt;&gt;"",1,0))</f>
        <v>#REF!</v>
      </c>
      <c r="L73" s="129" t="e">
        <f>IF('Indicator Data'!#REF!="No Data",1,IF('Indicator Data imputation'!M76&lt;&gt;"",1,0))</f>
        <v>#REF!</v>
      </c>
      <c r="M73" s="129" t="e">
        <f>IF('Indicator Data'!#REF!="No Data",1,IF('Indicator Data imputation'!N76&lt;&gt;"",1,0))</f>
        <v>#REF!</v>
      </c>
      <c r="N73" s="129" t="e">
        <f>IF('Indicator Data'!#REF!="No Data",1,IF('Indicator Data imputation'!O76&lt;&gt;"",1,0))</f>
        <v>#REF!</v>
      </c>
      <c r="O73" s="129" t="e">
        <f>IF('Indicator Data'!#REF!="No Data",1,IF('Indicator Data imputation'!P76&lt;&gt;"",1,0))</f>
        <v>#REF!</v>
      </c>
      <c r="P73" s="129" t="e">
        <f>IF('Indicator Data'!#REF!="No Data",1,IF('Indicator Data imputation'!Q76&lt;&gt;"",1,0))</f>
        <v>#REF!</v>
      </c>
      <c r="Q73" s="129" t="e">
        <f>IF('Indicator Data'!#REF!="No Data",1,IF('Indicator Data imputation'!R76&lt;&gt;"",1,0))</f>
        <v>#REF!</v>
      </c>
      <c r="R73" s="129" t="e">
        <f>IF('Indicator Data'!#REF!="No Data",1,IF('Indicator Data imputation'!S76&lt;&gt;"",1,0))</f>
        <v>#REF!</v>
      </c>
      <c r="S73" s="129" t="e">
        <f>IF('Indicator Data'!#REF!="No Data",1,IF('Indicator Data imputation'!T76&lt;&gt;"",1,0))</f>
        <v>#REF!</v>
      </c>
      <c r="T73" s="129" t="e">
        <f>IF('Indicator Data'!#REF!="No Data",1,IF('Indicator Data imputation'!U76&lt;&gt;"",1,0))</f>
        <v>#REF!</v>
      </c>
      <c r="U73" s="129" t="e">
        <f>IF('Indicator Data'!#REF!="No Data",1,IF('Indicator Data imputation'!V76&lt;&gt;"",1,0))</f>
        <v>#REF!</v>
      </c>
      <c r="V73" s="129" t="e">
        <f>IF('Indicator Data'!#REF!="No Data",1,IF('Indicator Data imputation'!W76&lt;&gt;"",1,0))</f>
        <v>#REF!</v>
      </c>
      <c r="W73" s="129">
        <f>IF('Indicator Data'!C77="No Data",1,IF('Indicator Data imputation'!X76&lt;&gt;"",1,0))</f>
        <v>0</v>
      </c>
      <c r="X73" s="129">
        <f>IF('Indicator Data'!D77="No Data",1,IF('Indicator Data imputation'!Y76&lt;&gt;"",1,0))</f>
        <v>0</v>
      </c>
      <c r="Y73" s="129">
        <f>IF('Indicator Data'!E77="No Data",1,IF('Indicator Data imputation'!Z76&lt;&gt;"",1,0))</f>
        <v>0</v>
      </c>
      <c r="Z73" s="129">
        <f>IF('Indicator Data'!G77="No Data",1,IF('Indicator Data imputation'!AA76&lt;&gt;"",1,0))</f>
        <v>0</v>
      </c>
      <c r="AA73" s="129">
        <f>IF('Indicator Data'!H77="No Data",1,IF('Indicator Data imputation'!AB76&lt;&gt;"",1,0))</f>
        <v>0</v>
      </c>
      <c r="AB73" s="129">
        <f>IF('Indicator Data'!I77="No Data",1,IF('Indicator Data imputation'!AC76&lt;&gt;"",1,0))</f>
        <v>0</v>
      </c>
      <c r="AC73" s="129" t="e">
        <f>IF('Indicator Data'!#REF!="No Data",1,IF('Indicator Data imputation'!AD76&lt;&gt;"",1,0))</f>
        <v>#REF!</v>
      </c>
      <c r="AD73" s="129" t="e">
        <f>IF('Indicator Data'!#REF!="No Data",1,IF('Indicator Data imputation'!AE76&lt;&gt;"",1,0))</f>
        <v>#REF!</v>
      </c>
      <c r="AE73" s="129">
        <f>IF('Indicator Data'!L77="No Data",1,IF('Indicator Data imputation'!AF76&lt;&gt;"",1,0))</f>
        <v>0</v>
      </c>
      <c r="AF73" s="129">
        <f>IF('Indicator Data'!M77="No Data",1,IF('Indicator Data imputation'!AG76&lt;&gt;"",1,0))</f>
        <v>0</v>
      </c>
      <c r="AG73" s="129" t="e">
        <f>IF('Indicator Data'!#REF!="No Data",1,IF('Indicator Data imputation'!AH76&lt;&gt;"",1,0))</f>
        <v>#REF!</v>
      </c>
      <c r="AH73" s="129" t="e">
        <f>IF('Indicator Data'!#REF!="No Data",1,IF('Indicator Data imputation'!AI76&lt;&gt;"",1,0))</f>
        <v>#REF!</v>
      </c>
      <c r="AI73" s="129" t="e">
        <f>IF('Indicator Data'!#REF!="No Data",1,IF('Indicator Data imputation'!AJ76&lt;&gt;"",1,0))</f>
        <v>#REF!</v>
      </c>
      <c r="AJ73" s="129" t="e">
        <f>IF('Indicator Data'!#REF!="No Data",1,IF('Indicator Data imputation'!AK76&lt;&gt;"",1,0))</f>
        <v>#REF!</v>
      </c>
      <c r="AK73" s="129">
        <f>IF('Indicator Data'!N77="No Data",1,IF('Indicator Data imputation'!AL76&lt;&gt;"",1,0))</f>
        <v>0</v>
      </c>
      <c r="AL73" s="129">
        <f>IF('Indicator Data'!O77="No Data",1,IF('Indicator Data imputation'!AM76&lt;&gt;"",1,0))</f>
        <v>0</v>
      </c>
      <c r="AM73" s="129">
        <f>IF('Indicator Data'!P77="No Data",1,IF('Indicator Data imputation'!AN76&lt;&gt;"",1,0))</f>
        <v>0</v>
      </c>
      <c r="AN73" s="129">
        <f>IF('Indicator Data'!Q77="No Data",1,IF('Indicator Data imputation'!AO76&lt;&gt;"",1,0))</f>
        <v>0</v>
      </c>
      <c r="AO73" s="129">
        <f>IF('Indicator Data'!R77="No Data",1,IF('Indicator Data imputation'!AP76&lt;&gt;"",1,0))</f>
        <v>0</v>
      </c>
      <c r="AP73" s="129">
        <f>IF('Indicator Data'!S77="No Data",1,IF('Indicator Data imputation'!AQ76&lt;&gt;"",1,0))</f>
        <v>0</v>
      </c>
      <c r="AQ73" s="129">
        <f>IF('Indicator Data'!T77="No Data",1,IF('Indicator Data imputation'!AR76&lt;&gt;"",1,0))</f>
        <v>0</v>
      </c>
      <c r="AR73" s="129" t="e">
        <f>IF('Indicator Data'!#REF!="No Data",1,IF('Indicator Data imputation'!AS76&lt;&gt;"",1,0))</f>
        <v>#REF!</v>
      </c>
      <c r="AS73" s="129" t="e">
        <f>IF('Indicator Data'!#REF!="No Data",1,IF('Indicator Data imputation'!AT76&lt;&gt;"",1,0))</f>
        <v>#REF!</v>
      </c>
      <c r="AT73" s="129">
        <f>IF('Indicator Data'!U77="No Data",1,IF('Indicator Data imputation'!AU76&lt;&gt;"",1,0))</f>
        <v>0</v>
      </c>
      <c r="AU73" s="129">
        <f>IF('Indicator Data'!V77="No Data",1,IF('Indicator Data imputation'!AV76&lt;&gt;"",1,0))</f>
        <v>0</v>
      </c>
      <c r="AV73" s="129">
        <f>IF('Indicator Data'!W77="No Data",1,IF('Indicator Data imputation'!AW76&lt;&gt;"",1,0))</f>
        <v>0</v>
      </c>
      <c r="AW73" s="129">
        <f>IF('Indicator Data'!X77="No Data",1,IF('Indicator Data imputation'!AX76&lt;&gt;"",1,0))</f>
        <v>0</v>
      </c>
      <c r="AX73" s="129">
        <f>IF('Indicator Data'!Y77="No Data",1,IF('Indicator Data imputation'!AY76&lt;&gt;"",1,0))</f>
        <v>0</v>
      </c>
      <c r="AY73" s="129">
        <f>IF('Indicator Data'!Z77="No Data",1,IF('Indicator Data imputation'!AZ76&lt;&gt;"",1,0))</f>
        <v>0</v>
      </c>
      <c r="AZ73" s="129">
        <f>IF('Indicator Data'!AA77="No Data",1,IF('Indicator Data imputation'!BA76&lt;&gt;"",1,0))</f>
        <v>0</v>
      </c>
      <c r="BA73" s="129" t="e">
        <f>IF('Indicator Data'!#REF!="No Data",1,IF('Indicator Data imputation'!BB76&lt;&gt;"",1,0))</f>
        <v>#REF!</v>
      </c>
      <c r="BB73" s="129" t="e">
        <f>IF('Indicator Data'!#REF!="No Data",1,IF('Indicator Data imputation'!BC76&lt;&gt;"",1,0))</f>
        <v>#REF!</v>
      </c>
      <c r="BC73" s="129" t="e">
        <f>IF('Indicator Data'!#REF!="No Data",1,IF('Indicator Data imputation'!BD76&lt;&gt;"",1,0))</f>
        <v>#REF!</v>
      </c>
      <c r="BD73" s="129">
        <f>IF('Indicator Data'!AB77="No Data",1,IF('Indicator Data imputation'!BE76&lt;&gt;"",1,0))</f>
        <v>0</v>
      </c>
      <c r="BE73" s="129">
        <f>IF('Indicator Data'!AC77="No Data",1,IF('Indicator Data imputation'!BF76&lt;&gt;"",1,0))</f>
        <v>0</v>
      </c>
      <c r="BF73" s="129">
        <f>IF('Indicator Data'!AD77="No Data",1,IF('Indicator Data imputation'!BG76&lt;&gt;"",1,0))</f>
        <v>0</v>
      </c>
      <c r="BG73" s="129">
        <f>IF('Indicator Data'!AE77="No Data",1,IF('Indicator Data imputation'!BH76&lt;&gt;"",1,0))</f>
        <v>0</v>
      </c>
      <c r="BH73" s="129">
        <f>IF('Indicator Data'!AF77="No Data",1,IF('Indicator Data imputation'!BI76&lt;&gt;"",1,0))</f>
        <v>0</v>
      </c>
      <c r="BI73" s="129" t="e">
        <f>IF('Indicator Data'!#REF!="No Data",1,IF('Indicator Data imputation'!BJ76&lt;&gt;"",1,0))</f>
        <v>#REF!</v>
      </c>
      <c r="BJ73" s="129">
        <f>IF('Indicator Data'!AS77="No Data",1,IF('Indicator Data imputation'!BK76&lt;&gt;"",1,0))</f>
        <v>0</v>
      </c>
      <c r="BK73" s="129">
        <f>IF('Indicator Data'!AT77="No Data",1,IF('Indicator Data imputation'!BL76&lt;&gt;"",1,0))</f>
        <v>0</v>
      </c>
      <c r="BL73" s="129" t="e">
        <f>IF('Indicator Data'!#REF!="No Data",1,IF('Indicator Data imputation'!BM76&lt;&gt;"",1,0))</f>
        <v>#REF!</v>
      </c>
      <c r="BM73" s="129" t="e">
        <f>IF('Indicator Data'!#REF!="No Data",1,IF('Indicator Data imputation'!BN76&lt;&gt;"",1,0))</f>
        <v>#REF!</v>
      </c>
      <c r="BN73" s="129" t="e">
        <f>IF('Indicator Data'!#REF!="No Data",1,IF('Indicator Data imputation'!BO76&lt;&gt;"",1,0))</f>
        <v>#REF!</v>
      </c>
      <c r="BO73" s="129" t="e">
        <f>IF('Indicator Data'!#REF!="No Data",1,IF('Indicator Data imputation'!BP76&lt;&gt;"",1,0))</f>
        <v>#REF!</v>
      </c>
      <c r="BP73" s="129">
        <f>IF('Indicator Data'!AK77="No Data",1,IF('Indicator Data imputation'!BQ76&lt;&gt;"",1,0))</f>
        <v>0</v>
      </c>
      <c r="BQ73" s="129">
        <f>IF('Indicator Data'!J77="No Data",1,IF('Indicator Data imputation'!BR76&lt;&gt;"",1,0))</f>
        <v>0</v>
      </c>
      <c r="BR73" s="129">
        <f>IF('Indicator Data'!K77="No Data",1,IF('Indicator Data imputation'!BS76&lt;&gt;"",1,0))</f>
        <v>0</v>
      </c>
      <c r="BS73" s="129">
        <f>IF('Indicator Data'!AU77="No Data",1,IF('Indicator Data imputation'!BT76&lt;&gt;"",1,0))</f>
        <v>0</v>
      </c>
      <c r="BT73" s="129">
        <f>IF('Indicator Data'!AW77="No Data",1,IF('Indicator Data imputation'!BU76&lt;&gt;"",1,0))</f>
        <v>0</v>
      </c>
      <c r="BU73" s="129">
        <f>IF('Indicator Data'!AX77="No Data",1,IF('Indicator Data imputation'!BV76&lt;&gt;"",1,0))</f>
        <v>0</v>
      </c>
      <c r="BV73" s="129">
        <f>IF('Indicator Data'!AY77="No Data",1,IF('Indicator Data imputation'!BW76&lt;&gt;"",1,0))</f>
        <v>1</v>
      </c>
      <c r="BW73" s="129">
        <f>IF('Indicator Data'!AZ77="No Data",1,IF('Indicator Data imputation'!BX76&lt;&gt;"",1,0))</f>
        <v>0</v>
      </c>
      <c r="BX73" s="129">
        <f>IF('Indicator Data'!BA77="No Data",1,IF('Indicator Data imputation'!BY76&lt;&gt;"",1,0))</f>
        <v>0</v>
      </c>
      <c r="BY73" s="5" t="e">
        <f t="shared" si="3"/>
        <v>#REF!</v>
      </c>
      <c r="BZ73" s="131" t="e">
        <f t="shared" si="4"/>
        <v>#REF!</v>
      </c>
    </row>
    <row r="74" spans="1:78" x14ac:dyDescent="0.25">
      <c r="A74" s="5" t="s">
        <v>135</v>
      </c>
      <c r="B74" s="129" t="e">
        <f>IF('Indicator Data'!#REF!="No Data",1,IF('Indicator Data imputation'!C77&lt;&gt;"",1,0))</f>
        <v>#REF!</v>
      </c>
      <c r="C74" s="129" t="e">
        <f>IF('Indicator Data'!#REF!="No Data",1,IF('Indicator Data imputation'!D77&lt;&gt;"",1,0))</f>
        <v>#REF!</v>
      </c>
      <c r="D74" s="129" t="e">
        <f>IF('Indicator Data'!#REF!="No Data",1,IF('Indicator Data imputation'!E77&lt;&gt;"",1,0))</f>
        <v>#REF!</v>
      </c>
      <c r="E74" s="129" t="e">
        <f>IF('Indicator Data'!#REF!="No Data",1,IF('Indicator Data imputation'!F77&lt;&gt;"",1,0))</f>
        <v>#REF!</v>
      </c>
      <c r="F74" s="129" t="e">
        <f>IF('Indicator Data'!#REF!="No Data",1,IF('Indicator Data imputation'!G77&lt;&gt;"",1,0))</f>
        <v>#REF!</v>
      </c>
      <c r="G74" s="129" t="e">
        <f>IF('Indicator Data'!#REF!="No Data",1,IF('Indicator Data imputation'!H77&lt;&gt;"",1,0))</f>
        <v>#REF!</v>
      </c>
      <c r="H74" s="129" t="e">
        <f>IF('Indicator Data'!#REF!="No Data",1,IF('Indicator Data imputation'!I77&lt;&gt;"",1,0))</f>
        <v>#REF!</v>
      </c>
      <c r="I74" s="129" t="e">
        <f>IF('Indicator Data'!#REF!="No Data",1,IF('Indicator Data imputation'!J77&lt;&gt;"",1,0))</f>
        <v>#REF!</v>
      </c>
      <c r="J74" s="129" t="e">
        <f>IF('Indicator Data'!#REF!="No Data",1,IF('Indicator Data imputation'!K77&lt;&gt;"",1,0))</f>
        <v>#REF!</v>
      </c>
      <c r="K74" s="129" t="e">
        <f>IF('Indicator Data'!#REF!="No Data",1,IF('Indicator Data imputation'!L77&lt;&gt;"",1,0))</f>
        <v>#REF!</v>
      </c>
      <c r="L74" s="129" t="e">
        <f>IF('Indicator Data'!#REF!="No Data",1,IF('Indicator Data imputation'!M77&lt;&gt;"",1,0))</f>
        <v>#REF!</v>
      </c>
      <c r="M74" s="129" t="e">
        <f>IF('Indicator Data'!#REF!="No Data",1,IF('Indicator Data imputation'!N77&lt;&gt;"",1,0))</f>
        <v>#REF!</v>
      </c>
      <c r="N74" s="129" t="e">
        <f>IF('Indicator Data'!#REF!="No Data",1,IF('Indicator Data imputation'!O77&lt;&gt;"",1,0))</f>
        <v>#REF!</v>
      </c>
      <c r="O74" s="129" t="e">
        <f>IF('Indicator Data'!#REF!="No Data",1,IF('Indicator Data imputation'!P77&lt;&gt;"",1,0))</f>
        <v>#REF!</v>
      </c>
      <c r="P74" s="129" t="e">
        <f>IF('Indicator Data'!#REF!="No Data",1,IF('Indicator Data imputation'!Q77&lt;&gt;"",1,0))</f>
        <v>#REF!</v>
      </c>
      <c r="Q74" s="129" t="e">
        <f>IF('Indicator Data'!#REF!="No Data",1,IF('Indicator Data imputation'!R77&lt;&gt;"",1,0))</f>
        <v>#REF!</v>
      </c>
      <c r="R74" s="129" t="e">
        <f>IF('Indicator Data'!#REF!="No Data",1,IF('Indicator Data imputation'!S77&lt;&gt;"",1,0))</f>
        <v>#REF!</v>
      </c>
      <c r="S74" s="129" t="e">
        <f>IF('Indicator Data'!#REF!="No Data",1,IF('Indicator Data imputation'!T77&lt;&gt;"",1,0))</f>
        <v>#REF!</v>
      </c>
      <c r="T74" s="129" t="e">
        <f>IF('Indicator Data'!#REF!="No Data",1,IF('Indicator Data imputation'!U77&lt;&gt;"",1,0))</f>
        <v>#REF!</v>
      </c>
      <c r="U74" s="129" t="e">
        <f>IF('Indicator Data'!#REF!="No Data",1,IF('Indicator Data imputation'!V77&lt;&gt;"",1,0))</f>
        <v>#REF!</v>
      </c>
      <c r="V74" s="129" t="e">
        <f>IF('Indicator Data'!#REF!="No Data",1,IF('Indicator Data imputation'!W77&lt;&gt;"",1,0))</f>
        <v>#REF!</v>
      </c>
      <c r="W74" s="129">
        <f>IF('Indicator Data'!C78="No Data",1,IF('Indicator Data imputation'!X77&lt;&gt;"",1,0))</f>
        <v>0</v>
      </c>
      <c r="X74" s="129">
        <f>IF('Indicator Data'!D78="No Data",1,IF('Indicator Data imputation'!Y77&lt;&gt;"",1,0))</f>
        <v>0</v>
      </c>
      <c r="Y74" s="129">
        <f>IF('Indicator Data'!E78="No Data",1,IF('Indicator Data imputation'!Z77&lt;&gt;"",1,0))</f>
        <v>0</v>
      </c>
      <c r="Z74" s="129">
        <f>IF('Indicator Data'!G78="No Data",1,IF('Indicator Data imputation'!AA77&lt;&gt;"",1,0))</f>
        <v>0</v>
      </c>
      <c r="AA74" s="129">
        <f>IF('Indicator Data'!H78="No Data",1,IF('Indicator Data imputation'!AB77&lt;&gt;"",1,0))</f>
        <v>0</v>
      </c>
      <c r="AB74" s="129">
        <f>IF('Indicator Data'!I78="No Data",1,IF('Indicator Data imputation'!AC77&lt;&gt;"",1,0))</f>
        <v>0</v>
      </c>
      <c r="AC74" s="129" t="e">
        <f>IF('Indicator Data'!#REF!="No Data",1,IF('Indicator Data imputation'!AD77&lt;&gt;"",1,0))</f>
        <v>#REF!</v>
      </c>
      <c r="AD74" s="129" t="e">
        <f>IF('Indicator Data'!#REF!="No Data",1,IF('Indicator Data imputation'!AE77&lt;&gt;"",1,0))</f>
        <v>#REF!</v>
      </c>
      <c r="AE74" s="129">
        <f>IF('Indicator Data'!L78="No Data",1,IF('Indicator Data imputation'!AF77&lt;&gt;"",1,0))</f>
        <v>0</v>
      </c>
      <c r="AF74" s="129">
        <f>IF('Indicator Data'!M78="No Data",1,IF('Indicator Data imputation'!AG77&lt;&gt;"",1,0))</f>
        <v>0</v>
      </c>
      <c r="AG74" s="129" t="e">
        <f>IF('Indicator Data'!#REF!="No Data",1,IF('Indicator Data imputation'!AH77&lt;&gt;"",1,0))</f>
        <v>#REF!</v>
      </c>
      <c r="AH74" s="129" t="e">
        <f>IF('Indicator Data'!#REF!="No Data",1,IF('Indicator Data imputation'!AI77&lt;&gt;"",1,0))</f>
        <v>#REF!</v>
      </c>
      <c r="AI74" s="129" t="e">
        <f>IF('Indicator Data'!#REF!="No Data",1,IF('Indicator Data imputation'!AJ77&lt;&gt;"",1,0))</f>
        <v>#REF!</v>
      </c>
      <c r="AJ74" s="129" t="e">
        <f>IF('Indicator Data'!#REF!="No Data",1,IF('Indicator Data imputation'!AK77&lt;&gt;"",1,0))</f>
        <v>#REF!</v>
      </c>
      <c r="AK74" s="129">
        <f>IF('Indicator Data'!N78="No Data",1,IF('Indicator Data imputation'!AL77&lt;&gt;"",1,0))</f>
        <v>0</v>
      </c>
      <c r="AL74" s="129">
        <f>IF('Indicator Data'!O78="No Data",1,IF('Indicator Data imputation'!AM77&lt;&gt;"",1,0))</f>
        <v>0</v>
      </c>
      <c r="AM74" s="129">
        <f>IF('Indicator Data'!P78="No Data",1,IF('Indicator Data imputation'!AN77&lt;&gt;"",1,0))</f>
        <v>0</v>
      </c>
      <c r="AN74" s="129">
        <f>IF('Indicator Data'!Q78="No Data",1,IF('Indicator Data imputation'!AO77&lt;&gt;"",1,0))</f>
        <v>0</v>
      </c>
      <c r="AO74" s="129">
        <f>IF('Indicator Data'!R78="No Data",1,IF('Indicator Data imputation'!AP77&lt;&gt;"",1,0))</f>
        <v>0</v>
      </c>
      <c r="AP74" s="129">
        <f>IF('Indicator Data'!S78="No Data",1,IF('Indicator Data imputation'!AQ77&lt;&gt;"",1,0))</f>
        <v>0</v>
      </c>
      <c r="AQ74" s="129">
        <f>IF('Indicator Data'!T78="No Data",1,IF('Indicator Data imputation'!AR77&lt;&gt;"",1,0))</f>
        <v>0</v>
      </c>
      <c r="AR74" s="129" t="e">
        <f>IF('Indicator Data'!#REF!="No Data",1,IF('Indicator Data imputation'!AS77&lt;&gt;"",1,0))</f>
        <v>#REF!</v>
      </c>
      <c r="AS74" s="129" t="e">
        <f>IF('Indicator Data'!#REF!="No Data",1,IF('Indicator Data imputation'!AT77&lt;&gt;"",1,0))</f>
        <v>#REF!</v>
      </c>
      <c r="AT74" s="129">
        <f>IF('Indicator Data'!U78="No Data",1,IF('Indicator Data imputation'!AU77&lt;&gt;"",1,0))</f>
        <v>0</v>
      </c>
      <c r="AU74" s="129">
        <f>IF('Indicator Data'!V78="No Data",1,IF('Indicator Data imputation'!AV77&lt;&gt;"",1,0))</f>
        <v>0</v>
      </c>
      <c r="AV74" s="129">
        <f>IF('Indicator Data'!W78="No Data",1,IF('Indicator Data imputation'!AW77&lt;&gt;"",1,0))</f>
        <v>0</v>
      </c>
      <c r="AW74" s="129">
        <f>IF('Indicator Data'!X78="No Data",1,IF('Indicator Data imputation'!AX77&lt;&gt;"",1,0))</f>
        <v>0</v>
      </c>
      <c r="AX74" s="129">
        <f>IF('Indicator Data'!Y78="No Data",1,IF('Indicator Data imputation'!AY77&lt;&gt;"",1,0))</f>
        <v>0</v>
      </c>
      <c r="AY74" s="129">
        <f>IF('Indicator Data'!Z78="No Data",1,IF('Indicator Data imputation'!AZ77&lt;&gt;"",1,0))</f>
        <v>0</v>
      </c>
      <c r="AZ74" s="129">
        <f>IF('Indicator Data'!AA78="No Data",1,IF('Indicator Data imputation'!BA77&lt;&gt;"",1,0))</f>
        <v>0</v>
      </c>
      <c r="BA74" s="129" t="e">
        <f>IF('Indicator Data'!#REF!="No Data",1,IF('Indicator Data imputation'!BB77&lt;&gt;"",1,0))</f>
        <v>#REF!</v>
      </c>
      <c r="BB74" s="129" t="e">
        <f>IF('Indicator Data'!#REF!="No Data",1,IF('Indicator Data imputation'!BC77&lt;&gt;"",1,0))</f>
        <v>#REF!</v>
      </c>
      <c r="BC74" s="129" t="e">
        <f>IF('Indicator Data'!#REF!="No Data",1,IF('Indicator Data imputation'!BD77&lt;&gt;"",1,0))</f>
        <v>#REF!</v>
      </c>
      <c r="BD74" s="129">
        <f>IF('Indicator Data'!AB78="No Data",1,IF('Indicator Data imputation'!BE77&lt;&gt;"",1,0))</f>
        <v>0</v>
      </c>
      <c r="BE74" s="129">
        <f>IF('Indicator Data'!AC78="No Data",1,IF('Indicator Data imputation'!BF77&lt;&gt;"",1,0))</f>
        <v>0</v>
      </c>
      <c r="BF74" s="129">
        <f>IF('Indicator Data'!AD78="No Data",1,IF('Indicator Data imputation'!BG77&lt;&gt;"",1,0))</f>
        <v>0</v>
      </c>
      <c r="BG74" s="129">
        <f>IF('Indicator Data'!AE78="No Data",1,IF('Indicator Data imputation'!BH77&lt;&gt;"",1,0))</f>
        <v>0</v>
      </c>
      <c r="BH74" s="129">
        <f>IF('Indicator Data'!AF78="No Data",1,IF('Indicator Data imputation'!BI77&lt;&gt;"",1,0))</f>
        <v>0</v>
      </c>
      <c r="BI74" s="129" t="e">
        <f>IF('Indicator Data'!#REF!="No Data",1,IF('Indicator Data imputation'!BJ77&lt;&gt;"",1,0))</f>
        <v>#REF!</v>
      </c>
      <c r="BJ74" s="129">
        <f>IF('Indicator Data'!AS78="No Data",1,IF('Indicator Data imputation'!BK77&lt;&gt;"",1,0))</f>
        <v>0</v>
      </c>
      <c r="BK74" s="129">
        <f>IF('Indicator Data'!AT78="No Data",1,IF('Indicator Data imputation'!BL77&lt;&gt;"",1,0))</f>
        <v>0</v>
      </c>
      <c r="BL74" s="129" t="e">
        <f>IF('Indicator Data'!#REF!="No Data",1,IF('Indicator Data imputation'!BM77&lt;&gt;"",1,0))</f>
        <v>#REF!</v>
      </c>
      <c r="BM74" s="129" t="e">
        <f>IF('Indicator Data'!#REF!="No Data",1,IF('Indicator Data imputation'!BN77&lt;&gt;"",1,0))</f>
        <v>#REF!</v>
      </c>
      <c r="BN74" s="129" t="e">
        <f>IF('Indicator Data'!#REF!="No Data",1,IF('Indicator Data imputation'!BO77&lt;&gt;"",1,0))</f>
        <v>#REF!</v>
      </c>
      <c r="BO74" s="129" t="e">
        <f>IF('Indicator Data'!#REF!="No Data",1,IF('Indicator Data imputation'!BP77&lt;&gt;"",1,0))</f>
        <v>#REF!</v>
      </c>
      <c r="BP74" s="129">
        <f>IF('Indicator Data'!AK78="No Data",1,IF('Indicator Data imputation'!BQ77&lt;&gt;"",1,0))</f>
        <v>0</v>
      </c>
      <c r="BQ74" s="129">
        <f>IF('Indicator Data'!J78="No Data",1,IF('Indicator Data imputation'!BR77&lt;&gt;"",1,0))</f>
        <v>0</v>
      </c>
      <c r="BR74" s="129">
        <f>IF('Indicator Data'!K78="No Data",1,IF('Indicator Data imputation'!BS77&lt;&gt;"",1,0))</f>
        <v>0</v>
      </c>
      <c r="BS74" s="129">
        <f>IF('Indicator Data'!AU78="No Data",1,IF('Indicator Data imputation'!BT77&lt;&gt;"",1,0))</f>
        <v>0</v>
      </c>
      <c r="BT74" s="129">
        <f>IF('Indicator Data'!AW78="No Data",1,IF('Indicator Data imputation'!BU77&lt;&gt;"",1,0))</f>
        <v>0</v>
      </c>
      <c r="BU74" s="129">
        <f>IF('Indicator Data'!AX78="No Data",1,IF('Indicator Data imputation'!BV77&lt;&gt;"",1,0))</f>
        <v>1</v>
      </c>
      <c r="BV74" s="129">
        <f>IF('Indicator Data'!AY78="No Data",1,IF('Indicator Data imputation'!BW77&lt;&gt;"",1,0))</f>
        <v>0</v>
      </c>
      <c r="BW74" s="129">
        <f>IF('Indicator Data'!AZ78="No Data",1,IF('Indicator Data imputation'!BX77&lt;&gt;"",1,0))</f>
        <v>0</v>
      </c>
      <c r="BX74" s="129">
        <f>IF('Indicator Data'!BA78="No Data",1,IF('Indicator Data imputation'!BY77&lt;&gt;"",1,0))</f>
        <v>0</v>
      </c>
      <c r="BY74" s="5" t="e">
        <f t="shared" si="3"/>
        <v>#REF!</v>
      </c>
      <c r="BZ74" s="131" t="e">
        <f t="shared" si="4"/>
        <v>#REF!</v>
      </c>
    </row>
    <row r="75" spans="1:78" x14ac:dyDescent="0.25">
      <c r="A75" s="5" t="s">
        <v>137</v>
      </c>
      <c r="B75" s="129" t="e">
        <f>IF('Indicator Data'!#REF!="No Data",1,IF('Indicator Data imputation'!C78&lt;&gt;"",1,0))</f>
        <v>#REF!</v>
      </c>
      <c r="C75" s="129" t="e">
        <f>IF('Indicator Data'!#REF!="No Data",1,IF('Indicator Data imputation'!D78&lt;&gt;"",1,0))</f>
        <v>#REF!</v>
      </c>
      <c r="D75" s="129" t="e">
        <f>IF('Indicator Data'!#REF!="No Data",1,IF('Indicator Data imputation'!E78&lt;&gt;"",1,0))</f>
        <v>#REF!</v>
      </c>
      <c r="E75" s="129" t="e">
        <f>IF('Indicator Data'!#REF!="No Data",1,IF('Indicator Data imputation'!F78&lt;&gt;"",1,0))</f>
        <v>#REF!</v>
      </c>
      <c r="F75" s="129" t="e">
        <f>IF('Indicator Data'!#REF!="No Data",1,IF('Indicator Data imputation'!G78&lt;&gt;"",1,0))</f>
        <v>#REF!</v>
      </c>
      <c r="G75" s="129" t="e">
        <f>IF('Indicator Data'!#REF!="No Data",1,IF('Indicator Data imputation'!H78&lt;&gt;"",1,0))</f>
        <v>#REF!</v>
      </c>
      <c r="H75" s="129" t="e">
        <f>IF('Indicator Data'!#REF!="No Data",1,IF('Indicator Data imputation'!I78&lt;&gt;"",1,0))</f>
        <v>#REF!</v>
      </c>
      <c r="I75" s="129" t="e">
        <f>IF('Indicator Data'!#REF!="No Data",1,IF('Indicator Data imputation'!J78&lt;&gt;"",1,0))</f>
        <v>#REF!</v>
      </c>
      <c r="J75" s="129" t="e">
        <f>IF('Indicator Data'!#REF!="No Data",1,IF('Indicator Data imputation'!K78&lt;&gt;"",1,0))</f>
        <v>#REF!</v>
      </c>
      <c r="K75" s="129" t="e">
        <f>IF('Indicator Data'!#REF!="No Data",1,IF('Indicator Data imputation'!L78&lt;&gt;"",1,0))</f>
        <v>#REF!</v>
      </c>
      <c r="L75" s="129" t="e">
        <f>IF('Indicator Data'!#REF!="No Data",1,IF('Indicator Data imputation'!M78&lt;&gt;"",1,0))</f>
        <v>#REF!</v>
      </c>
      <c r="M75" s="129" t="e">
        <f>IF('Indicator Data'!#REF!="No Data",1,IF('Indicator Data imputation'!N78&lt;&gt;"",1,0))</f>
        <v>#REF!</v>
      </c>
      <c r="N75" s="129" t="e">
        <f>IF('Indicator Data'!#REF!="No Data",1,IF('Indicator Data imputation'!O78&lt;&gt;"",1,0))</f>
        <v>#REF!</v>
      </c>
      <c r="O75" s="129" t="e">
        <f>IF('Indicator Data'!#REF!="No Data",1,IF('Indicator Data imputation'!P78&lt;&gt;"",1,0))</f>
        <v>#REF!</v>
      </c>
      <c r="P75" s="129" t="e">
        <f>IF('Indicator Data'!#REF!="No Data",1,IF('Indicator Data imputation'!Q78&lt;&gt;"",1,0))</f>
        <v>#REF!</v>
      </c>
      <c r="Q75" s="129" t="e">
        <f>IF('Indicator Data'!#REF!="No Data",1,IF('Indicator Data imputation'!R78&lt;&gt;"",1,0))</f>
        <v>#REF!</v>
      </c>
      <c r="R75" s="129" t="e">
        <f>IF('Indicator Data'!#REF!="No Data",1,IF('Indicator Data imputation'!S78&lt;&gt;"",1,0))</f>
        <v>#REF!</v>
      </c>
      <c r="S75" s="129" t="e">
        <f>IF('Indicator Data'!#REF!="No Data",1,IF('Indicator Data imputation'!T78&lt;&gt;"",1,0))</f>
        <v>#REF!</v>
      </c>
      <c r="T75" s="129" t="e">
        <f>IF('Indicator Data'!#REF!="No Data",1,IF('Indicator Data imputation'!U78&lt;&gt;"",1,0))</f>
        <v>#REF!</v>
      </c>
      <c r="U75" s="129" t="e">
        <f>IF('Indicator Data'!#REF!="No Data",1,IF('Indicator Data imputation'!V78&lt;&gt;"",1,0))</f>
        <v>#REF!</v>
      </c>
      <c r="V75" s="129" t="e">
        <f>IF('Indicator Data'!#REF!="No Data",1,IF('Indicator Data imputation'!W78&lt;&gt;"",1,0))</f>
        <v>#REF!</v>
      </c>
      <c r="W75" s="129">
        <f>IF('Indicator Data'!C79="No Data",1,IF('Indicator Data imputation'!X78&lt;&gt;"",1,0))</f>
        <v>0</v>
      </c>
      <c r="X75" s="129">
        <f>IF('Indicator Data'!D79="No Data",1,IF('Indicator Data imputation'!Y78&lt;&gt;"",1,0))</f>
        <v>0</v>
      </c>
      <c r="Y75" s="129">
        <f>IF('Indicator Data'!E79="No Data",1,IF('Indicator Data imputation'!Z78&lt;&gt;"",1,0))</f>
        <v>0</v>
      </c>
      <c r="Z75" s="129">
        <f>IF('Indicator Data'!G79="No Data",1,IF('Indicator Data imputation'!AA78&lt;&gt;"",1,0))</f>
        <v>0</v>
      </c>
      <c r="AA75" s="129">
        <f>IF('Indicator Data'!H79="No Data",1,IF('Indicator Data imputation'!AB78&lt;&gt;"",1,0))</f>
        <v>0</v>
      </c>
      <c r="AB75" s="129">
        <f>IF('Indicator Data'!I79="No Data",1,IF('Indicator Data imputation'!AC78&lt;&gt;"",1,0))</f>
        <v>1</v>
      </c>
      <c r="AC75" s="129" t="e">
        <f>IF('Indicator Data'!#REF!="No Data",1,IF('Indicator Data imputation'!AD78&lt;&gt;"",1,0))</f>
        <v>#REF!</v>
      </c>
      <c r="AD75" s="129" t="e">
        <f>IF('Indicator Data'!#REF!="No Data",1,IF('Indicator Data imputation'!AE78&lt;&gt;"",1,0))</f>
        <v>#REF!</v>
      </c>
      <c r="AE75" s="129">
        <f>IF('Indicator Data'!L79="No Data",1,IF('Indicator Data imputation'!AF78&lt;&gt;"",1,0))</f>
        <v>0</v>
      </c>
      <c r="AF75" s="129">
        <f>IF('Indicator Data'!M79="No Data",1,IF('Indicator Data imputation'!AG78&lt;&gt;"",1,0))</f>
        <v>0</v>
      </c>
      <c r="AG75" s="129" t="e">
        <f>IF('Indicator Data'!#REF!="No Data",1,IF('Indicator Data imputation'!AH78&lt;&gt;"",1,0))</f>
        <v>#REF!</v>
      </c>
      <c r="AH75" s="129" t="e">
        <f>IF('Indicator Data'!#REF!="No Data",1,IF('Indicator Data imputation'!AI78&lt;&gt;"",1,0))</f>
        <v>#REF!</v>
      </c>
      <c r="AI75" s="129" t="e">
        <f>IF('Indicator Data'!#REF!="No Data",1,IF('Indicator Data imputation'!AJ78&lt;&gt;"",1,0))</f>
        <v>#REF!</v>
      </c>
      <c r="AJ75" s="129" t="e">
        <f>IF('Indicator Data'!#REF!="No Data",1,IF('Indicator Data imputation'!AK78&lt;&gt;"",1,0))</f>
        <v>#REF!</v>
      </c>
      <c r="AK75" s="129">
        <f>IF('Indicator Data'!N79="No Data",1,IF('Indicator Data imputation'!AL78&lt;&gt;"",1,0))</f>
        <v>0</v>
      </c>
      <c r="AL75" s="129">
        <f>IF('Indicator Data'!O79="No Data",1,IF('Indicator Data imputation'!AM78&lt;&gt;"",1,0))</f>
        <v>1</v>
      </c>
      <c r="AM75" s="129">
        <f>IF('Indicator Data'!P79="No Data",1,IF('Indicator Data imputation'!AN78&lt;&gt;"",1,0))</f>
        <v>0</v>
      </c>
      <c r="AN75" s="129">
        <f>IF('Indicator Data'!Q79="No Data",1,IF('Indicator Data imputation'!AO78&lt;&gt;"",1,0))</f>
        <v>0</v>
      </c>
      <c r="AO75" s="129">
        <f>IF('Indicator Data'!R79="No Data",1,IF('Indicator Data imputation'!AP78&lt;&gt;"",1,0))</f>
        <v>0</v>
      </c>
      <c r="AP75" s="129">
        <f>IF('Indicator Data'!S79="No Data",1,IF('Indicator Data imputation'!AQ78&lt;&gt;"",1,0))</f>
        <v>1</v>
      </c>
      <c r="AQ75" s="129">
        <f>IF('Indicator Data'!T79="No Data",1,IF('Indicator Data imputation'!AR78&lt;&gt;"",1,0))</f>
        <v>0</v>
      </c>
      <c r="AR75" s="129" t="e">
        <f>IF('Indicator Data'!#REF!="No Data",1,IF('Indicator Data imputation'!AS78&lt;&gt;"",1,0))</f>
        <v>#REF!</v>
      </c>
      <c r="AS75" s="129" t="e">
        <f>IF('Indicator Data'!#REF!="No Data",1,IF('Indicator Data imputation'!AT78&lt;&gt;"",1,0))</f>
        <v>#REF!</v>
      </c>
      <c r="AT75" s="129">
        <f>IF('Indicator Data'!U79="No Data",1,IF('Indicator Data imputation'!AU78&lt;&gt;"",1,0))</f>
        <v>0</v>
      </c>
      <c r="AU75" s="129">
        <f>IF('Indicator Data'!V79="No Data",1,IF('Indicator Data imputation'!AV78&lt;&gt;"",1,0))</f>
        <v>1</v>
      </c>
      <c r="AV75" s="129">
        <f>IF('Indicator Data'!W79="No Data",1,IF('Indicator Data imputation'!AW78&lt;&gt;"",1,0))</f>
        <v>0</v>
      </c>
      <c r="AW75" s="129">
        <f>IF('Indicator Data'!X79="No Data",1,IF('Indicator Data imputation'!AX78&lt;&gt;"",1,0))</f>
        <v>1</v>
      </c>
      <c r="AX75" s="129">
        <f>IF('Indicator Data'!Y79="No Data",1,IF('Indicator Data imputation'!AY78&lt;&gt;"",1,0))</f>
        <v>0</v>
      </c>
      <c r="AY75" s="129">
        <f>IF('Indicator Data'!Z79="No Data",1,IF('Indicator Data imputation'!AZ78&lt;&gt;"",1,0))</f>
        <v>0</v>
      </c>
      <c r="AZ75" s="129">
        <f>IF('Indicator Data'!AA79="No Data",1,IF('Indicator Data imputation'!BA78&lt;&gt;"",1,0))</f>
        <v>0</v>
      </c>
      <c r="BA75" s="129" t="e">
        <f>IF('Indicator Data'!#REF!="No Data",1,IF('Indicator Data imputation'!BB78&lt;&gt;"",1,0))</f>
        <v>#REF!</v>
      </c>
      <c r="BB75" s="129" t="e">
        <f>IF('Indicator Data'!#REF!="No Data",1,IF('Indicator Data imputation'!BC78&lt;&gt;"",1,0))</f>
        <v>#REF!</v>
      </c>
      <c r="BC75" s="129" t="e">
        <f>IF('Indicator Data'!#REF!="No Data",1,IF('Indicator Data imputation'!BD78&lt;&gt;"",1,0))</f>
        <v>#REF!</v>
      </c>
      <c r="BD75" s="129">
        <f>IF('Indicator Data'!AB79="No Data",1,IF('Indicator Data imputation'!BE78&lt;&gt;"",1,0))</f>
        <v>0</v>
      </c>
      <c r="BE75" s="129">
        <f>IF('Indicator Data'!AC79="No Data",1,IF('Indicator Data imputation'!BF78&lt;&gt;"",1,0))</f>
        <v>0</v>
      </c>
      <c r="BF75" s="129">
        <f>IF('Indicator Data'!AD79="No Data",1,IF('Indicator Data imputation'!BG78&lt;&gt;"",1,0))</f>
        <v>0</v>
      </c>
      <c r="BG75" s="129">
        <f>IF('Indicator Data'!AE79="No Data",1,IF('Indicator Data imputation'!BH78&lt;&gt;"",1,0))</f>
        <v>0</v>
      </c>
      <c r="BH75" s="129">
        <f>IF('Indicator Data'!AF79="No Data",1,IF('Indicator Data imputation'!BI78&lt;&gt;"",1,0))</f>
        <v>0</v>
      </c>
      <c r="BI75" s="129" t="e">
        <f>IF('Indicator Data'!#REF!="No Data",1,IF('Indicator Data imputation'!BJ78&lt;&gt;"",1,0))</f>
        <v>#REF!</v>
      </c>
      <c r="BJ75" s="129">
        <f>IF('Indicator Data'!AS79="No Data",1,IF('Indicator Data imputation'!BK78&lt;&gt;"",1,0))</f>
        <v>0</v>
      </c>
      <c r="BK75" s="129">
        <f>IF('Indicator Data'!AT79="No Data",1,IF('Indicator Data imputation'!BL78&lt;&gt;"",1,0))</f>
        <v>0</v>
      </c>
      <c r="BL75" s="129" t="e">
        <f>IF('Indicator Data'!#REF!="No Data",1,IF('Indicator Data imputation'!BM78&lt;&gt;"",1,0))</f>
        <v>#REF!</v>
      </c>
      <c r="BM75" s="129" t="e">
        <f>IF('Indicator Data'!#REF!="No Data",1,IF('Indicator Data imputation'!BN78&lt;&gt;"",1,0))</f>
        <v>#REF!</v>
      </c>
      <c r="BN75" s="129" t="e">
        <f>IF('Indicator Data'!#REF!="No Data",1,IF('Indicator Data imputation'!BO78&lt;&gt;"",1,0))</f>
        <v>#REF!</v>
      </c>
      <c r="BO75" s="129" t="e">
        <f>IF('Indicator Data'!#REF!="No Data",1,IF('Indicator Data imputation'!BP78&lt;&gt;"",1,0))</f>
        <v>#REF!</v>
      </c>
      <c r="BP75" s="129">
        <f>IF('Indicator Data'!AK79="No Data",1,IF('Indicator Data imputation'!BQ78&lt;&gt;"",1,0))</f>
        <v>0</v>
      </c>
      <c r="BQ75" s="129">
        <f>IF('Indicator Data'!J79="No Data",1,IF('Indicator Data imputation'!BR78&lt;&gt;"",1,0))</f>
        <v>0</v>
      </c>
      <c r="BR75" s="129">
        <f>IF('Indicator Data'!K79="No Data",1,IF('Indicator Data imputation'!BS78&lt;&gt;"",1,0))</f>
        <v>0</v>
      </c>
      <c r="BS75" s="129">
        <f>IF('Indicator Data'!AU79="No Data",1,IF('Indicator Data imputation'!BT78&lt;&gt;"",1,0))</f>
        <v>0</v>
      </c>
      <c r="BT75" s="129">
        <f>IF('Indicator Data'!AW79="No Data",1,IF('Indicator Data imputation'!BU78&lt;&gt;"",1,0))</f>
        <v>0</v>
      </c>
      <c r="BU75" s="129">
        <f>IF('Indicator Data'!AX79="No Data",1,IF('Indicator Data imputation'!BV78&lt;&gt;"",1,0))</f>
        <v>0</v>
      </c>
      <c r="BV75" s="129">
        <f>IF('Indicator Data'!AY79="No Data",1,IF('Indicator Data imputation'!BW78&lt;&gt;"",1,0))</f>
        <v>0</v>
      </c>
      <c r="BW75" s="129">
        <f>IF('Indicator Data'!AZ79="No Data",1,IF('Indicator Data imputation'!BX78&lt;&gt;"",1,0))</f>
        <v>0</v>
      </c>
      <c r="BX75" s="129">
        <f>IF('Indicator Data'!BA79="No Data",1,IF('Indicator Data imputation'!BY78&lt;&gt;"",1,0))</f>
        <v>0</v>
      </c>
      <c r="BY75" s="5" t="e">
        <f t="shared" si="3"/>
        <v>#REF!</v>
      </c>
      <c r="BZ75" s="131" t="e">
        <f t="shared" si="4"/>
        <v>#REF!</v>
      </c>
    </row>
    <row r="76" spans="1:78" x14ac:dyDescent="0.25">
      <c r="A76" s="5" t="s">
        <v>139</v>
      </c>
      <c r="B76" s="129" t="e">
        <f>IF('Indicator Data'!#REF!="No Data",1,IF('Indicator Data imputation'!C79&lt;&gt;"",1,0))</f>
        <v>#REF!</v>
      </c>
      <c r="C76" s="129" t="e">
        <f>IF('Indicator Data'!#REF!="No Data",1,IF('Indicator Data imputation'!D79&lt;&gt;"",1,0))</f>
        <v>#REF!</v>
      </c>
      <c r="D76" s="129" t="e">
        <f>IF('Indicator Data'!#REF!="No Data",1,IF('Indicator Data imputation'!E79&lt;&gt;"",1,0))</f>
        <v>#REF!</v>
      </c>
      <c r="E76" s="129" t="e">
        <f>IF('Indicator Data'!#REF!="No Data",1,IF('Indicator Data imputation'!F79&lt;&gt;"",1,0))</f>
        <v>#REF!</v>
      </c>
      <c r="F76" s="129" t="e">
        <f>IF('Indicator Data'!#REF!="No Data",1,IF('Indicator Data imputation'!G79&lt;&gt;"",1,0))</f>
        <v>#REF!</v>
      </c>
      <c r="G76" s="129" t="e">
        <f>IF('Indicator Data'!#REF!="No Data",1,IF('Indicator Data imputation'!H79&lt;&gt;"",1,0))</f>
        <v>#REF!</v>
      </c>
      <c r="H76" s="129" t="e">
        <f>IF('Indicator Data'!#REF!="No Data",1,IF('Indicator Data imputation'!I79&lt;&gt;"",1,0))</f>
        <v>#REF!</v>
      </c>
      <c r="I76" s="129" t="e">
        <f>IF('Indicator Data'!#REF!="No Data",1,IF('Indicator Data imputation'!J79&lt;&gt;"",1,0))</f>
        <v>#REF!</v>
      </c>
      <c r="J76" s="129" t="e">
        <f>IF('Indicator Data'!#REF!="No Data",1,IF('Indicator Data imputation'!K79&lt;&gt;"",1,0))</f>
        <v>#REF!</v>
      </c>
      <c r="K76" s="129" t="e">
        <f>IF('Indicator Data'!#REF!="No Data",1,IF('Indicator Data imputation'!L79&lt;&gt;"",1,0))</f>
        <v>#REF!</v>
      </c>
      <c r="L76" s="129" t="e">
        <f>IF('Indicator Data'!#REF!="No Data",1,IF('Indicator Data imputation'!M79&lt;&gt;"",1,0))</f>
        <v>#REF!</v>
      </c>
      <c r="M76" s="129" t="e">
        <f>IF('Indicator Data'!#REF!="No Data",1,IF('Indicator Data imputation'!N79&lt;&gt;"",1,0))</f>
        <v>#REF!</v>
      </c>
      <c r="N76" s="129" t="e">
        <f>IF('Indicator Data'!#REF!="No Data",1,IF('Indicator Data imputation'!O79&lt;&gt;"",1,0))</f>
        <v>#REF!</v>
      </c>
      <c r="O76" s="129" t="e">
        <f>IF('Indicator Data'!#REF!="No Data",1,IF('Indicator Data imputation'!P79&lt;&gt;"",1,0))</f>
        <v>#REF!</v>
      </c>
      <c r="P76" s="129" t="e">
        <f>IF('Indicator Data'!#REF!="No Data",1,IF('Indicator Data imputation'!Q79&lt;&gt;"",1,0))</f>
        <v>#REF!</v>
      </c>
      <c r="Q76" s="129" t="e">
        <f>IF('Indicator Data'!#REF!="No Data",1,IF('Indicator Data imputation'!R79&lt;&gt;"",1,0))</f>
        <v>#REF!</v>
      </c>
      <c r="R76" s="129" t="e">
        <f>IF('Indicator Data'!#REF!="No Data",1,IF('Indicator Data imputation'!S79&lt;&gt;"",1,0))</f>
        <v>#REF!</v>
      </c>
      <c r="S76" s="129" t="e">
        <f>IF('Indicator Data'!#REF!="No Data",1,IF('Indicator Data imputation'!T79&lt;&gt;"",1,0))</f>
        <v>#REF!</v>
      </c>
      <c r="T76" s="129" t="e">
        <f>IF('Indicator Data'!#REF!="No Data",1,IF('Indicator Data imputation'!U79&lt;&gt;"",1,0))</f>
        <v>#REF!</v>
      </c>
      <c r="U76" s="129" t="e">
        <f>IF('Indicator Data'!#REF!="No Data",1,IF('Indicator Data imputation'!V79&lt;&gt;"",1,0))</f>
        <v>#REF!</v>
      </c>
      <c r="V76" s="129" t="e">
        <f>IF('Indicator Data'!#REF!="No Data",1,IF('Indicator Data imputation'!W79&lt;&gt;"",1,0))</f>
        <v>#REF!</v>
      </c>
      <c r="W76" s="129">
        <f>IF('Indicator Data'!C80="No Data",1,IF('Indicator Data imputation'!X79&lt;&gt;"",1,0))</f>
        <v>0</v>
      </c>
      <c r="X76" s="129">
        <f>IF('Indicator Data'!D80="No Data",1,IF('Indicator Data imputation'!Y79&lt;&gt;"",1,0))</f>
        <v>0</v>
      </c>
      <c r="Y76" s="129">
        <f>IF('Indicator Data'!E80="No Data",1,IF('Indicator Data imputation'!Z79&lt;&gt;"",1,0))</f>
        <v>0</v>
      </c>
      <c r="Z76" s="129">
        <f>IF('Indicator Data'!G80="No Data",1,IF('Indicator Data imputation'!AA79&lt;&gt;"",1,0))</f>
        <v>1</v>
      </c>
      <c r="AA76" s="129">
        <f>IF('Indicator Data'!H80="No Data",1,IF('Indicator Data imputation'!AB79&lt;&gt;"",1,0))</f>
        <v>0</v>
      </c>
      <c r="AB76" s="129">
        <f>IF('Indicator Data'!I80="No Data",1,IF('Indicator Data imputation'!AC79&lt;&gt;"",1,0))</f>
        <v>1</v>
      </c>
      <c r="AC76" s="129" t="e">
        <f>IF('Indicator Data'!#REF!="No Data",1,IF('Indicator Data imputation'!AD79&lt;&gt;"",1,0))</f>
        <v>#REF!</v>
      </c>
      <c r="AD76" s="129" t="e">
        <f>IF('Indicator Data'!#REF!="No Data",1,IF('Indicator Data imputation'!AE79&lt;&gt;"",1,0))</f>
        <v>#REF!</v>
      </c>
      <c r="AE76" s="129">
        <f>IF('Indicator Data'!L80="No Data",1,IF('Indicator Data imputation'!AF79&lt;&gt;"",1,0))</f>
        <v>1</v>
      </c>
      <c r="AF76" s="129">
        <f>IF('Indicator Data'!M80="No Data",1,IF('Indicator Data imputation'!AG79&lt;&gt;"",1,0))</f>
        <v>0</v>
      </c>
      <c r="AG76" s="129" t="e">
        <f>IF('Indicator Data'!#REF!="No Data",1,IF('Indicator Data imputation'!AH79&lt;&gt;"",1,0))</f>
        <v>#REF!</v>
      </c>
      <c r="AH76" s="129" t="e">
        <f>IF('Indicator Data'!#REF!="No Data",1,IF('Indicator Data imputation'!AI79&lt;&gt;"",1,0))</f>
        <v>#REF!</v>
      </c>
      <c r="AI76" s="129" t="e">
        <f>IF('Indicator Data'!#REF!="No Data",1,IF('Indicator Data imputation'!AJ79&lt;&gt;"",1,0))</f>
        <v>#REF!</v>
      </c>
      <c r="AJ76" s="129" t="e">
        <f>IF('Indicator Data'!#REF!="No Data",1,IF('Indicator Data imputation'!AK79&lt;&gt;"",1,0))</f>
        <v>#REF!</v>
      </c>
      <c r="AK76" s="129">
        <f>IF('Indicator Data'!N80="No Data",1,IF('Indicator Data imputation'!AL79&lt;&gt;"",1,0))</f>
        <v>0</v>
      </c>
      <c r="AL76" s="129">
        <f>IF('Indicator Data'!O80="No Data",1,IF('Indicator Data imputation'!AM79&lt;&gt;"",1,0))</f>
        <v>1</v>
      </c>
      <c r="AM76" s="129">
        <f>IF('Indicator Data'!P80="No Data",1,IF('Indicator Data imputation'!AN79&lt;&gt;"",1,0))</f>
        <v>0</v>
      </c>
      <c r="AN76" s="129">
        <f>IF('Indicator Data'!Q80="No Data",1,IF('Indicator Data imputation'!AO79&lt;&gt;"",1,0))</f>
        <v>0</v>
      </c>
      <c r="AO76" s="129">
        <f>IF('Indicator Data'!R80="No Data",1,IF('Indicator Data imputation'!AP79&lt;&gt;"",1,0))</f>
        <v>0</v>
      </c>
      <c r="AP76" s="129">
        <f>IF('Indicator Data'!S80="No Data",1,IF('Indicator Data imputation'!AQ79&lt;&gt;"",1,0))</f>
        <v>1</v>
      </c>
      <c r="AQ76" s="129">
        <f>IF('Indicator Data'!T80="No Data",1,IF('Indicator Data imputation'!AR79&lt;&gt;"",1,0))</f>
        <v>0</v>
      </c>
      <c r="AR76" s="129" t="e">
        <f>IF('Indicator Data'!#REF!="No Data",1,IF('Indicator Data imputation'!AS79&lt;&gt;"",1,0))</f>
        <v>#REF!</v>
      </c>
      <c r="AS76" s="129" t="e">
        <f>IF('Indicator Data'!#REF!="No Data",1,IF('Indicator Data imputation'!AT79&lt;&gt;"",1,0))</f>
        <v>#REF!</v>
      </c>
      <c r="AT76" s="129">
        <f>IF('Indicator Data'!U80="No Data",1,IF('Indicator Data imputation'!AU79&lt;&gt;"",1,0))</f>
        <v>0</v>
      </c>
      <c r="AU76" s="129">
        <f>IF('Indicator Data'!V80="No Data",1,IF('Indicator Data imputation'!AV79&lt;&gt;"",1,0))</f>
        <v>1</v>
      </c>
      <c r="AV76" s="129">
        <f>IF('Indicator Data'!W80="No Data",1,IF('Indicator Data imputation'!AW79&lt;&gt;"",1,0))</f>
        <v>1</v>
      </c>
      <c r="AW76" s="129">
        <f>IF('Indicator Data'!X80="No Data",1,IF('Indicator Data imputation'!AX79&lt;&gt;"",1,0))</f>
        <v>1</v>
      </c>
      <c r="AX76" s="129">
        <f>IF('Indicator Data'!Y80="No Data",1,IF('Indicator Data imputation'!AY79&lt;&gt;"",1,0))</f>
        <v>0</v>
      </c>
      <c r="AY76" s="129">
        <f>IF('Indicator Data'!Z80="No Data",1,IF('Indicator Data imputation'!AZ79&lt;&gt;"",1,0))</f>
        <v>0</v>
      </c>
      <c r="AZ76" s="129">
        <f>IF('Indicator Data'!AA80="No Data",1,IF('Indicator Data imputation'!BA79&lt;&gt;"",1,0))</f>
        <v>0</v>
      </c>
      <c r="BA76" s="129" t="e">
        <f>IF('Indicator Data'!#REF!="No Data",1,IF('Indicator Data imputation'!BB79&lt;&gt;"",1,0))</f>
        <v>#REF!</v>
      </c>
      <c r="BB76" s="129" t="e">
        <f>IF('Indicator Data'!#REF!="No Data",1,IF('Indicator Data imputation'!BC79&lt;&gt;"",1,0))</f>
        <v>#REF!</v>
      </c>
      <c r="BC76" s="129" t="e">
        <f>IF('Indicator Data'!#REF!="No Data",1,IF('Indicator Data imputation'!BD79&lt;&gt;"",1,0))</f>
        <v>#REF!</v>
      </c>
      <c r="BD76" s="129">
        <f>IF('Indicator Data'!AB80="No Data",1,IF('Indicator Data imputation'!BE79&lt;&gt;"",1,0))</f>
        <v>0</v>
      </c>
      <c r="BE76" s="129">
        <f>IF('Indicator Data'!AC80="No Data",1,IF('Indicator Data imputation'!BF79&lt;&gt;"",1,0))</f>
        <v>0</v>
      </c>
      <c r="BF76" s="129">
        <f>IF('Indicator Data'!AD80="No Data",1,IF('Indicator Data imputation'!BG79&lt;&gt;"",1,0))</f>
        <v>0</v>
      </c>
      <c r="BG76" s="129">
        <f>IF('Indicator Data'!AE80="No Data",1,IF('Indicator Data imputation'!BH79&lt;&gt;"",1,0))</f>
        <v>0</v>
      </c>
      <c r="BH76" s="129">
        <f>IF('Indicator Data'!AF80="No Data",1,IF('Indicator Data imputation'!BI79&lt;&gt;"",1,0))</f>
        <v>0</v>
      </c>
      <c r="BI76" s="129" t="e">
        <f>IF('Indicator Data'!#REF!="No Data",1,IF('Indicator Data imputation'!BJ79&lt;&gt;"",1,0))</f>
        <v>#REF!</v>
      </c>
      <c r="BJ76" s="129">
        <f>IF('Indicator Data'!AS80="No Data",1,IF('Indicator Data imputation'!BK79&lt;&gt;"",1,0))</f>
        <v>0</v>
      </c>
      <c r="BK76" s="129">
        <f>IF('Indicator Data'!AT80="No Data",1,IF('Indicator Data imputation'!BL79&lt;&gt;"",1,0))</f>
        <v>0</v>
      </c>
      <c r="BL76" s="129" t="e">
        <f>IF('Indicator Data'!#REF!="No Data",1,IF('Indicator Data imputation'!BM79&lt;&gt;"",1,0))</f>
        <v>#REF!</v>
      </c>
      <c r="BM76" s="129" t="e">
        <f>IF('Indicator Data'!#REF!="No Data",1,IF('Indicator Data imputation'!BN79&lt;&gt;"",1,0))</f>
        <v>#REF!</v>
      </c>
      <c r="BN76" s="129" t="e">
        <f>IF('Indicator Data'!#REF!="No Data",1,IF('Indicator Data imputation'!BO79&lt;&gt;"",1,0))</f>
        <v>#REF!</v>
      </c>
      <c r="BO76" s="129" t="e">
        <f>IF('Indicator Data'!#REF!="No Data",1,IF('Indicator Data imputation'!BP79&lt;&gt;"",1,0))</f>
        <v>#REF!</v>
      </c>
      <c r="BP76" s="129">
        <f>IF('Indicator Data'!AK80="No Data",1,IF('Indicator Data imputation'!BQ79&lt;&gt;"",1,0))</f>
        <v>0</v>
      </c>
      <c r="BQ76" s="129">
        <f>IF('Indicator Data'!J80="No Data",1,IF('Indicator Data imputation'!BR79&lt;&gt;"",1,0))</f>
        <v>0</v>
      </c>
      <c r="BR76" s="129">
        <f>IF('Indicator Data'!K80="No Data",1,IF('Indicator Data imputation'!BS79&lt;&gt;"",1,0))</f>
        <v>0</v>
      </c>
      <c r="BS76" s="129">
        <f>IF('Indicator Data'!AU80="No Data",1,IF('Indicator Data imputation'!BT79&lt;&gt;"",1,0))</f>
        <v>0</v>
      </c>
      <c r="BT76" s="129">
        <f>IF('Indicator Data'!AW80="No Data",1,IF('Indicator Data imputation'!BU79&lt;&gt;"",1,0))</f>
        <v>0</v>
      </c>
      <c r="BU76" s="129">
        <f>IF('Indicator Data'!AX80="No Data",1,IF('Indicator Data imputation'!BV79&lt;&gt;"",1,0))</f>
        <v>0</v>
      </c>
      <c r="BV76" s="129">
        <f>IF('Indicator Data'!AY80="No Data",1,IF('Indicator Data imputation'!BW79&lt;&gt;"",1,0))</f>
        <v>0</v>
      </c>
      <c r="BW76" s="129">
        <f>IF('Indicator Data'!AZ80="No Data",1,IF('Indicator Data imputation'!BX79&lt;&gt;"",1,0))</f>
        <v>0</v>
      </c>
      <c r="BX76" s="129">
        <f>IF('Indicator Data'!BA80="No Data",1,IF('Indicator Data imputation'!BY79&lt;&gt;"",1,0))</f>
        <v>0</v>
      </c>
      <c r="BY76" s="5" t="e">
        <f t="shared" si="3"/>
        <v>#REF!</v>
      </c>
      <c r="BZ76" s="131" t="e">
        <f t="shared" si="4"/>
        <v>#REF!</v>
      </c>
    </row>
    <row r="77" spans="1:78" x14ac:dyDescent="0.25">
      <c r="A77" s="5" t="s">
        <v>141</v>
      </c>
      <c r="B77" s="129" t="e">
        <f>IF('Indicator Data'!#REF!="No Data",1,IF('Indicator Data imputation'!C80&lt;&gt;"",1,0))</f>
        <v>#REF!</v>
      </c>
      <c r="C77" s="129" t="e">
        <f>IF('Indicator Data'!#REF!="No Data",1,IF('Indicator Data imputation'!D80&lt;&gt;"",1,0))</f>
        <v>#REF!</v>
      </c>
      <c r="D77" s="129" t="e">
        <f>IF('Indicator Data'!#REF!="No Data",1,IF('Indicator Data imputation'!E80&lt;&gt;"",1,0))</f>
        <v>#REF!</v>
      </c>
      <c r="E77" s="129" t="e">
        <f>IF('Indicator Data'!#REF!="No Data",1,IF('Indicator Data imputation'!F80&lt;&gt;"",1,0))</f>
        <v>#REF!</v>
      </c>
      <c r="F77" s="129" t="e">
        <f>IF('Indicator Data'!#REF!="No Data",1,IF('Indicator Data imputation'!G80&lt;&gt;"",1,0))</f>
        <v>#REF!</v>
      </c>
      <c r="G77" s="129" t="e">
        <f>IF('Indicator Data'!#REF!="No Data",1,IF('Indicator Data imputation'!H80&lt;&gt;"",1,0))</f>
        <v>#REF!</v>
      </c>
      <c r="H77" s="129" t="e">
        <f>IF('Indicator Data'!#REF!="No Data",1,IF('Indicator Data imputation'!I80&lt;&gt;"",1,0))</f>
        <v>#REF!</v>
      </c>
      <c r="I77" s="129" t="e">
        <f>IF('Indicator Data'!#REF!="No Data",1,IF('Indicator Data imputation'!J80&lt;&gt;"",1,0))</f>
        <v>#REF!</v>
      </c>
      <c r="J77" s="129" t="e">
        <f>IF('Indicator Data'!#REF!="No Data",1,IF('Indicator Data imputation'!K80&lt;&gt;"",1,0))</f>
        <v>#REF!</v>
      </c>
      <c r="K77" s="129" t="e">
        <f>IF('Indicator Data'!#REF!="No Data",1,IF('Indicator Data imputation'!L80&lt;&gt;"",1,0))</f>
        <v>#REF!</v>
      </c>
      <c r="L77" s="129" t="e">
        <f>IF('Indicator Data'!#REF!="No Data",1,IF('Indicator Data imputation'!M80&lt;&gt;"",1,0))</f>
        <v>#REF!</v>
      </c>
      <c r="M77" s="129" t="e">
        <f>IF('Indicator Data'!#REF!="No Data",1,IF('Indicator Data imputation'!N80&lt;&gt;"",1,0))</f>
        <v>#REF!</v>
      </c>
      <c r="N77" s="129" t="e">
        <f>IF('Indicator Data'!#REF!="No Data",1,IF('Indicator Data imputation'!O80&lt;&gt;"",1,0))</f>
        <v>#REF!</v>
      </c>
      <c r="O77" s="129" t="e">
        <f>IF('Indicator Data'!#REF!="No Data",1,IF('Indicator Data imputation'!P80&lt;&gt;"",1,0))</f>
        <v>#REF!</v>
      </c>
      <c r="P77" s="129" t="e">
        <f>IF('Indicator Data'!#REF!="No Data",1,IF('Indicator Data imputation'!Q80&lt;&gt;"",1,0))</f>
        <v>#REF!</v>
      </c>
      <c r="Q77" s="129" t="e">
        <f>IF('Indicator Data'!#REF!="No Data",1,IF('Indicator Data imputation'!R80&lt;&gt;"",1,0))</f>
        <v>#REF!</v>
      </c>
      <c r="R77" s="129" t="e">
        <f>IF('Indicator Data'!#REF!="No Data",1,IF('Indicator Data imputation'!S80&lt;&gt;"",1,0))</f>
        <v>#REF!</v>
      </c>
      <c r="S77" s="129" t="e">
        <f>IF('Indicator Data'!#REF!="No Data",1,IF('Indicator Data imputation'!T80&lt;&gt;"",1,0))</f>
        <v>#REF!</v>
      </c>
      <c r="T77" s="129" t="e">
        <f>IF('Indicator Data'!#REF!="No Data",1,IF('Indicator Data imputation'!U80&lt;&gt;"",1,0))</f>
        <v>#REF!</v>
      </c>
      <c r="U77" s="129" t="e">
        <f>IF('Indicator Data'!#REF!="No Data",1,IF('Indicator Data imputation'!V80&lt;&gt;"",1,0))</f>
        <v>#REF!</v>
      </c>
      <c r="V77" s="129" t="e">
        <f>IF('Indicator Data'!#REF!="No Data",1,IF('Indicator Data imputation'!W80&lt;&gt;"",1,0))</f>
        <v>#REF!</v>
      </c>
      <c r="W77" s="129">
        <f>IF('Indicator Data'!C81="No Data",1,IF('Indicator Data imputation'!X80&lt;&gt;"",1,0))</f>
        <v>0</v>
      </c>
      <c r="X77" s="129">
        <f>IF('Indicator Data'!D81="No Data",1,IF('Indicator Data imputation'!Y80&lt;&gt;"",1,0))</f>
        <v>0</v>
      </c>
      <c r="Y77" s="129">
        <f>IF('Indicator Data'!E81="No Data",1,IF('Indicator Data imputation'!Z80&lt;&gt;"",1,0))</f>
        <v>0</v>
      </c>
      <c r="Z77" s="129">
        <f>IF('Indicator Data'!G81="No Data",1,IF('Indicator Data imputation'!AA80&lt;&gt;"",1,0))</f>
        <v>0</v>
      </c>
      <c r="AA77" s="129">
        <f>IF('Indicator Data'!H81="No Data",1,IF('Indicator Data imputation'!AB80&lt;&gt;"",1,0))</f>
        <v>0</v>
      </c>
      <c r="AB77" s="129">
        <f>IF('Indicator Data'!I81="No Data",1,IF('Indicator Data imputation'!AC80&lt;&gt;"",1,0))</f>
        <v>0</v>
      </c>
      <c r="AC77" s="129" t="e">
        <f>IF('Indicator Data'!#REF!="No Data",1,IF('Indicator Data imputation'!AD80&lt;&gt;"",1,0))</f>
        <v>#REF!</v>
      </c>
      <c r="AD77" s="129" t="e">
        <f>IF('Indicator Data'!#REF!="No Data",1,IF('Indicator Data imputation'!AE80&lt;&gt;"",1,0))</f>
        <v>#REF!</v>
      </c>
      <c r="AE77" s="129">
        <f>IF('Indicator Data'!L81="No Data",1,IF('Indicator Data imputation'!AF80&lt;&gt;"",1,0))</f>
        <v>0</v>
      </c>
      <c r="AF77" s="129">
        <f>IF('Indicator Data'!M81="No Data",1,IF('Indicator Data imputation'!AG80&lt;&gt;"",1,0))</f>
        <v>0</v>
      </c>
      <c r="AG77" s="129" t="e">
        <f>IF('Indicator Data'!#REF!="No Data",1,IF('Indicator Data imputation'!AH80&lt;&gt;"",1,0))</f>
        <v>#REF!</v>
      </c>
      <c r="AH77" s="129" t="e">
        <f>IF('Indicator Data'!#REF!="No Data",1,IF('Indicator Data imputation'!AI80&lt;&gt;"",1,0))</f>
        <v>#REF!</v>
      </c>
      <c r="AI77" s="129" t="e">
        <f>IF('Indicator Data'!#REF!="No Data",1,IF('Indicator Data imputation'!AJ80&lt;&gt;"",1,0))</f>
        <v>#REF!</v>
      </c>
      <c r="AJ77" s="129" t="e">
        <f>IF('Indicator Data'!#REF!="No Data",1,IF('Indicator Data imputation'!AK80&lt;&gt;"",1,0))</f>
        <v>#REF!</v>
      </c>
      <c r="AK77" s="129">
        <f>IF('Indicator Data'!N81="No Data",1,IF('Indicator Data imputation'!AL80&lt;&gt;"",1,0))</f>
        <v>0</v>
      </c>
      <c r="AL77" s="129">
        <f>IF('Indicator Data'!O81="No Data",1,IF('Indicator Data imputation'!AM80&lt;&gt;"",1,0))</f>
        <v>0</v>
      </c>
      <c r="AM77" s="129">
        <f>IF('Indicator Data'!P81="No Data",1,IF('Indicator Data imputation'!AN80&lt;&gt;"",1,0))</f>
        <v>0</v>
      </c>
      <c r="AN77" s="129">
        <f>IF('Indicator Data'!Q81="No Data",1,IF('Indicator Data imputation'!AO80&lt;&gt;"",1,0))</f>
        <v>0</v>
      </c>
      <c r="AO77" s="129">
        <f>IF('Indicator Data'!R81="No Data",1,IF('Indicator Data imputation'!AP80&lt;&gt;"",1,0))</f>
        <v>0</v>
      </c>
      <c r="AP77" s="129">
        <f>IF('Indicator Data'!S81="No Data",1,IF('Indicator Data imputation'!AQ80&lt;&gt;"",1,0))</f>
        <v>0</v>
      </c>
      <c r="AQ77" s="129">
        <f>IF('Indicator Data'!T81="No Data",1,IF('Indicator Data imputation'!AR80&lt;&gt;"",1,0))</f>
        <v>0</v>
      </c>
      <c r="AR77" s="129" t="e">
        <f>IF('Indicator Data'!#REF!="No Data",1,IF('Indicator Data imputation'!AS80&lt;&gt;"",1,0))</f>
        <v>#REF!</v>
      </c>
      <c r="AS77" s="129" t="e">
        <f>IF('Indicator Data'!#REF!="No Data",1,IF('Indicator Data imputation'!AT80&lt;&gt;"",1,0))</f>
        <v>#REF!</v>
      </c>
      <c r="AT77" s="129">
        <f>IF('Indicator Data'!U81="No Data",1,IF('Indicator Data imputation'!AU80&lt;&gt;"",1,0))</f>
        <v>0</v>
      </c>
      <c r="AU77" s="129">
        <f>IF('Indicator Data'!V81="No Data",1,IF('Indicator Data imputation'!AV80&lt;&gt;"",1,0))</f>
        <v>0</v>
      </c>
      <c r="AV77" s="129">
        <f>IF('Indicator Data'!W81="No Data",1,IF('Indicator Data imputation'!AW80&lt;&gt;"",1,0))</f>
        <v>0</v>
      </c>
      <c r="AW77" s="129">
        <f>IF('Indicator Data'!X81="No Data",1,IF('Indicator Data imputation'!AX80&lt;&gt;"",1,0))</f>
        <v>0</v>
      </c>
      <c r="AX77" s="129">
        <f>IF('Indicator Data'!Y81="No Data",1,IF('Indicator Data imputation'!AY80&lt;&gt;"",1,0))</f>
        <v>0</v>
      </c>
      <c r="AY77" s="129">
        <f>IF('Indicator Data'!Z81="No Data",1,IF('Indicator Data imputation'!AZ80&lt;&gt;"",1,0))</f>
        <v>0</v>
      </c>
      <c r="AZ77" s="129">
        <f>IF('Indicator Data'!AA81="No Data",1,IF('Indicator Data imputation'!BA80&lt;&gt;"",1,0))</f>
        <v>0</v>
      </c>
      <c r="BA77" s="129" t="e">
        <f>IF('Indicator Data'!#REF!="No Data",1,IF('Indicator Data imputation'!BB80&lt;&gt;"",1,0))</f>
        <v>#REF!</v>
      </c>
      <c r="BB77" s="129" t="e">
        <f>IF('Indicator Data'!#REF!="No Data",1,IF('Indicator Data imputation'!BC80&lt;&gt;"",1,0))</f>
        <v>#REF!</v>
      </c>
      <c r="BC77" s="129" t="e">
        <f>IF('Indicator Data'!#REF!="No Data",1,IF('Indicator Data imputation'!BD80&lt;&gt;"",1,0))</f>
        <v>#REF!</v>
      </c>
      <c r="BD77" s="129">
        <f>IF('Indicator Data'!AB81="No Data",1,IF('Indicator Data imputation'!BE80&lt;&gt;"",1,0))</f>
        <v>0</v>
      </c>
      <c r="BE77" s="129">
        <f>IF('Indicator Data'!AC81="No Data",1,IF('Indicator Data imputation'!BF80&lt;&gt;"",1,0))</f>
        <v>0</v>
      </c>
      <c r="BF77" s="129">
        <f>IF('Indicator Data'!AD81="No Data",1,IF('Indicator Data imputation'!BG80&lt;&gt;"",1,0))</f>
        <v>0</v>
      </c>
      <c r="BG77" s="129">
        <f>IF('Indicator Data'!AE81="No Data",1,IF('Indicator Data imputation'!BH80&lt;&gt;"",1,0))</f>
        <v>0</v>
      </c>
      <c r="BH77" s="129">
        <f>IF('Indicator Data'!AF81="No Data",1,IF('Indicator Data imputation'!BI80&lt;&gt;"",1,0))</f>
        <v>0</v>
      </c>
      <c r="BI77" s="129" t="e">
        <f>IF('Indicator Data'!#REF!="No Data",1,IF('Indicator Data imputation'!BJ80&lt;&gt;"",1,0))</f>
        <v>#REF!</v>
      </c>
      <c r="BJ77" s="129">
        <f>IF('Indicator Data'!AS81="No Data",1,IF('Indicator Data imputation'!BK80&lt;&gt;"",1,0))</f>
        <v>0</v>
      </c>
      <c r="BK77" s="129">
        <f>IF('Indicator Data'!AT81="No Data",1,IF('Indicator Data imputation'!BL80&lt;&gt;"",1,0))</f>
        <v>0</v>
      </c>
      <c r="BL77" s="129" t="e">
        <f>IF('Indicator Data'!#REF!="No Data",1,IF('Indicator Data imputation'!BM80&lt;&gt;"",1,0))</f>
        <v>#REF!</v>
      </c>
      <c r="BM77" s="129" t="e">
        <f>IF('Indicator Data'!#REF!="No Data",1,IF('Indicator Data imputation'!BN80&lt;&gt;"",1,0))</f>
        <v>#REF!</v>
      </c>
      <c r="BN77" s="129" t="e">
        <f>IF('Indicator Data'!#REF!="No Data",1,IF('Indicator Data imputation'!BO80&lt;&gt;"",1,0))</f>
        <v>#REF!</v>
      </c>
      <c r="BO77" s="129" t="e">
        <f>IF('Indicator Data'!#REF!="No Data",1,IF('Indicator Data imputation'!BP80&lt;&gt;"",1,0))</f>
        <v>#REF!</v>
      </c>
      <c r="BP77" s="129">
        <f>IF('Indicator Data'!AK81="No Data",1,IF('Indicator Data imputation'!BQ80&lt;&gt;"",1,0))</f>
        <v>0</v>
      </c>
      <c r="BQ77" s="129">
        <f>IF('Indicator Data'!J81="No Data",1,IF('Indicator Data imputation'!BR80&lt;&gt;"",1,0))</f>
        <v>0</v>
      </c>
      <c r="BR77" s="129">
        <f>IF('Indicator Data'!K81="No Data",1,IF('Indicator Data imputation'!BS80&lt;&gt;"",1,0))</f>
        <v>0</v>
      </c>
      <c r="BS77" s="129">
        <f>IF('Indicator Data'!AU81="No Data",1,IF('Indicator Data imputation'!BT80&lt;&gt;"",1,0))</f>
        <v>0</v>
      </c>
      <c r="BT77" s="129">
        <f>IF('Indicator Data'!AW81="No Data",1,IF('Indicator Data imputation'!BU80&lt;&gt;"",1,0))</f>
        <v>0</v>
      </c>
      <c r="BU77" s="129">
        <f>IF('Indicator Data'!AX81="No Data",1,IF('Indicator Data imputation'!BV80&lt;&gt;"",1,0))</f>
        <v>0</v>
      </c>
      <c r="BV77" s="129">
        <f>IF('Indicator Data'!AY81="No Data",1,IF('Indicator Data imputation'!BW80&lt;&gt;"",1,0))</f>
        <v>1</v>
      </c>
      <c r="BW77" s="129">
        <f>IF('Indicator Data'!AZ81="No Data",1,IF('Indicator Data imputation'!BX80&lt;&gt;"",1,0))</f>
        <v>0</v>
      </c>
      <c r="BX77" s="129">
        <f>IF('Indicator Data'!BA81="No Data",1,IF('Indicator Data imputation'!BY80&lt;&gt;"",1,0))</f>
        <v>0</v>
      </c>
      <c r="BY77" s="5" t="e">
        <f t="shared" si="3"/>
        <v>#REF!</v>
      </c>
      <c r="BZ77" s="131" t="e">
        <f t="shared" si="4"/>
        <v>#REF!</v>
      </c>
    </row>
    <row r="78" spans="1:78" x14ac:dyDescent="0.25">
      <c r="A78" s="5" t="s">
        <v>143</v>
      </c>
      <c r="B78" s="129" t="e">
        <f>IF('Indicator Data'!#REF!="No Data",1,IF('Indicator Data imputation'!C81&lt;&gt;"",1,0))</f>
        <v>#REF!</v>
      </c>
      <c r="C78" s="129" t="e">
        <f>IF('Indicator Data'!#REF!="No Data",1,IF('Indicator Data imputation'!D81&lt;&gt;"",1,0))</f>
        <v>#REF!</v>
      </c>
      <c r="D78" s="129" t="e">
        <f>IF('Indicator Data'!#REF!="No Data",1,IF('Indicator Data imputation'!E81&lt;&gt;"",1,0))</f>
        <v>#REF!</v>
      </c>
      <c r="E78" s="129" t="e">
        <f>IF('Indicator Data'!#REF!="No Data",1,IF('Indicator Data imputation'!F81&lt;&gt;"",1,0))</f>
        <v>#REF!</v>
      </c>
      <c r="F78" s="129" t="e">
        <f>IF('Indicator Data'!#REF!="No Data",1,IF('Indicator Data imputation'!G81&lt;&gt;"",1,0))</f>
        <v>#REF!</v>
      </c>
      <c r="G78" s="129" t="e">
        <f>IF('Indicator Data'!#REF!="No Data",1,IF('Indicator Data imputation'!H81&lt;&gt;"",1,0))</f>
        <v>#REF!</v>
      </c>
      <c r="H78" s="129" t="e">
        <f>IF('Indicator Data'!#REF!="No Data",1,IF('Indicator Data imputation'!I81&lt;&gt;"",1,0))</f>
        <v>#REF!</v>
      </c>
      <c r="I78" s="129" t="e">
        <f>IF('Indicator Data'!#REF!="No Data",1,IF('Indicator Data imputation'!J81&lt;&gt;"",1,0))</f>
        <v>#REF!</v>
      </c>
      <c r="J78" s="129" t="e">
        <f>IF('Indicator Data'!#REF!="No Data",1,IF('Indicator Data imputation'!K81&lt;&gt;"",1,0))</f>
        <v>#REF!</v>
      </c>
      <c r="K78" s="129" t="e">
        <f>IF('Indicator Data'!#REF!="No Data",1,IF('Indicator Data imputation'!L81&lt;&gt;"",1,0))</f>
        <v>#REF!</v>
      </c>
      <c r="L78" s="129" t="e">
        <f>IF('Indicator Data'!#REF!="No Data",1,IF('Indicator Data imputation'!M81&lt;&gt;"",1,0))</f>
        <v>#REF!</v>
      </c>
      <c r="M78" s="129" t="e">
        <f>IF('Indicator Data'!#REF!="No Data",1,IF('Indicator Data imputation'!N81&lt;&gt;"",1,0))</f>
        <v>#REF!</v>
      </c>
      <c r="N78" s="129" t="e">
        <f>IF('Indicator Data'!#REF!="No Data",1,IF('Indicator Data imputation'!O81&lt;&gt;"",1,0))</f>
        <v>#REF!</v>
      </c>
      <c r="O78" s="129" t="e">
        <f>IF('Indicator Data'!#REF!="No Data",1,IF('Indicator Data imputation'!P81&lt;&gt;"",1,0))</f>
        <v>#REF!</v>
      </c>
      <c r="P78" s="129" t="e">
        <f>IF('Indicator Data'!#REF!="No Data",1,IF('Indicator Data imputation'!Q81&lt;&gt;"",1,0))</f>
        <v>#REF!</v>
      </c>
      <c r="Q78" s="129" t="e">
        <f>IF('Indicator Data'!#REF!="No Data",1,IF('Indicator Data imputation'!R81&lt;&gt;"",1,0))</f>
        <v>#REF!</v>
      </c>
      <c r="R78" s="129" t="e">
        <f>IF('Indicator Data'!#REF!="No Data",1,IF('Indicator Data imputation'!S81&lt;&gt;"",1,0))</f>
        <v>#REF!</v>
      </c>
      <c r="S78" s="129" t="e">
        <f>IF('Indicator Data'!#REF!="No Data",1,IF('Indicator Data imputation'!T81&lt;&gt;"",1,0))</f>
        <v>#REF!</v>
      </c>
      <c r="T78" s="129" t="e">
        <f>IF('Indicator Data'!#REF!="No Data",1,IF('Indicator Data imputation'!U81&lt;&gt;"",1,0))</f>
        <v>#REF!</v>
      </c>
      <c r="U78" s="129" t="e">
        <f>IF('Indicator Data'!#REF!="No Data",1,IF('Indicator Data imputation'!V81&lt;&gt;"",1,0))</f>
        <v>#REF!</v>
      </c>
      <c r="V78" s="129" t="e">
        <f>IF('Indicator Data'!#REF!="No Data",1,IF('Indicator Data imputation'!W81&lt;&gt;"",1,0))</f>
        <v>#REF!</v>
      </c>
      <c r="W78" s="129">
        <f>IF('Indicator Data'!C82="No Data",1,IF('Indicator Data imputation'!X81&lt;&gt;"",1,0))</f>
        <v>0</v>
      </c>
      <c r="X78" s="129">
        <f>IF('Indicator Data'!D82="No Data",1,IF('Indicator Data imputation'!Y81&lt;&gt;"",1,0))</f>
        <v>0</v>
      </c>
      <c r="Y78" s="129">
        <f>IF('Indicator Data'!E82="No Data",1,IF('Indicator Data imputation'!Z81&lt;&gt;"",1,0))</f>
        <v>0</v>
      </c>
      <c r="Z78" s="129">
        <f>IF('Indicator Data'!G82="No Data",1,IF('Indicator Data imputation'!AA81&lt;&gt;"",1,0))</f>
        <v>0</v>
      </c>
      <c r="AA78" s="129">
        <f>IF('Indicator Data'!H82="No Data",1,IF('Indicator Data imputation'!AB81&lt;&gt;"",1,0))</f>
        <v>0</v>
      </c>
      <c r="AB78" s="129">
        <f>IF('Indicator Data'!I82="No Data",1,IF('Indicator Data imputation'!AC81&lt;&gt;"",1,0))</f>
        <v>0</v>
      </c>
      <c r="AC78" s="129" t="e">
        <f>IF('Indicator Data'!#REF!="No Data",1,IF('Indicator Data imputation'!AD81&lt;&gt;"",1,0))</f>
        <v>#REF!</v>
      </c>
      <c r="AD78" s="129" t="e">
        <f>IF('Indicator Data'!#REF!="No Data",1,IF('Indicator Data imputation'!AE81&lt;&gt;"",1,0))</f>
        <v>#REF!</v>
      </c>
      <c r="AE78" s="129">
        <f>IF('Indicator Data'!L82="No Data",1,IF('Indicator Data imputation'!AF81&lt;&gt;"",1,0))</f>
        <v>0</v>
      </c>
      <c r="AF78" s="129">
        <f>IF('Indicator Data'!M82="No Data",1,IF('Indicator Data imputation'!AG81&lt;&gt;"",1,0))</f>
        <v>0</v>
      </c>
      <c r="AG78" s="129" t="e">
        <f>IF('Indicator Data'!#REF!="No Data",1,IF('Indicator Data imputation'!AH81&lt;&gt;"",1,0))</f>
        <v>#REF!</v>
      </c>
      <c r="AH78" s="129" t="e">
        <f>IF('Indicator Data'!#REF!="No Data",1,IF('Indicator Data imputation'!AI81&lt;&gt;"",1,0))</f>
        <v>#REF!</v>
      </c>
      <c r="AI78" s="129" t="e">
        <f>IF('Indicator Data'!#REF!="No Data",1,IF('Indicator Data imputation'!AJ81&lt;&gt;"",1,0))</f>
        <v>#REF!</v>
      </c>
      <c r="AJ78" s="129" t="e">
        <f>IF('Indicator Data'!#REF!="No Data",1,IF('Indicator Data imputation'!AK81&lt;&gt;"",1,0))</f>
        <v>#REF!</v>
      </c>
      <c r="AK78" s="129">
        <f>IF('Indicator Data'!N82="No Data",1,IF('Indicator Data imputation'!AL81&lt;&gt;"",1,0))</f>
        <v>0</v>
      </c>
      <c r="AL78" s="129">
        <f>IF('Indicator Data'!O82="No Data",1,IF('Indicator Data imputation'!AM81&lt;&gt;"",1,0))</f>
        <v>0</v>
      </c>
      <c r="AM78" s="129">
        <f>IF('Indicator Data'!P82="No Data",1,IF('Indicator Data imputation'!AN81&lt;&gt;"",1,0))</f>
        <v>0</v>
      </c>
      <c r="AN78" s="129">
        <f>IF('Indicator Data'!Q82="No Data",1,IF('Indicator Data imputation'!AO81&lt;&gt;"",1,0))</f>
        <v>0</v>
      </c>
      <c r="AO78" s="129">
        <f>IF('Indicator Data'!R82="No Data",1,IF('Indicator Data imputation'!AP81&lt;&gt;"",1,0))</f>
        <v>0</v>
      </c>
      <c r="AP78" s="129">
        <f>IF('Indicator Data'!S82="No Data",1,IF('Indicator Data imputation'!AQ81&lt;&gt;"",1,0))</f>
        <v>0</v>
      </c>
      <c r="AQ78" s="129">
        <f>IF('Indicator Data'!T82="No Data",1,IF('Indicator Data imputation'!AR81&lt;&gt;"",1,0))</f>
        <v>0</v>
      </c>
      <c r="AR78" s="129" t="e">
        <f>IF('Indicator Data'!#REF!="No Data",1,IF('Indicator Data imputation'!AS81&lt;&gt;"",1,0))</f>
        <v>#REF!</v>
      </c>
      <c r="AS78" s="129" t="e">
        <f>IF('Indicator Data'!#REF!="No Data",1,IF('Indicator Data imputation'!AT81&lt;&gt;"",1,0))</f>
        <v>#REF!</v>
      </c>
      <c r="AT78" s="129">
        <f>IF('Indicator Data'!U82="No Data",1,IF('Indicator Data imputation'!AU81&lt;&gt;"",1,0))</f>
        <v>0</v>
      </c>
      <c r="AU78" s="129">
        <f>IF('Indicator Data'!V82="No Data",1,IF('Indicator Data imputation'!AV81&lt;&gt;"",1,0))</f>
        <v>0</v>
      </c>
      <c r="AV78" s="129">
        <f>IF('Indicator Data'!W82="No Data",1,IF('Indicator Data imputation'!AW81&lt;&gt;"",1,0))</f>
        <v>0</v>
      </c>
      <c r="AW78" s="129">
        <f>IF('Indicator Data'!X82="No Data",1,IF('Indicator Data imputation'!AX81&lt;&gt;"",1,0))</f>
        <v>0</v>
      </c>
      <c r="AX78" s="129">
        <f>IF('Indicator Data'!Y82="No Data",1,IF('Indicator Data imputation'!AY81&lt;&gt;"",1,0))</f>
        <v>0</v>
      </c>
      <c r="AY78" s="129">
        <f>IF('Indicator Data'!Z82="No Data",1,IF('Indicator Data imputation'!AZ81&lt;&gt;"",1,0))</f>
        <v>0</v>
      </c>
      <c r="AZ78" s="129">
        <f>IF('Indicator Data'!AA82="No Data",1,IF('Indicator Data imputation'!BA81&lt;&gt;"",1,0))</f>
        <v>0</v>
      </c>
      <c r="BA78" s="129" t="e">
        <f>IF('Indicator Data'!#REF!="No Data",1,IF('Indicator Data imputation'!BB81&lt;&gt;"",1,0))</f>
        <v>#REF!</v>
      </c>
      <c r="BB78" s="129" t="e">
        <f>IF('Indicator Data'!#REF!="No Data",1,IF('Indicator Data imputation'!BC81&lt;&gt;"",1,0))</f>
        <v>#REF!</v>
      </c>
      <c r="BC78" s="129" t="e">
        <f>IF('Indicator Data'!#REF!="No Data",1,IF('Indicator Data imputation'!BD81&lt;&gt;"",1,0))</f>
        <v>#REF!</v>
      </c>
      <c r="BD78" s="129">
        <f>IF('Indicator Data'!AB82="No Data",1,IF('Indicator Data imputation'!BE81&lt;&gt;"",1,0))</f>
        <v>0</v>
      </c>
      <c r="BE78" s="129">
        <f>IF('Indicator Data'!AC82="No Data",1,IF('Indicator Data imputation'!BF81&lt;&gt;"",1,0))</f>
        <v>0</v>
      </c>
      <c r="BF78" s="129">
        <f>IF('Indicator Data'!AD82="No Data",1,IF('Indicator Data imputation'!BG81&lt;&gt;"",1,0))</f>
        <v>0</v>
      </c>
      <c r="BG78" s="129">
        <f>IF('Indicator Data'!AE82="No Data",1,IF('Indicator Data imputation'!BH81&lt;&gt;"",1,0))</f>
        <v>0</v>
      </c>
      <c r="BH78" s="129">
        <f>IF('Indicator Data'!AF82="No Data",1,IF('Indicator Data imputation'!BI81&lt;&gt;"",1,0))</f>
        <v>0</v>
      </c>
      <c r="BI78" s="129" t="e">
        <f>IF('Indicator Data'!#REF!="No Data",1,IF('Indicator Data imputation'!BJ81&lt;&gt;"",1,0))</f>
        <v>#REF!</v>
      </c>
      <c r="BJ78" s="129">
        <f>IF('Indicator Data'!AS82="No Data",1,IF('Indicator Data imputation'!BK81&lt;&gt;"",1,0))</f>
        <v>0</v>
      </c>
      <c r="BK78" s="129">
        <f>IF('Indicator Data'!AT82="No Data",1,IF('Indicator Data imputation'!BL81&lt;&gt;"",1,0))</f>
        <v>0</v>
      </c>
      <c r="BL78" s="129" t="e">
        <f>IF('Indicator Data'!#REF!="No Data",1,IF('Indicator Data imputation'!BM81&lt;&gt;"",1,0))</f>
        <v>#REF!</v>
      </c>
      <c r="BM78" s="129" t="e">
        <f>IF('Indicator Data'!#REF!="No Data",1,IF('Indicator Data imputation'!BN81&lt;&gt;"",1,0))</f>
        <v>#REF!</v>
      </c>
      <c r="BN78" s="129" t="e">
        <f>IF('Indicator Data'!#REF!="No Data",1,IF('Indicator Data imputation'!BO81&lt;&gt;"",1,0))</f>
        <v>#REF!</v>
      </c>
      <c r="BO78" s="129" t="e">
        <f>IF('Indicator Data'!#REF!="No Data",1,IF('Indicator Data imputation'!BP81&lt;&gt;"",1,0))</f>
        <v>#REF!</v>
      </c>
      <c r="BP78" s="129">
        <f>IF('Indicator Data'!AK82="No Data",1,IF('Indicator Data imputation'!BQ81&lt;&gt;"",1,0))</f>
        <v>0</v>
      </c>
      <c r="BQ78" s="129">
        <f>IF('Indicator Data'!J82="No Data",1,IF('Indicator Data imputation'!BR81&lt;&gt;"",1,0))</f>
        <v>0</v>
      </c>
      <c r="BR78" s="129">
        <f>IF('Indicator Data'!K82="No Data",1,IF('Indicator Data imputation'!BS81&lt;&gt;"",1,0))</f>
        <v>0</v>
      </c>
      <c r="BS78" s="129">
        <f>IF('Indicator Data'!AU82="No Data",1,IF('Indicator Data imputation'!BT81&lt;&gt;"",1,0))</f>
        <v>0</v>
      </c>
      <c r="BT78" s="129">
        <f>IF('Indicator Data'!AW82="No Data",1,IF('Indicator Data imputation'!BU81&lt;&gt;"",1,0))</f>
        <v>0</v>
      </c>
      <c r="BU78" s="129">
        <f>IF('Indicator Data'!AX82="No Data",1,IF('Indicator Data imputation'!BV81&lt;&gt;"",1,0))</f>
        <v>0</v>
      </c>
      <c r="BV78" s="129">
        <f>IF('Indicator Data'!AY82="No Data",1,IF('Indicator Data imputation'!BW81&lt;&gt;"",1,0))</f>
        <v>1</v>
      </c>
      <c r="BW78" s="129">
        <f>IF('Indicator Data'!AZ82="No Data",1,IF('Indicator Data imputation'!BX81&lt;&gt;"",1,0))</f>
        <v>0</v>
      </c>
      <c r="BX78" s="129">
        <f>IF('Indicator Data'!BA82="No Data",1,IF('Indicator Data imputation'!BY81&lt;&gt;"",1,0))</f>
        <v>0</v>
      </c>
      <c r="BY78" s="5" t="e">
        <f t="shared" si="3"/>
        <v>#REF!</v>
      </c>
      <c r="BZ78" s="131" t="e">
        <f t="shared" si="4"/>
        <v>#REF!</v>
      </c>
    </row>
    <row r="79" spans="1:78" x14ac:dyDescent="0.25">
      <c r="A79" s="5" t="s">
        <v>145</v>
      </c>
      <c r="B79" s="129" t="e">
        <f>IF('Indicator Data'!#REF!="No Data",1,IF('Indicator Data imputation'!C82&lt;&gt;"",1,0))</f>
        <v>#REF!</v>
      </c>
      <c r="C79" s="129" t="e">
        <f>IF('Indicator Data'!#REF!="No Data",1,IF('Indicator Data imputation'!D82&lt;&gt;"",1,0))</f>
        <v>#REF!</v>
      </c>
      <c r="D79" s="129" t="e">
        <f>IF('Indicator Data'!#REF!="No Data",1,IF('Indicator Data imputation'!E82&lt;&gt;"",1,0))</f>
        <v>#REF!</v>
      </c>
      <c r="E79" s="129" t="e">
        <f>IF('Indicator Data'!#REF!="No Data",1,IF('Indicator Data imputation'!F82&lt;&gt;"",1,0))</f>
        <v>#REF!</v>
      </c>
      <c r="F79" s="129" t="e">
        <f>IF('Indicator Data'!#REF!="No Data",1,IF('Indicator Data imputation'!G82&lt;&gt;"",1,0))</f>
        <v>#REF!</v>
      </c>
      <c r="G79" s="129" t="e">
        <f>IF('Indicator Data'!#REF!="No Data",1,IF('Indicator Data imputation'!H82&lt;&gt;"",1,0))</f>
        <v>#REF!</v>
      </c>
      <c r="H79" s="129" t="e">
        <f>IF('Indicator Data'!#REF!="No Data",1,IF('Indicator Data imputation'!I82&lt;&gt;"",1,0))</f>
        <v>#REF!</v>
      </c>
      <c r="I79" s="129" t="e">
        <f>IF('Indicator Data'!#REF!="No Data",1,IF('Indicator Data imputation'!J82&lt;&gt;"",1,0))</f>
        <v>#REF!</v>
      </c>
      <c r="J79" s="129" t="e">
        <f>IF('Indicator Data'!#REF!="No Data",1,IF('Indicator Data imputation'!K82&lt;&gt;"",1,0))</f>
        <v>#REF!</v>
      </c>
      <c r="K79" s="129" t="e">
        <f>IF('Indicator Data'!#REF!="No Data",1,IF('Indicator Data imputation'!L82&lt;&gt;"",1,0))</f>
        <v>#REF!</v>
      </c>
      <c r="L79" s="129" t="e">
        <f>IF('Indicator Data'!#REF!="No Data",1,IF('Indicator Data imputation'!M82&lt;&gt;"",1,0))</f>
        <v>#REF!</v>
      </c>
      <c r="M79" s="129" t="e">
        <f>IF('Indicator Data'!#REF!="No Data",1,IF('Indicator Data imputation'!N82&lt;&gt;"",1,0))</f>
        <v>#REF!</v>
      </c>
      <c r="N79" s="129" t="e">
        <f>IF('Indicator Data'!#REF!="No Data",1,IF('Indicator Data imputation'!O82&lt;&gt;"",1,0))</f>
        <v>#REF!</v>
      </c>
      <c r="O79" s="129" t="e">
        <f>IF('Indicator Data'!#REF!="No Data",1,IF('Indicator Data imputation'!P82&lt;&gt;"",1,0))</f>
        <v>#REF!</v>
      </c>
      <c r="P79" s="129" t="e">
        <f>IF('Indicator Data'!#REF!="No Data",1,IF('Indicator Data imputation'!Q82&lt;&gt;"",1,0))</f>
        <v>#REF!</v>
      </c>
      <c r="Q79" s="129" t="e">
        <f>IF('Indicator Data'!#REF!="No Data",1,IF('Indicator Data imputation'!R82&lt;&gt;"",1,0))</f>
        <v>#REF!</v>
      </c>
      <c r="R79" s="129" t="e">
        <f>IF('Indicator Data'!#REF!="No Data",1,IF('Indicator Data imputation'!S82&lt;&gt;"",1,0))</f>
        <v>#REF!</v>
      </c>
      <c r="S79" s="129" t="e">
        <f>IF('Indicator Data'!#REF!="No Data",1,IF('Indicator Data imputation'!T82&lt;&gt;"",1,0))</f>
        <v>#REF!</v>
      </c>
      <c r="T79" s="129" t="e">
        <f>IF('Indicator Data'!#REF!="No Data",1,IF('Indicator Data imputation'!U82&lt;&gt;"",1,0))</f>
        <v>#REF!</v>
      </c>
      <c r="U79" s="129" t="e">
        <f>IF('Indicator Data'!#REF!="No Data",1,IF('Indicator Data imputation'!V82&lt;&gt;"",1,0))</f>
        <v>#REF!</v>
      </c>
      <c r="V79" s="129" t="e">
        <f>IF('Indicator Data'!#REF!="No Data",1,IF('Indicator Data imputation'!W82&lt;&gt;"",1,0))</f>
        <v>#REF!</v>
      </c>
      <c r="W79" s="129">
        <f>IF('Indicator Data'!C83="No Data",1,IF('Indicator Data imputation'!X82&lt;&gt;"",1,0))</f>
        <v>0</v>
      </c>
      <c r="X79" s="129">
        <f>IF('Indicator Data'!D83="No Data",1,IF('Indicator Data imputation'!Y82&lt;&gt;"",1,0))</f>
        <v>0</v>
      </c>
      <c r="Y79" s="129">
        <f>IF('Indicator Data'!E83="No Data",1,IF('Indicator Data imputation'!Z82&lt;&gt;"",1,0))</f>
        <v>0</v>
      </c>
      <c r="Z79" s="129">
        <f>IF('Indicator Data'!G83="No Data",1,IF('Indicator Data imputation'!AA82&lt;&gt;"",1,0))</f>
        <v>0</v>
      </c>
      <c r="AA79" s="129">
        <f>IF('Indicator Data'!H83="No Data",1,IF('Indicator Data imputation'!AB82&lt;&gt;"",1,0))</f>
        <v>0</v>
      </c>
      <c r="AB79" s="129">
        <f>IF('Indicator Data'!I83="No Data",1,IF('Indicator Data imputation'!AC82&lt;&gt;"",1,0))</f>
        <v>1</v>
      </c>
      <c r="AC79" s="129" t="e">
        <f>IF('Indicator Data'!#REF!="No Data",1,IF('Indicator Data imputation'!AD82&lt;&gt;"",1,0))</f>
        <v>#REF!</v>
      </c>
      <c r="AD79" s="129" t="e">
        <f>IF('Indicator Data'!#REF!="No Data",1,IF('Indicator Data imputation'!AE82&lt;&gt;"",1,0))</f>
        <v>#REF!</v>
      </c>
      <c r="AE79" s="129">
        <f>IF('Indicator Data'!L83="No Data",1,IF('Indicator Data imputation'!AF82&lt;&gt;"",1,0))</f>
        <v>0</v>
      </c>
      <c r="AF79" s="129">
        <f>IF('Indicator Data'!M83="No Data",1,IF('Indicator Data imputation'!AG82&lt;&gt;"",1,0))</f>
        <v>0</v>
      </c>
      <c r="AG79" s="129" t="e">
        <f>IF('Indicator Data'!#REF!="No Data",1,IF('Indicator Data imputation'!AH82&lt;&gt;"",1,0))</f>
        <v>#REF!</v>
      </c>
      <c r="AH79" s="129" t="e">
        <f>IF('Indicator Data'!#REF!="No Data",1,IF('Indicator Data imputation'!AI82&lt;&gt;"",1,0))</f>
        <v>#REF!</v>
      </c>
      <c r="AI79" s="129" t="e">
        <f>IF('Indicator Data'!#REF!="No Data",1,IF('Indicator Data imputation'!AJ82&lt;&gt;"",1,0))</f>
        <v>#REF!</v>
      </c>
      <c r="AJ79" s="129" t="e">
        <f>IF('Indicator Data'!#REF!="No Data",1,IF('Indicator Data imputation'!AK82&lt;&gt;"",1,0))</f>
        <v>#REF!</v>
      </c>
      <c r="AK79" s="129">
        <f>IF('Indicator Data'!N83="No Data",1,IF('Indicator Data imputation'!AL82&lt;&gt;"",1,0))</f>
        <v>0</v>
      </c>
      <c r="AL79" s="129">
        <f>IF('Indicator Data'!O83="No Data",1,IF('Indicator Data imputation'!AM82&lt;&gt;"",1,0))</f>
        <v>1</v>
      </c>
      <c r="AM79" s="129">
        <f>IF('Indicator Data'!P83="No Data",1,IF('Indicator Data imputation'!AN82&lt;&gt;"",1,0))</f>
        <v>0</v>
      </c>
      <c r="AN79" s="129">
        <f>IF('Indicator Data'!Q83="No Data",1,IF('Indicator Data imputation'!AO82&lt;&gt;"",1,0))</f>
        <v>0</v>
      </c>
      <c r="AO79" s="129">
        <f>IF('Indicator Data'!R83="No Data",1,IF('Indicator Data imputation'!AP82&lt;&gt;"",1,0))</f>
        <v>0</v>
      </c>
      <c r="AP79" s="129">
        <f>IF('Indicator Data'!S83="No Data",1,IF('Indicator Data imputation'!AQ82&lt;&gt;"",1,0))</f>
        <v>0</v>
      </c>
      <c r="AQ79" s="129">
        <f>IF('Indicator Data'!T83="No Data",1,IF('Indicator Data imputation'!AR82&lt;&gt;"",1,0))</f>
        <v>0</v>
      </c>
      <c r="AR79" s="129" t="e">
        <f>IF('Indicator Data'!#REF!="No Data",1,IF('Indicator Data imputation'!AS82&lt;&gt;"",1,0))</f>
        <v>#REF!</v>
      </c>
      <c r="AS79" s="129" t="e">
        <f>IF('Indicator Data'!#REF!="No Data",1,IF('Indicator Data imputation'!AT82&lt;&gt;"",1,0))</f>
        <v>#REF!</v>
      </c>
      <c r="AT79" s="129">
        <f>IF('Indicator Data'!U83="No Data",1,IF('Indicator Data imputation'!AU82&lt;&gt;"",1,0))</f>
        <v>0</v>
      </c>
      <c r="AU79" s="129">
        <f>IF('Indicator Data'!V83="No Data",1,IF('Indicator Data imputation'!AV82&lt;&gt;"",1,0))</f>
        <v>0</v>
      </c>
      <c r="AV79" s="129">
        <f>IF('Indicator Data'!W83="No Data",1,IF('Indicator Data imputation'!AW82&lt;&gt;"",1,0))</f>
        <v>0</v>
      </c>
      <c r="AW79" s="129">
        <f>IF('Indicator Data'!X83="No Data",1,IF('Indicator Data imputation'!AX82&lt;&gt;"",1,0))</f>
        <v>0</v>
      </c>
      <c r="AX79" s="129">
        <f>IF('Indicator Data'!Y83="No Data",1,IF('Indicator Data imputation'!AY82&lt;&gt;"",1,0))</f>
        <v>0</v>
      </c>
      <c r="AY79" s="129">
        <f>IF('Indicator Data'!Z83="No Data",1,IF('Indicator Data imputation'!AZ82&lt;&gt;"",1,0))</f>
        <v>0</v>
      </c>
      <c r="AZ79" s="129">
        <f>IF('Indicator Data'!AA83="No Data",1,IF('Indicator Data imputation'!BA82&lt;&gt;"",1,0))</f>
        <v>0</v>
      </c>
      <c r="BA79" s="129" t="e">
        <f>IF('Indicator Data'!#REF!="No Data",1,IF('Indicator Data imputation'!BB82&lt;&gt;"",1,0))</f>
        <v>#REF!</v>
      </c>
      <c r="BB79" s="129" t="e">
        <f>IF('Indicator Data'!#REF!="No Data",1,IF('Indicator Data imputation'!BC82&lt;&gt;"",1,0))</f>
        <v>#REF!</v>
      </c>
      <c r="BC79" s="129" t="e">
        <f>IF('Indicator Data'!#REF!="No Data",1,IF('Indicator Data imputation'!BD82&lt;&gt;"",1,0))</f>
        <v>#REF!</v>
      </c>
      <c r="BD79" s="129">
        <f>IF('Indicator Data'!AB83="No Data",1,IF('Indicator Data imputation'!BE82&lt;&gt;"",1,0))</f>
        <v>0</v>
      </c>
      <c r="BE79" s="129">
        <f>IF('Indicator Data'!AC83="No Data",1,IF('Indicator Data imputation'!BF82&lt;&gt;"",1,0))</f>
        <v>0</v>
      </c>
      <c r="BF79" s="129">
        <f>IF('Indicator Data'!AD83="No Data",1,IF('Indicator Data imputation'!BG82&lt;&gt;"",1,0))</f>
        <v>0</v>
      </c>
      <c r="BG79" s="129">
        <f>IF('Indicator Data'!AE83="No Data",1,IF('Indicator Data imputation'!BH82&lt;&gt;"",1,0))</f>
        <v>0</v>
      </c>
      <c r="BH79" s="129">
        <f>IF('Indicator Data'!AF83="No Data",1,IF('Indicator Data imputation'!BI82&lt;&gt;"",1,0))</f>
        <v>0</v>
      </c>
      <c r="BI79" s="129" t="e">
        <f>IF('Indicator Data'!#REF!="No Data",1,IF('Indicator Data imputation'!BJ82&lt;&gt;"",1,0))</f>
        <v>#REF!</v>
      </c>
      <c r="BJ79" s="129">
        <f>IF('Indicator Data'!AS83="No Data",1,IF('Indicator Data imputation'!BK82&lt;&gt;"",1,0))</f>
        <v>0</v>
      </c>
      <c r="BK79" s="129">
        <f>IF('Indicator Data'!AT83="No Data",1,IF('Indicator Data imputation'!BL82&lt;&gt;"",1,0))</f>
        <v>0</v>
      </c>
      <c r="BL79" s="129" t="e">
        <f>IF('Indicator Data'!#REF!="No Data",1,IF('Indicator Data imputation'!BM82&lt;&gt;"",1,0))</f>
        <v>#REF!</v>
      </c>
      <c r="BM79" s="129" t="e">
        <f>IF('Indicator Data'!#REF!="No Data",1,IF('Indicator Data imputation'!BN82&lt;&gt;"",1,0))</f>
        <v>#REF!</v>
      </c>
      <c r="BN79" s="129" t="e">
        <f>IF('Indicator Data'!#REF!="No Data",1,IF('Indicator Data imputation'!BO82&lt;&gt;"",1,0))</f>
        <v>#REF!</v>
      </c>
      <c r="BO79" s="129" t="e">
        <f>IF('Indicator Data'!#REF!="No Data",1,IF('Indicator Data imputation'!BP82&lt;&gt;"",1,0))</f>
        <v>#REF!</v>
      </c>
      <c r="BP79" s="129">
        <f>IF('Indicator Data'!AK83="No Data",1,IF('Indicator Data imputation'!BQ82&lt;&gt;"",1,0))</f>
        <v>0</v>
      </c>
      <c r="BQ79" s="129">
        <f>IF('Indicator Data'!J83="No Data",1,IF('Indicator Data imputation'!BR82&lt;&gt;"",1,0))</f>
        <v>0</v>
      </c>
      <c r="BR79" s="129">
        <f>IF('Indicator Data'!K83="No Data",1,IF('Indicator Data imputation'!BS82&lt;&gt;"",1,0))</f>
        <v>0</v>
      </c>
      <c r="BS79" s="129">
        <f>IF('Indicator Data'!AU83="No Data",1,IF('Indicator Data imputation'!BT82&lt;&gt;"",1,0))</f>
        <v>0</v>
      </c>
      <c r="BT79" s="129">
        <f>IF('Indicator Data'!AW83="No Data",1,IF('Indicator Data imputation'!BU82&lt;&gt;"",1,0))</f>
        <v>0</v>
      </c>
      <c r="BU79" s="129">
        <f>IF('Indicator Data'!AX83="No Data",1,IF('Indicator Data imputation'!BV82&lt;&gt;"",1,0))</f>
        <v>0</v>
      </c>
      <c r="BV79" s="129">
        <f>IF('Indicator Data'!AY83="No Data",1,IF('Indicator Data imputation'!BW82&lt;&gt;"",1,0))</f>
        <v>1</v>
      </c>
      <c r="BW79" s="129">
        <f>IF('Indicator Data'!AZ83="No Data",1,IF('Indicator Data imputation'!BX82&lt;&gt;"",1,0))</f>
        <v>0</v>
      </c>
      <c r="BX79" s="129">
        <f>IF('Indicator Data'!BA83="No Data",1,IF('Indicator Data imputation'!BY82&lt;&gt;"",1,0))</f>
        <v>0</v>
      </c>
      <c r="BY79" s="5" t="e">
        <f t="shared" si="3"/>
        <v>#REF!</v>
      </c>
      <c r="BZ79" s="131" t="e">
        <f t="shared" si="4"/>
        <v>#REF!</v>
      </c>
    </row>
    <row r="80" spans="1:78" x14ac:dyDescent="0.25">
      <c r="A80" s="5" t="s">
        <v>146</v>
      </c>
      <c r="B80" s="129" t="e">
        <f>IF('Indicator Data'!#REF!="No Data",1,IF('Indicator Data imputation'!C83&lt;&gt;"",1,0))</f>
        <v>#REF!</v>
      </c>
      <c r="C80" s="129" t="e">
        <f>IF('Indicator Data'!#REF!="No Data",1,IF('Indicator Data imputation'!D83&lt;&gt;"",1,0))</f>
        <v>#REF!</v>
      </c>
      <c r="D80" s="129" t="e">
        <f>IF('Indicator Data'!#REF!="No Data",1,IF('Indicator Data imputation'!E83&lt;&gt;"",1,0))</f>
        <v>#REF!</v>
      </c>
      <c r="E80" s="129" t="e">
        <f>IF('Indicator Data'!#REF!="No Data",1,IF('Indicator Data imputation'!F83&lt;&gt;"",1,0))</f>
        <v>#REF!</v>
      </c>
      <c r="F80" s="129" t="e">
        <f>IF('Indicator Data'!#REF!="No Data",1,IF('Indicator Data imputation'!G83&lt;&gt;"",1,0))</f>
        <v>#REF!</v>
      </c>
      <c r="G80" s="129" t="e">
        <f>IF('Indicator Data'!#REF!="No Data",1,IF('Indicator Data imputation'!H83&lt;&gt;"",1,0))</f>
        <v>#REF!</v>
      </c>
      <c r="H80" s="129" t="e">
        <f>IF('Indicator Data'!#REF!="No Data",1,IF('Indicator Data imputation'!I83&lt;&gt;"",1,0))</f>
        <v>#REF!</v>
      </c>
      <c r="I80" s="129" t="e">
        <f>IF('Indicator Data'!#REF!="No Data",1,IF('Indicator Data imputation'!J83&lt;&gt;"",1,0))</f>
        <v>#REF!</v>
      </c>
      <c r="J80" s="129" t="e">
        <f>IF('Indicator Data'!#REF!="No Data",1,IF('Indicator Data imputation'!K83&lt;&gt;"",1,0))</f>
        <v>#REF!</v>
      </c>
      <c r="K80" s="129" t="e">
        <f>IF('Indicator Data'!#REF!="No Data",1,IF('Indicator Data imputation'!L83&lt;&gt;"",1,0))</f>
        <v>#REF!</v>
      </c>
      <c r="L80" s="129" t="e">
        <f>IF('Indicator Data'!#REF!="No Data",1,IF('Indicator Data imputation'!M83&lt;&gt;"",1,0))</f>
        <v>#REF!</v>
      </c>
      <c r="M80" s="129" t="e">
        <f>IF('Indicator Data'!#REF!="No Data",1,IF('Indicator Data imputation'!N83&lt;&gt;"",1,0))</f>
        <v>#REF!</v>
      </c>
      <c r="N80" s="129" t="e">
        <f>IF('Indicator Data'!#REF!="No Data",1,IF('Indicator Data imputation'!O83&lt;&gt;"",1,0))</f>
        <v>#REF!</v>
      </c>
      <c r="O80" s="129" t="e">
        <f>IF('Indicator Data'!#REF!="No Data",1,IF('Indicator Data imputation'!P83&lt;&gt;"",1,0))</f>
        <v>#REF!</v>
      </c>
      <c r="P80" s="129" t="e">
        <f>IF('Indicator Data'!#REF!="No Data",1,IF('Indicator Data imputation'!Q83&lt;&gt;"",1,0))</f>
        <v>#REF!</v>
      </c>
      <c r="Q80" s="129" t="e">
        <f>IF('Indicator Data'!#REF!="No Data",1,IF('Indicator Data imputation'!R83&lt;&gt;"",1,0))</f>
        <v>#REF!</v>
      </c>
      <c r="R80" s="129" t="e">
        <f>IF('Indicator Data'!#REF!="No Data",1,IF('Indicator Data imputation'!S83&lt;&gt;"",1,0))</f>
        <v>#REF!</v>
      </c>
      <c r="S80" s="129" t="e">
        <f>IF('Indicator Data'!#REF!="No Data",1,IF('Indicator Data imputation'!T83&lt;&gt;"",1,0))</f>
        <v>#REF!</v>
      </c>
      <c r="T80" s="129" t="e">
        <f>IF('Indicator Data'!#REF!="No Data",1,IF('Indicator Data imputation'!U83&lt;&gt;"",1,0))</f>
        <v>#REF!</v>
      </c>
      <c r="U80" s="129" t="e">
        <f>IF('Indicator Data'!#REF!="No Data",1,IF('Indicator Data imputation'!V83&lt;&gt;"",1,0))</f>
        <v>#REF!</v>
      </c>
      <c r="V80" s="129" t="e">
        <f>IF('Indicator Data'!#REF!="No Data",1,IF('Indicator Data imputation'!W83&lt;&gt;"",1,0))</f>
        <v>#REF!</v>
      </c>
      <c r="W80" s="129">
        <f>IF('Indicator Data'!C84="No Data",1,IF('Indicator Data imputation'!X83&lt;&gt;"",1,0))</f>
        <v>0</v>
      </c>
      <c r="X80" s="129">
        <f>IF('Indicator Data'!D84="No Data",1,IF('Indicator Data imputation'!Y83&lt;&gt;"",1,0))</f>
        <v>0</v>
      </c>
      <c r="Y80" s="129">
        <f>IF('Indicator Data'!E84="No Data",1,IF('Indicator Data imputation'!Z83&lt;&gt;"",1,0))</f>
        <v>0</v>
      </c>
      <c r="Z80" s="129">
        <f>IF('Indicator Data'!G84="No Data",1,IF('Indicator Data imputation'!AA83&lt;&gt;"",1,0))</f>
        <v>1</v>
      </c>
      <c r="AA80" s="129">
        <f>IF('Indicator Data'!H84="No Data",1,IF('Indicator Data imputation'!AB83&lt;&gt;"",1,0))</f>
        <v>0</v>
      </c>
      <c r="AB80" s="129">
        <f>IF('Indicator Data'!I84="No Data",1,IF('Indicator Data imputation'!AC83&lt;&gt;"",1,0))</f>
        <v>0</v>
      </c>
      <c r="AC80" s="129" t="e">
        <f>IF('Indicator Data'!#REF!="No Data",1,IF('Indicator Data imputation'!AD83&lt;&gt;"",1,0))</f>
        <v>#REF!</v>
      </c>
      <c r="AD80" s="129" t="e">
        <f>IF('Indicator Data'!#REF!="No Data",1,IF('Indicator Data imputation'!AE83&lt;&gt;"",1,0))</f>
        <v>#REF!</v>
      </c>
      <c r="AE80" s="129">
        <f>IF('Indicator Data'!L84="No Data",1,IF('Indicator Data imputation'!AF83&lt;&gt;"",1,0))</f>
        <v>0</v>
      </c>
      <c r="AF80" s="129">
        <f>IF('Indicator Data'!M84="No Data",1,IF('Indicator Data imputation'!AG83&lt;&gt;"",1,0))</f>
        <v>0</v>
      </c>
      <c r="AG80" s="129" t="e">
        <f>IF('Indicator Data'!#REF!="No Data",1,IF('Indicator Data imputation'!AH83&lt;&gt;"",1,0))</f>
        <v>#REF!</v>
      </c>
      <c r="AH80" s="129" t="e">
        <f>IF('Indicator Data'!#REF!="No Data",1,IF('Indicator Data imputation'!AI83&lt;&gt;"",1,0))</f>
        <v>#REF!</v>
      </c>
      <c r="AI80" s="129" t="e">
        <f>IF('Indicator Data'!#REF!="No Data",1,IF('Indicator Data imputation'!AJ83&lt;&gt;"",1,0))</f>
        <v>#REF!</v>
      </c>
      <c r="AJ80" s="129" t="e">
        <f>IF('Indicator Data'!#REF!="No Data",1,IF('Indicator Data imputation'!AK83&lt;&gt;"",1,0))</f>
        <v>#REF!</v>
      </c>
      <c r="AK80" s="129">
        <f>IF('Indicator Data'!N84="No Data",1,IF('Indicator Data imputation'!AL83&lt;&gt;"",1,0))</f>
        <v>0</v>
      </c>
      <c r="AL80" s="129">
        <f>IF('Indicator Data'!O84="No Data",1,IF('Indicator Data imputation'!AM83&lt;&gt;"",1,0))</f>
        <v>0</v>
      </c>
      <c r="AM80" s="129">
        <f>IF('Indicator Data'!P84="No Data",1,IF('Indicator Data imputation'!AN83&lt;&gt;"",1,0))</f>
        <v>0</v>
      </c>
      <c r="AN80" s="129">
        <f>IF('Indicator Data'!Q84="No Data",1,IF('Indicator Data imputation'!AO83&lt;&gt;"",1,0))</f>
        <v>0</v>
      </c>
      <c r="AO80" s="129">
        <f>IF('Indicator Data'!R84="No Data",1,IF('Indicator Data imputation'!AP83&lt;&gt;"",1,0))</f>
        <v>0</v>
      </c>
      <c r="AP80" s="129">
        <f>IF('Indicator Data'!S84="No Data",1,IF('Indicator Data imputation'!AQ83&lt;&gt;"",1,0))</f>
        <v>0</v>
      </c>
      <c r="AQ80" s="129">
        <f>IF('Indicator Data'!T84="No Data",1,IF('Indicator Data imputation'!AR83&lt;&gt;"",1,0))</f>
        <v>0</v>
      </c>
      <c r="AR80" s="129" t="e">
        <f>IF('Indicator Data'!#REF!="No Data",1,IF('Indicator Data imputation'!AS83&lt;&gt;"",1,0))</f>
        <v>#REF!</v>
      </c>
      <c r="AS80" s="129" t="e">
        <f>IF('Indicator Data'!#REF!="No Data",1,IF('Indicator Data imputation'!AT83&lt;&gt;"",1,0))</f>
        <v>#REF!</v>
      </c>
      <c r="AT80" s="129">
        <f>IF('Indicator Data'!U84="No Data",1,IF('Indicator Data imputation'!AU83&lt;&gt;"",1,0))</f>
        <v>0</v>
      </c>
      <c r="AU80" s="129">
        <f>IF('Indicator Data'!V84="No Data",1,IF('Indicator Data imputation'!AV83&lt;&gt;"",1,0))</f>
        <v>1</v>
      </c>
      <c r="AV80" s="129">
        <f>IF('Indicator Data'!W84="No Data",1,IF('Indicator Data imputation'!AW83&lt;&gt;"",1,0))</f>
        <v>1</v>
      </c>
      <c r="AW80" s="129">
        <f>IF('Indicator Data'!X84="No Data",1,IF('Indicator Data imputation'!AX83&lt;&gt;"",1,0))</f>
        <v>0</v>
      </c>
      <c r="AX80" s="129">
        <f>IF('Indicator Data'!Y84="No Data",1,IF('Indicator Data imputation'!AY83&lt;&gt;"",1,0))</f>
        <v>0</v>
      </c>
      <c r="AY80" s="129">
        <f>IF('Indicator Data'!Z84="No Data",1,IF('Indicator Data imputation'!AZ83&lt;&gt;"",1,0))</f>
        <v>0</v>
      </c>
      <c r="AZ80" s="129">
        <f>IF('Indicator Data'!AA84="No Data",1,IF('Indicator Data imputation'!BA83&lt;&gt;"",1,0))</f>
        <v>0</v>
      </c>
      <c r="BA80" s="129" t="e">
        <f>IF('Indicator Data'!#REF!="No Data",1,IF('Indicator Data imputation'!BB83&lt;&gt;"",1,0))</f>
        <v>#REF!</v>
      </c>
      <c r="BB80" s="129" t="e">
        <f>IF('Indicator Data'!#REF!="No Data",1,IF('Indicator Data imputation'!BC83&lt;&gt;"",1,0))</f>
        <v>#REF!</v>
      </c>
      <c r="BC80" s="129" t="e">
        <f>IF('Indicator Data'!#REF!="No Data",1,IF('Indicator Data imputation'!BD83&lt;&gt;"",1,0))</f>
        <v>#REF!</v>
      </c>
      <c r="BD80" s="129">
        <f>IF('Indicator Data'!AB84="No Data",1,IF('Indicator Data imputation'!BE83&lt;&gt;"",1,0))</f>
        <v>0</v>
      </c>
      <c r="BE80" s="129">
        <f>IF('Indicator Data'!AC84="No Data",1,IF('Indicator Data imputation'!BF83&lt;&gt;"",1,0))</f>
        <v>0</v>
      </c>
      <c r="BF80" s="129">
        <f>IF('Indicator Data'!AD84="No Data",1,IF('Indicator Data imputation'!BG83&lt;&gt;"",1,0))</f>
        <v>0</v>
      </c>
      <c r="BG80" s="129">
        <f>IF('Indicator Data'!AE84="No Data",1,IF('Indicator Data imputation'!BH83&lt;&gt;"",1,0))</f>
        <v>0</v>
      </c>
      <c r="BH80" s="129">
        <f>IF('Indicator Data'!AF84="No Data",1,IF('Indicator Data imputation'!BI83&lt;&gt;"",1,0))</f>
        <v>0</v>
      </c>
      <c r="BI80" s="129" t="e">
        <f>IF('Indicator Data'!#REF!="No Data",1,IF('Indicator Data imputation'!BJ83&lt;&gt;"",1,0))</f>
        <v>#REF!</v>
      </c>
      <c r="BJ80" s="129">
        <f>IF('Indicator Data'!AS84="No Data",1,IF('Indicator Data imputation'!BK83&lt;&gt;"",1,0))</f>
        <v>0</v>
      </c>
      <c r="BK80" s="129">
        <f>IF('Indicator Data'!AT84="No Data",1,IF('Indicator Data imputation'!BL83&lt;&gt;"",1,0))</f>
        <v>0</v>
      </c>
      <c r="BL80" s="129" t="e">
        <f>IF('Indicator Data'!#REF!="No Data",1,IF('Indicator Data imputation'!BM83&lt;&gt;"",1,0))</f>
        <v>#REF!</v>
      </c>
      <c r="BM80" s="129" t="e">
        <f>IF('Indicator Data'!#REF!="No Data",1,IF('Indicator Data imputation'!BN83&lt;&gt;"",1,0))</f>
        <v>#REF!</v>
      </c>
      <c r="BN80" s="129" t="e">
        <f>IF('Indicator Data'!#REF!="No Data",1,IF('Indicator Data imputation'!BO83&lt;&gt;"",1,0))</f>
        <v>#REF!</v>
      </c>
      <c r="BO80" s="129" t="e">
        <f>IF('Indicator Data'!#REF!="No Data",1,IF('Indicator Data imputation'!BP83&lt;&gt;"",1,0))</f>
        <v>#REF!</v>
      </c>
      <c r="BP80" s="129">
        <f>IF('Indicator Data'!AK84="No Data",1,IF('Indicator Data imputation'!BQ83&lt;&gt;"",1,0))</f>
        <v>0</v>
      </c>
      <c r="BQ80" s="129">
        <f>IF('Indicator Data'!J84="No Data",1,IF('Indicator Data imputation'!BR83&lt;&gt;"",1,0))</f>
        <v>0</v>
      </c>
      <c r="BR80" s="129">
        <f>IF('Indicator Data'!K84="No Data",1,IF('Indicator Data imputation'!BS83&lt;&gt;"",1,0))</f>
        <v>0</v>
      </c>
      <c r="BS80" s="129">
        <f>IF('Indicator Data'!AU84="No Data",1,IF('Indicator Data imputation'!BT83&lt;&gt;"",1,0))</f>
        <v>0</v>
      </c>
      <c r="BT80" s="129">
        <f>IF('Indicator Data'!AW84="No Data",1,IF('Indicator Data imputation'!BU83&lt;&gt;"",1,0))</f>
        <v>0</v>
      </c>
      <c r="BU80" s="129">
        <f>IF('Indicator Data'!AX84="No Data",1,IF('Indicator Data imputation'!BV83&lt;&gt;"",1,0))</f>
        <v>0</v>
      </c>
      <c r="BV80" s="129">
        <f>IF('Indicator Data'!AY84="No Data",1,IF('Indicator Data imputation'!BW83&lt;&gt;"",1,0))</f>
        <v>0</v>
      </c>
      <c r="BW80" s="129">
        <f>IF('Indicator Data'!AZ84="No Data",1,IF('Indicator Data imputation'!BX83&lt;&gt;"",1,0))</f>
        <v>0</v>
      </c>
      <c r="BX80" s="129">
        <f>IF('Indicator Data'!BA84="No Data",1,IF('Indicator Data imputation'!BY83&lt;&gt;"",1,0))</f>
        <v>0</v>
      </c>
      <c r="BY80" s="5" t="e">
        <f t="shared" si="3"/>
        <v>#REF!</v>
      </c>
      <c r="BZ80" s="131" t="e">
        <f t="shared" si="4"/>
        <v>#REF!</v>
      </c>
    </row>
    <row r="81" spans="1:78" x14ac:dyDescent="0.25">
      <c r="A81" s="5" t="s">
        <v>148</v>
      </c>
      <c r="B81" s="129" t="e">
        <f>IF('Indicator Data'!#REF!="No Data",1,IF('Indicator Data imputation'!C84&lt;&gt;"",1,0))</f>
        <v>#REF!</v>
      </c>
      <c r="C81" s="129" t="e">
        <f>IF('Indicator Data'!#REF!="No Data",1,IF('Indicator Data imputation'!D84&lt;&gt;"",1,0))</f>
        <v>#REF!</v>
      </c>
      <c r="D81" s="129" t="e">
        <f>IF('Indicator Data'!#REF!="No Data",1,IF('Indicator Data imputation'!E84&lt;&gt;"",1,0))</f>
        <v>#REF!</v>
      </c>
      <c r="E81" s="129" t="e">
        <f>IF('Indicator Data'!#REF!="No Data",1,IF('Indicator Data imputation'!F84&lt;&gt;"",1,0))</f>
        <v>#REF!</v>
      </c>
      <c r="F81" s="129" t="e">
        <f>IF('Indicator Data'!#REF!="No Data",1,IF('Indicator Data imputation'!G84&lt;&gt;"",1,0))</f>
        <v>#REF!</v>
      </c>
      <c r="G81" s="129" t="e">
        <f>IF('Indicator Data'!#REF!="No Data",1,IF('Indicator Data imputation'!H84&lt;&gt;"",1,0))</f>
        <v>#REF!</v>
      </c>
      <c r="H81" s="129" t="e">
        <f>IF('Indicator Data'!#REF!="No Data",1,IF('Indicator Data imputation'!I84&lt;&gt;"",1,0))</f>
        <v>#REF!</v>
      </c>
      <c r="I81" s="129" t="e">
        <f>IF('Indicator Data'!#REF!="No Data",1,IF('Indicator Data imputation'!J84&lt;&gt;"",1,0))</f>
        <v>#REF!</v>
      </c>
      <c r="J81" s="129" t="e">
        <f>IF('Indicator Data'!#REF!="No Data",1,IF('Indicator Data imputation'!K84&lt;&gt;"",1,0))</f>
        <v>#REF!</v>
      </c>
      <c r="K81" s="129" t="e">
        <f>IF('Indicator Data'!#REF!="No Data",1,IF('Indicator Data imputation'!L84&lt;&gt;"",1,0))</f>
        <v>#REF!</v>
      </c>
      <c r="L81" s="129" t="e">
        <f>IF('Indicator Data'!#REF!="No Data",1,IF('Indicator Data imputation'!M84&lt;&gt;"",1,0))</f>
        <v>#REF!</v>
      </c>
      <c r="M81" s="129" t="e">
        <f>IF('Indicator Data'!#REF!="No Data",1,IF('Indicator Data imputation'!N84&lt;&gt;"",1,0))</f>
        <v>#REF!</v>
      </c>
      <c r="N81" s="129" t="e">
        <f>IF('Indicator Data'!#REF!="No Data",1,IF('Indicator Data imputation'!O84&lt;&gt;"",1,0))</f>
        <v>#REF!</v>
      </c>
      <c r="O81" s="129" t="e">
        <f>IF('Indicator Data'!#REF!="No Data",1,IF('Indicator Data imputation'!P84&lt;&gt;"",1,0))</f>
        <v>#REF!</v>
      </c>
      <c r="P81" s="129" t="e">
        <f>IF('Indicator Data'!#REF!="No Data",1,IF('Indicator Data imputation'!Q84&lt;&gt;"",1,0))</f>
        <v>#REF!</v>
      </c>
      <c r="Q81" s="129" t="e">
        <f>IF('Indicator Data'!#REF!="No Data",1,IF('Indicator Data imputation'!R84&lt;&gt;"",1,0))</f>
        <v>#REF!</v>
      </c>
      <c r="R81" s="129" t="e">
        <f>IF('Indicator Data'!#REF!="No Data",1,IF('Indicator Data imputation'!S84&lt;&gt;"",1,0))</f>
        <v>#REF!</v>
      </c>
      <c r="S81" s="129" t="e">
        <f>IF('Indicator Data'!#REF!="No Data",1,IF('Indicator Data imputation'!T84&lt;&gt;"",1,0))</f>
        <v>#REF!</v>
      </c>
      <c r="T81" s="129" t="e">
        <f>IF('Indicator Data'!#REF!="No Data",1,IF('Indicator Data imputation'!U84&lt;&gt;"",1,0))</f>
        <v>#REF!</v>
      </c>
      <c r="U81" s="129" t="e">
        <f>IF('Indicator Data'!#REF!="No Data",1,IF('Indicator Data imputation'!V84&lt;&gt;"",1,0))</f>
        <v>#REF!</v>
      </c>
      <c r="V81" s="129" t="e">
        <f>IF('Indicator Data'!#REF!="No Data",1,IF('Indicator Data imputation'!W84&lt;&gt;"",1,0))</f>
        <v>#REF!</v>
      </c>
      <c r="W81" s="129">
        <f>IF('Indicator Data'!C85="No Data",1,IF('Indicator Data imputation'!X84&lt;&gt;"",1,0))</f>
        <v>0</v>
      </c>
      <c r="X81" s="129">
        <f>IF('Indicator Data'!D85="No Data",1,IF('Indicator Data imputation'!Y84&lt;&gt;"",1,0))</f>
        <v>0</v>
      </c>
      <c r="Y81" s="129">
        <f>IF('Indicator Data'!E85="No Data",1,IF('Indicator Data imputation'!Z84&lt;&gt;"",1,0))</f>
        <v>0</v>
      </c>
      <c r="Z81" s="129">
        <f>IF('Indicator Data'!G85="No Data",1,IF('Indicator Data imputation'!AA84&lt;&gt;"",1,0))</f>
        <v>0</v>
      </c>
      <c r="AA81" s="129">
        <f>IF('Indicator Data'!H85="No Data",1,IF('Indicator Data imputation'!AB84&lt;&gt;"",1,0))</f>
        <v>0</v>
      </c>
      <c r="AB81" s="129">
        <f>IF('Indicator Data'!I85="No Data",1,IF('Indicator Data imputation'!AC84&lt;&gt;"",1,0))</f>
        <v>1</v>
      </c>
      <c r="AC81" s="129" t="e">
        <f>IF('Indicator Data'!#REF!="No Data",1,IF('Indicator Data imputation'!AD84&lt;&gt;"",1,0))</f>
        <v>#REF!</v>
      </c>
      <c r="AD81" s="129" t="e">
        <f>IF('Indicator Data'!#REF!="No Data",1,IF('Indicator Data imputation'!AE84&lt;&gt;"",1,0))</f>
        <v>#REF!</v>
      </c>
      <c r="AE81" s="129">
        <f>IF('Indicator Data'!L85="No Data",1,IF('Indicator Data imputation'!AF84&lt;&gt;"",1,0))</f>
        <v>1</v>
      </c>
      <c r="AF81" s="129">
        <f>IF('Indicator Data'!M85="No Data",1,IF('Indicator Data imputation'!AG84&lt;&gt;"",1,0))</f>
        <v>0</v>
      </c>
      <c r="AG81" s="129" t="e">
        <f>IF('Indicator Data'!#REF!="No Data",1,IF('Indicator Data imputation'!AH84&lt;&gt;"",1,0))</f>
        <v>#REF!</v>
      </c>
      <c r="AH81" s="129" t="e">
        <f>IF('Indicator Data'!#REF!="No Data",1,IF('Indicator Data imputation'!AI84&lt;&gt;"",1,0))</f>
        <v>#REF!</v>
      </c>
      <c r="AI81" s="129" t="e">
        <f>IF('Indicator Data'!#REF!="No Data",1,IF('Indicator Data imputation'!AJ84&lt;&gt;"",1,0))</f>
        <v>#REF!</v>
      </c>
      <c r="AJ81" s="129" t="e">
        <f>IF('Indicator Data'!#REF!="No Data",1,IF('Indicator Data imputation'!AK84&lt;&gt;"",1,0))</f>
        <v>#REF!</v>
      </c>
      <c r="AK81" s="129">
        <f>IF('Indicator Data'!N85="No Data",1,IF('Indicator Data imputation'!AL84&lt;&gt;"",1,0))</f>
        <v>0</v>
      </c>
      <c r="AL81" s="129">
        <f>IF('Indicator Data'!O85="No Data",1,IF('Indicator Data imputation'!AM84&lt;&gt;"",1,0))</f>
        <v>1</v>
      </c>
      <c r="AM81" s="129">
        <f>IF('Indicator Data'!P85="No Data",1,IF('Indicator Data imputation'!AN84&lt;&gt;"",1,0))</f>
        <v>0</v>
      </c>
      <c r="AN81" s="129">
        <f>IF('Indicator Data'!Q85="No Data",1,IF('Indicator Data imputation'!AO84&lt;&gt;"",1,0))</f>
        <v>0</v>
      </c>
      <c r="AO81" s="129">
        <f>IF('Indicator Data'!R85="No Data",1,IF('Indicator Data imputation'!AP84&lt;&gt;"",1,0))</f>
        <v>0</v>
      </c>
      <c r="AP81" s="129">
        <f>IF('Indicator Data'!S85="No Data",1,IF('Indicator Data imputation'!AQ84&lt;&gt;"",1,0))</f>
        <v>1</v>
      </c>
      <c r="AQ81" s="129">
        <f>IF('Indicator Data'!T85="No Data",1,IF('Indicator Data imputation'!AR84&lt;&gt;"",1,0))</f>
        <v>0</v>
      </c>
      <c r="AR81" s="129" t="e">
        <f>IF('Indicator Data'!#REF!="No Data",1,IF('Indicator Data imputation'!AS84&lt;&gt;"",1,0))</f>
        <v>#REF!</v>
      </c>
      <c r="AS81" s="129" t="e">
        <f>IF('Indicator Data'!#REF!="No Data",1,IF('Indicator Data imputation'!AT84&lt;&gt;"",1,0))</f>
        <v>#REF!</v>
      </c>
      <c r="AT81" s="129">
        <f>IF('Indicator Data'!U85="No Data",1,IF('Indicator Data imputation'!AU84&lt;&gt;"",1,0))</f>
        <v>0</v>
      </c>
      <c r="AU81" s="129">
        <f>IF('Indicator Data'!V85="No Data",1,IF('Indicator Data imputation'!AV84&lt;&gt;"",1,0))</f>
        <v>0</v>
      </c>
      <c r="AV81" s="129">
        <f>IF('Indicator Data'!W85="No Data",1,IF('Indicator Data imputation'!AW84&lt;&gt;"",1,0))</f>
        <v>1</v>
      </c>
      <c r="AW81" s="129">
        <f>IF('Indicator Data'!X85="No Data",1,IF('Indicator Data imputation'!AX84&lt;&gt;"",1,0))</f>
        <v>1</v>
      </c>
      <c r="AX81" s="129">
        <f>IF('Indicator Data'!Y85="No Data",1,IF('Indicator Data imputation'!AY84&lt;&gt;"",1,0))</f>
        <v>0</v>
      </c>
      <c r="AY81" s="129">
        <f>IF('Indicator Data'!Z85="No Data",1,IF('Indicator Data imputation'!AZ84&lt;&gt;"",1,0))</f>
        <v>0</v>
      </c>
      <c r="AZ81" s="129">
        <f>IF('Indicator Data'!AA85="No Data",1,IF('Indicator Data imputation'!BA84&lt;&gt;"",1,0))</f>
        <v>0</v>
      </c>
      <c r="BA81" s="129" t="e">
        <f>IF('Indicator Data'!#REF!="No Data",1,IF('Indicator Data imputation'!BB84&lt;&gt;"",1,0))</f>
        <v>#REF!</v>
      </c>
      <c r="BB81" s="129" t="e">
        <f>IF('Indicator Data'!#REF!="No Data",1,IF('Indicator Data imputation'!BC84&lt;&gt;"",1,0))</f>
        <v>#REF!</v>
      </c>
      <c r="BC81" s="129" t="e">
        <f>IF('Indicator Data'!#REF!="No Data",1,IF('Indicator Data imputation'!BD84&lt;&gt;"",1,0))</f>
        <v>#REF!</v>
      </c>
      <c r="BD81" s="129">
        <f>IF('Indicator Data'!AB85="No Data",1,IF('Indicator Data imputation'!BE84&lt;&gt;"",1,0))</f>
        <v>0</v>
      </c>
      <c r="BE81" s="129">
        <f>IF('Indicator Data'!AC85="No Data",1,IF('Indicator Data imputation'!BF84&lt;&gt;"",1,0))</f>
        <v>0</v>
      </c>
      <c r="BF81" s="129">
        <f>IF('Indicator Data'!AD85="No Data",1,IF('Indicator Data imputation'!BG84&lt;&gt;"",1,0))</f>
        <v>0</v>
      </c>
      <c r="BG81" s="129">
        <f>IF('Indicator Data'!AE85="No Data",1,IF('Indicator Data imputation'!BH84&lt;&gt;"",1,0))</f>
        <v>0</v>
      </c>
      <c r="BH81" s="129">
        <f>IF('Indicator Data'!AF85="No Data",1,IF('Indicator Data imputation'!BI84&lt;&gt;"",1,0))</f>
        <v>0</v>
      </c>
      <c r="BI81" s="129" t="e">
        <f>IF('Indicator Data'!#REF!="No Data",1,IF('Indicator Data imputation'!BJ84&lt;&gt;"",1,0))</f>
        <v>#REF!</v>
      </c>
      <c r="BJ81" s="129">
        <f>IF('Indicator Data'!AS85="No Data",1,IF('Indicator Data imputation'!BK84&lt;&gt;"",1,0))</f>
        <v>0</v>
      </c>
      <c r="BK81" s="129">
        <f>IF('Indicator Data'!AT85="No Data",1,IF('Indicator Data imputation'!BL84&lt;&gt;"",1,0))</f>
        <v>0</v>
      </c>
      <c r="BL81" s="129" t="e">
        <f>IF('Indicator Data'!#REF!="No Data",1,IF('Indicator Data imputation'!BM84&lt;&gt;"",1,0))</f>
        <v>#REF!</v>
      </c>
      <c r="BM81" s="129" t="e">
        <f>IF('Indicator Data'!#REF!="No Data",1,IF('Indicator Data imputation'!BN84&lt;&gt;"",1,0))</f>
        <v>#REF!</v>
      </c>
      <c r="BN81" s="129" t="e">
        <f>IF('Indicator Data'!#REF!="No Data",1,IF('Indicator Data imputation'!BO84&lt;&gt;"",1,0))</f>
        <v>#REF!</v>
      </c>
      <c r="BO81" s="129" t="e">
        <f>IF('Indicator Data'!#REF!="No Data",1,IF('Indicator Data imputation'!BP84&lt;&gt;"",1,0))</f>
        <v>#REF!</v>
      </c>
      <c r="BP81" s="129">
        <f>IF('Indicator Data'!AK85="No Data",1,IF('Indicator Data imputation'!BQ84&lt;&gt;"",1,0))</f>
        <v>0</v>
      </c>
      <c r="BQ81" s="129">
        <f>IF('Indicator Data'!J85="No Data",1,IF('Indicator Data imputation'!BR84&lt;&gt;"",1,0))</f>
        <v>0</v>
      </c>
      <c r="BR81" s="129">
        <f>IF('Indicator Data'!K85="No Data",1,IF('Indicator Data imputation'!BS84&lt;&gt;"",1,0))</f>
        <v>0</v>
      </c>
      <c r="BS81" s="129">
        <f>IF('Indicator Data'!AU85="No Data",1,IF('Indicator Data imputation'!BT84&lt;&gt;"",1,0))</f>
        <v>0</v>
      </c>
      <c r="BT81" s="129">
        <f>IF('Indicator Data'!AW85="No Data",1,IF('Indicator Data imputation'!BU84&lt;&gt;"",1,0))</f>
        <v>0</v>
      </c>
      <c r="BU81" s="129">
        <f>IF('Indicator Data'!AX85="No Data",1,IF('Indicator Data imputation'!BV84&lt;&gt;"",1,0))</f>
        <v>1</v>
      </c>
      <c r="BV81" s="129">
        <f>IF('Indicator Data'!AY85="No Data",1,IF('Indicator Data imputation'!BW84&lt;&gt;"",1,0))</f>
        <v>0</v>
      </c>
      <c r="BW81" s="129">
        <f>IF('Indicator Data'!AZ85="No Data",1,IF('Indicator Data imputation'!BX84&lt;&gt;"",1,0))</f>
        <v>0</v>
      </c>
      <c r="BX81" s="129">
        <f>IF('Indicator Data'!BA85="No Data",1,IF('Indicator Data imputation'!BY84&lt;&gt;"",1,0))</f>
        <v>0</v>
      </c>
      <c r="BY81" s="5" t="e">
        <f t="shared" si="3"/>
        <v>#REF!</v>
      </c>
      <c r="BZ81" s="131" t="e">
        <f t="shared" si="4"/>
        <v>#REF!</v>
      </c>
    </row>
    <row r="82" spans="1:78" x14ac:dyDescent="0.25">
      <c r="A82" s="5" t="s">
        <v>150</v>
      </c>
      <c r="B82" s="129" t="e">
        <f>IF('Indicator Data'!#REF!="No Data",1,IF('Indicator Data imputation'!C85&lt;&gt;"",1,0))</f>
        <v>#REF!</v>
      </c>
      <c r="C82" s="129" t="e">
        <f>IF('Indicator Data'!#REF!="No Data",1,IF('Indicator Data imputation'!D85&lt;&gt;"",1,0))</f>
        <v>#REF!</v>
      </c>
      <c r="D82" s="129" t="e">
        <f>IF('Indicator Data'!#REF!="No Data",1,IF('Indicator Data imputation'!E85&lt;&gt;"",1,0))</f>
        <v>#REF!</v>
      </c>
      <c r="E82" s="129" t="e">
        <f>IF('Indicator Data'!#REF!="No Data",1,IF('Indicator Data imputation'!F85&lt;&gt;"",1,0))</f>
        <v>#REF!</v>
      </c>
      <c r="F82" s="129" t="e">
        <f>IF('Indicator Data'!#REF!="No Data",1,IF('Indicator Data imputation'!G85&lt;&gt;"",1,0))</f>
        <v>#REF!</v>
      </c>
      <c r="G82" s="129" t="e">
        <f>IF('Indicator Data'!#REF!="No Data",1,IF('Indicator Data imputation'!H85&lt;&gt;"",1,0))</f>
        <v>#REF!</v>
      </c>
      <c r="H82" s="129" t="e">
        <f>IF('Indicator Data'!#REF!="No Data",1,IF('Indicator Data imputation'!I85&lt;&gt;"",1,0))</f>
        <v>#REF!</v>
      </c>
      <c r="I82" s="129" t="e">
        <f>IF('Indicator Data'!#REF!="No Data",1,IF('Indicator Data imputation'!J85&lt;&gt;"",1,0))</f>
        <v>#REF!</v>
      </c>
      <c r="J82" s="129" t="e">
        <f>IF('Indicator Data'!#REF!="No Data",1,IF('Indicator Data imputation'!K85&lt;&gt;"",1,0))</f>
        <v>#REF!</v>
      </c>
      <c r="K82" s="129" t="e">
        <f>IF('Indicator Data'!#REF!="No Data",1,IF('Indicator Data imputation'!L85&lt;&gt;"",1,0))</f>
        <v>#REF!</v>
      </c>
      <c r="L82" s="129" t="e">
        <f>IF('Indicator Data'!#REF!="No Data",1,IF('Indicator Data imputation'!M85&lt;&gt;"",1,0))</f>
        <v>#REF!</v>
      </c>
      <c r="M82" s="129" t="e">
        <f>IF('Indicator Data'!#REF!="No Data",1,IF('Indicator Data imputation'!N85&lt;&gt;"",1,0))</f>
        <v>#REF!</v>
      </c>
      <c r="N82" s="129" t="e">
        <f>IF('Indicator Data'!#REF!="No Data",1,IF('Indicator Data imputation'!O85&lt;&gt;"",1,0))</f>
        <v>#REF!</v>
      </c>
      <c r="O82" s="129" t="e">
        <f>IF('Indicator Data'!#REF!="No Data",1,IF('Indicator Data imputation'!P85&lt;&gt;"",1,0))</f>
        <v>#REF!</v>
      </c>
      <c r="P82" s="129" t="e">
        <f>IF('Indicator Data'!#REF!="No Data",1,IF('Indicator Data imputation'!Q85&lt;&gt;"",1,0))</f>
        <v>#REF!</v>
      </c>
      <c r="Q82" s="129" t="e">
        <f>IF('Indicator Data'!#REF!="No Data",1,IF('Indicator Data imputation'!R85&lt;&gt;"",1,0))</f>
        <v>#REF!</v>
      </c>
      <c r="R82" s="129" t="e">
        <f>IF('Indicator Data'!#REF!="No Data",1,IF('Indicator Data imputation'!S85&lt;&gt;"",1,0))</f>
        <v>#REF!</v>
      </c>
      <c r="S82" s="129" t="e">
        <f>IF('Indicator Data'!#REF!="No Data",1,IF('Indicator Data imputation'!T85&lt;&gt;"",1,0))</f>
        <v>#REF!</v>
      </c>
      <c r="T82" s="129" t="e">
        <f>IF('Indicator Data'!#REF!="No Data",1,IF('Indicator Data imputation'!U85&lt;&gt;"",1,0))</f>
        <v>#REF!</v>
      </c>
      <c r="U82" s="129" t="e">
        <f>IF('Indicator Data'!#REF!="No Data",1,IF('Indicator Data imputation'!V85&lt;&gt;"",1,0))</f>
        <v>#REF!</v>
      </c>
      <c r="V82" s="129" t="e">
        <f>IF('Indicator Data'!#REF!="No Data",1,IF('Indicator Data imputation'!W85&lt;&gt;"",1,0))</f>
        <v>#REF!</v>
      </c>
      <c r="W82" s="129">
        <f>IF('Indicator Data'!C86="No Data",1,IF('Indicator Data imputation'!X85&lt;&gt;"",1,0))</f>
        <v>0</v>
      </c>
      <c r="X82" s="129">
        <f>IF('Indicator Data'!D86="No Data",1,IF('Indicator Data imputation'!Y85&lt;&gt;"",1,0))</f>
        <v>0</v>
      </c>
      <c r="Y82" s="129">
        <f>IF('Indicator Data'!E86="No Data",1,IF('Indicator Data imputation'!Z85&lt;&gt;"",1,0))</f>
        <v>0</v>
      </c>
      <c r="Z82" s="129">
        <f>IF('Indicator Data'!G86="No Data",1,IF('Indicator Data imputation'!AA85&lt;&gt;"",1,0))</f>
        <v>0</v>
      </c>
      <c r="AA82" s="129">
        <f>IF('Indicator Data'!H86="No Data",1,IF('Indicator Data imputation'!AB85&lt;&gt;"",1,0))</f>
        <v>0</v>
      </c>
      <c r="AB82" s="129">
        <f>IF('Indicator Data'!I86="No Data",1,IF('Indicator Data imputation'!AC85&lt;&gt;"",1,0))</f>
        <v>1</v>
      </c>
      <c r="AC82" s="129" t="e">
        <f>IF('Indicator Data'!#REF!="No Data",1,IF('Indicator Data imputation'!AD85&lt;&gt;"",1,0))</f>
        <v>#REF!</v>
      </c>
      <c r="AD82" s="129" t="e">
        <f>IF('Indicator Data'!#REF!="No Data",1,IF('Indicator Data imputation'!AE85&lt;&gt;"",1,0))</f>
        <v>#REF!</v>
      </c>
      <c r="AE82" s="129">
        <f>IF('Indicator Data'!L86="No Data",1,IF('Indicator Data imputation'!AF85&lt;&gt;"",1,0))</f>
        <v>1</v>
      </c>
      <c r="AF82" s="129">
        <f>IF('Indicator Data'!M86="No Data",1,IF('Indicator Data imputation'!AG85&lt;&gt;"",1,0))</f>
        <v>0</v>
      </c>
      <c r="AG82" s="129" t="e">
        <f>IF('Indicator Data'!#REF!="No Data",1,IF('Indicator Data imputation'!AH85&lt;&gt;"",1,0))</f>
        <v>#REF!</v>
      </c>
      <c r="AH82" s="129" t="e">
        <f>IF('Indicator Data'!#REF!="No Data",1,IF('Indicator Data imputation'!AI85&lt;&gt;"",1,0))</f>
        <v>#REF!</v>
      </c>
      <c r="AI82" s="129" t="e">
        <f>IF('Indicator Data'!#REF!="No Data",1,IF('Indicator Data imputation'!AJ85&lt;&gt;"",1,0))</f>
        <v>#REF!</v>
      </c>
      <c r="AJ82" s="129" t="e">
        <f>IF('Indicator Data'!#REF!="No Data",1,IF('Indicator Data imputation'!AK85&lt;&gt;"",1,0))</f>
        <v>#REF!</v>
      </c>
      <c r="AK82" s="129">
        <f>IF('Indicator Data'!N86="No Data",1,IF('Indicator Data imputation'!AL85&lt;&gt;"",1,0))</f>
        <v>0</v>
      </c>
      <c r="AL82" s="129">
        <f>IF('Indicator Data'!O86="No Data",1,IF('Indicator Data imputation'!AM85&lt;&gt;"",1,0))</f>
        <v>1</v>
      </c>
      <c r="AM82" s="129">
        <f>IF('Indicator Data'!P86="No Data",1,IF('Indicator Data imputation'!AN85&lt;&gt;"",1,0))</f>
        <v>0</v>
      </c>
      <c r="AN82" s="129">
        <f>IF('Indicator Data'!Q86="No Data",1,IF('Indicator Data imputation'!AO85&lt;&gt;"",1,0))</f>
        <v>0</v>
      </c>
      <c r="AO82" s="129">
        <f>IF('Indicator Data'!R86="No Data",1,IF('Indicator Data imputation'!AP85&lt;&gt;"",1,0))</f>
        <v>0</v>
      </c>
      <c r="AP82" s="129">
        <f>IF('Indicator Data'!S86="No Data",1,IF('Indicator Data imputation'!AQ85&lt;&gt;"",1,0))</f>
        <v>1</v>
      </c>
      <c r="AQ82" s="129">
        <f>IF('Indicator Data'!T86="No Data",1,IF('Indicator Data imputation'!AR85&lt;&gt;"",1,0))</f>
        <v>0</v>
      </c>
      <c r="AR82" s="129" t="e">
        <f>IF('Indicator Data'!#REF!="No Data",1,IF('Indicator Data imputation'!AS85&lt;&gt;"",1,0))</f>
        <v>#REF!</v>
      </c>
      <c r="AS82" s="129" t="e">
        <f>IF('Indicator Data'!#REF!="No Data",1,IF('Indicator Data imputation'!AT85&lt;&gt;"",1,0))</f>
        <v>#REF!</v>
      </c>
      <c r="AT82" s="129">
        <f>IF('Indicator Data'!U86="No Data",1,IF('Indicator Data imputation'!AU85&lt;&gt;"",1,0))</f>
        <v>0</v>
      </c>
      <c r="AU82" s="129">
        <f>IF('Indicator Data'!V86="No Data",1,IF('Indicator Data imputation'!AV85&lt;&gt;"",1,0))</f>
        <v>1</v>
      </c>
      <c r="AV82" s="129">
        <f>IF('Indicator Data'!W86="No Data",1,IF('Indicator Data imputation'!AW85&lt;&gt;"",1,0))</f>
        <v>1</v>
      </c>
      <c r="AW82" s="129">
        <f>IF('Indicator Data'!X86="No Data",1,IF('Indicator Data imputation'!AX85&lt;&gt;"",1,0))</f>
        <v>1</v>
      </c>
      <c r="AX82" s="129">
        <f>IF('Indicator Data'!Y86="No Data",1,IF('Indicator Data imputation'!AY85&lt;&gt;"",1,0))</f>
        <v>0</v>
      </c>
      <c r="AY82" s="129">
        <f>IF('Indicator Data'!Z86="No Data",1,IF('Indicator Data imputation'!AZ85&lt;&gt;"",1,0))</f>
        <v>0</v>
      </c>
      <c r="AZ82" s="129">
        <f>IF('Indicator Data'!AA86="No Data",1,IF('Indicator Data imputation'!BA85&lt;&gt;"",1,0))</f>
        <v>0</v>
      </c>
      <c r="BA82" s="129" t="e">
        <f>IF('Indicator Data'!#REF!="No Data",1,IF('Indicator Data imputation'!BB85&lt;&gt;"",1,0))</f>
        <v>#REF!</v>
      </c>
      <c r="BB82" s="129" t="e">
        <f>IF('Indicator Data'!#REF!="No Data",1,IF('Indicator Data imputation'!BC85&lt;&gt;"",1,0))</f>
        <v>#REF!</v>
      </c>
      <c r="BC82" s="129" t="e">
        <f>IF('Indicator Data'!#REF!="No Data",1,IF('Indicator Data imputation'!BD85&lt;&gt;"",1,0))</f>
        <v>#REF!</v>
      </c>
      <c r="BD82" s="129">
        <f>IF('Indicator Data'!AB86="No Data",1,IF('Indicator Data imputation'!BE85&lt;&gt;"",1,0))</f>
        <v>0</v>
      </c>
      <c r="BE82" s="129">
        <f>IF('Indicator Data'!AC86="No Data",1,IF('Indicator Data imputation'!BF85&lt;&gt;"",1,0))</f>
        <v>0</v>
      </c>
      <c r="BF82" s="129">
        <f>IF('Indicator Data'!AD86="No Data",1,IF('Indicator Data imputation'!BG85&lt;&gt;"",1,0))</f>
        <v>0</v>
      </c>
      <c r="BG82" s="129">
        <f>IF('Indicator Data'!AE86="No Data",1,IF('Indicator Data imputation'!BH85&lt;&gt;"",1,0))</f>
        <v>0</v>
      </c>
      <c r="BH82" s="129">
        <f>IF('Indicator Data'!AF86="No Data",1,IF('Indicator Data imputation'!BI85&lt;&gt;"",1,0))</f>
        <v>0</v>
      </c>
      <c r="BI82" s="129" t="e">
        <f>IF('Indicator Data'!#REF!="No Data",1,IF('Indicator Data imputation'!BJ85&lt;&gt;"",1,0))</f>
        <v>#REF!</v>
      </c>
      <c r="BJ82" s="129">
        <f>IF('Indicator Data'!AS86="No Data",1,IF('Indicator Data imputation'!BK85&lt;&gt;"",1,0))</f>
        <v>0</v>
      </c>
      <c r="BK82" s="129">
        <f>IF('Indicator Data'!AT86="No Data",1,IF('Indicator Data imputation'!BL85&lt;&gt;"",1,0))</f>
        <v>0</v>
      </c>
      <c r="BL82" s="129" t="e">
        <f>IF('Indicator Data'!#REF!="No Data",1,IF('Indicator Data imputation'!BM85&lt;&gt;"",1,0))</f>
        <v>#REF!</v>
      </c>
      <c r="BM82" s="129" t="e">
        <f>IF('Indicator Data'!#REF!="No Data",1,IF('Indicator Data imputation'!BN85&lt;&gt;"",1,0))</f>
        <v>#REF!</v>
      </c>
      <c r="BN82" s="129" t="e">
        <f>IF('Indicator Data'!#REF!="No Data",1,IF('Indicator Data imputation'!BO85&lt;&gt;"",1,0))</f>
        <v>#REF!</v>
      </c>
      <c r="BO82" s="129" t="e">
        <f>IF('Indicator Data'!#REF!="No Data",1,IF('Indicator Data imputation'!BP85&lt;&gt;"",1,0))</f>
        <v>#REF!</v>
      </c>
      <c r="BP82" s="129">
        <f>IF('Indicator Data'!AK86="No Data",1,IF('Indicator Data imputation'!BQ85&lt;&gt;"",1,0))</f>
        <v>0</v>
      </c>
      <c r="BQ82" s="129">
        <f>IF('Indicator Data'!J86="No Data",1,IF('Indicator Data imputation'!BR85&lt;&gt;"",1,0))</f>
        <v>0</v>
      </c>
      <c r="BR82" s="129">
        <f>IF('Indicator Data'!K86="No Data",1,IF('Indicator Data imputation'!BS85&lt;&gt;"",1,0))</f>
        <v>0</v>
      </c>
      <c r="BS82" s="129">
        <f>IF('Indicator Data'!AU86="No Data",1,IF('Indicator Data imputation'!BT85&lt;&gt;"",1,0))</f>
        <v>0</v>
      </c>
      <c r="BT82" s="129">
        <f>IF('Indicator Data'!AW86="No Data",1,IF('Indicator Data imputation'!BU85&lt;&gt;"",1,0))</f>
        <v>0</v>
      </c>
      <c r="BU82" s="129">
        <f>IF('Indicator Data'!AX86="No Data",1,IF('Indicator Data imputation'!BV85&lt;&gt;"",1,0))</f>
        <v>0</v>
      </c>
      <c r="BV82" s="129">
        <f>IF('Indicator Data'!AY86="No Data",1,IF('Indicator Data imputation'!BW85&lt;&gt;"",1,0))</f>
        <v>0</v>
      </c>
      <c r="BW82" s="129">
        <f>IF('Indicator Data'!AZ86="No Data",1,IF('Indicator Data imputation'!BX85&lt;&gt;"",1,0))</f>
        <v>0</v>
      </c>
      <c r="BX82" s="129">
        <f>IF('Indicator Data'!BA86="No Data",1,IF('Indicator Data imputation'!BY85&lt;&gt;"",1,0))</f>
        <v>0</v>
      </c>
      <c r="BY82" s="5" t="e">
        <f t="shared" si="3"/>
        <v>#REF!</v>
      </c>
      <c r="BZ82" s="131" t="e">
        <f t="shared" si="4"/>
        <v>#REF!</v>
      </c>
    </row>
    <row r="83" spans="1:78" x14ac:dyDescent="0.25">
      <c r="A83" s="5" t="s">
        <v>152</v>
      </c>
      <c r="B83" s="129" t="e">
        <f>IF('Indicator Data'!#REF!="No Data",1,IF('Indicator Data imputation'!C86&lt;&gt;"",1,0))</f>
        <v>#REF!</v>
      </c>
      <c r="C83" s="129" t="e">
        <f>IF('Indicator Data'!#REF!="No Data",1,IF('Indicator Data imputation'!D86&lt;&gt;"",1,0))</f>
        <v>#REF!</v>
      </c>
      <c r="D83" s="129" t="e">
        <f>IF('Indicator Data'!#REF!="No Data",1,IF('Indicator Data imputation'!E86&lt;&gt;"",1,0))</f>
        <v>#REF!</v>
      </c>
      <c r="E83" s="129" t="e">
        <f>IF('Indicator Data'!#REF!="No Data",1,IF('Indicator Data imputation'!F86&lt;&gt;"",1,0))</f>
        <v>#REF!</v>
      </c>
      <c r="F83" s="129" t="e">
        <f>IF('Indicator Data'!#REF!="No Data",1,IF('Indicator Data imputation'!G86&lt;&gt;"",1,0))</f>
        <v>#REF!</v>
      </c>
      <c r="G83" s="129" t="e">
        <f>IF('Indicator Data'!#REF!="No Data",1,IF('Indicator Data imputation'!H86&lt;&gt;"",1,0))</f>
        <v>#REF!</v>
      </c>
      <c r="H83" s="129" t="e">
        <f>IF('Indicator Data'!#REF!="No Data",1,IF('Indicator Data imputation'!I86&lt;&gt;"",1,0))</f>
        <v>#REF!</v>
      </c>
      <c r="I83" s="129" t="e">
        <f>IF('Indicator Data'!#REF!="No Data",1,IF('Indicator Data imputation'!J86&lt;&gt;"",1,0))</f>
        <v>#REF!</v>
      </c>
      <c r="J83" s="129" t="e">
        <f>IF('Indicator Data'!#REF!="No Data",1,IF('Indicator Data imputation'!K86&lt;&gt;"",1,0))</f>
        <v>#REF!</v>
      </c>
      <c r="K83" s="129" t="e">
        <f>IF('Indicator Data'!#REF!="No Data",1,IF('Indicator Data imputation'!L86&lt;&gt;"",1,0))</f>
        <v>#REF!</v>
      </c>
      <c r="L83" s="129" t="e">
        <f>IF('Indicator Data'!#REF!="No Data",1,IF('Indicator Data imputation'!M86&lt;&gt;"",1,0))</f>
        <v>#REF!</v>
      </c>
      <c r="M83" s="129" t="e">
        <f>IF('Indicator Data'!#REF!="No Data",1,IF('Indicator Data imputation'!N86&lt;&gt;"",1,0))</f>
        <v>#REF!</v>
      </c>
      <c r="N83" s="129" t="e">
        <f>IF('Indicator Data'!#REF!="No Data",1,IF('Indicator Data imputation'!O86&lt;&gt;"",1,0))</f>
        <v>#REF!</v>
      </c>
      <c r="O83" s="129" t="e">
        <f>IF('Indicator Data'!#REF!="No Data",1,IF('Indicator Data imputation'!P86&lt;&gt;"",1,0))</f>
        <v>#REF!</v>
      </c>
      <c r="P83" s="129" t="e">
        <f>IF('Indicator Data'!#REF!="No Data",1,IF('Indicator Data imputation'!Q86&lt;&gt;"",1,0))</f>
        <v>#REF!</v>
      </c>
      <c r="Q83" s="129" t="e">
        <f>IF('Indicator Data'!#REF!="No Data",1,IF('Indicator Data imputation'!R86&lt;&gt;"",1,0))</f>
        <v>#REF!</v>
      </c>
      <c r="R83" s="129" t="e">
        <f>IF('Indicator Data'!#REF!="No Data",1,IF('Indicator Data imputation'!S86&lt;&gt;"",1,0))</f>
        <v>#REF!</v>
      </c>
      <c r="S83" s="129" t="e">
        <f>IF('Indicator Data'!#REF!="No Data",1,IF('Indicator Data imputation'!T86&lt;&gt;"",1,0))</f>
        <v>#REF!</v>
      </c>
      <c r="T83" s="129" t="e">
        <f>IF('Indicator Data'!#REF!="No Data",1,IF('Indicator Data imputation'!U86&lt;&gt;"",1,0))</f>
        <v>#REF!</v>
      </c>
      <c r="U83" s="129" t="e">
        <f>IF('Indicator Data'!#REF!="No Data",1,IF('Indicator Data imputation'!V86&lt;&gt;"",1,0))</f>
        <v>#REF!</v>
      </c>
      <c r="V83" s="129" t="e">
        <f>IF('Indicator Data'!#REF!="No Data",1,IF('Indicator Data imputation'!W86&lt;&gt;"",1,0))</f>
        <v>#REF!</v>
      </c>
      <c r="W83" s="129">
        <f>IF('Indicator Data'!C87="No Data",1,IF('Indicator Data imputation'!X86&lt;&gt;"",1,0))</f>
        <v>0</v>
      </c>
      <c r="X83" s="129">
        <f>IF('Indicator Data'!D87="No Data",1,IF('Indicator Data imputation'!Y86&lt;&gt;"",1,0))</f>
        <v>0</v>
      </c>
      <c r="Y83" s="129">
        <f>IF('Indicator Data'!E87="No Data",1,IF('Indicator Data imputation'!Z86&lt;&gt;"",1,0))</f>
        <v>0</v>
      </c>
      <c r="Z83" s="129">
        <f>IF('Indicator Data'!G87="No Data",1,IF('Indicator Data imputation'!AA86&lt;&gt;"",1,0))</f>
        <v>0</v>
      </c>
      <c r="AA83" s="129">
        <f>IF('Indicator Data'!H87="No Data",1,IF('Indicator Data imputation'!AB86&lt;&gt;"",1,0))</f>
        <v>0</v>
      </c>
      <c r="AB83" s="129">
        <f>IF('Indicator Data'!I87="No Data",1,IF('Indicator Data imputation'!AC86&lt;&gt;"",1,0))</f>
        <v>1</v>
      </c>
      <c r="AC83" s="129" t="e">
        <f>IF('Indicator Data'!#REF!="No Data",1,IF('Indicator Data imputation'!AD86&lt;&gt;"",1,0))</f>
        <v>#REF!</v>
      </c>
      <c r="AD83" s="129" t="e">
        <f>IF('Indicator Data'!#REF!="No Data",1,IF('Indicator Data imputation'!AE86&lt;&gt;"",1,0))</f>
        <v>#REF!</v>
      </c>
      <c r="AE83" s="129">
        <f>IF('Indicator Data'!L87="No Data",1,IF('Indicator Data imputation'!AF86&lt;&gt;"",1,0))</f>
        <v>1</v>
      </c>
      <c r="AF83" s="129">
        <f>IF('Indicator Data'!M87="No Data",1,IF('Indicator Data imputation'!AG86&lt;&gt;"",1,0))</f>
        <v>0</v>
      </c>
      <c r="AG83" s="129" t="e">
        <f>IF('Indicator Data'!#REF!="No Data",1,IF('Indicator Data imputation'!AH86&lt;&gt;"",1,0))</f>
        <v>#REF!</v>
      </c>
      <c r="AH83" s="129" t="e">
        <f>IF('Indicator Data'!#REF!="No Data",1,IF('Indicator Data imputation'!AI86&lt;&gt;"",1,0))</f>
        <v>#REF!</v>
      </c>
      <c r="AI83" s="129" t="e">
        <f>IF('Indicator Data'!#REF!="No Data",1,IF('Indicator Data imputation'!AJ86&lt;&gt;"",1,0))</f>
        <v>#REF!</v>
      </c>
      <c r="AJ83" s="129" t="e">
        <f>IF('Indicator Data'!#REF!="No Data",1,IF('Indicator Data imputation'!AK86&lt;&gt;"",1,0))</f>
        <v>#REF!</v>
      </c>
      <c r="AK83" s="129">
        <f>IF('Indicator Data'!N87="No Data",1,IF('Indicator Data imputation'!AL86&lt;&gt;"",1,0))</f>
        <v>0</v>
      </c>
      <c r="AL83" s="129">
        <f>IF('Indicator Data'!O87="No Data",1,IF('Indicator Data imputation'!AM86&lt;&gt;"",1,0))</f>
        <v>1</v>
      </c>
      <c r="AM83" s="129">
        <f>IF('Indicator Data'!P87="No Data",1,IF('Indicator Data imputation'!AN86&lt;&gt;"",1,0))</f>
        <v>0</v>
      </c>
      <c r="AN83" s="129">
        <f>IF('Indicator Data'!Q87="No Data",1,IF('Indicator Data imputation'!AO86&lt;&gt;"",1,0))</f>
        <v>0</v>
      </c>
      <c r="AO83" s="129">
        <f>IF('Indicator Data'!R87="No Data",1,IF('Indicator Data imputation'!AP86&lt;&gt;"",1,0))</f>
        <v>0</v>
      </c>
      <c r="AP83" s="129">
        <f>IF('Indicator Data'!S87="No Data",1,IF('Indicator Data imputation'!AQ86&lt;&gt;"",1,0))</f>
        <v>1</v>
      </c>
      <c r="AQ83" s="129">
        <f>IF('Indicator Data'!T87="No Data",1,IF('Indicator Data imputation'!AR86&lt;&gt;"",1,0))</f>
        <v>0</v>
      </c>
      <c r="AR83" s="129" t="e">
        <f>IF('Indicator Data'!#REF!="No Data",1,IF('Indicator Data imputation'!AS86&lt;&gt;"",1,0))</f>
        <v>#REF!</v>
      </c>
      <c r="AS83" s="129" t="e">
        <f>IF('Indicator Data'!#REF!="No Data",1,IF('Indicator Data imputation'!AT86&lt;&gt;"",1,0))</f>
        <v>#REF!</v>
      </c>
      <c r="AT83" s="129">
        <f>IF('Indicator Data'!U87="No Data",1,IF('Indicator Data imputation'!AU86&lt;&gt;"",1,0))</f>
        <v>0</v>
      </c>
      <c r="AU83" s="129">
        <f>IF('Indicator Data'!V87="No Data",1,IF('Indicator Data imputation'!AV86&lt;&gt;"",1,0))</f>
        <v>0</v>
      </c>
      <c r="AV83" s="129">
        <f>IF('Indicator Data'!W87="No Data",1,IF('Indicator Data imputation'!AW86&lt;&gt;"",1,0))</f>
        <v>0</v>
      </c>
      <c r="AW83" s="129">
        <f>IF('Indicator Data'!X87="No Data",1,IF('Indicator Data imputation'!AX86&lt;&gt;"",1,0))</f>
        <v>1</v>
      </c>
      <c r="AX83" s="129">
        <f>IF('Indicator Data'!Y87="No Data",1,IF('Indicator Data imputation'!AY86&lt;&gt;"",1,0))</f>
        <v>0</v>
      </c>
      <c r="AY83" s="129">
        <f>IF('Indicator Data'!Z87="No Data",1,IF('Indicator Data imputation'!AZ86&lt;&gt;"",1,0))</f>
        <v>0</v>
      </c>
      <c r="AZ83" s="129">
        <f>IF('Indicator Data'!AA87="No Data",1,IF('Indicator Data imputation'!BA86&lt;&gt;"",1,0))</f>
        <v>0</v>
      </c>
      <c r="BA83" s="129" t="e">
        <f>IF('Indicator Data'!#REF!="No Data",1,IF('Indicator Data imputation'!BB86&lt;&gt;"",1,0))</f>
        <v>#REF!</v>
      </c>
      <c r="BB83" s="129" t="e">
        <f>IF('Indicator Data'!#REF!="No Data",1,IF('Indicator Data imputation'!BC86&lt;&gt;"",1,0))</f>
        <v>#REF!</v>
      </c>
      <c r="BC83" s="129" t="e">
        <f>IF('Indicator Data'!#REF!="No Data",1,IF('Indicator Data imputation'!BD86&lt;&gt;"",1,0))</f>
        <v>#REF!</v>
      </c>
      <c r="BD83" s="129">
        <f>IF('Indicator Data'!AB87="No Data",1,IF('Indicator Data imputation'!BE86&lt;&gt;"",1,0))</f>
        <v>0</v>
      </c>
      <c r="BE83" s="129">
        <f>IF('Indicator Data'!AC87="No Data",1,IF('Indicator Data imputation'!BF86&lt;&gt;"",1,0))</f>
        <v>0</v>
      </c>
      <c r="BF83" s="129">
        <f>IF('Indicator Data'!AD87="No Data",1,IF('Indicator Data imputation'!BG86&lt;&gt;"",1,0))</f>
        <v>0</v>
      </c>
      <c r="BG83" s="129">
        <f>IF('Indicator Data'!AE87="No Data",1,IF('Indicator Data imputation'!BH86&lt;&gt;"",1,0))</f>
        <v>0</v>
      </c>
      <c r="BH83" s="129">
        <f>IF('Indicator Data'!AF87="No Data",1,IF('Indicator Data imputation'!BI86&lt;&gt;"",1,0))</f>
        <v>0</v>
      </c>
      <c r="BI83" s="129" t="e">
        <f>IF('Indicator Data'!#REF!="No Data",1,IF('Indicator Data imputation'!BJ86&lt;&gt;"",1,0))</f>
        <v>#REF!</v>
      </c>
      <c r="BJ83" s="129">
        <f>IF('Indicator Data'!AS87="No Data",1,IF('Indicator Data imputation'!BK86&lt;&gt;"",1,0))</f>
        <v>0</v>
      </c>
      <c r="BK83" s="129">
        <f>IF('Indicator Data'!AT87="No Data",1,IF('Indicator Data imputation'!BL86&lt;&gt;"",1,0))</f>
        <v>0</v>
      </c>
      <c r="BL83" s="129" t="e">
        <f>IF('Indicator Data'!#REF!="No Data",1,IF('Indicator Data imputation'!BM86&lt;&gt;"",1,0))</f>
        <v>#REF!</v>
      </c>
      <c r="BM83" s="129" t="e">
        <f>IF('Indicator Data'!#REF!="No Data",1,IF('Indicator Data imputation'!BN86&lt;&gt;"",1,0))</f>
        <v>#REF!</v>
      </c>
      <c r="BN83" s="129" t="e">
        <f>IF('Indicator Data'!#REF!="No Data",1,IF('Indicator Data imputation'!BO86&lt;&gt;"",1,0))</f>
        <v>#REF!</v>
      </c>
      <c r="BO83" s="129" t="e">
        <f>IF('Indicator Data'!#REF!="No Data",1,IF('Indicator Data imputation'!BP86&lt;&gt;"",1,0))</f>
        <v>#REF!</v>
      </c>
      <c r="BP83" s="129">
        <f>IF('Indicator Data'!AK87="No Data",1,IF('Indicator Data imputation'!BQ86&lt;&gt;"",1,0))</f>
        <v>0</v>
      </c>
      <c r="BQ83" s="129">
        <f>IF('Indicator Data'!J87="No Data",1,IF('Indicator Data imputation'!BR86&lt;&gt;"",1,0))</f>
        <v>0</v>
      </c>
      <c r="BR83" s="129">
        <f>IF('Indicator Data'!K87="No Data",1,IF('Indicator Data imputation'!BS86&lt;&gt;"",1,0))</f>
        <v>0</v>
      </c>
      <c r="BS83" s="129">
        <f>IF('Indicator Data'!AU87="No Data",1,IF('Indicator Data imputation'!BT86&lt;&gt;"",1,0))</f>
        <v>0</v>
      </c>
      <c r="BT83" s="129">
        <f>IF('Indicator Data'!AW87="No Data",1,IF('Indicator Data imputation'!BU86&lt;&gt;"",1,0))</f>
        <v>0</v>
      </c>
      <c r="BU83" s="129">
        <f>IF('Indicator Data'!AX87="No Data",1,IF('Indicator Data imputation'!BV86&lt;&gt;"",1,0))</f>
        <v>0</v>
      </c>
      <c r="BV83" s="129">
        <f>IF('Indicator Data'!AY87="No Data",1,IF('Indicator Data imputation'!BW86&lt;&gt;"",1,0))</f>
        <v>0</v>
      </c>
      <c r="BW83" s="129">
        <f>IF('Indicator Data'!AZ87="No Data",1,IF('Indicator Data imputation'!BX86&lt;&gt;"",1,0))</f>
        <v>0</v>
      </c>
      <c r="BX83" s="129">
        <f>IF('Indicator Data'!BA87="No Data",1,IF('Indicator Data imputation'!BY86&lt;&gt;"",1,0))</f>
        <v>0</v>
      </c>
      <c r="BY83" s="5" t="e">
        <f t="shared" si="3"/>
        <v>#REF!</v>
      </c>
      <c r="BZ83" s="131" t="e">
        <f t="shared" si="4"/>
        <v>#REF!</v>
      </c>
    </row>
    <row r="84" spans="1:78" x14ac:dyDescent="0.25">
      <c r="A84" s="5" t="s">
        <v>154</v>
      </c>
      <c r="B84" s="129" t="e">
        <f>IF('Indicator Data'!#REF!="No Data",1,IF('Indicator Data imputation'!C87&lt;&gt;"",1,0))</f>
        <v>#REF!</v>
      </c>
      <c r="C84" s="129" t="e">
        <f>IF('Indicator Data'!#REF!="No Data",1,IF('Indicator Data imputation'!D87&lt;&gt;"",1,0))</f>
        <v>#REF!</v>
      </c>
      <c r="D84" s="129" t="e">
        <f>IF('Indicator Data'!#REF!="No Data",1,IF('Indicator Data imputation'!E87&lt;&gt;"",1,0))</f>
        <v>#REF!</v>
      </c>
      <c r="E84" s="129" t="e">
        <f>IF('Indicator Data'!#REF!="No Data",1,IF('Indicator Data imputation'!F87&lt;&gt;"",1,0))</f>
        <v>#REF!</v>
      </c>
      <c r="F84" s="129" t="e">
        <f>IF('Indicator Data'!#REF!="No Data",1,IF('Indicator Data imputation'!G87&lt;&gt;"",1,0))</f>
        <v>#REF!</v>
      </c>
      <c r="G84" s="129" t="e">
        <f>IF('Indicator Data'!#REF!="No Data",1,IF('Indicator Data imputation'!H87&lt;&gt;"",1,0))</f>
        <v>#REF!</v>
      </c>
      <c r="H84" s="129" t="e">
        <f>IF('Indicator Data'!#REF!="No Data",1,IF('Indicator Data imputation'!I87&lt;&gt;"",1,0))</f>
        <v>#REF!</v>
      </c>
      <c r="I84" s="129" t="e">
        <f>IF('Indicator Data'!#REF!="No Data",1,IF('Indicator Data imputation'!J87&lt;&gt;"",1,0))</f>
        <v>#REF!</v>
      </c>
      <c r="J84" s="129" t="e">
        <f>IF('Indicator Data'!#REF!="No Data",1,IF('Indicator Data imputation'!K87&lt;&gt;"",1,0))</f>
        <v>#REF!</v>
      </c>
      <c r="K84" s="129" t="e">
        <f>IF('Indicator Data'!#REF!="No Data",1,IF('Indicator Data imputation'!L87&lt;&gt;"",1,0))</f>
        <v>#REF!</v>
      </c>
      <c r="L84" s="129" t="e">
        <f>IF('Indicator Data'!#REF!="No Data",1,IF('Indicator Data imputation'!M87&lt;&gt;"",1,0))</f>
        <v>#REF!</v>
      </c>
      <c r="M84" s="129" t="e">
        <f>IF('Indicator Data'!#REF!="No Data",1,IF('Indicator Data imputation'!N87&lt;&gt;"",1,0))</f>
        <v>#REF!</v>
      </c>
      <c r="N84" s="129" t="e">
        <f>IF('Indicator Data'!#REF!="No Data",1,IF('Indicator Data imputation'!O87&lt;&gt;"",1,0))</f>
        <v>#REF!</v>
      </c>
      <c r="O84" s="129" t="e">
        <f>IF('Indicator Data'!#REF!="No Data",1,IF('Indicator Data imputation'!P87&lt;&gt;"",1,0))</f>
        <v>#REF!</v>
      </c>
      <c r="P84" s="129" t="e">
        <f>IF('Indicator Data'!#REF!="No Data",1,IF('Indicator Data imputation'!Q87&lt;&gt;"",1,0))</f>
        <v>#REF!</v>
      </c>
      <c r="Q84" s="129" t="e">
        <f>IF('Indicator Data'!#REF!="No Data",1,IF('Indicator Data imputation'!R87&lt;&gt;"",1,0))</f>
        <v>#REF!</v>
      </c>
      <c r="R84" s="129" t="e">
        <f>IF('Indicator Data'!#REF!="No Data",1,IF('Indicator Data imputation'!S87&lt;&gt;"",1,0))</f>
        <v>#REF!</v>
      </c>
      <c r="S84" s="129" t="e">
        <f>IF('Indicator Data'!#REF!="No Data",1,IF('Indicator Data imputation'!T87&lt;&gt;"",1,0))</f>
        <v>#REF!</v>
      </c>
      <c r="T84" s="129" t="e">
        <f>IF('Indicator Data'!#REF!="No Data",1,IF('Indicator Data imputation'!U87&lt;&gt;"",1,0))</f>
        <v>#REF!</v>
      </c>
      <c r="U84" s="129" t="e">
        <f>IF('Indicator Data'!#REF!="No Data",1,IF('Indicator Data imputation'!V87&lt;&gt;"",1,0))</f>
        <v>#REF!</v>
      </c>
      <c r="V84" s="129" t="e">
        <f>IF('Indicator Data'!#REF!="No Data",1,IF('Indicator Data imputation'!W87&lt;&gt;"",1,0))</f>
        <v>#REF!</v>
      </c>
      <c r="W84" s="129">
        <f>IF('Indicator Data'!C88="No Data",1,IF('Indicator Data imputation'!X87&lt;&gt;"",1,0))</f>
        <v>0</v>
      </c>
      <c r="X84" s="129">
        <f>IF('Indicator Data'!D88="No Data",1,IF('Indicator Data imputation'!Y87&lt;&gt;"",1,0))</f>
        <v>0</v>
      </c>
      <c r="Y84" s="129">
        <f>IF('Indicator Data'!E88="No Data",1,IF('Indicator Data imputation'!Z87&lt;&gt;"",1,0))</f>
        <v>0</v>
      </c>
      <c r="Z84" s="129">
        <f>IF('Indicator Data'!G88="No Data",1,IF('Indicator Data imputation'!AA87&lt;&gt;"",1,0))</f>
        <v>0</v>
      </c>
      <c r="AA84" s="129">
        <f>IF('Indicator Data'!H88="No Data",1,IF('Indicator Data imputation'!AB87&lt;&gt;"",1,0))</f>
        <v>0</v>
      </c>
      <c r="AB84" s="129">
        <f>IF('Indicator Data'!I88="No Data",1,IF('Indicator Data imputation'!AC87&lt;&gt;"",1,0))</f>
        <v>0</v>
      </c>
      <c r="AC84" s="129" t="e">
        <f>IF('Indicator Data'!#REF!="No Data",1,IF('Indicator Data imputation'!AD87&lt;&gt;"",1,0))</f>
        <v>#REF!</v>
      </c>
      <c r="AD84" s="129" t="e">
        <f>IF('Indicator Data'!#REF!="No Data",1,IF('Indicator Data imputation'!AE87&lt;&gt;"",1,0))</f>
        <v>#REF!</v>
      </c>
      <c r="AE84" s="129">
        <f>IF('Indicator Data'!L88="No Data",1,IF('Indicator Data imputation'!AF87&lt;&gt;"",1,0))</f>
        <v>0</v>
      </c>
      <c r="AF84" s="129">
        <f>IF('Indicator Data'!M88="No Data",1,IF('Indicator Data imputation'!AG87&lt;&gt;"",1,0))</f>
        <v>0</v>
      </c>
      <c r="AG84" s="129" t="e">
        <f>IF('Indicator Data'!#REF!="No Data",1,IF('Indicator Data imputation'!AH87&lt;&gt;"",1,0))</f>
        <v>#REF!</v>
      </c>
      <c r="AH84" s="129" t="e">
        <f>IF('Indicator Data'!#REF!="No Data",1,IF('Indicator Data imputation'!AI87&lt;&gt;"",1,0))</f>
        <v>#REF!</v>
      </c>
      <c r="AI84" s="129" t="e">
        <f>IF('Indicator Data'!#REF!="No Data",1,IF('Indicator Data imputation'!AJ87&lt;&gt;"",1,0))</f>
        <v>#REF!</v>
      </c>
      <c r="AJ84" s="129" t="e">
        <f>IF('Indicator Data'!#REF!="No Data",1,IF('Indicator Data imputation'!AK87&lt;&gt;"",1,0))</f>
        <v>#REF!</v>
      </c>
      <c r="AK84" s="129">
        <f>IF('Indicator Data'!N88="No Data",1,IF('Indicator Data imputation'!AL87&lt;&gt;"",1,0))</f>
        <v>0</v>
      </c>
      <c r="AL84" s="129">
        <f>IF('Indicator Data'!O88="No Data",1,IF('Indicator Data imputation'!AM87&lt;&gt;"",1,0))</f>
        <v>0</v>
      </c>
      <c r="AM84" s="129">
        <f>IF('Indicator Data'!P88="No Data",1,IF('Indicator Data imputation'!AN87&lt;&gt;"",1,0))</f>
        <v>0</v>
      </c>
      <c r="AN84" s="129">
        <f>IF('Indicator Data'!Q88="No Data",1,IF('Indicator Data imputation'!AO87&lt;&gt;"",1,0))</f>
        <v>0</v>
      </c>
      <c r="AO84" s="129">
        <f>IF('Indicator Data'!R88="No Data",1,IF('Indicator Data imputation'!AP87&lt;&gt;"",1,0))</f>
        <v>0</v>
      </c>
      <c r="AP84" s="129">
        <f>IF('Indicator Data'!S88="No Data",1,IF('Indicator Data imputation'!AQ87&lt;&gt;"",1,0))</f>
        <v>0</v>
      </c>
      <c r="AQ84" s="129">
        <f>IF('Indicator Data'!T88="No Data",1,IF('Indicator Data imputation'!AR87&lt;&gt;"",1,0))</f>
        <v>0</v>
      </c>
      <c r="AR84" s="129" t="e">
        <f>IF('Indicator Data'!#REF!="No Data",1,IF('Indicator Data imputation'!AS87&lt;&gt;"",1,0))</f>
        <v>#REF!</v>
      </c>
      <c r="AS84" s="129" t="e">
        <f>IF('Indicator Data'!#REF!="No Data",1,IF('Indicator Data imputation'!AT87&lt;&gt;"",1,0))</f>
        <v>#REF!</v>
      </c>
      <c r="AT84" s="129">
        <f>IF('Indicator Data'!U88="No Data",1,IF('Indicator Data imputation'!AU87&lt;&gt;"",1,0))</f>
        <v>0</v>
      </c>
      <c r="AU84" s="129">
        <f>IF('Indicator Data'!V88="No Data",1,IF('Indicator Data imputation'!AV87&lt;&gt;"",1,0))</f>
        <v>0</v>
      </c>
      <c r="AV84" s="129">
        <f>IF('Indicator Data'!W88="No Data",1,IF('Indicator Data imputation'!AW87&lt;&gt;"",1,0))</f>
        <v>0</v>
      </c>
      <c r="AW84" s="129">
        <f>IF('Indicator Data'!X88="No Data",1,IF('Indicator Data imputation'!AX87&lt;&gt;"",1,0))</f>
        <v>1</v>
      </c>
      <c r="AX84" s="129">
        <f>IF('Indicator Data'!Y88="No Data",1,IF('Indicator Data imputation'!AY87&lt;&gt;"",1,0))</f>
        <v>0</v>
      </c>
      <c r="AY84" s="129">
        <f>IF('Indicator Data'!Z88="No Data",1,IF('Indicator Data imputation'!AZ87&lt;&gt;"",1,0))</f>
        <v>0</v>
      </c>
      <c r="AZ84" s="129">
        <f>IF('Indicator Data'!AA88="No Data",1,IF('Indicator Data imputation'!BA87&lt;&gt;"",1,0))</f>
        <v>1</v>
      </c>
      <c r="BA84" s="129" t="e">
        <f>IF('Indicator Data'!#REF!="No Data",1,IF('Indicator Data imputation'!BB87&lt;&gt;"",1,0))</f>
        <v>#REF!</v>
      </c>
      <c r="BB84" s="129" t="e">
        <f>IF('Indicator Data'!#REF!="No Data",1,IF('Indicator Data imputation'!BC87&lt;&gt;"",1,0))</f>
        <v>#REF!</v>
      </c>
      <c r="BC84" s="129" t="e">
        <f>IF('Indicator Data'!#REF!="No Data",1,IF('Indicator Data imputation'!BD87&lt;&gt;"",1,0))</f>
        <v>#REF!</v>
      </c>
      <c r="BD84" s="129">
        <f>IF('Indicator Data'!AB88="No Data",1,IF('Indicator Data imputation'!BE87&lt;&gt;"",1,0))</f>
        <v>0</v>
      </c>
      <c r="BE84" s="129">
        <f>IF('Indicator Data'!AC88="No Data",1,IF('Indicator Data imputation'!BF87&lt;&gt;"",1,0))</f>
        <v>0</v>
      </c>
      <c r="BF84" s="129">
        <f>IF('Indicator Data'!AD88="No Data",1,IF('Indicator Data imputation'!BG87&lt;&gt;"",1,0))</f>
        <v>0</v>
      </c>
      <c r="BG84" s="129">
        <f>IF('Indicator Data'!AE88="No Data",1,IF('Indicator Data imputation'!BH87&lt;&gt;"",1,0))</f>
        <v>0</v>
      </c>
      <c r="BH84" s="129">
        <f>IF('Indicator Data'!AF88="No Data",1,IF('Indicator Data imputation'!BI87&lt;&gt;"",1,0))</f>
        <v>0</v>
      </c>
      <c r="BI84" s="129" t="e">
        <f>IF('Indicator Data'!#REF!="No Data",1,IF('Indicator Data imputation'!BJ87&lt;&gt;"",1,0))</f>
        <v>#REF!</v>
      </c>
      <c r="BJ84" s="129">
        <f>IF('Indicator Data'!AS88="No Data",1,IF('Indicator Data imputation'!BK87&lt;&gt;"",1,0))</f>
        <v>0</v>
      </c>
      <c r="BK84" s="129">
        <f>IF('Indicator Data'!AT88="No Data",1,IF('Indicator Data imputation'!BL87&lt;&gt;"",1,0))</f>
        <v>0</v>
      </c>
      <c r="BL84" s="129" t="e">
        <f>IF('Indicator Data'!#REF!="No Data",1,IF('Indicator Data imputation'!BM87&lt;&gt;"",1,0))</f>
        <v>#REF!</v>
      </c>
      <c r="BM84" s="129" t="e">
        <f>IF('Indicator Data'!#REF!="No Data",1,IF('Indicator Data imputation'!BN87&lt;&gt;"",1,0))</f>
        <v>#REF!</v>
      </c>
      <c r="BN84" s="129" t="e">
        <f>IF('Indicator Data'!#REF!="No Data",1,IF('Indicator Data imputation'!BO87&lt;&gt;"",1,0))</f>
        <v>#REF!</v>
      </c>
      <c r="BO84" s="129" t="e">
        <f>IF('Indicator Data'!#REF!="No Data",1,IF('Indicator Data imputation'!BP87&lt;&gt;"",1,0))</f>
        <v>#REF!</v>
      </c>
      <c r="BP84" s="129">
        <f>IF('Indicator Data'!AK88="No Data",1,IF('Indicator Data imputation'!BQ87&lt;&gt;"",1,0))</f>
        <v>0</v>
      </c>
      <c r="BQ84" s="129">
        <f>IF('Indicator Data'!J88="No Data",1,IF('Indicator Data imputation'!BR87&lt;&gt;"",1,0))</f>
        <v>0</v>
      </c>
      <c r="BR84" s="129">
        <f>IF('Indicator Data'!K88="No Data",1,IF('Indicator Data imputation'!BS87&lt;&gt;"",1,0))</f>
        <v>0</v>
      </c>
      <c r="BS84" s="129">
        <f>IF('Indicator Data'!AU88="No Data",1,IF('Indicator Data imputation'!BT87&lt;&gt;"",1,0))</f>
        <v>0</v>
      </c>
      <c r="BT84" s="129">
        <f>IF('Indicator Data'!AW88="No Data",1,IF('Indicator Data imputation'!BU87&lt;&gt;"",1,0))</f>
        <v>0</v>
      </c>
      <c r="BU84" s="129">
        <f>IF('Indicator Data'!AX88="No Data",1,IF('Indicator Data imputation'!BV87&lt;&gt;"",1,0))</f>
        <v>0</v>
      </c>
      <c r="BV84" s="129">
        <f>IF('Indicator Data'!AY88="No Data",1,IF('Indicator Data imputation'!BW87&lt;&gt;"",1,0))</f>
        <v>1</v>
      </c>
      <c r="BW84" s="129">
        <f>IF('Indicator Data'!AZ88="No Data",1,IF('Indicator Data imputation'!BX87&lt;&gt;"",1,0))</f>
        <v>0</v>
      </c>
      <c r="BX84" s="129">
        <f>IF('Indicator Data'!BA88="No Data",1,IF('Indicator Data imputation'!BY87&lt;&gt;"",1,0))</f>
        <v>0</v>
      </c>
      <c r="BY84" s="5" t="e">
        <f t="shared" si="3"/>
        <v>#REF!</v>
      </c>
      <c r="BZ84" s="131" t="e">
        <f t="shared" si="4"/>
        <v>#REF!</v>
      </c>
    </row>
    <row r="85" spans="1:78" x14ac:dyDescent="0.25">
      <c r="A85" s="5" t="s">
        <v>156</v>
      </c>
      <c r="B85" s="129" t="e">
        <f>IF('Indicator Data'!#REF!="No Data",1,IF('Indicator Data imputation'!C88&lt;&gt;"",1,0))</f>
        <v>#REF!</v>
      </c>
      <c r="C85" s="129" t="e">
        <f>IF('Indicator Data'!#REF!="No Data",1,IF('Indicator Data imputation'!D88&lt;&gt;"",1,0))</f>
        <v>#REF!</v>
      </c>
      <c r="D85" s="129" t="e">
        <f>IF('Indicator Data'!#REF!="No Data",1,IF('Indicator Data imputation'!E88&lt;&gt;"",1,0))</f>
        <v>#REF!</v>
      </c>
      <c r="E85" s="129" t="e">
        <f>IF('Indicator Data'!#REF!="No Data",1,IF('Indicator Data imputation'!F88&lt;&gt;"",1,0))</f>
        <v>#REF!</v>
      </c>
      <c r="F85" s="129" t="e">
        <f>IF('Indicator Data'!#REF!="No Data",1,IF('Indicator Data imputation'!G88&lt;&gt;"",1,0))</f>
        <v>#REF!</v>
      </c>
      <c r="G85" s="129" t="e">
        <f>IF('Indicator Data'!#REF!="No Data",1,IF('Indicator Data imputation'!H88&lt;&gt;"",1,0))</f>
        <v>#REF!</v>
      </c>
      <c r="H85" s="129" t="e">
        <f>IF('Indicator Data'!#REF!="No Data",1,IF('Indicator Data imputation'!I88&lt;&gt;"",1,0))</f>
        <v>#REF!</v>
      </c>
      <c r="I85" s="129" t="e">
        <f>IF('Indicator Data'!#REF!="No Data",1,IF('Indicator Data imputation'!J88&lt;&gt;"",1,0))</f>
        <v>#REF!</v>
      </c>
      <c r="J85" s="129" t="e">
        <f>IF('Indicator Data'!#REF!="No Data",1,IF('Indicator Data imputation'!K88&lt;&gt;"",1,0))</f>
        <v>#REF!</v>
      </c>
      <c r="K85" s="129" t="e">
        <f>IF('Indicator Data'!#REF!="No Data",1,IF('Indicator Data imputation'!L88&lt;&gt;"",1,0))</f>
        <v>#REF!</v>
      </c>
      <c r="L85" s="129" t="e">
        <f>IF('Indicator Data'!#REF!="No Data",1,IF('Indicator Data imputation'!M88&lt;&gt;"",1,0))</f>
        <v>#REF!</v>
      </c>
      <c r="M85" s="129" t="e">
        <f>IF('Indicator Data'!#REF!="No Data",1,IF('Indicator Data imputation'!N88&lt;&gt;"",1,0))</f>
        <v>#REF!</v>
      </c>
      <c r="N85" s="129" t="e">
        <f>IF('Indicator Data'!#REF!="No Data",1,IF('Indicator Data imputation'!O88&lt;&gt;"",1,0))</f>
        <v>#REF!</v>
      </c>
      <c r="O85" s="129" t="e">
        <f>IF('Indicator Data'!#REF!="No Data",1,IF('Indicator Data imputation'!P88&lt;&gt;"",1,0))</f>
        <v>#REF!</v>
      </c>
      <c r="P85" s="129" t="e">
        <f>IF('Indicator Data'!#REF!="No Data",1,IF('Indicator Data imputation'!Q88&lt;&gt;"",1,0))</f>
        <v>#REF!</v>
      </c>
      <c r="Q85" s="129" t="e">
        <f>IF('Indicator Data'!#REF!="No Data",1,IF('Indicator Data imputation'!R88&lt;&gt;"",1,0))</f>
        <v>#REF!</v>
      </c>
      <c r="R85" s="129" t="e">
        <f>IF('Indicator Data'!#REF!="No Data",1,IF('Indicator Data imputation'!S88&lt;&gt;"",1,0))</f>
        <v>#REF!</v>
      </c>
      <c r="S85" s="129" t="e">
        <f>IF('Indicator Data'!#REF!="No Data",1,IF('Indicator Data imputation'!T88&lt;&gt;"",1,0))</f>
        <v>#REF!</v>
      </c>
      <c r="T85" s="129" t="e">
        <f>IF('Indicator Data'!#REF!="No Data",1,IF('Indicator Data imputation'!U88&lt;&gt;"",1,0))</f>
        <v>#REF!</v>
      </c>
      <c r="U85" s="129" t="e">
        <f>IF('Indicator Data'!#REF!="No Data",1,IF('Indicator Data imputation'!V88&lt;&gt;"",1,0))</f>
        <v>#REF!</v>
      </c>
      <c r="V85" s="129" t="e">
        <f>IF('Indicator Data'!#REF!="No Data",1,IF('Indicator Data imputation'!W88&lt;&gt;"",1,0))</f>
        <v>#REF!</v>
      </c>
      <c r="W85" s="129">
        <f>IF('Indicator Data'!C89="No Data",1,IF('Indicator Data imputation'!X88&lt;&gt;"",1,0))</f>
        <v>0</v>
      </c>
      <c r="X85" s="129">
        <f>IF('Indicator Data'!D89="No Data",1,IF('Indicator Data imputation'!Y88&lt;&gt;"",1,0))</f>
        <v>0</v>
      </c>
      <c r="Y85" s="129">
        <f>IF('Indicator Data'!E89="No Data",1,IF('Indicator Data imputation'!Z88&lt;&gt;"",1,0))</f>
        <v>0</v>
      </c>
      <c r="Z85" s="129">
        <f>IF('Indicator Data'!G89="No Data",1,IF('Indicator Data imputation'!AA88&lt;&gt;"",1,0))</f>
        <v>0</v>
      </c>
      <c r="AA85" s="129">
        <f>IF('Indicator Data'!H89="No Data",1,IF('Indicator Data imputation'!AB88&lt;&gt;"",1,0))</f>
        <v>0</v>
      </c>
      <c r="AB85" s="129">
        <f>IF('Indicator Data'!I89="No Data",1,IF('Indicator Data imputation'!AC88&lt;&gt;"",1,0))</f>
        <v>1</v>
      </c>
      <c r="AC85" s="129" t="e">
        <f>IF('Indicator Data'!#REF!="No Data",1,IF('Indicator Data imputation'!AD88&lt;&gt;"",1,0))</f>
        <v>#REF!</v>
      </c>
      <c r="AD85" s="129" t="e">
        <f>IF('Indicator Data'!#REF!="No Data",1,IF('Indicator Data imputation'!AE88&lt;&gt;"",1,0))</f>
        <v>#REF!</v>
      </c>
      <c r="AE85" s="129">
        <f>IF('Indicator Data'!L89="No Data",1,IF('Indicator Data imputation'!AF88&lt;&gt;"",1,0))</f>
        <v>1</v>
      </c>
      <c r="AF85" s="129">
        <f>IF('Indicator Data'!M89="No Data",1,IF('Indicator Data imputation'!AG88&lt;&gt;"",1,0))</f>
        <v>0</v>
      </c>
      <c r="AG85" s="129" t="e">
        <f>IF('Indicator Data'!#REF!="No Data",1,IF('Indicator Data imputation'!AH88&lt;&gt;"",1,0))</f>
        <v>#REF!</v>
      </c>
      <c r="AH85" s="129" t="e">
        <f>IF('Indicator Data'!#REF!="No Data",1,IF('Indicator Data imputation'!AI88&lt;&gt;"",1,0))</f>
        <v>#REF!</v>
      </c>
      <c r="AI85" s="129" t="e">
        <f>IF('Indicator Data'!#REF!="No Data",1,IF('Indicator Data imputation'!AJ88&lt;&gt;"",1,0))</f>
        <v>#REF!</v>
      </c>
      <c r="AJ85" s="129" t="e">
        <f>IF('Indicator Data'!#REF!="No Data",1,IF('Indicator Data imputation'!AK88&lt;&gt;"",1,0))</f>
        <v>#REF!</v>
      </c>
      <c r="AK85" s="129">
        <f>IF('Indicator Data'!N89="No Data",1,IF('Indicator Data imputation'!AL88&lt;&gt;"",1,0))</f>
        <v>0</v>
      </c>
      <c r="AL85" s="129">
        <f>IF('Indicator Data'!O89="No Data",1,IF('Indicator Data imputation'!AM88&lt;&gt;"",1,0))</f>
        <v>1</v>
      </c>
      <c r="AM85" s="129">
        <f>IF('Indicator Data'!P89="No Data",1,IF('Indicator Data imputation'!AN88&lt;&gt;"",1,0))</f>
        <v>0</v>
      </c>
      <c r="AN85" s="129">
        <f>IF('Indicator Data'!Q89="No Data",1,IF('Indicator Data imputation'!AO88&lt;&gt;"",1,0))</f>
        <v>0</v>
      </c>
      <c r="AO85" s="129">
        <f>IF('Indicator Data'!R89="No Data",1,IF('Indicator Data imputation'!AP88&lt;&gt;"",1,0))</f>
        <v>0</v>
      </c>
      <c r="AP85" s="129">
        <f>IF('Indicator Data'!S89="No Data",1,IF('Indicator Data imputation'!AQ88&lt;&gt;"",1,0))</f>
        <v>1</v>
      </c>
      <c r="AQ85" s="129">
        <f>IF('Indicator Data'!T89="No Data",1,IF('Indicator Data imputation'!AR88&lt;&gt;"",1,0))</f>
        <v>0</v>
      </c>
      <c r="AR85" s="129" t="e">
        <f>IF('Indicator Data'!#REF!="No Data",1,IF('Indicator Data imputation'!AS88&lt;&gt;"",1,0))</f>
        <v>#REF!</v>
      </c>
      <c r="AS85" s="129" t="e">
        <f>IF('Indicator Data'!#REF!="No Data",1,IF('Indicator Data imputation'!AT88&lt;&gt;"",1,0))</f>
        <v>#REF!</v>
      </c>
      <c r="AT85" s="129">
        <f>IF('Indicator Data'!U89="No Data",1,IF('Indicator Data imputation'!AU88&lt;&gt;"",1,0))</f>
        <v>0</v>
      </c>
      <c r="AU85" s="129">
        <f>IF('Indicator Data'!V89="No Data",1,IF('Indicator Data imputation'!AV88&lt;&gt;"",1,0))</f>
        <v>0</v>
      </c>
      <c r="AV85" s="129">
        <f>IF('Indicator Data'!W89="No Data",1,IF('Indicator Data imputation'!AW88&lt;&gt;"",1,0))</f>
        <v>0</v>
      </c>
      <c r="AW85" s="129">
        <f>IF('Indicator Data'!X89="No Data",1,IF('Indicator Data imputation'!AX88&lt;&gt;"",1,0))</f>
        <v>1</v>
      </c>
      <c r="AX85" s="129">
        <f>IF('Indicator Data'!Y89="No Data",1,IF('Indicator Data imputation'!AY88&lt;&gt;"",1,0))</f>
        <v>0</v>
      </c>
      <c r="AY85" s="129">
        <f>IF('Indicator Data'!Z89="No Data",1,IF('Indicator Data imputation'!AZ88&lt;&gt;"",1,0))</f>
        <v>0</v>
      </c>
      <c r="AZ85" s="129">
        <f>IF('Indicator Data'!AA89="No Data",1,IF('Indicator Data imputation'!BA88&lt;&gt;"",1,0))</f>
        <v>1</v>
      </c>
      <c r="BA85" s="129" t="e">
        <f>IF('Indicator Data'!#REF!="No Data",1,IF('Indicator Data imputation'!BB88&lt;&gt;"",1,0))</f>
        <v>#REF!</v>
      </c>
      <c r="BB85" s="129" t="e">
        <f>IF('Indicator Data'!#REF!="No Data",1,IF('Indicator Data imputation'!BC88&lt;&gt;"",1,0))</f>
        <v>#REF!</v>
      </c>
      <c r="BC85" s="129" t="e">
        <f>IF('Indicator Data'!#REF!="No Data",1,IF('Indicator Data imputation'!BD88&lt;&gt;"",1,0))</f>
        <v>#REF!</v>
      </c>
      <c r="BD85" s="129">
        <f>IF('Indicator Data'!AB89="No Data",1,IF('Indicator Data imputation'!BE88&lt;&gt;"",1,0))</f>
        <v>0</v>
      </c>
      <c r="BE85" s="129">
        <f>IF('Indicator Data'!AC89="No Data",1,IF('Indicator Data imputation'!BF88&lt;&gt;"",1,0))</f>
        <v>0</v>
      </c>
      <c r="BF85" s="129">
        <f>IF('Indicator Data'!AD89="No Data",1,IF('Indicator Data imputation'!BG88&lt;&gt;"",1,0))</f>
        <v>0</v>
      </c>
      <c r="BG85" s="129">
        <f>IF('Indicator Data'!AE89="No Data",1,IF('Indicator Data imputation'!BH88&lt;&gt;"",1,0))</f>
        <v>0</v>
      </c>
      <c r="BH85" s="129">
        <f>IF('Indicator Data'!AF89="No Data",1,IF('Indicator Data imputation'!BI88&lt;&gt;"",1,0))</f>
        <v>0</v>
      </c>
      <c r="BI85" s="129" t="e">
        <f>IF('Indicator Data'!#REF!="No Data",1,IF('Indicator Data imputation'!BJ88&lt;&gt;"",1,0))</f>
        <v>#REF!</v>
      </c>
      <c r="BJ85" s="129">
        <f>IF('Indicator Data'!AS89="No Data",1,IF('Indicator Data imputation'!BK88&lt;&gt;"",1,0))</f>
        <v>0</v>
      </c>
      <c r="BK85" s="129">
        <f>IF('Indicator Data'!AT89="No Data",1,IF('Indicator Data imputation'!BL88&lt;&gt;"",1,0))</f>
        <v>0</v>
      </c>
      <c r="BL85" s="129" t="e">
        <f>IF('Indicator Data'!#REF!="No Data",1,IF('Indicator Data imputation'!BM88&lt;&gt;"",1,0))</f>
        <v>#REF!</v>
      </c>
      <c r="BM85" s="129" t="e">
        <f>IF('Indicator Data'!#REF!="No Data",1,IF('Indicator Data imputation'!BN88&lt;&gt;"",1,0))</f>
        <v>#REF!</v>
      </c>
      <c r="BN85" s="129" t="e">
        <f>IF('Indicator Data'!#REF!="No Data",1,IF('Indicator Data imputation'!BO88&lt;&gt;"",1,0))</f>
        <v>#REF!</v>
      </c>
      <c r="BO85" s="129" t="e">
        <f>IF('Indicator Data'!#REF!="No Data",1,IF('Indicator Data imputation'!BP88&lt;&gt;"",1,0))</f>
        <v>#REF!</v>
      </c>
      <c r="BP85" s="129">
        <f>IF('Indicator Data'!AK89="No Data",1,IF('Indicator Data imputation'!BQ88&lt;&gt;"",1,0))</f>
        <v>0</v>
      </c>
      <c r="BQ85" s="129">
        <f>IF('Indicator Data'!J89="No Data",1,IF('Indicator Data imputation'!BR88&lt;&gt;"",1,0))</f>
        <v>0</v>
      </c>
      <c r="BR85" s="129">
        <f>IF('Indicator Data'!K89="No Data",1,IF('Indicator Data imputation'!BS88&lt;&gt;"",1,0))</f>
        <v>0</v>
      </c>
      <c r="BS85" s="129">
        <f>IF('Indicator Data'!AU89="No Data",1,IF('Indicator Data imputation'!BT88&lt;&gt;"",1,0))</f>
        <v>0</v>
      </c>
      <c r="BT85" s="129">
        <f>IF('Indicator Data'!AW89="No Data",1,IF('Indicator Data imputation'!BU88&lt;&gt;"",1,0))</f>
        <v>0</v>
      </c>
      <c r="BU85" s="129">
        <f>IF('Indicator Data'!AX89="No Data",1,IF('Indicator Data imputation'!BV88&lt;&gt;"",1,0))</f>
        <v>0</v>
      </c>
      <c r="BV85" s="129">
        <f>IF('Indicator Data'!AY89="No Data",1,IF('Indicator Data imputation'!BW88&lt;&gt;"",1,0))</f>
        <v>0</v>
      </c>
      <c r="BW85" s="129">
        <f>IF('Indicator Data'!AZ89="No Data",1,IF('Indicator Data imputation'!BX88&lt;&gt;"",1,0))</f>
        <v>0</v>
      </c>
      <c r="BX85" s="129">
        <f>IF('Indicator Data'!BA89="No Data",1,IF('Indicator Data imputation'!BY88&lt;&gt;"",1,0))</f>
        <v>0</v>
      </c>
      <c r="BY85" s="5" t="e">
        <f t="shared" si="3"/>
        <v>#REF!</v>
      </c>
      <c r="BZ85" s="131" t="e">
        <f t="shared" si="4"/>
        <v>#REF!</v>
      </c>
    </row>
    <row r="86" spans="1:78" x14ac:dyDescent="0.25">
      <c r="A86" s="5" t="s">
        <v>158</v>
      </c>
      <c r="B86" s="129" t="e">
        <f>IF('Indicator Data'!#REF!="No Data",1,IF('Indicator Data imputation'!C89&lt;&gt;"",1,0))</f>
        <v>#REF!</v>
      </c>
      <c r="C86" s="129" t="e">
        <f>IF('Indicator Data'!#REF!="No Data",1,IF('Indicator Data imputation'!D89&lt;&gt;"",1,0))</f>
        <v>#REF!</v>
      </c>
      <c r="D86" s="129" t="e">
        <f>IF('Indicator Data'!#REF!="No Data",1,IF('Indicator Data imputation'!E89&lt;&gt;"",1,0))</f>
        <v>#REF!</v>
      </c>
      <c r="E86" s="129" t="e">
        <f>IF('Indicator Data'!#REF!="No Data",1,IF('Indicator Data imputation'!F89&lt;&gt;"",1,0))</f>
        <v>#REF!</v>
      </c>
      <c r="F86" s="129" t="e">
        <f>IF('Indicator Data'!#REF!="No Data",1,IF('Indicator Data imputation'!G89&lt;&gt;"",1,0))</f>
        <v>#REF!</v>
      </c>
      <c r="G86" s="129" t="e">
        <f>IF('Indicator Data'!#REF!="No Data",1,IF('Indicator Data imputation'!H89&lt;&gt;"",1,0))</f>
        <v>#REF!</v>
      </c>
      <c r="H86" s="129" t="e">
        <f>IF('Indicator Data'!#REF!="No Data",1,IF('Indicator Data imputation'!I89&lt;&gt;"",1,0))</f>
        <v>#REF!</v>
      </c>
      <c r="I86" s="129" t="e">
        <f>IF('Indicator Data'!#REF!="No Data",1,IF('Indicator Data imputation'!J89&lt;&gt;"",1,0))</f>
        <v>#REF!</v>
      </c>
      <c r="J86" s="129" t="e">
        <f>IF('Indicator Data'!#REF!="No Data",1,IF('Indicator Data imputation'!K89&lt;&gt;"",1,0))</f>
        <v>#REF!</v>
      </c>
      <c r="K86" s="129" t="e">
        <f>IF('Indicator Data'!#REF!="No Data",1,IF('Indicator Data imputation'!L89&lt;&gt;"",1,0))</f>
        <v>#REF!</v>
      </c>
      <c r="L86" s="129" t="e">
        <f>IF('Indicator Data'!#REF!="No Data",1,IF('Indicator Data imputation'!M89&lt;&gt;"",1,0))</f>
        <v>#REF!</v>
      </c>
      <c r="M86" s="129" t="e">
        <f>IF('Indicator Data'!#REF!="No Data",1,IF('Indicator Data imputation'!N89&lt;&gt;"",1,0))</f>
        <v>#REF!</v>
      </c>
      <c r="N86" s="129" t="e">
        <f>IF('Indicator Data'!#REF!="No Data",1,IF('Indicator Data imputation'!O89&lt;&gt;"",1,0))</f>
        <v>#REF!</v>
      </c>
      <c r="O86" s="129" t="e">
        <f>IF('Indicator Data'!#REF!="No Data",1,IF('Indicator Data imputation'!P89&lt;&gt;"",1,0))</f>
        <v>#REF!</v>
      </c>
      <c r="P86" s="129" t="e">
        <f>IF('Indicator Data'!#REF!="No Data",1,IF('Indicator Data imputation'!Q89&lt;&gt;"",1,0))</f>
        <v>#REF!</v>
      </c>
      <c r="Q86" s="129" t="e">
        <f>IF('Indicator Data'!#REF!="No Data",1,IF('Indicator Data imputation'!R89&lt;&gt;"",1,0))</f>
        <v>#REF!</v>
      </c>
      <c r="R86" s="129" t="e">
        <f>IF('Indicator Data'!#REF!="No Data",1,IF('Indicator Data imputation'!S89&lt;&gt;"",1,0))</f>
        <v>#REF!</v>
      </c>
      <c r="S86" s="129" t="e">
        <f>IF('Indicator Data'!#REF!="No Data",1,IF('Indicator Data imputation'!T89&lt;&gt;"",1,0))</f>
        <v>#REF!</v>
      </c>
      <c r="T86" s="129" t="e">
        <f>IF('Indicator Data'!#REF!="No Data",1,IF('Indicator Data imputation'!U89&lt;&gt;"",1,0))</f>
        <v>#REF!</v>
      </c>
      <c r="U86" s="129" t="e">
        <f>IF('Indicator Data'!#REF!="No Data",1,IF('Indicator Data imputation'!V89&lt;&gt;"",1,0))</f>
        <v>#REF!</v>
      </c>
      <c r="V86" s="129" t="e">
        <f>IF('Indicator Data'!#REF!="No Data",1,IF('Indicator Data imputation'!W89&lt;&gt;"",1,0))</f>
        <v>#REF!</v>
      </c>
      <c r="W86" s="129">
        <f>IF('Indicator Data'!C90="No Data",1,IF('Indicator Data imputation'!X89&lt;&gt;"",1,0))</f>
        <v>0</v>
      </c>
      <c r="X86" s="129">
        <f>IF('Indicator Data'!D90="No Data",1,IF('Indicator Data imputation'!Y89&lt;&gt;"",1,0))</f>
        <v>0</v>
      </c>
      <c r="Y86" s="129">
        <f>IF('Indicator Data'!E90="No Data",1,IF('Indicator Data imputation'!Z89&lt;&gt;"",1,0))</f>
        <v>0</v>
      </c>
      <c r="Z86" s="129">
        <f>IF('Indicator Data'!G90="No Data",1,IF('Indicator Data imputation'!AA89&lt;&gt;"",1,0))</f>
        <v>0</v>
      </c>
      <c r="AA86" s="129">
        <f>IF('Indicator Data'!H90="No Data",1,IF('Indicator Data imputation'!AB89&lt;&gt;"",1,0))</f>
        <v>0</v>
      </c>
      <c r="AB86" s="129">
        <f>IF('Indicator Data'!I90="No Data",1,IF('Indicator Data imputation'!AC89&lt;&gt;"",1,0))</f>
        <v>1</v>
      </c>
      <c r="AC86" s="129" t="e">
        <f>IF('Indicator Data'!#REF!="No Data",1,IF('Indicator Data imputation'!AD89&lt;&gt;"",1,0))</f>
        <v>#REF!</v>
      </c>
      <c r="AD86" s="129" t="e">
        <f>IF('Indicator Data'!#REF!="No Data",1,IF('Indicator Data imputation'!AE89&lt;&gt;"",1,0))</f>
        <v>#REF!</v>
      </c>
      <c r="AE86" s="129">
        <f>IF('Indicator Data'!L90="No Data",1,IF('Indicator Data imputation'!AF89&lt;&gt;"",1,0))</f>
        <v>0</v>
      </c>
      <c r="AF86" s="129">
        <f>IF('Indicator Data'!M90="No Data",1,IF('Indicator Data imputation'!AG89&lt;&gt;"",1,0))</f>
        <v>0</v>
      </c>
      <c r="AG86" s="129" t="e">
        <f>IF('Indicator Data'!#REF!="No Data",1,IF('Indicator Data imputation'!AH89&lt;&gt;"",1,0))</f>
        <v>#REF!</v>
      </c>
      <c r="AH86" s="129" t="e">
        <f>IF('Indicator Data'!#REF!="No Data",1,IF('Indicator Data imputation'!AI89&lt;&gt;"",1,0))</f>
        <v>#REF!</v>
      </c>
      <c r="AI86" s="129" t="e">
        <f>IF('Indicator Data'!#REF!="No Data",1,IF('Indicator Data imputation'!AJ89&lt;&gt;"",1,0))</f>
        <v>#REF!</v>
      </c>
      <c r="AJ86" s="129" t="e">
        <f>IF('Indicator Data'!#REF!="No Data",1,IF('Indicator Data imputation'!AK89&lt;&gt;"",1,0))</f>
        <v>#REF!</v>
      </c>
      <c r="AK86" s="129">
        <f>IF('Indicator Data'!N90="No Data",1,IF('Indicator Data imputation'!AL89&lt;&gt;"",1,0))</f>
        <v>0</v>
      </c>
      <c r="AL86" s="129">
        <f>IF('Indicator Data'!O90="No Data",1,IF('Indicator Data imputation'!AM89&lt;&gt;"",1,0))</f>
        <v>0</v>
      </c>
      <c r="AM86" s="129">
        <f>IF('Indicator Data'!P90="No Data",1,IF('Indicator Data imputation'!AN89&lt;&gt;"",1,0))</f>
        <v>0</v>
      </c>
      <c r="AN86" s="129">
        <f>IF('Indicator Data'!Q90="No Data",1,IF('Indicator Data imputation'!AO89&lt;&gt;"",1,0))</f>
        <v>0</v>
      </c>
      <c r="AO86" s="129">
        <f>IF('Indicator Data'!R90="No Data",1,IF('Indicator Data imputation'!AP89&lt;&gt;"",1,0))</f>
        <v>0</v>
      </c>
      <c r="AP86" s="129">
        <f>IF('Indicator Data'!S90="No Data",1,IF('Indicator Data imputation'!AQ89&lt;&gt;"",1,0))</f>
        <v>0</v>
      </c>
      <c r="AQ86" s="129">
        <f>IF('Indicator Data'!T90="No Data",1,IF('Indicator Data imputation'!AR89&lt;&gt;"",1,0))</f>
        <v>0</v>
      </c>
      <c r="AR86" s="129" t="e">
        <f>IF('Indicator Data'!#REF!="No Data",1,IF('Indicator Data imputation'!AS89&lt;&gt;"",1,0))</f>
        <v>#REF!</v>
      </c>
      <c r="AS86" s="129" t="e">
        <f>IF('Indicator Data'!#REF!="No Data",1,IF('Indicator Data imputation'!AT89&lt;&gt;"",1,0))</f>
        <v>#REF!</v>
      </c>
      <c r="AT86" s="129">
        <f>IF('Indicator Data'!U90="No Data",1,IF('Indicator Data imputation'!AU89&lt;&gt;"",1,0))</f>
        <v>0</v>
      </c>
      <c r="AU86" s="129">
        <f>IF('Indicator Data'!V90="No Data",1,IF('Indicator Data imputation'!AV89&lt;&gt;"",1,0))</f>
        <v>0</v>
      </c>
      <c r="AV86" s="129">
        <f>IF('Indicator Data'!W90="No Data",1,IF('Indicator Data imputation'!AW89&lt;&gt;"",1,0))</f>
        <v>1</v>
      </c>
      <c r="AW86" s="129">
        <f>IF('Indicator Data'!X90="No Data",1,IF('Indicator Data imputation'!AX89&lt;&gt;"",1,0))</f>
        <v>1</v>
      </c>
      <c r="AX86" s="129">
        <f>IF('Indicator Data'!Y90="No Data",1,IF('Indicator Data imputation'!AY89&lt;&gt;"",1,0))</f>
        <v>0</v>
      </c>
      <c r="AY86" s="129">
        <f>IF('Indicator Data'!Z90="No Data",1,IF('Indicator Data imputation'!AZ89&lt;&gt;"",1,0))</f>
        <v>0</v>
      </c>
      <c r="AZ86" s="129">
        <f>IF('Indicator Data'!AA90="No Data",1,IF('Indicator Data imputation'!BA89&lt;&gt;"",1,0))</f>
        <v>0</v>
      </c>
      <c r="BA86" s="129" t="e">
        <f>IF('Indicator Data'!#REF!="No Data",1,IF('Indicator Data imputation'!BB89&lt;&gt;"",1,0))</f>
        <v>#REF!</v>
      </c>
      <c r="BB86" s="129" t="e">
        <f>IF('Indicator Data'!#REF!="No Data",1,IF('Indicator Data imputation'!BC89&lt;&gt;"",1,0))</f>
        <v>#REF!</v>
      </c>
      <c r="BC86" s="129" t="e">
        <f>IF('Indicator Data'!#REF!="No Data",1,IF('Indicator Data imputation'!BD89&lt;&gt;"",1,0))</f>
        <v>#REF!</v>
      </c>
      <c r="BD86" s="129">
        <f>IF('Indicator Data'!AB90="No Data",1,IF('Indicator Data imputation'!BE89&lt;&gt;"",1,0))</f>
        <v>0</v>
      </c>
      <c r="BE86" s="129">
        <f>IF('Indicator Data'!AC90="No Data",1,IF('Indicator Data imputation'!BF89&lt;&gt;"",1,0))</f>
        <v>0</v>
      </c>
      <c r="BF86" s="129">
        <f>IF('Indicator Data'!AD90="No Data",1,IF('Indicator Data imputation'!BG89&lt;&gt;"",1,0))</f>
        <v>0</v>
      </c>
      <c r="BG86" s="129">
        <f>IF('Indicator Data'!AE90="No Data",1,IF('Indicator Data imputation'!BH89&lt;&gt;"",1,0))</f>
        <v>0</v>
      </c>
      <c r="BH86" s="129">
        <f>IF('Indicator Data'!AF90="No Data",1,IF('Indicator Data imputation'!BI89&lt;&gt;"",1,0))</f>
        <v>0</v>
      </c>
      <c r="BI86" s="129" t="e">
        <f>IF('Indicator Data'!#REF!="No Data",1,IF('Indicator Data imputation'!BJ89&lt;&gt;"",1,0))</f>
        <v>#REF!</v>
      </c>
      <c r="BJ86" s="129">
        <f>IF('Indicator Data'!AS90="No Data",1,IF('Indicator Data imputation'!BK89&lt;&gt;"",1,0))</f>
        <v>0</v>
      </c>
      <c r="BK86" s="129">
        <f>IF('Indicator Data'!AT90="No Data",1,IF('Indicator Data imputation'!BL89&lt;&gt;"",1,0))</f>
        <v>0</v>
      </c>
      <c r="BL86" s="129" t="e">
        <f>IF('Indicator Data'!#REF!="No Data",1,IF('Indicator Data imputation'!BM89&lt;&gt;"",1,0))</f>
        <v>#REF!</v>
      </c>
      <c r="BM86" s="129" t="e">
        <f>IF('Indicator Data'!#REF!="No Data",1,IF('Indicator Data imputation'!BN89&lt;&gt;"",1,0))</f>
        <v>#REF!</v>
      </c>
      <c r="BN86" s="129" t="e">
        <f>IF('Indicator Data'!#REF!="No Data",1,IF('Indicator Data imputation'!BO89&lt;&gt;"",1,0))</f>
        <v>#REF!</v>
      </c>
      <c r="BO86" s="129" t="e">
        <f>IF('Indicator Data'!#REF!="No Data",1,IF('Indicator Data imputation'!BP89&lt;&gt;"",1,0))</f>
        <v>#REF!</v>
      </c>
      <c r="BP86" s="129">
        <f>IF('Indicator Data'!AK90="No Data",1,IF('Indicator Data imputation'!BQ89&lt;&gt;"",1,0))</f>
        <v>0</v>
      </c>
      <c r="BQ86" s="129">
        <f>IF('Indicator Data'!J90="No Data",1,IF('Indicator Data imputation'!BR89&lt;&gt;"",1,0))</f>
        <v>0</v>
      </c>
      <c r="BR86" s="129">
        <f>IF('Indicator Data'!K90="No Data",1,IF('Indicator Data imputation'!BS89&lt;&gt;"",1,0))</f>
        <v>0</v>
      </c>
      <c r="BS86" s="129">
        <f>IF('Indicator Data'!AU90="No Data",1,IF('Indicator Data imputation'!BT89&lt;&gt;"",1,0))</f>
        <v>0</v>
      </c>
      <c r="BT86" s="129">
        <f>IF('Indicator Data'!AW90="No Data",1,IF('Indicator Data imputation'!BU89&lt;&gt;"",1,0))</f>
        <v>0</v>
      </c>
      <c r="BU86" s="129">
        <f>IF('Indicator Data'!AX90="No Data",1,IF('Indicator Data imputation'!BV89&lt;&gt;"",1,0))</f>
        <v>0</v>
      </c>
      <c r="BV86" s="129">
        <f>IF('Indicator Data'!AY90="No Data",1,IF('Indicator Data imputation'!BW89&lt;&gt;"",1,0))</f>
        <v>1</v>
      </c>
      <c r="BW86" s="129">
        <f>IF('Indicator Data'!AZ90="No Data",1,IF('Indicator Data imputation'!BX89&lt;&gt;"",1,0))</f>
        <v>0</v>
      </c>
      <c r="BX86" s="129">
        <f>IF('Indicator Data'!BA90="No Data",1,IF('Indicator Data imputation'!BY89&lt;&gt;"",1,0))</f>
        <v>0</v>
      </c>
      <c r="BY86" s="5" t="e">
        <f t="shared" si="3"/>
        <v>#REF!</v>
      </c>
      <c r="BZ86" s="131" t="e">
        <f t="shared" si="4"/>
        <v>#REF!</v>
      </c>
    </row>
    <row r="87" spans="1:78" x14ac:dyDescent="0.25">
      <c r="A87" s="5" t="s">
        <v>160</v>
      </c>
      <c r="B87" s="129" t="e">
        <f>IF('Indicator Data'!#REF!="No Data",1,IF('Indicator Data imputation'!C90&lt;&gt;"",1,0))</f>
        <v>#REF!</v>
      </c>
      <c r="C87" s="129" t="e">
        <f>IF('Indicator Data'!#REF!="No Data",1,IF('Indicator Data imputation'!D90&lt;&gt;"",1,0))</f>
        <v>#REF!</v>
      </c>
      <c r="D87" s="129" t="e">
        <f>IF('Indicator Data'!#REF!="No Data",1,IF('Indicator Data imputation'!E90&lt;&gt;"",1,0))</f>
        <v>#REF!</v>
      </c>
      <c r="E87" s="129" t="e">
        <f>IF('Indicator Data'!#REF!="No Data",1,IF('Indicator Data imputation'!F90&lt;&gt;"",1,0))</f>
        <v>#REF!</v>
      </c>
      <c r="F87" s="129" t="e">
        <f>IF('Indicator Data'!#REF!="No Data",1,IF('Indicator Data imputation'!G90&lt;&gt;"",1,0))</f>
        <v>#REF!</v>
      </c>
      <c r="G87" s="129" t="e">
        <f>IF('Indicator Data'!#REF!="No Data",1,IF('Indicator Data imputation'!H90&lt;&gt;"",1,0))</f>
        <v>#REF!</v>
      </c>
      <c r="H87" s="129" t="e">
        <f>IF('Indicator Data'!#REF!="No Data",1,IF('Indicator Data imputation'!I90&lt;&gt;"",1,0))</f>
        <v>#REF!</v>
      </c>
      <c r="I87" s="129" t="e">
        <f>IF('Indicator Data'!#REF!="No Data",1,IF('Indicator Data imputation'!J90&lt;&gt;"",1,0))</f>
        <v>#REF!</v>
      </c>
      <c r="J87" s="129" t="e">
        <f>IF('Indicator Data'!#REF!="No Data",1,IF('Indicator Data imputation'!K90&lt;&gt;"",1,0))</f>
        <v>#REF!</v>
      </c>
      <c r="K87" s="129" t="e">
        <f>IF('Indicator Data'!#REF!="No Data",1,IF('Indicator Data imputation'!L90&lt;&gt;"",1,0))</f>
        <v>#REF!</v>
      </c>
      <c r="L87" s="129" t="e">
        <f>IF('Indicator Data'!#REF!="No Data",1,IF('Indicator Data imputation'!M90&lt;&gt;"",1,0))</f>
        <v>#REF!</v>
      </c>
      <c r="M87" s="129" t="e">
        <f>IF('Indicator Data'!#REF!="No Data",1,IF('Indicator Data imputation'!N90&lt;&gt;"",1,0))</f>
        <v>#REF!</v>
      </c>
      <c r="N87" s="129" t="e">
        <f>IF('Indicator Data'!#REF!="No Data",1,IF('Indicator Data imputation'!O90&lt;&gt;"",1,0))</f>
        <v>#REF!</v>
      </c>
      <c r="O87" s="129" t="e">
        <f>IF('Indicator Data'!#REF!="No Data",1,IF('Indicator Data imputation'!P90&lt;&gt;"",1,0))</f>
        <v>#REF!</v>
      </c>
      <c r="P87" s="129" t="e">
        <f>IF('Indicator Data'!#REF!="No Data",1,IF('Indicator Data imputation'!Q90&lt;&gt;"",1,0))</f>
        <v>#REF!</v>
      </c>
      <c r="Q87" s="129" t="e">
        <f>IF('Indicator Data'!#REF!="No Data",1,IF('Indicator Data imputation'!R90&lt;&gt;"",1,0))</f>
        <v>#REF!</v>
      </c>
      <c r="R87" s="129" t="e">
        <f>IF('Indicator Data'!#REF!="No Data",1,IF('Indicator Data imputation'!S90&lt;&gt;"",1,0))</f>
        <v>#REF!</v>
      </c>
      <c r="S87" s="129" t="e">
        <f>IF('Indicator Data'!#REF!="No Data",1,IF('Indicator Data imputation'!T90&lt;&gt;"",1,0))</f>
        <v>#REF!</v>
      </c>
      <c r="T87" s="129" t="e">
        <f>IF('Indicator Data'!#REF!="No Data",1,IF('Indicator Data imputation'!U90&lt;&gt;"",1,0))</f>
        <v>#REF!</v>
      </c>
      <c r="U87" s="129" t="e">
        <f>IF('Indicator Data'!#REF!="No Data",1,IF('Indicator Data imputation'!V90&lt;&gt;"",1,0))</f>
        <v>#REF!</v>
      </c>
      <c r="V87" s="129" t="e">
        <f>IF('Indicator Data'!#REF!="No Data",1,IF('Indicator Data imputation'!W90&lt;&gt;"",1,0))</f>
        <v>#REF!</v>
      </c>
      <c r="W87" s="129">
        <f>IF('Indicator Data'!C91="No Data",1,IF('Indicator Data imputation'!X90&lt;&gt;"",1,0))</f>
        <v>0</v>
      </c>
      <c r="X87" s="129">
        <f>IF('Indicator Data'!D91="No Data",1,IF('Indicator Data imputation'!Y90&lt;&gt;"",1,0))</f>
        <v>0</v>
      </c>
      <c r="Y87" s="129">
        <f>IF('Indicator Data'!E91="No Data",1,IF('Indicator Data imputation'!Z90&lt;&gt;"",1,0))</f>
        <v>0</v>
      </c>
      <c r="Z87" s="129">
        <f>IF('Indicator Data'!G91="No Data",1,IF('Indicator Data imputation'!AA90&lt;&gt;"",1,0))</f>
        <v>0</v>
      </c>
      <c r="AA87" s="129">
        <f>IF('Indicator Data'!H91="No Data",1,IF('Indicator Data imputation'!AB90&lt;&gt;"",1,0))</f>
        <v>0</v>
      </c>
      <c r="AB87" s="129">
        <f>IF('Indicator Data'!I91="No Data",1,IF('Indicator Data imputation'!AC90&lt;&gt;"",1,0))</f>
        <v>0</v>
      </c>
      <c r="AC87" s="129" t="e">
        <f>IF('Indicator Data'!#REF!="No Data",1,IF('Indicator Data imputation'!AD90&lt;&gt;"",1,0))</f>
        <v>#REF!</v>
      </c>
      <c r="AD87" s="129" t="e">
        <f>IF('Indicator Data'!#REF!="No Data",1,IF('Indicator Data imputation'!AE90&lt;&gt;"",1,0))</f>
        <v>#REF!</v>
      </c>
      <c r="AE87" s="129">
        <f>IF('Indicator Data'!L91="No Data",1,IF('Indicator Data imputation'!AF90&lt;&gt;"",1,0))</f>
        <v>1</v>
      </c>
      <c r="AF87" s="129">
        <f>IF('Indicator Data'!M91="No Data",1,IF('Indicator Data imputation'!AG90&lt;&gt;"",1,0))</f>
        <v>0</v>
      </c>
      <c r="AG87" s="129" t="e">
        <f>IF('Indicator Data'!#REF!="No Data",1,IF('Indicator Data imputation'!AH90&lt;&gt;"",1,0))</f>
        <v>#REF!</v>
      </c>
      <c r="AH87" s="129" t="e">
        <f>IF('Indicator Data'!#REF!="No Data",1,IF('Indicator Data imputation'!AI90&lt;&gt;"",1,0))</f>
        <v>#REF!</v>
      </c>
      <c r="AI87" s="129" t="e">
        <f>IF('Indicator Data'!#REF!="No Data",1,IF('Indicator Data imputation'!AJ90&lt;&gt;"",1,0))</f>
        <v>#REF!</v>
      </c>
      <c r="AJ87" s="129" t="e">
        <f>IF('Indicator Data'!#REF!="No Data",1,IF('Indicator Data imputation'!AK90&lt;&gt;"",1,0))</f>
        <v>#REF!</v>
      </c>
      <c r="AK87" s="129">
        <f>IF('Indicator Data'!N91="No Data",1,IF('Indicator Data imputation'!AL90&lt;&gt;"",1,0))</f>
        <v>0</v>
      </c>
      <c r="AL87" s="129">
        <f>IF('Indicator Data'!O91="No Data",1,IF('Indicator Data imputation'!AM90&lt;&gt;"",1,0))</f>
        <v>0</v>
      </c>
      <c r="AM87" s="129">
        <f>IF('Indicator Data'!P91="No Data",1,IF('Indicator Data imputation'!AN90&lt;&gt;"",1,0))</f>
        <v>0</v>
      </c>
      <c r="AN87" s="129">
        <f>IF('Indicator Data'!Q91="No Data",1,IF('Indicator Data imputation'!AO90&lt;&gt;"",1,0))</f>
        <v>0</v>
      </c>
      <c r="AO87" s="129">
        <f>IF('Indicator Data'!R91="No Data",1,IF('Indicator Data imputation'!AP90&lt;&gt;"",1,0))</f>
        <v>0</v>
      </c>
      <c r="AP87" s="129">
        <f>IF('Indicator Data'!S91="No Data",1,IF('Indicator Data imputation'!AQ90&lt;&gt;"",1,0))</f>
        <v>0</v>
      </c>
      <c r="AQ87" s="129">
        <f>IF('Indicator Data'!T91="No Data",1,IF('Indicator Data imputation'!AR90&lt;&gt;"",1,0))</f>
        <v>0</v>
      </c>
      <c r="AR87" s="129" t="e">
        <f>IF('Indicator Data'!#REF!="No Data",1,IF('Indicator Data imputation'!AS90&lt;&gt;"",1,0))</f>
        <v>#REF!</v>
      </c>
      <c r="AS87" s="129" t="e">
        <f>IF('Indicator Data'!#REF!="No Data",1,IF('Indicator Data imputation'!AT90&lt;&gt;"",1,0))</f>
        <v>#REF!</v>
      </c>
      <c r="AT87" s="129">
        <f>IF('Indicator Data'!U91="No Data",1,IF('Indicator Data imputation'!AU90&lt;&gt;"",1,0))</f>
        <v>0</v>
      </c>
      <c r="AU87" s="129">
        <f>IF('Indicator Data'!V91="No Data",1,IF('Indicator Data imputation'!AV90&lt;&gt;"",1,0))</f>
        <v>0</v>
      </c>
      <c r="AV87" s="129">
        <f>IF('Indicator Data'!W91="No Data",1,IF('Indicator Data imputation'!AW90&lt;&gt;"",1,0))</f>
        <v>0</v>
      </c>
      <c r="AW87" s="129">
        <f>IF('Indicator Data'!X91="No Data",1,IF('Indicator Data imputation'!AX90&lt;&gt;"",1,0))</f>
        <v>0</v>
      </c>
      <c r="AX87" s="129">
        <f>IF('Indicator Data'!Y91="No Data",1,IF('Indicator Data imputation'!AY90&lt;&gt;"",1,0))</f>
        <v>0</v>
      </c>
      <c r="AY87" s="129">
        <f>IF('Indicator Data'!Z91="No Data",1,IF('Indicator Data imputation'!AZ90&lt;&gt;"",1,0))</f>
        <v>0</v>
      </c>
      <c r="AZ87" s="129">
        <f>IF('Indicator Data'!AA91="No Data",1,IF('Indicator Data imputation'!BA90&lt;&gt;"",1,0))</f>
        <v>0</v>
      </c>
      <c r="BA87" s="129" t="e">
        <f>IF('Indicator Data'!#REF!="No Data",1,IF('Indicator Data imputation'!BB90&lt;&gt;"",1,0))</f>
        <v>#REF!</v>
      </c>
      <c r="BB87" s="129" t="e">
        <f>IF('Indicator Data'!#REF!="No Data",1,IF('Indicator Data imputation'!BC90&lt;&gt;"",1,0))</f>
        <v>#REF!</v>
      </c>
      <c r="BC87" s="129" t="e">
        <f>IF('Indicator Data'!#REF!="No Data",1,IF('Indicator Data imputation'!BD90&lt;&gt;"",1,0))</f>
        <v>#REF!</v>
      </c>
      <c r="BD87" s="129">
        <f>IF('Indicator Data'!AB91="No Data",1,IF('Indicator Data imputation'!BE90&lt;&gt;"",1,0))</f>
        <v>0</v>
      </c>
      <c r="BE87" s="129">
        <f>IF('Indicator Data'!AC91="No Data",1,IF('Indicator Data imputation'!BF90&lt;&gt;"",1,0))</f>
        <v>0</v>
      </c>
      <c r="BF87" s="129">
        <f>IF('Indicator Data'!AD91="No Data",1,IF('Indicator Data imputation'!BG90&lt;&gt;"",1,0))</f>
        <v>0</v>
      </c>
      <c r="BG87" s="129">
        <f>IF('Indicator Data'!AE91="No Data",1,IF('Indicator Data imputation'!BH90&lt;&gt;"",1,0))</f>
        <v>0</v>
      </c>
      <c r="BH87" s="129">
        <f>IF('Indicator Data'!AF91="No Data",1,IF('Indicator Data imputation'!BI90&lt;&gt;"",1,0))</f>
        <v>0</v>
      </c>
      <c r="BI87" s="129" t="e">
        <f>IF('Indicator Data'!#REF!="No Data",1,IF('Indicator Data imputation'!BJ90&lt;&gt;"",1,0))</f>
        <v>#REF!</v>
      </c>
      <c r="BJ87" s="129">
        <f>IF('Indicator Data'!AS91="No Data",1,IF('Indicator Data imputation'!BK90&lt;&gt;"",1,0))</f>
        <v>0</v>
      </c>
      <c r="BK87" s="129">
        <f>IF('Indicator Data'!AT91="No Data",1,IF('Indicator Data imputation'!BL90&lt;&gt;"",1,0))</f>
        <v>0</v>
      </c>
      <c r="BL87" s="129" t="e">
        <f>IF('Indicator Data'!#REF!="No Data",1,IF('Indicator Data imputation'!BM90&lt;&gt;"",1,0))</f>
        <v>#REF!</v>
      </c>
      <c r="BM87" s="129" t="e">
        <f>IF('Indicator Data'!#REF!="No Data",1,IF('Indicator Data imputation'!BN90&lt;&gt;"",1,0))</f>
        <v>#REF!</v>
      </c>
      <c r="BN87" s="129" t="e">
        <f>IF('Indicator Data'!#REF!="No Data",1,IF('Indicator Data imputation'!BO90&lt;&gt;"",1,0))</f>
        <v>#REF!</v>
      </c>
      <c r="BO87" s="129" t="e">
        <f>IF('Indicator Data'!#REF!="No Data",1,IF('Indicator Data imputation'!BP90&lt;&gt;"",1,0))</f>
        <v>#REF!</v>
      </c>
      <c r="BP87" s="129">
        <f>IF('Indicator Data'!AK91="No Data",1,IF('Indicator Data imputation'!BQ90&lt;&gt;"",1,0))</f>
        <v>0</v>
      </c>
      <c r="BQ87" s="129">
        <f>IF('Indicator Data'!J91="No Data",1,IF('Indicator Data imputation'!BR90&lt;&gt;"",1,0))</f>
        <v>0</v>
      </c>
      <c r="BR87" s="129">
        <f>IF('Indicator Data'!K91="No Data",1,IF('Indicator Data imputation'!BS90&lt;&gt;"",1,0))</f>
        <v>0</v>
      </c>
      <c r="BS87" s="129">
        <f>IF('Indicator Data'!AU91="No Data",1,IF('Indicator Data imputation'!BT90&lt;&gt;"",1,0))</f>
        <v>0</v>
      </c>
      <c r="BT87" s="129">
        <f>IF('Indicator Data'!AW91="No Data",1,IF('Indicator Data imputation'!BU90&lt;&gt;"",1,0))</f>
        <v>0</v>
      </c>
      <c r="BU87" s="129">
        <f>IF('Indicator Data'!AX91="No Data",1,IF('Indicator Data imputation'!BV90&lt;&gt;"",1,0))</f>
        <v>0</v>
      </c>
      <c r="BV87" s="129">
        <f>IF('Indicator Data'!AY91="No Data",1,IF('Indicator Data imputation'!BW90&lt;&gt;"",1,0))</f>
        <v>0</v>
      </c>
      <c r="BW87" s="129">
        <f>IF('Indicator Data'!AZ91="No Data",1,IF('Indicator Data imputation'!BX90&lt;&gt;"",1,0))</f>
        <v>0</v>
      </c>
      <c r="BX87" s="129">
        <f>IF('Indicator Data'!BA91="No Data",1,IF('Indicator Data imputation'!BY90&lt;&gt;"",1,0))</f>
        <v>0</v>
      </c>
      <c r="BY87" s="5" t="e">
        <f t="shared" si="3"/>
        <v>#REF!</v>
      </c>
      <c r="BZ87" s="131" t="e">
        <f t="shared" si="4"/>
        <v>#REF!</v>
      </c>
    </row>
    <row r="88" spans="1:78" x14ac:dyDescent="0.25">
      <c r="A88" s="5" t="s">
        <v>162</v>
      </c>
      <c r="B88" s="129" t="e">
        <f>IF('Indicator Data'!#REF!="No Data",1,IF('Indicator Data imputation'!C91&lt;&gt;"",1,0))</f>
        <v>#REF!</v>
      </c>
      <c r="C88" s="129" t="e">
        <f>IF('Indicator Data'!#REF!="No Data",1,IF('Indicator Data imputation'!D91&lt;&gt;"",1,0))</f>
        <v>#REF!</v>
      </c>
      <c r="D88" s="129" t="e">
        <f>IF('Indicator Data'!#REF!="No Data",1,IF('Indicator Data imputation'!E91&lt;&gt;"",1,0))</f>
        <v>#REF!</v>
      </c>
      <c r="E88" s="129" t="e">
        <f>IF('Indicator Data'!#REF!="No Data",1,IF('Indicator Data imputation'!F91&lt;&gt;"",1,0))</f>
        <v>#REF!</v>
      </c>
      <c r="F88" s="129" t="e">
        <f>IF('Indicator Data'!#REF!="No Data",1,IF('Indicator Data imputation'!G91&lt;&gt;"",1,0))</f>
        <v>#REF!</v>
      </c>
      <c r="G88" s="129" t="e">
        <f>IF('Indicator Data'!#REF!="No Data",1,IF('Indicator Data imputation'!H91&lt;&gt;"",1,0))</f>
        <v>#REF!</v>
      </c>
      <c r="H88" s="129" t="e">
        <f>IF('Indicator Data'!#REF!="No Data",1,IF('Indicator Data imputation'!I91&lt;&gt;"",1,0))</f>
        <v>#REF!</v>
      </c>
      <c r="I88" s="129" t="e">
        <f>IF('Indicator Data'!#REF!="No Data",1,IF('Indicator Data imputation'!J91&lt;&gt;"",1,0))</f>
        <v>#REF!</v>
      </c>
      <c r="J88" s="129" t="e">
        <f>IF('Indicator Data'!#REF!="No Data",1,IF('Indicator Data imputation'!K91&lt;&gt;"",1,0))</f>
        <v>#REF!</v>
      </c>
      <c r="K88" s="129" t="e">
        <f>IF('Indicator Data'!#REF!="No Data",1,IF('Indicator Data imputation'!L91&lt;&gt;"",1,0))</f>
        <v>#REF!</v>
      </c>
      <c r="L88" s="129" t="e">
        <f>IF('Indicator Data'!#REF!="No Data",1,IF('Indicator Data imputation'!M91&lt;&gt;"",1,0))</f>
        <v>#REF!</v>
      </c>
      <c r="M88" s="129" t="e">
        <f>IF('Indicator Data'!#REF!="No Data",1,IF('Indicator Data imputation'!N91&lt;&gt;"",1,0))</f>
        <v>#REF!</v>
      </c>
      <c r="N88" s="129" t="e">
        <f>IF('Indicator Data'!#REF!="No Data",1,IF('Indicator Data imputation'!O91&lt;&gt;"",1,0))</f>
        <v>#REF!</v>
      </c>
      <c r="O88" s="129" t="e">
        <f>IF('Indicator Data'!#REF!="No Data",1,IF('Indicator Data imputation'!P91&lt;&gt;"",1,0))</f>
        <v>#REF!</v>
      </c>
      <c r="P88" s="129" t="e">
        <f>IF('Indicator Data'!#REF!="No Data",1,IF('Indicator Data imputation'!Q91&lt;&gt;"",1,0))</f>
        <v>#REF!</v>
      </c>
      <c r="Q88" s="129" t="e">
        <f>IF('Indicator Data'!#REF!="No Data",1,IF('Indicator Data imputation'!R91&lt;&gt;"",1,0))</f>
        <v>#REF!</v>
      </c>
      <c r="R88" s="129" t="e">
        <f>IF('Indicator Data'!#REF!="No Data",1,IF('Indicator Data imputation'!S91&lt;&gt;"",1,0))</f>
        <v>#REF!</v>
      </c>
      <c r="S88" s="129" t="e">
        <f>IF('Indicator Data'!#REF!="No Data",1,IF('Indicator Data imputation'!T91&lt;&gt;"",1,0))</f>
        <v>#REF!</v>
      </c>
      <c r="T88" s="129" t="e">
        <f>IF('Indicator Data'!#REF!="No Data",1,IF('Indicator Data imputation'!U91&lt;&gt;"",1,0))</f>
        <v>#REF!</v>
      </c>
      <c r="U88" s="129" t="e">
        <f>IF('Indicator Data'!#REF!="No Data",1,IF('Indicator Data imputation'!V91&lt;&gt;"",1,0))</f>
        <v>#REF!</v>
      </c>
      <c r="V88" s="129" t="e">
        <f>IF('Indicator Data'!#REF!="No Data",1,IF('Indicator Data imputation'!W91&lt;&gt;"",1,0))</f>
        <v>#REF!</v>
      </c>
      <c r="W88" s="129">
        <f>IF('Indicator Data'!C92="No Data",1,IF('Indicator Data imputation'!X91&lt;&gt;"",1,0))</f>
        <v>0</v>
      </c>
      <c r="X88" s="129">
        <f>IF('Indicator Data'!D92="No Data",1,IF('Indicator Data imputation'!Y91&lt;&gt;"",1,0))</f>
        <v>0</v>
      </c>
      <c r="Y88" s="129">
        <f>IF('Indicator Data'!E92="No Data",1,IF('Indicator Data imputation'!Z91&lt;&gt;"",1,0))</f>
        <v>0</v>
      </c>
      <c r="Z88" s="129">
        <f>IF('Indicator Data'!G92="No Data",1,IF('Indicator Data imputation'!AA91&lt;&gt;"",1,0))</f>
        <v>0</v>
      </c>
      <c r="AA88" s="129">
        <f>IF('Indicator Data'!H92="No Data",1,IF('Indicator Data imputation'!AB91&lt;&gt;"",1,0))</f>
        <v>0</v>
      </c>
      <c r="AB88" s="129">
        <f>IF('Indicator Data'!I92="No Data",1,IF('Indicator Data imputation'!AC91&lt;&gt;"",1,0))</f>
        <v>0</v>
      </c>
      <c r="AC88" s="129" t="e">
        <f>IF('Indicator Data'!#REF!="No Data",1,IF('Indicator Data imputation'!AD91&lt;&gt;"",1,0))</f>
        <v>#REF!</v>
      </c>
      <c r="AD88" s="129" t="e">
        <f>IF('Indicator Data'!#REF!="No Data",1,IF('Indicator Data imputation'!AE91&lt;&gt;"",1,0))</f>
        <v>#REF!</v>
      </c>
      <c r="AE88" s="129">
        <f>IF('Indicator Data'!L92="No Data",1,IF('Indicator Data imputation'!AF91&lt;&gt;"",1,0))</f>
        <v>0</v>
      </c>
      <c r="AF88" s="129">
        <f>IF('Indicator Data'!M92="No Data",1,IF('Indicator Data imputation'!AG91&lt;&gt;"",1,0))</f>
        <v>0</v>
      </c>
      <c r="AG88" s="129" t="e">
        <f>IF('Indicator Data'!#REF!="No Data",1,IF('Indicator Data imputation'!AH91&lt;&gt;"",1,0))</f>
        <v>#REF!</v>
      </c>
      <c r="AH88" s="129" t="e">
        <f>IF('Indicator Data'!#REF!="No Data",1,IF('Indicator Data imputation'!AI91&lt;&gt;"",1,0))</f>
        <v>#REF!</v>
      </c>
      <c r="AI88" s="129" t="e">
        <f>IF('Indicator Data'!#REF!="No Data",1,IF('Indicator Data imputation'!AJ91&lt;&gt;"",1,0))</f>
        <v>#REF!</v>
      </c>
      <c r="AJ88" s="129" t="e">
        <f>IF('Indicator Data'!#REF!="No Data",1,IF('Indicator Data imputation'!AK91&lt;&gt;"",1,0))</f>
        <v>#REF!</v>
      </c>
      <c r="AK88" s="129">
        <f>IF('Indicator Data'!N92="No Data",1,IF('Indicator Data imputation'!AL91&lt;&gt;"",1,0))</f>
        <v>0</v>
      </c>
      <c r="AL88" s="129">
        <f>IF('Indicator Data'!O92="No Data",1,IF('Indicator Data imputation'!AM91&lt;&gt;"",1,0))</f>
        <v>0</v>
      </c>
      <c r="AM88" s="129">
        <f>IF('Indicator Data'!P92="No Data",1,IF('Indicator Data imputation'!AN91&lt;&gt;"",1,0))</f>
        <v>0</v>
      </c>
      <c r="AN88" s="129">
        <f>IF('Indicator Data'!Q92="No Data",1,IF('Indicator Data imputation'!AO91&lt;&gt;"",1,0))</f>
        <v>0</v>
      </c>
      <c r="AO88" s="129">
        <f>IF('Indicator Data'!R92="No Data",1,IF('Indicator Data imputation'!AP91&lt;&gt;"",1,0))</f>
        <v>0</v>
      </c>
      <c r="AP88" s="129">
        <f>IF('Indicator Data'!S92="No Data",1,IF('Indicator Data imputation'!AQ91&lt;&gt;"",1,0))</f>
        <v>0</v>
      </c>
      <c r="AQ88" s="129">
        <f>IF('Indicator Data'!T92="No Data",1,IF('Indicator Data imputation'!AR91&lt;&gt;"",1,0))</f>
        <v>0</v>
      </c>
      <c r="AR88" s="129" t="e">
        <f>IF('Indicator Data'!#REF!="No Data",1,IF('Indicator Data imputation'!AS91&lt;&gt;"",1,0))</f>
        <v>#REF!</v>
      </c>
      <c r="AS88" s="129" t="e">
        <f>IF('Indicator Data'!#REF!="No Data",1,IF('Indicator Data imputation'!AT91&lt;&gt;"",1,0))</f>
        <v>#REF!</v>
      </c>
      <c r="AT88" s="129">
        <f>IF('Indicator Data'!U92="No Data",1,IF('Indicator Data imputation'!AU91&lt;&gt;"",1,0))</f>
        <v>0</v>
      </c>
      <c r="AU88" s="129">
        <f>IF('Indicator Data'!V92="No Data",1,IF('Indicator Data imputation'!AV91&lt;&gt;"",1,0))</f>
        <v>0</v>
      </c>
      <c r="AV88" s="129">
        <f>IF('Indicator Data'!W92="No Data",1,IF('Indicator Data imputation'!AW91&lt;&gt;"",1,0))</f>
        <v>0</v>
      </c>
      <c r="AW88" s="129">
        <f>IF('Indicator Data'!X92="No Data",1,IF('Indicator Data imputation'!AX91&lt;&gt;"",1,0))</f>
        <v>0</v>
      </c>
      <c r="AX88" s="129">
        <f>IF('Indicator Data'!Y92="No Data",1,IF('Indicator Data imputation'!AY91&lt;&gt;"",1,0))</f>
        <v>0</v>
      </c>
      <c r="AY88" s="129">
        <f>IF('Indicator Data'!Z92="No Data",1,IF('Indicator Data imputation'!AZ91&lt;&gt;"",1,0))</f>
        <v>0</v>
      </c>
      <c r="AZ88" s="129">
        <f>IF('Indicator Data'!AA92="No Data",1,IF('Indicator Data imputation'!BA91&lt;&gt;"",1,0))</f>
        <v>0</v>
      </c>
      <c r="BA88" s="129" t="e">
        <f>IF('Indicator Data'!#REF!="No Data",1,IF('Indicator Data imputation'!BB91&lt;&gt;"",1,0))</f>
        <v>#REF!</v>
      </c>
      <c r="BB88" s="129" t="e">
        <f>IF('Indicator Data'!#REF!="No Data",1,IF('Indicator Data imputation'!BC91&lt;&gt;"",1,0))</f>
        <v>#REF!</v>
      </c>
      <c r="BC88" s="129" t="e">
        <f>IF('Indicator Data'!#REF!="No Data",1,IF('Indicator Data imputation'!BD91&lt;&gt;"",1,0))</f>
        <v>#REF!</v>
      </c>
      <c r="BD88" s="129">
        <f>IF('Indicator Data'!AB92="No Data",1,IF('Indicator Data imputation'!BE91&lt;&gt;"",1,0))</f>
        <v>0</v>
      </c>
      <c r="BE88" s="129">
        <f>IF('Indicator Data'!AC92="No Data",1,IF('Indicator Data imputation'!BF91&lt;&gt;"",1,0))</f>
        <v>0</v>
      </c>
      <c r="BF88" s="129">
        <f>IF('Indicator Data'!AD92="No Data",1,IF('Indicator Data imputation'!BG91&lt;&gt;"",1,0))</f>
        <v>0</v>
      </c>
      <c r="BG88" s="129">
        <f>IF('Indicator Data'!AE92="No Data",1,IF('Indicator Data imputation'!BH91&lt;&gt;"",1,0))</f>
        <v>0</v>
      </c>
      <c r="BH88" s="129">
        <f>IF('Indicator Data'!AF92="No Data",1,IF('Indicator Data imputation'!BI91&lt;&gt;"",1,0))</f>
        <v>0</v>
      </c>
      <c r="BI88" s="129" t="e">
        <f>IF('Indicator Data'!#REF!="No Data",1,IF('Indicator Data imputation'!BJ91&lt;&gt;"",1,0))</f>
        <v>#REF!</v>
      </c>
      <c r="BJ88" s="129">
        <f>IF('Indicator Data'!AS92="No Data",1,IF('Indicator Data imputation'!BK91&lt;&gt;"",1,0))</f>
        <v>0</v>
      </c>
      <c r="BK88" s="129">
        <f>IF('Indicator Data'!AT92="No Data",1,IF('Indicator Data imputation'!BL91&lt;&gt;"",1,0))</f>
        <v>0</v>
      </c>
      <c r="BL88" s="129" t="e">
        <f>IF('Indicator Data'!#REF!="No Data",1,IF('Indicator Data imputation'!BM91&lt;&gt;"",1,0))</f>
        <v>#REF!</v>
      </c>
      <c r="BM88" s="129" t="e">
        <f>IF('Indicator Data'!#REF!="No Data",1,IF('Indicator Data imputation'!BN91&lt;&gt;"",1,0))</f>
        <v>#REF!</v>
      </c>
      <c r="BN88" s="129" t="e">
        <f>IF('Indicator Data'!#REF!="No Data",1,IF('Indicator Data imputation'!BO91&lt;&gt;"",1,0))</f>
        <v>#REF!</v>
      </c>
      <c r="BO88" s="129" t="e">
        <f>IF('Indicator Data'!#REF!="No Data",1,IF('Indicator Data imputation'!BP91&lt;&gt;"",1,0))</f>
        <v>#REF!</v>
      </c>
      <c r="BP88" s="129">
        <f>IF('Indicator Data'!AK92="No Data",1,IF('Indicator Data imputation'!BQ91&lt;&gt;"",1,0))</f>
        <v>0</v>
      </c>
      <c r="BQ88" s="129">
        <f>IF('Indicator Data'!J92="No Data",1,IF('Indicator Data imputation'!BR91&lt;&gt;"",1,0))</f>
        <v>0</v>
      </c>
      <c r="BR88" s="129">
        <f>IF('Indicator Data'!K92="No Data",1,IF('Indicator Data imputation'!BS91&lt;&gt;"",1,0))</f>
        <v>0</v>
      </c>
      <c r="BS88" s="129">
        <f>IF('Indicator Data'!AU92="No Data",1,IF('Indicator Data imputation'!BT91&lt;&gt;"",1,0))</f>
        <v>0</v>
      </c>
      <c r="BT88" s="129">
        <f>IF('Indicator Data'!AW92="No Data",1,IF('Indicator Data imputation'!BU91&lt;&gt;"",1,0))</f>
        <v>0</v>
      </c>
      <c r="BU88" s="129">
        <f>IF('Indicator Data'!AX92="No Data",1,IF('Indicator Data imputation'!BV91&lt;&gt;"",1,0))</f>
        <v>0</v>
      </c>
      <c r="BV88" s="129">
        <f>IF('Indicator Data'!AY92="No Data",1,IF('Indicator Data imputation'!BW91&lt;&gt;"",1,0))</f>
        <v>0</v>
      </c>
      <c r="BW88" s="129">
        <f>IF('Indicator Data'!AZ92="No Data",1,IF('Indicator Data imputation'!BX91&lt;&gt;"",1,0))</f>
        <v>0</v>
      </c>
      <c r="BX88" s="129">
        <f>IF('Indicator Data'!BA92="No Data",1,IF('Indicator Data imputation'!BY91&lt;&gt;"",1,0))</f>
        <v>0</v>
      </c>
      <c r="BY88" s="5" t="e">
        <f t="shared" si="3"/>
        <v>#REF!</v>
      </c>
      <c r="BZ88" s="131" t="e">
        <f t="shared" si="4"/>
        <v>#REF!</v>
      </c>
    </row>
    <row r="89" spans="1:78" x14ac:dyDescent="0.25">
      <c r="A89" s="5" t="s">
        <v>164</v>
      </c>
      <c r="B89" s="129" t="e">
        <f>IF('Indicator Data'!#REF!="No Data",1,IF('Indicator Data imputation'!C92&lt;&gt;"",1,0))</f>
        <v>#REF!</v>
      </c>
      <c r="C89" s="129" t="e">
        <f>IF('Indicator Data'!#REF!="No Data",1,IF('Indicator Data imputation'!D92&lt;&gt;"",1,0))</f>
        <v>#REF!</v>
      </c>
      <c r="D89" s="129" t="e">
        <f>IF('Indicator Data'!#REF!="No Data",1,IF('Indicator Data imputation'!E92&lt;&gt;"",1,0))</f>
        <v>#REF!</v>
      </c>
      <c r="E89" s="129" t="e">
        <f>IF('Indicator Data'!#REF!="No Data",1,IF('Indicator Data imputation'!F92&lt;&gt;"",1,0))</f>
        <v>#REF!</v>
      </c>
      <c r="F89" s="129" t="e">
        <f>IF('Indicator Data'!#REF!="No Data",1,IF('Indicator Data imputation'!G92&lt;&gt;"",1,0))</f>
        <v>#REF!</v>
      </c>
      <c r="G89" s="129" t="e">
        <f>IF('Indicator Data'!#REF!="No Data",1,IF('Indicator Data imputation'!H92&lt;&gt;"",1,0))</f>
        <v>#REF!</v>
      </c>
      <c r="H89" s="129" t="e">
        <f>IF('Indicator Data'!#REF!="No Data",1,IF('Indicator Data imputation'!I92&lt;&gt;"",1,0))</f>
        <v>#REF!</v>
      </c>
      <c r="I89" s="129" t="e">
        <f>IF('Indicator Data'!#REF!="No Data",1,IF('Indicator Data imputation'!J92&lt;&gt;"",1,0))</f>
        <v>#REF!</v>
      </c>
      <c r="J89" s="129" t="e">
        <f>IF('Indicator Data'!#REF!="No Data",1,IF('Indicator Data imputation'!K92&lt;&gt;"",1,0))</f>
        <v>#REF!</v>
      </c>
      <c r="K89" s="129" t="e">
        <f>IF('Indicator Data'!#REF!="No Data",1,IF('Indicator Data imputation'!L92&lt;&gt;"",1,0))</f>
        <v>#REF!</v>
      </c>
      <c r="L89" s="129" t="e">
        <f>IF('Indicator Data'!#REF!="No Data",1,IF('Indicator Data imputation'!M92&lt;&gt;"",1,0))</f>
        <v>#REF!</v>
      </c>
      <c r="M89" s="129" t="e">
        <f>IF('Indicator Data'!#REF!="No Data",1,IF('Indicator Data imputation'!N92&lt;&gt;"",1,0))</f>
        <v>#REF!</v>
      </c>
      <c r="N89" s="129" t="e">
        <f>IF('Indicator Data'!#REF!="No Data",1,IF('Indicator Data imputation'!O92&lt;&gt;"",1,0))</f>
        <v>#REF!</v>
      </c>
      <c r="O89" s="129" t="e">
        <f>IF('Indicator Data'!#REF!="No Data",1,IF('Indicator Data imputation'!P92&lt;&gt;"",1,0))</f>
        <v>#REF!</v>
      </c>
      <c r="P89" s="129" t="e">
        <f>IF('Indicator Data'!#REF!="No Data",1,IF('Indicator Data imputation'!Q92&lt;&gt;"",1,0))</f>
        <v>#REF!</v>
      </c>
      <c r="Q89" s="129" t="e">
        <f>IF('Indicator Data'!#REF!="No Data",1,IF('Indicator Data imputation'!R92&lt;&gt;"",1,0))</f>
        <v>#REF!</v>
      </c>
      <c r="R89" s="129" t="e">
        <f>IF('Indicator Data'!#REF!="No Data",1,IF('Indicator Data imputation'!S92&lt;&gt;"",1,0))</f>
        <v>#REF!</v>
      </c>
      <c r="S89" s="129" t="e">
        <f>IF('Indicator Data'!#REF!="No Data",1,IF('Indicator Data imputation'!T92&lt;&gt;"",1,0))</f>
        <v>#REF!</v>
      </c>
      <c r="T89" s="129" t="e">
        <f>IF('Indicator Data'!#REF!="No Data",1,IF('Indicator Data imputation'!U92&lt;&gt;"",1,0))</f>
        <v>#REF!</v>
      </c>
      <c r="U89" s="129" t="e">
        <f>IF('Indicator Data'!#REF!="No Data",1,IF('Indicator Data imputation'!V92&lt;&gt;"",1,0))</f>
        <v>#REF!</v>
      </c>
      <c r="V89" s="129" t="e">
        <f>IF('Indicator Data'!#REF!="No Data",1,IF('Indicator Data imputation'!W92&lt;&gt;"",1,0))</f>
        <v>#REF!</v>
      </c>
      <c r="W89" s="129">
        <f>IF('Indicator Data'!C93="No Data",1,IF('Indicator Data imputation'!X92&lt;&gt;"",1,0))</f>
        <v>0</v>
      </c>
      <c r="X89" s="129">
        <f>IF('Indicator Data'!D93="No Data",1,IF('Indicator Data imputation'!Y92&lt;&gt;"",1,0))</f>
        <v>0</v>
      </c>
      <c r="Y89" s="129">
        <f>IF('Indicator Data'!E93="No Data",1,IF('Indicator Data imputation'!Z92&lt;&gt;"",1,0))</f>
        <v>0</v>
      </c>
      <c r="Z89" s="129">
        <f>IF('Indicator Data'!G93="No Data",1,IF('Indicator Data imputation'!AA92&lt;&gt;"",1,0))</f>
        <v>1</v>
      </c>
      <c r="AA89" s="129">
        <f>IF('Indicator Data'!H93="No Data",1,IF('Indicator Data imputation'!AB92&lt;&gt;"",1,0))</f>
        <v>0</v>
      </c>
      <c r="AB89" s="129">
        <f>IF('Indicator Data'!I93="No Data",1,IF('Indicator Data imputation'!AC92&lt;&gt;"",1,0))</f>
        <v>1</v>
      </c>
      <c r="AC89" s="129" t="e">
        <f>IF('Indicator Data'!#REF!="No Data",1,IF('Indicator Data imputation'!AD92&lt;&gt;"",1,0))</f>
        <v>#REF!</v>
      </c>
      <c r="AD89" s="129" t="e">
        <f>IF('Indicator Data'!#REF!="No Data",1,IF('Indicator Data imputation'!AE92&lt;&gt;"",1,0))</f>
        <v>#REF!</v>
      </c>
      <c r="AE89" s="129">
        <f>IF('Indicator Data'!L93="No Data",1,IF('Indicator Data imputation'!AF92&lt;&gt;"",1,0))</f>
        <v>1</v>
      </c>
      <c r="AF89" s="129">
        <f>IF('Indicator Data'!M93="No Data",1,IF('Indicator Data imputation'!AG92&lt;&gt;"",1,0))</f>
        <v>0</v>
      </c>
      <c r="AG89" s="129" t="e">
        <f>IF('Indicator Data'!#REF!="No Data",1,IF('Indicator Data imputation'!AH92&lt;&gt;"",1,0))</f>
        <v>#REF!</v>
      </c>
      <c r="AH89" s="129" t="e">
        <f>IF('Indicator Data'!#REF!="No Data",1,IF('Indicator Data imputation'!AI92&lt;&gt;"",1,0))</f>
        <v>#REF!</v>
      </c>
      <c r="AI89" s="129" t="e">
        <f>IF('Indicator Data'!#REF!="No Data",1,IF('Indicator Data imputation'!AJ92&lt;&gt;"",1,0))</f>
        <v>#REF!</v>
      </c>
      <c r="AJ89" s="129" t="e">
        <f>IF('Indicator Data'!#REF!="No Data",1,IF('Indicator Data imputation'!AK92&lt;&gt;"",1,0))</f>
        <v>#REF!</v>
      </c>
      <c r="AK89" s="129">
        <f>IF('Indicator Data'!N93="No Data",1,IF('Indicator Data imputation'!AL92&lt;&gt;"",1,0))</f>
        <v>0</v>
      </c>
      <c r="AL89" s="129">
        <f>IF('Indicator Data'!O93="No Data",1,IF('Indicator Data imputation'!AM92&lt;&gt;"",1,0))</f>
        <v>1</v>
      </c>
      <c r="AM89" s="129">
        <f>IF('Indicator Data'!P93="No Data",1,IF('Indicator Data imputation'!AN92&lt;&gt;"",1,0))</f>
        <v>0</v>
      </c>
      <c r="AN89" s="129">
        <f>IF('Indicator Data'!Q93="No Data",1,IF('Indicator Data imputation'!AO92&lt;&gt;"",1,0))</f>
        <v>0</v>
      </c>
      <c r="AO89" s="129">
        <f>IF('Indicator Data'!R93="No Data",1,IF('Indicator Data imputation'!AP92&lt;&gt;"",1,0))</f>
        <v>0</v>
      </c>
      <c r="AP89" s="129">
        <f>IF('Indicator Data'!S93="No Data",1,IF('Indicator Data imputation'!AQ92&lt;&gt;"",1,0))</f>
        <v>0</v>
      </c>
      <c r="AQ89" s="129">
        <f>IF('Indicator Data'!T93="No Data",1,IF('Indicator Data imputation'!AR92&lt;&gt;"",1,0))</f>
        <v>0</v>
      </c>
      <c r="AR89" s="129" t="e">
        <f>IF('Indicator Data'!#REF!="No Data",1,IF('Indicator Data imputation'!AS92&lt;&gt;"",1,0))</f>
        <v>#REF!</v>
      </c>
      <c r="AS89" s="129" t="e">
        <f>IF('Indicator Data'!#REF!="No Data",1,IF('Indicator Data imputation'!AT92&lt;&gt;"",1,0))</f>
        <v>#REF!</v>
      </c>
      <c r="AT89" s="129">
        <f>IF('Indicator Data'!U93="No Data",1,IF('Indicator Data imputation'!AU92&lt;&gt;"",1,0))</f>
        <v>0</v>
      </c>
      <c r="AU89" s="129">
        <f>IF('Indicator Data'!V93="No Data",1,IF('Indicator Data imputation'!AV92&lt;&gt;"",1,0))</f>
        <v>1</v>
      </c>
      <c r="AV89" s="129">
        <f>IF('Indicator Data'!W93="No Data",1,IF('Indicator Data imputation'!AW92&lt;&gt;"",1,0))</f>
        <v>1</v>
      </c>
      <c r="AW89" s="129">
        <f>IF('Indicator Data'!X93="No Data",1,IF('Indicator Data imputation'!AX92&lt;&gt;"",1,0))</f>
        <v>1</v>
      </c>
      <c r="AX89" s="129">
        <f>IF('Indicator Data'!Y93="No Data",1,IF('Indicator Data imputation'!AY92&lt;&gt;"",1,0))</f>
        <v>0</v>
      </c>
      <c r="AY89" s="129">
        <f>IF('Indicator Data'!Z93="No Data",1,IF('Indicator Data imputation'!AZ92&lt;&gt;"",1,0))</f>
        <v>1</v>
      </c>
      <c r="AZ89" s="129">
        <f>IF('Indicator Data'!AA93="No Data",1,IF('Indicator Data imputation'!BA92&lt;&gt;"",1,0))</f>
        <v>0</v>
      </c>
      <c r="BA89" s="129" t="e">
        <f>IF('Indicator Data'!#REF!="No Data",1,IF('Indicator Data imputation'!BB92&lt;&gt;"",1,0))</f>
        <v>#REF!</v>
      </c>
      <c r="BB89" s="129" t="e">
        <f>IF('Indicator Data'!#REF!="No Data",1,IF('Indicator Data imputation'!BC92&lt;&gt;"",1,0))</f>
        <v>#REF!</v>
      </c>
      <c r="BC89" s="129" t="e">
        <f>IF('Indicator Data'!#REF!="No Data",1,IF('Indicator Data imputation'!BD92&lt;&gt;"",1,0))</f>
        <v>#REF!</v>
      </c>
      <c r="BD89" s="129">
        <f>IF('Indicator Data'!AB93="No Data",1,IF('Indicator Data imputation'!BE92&lt;&gt;"",1,0))</f>
        <v>0</v>
      </c>
      <c r="BE89" s="129">
        <f>IF('Indicator Data'!AC93="No Data",1,IF('Indicator Data imputation'!BF92&lt;&gt;"",1,0))</f>
        <v>0</v>
      </c>
      <c r="BF89" s="129">
        <f>IF('Indicator Data'!AD93="No Data",1,IF('Indicator Data imputation'!BG92&lt;&gt;"",1,0))</f>
        <v>0</v>
      </c>
      <c r="BG89" s="129">
        <f>IF('Indicator Data'!AE93="No Data",1,IF('Indicator Data imputation'!BH92&lt;&gt;"",1,0))</f>
        <v>0</v>
      </c>
      <c r="BH89" s="129">
        <f>IF('Indicator Data'!AF93="No Data",1,IF('Indicator Data imputation'!BI92&lt;&gt;"",1,0))</f>
        <v>0</v>
      </c>
      <c r="BI89" s="129" t="e">
        <f>IF('Indicator Data'!#REF!="No Data",1,IF('Indicator Data imputation'!BJ92&lt;&gt;"",1,0))</f>
        <v>#REF!</v>
      </c>
      <c r="BJ89" s="129">
        <f>IF('Indicator Data'!AS93="No Data",1,IF('Indicator Data imputation'!BK92&lt;&gt;"",1,0))</f>
        <v>0</v>
      </c>
      <c r="BK89" s="129">
        <f>IF('Indicator Data'!AT93="No Data",1,IF('Indicator Data imputation'!BL92&lt;&gt;"",1,0))</f>
        <v>1</v>
      </c>
      <c r="BL89" s="129" t="e">
        <f>IF('Indicator Data'!#REF!="No Data",1,IF('Indicator Data imputation'!BM92&lt;&gt;"",1,0))</f>
        <v>#REF!</v>
      </c>
      <c r="BM89" s="129" t="e">
        <f>IF('Indicator Data'!#REF!="No Data",1,IF('Indicator Data imputation'!BN92&lt;&gt;"",1,0))</f>
        <v>#REF!</v>
      </c>
      <c r="BN89" s="129" t="e">
        <f>IF('Indicator Data'!#REF!="No Data",1,IF('Indicator Data imputation'!BO92&lt;&gt;"",1,0))</f>
        <v>#REF!</v>
      </c>
      <c r="BO89" s="129" t="e">
        <f>IF('Indicator Data'!#REF!="No Data",1,IF('Indicator Data imputation'!BP92&lt;&gt;"",1,0))</f>
        <v>#REF!</v>
      </c>
      <c r="BP89" s="129">
        <f>IF('Indicator Data'!AK93="No Data",1,IF('Indicator Data imputation'!BQ92&lt;&gt;"",1,0))</f>
        <v>0</v>
      </c>
      <c r="BQ89" s="129">
        <f>IF('Indicator Data'!J93="No Data",1,IF('Indicator Data imputation'!BR92&lt;&gt;"",1,0))</f>
        <v>0</v>
      </c>
      <c r="BR89" s="129">
        <f>IF('Indicator Data'!K93="No Data",1,IF('Indicator Data imputation'!BS92&lt;&gt;"",1,0))</f>
        <v>0</v>
      </c>
      <c r="BS89" s="129">
        <f>IF('Indicator Data'!AU93="No Data",1,IF('Indicator Data imputation'!BT92&lt;&gt;"",1,0))</f>
        <v>0</v>
      </c>
      <c r="BT89" s="129">
        <f>IF('Indicator Data'!AW93="No Data",1,IF('Indicator Data imputation'!BU92&lt;&gt;"",1,0))</f>
        <v>0</v>
      </c>
      <c r="BU89" s="129">
        <f>IF('Indicator Data'!AX93="No Data",1,IF('Indicator Data imputation'!BV92&lt;&gt;"",1,0))</f>
        <v>0</v>
      </c>
      <c r="BV89" s="129">
        <f>IF('Indicator Data'!AY93="No Data",1,IF('Indicator Data imputation'!BW92&lt;&gt;"",1,0))</f>
        <v>0</v>
      </c>
      <c r="BW89" s="129">
        <f>IF('Indicator Data'!AZ93="No Data",1,IF('Indicator Data imputation'!BX92&lt;&gt;"",1,0))</f>
        <v>0</v>
      </c>
      <c r="BX89" s="129">
        <f>IF('Indicator Data'!BA93="No Data",1,IF('Indicator Data imputation'!BY92&lt;&gt;"",1,0))</f>
        <v>0</v>
      </c>
      <c r="BY89" s="5" t="e">
        <f t="shared" si="3"/>
        <v>#REF!</v>
      </c>
      <c r="BZ89" s="131" t="e">
        <f t="shared" si="4"/>
        <v>#REF!</v>
      </c>
    </row>
    <row r="90" spans="1:78" x14ac:dyDescent="0.25">
      <c r="A90" s="5" t="s">
        <v>166</v>
      </c>
      <c r="B90" s="129" t="e">
        <f>IF('Indicator Data'!#REF!="No Data",1,IF('Indicator Data imputation'!C93&lt;&gt;"",1,0))</f>
        <v>#REF!</v>
      </c>
      <c r="C90" s="129" t="e">
        <f>IF('Indicator Data'!#REF!="No Data",1,IF('Indicator Data imputation'!D93&lt;&gt;"",1,0))</f>
        <v>#REF!</v>
      </c>
      <c r="D90" s="129" t="e">
        <f>IF('Indicator Data'!#REF!="No Data",1,IF('Indicator Data imputation'!E93&lt;&gt;"",1,0))</f>
        <v>#REF!</v>
      </c>
      <c r="E90" s="129" t="e">
        <f>IF('Indicator Data'!#REF!="No Data",1,IF('Indicator Data imputation'!F93&lt;&gt;"",1,0))</f>
        <v>#REF!</v>
      </c>
      <c r="F90" s="129" t="e">
        <f>IF('Indicator Data'!#REF!="No Data",1,IF('Indicator Data imputation'!G93&lt;&gt;"",1,0))</f>
        <v>#REF!</v>
      </c>
      <c r="G90" s="129" t="e">
        <f>IF('Indicator Data'!#REF!="No Data",1,IF('Indicator Data imputation'!H93&lt;&gt;"",1,0))</f>
        <v>#REF!</v>
      </c>
      <c r="H90" s="129" t="e">
        <f>IF('Indicator Data'!#REF!="No Data",1,IF('Indicator Data imputation'!I93&lt;&gt;"",1,0))</f>
        <v>#REF!</v>
      </c>
      <c r="I90" s="129" t="e">
        <f>IF('Indicator Data'!#REF!="No Data",1,IF('Indicator Data imputation'!J93&lt;&gt;"",1,0))</f>
        <v>#REF!</v>
      </c>
      <c r="J90" s="129" t="e">
        <f>IF('Indicator Data'!#REF!="No Data",1,IF('Indicator Data imputation'!K93&lt;&gt;"",1,0))</f>
        <v>#REF!</v>
      </c>
      <c r="K90" s="129" t="e">
        <f>IF('Indicator Data'!#REF!="No Data",1,IF('Indicator Data imputation'!L93&lt;&gt;"",1,0))</f>
        <v>#REF!</v>
      </c>
      <c r="L90" s="129" t="e">
        <f>IF('Indicator Data'!#REF!="No Data",1,IF('Indicator Data imputation'!M93&lt;&gt;"",1,0))</f>
        <v>#REF!</v>
      </c>
      <c r="M90" s="129" t="e">
        <f>IF('Indicator Data'!#REF!="No Data",1,IF('Indicator Data imputation'!N93&lt;&gt;"",1,0))</f>
        <v>#REF!</v>
      </c>
      <c r="N90" s="129" t="e">
        <f>IF('Indicator Data'!#REF!="No Data",1,IF('Indicator Data imputation'!O93&lt;&gt;"",1,0))</f>
        <v>#REF!</v>
      </c>
      <c r="O90" s="129" t="e">
        <f>IF('Indicator Data'!#REF!="No Data",1,IF('Indicator Data imputation'!P93&lt;&gt;"",1,0))</f>
        <v>#REF!</v>
      </c>
      <c r="P90" s="129" t="e">
        <f>IF('Indicator Data'!#REF!="No Data",1,IF('Indicator Data imputation'!Q93&lt;&gt;"",1,0))</f>
        <v>#REF!</v>
      </c>
      <c r="Q90" s="129" t="e">
        <f>IF('Indicator Data'!#REF!="No Data",1,IF('Indicator Data imputation'!R93&lt;&gt;"",1,0))</f>
        <v>#REF!</v>
      </c>
      <c r="R90" s="129" t="e">
        <f>IF('Indicator Data'!#REF!="No Data",1,IF('Indicator Data imputation'!S93&lt;&gt;"",1,0))</f>
        <v>#REF!</v>
      </c>
      <c r="S90" s="129" t="e">
        <f>IF('Indicator Data'!#REF!="No Data",1,IF('Indicator Data imputation'!T93&lt;&gt;"",1,0))</f>
        <v>#REF!</v>
      </c>
      <c r="T90" s="129" t="e">
        <f>IF('Indicator Data'!#REF!="No Data",1,IF('Indicator Data imputation'!U93&lt;&gt;"",1,0))</f>
        <v>#REF!</v>
      </c>
      <c r="U90" s="129" t="e">
        <f>IF('Indicator Data'!#REF!="No Data",1,IF('Indicator Data imputation'!V93&lt;&gt;"",1,0))</f>
        <v>#REF!</v>
      </c>
      <c r="V90" s="129" t="e">
        <f>IF('Indicator Data'!#REF!="No Data",1,IF('Indicator Data imputation'!W93&lt;&gt;"",1,0))</f>
        <v>#REF!</v>
      </c>
      <c r="W90" s="129">
        <f>IF('Indicator Data'!C94="No Data",1,IF('Indicator Data imputation'!X93&lt;&gt;"",1,0))</f>
        <v>0</v>
      </c>
      <c r="X90" s="129">
        <f>IF('Indicator Data'!D94="No Data",1,IF('Indicator Data imputation'!Y93&lt;&gt;"",1,0))</f>
        <v>0</v>
      </c>
      <c r="Y90" s="129">
        <f>IF('Indicator Data'!E94="No Data",1,IF('Indicator Data imputation'!Z93&lt;&gt;"",1,0))</f>
        <v>0</v>
      </c>
      <c r="Z90" s="129">
        <f>IF('Indicator Data'!G94="No Data",1,IF('Indicator Data imputation'!AA93&lt;&gt;"",1,0))</f>
        <v>0</v>
      </c>
      <c r="AA90" s="129">
        <f>IF('Indicator Data'!H94="No Data",1,IF('Indicator Data imputation'!AB93&lt;&gt;"",1,0))</f>
        <v>0</v>
      </c>
      <c r="AB90" s="129">
        <f>IF('Indicator Data'!I94="No Data",1,IF('Indicator Data imputation'!AC93&lt;&gt;"",1,0))</f>
        <v>1</v>
      </c>
      <c r="AC90" s="129" t="e">
        <f>IF('Indicator Data'!#REF!="No Data",1,IF('Indicator Data imputation'!AD93&lt;&gt;"",1,0))</f>
        <v>#REF!</v>
      </c>
      <c r="AD90" s="129" t="e">
        <f>IF('Indicator Data'!#REF!="No Data",1,IF('Indicator Data imputation'!AE93&lt;&gt;"",1,0))</f>
        <v>#REF!</v>
      </c>
      <c r="AE90" s="129">
        <f>IF('Indicator Data'!L94="No Data",1,IF('Indicator Data imputation'!AF93&lt;&gt;"",1,0))</f>
        <v>1</v>
      </c>
      <c r="AF90" s="129">
        <f>IF('Indicator Data'!M94="No Data",1,IF('Indicator Data imputation'!AG93&lt;&gt;"",1,0))</f>
        <v>0</v>
      </c>
      <c r="AG90" s="129" t="e">
        <f>IF('Indicator Data'!#REF!="No Data",1,IF('Indicator Data imputation'!AH93&lt;&gt;"",1,0))</f>
        <v>#REF!</v>
      </c>
      <c r="AH90" s="129" t="e">
        <f>IF('Indicator Data'!#REF!="No Data",1,IF('Indicator Data imputation'!AI93&lt;&gt;"",1,0))</f>
        <v>#REF!</v>
      </c>
      <c r="AI90" s="129" t="e">
        <f>IF('Indicator Data'!#REF!="No Data",1,IF('Indicator Data imputation'!AJ93&lt;&gt;"",1,0))</f>
        <v>#REF!</v>
      </c>
      <c r="AJ90" s="129" t="e">
        <f>IF('Indicator Data'!#REF!="No Data",1,IF('Indicator Data imputation'!AK93&lt;&gt;"",1,0))</f>
        <v>#REF!</v>
      </c>
      <c r="AK90" s="129">
        <f>IF('Indicator Data'!N94="No Data",1,IF('Indicator Data imputation'!AL93&lt;&gt;"",1,0))</f>
        <v>1</v>
      </c>
      <c r="AL90" s="129">
        <f>IF('Indicator Data'!O94="No Data",1,IF('Indicator Data imputation'!AM93&lt;&gt;"",1,0))</f>
        <v>1</v>
      </c>
      <c r="AM90" s="129">
        <f>IF('Indicator Data'!P94="No Data",1,IF('Indicator Data imputation'!AN93&lt;&gt;"",1,0))</f>
        <v>0</v>
      </c>
      <c r="AN90" s="129">
        <f>IF('Indicator Data'!Q94="No Data",1,IF('Indicator Data imputation'!AO93&lt;&gt;"",1,0))</f>
        <v>0</v>
      </c>
      <c r="AO90" s="129">
        <f>IF('Indicator Data'!R94="No Data",1,IF('Indicator Data imputation'!AP93&lt;&gt;"",1,0))</f>
        <v>0</v>
      </c>
      <c r="AP90" s="129">
        <f>IF('Indicator Data'!S94="No Data",1,IF('Indicator Data imputation'!AQ93&lt;&gt;"",1,0))</f>
        <v>1</v>
      </c>
      <c r="AQ90" s="129">
        <f>IF('Indicator Data'!T94="No Data",1,IF('Indicator Data imputation'!AR93&lt;&gt;"",1,0))</f>
        <v>1</v>
      </c>
      <c r="AR90" s="129" t="e">
        <f>IF('Indicator Data'!#REF!="No Data",1,IF('Indicator Data imputation'!AS93&lt;&gt;"",1,0))</f>
        <v>#REF!</v>
      </c>
      <c r="AS90" s="129" t="e">
        <f>IF('Indicator Data'!#REF!="No Data",1,IF('Indicator Data imputation'!AT93&lt;&gt;"",1,0))</f>
        <v>#REF!</v>
      </c>
      <c r="AT90" s="129">
        <f>IF('Indicator Data'!U94="No Data",1,IF('Indicator Data imputation'!AU93&lt;&gt;"",1,0))</f>
        <v>0</v>
      </c>
      <c r="AU90" s="129">
        <f>IF('Indicator Data'!V94="No Data",1,IF('Indicator Data imputation'!AV93&lt;&gt;"",1,0))</f>
        <v>1</v>
      </c>
      <c r="AV90" s="129">
        <f>IF('Indicator Data'!W94="No Data",1,IF('Indicator Data imputation'!AW93&lt;&gt;"",1,0))</f>
        <v>1</v>
      </c>
      <c r="AW90" s="129">
        <f>IF('Indicator Data'!X94="No Data",1,IF('Indicator Data imputation'!AX93&lt;&gt;"",1,0))</f>
        <v>0</v>
      </c>
      <c r="AX90" s="129">
        <f>IF('Indicator Data'!Y94="No Data",1,IF('Indicator Data imputation'!AY93&lt;&gt;"",1,0))</f>
        <v>0</v>
      </c>
      <c r="AY90" s="129">
        <f>IF('Indicator Data'!Z94="No Data",1,IF('Indicator Data imputation'!AZ93&lt;&gt;"",1,0))</f>
        <v>1</v>
      </c>
      <c r="AZ90" s="129">
        <f>IF('Indicator Data'!AA94="No Data",1,IF('Indicator Data imputation'!BA93&lt;&gt;"",1,0))</f>
        <v>1</v>
      </c>
      <c r="BA90" s="129" t="e">
        <f>IF('Indicator Data'!#REF!="No Data",1,IF('Indicator Data imputation'!BB93&lt;&gt;"",1,0))</f>
        <v>#REF!</v>
      </c>
      <c r="BB90" s="129" t="e">
        <f>IF('Indicator Data'!#REF!="No Data",1,IF('Indicator Data imputation'!BC93&lt;&gt;"",1,0))</f>
        <v>#REF!</v>
      </c>
      <c r="BC90" s="129" t="e">
        <f>IF('Indicator Data'!#REF!="No Data",1,IF('Indicator Data imputation'!BD93&lt;&gt;"",1,0))</f>
        <v>#REF!</v>
      </c>
      <c r="BD90" s="129">
        <f>IF('Indicator Data'!AB94="No Data",1,IF('Indicator Data imputation'!BE93&lt;&gt;"",1,0))</f>
        <v>0</v>
      </c>
      <c r="BE90" s="129">
        <f>IF('Indicator Data'!AC94="No Data",1,IF('Indicator Data imputation'!BF93&lt;&gt;"",1,0))</f>
        <v>0</v>
      </c>
      <c r="BF90" s="129">
        <f>IF('Indicator Data'!AD94="No Data",1,IF('Indicator Data imputation'!BG93&lt;&gt;"",1,0))</f>
        <v>0</v>
      </c>
      <c r="BG90" s="129">
        <f>IF('Indicator Data'!AE94="No Data",1,IF('Indicator Data imputation'!BH93&lt;&gt;"",1,0))</f>
        <v>0</v>
      </c>
      <c r="BH90" s="129">
        <f>IF('Indicator Data'!AF94="No Data",1,IF('Indicator Data imputation'!BI93&lt;&gt;"",1,0))</f>
        <v>0</v>
      </c>
      <c r="BI90" s="129" t="e">
        <f>IF('Indicator Data'!#REF!="No Data",1,IF('Indicator Data imputation'!BJ93&lt;&gt;"",1,0))</f>
        <v>#REF!</v>
      </c>
      <c r="BJ90" s="129">
        <f>IF('Indicator Data'!AS94="No Data",1,IF('Indicator Data imputation'!BK93&lt;&gt;"",1,0))</f>
        <v>0</v>
      </c>
      <c r="BK90" s="129">
        <f>IF('Indicator Data'!AT94="No Data",1,IF('Indicator Data imputation'!BL93&lt;&gt;"",1,0))</f>
        <v>0</v>
      </c>
      <c r="BL90" s="129" t="e">
        <f>IF('Indicator Data'!#REF!="No Data",1,IF('Indicator Data imputation'!BM93&lt;&gt;"",1,0))</f>
        <v>#REF!</v>
      </c>
      <c r="BM90" s="129" t="e">
        <f>IF('Indicator Data'!#REF!="No Data",1,IF('Indicator Data imputation'!BN93&lt;&gt;"",1,0))</f>
        <v>#REF!</v>
      </c>
      <c r="BN90" s="129" t="e">
        <f>IF('Indicator Data'!#REF!="No Data",1,IF('Indicator Data imputation'!BO93&lt;&gt;"",1,0))</f>
        <v>#REF!</v>
      </c>
      <c r="BO90" s="129" t="e">
        <f>IF('Indicator Data'!#REF!="No Data",1,IF('Indicator Data imputation'!BP93&lt;&gt;"",1,0))</f>
        <v>#REF!</v>
      </c>
      <c r="BP90" s="129">
        <f>IF('Indicator Data'!AK94="No Data",1,IF('Indicator Data imputation'!BQ93&lt;&gt;"",1,0))</f>
        <v>0</v>
      </c>
      <c r="BQ90" s="129">
        <f>IF('Indicator Data'!J94="No Data",1,IF('Indicator Data imputation'!BR93&lt;&gt;"",1,0))</f>
        <v>0</v>
      </c>
      <c r="BR90" s="129">
        <f>IF('Indicator Data'!K94="No Data",1,IF('Indicator Data imputation'!BS93&lt;&gt;"",1,0))</f>
        <v>0</v>
      </c>
      <c r="BS90" s="129">
        <f>IF('Indicator Data'!AU94="No Data",1,IF('Indicator Data imputation'!BT93&lt;&gt;"",1,0))</f>
        <v>0</v>
      </c>
      <c r="BT90" s="129">
        <f>IF('Indicator Data'!AW94="No Data",1,IF('Indicator Data imputation'!BU93&lt;&gt;"",1,0))</f>
        <v>0</v>
      </c>
      <c r="BU90" s="129">
        <f>IF('Indicator Data'!AX94="No Data",1,IF('Indicator Data imputation'!BV93&lt;&gt;"",1,0))</f>
        <v>0</v>
      </c>
      <c r="BV90" s="129">
        <f>IF('Indicator Data'!AY94="No Data",1,IF('Indicator Data imputation'!BW93&lt;&gt;"",1,0))</f>
        <v>1</v>
      </c>
      <c r="BW90" s="129">
        <f>IF('Indicator Data'!AZ94="No Data",1,IF('Indicator Data imputation'!BX93&lt;&gt;"",1,0))</f>
        <v>1</v>
      </c>
      <c r="BX90" s="129">
        <f>IF('Indicator Data'!BA94="No Data",1,IF('Indicator Data imputation'!BY93&lt;&gt;"",1,0))</f>
        <v>0</v>
      </c>
      <c r="BY90" s="5" t="e">
        <f t="shared" si="3"/>
        <v>#REF!</v>
      </c>
      <c r="BZ90" s="131" t="e">
        <f t="shared" si="4"/>
        <v>#REF!</v>
      </c>
    </row>
    <row r="91" spans="1:78" x14ac:dyDescent="0.25">
      <c r="A91" s="5" t="s">
        <v>297</v>
      </c>
      <c r="B91" s="129" t="e">
        <f>IF('Indicator Data'!#REF!="No Data",1,IF('Indicator Data imputation'!C94&lt;&gt;"",1,0))</f>
        <v>#REF!</v>
      </c>
      <c r="C91" s="129" t="e">
        <f>IF('Indicator Data'!#REF!="No Data",1,IF('Indicator Data imputation'!D94&lt;&gt;"",1,0))</f>
        <v>#REF!</v>
      </c>
      <c r="D91" s="129" t="e">
        <f>IF('Indicator Data'!#REF!="No Data",1,IF('Indicator Data imputation'!E94&lt;&gt;"",1,0))</f>
        <v>#REF!</v>
      </c>
      <c r="E91" s="129" t="e">
        <f>IF('Indicator Data'!#REF!="No Data",1,IF('Indicator Data imputation'!F94&lt;&gt;"",1,0))</f>
        <v>#REF!</v>
      </c>
      <c r="F91" s="129" t="e">
        <f>IF('Indicator Data'!#REF!="No Data",1,IF('Indicator Data imputation'!G94&lt;&gt;"",1,0))</f>
        <v>#REF!</v>
      </c>
      <c r="G91" s="129" t="e">
        <f>IF('Indicator Data'!#REF!="No Data",1,IF('Indicator Data imputation'!H94&lt;&gt;"",1,0))</f>
        <v>#REF!</v>
      </c>
      <c r="H91" s="129" t="e">
        <f>IF('Indicator Data'!#REF!="No Data",1,IF('Indicator Data imputation'!I94&lt;&gt;"",1,0))</f>
        <v>#REF!</v>
      </c>
      <c r="I91" s="129" t="e">
        <f>IF('Indicator Data'!#REF!="No Data",1,IF('Indicator Data imputation'!J94&lt;&gt;"",1,0))</f>
        <v>#REF!</v>
      </c>
      <c r="J91" s="129" t="e">
        <f>IF('Indicator Data'!#REF!="No Data",1,IF('Indicator Data imputation'!K94&lt;&gt;"",1,0))</f>
        <v>#REF!</v>
      </c>
      <c r="K91" s="129" t="e">
        <f>IF('Indicator Data'!#REF!="No Data",1,IF('Indicator Data imputation'!L94&lt;&gt;"",1,0))</f>
        <v>#REF!</v>
      </c>
      <c r="L91" s="129" t="e">
        <f>IF('Indicator Data'!#REF!="No Data",1,IF('Indicator Data imputation'!M94&lt;&gt;"",1,0))</f>
        <v>#REF!</v>
      </c>
      <c r="M91" s="129" t="e">
        <f>IF('Indicator Data'!#REF!="No Data",1,IF('Indicator Data imputation'!N94&lt;&gt;"",1,0))</f>
        <v>#REF!</v>
      </c>
      <c r="N91" s="129" t="e">
        <f>IF('Indicator Data'!#REF!="No Data",1,IF('Indicator Data imputation'!O94&lt;&gt;"",1,0))</f>
        <v>#REF!</v>
      </c>
      <c r="O91" s="129" t="e">
        <f>IF('Indicator Data'!#REF!="No Data",1,IF('Indicator Data imputation'!P94&lt;&gt;"",1,0))</f>
        <v>#REF!</v>
      </c>
      <c r="P91" s="129" t="e">
        <f>IF('Indicator Data'!#REF!="No Data",1,IF('Indicator Data imputation'!Q94&lt;&gt;"",1,0))</f>
        <v>#REF!</v>
      </c>
      <c r="Q91" s="129" t="e">
        <f>IF('Indicator Data'!#REF!="No Data",1,IF('Indicator Data imputation'!R94&lt;&gt;"",1,0))</f>
        <v>#REF!</v>
      </c>
      <c r="R91" s="129" t="e">
        <f>IF('Indicator Data'!#REF!="No Data",1,IF('Indicator Data imputation'!S94&lt;&gt;"",1,0))</f>
        <v>#REF!</v>
      </c>
      <c r="S91" s="129" t="e">
        <f>IF('Indicator Data'!#REF!="No Data",1,IF('Indicator Data imputation'!T94&lt;&gt;"",1,0))</f>
        <v>#REF!</v>
      </c>
      <c r="T91" s="129" t="e">
        <f>IF('Indicator Data'!#REF!="No Data",1,IF('Indicator Data imputation'!U94&lt;&gt;"",1,0))</f>
        <v>#REF!</v>
      </c>
      <c r="U91" s="129" t="e">
        <f>IF('Indicator Data'!#REF!="No Data",1,IF('Indicator Data imputation'!V94&lt;&gt;"",1,0))</f>
        <v>#REF!</v>
      </c>
      <c r="V91" s="129" t="e">
        <f>IF('Indicator Data'!#REF!="No Data",1,IF('Indicator Data imputation'!W94&lt;&gt;"",1,0))</f>
        <v>#REF!</v>
      </c>
      <c r="W91" s="129">
        <f>IF('Indicator Data'!C95="No Data",1,IF('Indicator Data imputation'!X94&lt;&gt;"",1,0))</f>
        <v>0</v>
      </c>
      <c r="X91" s="129">
        <f>IF('Indicator Data'!D95="No Data",1,IF('Indicator Data imputation'!Y94&lt;&gt;"",1,0))</f>
        <v>0</v>
      </c>
      <c r="Y91" s="129">
        <f>IF('Indicator Data'!E95="No Data",1,IF('Indicator Data imputation'!Z94&lt;&gt;"",1,0))</f>
        <v>0</v>
      </c>
      <c r="Z91" s="129">
        <f>IF('Indicator Data'!G95="No Data",1,IF('Indicator Data imputation'!AA94&lt;&gt;"",1,0))</f>
        <v>1</v>
      </c>
      <c r="AA91" s="129">
        <f>IF('Indicator Data'!H95="No Data",1,IF('Indicator Data imputation'!AB94&lt;&gt;"",1,0))</f>
        <v>0</v>
      </c>
      <c r="AB91" s="129">
        <f>IF('Indicator Data'!I95="No Data",1,IF('Indicator Data imputation'!AC94&lt;&gt;"",1,0))</f>
        <v>1</v>
      </c>
      <c r="AC91" s="129" t="e">
        <f>IF('Indicator Data'!#REF!="No Data",1,IF('Indicator Data imputation'!AD94&lt;&gt;"",1,0))</f>
        <v>#REF!</v>
      </c>
      <c r="AD91" s="129" t="e">
        <f>IF('Indicator Data'!#REF!="No Data",1,IF('Indicator Data imputation'!AE94&lt;&gt;"",1,0))</f>
        <v>#REF!</v>
      </c>
      <c r="AE91" s="129">
        <f>IF('Indicator Data'!L95="No Data",1,IF('Indicator Data imputation'!AF94&lt;&gt;"",1,0))</f>
        <v>1</v>
      </c>
      <c r="AF91" s="129">
        <f>IF('Indicator Data'!M95="No Data",1,IF('Indicator Data imputation'!AG94&lt;&gt;"",1,0))</f>
        <v>0</v>
      </c>
      <c r="AG91" s="129" t="e">
        <f>IF('Indicator Data'!#REF!="No Data",1,IF('Indicator Data imputation'!AH94&lt;&gt;"",1,0))</f>
        <v>#REF!</v>
      </c>
      <c r="AH91" s="129" t="e">
        <f>IF('Indicator Data'!#REF!="No Data",1,IF('Indicator Data imputation'!AI94&lt;&gt;"",1,0))</f>
        <v>#REF!</v>
      </c>
      <c r="AI91" s="129" t="e">
        <f>IF('Indicator Data'!#REF!="No Data",1,IF('Indicator Data imputation'!AJ94&lt;&gt;"",1,0))</f>
        <v>#REF!</v>
      </c>
      <c r="AJ91" s="129" t="e">
        <f>IF('Indicator Data'!#REF!="No Data",1,IF('Indicator Data imputation'!AK94&lt;&gt;"",1,0))</f>
        <v>#REF!</v>
      </c>
      <c r="AK91" s="129">
        <f>IF('Indicator Data'!N95="No Data",1,IF('Indicator Data imputation'!AL94&lt;&gt;"",1,0))</f>
        <v>0</v>
      </c>
      <c r="AL91" s="129">
        <f>IF('Indicator Data'!O95="No Data",1,IF('Indicator Data imputation'!AM94&lt;&gt;"",1,0))</f>
        <v>1</v>
      </c>
      <c r="AM91" s="129">
        <f>IF('Indicator Data'!P95="No Data",1,IF('Indicator Data imputation'!AN94&lt;&gt;"",1,0))</f>
        <v>0</v>
      </c>
      <c r="AN91" s="129">
        <f>IF('Indicator Data'!Q95="No Data",1,IF('Indicator Data imputation'!AO94&lt;&gt;"",1,0))</f>
        <v>0</v>
      </c>
      <c r="AO91" s="129">
        <f>IF('Indicator Data'!R95="No Data",1,IF('Indicator Data imputation'!AP94&lt;&gt;"",1,0))</f>
        <v>0</v>
      </c>
      <c r="AP91" s="129">
        <f>IF('Indicator Data'!S95="No Data",1,IF('Indicator Data imputation'!AQ94&lt;&gt;"",1,0))</f>
        <v>1</v>
      </c>
      <c r="AQ91" s="129">
        <f>IF('Indicator Data'!T95="No Data",1,IF('Indicator Data imputation'!AR94&lt;&gt;"",1,0))</f>
        <v>0</v>
      </c>
      <c r="AR91" s="129" t="e">
        <f>IF('Indicator Data'!#REF!="No Data",1,IF('Indicator Data imputation'!AS94&lt;&gt;"",1,0))</f>
        <v>#REF!</v>
      </c>
      <c r="AS91" s="129" t="e">
        <f>IF('Indicator Data'!#REF!="No Data",1,IF('Indicator Data imputation'!AT94&lt;&gt;"",1,0))</f>
        <v>#REF!</v>
      </c>
      <c r="AT91" s="129">
        <f>IF('Indicator Data'!U95="No Data",1,IF('Indicator Data imputation'!AU94&lt;&gt;"",1,0))</f>
        <v>0</v>
      </c>
      <c r="AU91" s="129">
        <f>IF('Indicator Data'!V95="No Data",1,IF('Indicator Data imputation'!AV94&lt;&gt;"",1,0))</f>
        <v>1</v>
      </c>
      <c r="AV91" s="129">
        <f>IF('Indicator Data'!W95="No Data",1,IF('Indicator Data imputation'!AW94&lt;&gt;"",1,0))</f>
        <v>1</v>
      </c>
      <c r="AW91" s="129">
        <f>IF('Indicator Data'!X95="No Data",1,IF('Indicator Data imputation'!AX94&lt;&gt;"",1,0))</f>
        <v>0</v>
      </c>
      <c r="AX91" s="129">
        <f>IF('Indicator Data'!Y95="No Data",1,IF('Indicator Data imputation'!AY94&lt;&gt;"",1,0))</f>
        <v>0</v>
      </c>
      <c r="AY91" s="129">
        <f>IF('Indicator Data'!Z95="No Data",1,IF('Indicator Data imputation'!AZ94&lt;&gt;"",1,0))</f>
        <v>0</v>
      </c>
      <c r="AZ91" s="129">
        <f>IF('Indicator Data'!AA95="No Data",1,IF('Indicator Data imputation'!BA94&lt;&gt;"",1,0))</f>
        <v>0</v>
      </c>
      <c r="BA91" s="129" t="e">
        <f>IF('Indicator Data'!#REF!="No Data",1,IF('Indicator Data imputation'!BB94&lt;&gt;"",1,0))</f>
        <v>#REF!</v>
      </c>
      <c r="BB91" s="129" t="e">
        <f>IF('Indicator Data'!#REF!="No Data",1,IF('Indicator Data imputation'!BC94&lt;&gt;"",1,0))</f>
        <v>#REF!</v>
      </c>
      <c r="BC91" s="129" t="e">
        <f>IF('Indicator Data'!#REF!="No Data",1,IF('Indicator Data imputation'!BD94&lt;&gt;"",1,0))</f>
        <v>#REF!</v>
      </c>
      <c r="BD91" s="129">
        <f>IF('Indicator Data'!AB95="No Data",1,IF('Indicator Data imputation'!BE94&lt;&gt;"",1,0))</f>
        <v>0</v>
      </c>
      <c r="BE91" s="129">
        <f>IF('Indicator Data'!AC95="No Data",1,IF('Indicator Data imputation'!BF94&lt;&gt;"",1,0))</f>
        <v>0</v>
      </c>
      <c r="BF91" s="129">
        <f>IF('Indicator Data'!AD95="No Data",1,IF('Indicator Data imputation'!BG94&lt;&gt;"",1,0))</f>
        <v>0</v>
      </c>
      <c r="BG91" s="129">
        <f>IF('Indicator Data'!AE95="No Data",1,IF('Indicator Data imputation'!BH94&lt;&gt;"",1,0))</f>
        <v>0</v>
      </c>
      <c r="BH91" s="129">
        <f>IF('Indicator Data'!AF95="No Data",1,IF('Indicator Data imputation'!BI94&lt;&gt;"",1,0))</f>
        <v>0</v>
      </c>
      <c r="BI91" s="129" t="e">
        <f>IF('Indicator Data'!#REF!="No Data",1,IF('Indicator Data imputation'!BJ94&lt;&gt;"",1,0))</f>
        <v>#REF!</v>
      </c>
      <c r="BJ91" s="129">
        <f>IF('Indicator Data'!AS95="No Data",1,IF('Indicator Data imputation'!BK94&lt;&gt;"",1,0))</f>
        <v>0</v>
      </c>
      <c r="BK91" s="129">
        <f>IF('Indicator Data'!AT95="No Data",1,IF('Indicator Data imputation'!BL94&lt;&gt;"",1,0))</f>
        <v>0</v>
      </c>
      <c r="BL91" s="129" t="e">
        <f>IF('Indicator Data'!#REF!="No Data",1,IF('Indicator Data imputation'!BM94&lt;&gt;"",1,0))</f>
        <v>#REF!</v>
      </c>
      <c r="BM91" s="129" t="e">
        <f>IF('Indicator Data'!#REF!="No Data",1,IF('Indicator Data imputation'!BN94&lt;&gt;"",1,0))</f>
        <v>#REF!</v>
      </c>
      <c r="BN91" s="129" t="e">
        <f>IF('Indicator Data'!#REF!="No Data",1,IF('Indicator Data imputation'!BO94&lt;&gt;"",1,0))</f>
        <v>#REF!</v>
      </c>
      <c r="BO91" s="129" t="e">
        <f>IF('Indicator Data'!#REF!="No Data",1,IF('Indicator Data imputation'!BP94&lt;&gt;"",1,0))</f>
        <v>#REF!</v>
      </c>
      <c r="BP91" s="129">
        <f>IF('Indicator Data'!AK95="No Data",1,IF('Indicator Data imputation'!BQ94&lt;&gt;"",1,0))</f>
        <v>0</v>
      </c>
      <c r="BQ91" s="129">
        <f>IF('Indicator Data'!J95="No Data",1,IF('Indicator Data imputation'!BR94&lt;&gt;"",1,0))</f>
        <v>0</v>
      </c>
      <c r="BR91" s="129">
        <f>IF('Indicator Data'!K95="No Data",1,IF('Indicator Data imputation'!BS94&lt;&gt;"",1,0))</f>
        <v>0</v>
      </c>
      <c r="BS91" s="129">
        <f>IF('Indicator Data'!AU95="No Data",1,IF('Indicator Data imputation'!BT94&lt;&gt;"",1,0))</f>
        <v>0</v>
      </c>
      <c r="BT91" s="129">
        <f>IF('Indicator Data'!AW95="No Data",1,IF('Indicator Data imputation'!BU94&lt;&gt;"",1,0))</f>
        <v>0</v>
      </c>
      <c r="BU91" s="129">
        <f>IF('Indicator Data'!AX95="No Data",1,IF('Indicator Data imputation'!BV94&lt;&gt;"",1,0))</f>
        <v>0</v>
      </c>
      <c r="BV91" s="129">
        <f>IF('Indicator Data'!AY95="No Data",1,IF('Indicator Data imputation'!BW94&lt;&gt;"",1,0))</f>
        <v>0</v>
      </c>
      <c r="BW91" s="129">
        <f>IF('Indicator Data'!AZ95="No Data",1,IF('Indicator Data imputation'!BX94&lt;&gt;"",1,0))</f>
        <v>0</v>
      </c>
      <c r="BX91" s="129">
        <f>IF('Indicator Data'!BA95="No Data",1,IF('Indicator Data imputation'!BY94&lt;&gt;"",1,0))</f>
        <v>0</v>
      </c>
      <c r="BY91" s="5" t="e">
        <f t="shared" si="3"/>
        <v>#REF!</v>
      </c>
      <c r="BZ91" s="131" t="e">
        <f t="shared" si="4"/>
        <v>#REF!</v>
      </c>
    </row>
    <row r="92" spans="1:78" x14ac:dyDescent="0.25">
      <c r="A92" s="5" t="s">
        <v>167</v>
      </c>
      <c r="B92" s="129" t="e">
        <f>IF('Indicator Data'!#REF!="No Data",1,IF('Indicator Data imputation'!C95&lt;&gt;"",1,0))</f>
        <v>#REF!</v>
      </c>
      <c r="C92" s="129" t="e">
        <f>IF('Indicator Data'!#REF!="No Data",1,IF('Indicator Data imputation'!D95&lt;&gt;"",1,0))</f>
        <v>#REF!</v>
      </c>
      <c r="D92" s="129" t="e">
        <f>IF('Indicator Data'!#REF!="No Data",1,IF('Indicator Data imputation'!E95&lt;&gt;"",1,0))</f>
        <v>#REF!</v>
      </c>
      <c r="E92" s="129" t="e">
        <f>IF('Indicator Data'!#REF!="No Data",1,IF('Indicator Data imputation'!F95&lt;&gt;"",1,0))</f>
        <v>#REF!</v>
      </c>
      <c r="F92" s="129" t="e">
        <f>IF('Indicator Data'!#REF!="No Data",1,IF('Indicator Data imputation'!G95&lt;&gt;"",1,0))</f>
        <v>#REF!</v>
      </c>
      <c r="G92" s="129" t="e">
        <f>IF('Indicator Data'!#REF!="No Data",1,IF('Indicator Data imputation'!H95&lt;&gt;"",1,0))</f>
        <v>#REF!</v>
      </c>
      <c r="H92" s="129" t="e">
        <f>IF('Indicator Data'!#REF!="No Data",1,IF('Indicator Data imputation'!I95&lt;&gt;"",1,0))</f>
        <v>#REF!</v>
      </c>
      <c r="I92" s="129" t="e">
        <f>IF('Indicator Data'!#REF!="No Data",1,IF('Indicator Data imputation'!J95&lt;&gt;"",1,0))</f>
        <v>#REF!</v>
      </c>
      <c r="J92" s="129" t="e">
        <f>IF('Indicator Data'!#REF!="No Data",1,IF('Indicator Data imputation'!K95&lt;&gt;"",1,0))</f>
        <v>#REF!</v>
      </c>
      <c r="K92" s="129" t="e">
        <f>IF('Indicator Data'!#REF!="No Data",1,IF('Indicator Data imputation'!L95&lt;&gt;"",1,0))</f>
        <v>#REF!</v>
      </c>
      <c r="L92" s="129" t="e">
        <f>IF('Indicator Data'!#REF!="No Data",1,IF('Indicator Data imputation'!M95&lt;&gt;"",1,0))</f>
        <v>#REF!</v>
      </c>
      <c r="M92" s="129" t="e">
        <f>IF('Indicator Data'!#REF!="No Data",1,IF('Indicator Data imputation'!N95&lt;&gt;"",1,0))</f>
        <v>#REF!</v>
      </c>
      <c r="N92" s="129" t="e">
        <f>IF('Indicator Data'!#REF!="No Data",1,IF('Indicator Data imputation'!O95&lt;&gt;"",1,0))</f>
        <v>#REF!</v>
      </c>
      <c r="O92" s="129" t="e">
        <f>IF('Indicator Data'!#REF!="No Data",1,IF('Indicator Data imputation'!P95&lt;&gt;"",1,0))</f>
        <v>#REF!</v>
      </c>
      <c r="P92" s="129" t="e">
        <f>IF('Indicator Data'!#REF!="No Data",1,IF('Indicator Data imputation'!Q95&lt;&gt;"",1,0))</f>
        <v>#REF!</v>
      </c>
      <c r="Q92" s="129" t="e">
        <f>IF('Indicator Data'!#REF!="No Data",1,IF('Indicator Data imputation'!R95&lt;&gt;"",1,0))</f>
        <v>#REF!</v>
      </c>
      <c r="R92" s="129" t="e">
        <f>IF('Indicator Data'!#REF!="No Data",1,IF('Indicator Data imputation'!S95&lt;&gt;"",1,0))</f>
        <v>#REF!</v>
      </c>
      <c r="S92" s="129" t="e">
        <f>IF('Indicator Data'!#REF!="No Data",1,IF('Indicator Data imputation'!T95&lt;&gt;"",1,0))</f>
        <v>#REF!</v>
      </c>
      <c r="T92" s="129" t="e">
        <f>IF('Indicator Data'!#REF!="No Data",1,IF('Indicator Data imputation'!U95&lt;&gt;"",1,0))</f>
        <v>#REF!</v>
      </c>
      <c r="U92" s="129" t="e">
        <f>IF('Indicator Data'!#REF!="No Data",1,IF('Indicator Data imputation'!V95&lt;&gt;"",1,0))</f>
        <v>#REF!</v>
      </c>
      <c r="V92" s="129" t="e">
        <f>IF('Indicator Data'!#REF!="No Data",1,IF('Indicator Data imputation'!W95&lt;&gt;"",1,0))</f>
        <v>#REF!</v>
      </c>
      <c r="W92" s="129">
        <f>IF('Indicator Data'!C96="No Data",1,IF('Indicator Data imputation'!X95&lt;&gt;"",1,0))</f>
        <v>0</v>
      </c>
      <c r="X92" s="129">
        <f>IF('Indicator Data'!D96="No Data",1,IF('Indicator Data imputation'!Y95&lt;&gt;"",1,0))</f>
        <v>0</v>
      </c>
      <c r="Y92" s="129">
        <f>IF('Indicator Data'!E96="No Data",1,IF('Indicator Data imputation'!Z95&lt;&gt;"",1,0))</f>
        <v>0</v>
      </c>
      <c r="Z92" s="129">
        <f>IF('Indicator Data'!G96="No Data",1,IF('Indicator Data imputation'!AA95&lt;&gt;"",1,0))</f>
        <v>1</v>
      </c>
      <c r="AA92" s="129">
        <f>IF('Indicator Data'!H96="No Data",1,IF('Indicator Data imputation'!AB95&lt;&gt;"",1,0))</f>
        <v>0</v>
      </c>
      <c r="AB92" s="129">
        <f>IF('Indicator Data'!I96="No Data",1,IF('Indicator Data imputation'!AC95&lt;&gt;"",1,0))</f>
        <v>1</v>
      </c>
      <c r="AC92" s="129" t="e">
        <f>IF('Indicator Data'!#REF!="No Data",1,IF('Indicator Data imputation'!AD95&lt;&gt;"",1,0))</f>
        <v>#REF!</v>
      </c>
      <c r="AD92" s="129" t="e">
        <f>IF('Indicator Data'!#REF!="No Data",1,IF('Indicator Data imputation'!AE95&lt;&gt;"",1,0))</f>
        <v>#REF!</v>
      </c>
      <c r="AE92" s="129">
        <f>IF('Indicator Data'!L96="No Data",1,IF('Indicator Data imputation'!AF95&lt;&gt;"",1,0))</f>
        <v>1</v>
      </c>
      <c r="AF92" s="129">
        <f>IF('Indicator Data'!M96="No Data",1,IF('Indicator Data imputation'!AG95&lt;&gt;"",1,0))</f>
        <v>0</v>
      </c>
      <c r="AG92" s="129" t="e">
        <f>IF('Indicator Data'!#REF!="No Data",1,IF('Indicator Data imputation'!AH95&lt;&gt;"",1,0))</f>
        <v>#REF!</v>
      </c>
      <c r="AH92" s="129" t="e">
        <f>IF('Indicator Data'!#REF!="No Data",1,IF('Indicator Data imputation'!AI95&lt;&gt;"",1,0))</f>
        <v>#REF!</v>
      </c>
      <c r="AI92" s="129" t="e">
        <f>IF('Indicator Data'!#REF!="No Data",1,IF('Indicator Data imputation'!AJ95&lt;&gt;"",1,0))</f>
        <v>#REF!</v>
      </c>
      <c r="AJ92" s="129" t="e">
        <f>IF('Indicator Data'!#REF!="No Data",1,IF('Indicator Data imputation'!AK95&lt;&gt;"",1,0))</f>
        <v>#REF!</v>
      </c>
      <c r="AK92" s="129">
        <f>IF('Indicator Data'!N96="No Data",1,IF('Indicator Data imputation'!AL95&lt;&gt;"",1,0))</f>
        <v>0</v>
      </c>
      <c r="AL92" s="129">
        <f>IF('Indicator Data'!O96="No Data",1,IF('Indicator Data imputation'!AM95&lt;&gt;"",1,0))</f>
        <v>1</v>
      </c>
      <c r="AM92" s="129">
        <f>IF('Indicator Data'!P96="No Data",1,IF('Indicator Data imputation'!AN95&lt;&gt;"",1,0))</f>
        <v>0</v>
      </c>
      <c r="AN92" s="129">
        <f>IF('Indicator Data'!Q96="No Data",1,IF('Indicator Data imputation'!AO95&lt;&gt;"",1,0))</f>
        <v>0</v>
      </c>
      <c r="AO92" s="129">
        <f>IF('Indicator Data'!R96="No Data",1,IF('Indicator Data imputation'!AP95&lt;&gt;"",1,0))</f>
        <v>0</v>
      </c>
      <c r="AP92" s="129">
        <f>IF('Indicator Data'!S96="No Data",1,IF('Indicator Data imputation'!AQ95&lt;&gt;"",1,0))</f>
        <v>1</v>
      </c>
      <c r="AQ92" s="129">
        <f>IF('Indicator Data'!T96="No Data",1,IF('Indicator Data imputation'!AR95&lt;&gt;"",1,0))</f>
        <v>0</v>
      </c>
      <c r="AR92" s="129" t="e">
        <f>IF('Indicator Data'!#REF!="No Data",1,IF('Indicator Data imputation'!AS95&lt;&gt;"",1,0))</f>
        <v>#REF!</v>
      </c>
      <c r="AS92" s="129" t="e">
        <f>IF('Indicator Data'!#REF!="No Data",1,IF('Indicator Data imputation'!AT95&lt;&gt;"",1,0))</f>
        <v>#REF!</v>
      </c>
      <c r="AT92" s="129">
        <f>IF('Indicator Data'!U96="No Data",1,IF('Indicator Data imputation'!AU95&lt;&gt;"",1,0))</f>
        <v>0</v>
      </c>
      <c r="AU92" s="129">
        <f>IF('Indicator Data'!V96="No Data",1,IF('Indicator Data imputation'!AV95&lt;&gt;"",1,0))</f>
        <v>0</v>
      </c>
      <c r="AV92" s="129">
        <f>IF('Indicator Data'!W96="No Data",1,IF('Indicator Data imputation'!AW95&lt;&gt;"",1,0))</f>
        <v>0</v>
      </c>
      <c r="AW92" s="129">
        <f>IF('Indicator Data'!X96="No Data",1,IF('Indicator Data imputation'!AX95&lt;&gt;"",1,0))</f>
        <v>1</v>
      </c>
      <c r="AX92" s="129">
        <f>IF('Indicator Data'!Y96="No Data",1,IF('Indicator Data imputation'!AY95&lt;&gt;"",1,0))</f>
        <v>0</v>
      </c>
      <c r="AY92" s="129">
        <f>IF('Indicator Data'!Z96="No Data",1,IF('Indicator Data imputation'!AZ95&lt;&gt;"",1,0))</f>
        <v>0</v>
      </c>
      <c r="AZ92" s="129">
        <f>IF('Indicator Data'!AA96="No Data",1,IF('Indicator Data imputation'!BA95&lt;&gt;"",1,0))</f>
        <v>1</v>
      </c>
      <c r="BA92" s="129" t="e">
        <f>IF('Indicator Data'!#REF!="No Data",1,IF('Indicator Data imputation'!BB95&lt;&gt;"",1,0))</f>
        <v>#REF!</v>
      </c>
      <c r="BB92" s="129" t="e">
        <f>IF('Indicator Data'!#REF!="No Data",1,IF('Indicator Data imputation'!BC95&lt;&gt;"",1,0))</f>
        <v>#REF!</v>
      </c>
      <c r="BC92" s="129" t="e">
        <f>IF('Indicator Data'!#REF!="No Data",1,IF('Indicator Data imputation'!BD95&lt;&gt;"",1,0))</f>
        <v>#REF!</v>
      </c>
      <c r="BD92" s="129">
        <f>IF('Indicator Data'!AB96="No Data",1,IF('Indicator Data imputation'!BE95&lt;&gt;"",1,0))</f>
        <v>0</v>
      </c>
      <c r="BE92" s="129">
        <f>IF('Indicator Data'!AC96="No Data",1,IF('Indicator Data imputation'!BF95&lt;&gt;"",1,0))</f>
        <v>0</v>
      </c>
      <c r="BF92" s="129">
        <f>IF('Indicator Data'!AD96="No Data",1,IF('Indicator Data imputation'!BG95&lt;&gt;"",1,0))</f>
        <v>0</v>
      </c>
      <c r="BG92" s="129">
        <f>IF('Indicator Data'!AE96="No Data",1,IF('Indicator Data imputation'!BH95&lt;&gt;"",1,0))</f>
        <v>0</v>
      </c>
      <c r="BH92" s="129">
        <f>IF('Indicator Data'!AF96="No Data",1,IF('Indicator Data imputation'!BI95&lt;&gt;"",1,0))</f>
        <v>0</v>
      </c>
      <c r="BI92" s="129" t="e">
        <f>IF('Indicator Data'!#REF!="No Data",1,IF('Indicator Data imputation'!BJ95&lt;&gt;"",1,0))</f>
        <v>#REF!</v>
      </c>
      <c r="BJ92" s="129">
        <f>IF('Indicator Data'!AS96="No Data",1,IF('Indicator Data imputation'!BK95&lt;&gt;"",1,0))</f>
        <v>0</v>
      </c>
      <c r="BK92" s="129">
        <f>IF('Indicator Data'!AT96="No Data",1,IF('Indicator Data imputation'!BL95&lt;&gt;"",1,0))</f>
        <v>0</v>
      </c>
      <c r="BL92" s="129" t="e">
        <f>IF('Indicator Data'!#REF!="No Data",1,IF('Indicator Data imputation'!BM95&lt;&gt;"",1,0))</f>
        <v>#REF!</v>
      </c>
      <c r="BM92" s="129" t="e">
        <f>IF('Indicator Data'!#REF!="No Data",1,IF('Indicator Data imputation'!BN95&lt;&gt;"",1,0))</f>
        <v>#REF!</v>
      </c>
      <c r="BN92" s="129" t="e">
        <f>IF('Indicator Data'!#REF!="No Data",1,IF('Indicator Data imputation'!BO95&lt;&gt;"",1,0))</f>
        <v>#REF!</v>
      </c>
      <c r="BO92" s="129" t="e">
        <f>IF('Indicator Data'!#REF!="No Data",1,IF('Indicator Data imputation'!BP95&lt;&gt;"",1,0))</f>
        <v>#REF!</v>
      </c>
      <c r="BP92" s="129">
        <f>IF('Indicator Data'!AK96="No Data",1,IF('Indicator Data imputation'!BQ95&lt;&gt;"",1,0))</f>
        <v>0</v>
      </c>
      <c r="BQ92" s="129">
        <f>IF('Indicator Data'!J96="No Data",1,IF('Indicator Data imputation'!BR95&lt;&gt;"",1,0))</f>
        <v>0</v>
      </c>
      <c r="BR92" s="129">
        <f>IF('Indicator Data'!K96="No Data",1,IF('Indicator Data imputation'!BS95&lt;&gt;"",1,0))</f>
        <v>0</v>
      </c>
      <c r="BS92" s="129">
        <f>IF('Indicator Data'!AU96="No Data",1,IF('Indicator Data imputation'!BT95&lt;&gt;"",1,0))</f>
        <v>0</v>
      </c>
      <c r="BT92" s="129">
        <f>IF('Indicator Data'!AW96="No Data",1,IF('Indicator Data imputation'!BU95&lt;&gt;"",1,0))</f>
        <v>0</v>
      </c>
      <c r="BU92" s="129">
        <f>IF('Indicator Data'!AX96="No Data",1,IF('Indicator Data imputation'!BV95&lt;&gt;"",1,0))</f>
        <v>0</v>
      </c>
      <c r="BV92" s="129">
        <f>IF('Indicator Data'!AY96="No Data",1,IF('Indicator Data imputation'!BW95&lt;&gt;"",1,0))</f>
        <v>0</v>
      </c>
      <c r="BW92" s="129">
        <f>IF('Indicator Data'!AZ96="No Data",1,IF('Indicator Data imputation'!BX95&lt;&gt;"",1,0))</f>
        <v>0</v>
      </c>
      <c r="BX92" s="129">
        <f>IF('Indicator Data'!BA96="No Data",1,IF('Indicator Data imputation'!BY95&lt;&gt;"",1,0))</f>
        <v>0</v>
      </c>
      <c r="BY92" s="5" t="e">
        <f t="shared" si="3"/>
        <v>#REF!</v>
      </c>
      <c r="BZ92" s="131" t="e">
        <f t="shared" si="4"/>
        <v>#REF!</v>
      </c>
    </row>
    <row r="93" spans="1:78" x14ac:dyDescent="0.25">
      <c r="A93" s="5" t="s">
        <v>169</v>
      </c>
      <c r="B93" s="129" t="e">
        <f>IF('Indicator Data'!#REF!="No Data",1,IF('Indicator Data imputation'!C96&lt;&gt;"",1,0))</f>
        <v>#REF!</v>
      </c>
      <c r="C93" s="129" t="e">
        <f>IF('Indicator Data'!#REF!="No Data",1,IF('Indicator Data imputation'!D96&lt;&gt;"",1,0))</f>
        <v>#REF!</v>
      </c>
      <c r="D93" s="129" t="e">
        <f>IF('Indicator Data'!#REF!="No Data",1,IF('Indicator Data imputation'!E96&lt;&gt;"",1,0))</f>
        <v>#REF!</v>
      </c>
      <c r="E93" s="129" t="e">
        <f>IF('Indicator Data'!#REF!="No Data",1,IF('Indicator Data imputation'!F96&lt;&gt;"",1,0))</f>
        <v>#REF!</v>
      </c>
      <c r="F93" s="129" t="e">
        <f>IF('Indicator Data'!#REF!="No Data",1,IF('Indicator Data imputation'!G96&lt;&gt;"",1,0))</f>
        <v>#REF!</v>
      </c>
      <c r="G93" s="129" t="e">
        <f>IF('Indicator Data'!#REF!="No Data",1,IF('Indicator Data imputation'!H96&lt;&gt;"",1,0))</f>
        <v>#REF!</v>
      </c>
      <c r="H93" s="129" t="e">
        <f>IF('Indicator Data'!#REF!="No Data",1,IF('Indicator Data imputation'!I96&lt;&gt;"",1,0))</f>
        <v>#REF!</v>
      </c>
      <c r="I93" s="129" t="e">
        <f>IF('Indicator Data'!#REF!="No Data",1,IF('Indicator Data imputation'!J96&lt;&gt;"",1,0))</f>
        <v>#REF!</v>
      </c>
      <c r="J93" s="129" t="e">
        <f>IF('Indicator Data'!#REF!="No Data",1,IF('Indicator Data imputation'!K96&lt;&gt;"",1,0))</f>
        <v>#REF!</v>
      </c>
      <c r="K93" s="129" t="e">
        <f>IF('Indicator Data'!#REF!="No Data",1,IF('Indicator Data imputation'!L96&lt;&gt;"",1,0))</f>
        <v>#REF!</v>
      </c>
      <c r="L93" s="129" t="e">
        <f>IF('Indicator Data'!#REF!="No Data",1,IF('Indicator Data imputation'!M96&lt;&gt;"",1,0))</f>
        <v>#REF!</v>
      </c>
      <c r="M93" s="129" t="e">
        <f>IF('Indicator Data'!#REF!="No Data",1,IF('Indicator Data imputation'!N96&lt;&gt;"",1,0))</f>
        <v>#REF!</v>
      </c>
      <c r="N93" s="129" t="e">
        <f>IF('Indicator Data'!#REF!="No Data",1,IF('Indicator Data imputation'!O96&lt;&gt;"",1,0))</f>
        <v>#REF!</v>
      </c>
      <c r="O93" s="129" t="e">
        <f>IF('Indicator Data'!#REF!="No Data",1,IF('Indicator Data imputation'!P96&lt;&gt;"",1,0))</f>
        <v>#REF!</v>
      </c>
      <c r="P93" s="129" t="e">
        <f>IF('Indicator Data'!#REF!="No Data",1,IF('Indicator Data imputation'!Q96&lt;&gt;"",1,0))</f>
        <v>#REF!</v>
      </c>
      <c r="Q93" s="129" t="e">
        <f>IF('Indicator Data'!#REF!="No Data",1,IF('Indicator Data imputation'!R96&lt;&gt;"",1,0))</f>
        <v>#REF!</v>
      </c>
      <c r="R93" s="129" t="e">
        <f>IF('Indicator Data'!#REF!="No Data",1,IF('Indicator Data imputation'!S96&lt;&gt;"",1,0))</f>
        <v>#REF!</v>
      </c>
      <c r="S93" s="129" t="e">
        <f>IF('Indicator Data'!#REF!="No Data",1,IF('Indicator Data imputation'!T96&lt;&gt;"",1,0))</f>
        <v>#REF!</v>
      </c>
      <c r="T93" s="129" t="e">
        <f>IF('Indicator Data'!#REF!="No Data",1,IF('Indicator Data imputation'!U96&lt;&gt;"",1,0))</f>
        <v>#REF!</v>
      </c>
      <c r="U93" s="129" t="e">
        <f>IF('Indicator Data'!#REF!="No Data",1,IF('Indicator Data imputation'!V96&lt;&gt;"",1,0))</f>
        <v>#REF!</v>
      </c>
      <c r="V93" s="129" t="e">
        <f>IF('Indicator Data'!#REF!="No Data",1,IF('Indicator Data imputation'!W96&lt;&gt;"",1,0))</f>
        <v>#REF!</v>
      </c>
      <c r="W93" s="129">
        <f>IF('Indicator Data'!C97="No Data",1,IF('Indicator Data imputation'!X96&lt;&gt;"",1,0))</f>
        <v>0</v>
      </c>
      <c r="X93" s="129">
        <f>IF('Indicator Data'!D97="No Data",1,IF('Indicator Data imputation'!Y96&lt;&gt;"",1,0))</f>
        <v>0</v>
      </c>
      <c r="Y93" s="129">
        <f>IF('Indicator Data'!E97="No Data",1,IF('Indicator Data imputation'!Z96&lt;&gt;"",1,0))</f>
        <v>0</v>
      </c>
      <c r="Z93" s="129">
        <f>IF('Indicator Data'!G97="No Data",1,IF('Indicator Data imputation'!AA96&lt;&gt;"",1,0))</f>
        <v>0</v>
      </c>
      <c r="AA93" s="129">
        <f>IF('Indicator Data'!H97="No Data",1,IF('Indicator Data imputation'!AB96&lt;&gt;"",1,0))</f>
        <v>0</v>
      </c>
      <c r="AB93" s="129">
        <f>IF('Indicator Data'!I97="No Data",1,IF('Indicator Data imputation'!AC96&lt;&gt;"",1,0))</f>
        <v>0</v>
      </c>
      <c r="AC93" s="129" t="e">
        <f>IF('Indicator Data'!#REF!="No Data",1,IF('Indicator Data imputation'!AD96&lt;&gt;"",1,0))</f>
        <v>#REF!</v>
      </c>
      <c r="AD93" s="129" t="e">
        <f>IF('Indicator Data'!#REF!="No Data",1,IF('Indicator Data imputation'!AE96&lt;&gt;"",1,0))</f>
        <v>#REF!</v>
      </c>
      <c r="AE93" s="129">
        <f>IF('Indicator Data'!L97="No Data",1,IF('Indicator Data imputation'!AF96&lt;&gt;"",1,0))</f>
        <v>0</v>
      </c>
      <c r="AF93" s="129">
        <f>IF('Indicator Data'!M97="No Data",1,IF('Indicator Data imputation'!AG96&lt;&gt;"",1,0))</f>
        <v>0</v>
      </c>
      <c r="AG93" s="129" t="e">
        <f>IF('Indicator Data'!#REF!="No Data",1,IF('Indicator Data imputation'!AH96&lt;&gt;"",1,0))</f>
        <v>#REF!</v>
      </c>
      <c r="AH93" s="129" t="e">
        <f>IF('Indicator Data'!#REF!="No Data",1,IF('Indicator Data imputation'!AI96&lt;&gt;"",1,0))</f>
        <v>#REF!</v>
      </c>
      <c r="AI93" s="129" t="e">
        <f>IF('Indicator Data'!#REF!="No Data",1,IF('Indicator Data imputation'!AJ96&lt;&gt;"",1,0))</f>
        <v>#REF!</v>
      </c>
      <c r="AJ93" s="129" t="e">
        <f>IF('Indicator Data'!#REF!="No Data",1,IF('Indicator Data imputation'!AK96&lt;&gt;"",1,0))</f>
        <v>#REF!</v>
      </c>
      <c r="AK93" s="129">
        <f>IF('Indicator Data'!N97="No Data",1,IF('Indicator Data imputation'!AL96&lt;&gt;"",1,0))</f>
        <v>0</v>
      </c>
      <c r="AL93" s="129">
        <f>IF('Indicator Data'!O97="No Data",1,IF('Indicator Data imputation'!AM96&lt;&gt;"",1,0))</f>
        <v>0</v>
      </c>
      <c r="AM93" s="129">
        <f>IF('Indicator Data'!P97="No Data",1,IF('Indicator Data imputation'!AN96&lt;&gt;"",1,0))</f>
        <v>0</v>
      </c>
      <c r="AN93" s="129">
        <f>IF('Indicator Data'!Q97="No Data",1,IF('Indicator Data imputation'!AO96&lt;&gt;"",1,0))</f>
        <v>0</v>
      </c>
      <c r="AO93" s="129">
        <f>IF('Indicator Data'!R97="No Data",1,IF('Indicator Data imputation'!AP96&lt;&gt;"",1,0))</f>
        <v>0</v>
      </c>
      <c r="AP93" s="129">
        <f>IF('Indicator Data'!S97="No Data",1,IF('Indicator Data imputation'!AQ96&lt;&gt;"",1,0))</f>
        <v>0</v>
      </c>
      <c r="AQ93" s="129">
        <f>IF('Indicator Data'!T97="No Data",1,IF('Indicator Data imputation'!AR96&lt;&gt;"",1,0))</f>
        <v>0</v>
      </c>
      <c r="AR93" s="129" t="e">
        <f>IF('Indicator Data'!#REF!="No Data",1,IF('Indicator Data imputation'!AS96&lt;&gt;"",1,0))</f>
        <v>#REF!</v>
      </c>
      <c r="AS93" s="129" t="e">
        <f>IF('Indicator Data'!#REF!="No Data",1,IF('Indicator Data imputation'!AT96&lt;&gt;"",1,0))</f>
        <v>#REF!</v>
      </c>
      <c r="AT93" s="129">
        <f>IF('Indicator Data'!U97="No Data",1,IF('Indicator Data imputation'!AU96&lt;&gt;"",1,0))</f>
        <v>0</v>
      </c>
      <c r="AU93" s="129">
        <f>IF('Indicator Data'!V97="No Data",1,IF('Indicator Data imputation'!AV96&lt;&gt;"",1,0))</f>
        <v>0</v>
      </c>
      <c r="AV93" s="129">
        <f>IF('Indicator Data'!W97="No Data",1,IF('Indicator Data imputation'!AW96&lt;&gt;"",1,0))</f>
        <v>0</v>
      </c>
      <c r="AW93" s="129">
        <f>IF('Indicator Data'!X97="No Data",1,IF('Indicator Data imputation'!AX96&lt;&gt;"",1,0))</f>
        <v>0</v>
      </c>
      <c r="AX93" s="129">
        <f>IF('Indicator Data'!Y97="No Data",1,IF('Indicator Data imputation'!AY96&lt;&gt;"",1,0))</f>
        <v>0</v>
      </c>
      <c r="AY93" s="129">
        <f>IF('Indicator Data'!Z97="No Data",1,IF('Indicator Data imputation'!AZ96&lt;&gt;"",1,0))</f>
        <v>0</v>
      </c>
      <c r="AZ93" s="129">
        <f>IF('Indicator Data'!AA97="No Data",1,IF('Indicator Data imputation'!BA96&lt;&gt;"",1,0))</f>
        <v>0</v>
      </c>
      <c r="BA93" s="129" t="e">
        <f>IF('Indicator Data'!#REF!="No Data",1,IF('Indicator Data imputation'!BB96&lt;&gt;"",1,0))</f>
        <v>#REF!</v>
      </c>
      <c r="BB93" s="129" t="e">
        <f>IF('Indicator Data'!#REF!="No Data",1,IF('Indicator Data imputation'!BC96&lt;&gt;"",1,0))</f>
        <v>#REF!</v>
      </c>
      <c r="BC93" s="129" t="e">
        <f>IF('Indicator Data'!#REF!="No Data",1,IF('Indicator Data imputation'!BD96&lt;&gt;"",1,0))</f>
        <v>#REF!</v>
      </c>
      <c r="BD93" s="129">
        <f>IF('Indicator Data'!AB97="No Data",1,IF('Indicator Data imputation'!BE96&lt;&gt;"",1,0))</f>
        <v>0</v>
      </c>
      <c r="BE93" s="129">
        <f>IF('Indicator Data'!AC97="No Data",1,IF('Indicator Data imputation'!BF96&lt;&gt;"",1,0))</f>
        <v>0</v>
      </c>
      <c r="BF93" s="129">
        <f>IF('Indicator Data'!AD97="No Data",1,IF('Indicator Data imputation'!BG96&lt;&gt;"",1,0))</f>
        <v>0</v>
      </c>
      <c r="BG93" s="129">
        <f>IF('Indicator Data'!AE97="No Data",1,IF('Indicator Data imputation'!BH96&lt;&gt;"",1,0))</f>
        <v>0</v>
      </c>
      <c r="BH93" s="129">
        <f>IF('Indicator Data'!AF97="No Data",1,IF('Indicator Data imputation'!BI96&lt;&gt;"",1,0))</f>
        <v>0</v>
      </c>
      <c r="BI93" s="129" t="e">
        <f>IF('Indicator Data'!#REF!="No Data",1,IF('Indicator Data imputation'!BJ96&lt;&gt;"",1,0))</f>
        <v>#REF!</v>
      </c>
      <c r="BJ93" s="129">
        <f>IF('Indicator Data'!AS97="No Data",1,IF('Indicator Data imputation'!BK96&lt;&gt;"",1,0))</f>
        <v>0</v>
      </c>
      <c r="BK93" s="129">
        <f>IF('Indicator Data'!AT97="No Data",1,IF('Indicator Data imputation'!BL96&lt;&gt;"",1,0))</f>
        <v>0</v>
      </c>
      <c r="BL93" s="129" t="e">
        <f>IF('Indicator Data'!#REF!="No Data",1,IF('Indicator Data imputation'!BM96&lt;&gt;"",1,0))</f>
        <v>#REF!</v>
      </c>
      <c r="BM93" s="129" t="e">
        <f>IF('Indicator Data'!#REF!="No Data",1,IF('Indicator Data imputation'!BN96&lt;&gt;"",1,0))</f>
        <v>#REF!</v>
      </c>
      <c r="BN93" s="129" t="e">
        <f>IF('Indicator Data'!#REF!="No Data",1,IF('Indicator Data imputation'!BO96&lt;&gt;"",1,0))</f>
        <v>#REF!</v>
      </c>
      <c r="BO93" s="129" t="e">
        <f>IF('Indicator Data'!#REF!="No Data",1,IF('Indicator Data imputation'!BP96&lt;&gt;"",1,0))</f>
        <v>#REF!</v>
      </c>
      <c r="BP93" s="129">
        <f>IF('Indicator Data'!AK97="No Data",1,IF('Indicator Data imputation'!BQ96&lt;&gt;"",1,0))</f>
        <v>0</v>
      </c>
      <c r="BQ93" s="129">
        <f>IF('Indicator Data'!J97="No Data",1,IF('Indicator Data imputation'!BR96&lt;&gt;"",1,0))</f>
        <v>0</v>
      </c>
      <c r="BR93" s="129">
        <f>IF('Indicator Data'!K97="No Data",1,IF('Indicator Data imputation'!BS96&lt;&gt;"",1,0))</f>
        <v>0</v>
      </c>
      <c r="BS93" s="129">
        <f>IF('Indicator Data'!AU97="No Data",1,IF('Indicator Data imputation'!BT96&lt;&gt;"",1,0))</f>
        <v>0</v>
      </c>
      <c r="BT93" s="129">
        <f>IF('Indicator Data'!AW97="No Data",1,IF('Indicator Data imputation'!BU96&lt;&gt;"",1,0))</f>
        <v>0</v>
      </c>
      <c r="BU93" s="129">
        <f>IF('Indicator Data'!AX97="No Data",1,IF('Indicator Data imputation'!BV96&lt;&gt;"",1,0))</f>
        <v>0</v>
      </c>
      <c r="BV93" s="129">
        <f>IF('Indicator Data'!AY97="No Data",1,IF('Indicator Data imputation'!BW96&lt;&gt;"",1,0))</f>
        <v>0</v>
      </c>
      <c r="BW93" s="129">
        <f>IF('Indicator Data'!AZ97="No Data",1,IF('Indicator Data imputation'!BX96&lt;&gt;"",1,0))</f>
        <v>0</v>
      </c>
      <c r="BX93" s="129">
        <f>IF('Indicator Data'!BA97="No Data",1,IF('Indicator Data imputation'!BY96&lt;&gt;"",1,0))</f>
        <v>0</v>
      </c>
      <c r="BY93" s="5" t="e">
        <f t="shared" si="3"/>
        <v>#REF!</v>
      </c>
      <c r="BZ93" s="131" t="e">
        <f t="shared" si="4"/>
        <v>#REF!</v>
      </c>
    </row>
    <row r="94" spans="1:78" x14ac:dyDescent="0.25">
      <c r="A94" s="5" t="s">
        <v>171</v>
      </c>
      <c r="B94" s="129" t="e">
        <f>IF('Indicator Data'!#REF!="No Data",1,IF('Indicator Data imputation'!C97&lt;&gt;"",1,0))</f>
        <v>#REF!</v>
      </c>
      <c r="C94" s="129" t="e">
        <f>IF('Indicator Data'!#REF!="No Data",1,IF('Indicator Data imputation'!D97&lt;&gt;"",1,0))</f>
        <v>#REF!</v>
      </c>
      <c r="D94" s="129" t="e">
        <f>IF('Indicator Data'!#REF!="No Data",1,IF('Indicator Data imputation'!E97&lt;&gt;"",1,0))</f>
        <v>#REF!</v>
      </c>
      <c r="E94" s="129" t="e">
        <f>IF('Indicator Data'!#REF!="No Data",1,IF('Indicator Data imputation'!F97&lt;&gt;"",1,0))</f>
        <v>#REF!</v>
      </c>
      <c r="F94" s="129" t="e">
        <f>IF('Indicator Data'!#REF!="No Data",1,IF('Indicator Data imputation'!G97&lt;&gt;"",1,0))</f>
        <v>#REF!</v>
      </c>
      <c r="G94" s="129" t="e">
        <f>IF('Indicator Data'!#REF!="No Data",1,IF('Indicator Data imputation'!H97&lt;&gt;"",1,0))</f>
        <v>#REF!</v>
      </c>
      <c r="H94" s="129" t="e">
        <f>IF('Indicator Data'!#REF!="No Data",1,IF('Indicator Data imputation'!I97&lt;&gt;"",1,0))</f>
        <v>#REF!</v>
      </c>
      <c r="I94" s="129" t="e">
        <f>IF('Indicator Data'!#REF!="No Data",1,IF('Indicator Data imputation'!J97&lt;&gt;"",1,0))</f>
        <v>#REF!</v>
      </c>
      <c r="J94" s="129" t="e">
        <f>IF('Indicator Data'!#REF!="No Data",1,IF('Indicator Data imputation'!K97&lt;&gt;"",1,0))</f>
        <v>#REF!</v>
      </c>
      <c r="K94" s="129" t="e">
        <f>IF('Indicator Data'!#REF!="No Data",1,IF('Indicator Data imputation'!L97&lt;&gt;"",1,0))</f>
        <v>#REF!</v>
      </c>
      <c r="L94" s="129" t="e">
        <f>IF('Indicator Data'!#REF!="No Data",1,IF('Indicator Data imputation'!M97&lt;&gt;"",1,0))</f>
        <v>#REF!</v>
      </c>
      <c r="M94" s="129" t="e">
        <f>IF('Indicator Data'!#REF!="No Data",1,IF('Indicator Data imputation'!N97&lt;&gt;"",1,0))</f>
        <v>#REF!</v>
      </c>
      <c r="N94" s="129" t="e">
        <f>IF('Indicator Data'!#REF!="No Data",1,IF('Indicator Data imputation'!O97&lt;&gt;"",1,0))</f>
        <v>#REF!</v>
      </c>
      <c r="O94" s="129" t="e">
        <f>IF('Indicator Data'!#REF!="No Data",1,IF('Indicator Data imputation'!P97&lt;&gt;"",1,0))</f>
        <v>#REF!</v>
      </c>
      <c r="P94" s="129" t="e">
        <f>IF('Indicator Data'!#REF!="No Data",1,IF('Indicator Data imputation'!Q97&lt;&gt;"",1,0))</f>
        <v>#REF!</v>
      </c>
      <c r="Q94" s="129" t="e">
        <f>IF('Indicator Data'!#REF!="No Data",1,IF('Indicator Data imputation'!R97&lt;&gt;"",1,0))</f>
        <v>#REF!</v>
      </c>
      <c r="R94" s="129" t="e">
        <f>IF('Indicator Data'!#REF!="No Data",1,IF('Indicator Data imputation'!S97&lt;&gt;"",1,0))</f>
        <v>#REF!</v>
      </c>
      <c r="S94" s="129" t="e">
        <f>IF('Indicator Data'!#REF!="No Data",1,IF('Indicator Data imputation'!T97&lt;&gt;"",1,0))</f>
        <v>#REF!</v>
      </c>
      <c r="T94" s="129" t="e">
        <f>IF('Indicator Data'!#REF!="No Data",1,IF('Indicator Data imputation'!U97&lt;&gt;"",1,0))</f>
        <v>#REF!</v>
      </c>
      <c r="U94" s="129" t="e">
        <f>IF('Indicator Data'!#REF!="No Data",1,IF('Indicator Data imputation'!V97&lt;&gt;"",1,0))</f>
        <v>#REF!</v>
      </c>
      <c r="V94" s="129" t="e">
        <f>IF('Indicator Data'!#REF!="No Data",1,IF('Indicator Data imputation'!W97&lt;&gt;"",1,0))</f>
        <v>#REF!</v>
      </c>
      <c r="W94" s="129">
        <f>IF('Indicator Data'!C98="No Data",1,IF('Indicator Data imputation'!X97&lt;&gt;"",1,0))</f>
        <v>0</v>
      </c>
      <c r="X94" s="129">
        <f>IF('Indicator Data'!D98="No Data",1,IF('Indicator Data imputation'!Y97&lt;&gt;"",1,0))</f>
        <v>0</v>
      </c>
      <c r="Y94" s="129">
        <f>IF('Indicator Data'!E98="No Data",1,IF('Indicator Data imputation'!Z97&lt;&gt;"",1,0))</f>
        <v>0</v>
      </c>
      <c r="Z94" s="129">
        <f>IF('Indicator Data'!G98="No Data",1,IF('Indicator Data imputation'!AA97&lt;&gt;"",1,0))</f>
        <v>1</v>
      </c>
      <c r="AA94" s="129">
        <f>IF('Indicator Data'!H98="No Data",1,IF('Indicator Data imputation'!AB97&lt;&gt;"",1,0))</f>
        <v>0</v>
      </c>
      <c r="AB94" s="129">
        <f>IF('Indicator Data'!I98="No Data",1,IF('Indicator Data imputation'!AC97&lt;&gt;"",1,0))</f>
        <v>0</v>
      </c>
      <c r="AC94" s="129" t="e">
        <f>IF('Indicator Data'!#REF!="No Data",1,IF('Indicator Data imputation'!AD97&lt;&gt;"",1,0))</f>
        <v>#REF!</v>
      </c>
      <c r="AD94" s="129" t="e">
        <f>IF('Indicator Data'!#REF!="No Data",1,IF('Indicator Data imputation'!AE97&lt;&gt;"",1,0))</f>
        <v>#REF!</v>
      </c>
      <c r="AE94" s="129">
        <f>IF('Indicator Data'!L98="No Data",1,IF('Indicator Data imputation'!AF97&lt;&gt;"",1,0))</f>
        <v>0</v>
      </c>
      <c r="AF94" s="129">
        <f>IF('Indicator Data'!M98="No Data",1,IF('Indicator Data imputation'!AG97&lt;&gt;"",1,0))</f>
        <v>0</v>
      </c>
      <c r="AG94" s="129" t="e">
        <f>IF('Indicator Data'!#REF!="No Data",1,IF('Indicator Data imputation'!AH97&lt;&gt;"",1,0))</f>
        <v>#REF!</v>
      </c>
      <c r="AH94" s="129" t="e">
        <f>IF('Indicator Data'!#REF!="No Data",1,IF('Indicator Data imputation'!AI97&lt;&gt;"",1,0))</f>
        <v>#REF!</v>
      </c>
      <c r="AI94" s="129" t="e">
        <f>IF('Indicator Data'!#REF!="No Data",1,IF('Indicator Data imputation'!AJ97&lt;&gt;"",1,0))</f>
        <v>#REF!</v>
      </c>
      <c r="AJ94" s="129" t="e">
        <f>IF('Indicator Data'!#REF!="No Data",1,IF('Indicator Data imputation'!AK97&lt;&gt;"",1,0))</f>
        <v>#REF!</v>
      </c>
      <c r="AK94" s="129">
        <f>IF('Indicator Data'!N98="No Data",1,IF('Indicator Data imputation'!AL97&lt;&gt;"",1,0))</f>
        <v>0</v>
      </c>
      <c r="AL94" s="129">
        <f>IF('Indicator Data'!O98="No Data",1,IF('Indicator Data imputation'!AM97&lt;&gt;"",1,0))</f>
        <v>0</v>
      </c>
      <c r="AM94" s="129">
        <f>IF('Indicator Data'!P98="No Data",1,IF('Indicator Data imputation'!AN97&lt;&gt;"",1,0))</f>
        <v>0</v>
      </c>
      <c r="AN94" s="129">
        <f>IF('Indicator Data'!Q98="No Data",1,IF('Indicator Data imputation'!AO97&lt;&gt;"",1,0))</f>
        <v>0</v>
      </c>
      <c r="AO94" s="129">
        <f>IF('Indicator Data'!R98="No Data",1,IF('Indicator Data imputation'!AP97&lt;&gt;"",1,0))</f>
        <v>0</v>
      </c>
      <c r="AP94" s="129">
        <f>IF('Indicator Data'!S98="No Data",1,IF('Indicator Data imputation'!AQ97&lt;&gt;"",1,0))</f>
        <v>0</v>
      </c>
      <c r="AQ94" s="129">
        <f>IF('Indicator Data'!T98="No Data",1,IF('Indicator Data imputation'!AR97&lt;&gt;"",1,0))</f>
        <v>0</v>
      </c>
      <c r="AR94" s="129" t="e">
        <f>IF('Indicator Data'!#REF!="No Data",1,IF('Indicator Data imputation'!AS97&lt;&gt;"",1,0))</f>
        <v>#REF!</v>
      </c>
      <c r="AS94" s="129" t="e">
        <f>IF('Indicator Data'!#REF!="No Data",1,IF('Indicator Data imputation'!AT97&lt;&gt;"",1,0))</f>
        <v>#REF!</v>
      </c>
      <c r="AT94" s="129">
        <f>IF('Indicator Data'!U98="No Data",1,IF('Indicator Data imputation'!AU97&lt;&gt;"",1,0))</f>
        <v>0</v>
      </c>
      <c r="AU94" s="129">
        <f>IF('Indicator Data'!V98="No Data",1,IF('Indicator Data imputation'!AV97&lt;&gt;"",1,0))</f>
        <v>0</v>
      </c>
      <c r="AV94" s="129">
        <f>IF('Indicator Data'!W98="No Data",1,IF('Indicator Data imputation'!AW97&lt;&gt;"",1,0))</f>
        <v>1</v>
      </c>
      <c r="AW94" s="129">
        <f>IF('Indicator Data'!X98="No Data",1,IF('Indicator Data imputation'!AX97&lt;&gt;"",1,0))</f>
        <v>0</v>
      </c>
      <c r="AX94" s="129">
        <f>IF('Indicator Data'!Y98="No Data",1,IF('Indicator Data imputation'!AY97&lt;&gt;"",1,0))</f>
        <v>0</v>
      </c>
      <c r="AY94" s="129">
        <f>IF('Indicator Data'!Z98="No Data",1,IF('Indicator Data imputation'!AZ97&lt;&gt;"",1,0))</f>
        <v>0</v>
      </c>
      <c r="AZ94" s="129">
        <f>IF('Indicator Data'!AA98="No Data",1,IF('Indicator Data imputation'!BA97&lt;&gt;"",1,0))</f>
        <v>0</v>
      </c>
      <c r="BA94" s="129" t="e">
        <f>IF('Indicator Data'!#REF!="No Data",1,IF('Indicator Data imputation'!BB97&lt;&gt;"",1,0))</f>
        <v>#REF!</v>
      </c>
      <c r="BB94" s="129" t="e">
        <f>IF('Indicator Data'!#REF!="No Data",1,IF('Indicator Data imputation'!BC97&lt;&gt;"",1,0))</f>
        <v>#REF!</v>
      </c>
      <c r="BC94" s="129" t="e">
        <f>IF('Indicator Data'!#REF!="No Data",1,IF('Indicator Data imputation'!BD97&lt;&gt;"",1,0))</f>
        <v>#REF!</v>
      </c>
      <c r="BD94" s="129">
        <f>IF('Indicator Data'!AB98="No Data",1,IF('Indicator Data imputation'!BE97&lt;&gt;"",1,0))</f>
        <v>0</v>
      </c>
      <c r="BE94" s="129">
        <f>IF('Indicator Data'!AC98="No Data",1,IF('Indicator Data imputation'!BF97&lt;&gt;"",1,0))</f>
        <v>0</v>
      </c>
      <c r="BF94" s="129">
        <f>IF('Indicator Data'!AD98="No Data",1,IF('Indicator Data imputation'!BG97&lt;&gt;"",1,0))</f>
        <v>0</v>
      </c>
      <c r="BG94" s="129">
        <f>IF('Indicator Data'!AE98="No Data",1,IF('Indicator Data imputation'!BH97&lt;&gt;"",1,0))</f>
        <v>0</v>
      </c>
      <c r="BH94" s="129">
        <f>IF('Indicator Data'!AF98="No Data",1,IF('Indicator Data imputation'!BI97&lt;&gt;"",1,0))</f>
        <v>0</v>
      </c>
      <c r="BI94" s="129" t="e">
        <f>IF('Indicator Data'!#REF!="No Data",1,IF('Indicator Data imputation'!BJ97&lt;&gt;"",1,0))</f>
        <v>#REF!</v>
      </c>
      <c r="BJ94" s="129">
        <f>IF('Indicator Data'!AS98="No Data",1,IF('Indicator Data imputation'!BK97&lt;&gt;"",1,0))</f>
        <v>0</v>
      </c>
      <c r="BK94" s="129">
        <f>IF('Indicator Data'!AT98="No Data",1,IF('Indicator Data imputation'!BL97&lt;&gt;"",1,0))</f>
        <v>0</v>
      </c>
      <c r="BL94" s="129" t="e">
        <f>IF('Indicator Data'!#REF!="No Data",1,IF('Indicator Data imputation'!BM97&lt;&gt;"",1,0))</f>
        <v>#REF!</v>
      </c>
      <c r="BM94" s="129" t="e">
        <f>IF('Indicator Data'!#REF!="No Data",1,IF('Indicator Data imputation'!BN97&lt;&gt;"",1,0))</f>
        <v>#REF!</v>
      </c>
      <c r="BN94" s="129" t="e">
        <f>IF('Indicator Data'!#REF!="No Data",1,IF('Indicator Data imputation'!BO97&lt;&gt;"",1,0))</f>
        <v>#REF!</v>
      </c>
      <c r="BO94" s="129" t="e">
        <f>IF('Indicator Data'!#REF!="No Data",1,IF('Indicator Data imputation'!BP97&lt;&gt;"",1,0))</f>
        <v>#REF!</v>
      </c>
      <c r="BP94" s="129">
        <f>IF('Indicator Data'!AK98="No Data",1,IF('Indicator Data imputation'!BQ97&lt;&gt;"",1,0))</f>
        <v>0</v>
      </c>
      <c r="BQ94" s="129">
        <f>IF('Indicator Data'!J98="No Data",1,IF('Indicator Data imputation'!BR97&lt;&gt;"",1,0))</f>
        <v>0</v>
      </c>
      <c r="BR94" s="129">
        <f>IF('Indicator Data'!K98="No Data",1,IF('Indicator Data imputation'!BS97&lt;&gt;"",1,0))</f>
        <v>0</v>
      </c>
      <c r="BS94" s="129">
        <f>IF('Indicator Data'!AU98="No Data",1,IF('Indicator Data imputation'!BT97&lt;&gt;"",1,0))</f>
        <v>0</v>
      </c>
      <c r="BT94" s="129">
        <f>IF('Indicator Data'!AW98="No Data",1,IF('Indicator Data imputation'!BU97&lt;&gt;"",1,0))</f>
        <v>0</v>
      </c>
      <c r="BU94" s="129">
        <f>IF('Indicator Data'!AX98="No Data",1,IF('Indicator Data imputation'!BV97&lt;&gt;"",1,0))</f>
        <v>1</v>
      </c>
      <c r="BV94" s="129">
        <f>IF('Indicator Data'!AY98="No Data",1,IF('Indicator Data imputation'!BW97&lt;&gt;"",1,0))</f>
        <v>0</v>
      </c>
      <c r="BW94" s="129">
        <f>IF('Indicator Data'!AZ98="No Data",1,IF('Indicator Data imputation'!BX97&lt;&gt;"",1,0))</f>
        <v>0</v>
      </c>
      <c r="BX94" s="129">
        <f>IF('Indicator Data'!BA98="No Data",1,IF('Indicator Data imputation'!BY97&lt;&gt;"",1,0))</f>
        <v>0</v>
      </c>
      <c r="BY94" s="5" t="e">
        <f t="shared" si="3"/>
        <v>#REF!</v>
      </c>
      <c r="BZ94" s="131" t="e">
        <f t="shared" si="4"/>
        <v>#REF!</v>
      </c>
    </row>
    <row r="95" spans="1:78" x14ac:dyDescent="0.25">
      <c r="A95" s="5" t="s">
        <v>172</v>
      </c>
      <c r="B95" s="129" t="e">
        <f>IF('Indicator Data'!#REF!="No Data",1,IF('Indicator Data imputation'!C98&lt;&gt;"",1,0))</f>
        <v>#REF!</v>
      </c>
      <c r="C95" s="129" t="e">
        <f>IF('Indicator Data'!#REF!="No Data",1,IF('Indicator Data imputation'!D98&lt;&gt;"",1,0))</f>
        <v>#REF!</v>
      </c>
      <c r="D95" s="129" t="e">
        <f>IF('Indicator Data'!#REF!="No Data",1,IF('Indicator Data imputation'!E98&lt;&gt;"",1,0))</f>
        <v>#REF!</v>
      </c>
      <c r="E95" s="129" t="e">
        <f>IF('Indicator Data'!#REF!="No Data",1,IF('Indicator Data imputation'!F98&lt;&gt;"",1,0))</f>
        <v>#REF!</v>
      </c>
      <c r="F95" s="129" t="e">
        <f>IF('Indicator Data'!#REF!="No Data",1,IF('Indicator Data imputation'!G98&lt;&gt;"",1,0))</f>
        <v>#REF!</v>
      </c>
      <c r="G95" s="129" t="e">
        <f>IF('Indicator Data'!#REF!="No Data",1,IF('Indicator Data imputation'!H98&lt;&gt;"",1,0))</f>
        <v>#REF!</v>
      </c>
      <c r="H95" s="129" t="e">
        <f>IF('Indicator Data'!#REF!="No Data",1,IF('Indicator Data imputation'!I98&lt;&gt;"",1,0))</f>
        <v>#REF!</v>
      </c>
      <c r="I95" s="129" t="e">
        <f>IF('Indicator Data'!#REF!="No Data",1,IF('Indicator Data imputation'!J98&lt;&gt;"",1,0))</f>
        <v>#REF!</v>
      </c>
      <c r="J95" s="129" t="e">
        <f>IF('Indicator Data'!#REF!="No Data",1,IF('Indicator Data imputation'!K98&lt;&gt;"",1,0))</f>
        <v>#REF!</v>
      </c>
      <c r="K95" s="129" t="e">
        <f>IF('Indicator Data'!#REF!="No Data",1,IF('Indicator Data imputation'!L98&lt;&gt;"",1,0))</f>
        <v>#REF!</v>
      </c>
      <c r="L95" s="129" t="e">
        <f>IF('Indicator Data'!#REF!="No Data",1,IF('Indicator Data imputation'!M98&lt;&gt;"",1,0))</f>
        <v>#REF!</v>
      </c>
      <c r="M95" s="129" t="e">
        <f>IF('Indicator Data'!#REF!="No Data",1,IF('Indicator Data imputation'!N98&lt;&gt;"",1,0))</f>
        <v>#REF!</v>
      </c>
      <c r="N95" s="129" t="e">
        <f>IF('Indicator Data'!#REF!="No Data",1,IF('Indicator Data imputation'!O98&lt;&gt;"",1,0))</f>
        <v>#REF!</v>
      </c>
      <c r="O95" s="129" t="e">
        <f>IF('Indicator Data'!#REF!="No Data",1,IF('Indicator Data imputation'!P98&lt;&gt;"",1,0))</f>
        <v>#REF!</v>
      </c>
      <c r="P95" s="129" t="e">
        <f>IF('Indicator Data'!#REF!="No Data",1,IF('Indicator Data imputation'!Q98&lt;&gt;"",1,0))</f>
        <v>#REF!</v>
      </c>
      <c r="Q95" s="129" t="e">
        <f>IF('Indicator Data'!#REF!="No Data",1,IF('Indicator Data imputation'!R98&lt;&gt;"",1,0))</f>
        <v>#REF!</v>
      </c>
      <c r="R95" s="129" t="e">
        <f>IF('Indicator Data'!#REF!="No Data",1,IF('Indicator Data imputation'!S98&lt;&gt;"",1,0))</f>
        <v>#REF!</v>
      </c>
      <c r="S95" s="129" t="e">
        <f>IF('Indicator Data'!#REF!="No Data",1,IF('Indicator Data imputation'!T98&lt;&gt;"",1,0))</f>
        <v>#REF!</v>
      </c>
      <c r="T95" s="129" t="e">
        <f>IF('Indicator Data'!#REF!="No Data",1,IF('Indicator Data imputation'!U98&lt;&gt;"",1,0))</f>
        <v>#REF!</v>
      </c>
      <c r="U95" s="129" t="e">
        <f>IF('Indicator Data'!#REF!="No Data",1,IF('Indicator Data imputation'!V98&lt;&gt;"",1,0))</f>
        <v>#REF!</v>
      </c>
      <c r="V95" s="129" t="e">
        <f>IF('Indicator Data'!#REF!="No Data",1,IF('Indicator Data imputation'!W98&lt;&gt;"",1,0))</f>
        <v>#REF!</v>
      </c>
      <c r="W95" s="129">
        <f>IF('Indicator Data'!C99="No Data",1,IF('Indicator Data imputation'!X98&lt;&gt;"",1,0))</f>
        <v>0</v>
      </c>
      <c r="X95" s="129">
        <f>IF('Indicator Data'!D99="No Data",1,IF('Indicator Data imputation'!Y98&lt;&gt;"",1,0))</f>
        <v>0</v>
      </c>
      <c r="Y95" s="129">
        <f>IF('Indicator Data'!E99="No Data",1,IF('Indicator Data imputation'!Z98&lt;&gt;"",1,0))</f>
        <v>0</v>
      </c>
      <c r="Z95" s="129">
        <f>IF('Indicator Data'!G99="No Data",1,IF('Indicator Data imputation'!AA98&lt;&gt;"",1,0))</f>
        <v>0</v>
      </c>
      <c r="AA95" s="129">
        <f>IF('Indicator Data'!H99="No Data",1,IF('Indicator Data imputation'!AB98&lt;&gt;"",1,0))</f>
        <v>0</v>
      </c>
      <c r="AB95" s="129">
        <f>IF('Indicator Data'!I99="No Data",1,IF('Indicator Data imputation'!AC98&lt;&gt;"",1,0))</f>
        <v>1</v>
      </c>
      <c r="AC95" s="129" t="e">
        <f>IF('Indicator Data'!#REF!="No Data",1,IF('Indicator Data imputation'!AD98&lt;&gt;"",1,0))</f>
        <v>#REF!</v>
      </c>
      <c r="AD95" s="129" t="e">
        <f>IF('Indicator Data'!#REF!="No Data",1,IF('Indicator Data imputation'!AE98&lt;&gt;"",1,0))</f>
        <v>#REF!</v>
      </c>
      <c r="AE95" s="129">
        <f>IF('Indicator Data'!L99="No Data",1,IF('Indicator Data imputation'!AF98&lt;&gt;"",1,0))</f>
        <v>1</v>
      </c>
      <c r="AF95" s="129">
        <f>IF('Indicator Data'!M99="No Data",1,IF('Indicator Data imputation'!AG98&lt;&gt;"",1,0))</f>
        <v>0</v>
      </c>
      <c r="AG95" s="129" t="e">
        <f>IF('Indicator Data'!#REF!="No Data",1,IF('Indicator Data imputation'!AH98&lt;&gt;"",1,0))</f>
        <v>#REF!</v>
      </c>
      <c r="AH95" s="129" t="e">
        <f>IF('Indicator Data'!#REF!="No Data",1,IF('Indicator Data imputation'!AI98&lt;&gt;"",1,0))</f>
        <v>#REF!</v>
      </c>
      <c r="AI95" s="129" t="e">
        <f>IF('Indicator Data'!#REF!="No Data",1,IF('Indicator Data imputation'!AJ98&lt;&gt;"",1,0))</f>
        <v>#REF!</v>
      </c>
      <c r="AJ95" s="129" t="e">
        <f>IF('Indicator Data'!#REF!="No Data",1,IF('Indicator Data imputation'!AK98&lt;&gt;"",1,0))</f>
        <v>#REF!</v>
      </c>
      <c r="AK95" s="129">
        <f>IF('Indicator Data'!N99="No Data",1,IF('Indicator Data imputation'!AL98&lt;&gt;"",1,0))</f>
        <v>0</v>
      </c>
      <c r="AL95" s="129">
        <f>IF('Indicator Data'!O99="No Data",1,IF('Indicator Data imputation'!AM98&lt;&gt;"",1,0))</f>
        <v>1</v>
      </c>
      <c r="AM95" s="129">
        <f>IF('Indicator Data'!P99="No Data",1,IF('Indicator Data imputation'!AN98&lt;&gt;"",1,0))</f>
        <v>0</v>
      </c>
      <c r="AN95" s="129">
        <f>IF('Indicator Data'!Q99="No Data",1,IF('Indicator Data imputation'!AO98&lt;&gt;"",1,0))</f>
        <v>0</v>
      </c>
      <c r="AO95" s="129">
        <f>IF('Indicator Data'!R99="No Data",1,IF('Indicator Data imputation'!AP98&lt;&gt;"",1,0))</f>
        <v>0</v>
      </c>
      <c r="AP95" s="129">
        <f>IF('Indicator Data'!S99="No Data",1,IF('Indicator Data imputation'!AQ98&lt;&gt;"",1,0))</f>
        <v>1</v>
      </c>
      <c r="AQ95" s="129">
        <f>IF('Indicator Data'!T99="No Data",1,IF('Indicator Data imputation'!AR98&lt;&gt;"",1,0))</f>
        <v>0</v>
      </c>
      <c r="AR95" s="129" t="e">
        <f>IF('Indicator Data'!#REF!="No Data",1,IF('Indicator Data imputation'!AS98&lt;&gt;"",1,0))</f>
        <v>#REF!</v>
      </c>
      <c r="AS95" s="129" t="e">
        <f>IF('Indicator Data'!#REF!="No Data",1,IF('Indicator Data imputation'!AT98&lt;&gt;"",1,0))</f>
        <v>#REF!</v>
      </c>
      <c r="AT95" s="129">
        <f>IF('Indicator Data'!U99="No Data",1,IF('Indicator Data imputation'!AU98&lt;&gt;"",1,0))</f>
        <v>0</v>
      </c>
      <c r="AU95" s="129">
        <f>IF('Indicator Data'!V99="No Data",1,IF('Indicator Data imputation'!AV98&lt;&gt;"",1,0))</f>
        <v>0</v>
      </c>
      <c r="AV95" s="129">
        <f>IF('Indicator Data'!W99="No Data",1,IF('Indicator Data imputation'!AW98&lt;&gt;"",1,0))</f>
        <v>1</v>
      </c>
      <c r="AW95" s="129">
        <f>IF('Indicator Data'!X99="No Data",1,IF('Indicator Data imputation'!AX98&lt;&gt;"",1,0))</f>
        <v>1</v>
      </c>
      <c r="AX95" s="129">
        <f>IF('Indicator Data'!Y99="No Data",1,IF('Indicator Data imputation'!AY98&lt;&gt;"",1,0))</f>
        <v>0</v>
      </c>
      <c r="AY95" s="129">
        <f>IF('Indicator Data'!Z99="No Data",1,IF('Indicator Data imputation'!AZ98&lt;&gt;"",1,0))</f>
        <v>0</v>
      </c>
      <c r="AZ95" s="129">
        <f>IF('Indicator Data'!AA99="No Data",1,IF('Indicator Data imputation'!BA98&lt;&gt;"",1,0))</f>
        <v>0</v>
      </c>
      <c r="BA95" s="129" t="e">
        <f>IF('Indicator Data'!#REF!="No Data",1,IF('Indicator Data imputation'!BB98&lt;&gt;"",1,0))</f>
        <v>#REF!</v>
      </c>
      <c r="BB95" s="129" t="e">
        <f>IF('Indicator Data'!#REF!="No Data",1,IF('Indicator Data imputation'!BC98&lt;&gt;"",1,0))</f>
        <v>#REF!</v>
      </c>
      <c r="BC95" s="129" t="e">
        <f>IF('Indicator Data'!#REF!="No Data",1,IF('Indicator Data imputation'!BD98&lt;&gt;"",1,0))</f>
        <v>#REF!</v>
      </c>
      <c r="BD95" s="129">
        <f>IF('Indicator Data'!AB99="No Data",1,IF('Indicator Data imputation'!BE98&lt;&gt;"",1,0))</f>
        <v>0</v>
      </c>
      <c r="BE95" s="129">
        <f>IF('Indicator Data'!AC99="No Data",1,IF('Indicator Data imputation'!BF98&lt;&gt;"",1,0))</f>
        <v>0</v>
      </c>
      <c r="BF95" s="129">
        <f>IF('Indicator Data'!AD99="No Data",1,IF('Indicator Data imputation'!BG98&lt;&gt;"",1,0))</f>
        <v>0</v>
      </c>
      <c r="BG95" s="129">
        <f>IF('Indicator Data'!AE99="No Data",1,IF('Indicator Data imputation'!BH98&lt;&gt;"",1,0))</f>
        <v>0</v>
      </c>
      <c r="BH95" s="129">
        <f>IF('Indicator Data'!AF99="No Data",1,IF('Indicator Data imputation'!BI98&lt;&gt;"",1,0))</f>
        <v>0</v>
      </c>
      <c r="BI95" s="129" t="e">
        <f>IF('Indicator Data'!#REF!="No Data",1,IF('Indicator Data imputation'!BJ98&lt;&gt;"",1,0))</f>
        <v>#REF!</v>
      </c>
      <c r="BJ95" s="129">
        <f>IF('Indicator Data'!AS99="No Data",1,IF('Indicator Data imputation'!BK98&lt;&gt;"",1,0))</f>
        <v>0</v>
      </c>
      <c r="BK95" s="129">
        <f>IF('Indicator Data'!AT99="No Data",1,IF('Indicator Data imputation'!BL98&lt;&gt;"",1,0))</f>
        <v>0</v>
      </c>
      <c r="BL95" s="129" t="e">
        <f>IF('Indicator Data'!#REF!="No Data",1,IF('Indicator Data imputation'!BM98&lt;&gt;"",1,0))</f>
        <v>#REF!</v>
      </c>
      <c r="BM95" s="129" t="e">
        <f>IF('Indicator Data'!#REF!="No Data",1,IF('Indicator Data imputation'!BN98&lt;&gt;"",1,0))</f>
        <v>#REF!</v>
      </c>
      <c r="BN95" s="129" t="e">
        <f>IF('Indicator Data'!#REF!="No Data",1,IF('Indicator Data imputation'!BO98&lt;&gt;"",1,0))</f>
        <v>#REF!</v>
      </c>
      <c r="BO95" s="129" t="e">
        <f>IF('Indicator Data'!#REF!="No Data",1,IF('Indicator Data imputation'!BP98&lt;&gt;"",1,0))</f>
        <v>#REF!</v>
      </c>
      <c r="BP95" s="129">
        <f>IF('Indicator Data'!AK99="No Data",1,IF('Indicator Data imputation'!BQ98&lt;&gt;"",1,0))</f>
        <v>0</v>
      </c>
      <c r="BQ95" s="129">
        <f>IF('Indicator Data'!J99="No Data",1,IF('Indicator Data imputation'!BR98&lt;&gt;"",1,0))</f>
        <v>0</v>
      </c>
      <c r="BR95" s="129">
        <f>IF('Indicator Data'!K99="No Data",1,IF('Indicator Data imputation'!BS98&lt;&gt;"",1,0))</f>
        <v>0</v>
      </c>
      <c r="BS95" s="129">
        <f>IF('Indicator Data'!AU99="No Data",1,IF('Indicator Data imputation'!BT98&lt;&gt;"",1,0))</f>
        <v>0</v>
      </c>
      <c r="BT95" s="129">
        <f>IF('Indicator Data'!AW99="No Data",1,IF('Indicator Data imputation'!BU98&lt;&gt;"",1,0))</f>
        <v>0</v>
      </c>
      <c r="BU95" s="129">
        <f>IF('Indicator Data'!AX99="No Data",1,IF('Indicator Data imputation'!BV98&lt;&gt;"",1,0))</f>
        <v>0</v>
      </c>
      <c r="BV95" s="129">
        <f>IF('Indicator Data'!AY99="No Data",1,IF('Indicator Data imputation'!BW98&lt;&gt;"",1,0))</f>
        <v>0</v>
      </c>
      <c r="BW95" s="129">
        <f>IF('Indicator Data'!AZ99="No Data",1,IF('Indicator Data imputation'!BX98&lt;&gt;"",1,0))</f>
        <v>0</v>
      </c>
      <c r="BX95" s="129">
        <f>IF('Indicator Data'!BA99="No Data",1,IF('Indicator Data imputation'!BY98&lt;&gt;"",1,0))</f>
        <v>0</v>
      </c>
      <c r="BY95" s="5" t="e">
        <f t="shared" si="3"/>
        <v>#REF!</v>
      </c>
      <c r="BZ95" s="131" t="e">
        <f t="shared" si="4"/>
        <v>#REF!</v>
      </c>
    </row>
    <row r="96" spans="1:78" x14ac:dyDescent="0.25">
      <c r="A96" s="5" t="s">
        <v>173</v>
      </c>
      <c r="B96" s="129" t="e">
        <f>IF('Indicator Data'!#REF!="No Data",1,IF('Indicator Data imputation'!C99&lt;&gt;"",1,0))</f>
        <v>#REF!</v>
      </c>
      <c r="C96" s="129" t="e">
        <f>IF('Indicator Data'!#REF!="No Data",1,IF('Indicator Data imputation'!D99&lt;&gt;"",1,0))</f>
        <v>#REF!</v>
      </c>
      <c r="D96" s="129" t="e">
        <f>IF('Indicator Data'!#REF!="No Data",1,IF('Indicator Data imputation'!E99&lt;&gt;"",1,0))</f>
        <v>#REF!</v>
      </c>
      <c r="E96" s="129" t="e">
        <f>IF('Indicator Data'!#REF!="No Data",1,IF('Indicator Data imputation'!F99&lt;&gt;"",1,0))</f>
        <v>#REF!</v>
      </c>
      <c r="F96" s="129" t="e">
        <f>IF('Indicator Data'!#REF!="No Data",1,IF('Indicator Data imputation'!G99&lt;&gt;"",1,0))</f>
        <v>#REF!</v>
      </c>
      <c r="G96" s="129" t="e">
        <f>IF('Indicator Data'!#REF!="No Data",1,IF('Indicator Data imputation'!H99&lt;&gt;"",1,0))</f>
        <v>#REF!</v>
      </c>
      <c r="H96" s="129" t="e">
        <f>IF('Indicator Data'!#REF!="No Data",1,IF('Indicator Data imputation'!I99&lt;&gt;"",1,0))</f>
        <v>#REF!</v>
      </c>
      <c r="I96" s="129" t="e">
        <f>IF('Indicator Data'!#REF!="No Data",1,IF('Indicator Data imputation'!J99&lt;&gt;"",1,0))</f>
        <v>#REF!</v>
      </c>
      <c r="J96" s="129" t="e">
        <f>IF('Indicator Data'!#REF!="No Data",1,IF('Indicator Data imputation'!K99&lt;&gt;"",1,0))</f>
        <v>#REF!</v>
      </c>
      <c r="K96" s="129" t="e">
        <f>IF('Indicator Data'!#REF!="No Data",1,IF('Indicator Data imputation'!L99&lt;&gt;"",1,0))</f>
        <v>#REF!</v>
      </c>
      <c r="L96" s="129" t="e">
        <f>IF('Indicator Data'!#REF!="No Data",1,IF('Indicator Data imputation'!M99&lt;&gt;"",1,0))</f>
        <v>#REF!</v>
      </c>
      <c r="M96" s="129" t="e">
        <f>IF('Indicator Data'!#REF!="No Data",1,IF('Indicator Data imputation'!N99&lt;&gt;"",1,0))</f>
        <v>#REF!</v>
      </c>
      <c r="N96" s="129" t="e">
        <f>IF('Indicator Data'!#REF!="No Data",1,IF('Indicator Data imputation'!O99&lt;&gt;"",1,0))</f>
        <v>#REF!</v>
      </c>
      <c r="O96" s="129" t="e">
        <f>IF('Indicator Data'!#REF!="No Data",1,IF('Indicator Data imputation'!P99&lt;&gt;"",1,0))</f>
        <v>#REF!</v>
      </c>
      <c r="P96" s="129" t="e">
        <f>IF('Indicator Data'!#REF!="No Data",1,IF('Indicator Data imputation'!Q99&lt;&gt;"",1,0))</f>
        <v>#REF!</v>
      </c>
      <c r="Q96" s="129" t="e">
        <f>IF('Indicator Data'!#REF!="No Data",1,IF('Indicator Data imputation'!R99&lt;&gt;"",1,0))</f>
        <v>#REF!</v>
      </c>
      <c r="R96" s="129" t="e">
        <f>IF('Indicator Data'!#REF!="No Data",1,IF('Indicator Data imputation'!S99&lt;&gt;"",1,0))</f>
        <v>#REF!</v>
      </c>
      <c r="S96" s="129" t="e">
        <f>IF('Indicator Data'!#REF!="No Data",1,IF('Indicator Data imputation'!T99&lt;&gt;"",1,0))</f>
        <v>#REF!</v>
      </c>
      <c r="T96" s="129" t="e">
        <f>IF('Indicator Data'!#REF!="No Data",1,IF('Indicator Data imputation'!U99&lt;&gt;"",1,0))</f>
        <v>#REF!</v>
      </c>
      <c r="U96" s="129" t="e">
        <f>IF('Indicator Data'!#REF!="No Data",1,IF('Indicator Data imputation'!V99&lt;&gt;"",1,0))</f>
        <v>#REF!</v>
      </c>
      <c r="V96" s="129" t="e">
        <f>IF('Indicator Data'!#REF!="No Data",1,IF('Indicator Data imputation'!W99&lt;&gt;"",1,0))</f>
        <v>#REF!</v>
      </c>
      <c r="W96" s="129">
        <f>IF('Indicator Data'!C100="No Data",1,IF('Indicator Data imputation'!X99&lt;&gt;"",1,0))</f>
        <v>0</v>
      </c>
      <c r="X96" s="129">
        <f>IF('Indicator Data'!D100="No Data",1,IF('Indicator Data imputation'!Y99&lt;&gt;"",1,0))</f>
        <v>0</v>
      </c>
      <c r="Y96" s="129">
        <f>IF('Indicator Data'!E100="No Data",1,IF('Indicator Data imputation'!Z99&lt;&gt;"",1,0))</f>
        <v>0</v>
      </c>
      <c r="Z96" s="129">
        <f>IF('Indicator Data'!G100="No Data",1,IF('Indicator Data imputation'!AA99&lt;&gt;"",1,0))</f>
        <v>1</v>
      </c>
      <c r="AA96" s="129">
        <f>IF('Indicator Data'!H100="No Data",1,IF('Indicator Data imputation'!AB99&lt;&gt;"",1,0))</f>
        <v>0</v>
      </c>
      <c r="AB96" s="129">
        <f>IF('Indicator Data'!I100="No Data",1,IF('Indicator Data imputation'!AC99&lt;&gt;"",1,0))</f>
        <v>1</v>
      </c>
      <c r="AC96" s="129" t="e">
        <f>IF('Indicator Data'!#REF!="No Data",1,IF('Indicator Data imputation'!AD99&lt;&gt;"",1,0))</f>
        <v>#REF!</v>
      </c>
      <c r="AD96" s="129" t="e">
        <f>IF('Indicator Data'!#REF!="No Data",1,IF('Indicator Data imputation'!AE99&lt;&gt;"",1,0))</f>
        <v>#REF!</v>
      </c>
      <c r="AE96" s="129">
        <f>IF('Indicator Data'!L100="No Data",1,IF('Indicator Data imputation'!AF99&lt;&gt;"",1,0))</f>
        <v>0</v>
      </c>
      <c r="AF96" s="129">
        <f>IF('Indicator Data'!M100="No Data",1,IF('Indicator Data imputation'!AG99&lt;&gt;"",1,0))</f>
        <v>0</v>
      </c>
      <c r="AG96" s="129" t="e">
        <f>IF('Indicator Data'!#REF!="No Data",1,IF('Indicator Data imputation'!AH99&lt;&gt;"",1,0))</f>
        <v>#REF!</v>
      </c>
      <c r="AH96" s="129" t="e">
        <f>IF('Indicator Data'!#REF!="No Data",1,IF('Indicator Data imputation'!AI99&lt;&gt;"",1,0))</f>
        <v>#REF!</v>
      </c>
      <c r="AI96" s="129" t="e">
        <f>IF('Indicator Data'!#REF!="No Data",1,IF('Indicator Data imputation'!AJ99&lt;&gt;"",1,0))</f>
        <v>#REF!</v>
      </c>
      <c r="AJ96" s="129" t="e">
        <f>IF('Indicator Data'!#REF!="No Data",1,IF('Indicator Data imputation'!AK99&lt;&gt;"",1,0))</f>
        <v>#REF!</v>
      </c>
      <c r="AK96" s="129">
        <f>IF('Indicator Data'!N100="No Data",1,IF('Indicator Data imputation'!AL99&lt;&gt;"",1,0))</f>
        <v>0</v>
      </c>
      <c r="AL96" s="129">
        <f>IF('Indicator Data'!O100="No Data",1,IF('Indicator Data imputation'!AM99&lt;&gt;"",1,0))</f>
        <v>1</v>
      </c>
      <c r="AM96" s="129">
        <f>IF('Indicator Data'!P100="No Data",1,IF('Indicator Data imputation'!AN99&lt;&gt;"",1,0))</f>
        <v>0</v>
      </c>
      <c r="AN96" s="129">
        <f>IF('Indicator Data'!Q100="No Data",1,IF('Indicator Data imputation'!AO99&lt;&gt;"",1,0))</f>
        <v>0</v>
      </c>
      <c r="AO96" s="129">
        <f>IF('Indicator Data'!R100="No Data",1,IF('Indicator Data imputation'!AP99&lt;&gt;"",1,0))</f>
        <v>0</v>
      </c>
      <c r="AP96" s="129">
        <f>IF('Indicator Data'!S100="No Data",1,IF('Indicator Data imputation'!AQ99&lt;&gt;"",1,0))</f>
        <v>0</v>
      </c>
      <c r="AQ96" s="129">
        <f>IF('Indicator Data'!T100="No Data",1,IF('Indicator Data imputation'!AR99&lt;&gt;"",1,0))</f>
        <v>0</v>
      </c>
      <c r="AR96" s="129" t="e">
        <f>IF('Indicator Data'!#REF!="No Data",1,IF('Indicator Data imputation'!AS99&lt;&gt;"",1,0))</f>
        <v>#REF!</v>
      </c>
      <c r="AS96" s="129" t="e">
        <f>IF('Indicator Data'!#REF!="No Data",1,IF('Indicator Data imputation'!AT99&lt;&gt;"",1,0))</f>
        <v>#REF!</v>
      </c>
      <c r="AT96" s="129">
        <f>IF('Indicator Data'!U100="No Data",1,IF('Indicator Data imputation'!AU99&lt;&gt;"",1,0))</f>
        <v>0</v>
      </c>
      <c r="AU96" s="129">
        <f>IF('Indicator Data'!V100="No Data",1,IF('Indicator Data imputation'!AV99&lt;&gt;"",1,0))</f>
        <v>0</v>
      </c>
      <c r="AV96" s="129">
        <f>IF('Indicator Data'!W100="No Data",1,IF('Indicator Data imputation'!AW99&lt;&gt;"",1,0))</f>
        <v>0</v>
      </c>
      <c r="AW96" s="129">
        <f>IF('Indicator Data'!X100="No Data",1,IF('Indicator Data imputation'!AX99&lt;&gt;"",1,0))</f>
        <v>1</v>
      </c>
      <c r="AX96" s="129">
        <f>IF('Indicator Data'!Y100="No Data",1,IF('Indicator Data imputation'!AY99&lt;&gt;"",1,0))</f>
        <v>0</v>
      </c>
      <c r="AY96" s="129">
        <f>IF('Indicator Data'!Z100="No Data",1,IF('Indicator Data imputation'!AZ99&lt;&gt;"",1,0))</f>
        <v>0</v>
      </c>
      <c r="AZ96" s="129">
        <f>IF('Indicator Data'!AA100="No Data",1,IF('Indicator Data imputation'!BA99&lt;&gt;"",1,0))</f>
        <v>0</v>
      </c>
      <c r="BA96" s="129" t="e">
        <f>IF('Indicator Data'!#REF!="No Data",1,IF('Indicator Data imputation'!BB99&lt;&gt;"",1,0))</f>
        <v>#REF!</v>
      </c>
      <c r="BB96" s="129" t="e">
        <f>IF('Indicator Data'!#REF!="No Data",1,IF('Indicator Data imputation'!BC99&lt;&gt;"",1,0))</f>
        <v>#REF!</v>
      </c>
      <c r="BC96" s="129" t="e">
        <f>IF('Indicator Data'!#REF!="No Data",1,IF('Indicator Data imputation'!BD99&lt;&gt;"",1,0))</f>
        <v>#REF!</v>
      </c>
      <c r="BD96" s="129">
        <f>IF('Indicator Data'!AB100="No Data",1,IF('Indicator Data imputation'!BE99&lt;&gt;"",1,0))</f>
        <v>0</v>
      </c>
      <c r="BE96" s="129">
        <f>IF('Indicator Data'!AC100="No Data",1,IF('Indicator Data imputation'!BF99&lt;&gt;"",1,0))</f>
        <v>0</v>
      </c>
      <c r="BF96" s="129">
        <f>IF('Indicator Data'!AD100="No Data",1,IF('Indicator Data imputation'!BG99&lt;&gt;"",1,0))</f>
        <v>0</v>
      </c>
      <c r="BG96" s="129">
        <f>IF('Indicator Data'!AE100="No Data",1,IF('Indicator Data imputation'!BH99&lt;&gt;"",1,0))</f>
        <v>0</v>
      </c>
      <c r="BH96" s="129">
        <f>IF('Indicator Data'!AF100="No Data",1,IF('Indicator Data imputation'!BI99&lt;&gt;"",1,0))</f>
        <v>0</v>
      </c>
      <c r="BI96" s="129" t="e">
        <f>IF('Indicator Data'!#REF!="No Data",1,IF('Indicator Data imputation'!BJ99&lt;&gt;"",1,0))</f>
        <v>#REF!</v>
      </c>
      <c r="BJ96" s="129">
        <f>IF('Indicator Data'!AS100="No Data",1,IF('Indicator Data imputation'!BK99&lt;&gt;"",1,0))</f>
        <v>0</v>
      </c>
      <c r="BK96" s="129">
        <f>IF('Indicator Data'!AT100="No Data",1,IF('Indicator Data imputation'!BL99&lt;&gt;"",1,0))</f>
        <v>0</v>
      </c>
      <c r="BL96" s="129" t="e">
        <f>IF('Indicator Data'!#REF!="No Data",1,IF('Indicator Data imputation'!BM99&lt;&gt;"",1,0))</f>
        <v>#REF!</v>
      </c>
      <c r="BM96" s="129" t="e">
        <f>IF('Indicator Data'!#REF!="No Data",1,IF('Indicator Data imputation'!BN99&lt;&gt;"",1,0))</f>
        <v>#REF!</v>
      </c>
      <c r="BN96" s="129" t="e">
        <f>IF('Indicator Data'!#REF!="No Data",1,IF('Indicator Data imputation'!BO99&lt;&gt;"",1,0))</f>
        <v>#REF!</v>
      </c>
      <c r="BO96" s="129" t="e">
        <f>IF('Indicator Data'!#REF!="No Data",1,IF('Indicator Data imputation'!BP99&lt;&gt;"",1,0))</f>
        <v>#REF!</v>
      </c>
      <c r="BP96" s="129">
        <f>IF('Indicator Data'!AK100="No Data",1,IF('Indicator Data imputation'!BQ99&lt;&gt;"",1,0))</f>
        <v>0</v>
      </c>
      <c r="BQ96" s="129">
        <f>IF('Indicator Data'!J100="No Data",1,IF('Indicator Data imputation'!BR99&lt;&gt;"",1,0))</f>
        <v>0</v>
      </c>
      <c r="BR96" s="129">
        <f>IF('Indicator Data'!K100="No Data",1,IF('Indicator Data imputation'!BS99&lt;&gt;"",1,0))</f>
        <v>0</v>
      </c>
      <c r="BS96" s="129">
        <f>IF('Indicator Data'!AU100="No Data",1,IF('Indicator Data imputation'!BT99&lt;&gt;"",1,0))</f>
        <v>0</v>
      </c>
      <c r="BT96" s="129">
        <f>IF('Indicator Data'!AW100="No Data",1,IF('Indicator Data imputation'!BU99&lt;&gt;"",1,0))</f>
        <v>0</v>
      </c>
      <c r="BU96" s="129">
        <f>IF('Indicator Data'!AX100="No Data",1,IF('Indicator Data imputation'!BV99&lt;&gt;"",1,0))</f>
        <v>0</v>
      </c>
      <c r="BV96" s="129">
        <f>IF('Indicator Data'!AY100="No Data",1,IF('Indicator Data imputation'!BW99&lt;&gt;"",1,0))</f>
        <v>0</v>
      </c>
      <c r="BW96" s="129">
        <f>IF('Indicator Data'!AZ100="No Data",1,IF('Indicator Data imputation'!BX99&lt;&gt;"",1,0))</f>
        <v>0</v>
      </c>
      <c r="BX96" s="129">
        <f>IF('Indicator Data'!BA100="No Data",1,IF('Indicator Data imputation'!BY99&lt;&gt;"",1,0))</f>
        <v>0</v>
      </c>
      <c r="BY96" s="5" t="e">
        <f t="shared" si="3"/>
        <v>#REF!</v>
      </c>
      <c r="BZ96" s="131" t="e">
        <f t="shared" si="4"/>
        <v>#REF!</v>
      </c>
    </row>
    <row r="97" spans="1:78" x14ac:dyDescent="0.25">
      <c r="A97" s="5" t="s">
        <v>175</v>
      </c>
      <c r="B97" s="129" t="e">
        <f>IF('Indicator Data'!#REF!="No Data",1,IF('Indicator Data imputation'!C100&lt;&gt;"",1,0))</f>
        <v>#REF!</v>
      </c>
      <c r="C97" s="129" t="e">
        <f>IF('Indicator Data'!#REF!="No Data",1,IF('Indicator Data imputation'!D100&lt;&gt;"",1,0))</f>
        <v>#REF!</v>
      </c>
      <c r="D97" s="129" t="e">
        <f>IF('Indicator Data'!#REF!="No Data",1,IF('Indicator Data imputation'!E100&lt;&gt;"",1,0))</f>
        <v>#REF!</v>
      </c>
      <c r="E97" s="129" t="e">
        <f>IF('Indicator Data'!#REF!="No Data",1,IF('Indicator Data imputation'!F100&lt;&gt;"",1,0))</f>
        <v>#REF!</v>
      </c>
      <c r="F97" s="129" t="e">
        <f>IF('Indicator Data'!#REF!="No Data",1,IF('Indicator Data imputation'!G100&lt;&gt;"",1,0))</f>
        <v>#REF!</v>
      </c>
      <c r="G97" s="129" t="e">
        <f>IF('Indicator Data'!#REF!="No Data",1,IF('Indicator Data imputation'!H100&lt;&gt;"",1,0))</f>
        <v>#REF!</v>
      </c>
      <c r="H97" s="129" t="e">
        <f>IF('Indicator Data'!#REF!="No Data",1,IF('Indicator Data imputation'!I100&lt;&gt;"",1,0))</f>
        <v>#REF!</v>
      </c>
      <c r="I97" s="129" t="e">
        <f>IF('Indicator Data'!#REF!="No Data",1,IF('Indicator Data imputation'!J100&lt;&gt;"",1,0))</f>
        <v>#REF!</v>
      </c>
      <c r="J97" s="129" t="e">
        <f>IF('Indicator Data'!#REF!="No Data",1,IF('Indicator Data imputation'!K100&lt;&gt;"",1,0))</f>
        <v>#REF!</v>
      </c>
      <c r="K97" s="129" t="e">
        <f>IF('Indicator Data'!#REF!="No Data",1,IF('Indicator Data imputation'!L100&lt;&gt;"",1,0))</f>
        <v>#REF!</v>
      </c>
      <c r="L97" s="129" t="e">
        <f>IF('Indicator Data'!#REF!="No Data",1,IF('Indicator Data imputation'!M100&lt;&gt;"",1,0))</f>
        <v>#REF!</v>
      </c>
      <c r="M97" s="129" t="e">
        <f>IF('Indicator Data'!#REF!="No Data",1,IF('Indicator Data imputation'!N100&lt;&gt;"",1,0))</f>
        <v>#REF!</v>
      </c>
      <c r="N97" s="129" t="e">
        <f>IF('Indicator Data'!#REF!="No Data",1,IF('Indicator Data imputation'!O100&lt;&gt;"",1,0))</f>
        <v>#REF!</v>
      </c>
      <c r="O97" s="129" t="e">
        <f>IF('Indicator Data'!#REF!="No Data",1,IF('Indicator Data imputation'!P100&lt;&gt;"",1,0))</f>
        <v>#REF!</v>
      </c>
      <c r="P97" s="129" t="e">
        <f>IF('Indicator Data'!#REF!="No Data",1,IF('Indicator Data imputation'!Q100&lt;&gt;"",1,0))</f>
        <v>#REF!</v>
      </c>
      <c r="Q97" s="129" t="e">
        <f>IF('Indicator Data'!#REF!="No Data",1,IF('Indicator Data imputation'!R100&lt;&gt;"",1,0))</f>
        <v>#REF!</v>
      </c>
      <c r="R97" s="129" t="e">
        <f>IF('Indicator Data'!#REF!="No Data",1,IF('Indicator Data imputation'!S100&lt;&gt;"",1,0))</f>
        <v>#REF!</v>
      </c>
      <c r="S97" s="129" t="e">
        <f>IF('Indicator Data'!#REF!="No Data",1,IF('Indicator Data imputation'!T100&lt;&gt;"",1,0))</f>
        <v>#REF!</v>
      </c>
      <c r="T97" s="129" t="e">
        <f>IF('Indicator Data'!#REF!="No Data",1,IF('Indicator Data imputation'!U100&lt;&gt;"",1,0))</f>
        <v>#REF!</v>
      </c>
      <c r="U97" s="129" t="e">
        <f>IF('Indicator Data'!#REF!="No Data",1,IF('Indicator Data imputation'!V100&lt;&gt;"",1,0))</f>
        <v>#REF!</v>
      </c>
      <c r="V97" s="129" t="e">
        <f>IF('Indicator Data'!#REF!="No Data",1,IF('Indicator Data imputation'!W100&lt;&gt;"",1,0))</f>
        <v>#REF!</v>
      </c>
      <c r="W97" s="129">
        <f>IF('Indicator Data'!C101="No Data",1,IF('Indicator Data imputation'!X100&lt;&gt;"",1,0))</f>
        <v>0</v>
      </c>
      <c r="X97" s="129">
        <f>IF('Indicator Data'!D101="No Data",1,IF('Indicator Data imputation'!Y100&lt;&gt;"",1,0))</f>
        <v>0</v>
      </c>
      <c r="Y97" s="129">
        <f>IF('Indicator Data'!E101="No Data",1,IF('Indicator Data imputation'!Z100&lt;&gt;"",1,0))</f>
        <v>0</v>
      </c>
      <c r="Z97" s="129">
        <f>IF('Indicator Data'!G101="No Data",1,IF('Indicator Data imputation'!AA100&lt;&gt;"",1,0))</f>
        <v>0</v>
      </c>
      <c r="AA97" s="129">
        <f>IF('Indicator Data'!H101="No Data",1,IF('Indicator Data imputation'!AB100&lt;&gt;"",1,0))</f>
        <v>0</v>
      </c>
      <c r="AB97" s="129">
        <f>IF('Indicator Data'!I101="No Data",1,IF('Indicator Data imputation'!AC100&lt;&gt;"",1,0))</f>
        <v>0</v>
      </c>
      <c r="AC97" s="129" t="e">
        <f>IF('Indicator Data'!#REF!="No Data",1,IF('Indicator Data imputation'!AD100&lt;&gt;"",1,0))</f>
        <v>#REF!</v>
      </c>
      <c r="AD97" s="129" t="e">
        <f>IF('Indicator Data'!#REF!="No Data",1,IF('Indicator Data imputation'!AE100&lt;&gt;"",1,0))</f>
        <v>#REF!</v>
      </c>
      <c r="AE97" s="129">
        <f>IF('Indicator Data'!L101="No Data",1,IF('Indicator Data imputation'!AF100&lt;&gt;"",1,0))</f>
        <v>0</v>
      </c>
      <c r="AF97" s="129">
        <f>IF('Indicator Data'!M101="No Data",1,IF('Indicator Data imputation'!AG100&lt;&gt;"",1,0))</f>
        <v>0</v>
      </c>
      <c r="AG97" s="129" t="e">
        <f>IF('Indicator Data'!#REF!="No Data",1,IF('Indicator Data imputation'!AH100&lt;&gt;"",1,0))</f>
        <v>#REF!</v>
      </c>
      <c r="AH97" s="129" t="e">
        <f>IF('Indicator Data'!#REF!="No Data",1,IF('Indicator Data imputation'!AI100&lt;&gt;"",1,0))</f>
        <v>#REF!</v>
      </c>
      <c r="AI97" s="129" t="e">
        <f>IF('Indicator Data'!#REF!="No Data",1,IF('Indicator Data imputation'!AJ100&lt;&gt;"",1,0))</f>
        <v>#REF!</v>
      </c>
      <c r="AJ97" s="129" t="e">
        <f>IF('Indicator Data'!#REF!="No Data",1,IF('Indicator Data imputation'!AK100&lt;&gt;"",1,0))</f>
        <v>#REF!</v>
      </c>
      <c r="AK97" s="129">
        <f>IF('Indicator Data'!N101="No Data",1,IF('Indicator Data imputation'!AL100&lt;&gt;"",1,0))</f>
        <v>0</v>
      </c>
      <c r="AL97" s="129">
        <f>IF('Indicator Data'!O101="No Data",1,IF('Indicator Data imputation'!AM100&lt;&gt;"",1,0))</f>
        <v>0</v>
      </c>
      <c r="AM97" s="129">
        <f>IF('Indicator Data'!P101="No Data",1,IF('Indicator Data imputation'!AN100&lt;&gt;"",1,0))</f>
        <v>0</v>
      </c>
      <c r="AN97" s="129">
        <f>IF('Indicator Data'!Q101="No Data",1,IF('Indicator Data imputation'!AO100&lt;&gt;"",1,0))</f>
        <v>0</v>
      </c>
      <c r="AO97" s="129">
        <f>IF('Indicator Data'!R101="No Data",1,IF('Indicator Data imputation'!AP100&lt;&gt;"",1,0))</f>
        <v>0</v>
      </c>
      <c r="AP97" s="129">
        <f>IF('Indicator Data'!S101="No Data",1,IF('Indicator Data imputation'!AQ100&lt;&gt;"",1,0))</f>
        <v>0</v>
      </c>
      <c r="AQ97" s="129">
        <f>IF('Indicator Data'!T101="No Data",1,IF('Indicator Data imputation'!AR100&lt;&gt;"",1,0))</f>
        <v>0</v>
      </c>
      <c r="AR97" s="129" t="e">
        <f>IF('Indicator Data'!#REF!="No Data",1,IF('Indicator Data imputation'!AS100&lt;&gt;"",1,0))</f>
        <v>#REF!</v>
      </c>
      <c r="AS97" s="129" t="e">
        <f>IF('Indicator Data'!#REF!="No Data",1,IF('Indicator Data imputation'!AT100&lt;&gt;"",1,0))</f>
        <v>#REF!</v>
      </c>
      <c r="AT97" s="129">
        <f>IF('Indicator Data'!U101="No Data",1,IF('Indicator Data imputation'!AU100&lt;&gt;"",1,0))</f>
        <v>0</v>
      </c>
      <c r="AU97" s="129">
        <f>IF('Indicator Data'!V101="No Data",1,IF('Indicator Data imputation'!AV100&lt;&gt;"",1,0))</f>
        <v>0</v>
      </c>
      <c r="AV97" s="129">
        <f>IF('Indicator Data'!W101="No Data",1,IF('Indicator Data imputation'!AW100&lt;&gt;"",1,0))</f>
        <v>0</v>
      </c>
      <c r="AW97" s="129">
        <f>IF('Indicator Data'!X101="No Data",1,IF('Indicator Data imputation'!AX100&lt;&gt;"",1,0))</f>
        <v>1</v>
      </c>
      <c r="AX97" s="129">
        <f>IF('Indicator Data'!Y101="No Data",1,IF('Indicator Data imputation'!AY100&lt;&gt;"",1,0))</f>
        <v>0</v>
      </c>
      <c r="AY97" s="129">
        <f>IF('Indicator Data'!Z101="No Data",1,IF('Indicator Data imputation'!AZ100&lt;&gt;"",1,0))</f>
        <v>0</v>
      </c>
      <c r="AZ97" s="129">
        <f>IF('Indicator Data'!AA101="No Data",1,IF('Indicator Data imputation'!BA100&lt;&gt;"",1,0))</f>
        <v>0</v>
      </c>
      <c r="BA97" s="129" t="e">
        <f>IF('Indicator Data'!#REF!="No Data",1,IF('Indicator Data imputation'!BB100&lt;&gt;"",1,0))</f>
        <v>#REF!</v>
      </c>
      <c r="BB97" s="129" t="e">
        <f>IF('Indicator Data'!#REF!="No Data",1,IF('Indicator Data imputation'!BC100&lt;&gt;"",1,0))</f>
        <v>#REF!</v>
      </c>
      <c r="BC97" s="129" t="e">
        <f>IF('Indicator Data'!#REF!="No Data",1,IF('Indicator Data imputation'!BD100&lt;&gt;"",1,0))</f>
        <v>#REF!</v>
      </c>
      <c r="BD97" s="129">
        <f>IF('Indicator Data'!AB101="No Data",1,IF('Indicator Data imputation'!BE100&lt;&gt;"",1,0))</f>
        <v>0</v>
      </c>
      <c r="BE97" s="129">
        <f>IF('Indicator Data'!AC101="No Data",1,IF('Indicator Data imputation'!BF100&lt;&gt;"",1,0))</f>
        <v>0</v>
      </c>
      <c r="BF97" s="129">
        <f>IF('Indicator Data'!AD101="No Data",1,IF('Indicator Data imputation'!BG100&lt;&gt;"",1,0))</f>
        <v>0</v>
      </c>
      <c r="BG97" s="129">
        <f>IF('Indicator Data'!AE101="No Data",1,IF('Indicator Data imputation'!BH100&lt;&gt;"",1,0))</f>
        <v>0</v>
      </c>
      <c r="BH97" s="129">
        <f>IF('Indicator Data'!AF101="No Data",1,IF('Indicator Data imputation'!BI100&lt;&gt;"",1,0))</f>
        <v>0</v>
      </c>
      <c r="BI97" s="129" t="e">
        <f>IF('Indicator Data'!#REF!="No Data",1,IF('Indicator Data imputation'!BJ100&lt;&gt;"",1,0))</f>
        <v>#REF!</v>
      </c>
      <c r="BJ97" s="129">
        <f>IF('Indicator Data'!AS101="No Data",1,IF('Indicator Data imputation'!BK100&lt;&gt;"",1,0))</f>
        <v>0</v>
      </c>
      <c r="BK97" s="129">
        <f>IF('Indicator Data'!AT101="No Data",1,IF('Indicator Data imputation'!BL100&lt;&gt;"",1,0))</f>
        <v>0</v>
      </c>
      <c r="BL97" s="129" t="e">
        <f>IF('Indicator Data'!#REF!="No Data",1,IF('Indicator Data imputation'!BM100&lt;&gt;"",1,0))</f>
        <v>#REF!</v>
      </c>
      <c r="BM97" s="129" t="e">
        <f>IF('Indicator Data'!#REF!="No Data",1,IF('Indicator Data imputation'!BN100&lt;&gt;"",1,0))</f>
        <v>#REF!</v>
      </c>
      <c r="BN97" s="129" t="e">
        <f>IF('Indicator Data'!#REF!="No Data",1,IF('Indicator Data imputation'!BO100&lt;&gt;"",1,0))</f>
        <v>#REF!</v>
      </c>
      <c r="BO97" s="129" t="e">
        <f>IF('Indicator Data'!#REF!="No Data",1,IF('Indicator Data imputation'!BP100&lt;&gt;"",1,0))</f>
        <v>#REF!</v>
      </c>
      <c r="BP97" s="129">
        <f>IF('Indicator Data'!AK101="No Data",1,IF('Indicator Data imputation'!BQ100&lt;&gt;"",1,0))</f>
        <v>0</v>
      </c>
      <c r="BQ97" s="129">
        <f>IF('Indicator Data'!J101="No Data",1,IF('Indicator Data imputation'!BR100&lt;&gt;"",1,0))</f>
        <v>0</v>
      </c>
      <c r="BR97" s="129">
        <f>IF('Indicator Data'!K101="No Data",1,IF('Indicator Data imputation'!BS100&lt;&gt;"",1,0))</f>
        <v>0</v>
      </c>
      <c r="BS97" s="129">
        <f>IF('Indicator Data'!AU101="No Data",1,IF('Indicator Data imputation'!BT100&lt;&gt;"",1,0))</f>
        <v>1</v>
      </c>
      <c r="BT97" s="129">
        <f>IF('Indicator Data'!AW101="No Data",1,IF('Indicator Data imputation'!BU100&lt;&gt;"",1,0))</f>
        <v>0</v>
      </c>
      <c r="BU97" s="129">
        <f>IF('Indicator Data'!AX101="No Data",1,IF('Indicator Data imputation'!BV100&lt;&gt;"",1,0))</f>
        <v>0</v>
      </c>
      <c r="BV97" s="129">
        <f>IF('Indicator Data'!AY101="No Data",1,IF('Indicator Data imputation'!BW100&lt;&gt;"",1,0))</f>
        <v>0</v>
      </c>
      <c r="BW97" s="129">
        <f>IF('Indicator Data'!AZ101="No Data",1,IF('Indicator Data imputation'!BX100&lt;&gt;"",1,0))</f>
        <v>0</v>
      </c>
      <c r="BX97" s="129">
        <f>IF('Indicator Data'!BA101="No Data",1,IF('Indicator Data imputation'!BY100&lt;&gt;"",1,0))</f>
        <v>0</v>
      </c>
      <c r="BY97" s="5" t="e">
        <f t="shared" si="3"/>
        <v>#REF!</v>
      </c>
      <c r="BZ97" s="131" t="e">
        <f t="shared" si="4"/>
        <v>#REF!</v>
      </c>
    </row>
    <row r="98" spans="1:78" x14ac:dyDescent="0.25">
      <c r="A98" s="5" t="s">
        <v>177</v>
      </c>
      <c r="B98" s="129" t="e">
        <f>IF('Indicator Data'!#REF!="No Data",1,IF('Indicator Data imputation'!C101&lt;&gt;"",1,0))</f>
        <v>#REF!</v>
      </c>
      <c r="C98" s="129" t="e">
        <f>IF('Indicator Data'!#REF!="No Data",1,IF('Indicator Data imputation'!D101&lt;&gt;"",1,0))</f>
        <v>#REF!</v>
      </c>
      <c r="D98" s="129" t="e">
        <f>IF('Indicator Data'!#REF!="No Data",1,IF('Indicator Data imputation'!E101&lt;&gt;"",1,0))</f>
        <v>#REF!</v>
      </c>
      <c r="E98" s="129" t="e">
        <f>IF('Indicator Data'!#REF!="No Data",1,IF('Indicator Data imputation'!F101&lt;&gt;"",1,0))</f>
        <v>#REF!</v>
      </c>
      <c r="F98" s="129" t="e">
        <f>IF('Indicator Data'!#REF!="No Data",1,IF('Indicator Data imputation'!G101&lt;&gt;"",1,0))</f>
        <v>#REF!</v>
      </c>
      <c r="G98" s="129" t="e">
        <f>IF('Indicator Data'!#REF!="No Data",1,IF('Indicator Data imputation'!H101&lt;&gt;"",1,0))</f>
        <v>#REF!</v>
      </c>
      <c r="H98" s="129" t="e">
        <f>IF('Indicator Data'!#REF!="No Data",1,IF('Indicator Data imputation'!I101&lt;&gt;"",1,0))</f>
        <v>#REF!</v>
      </c>
      <c r="I98" s="129" t="e">
        <f>IF('Indicator Data'!#REF!="No Data",1,IF('Indicator Data imputation'!J101&lt;&gt;"",1,0))</f>
        <v>#REF!</v>
      </c>
      <c r="J98" s="129" t="e">
        <f>IF('Indicator Data'!#REF!="No Data",1,IF('Indicator Data imputation'!K101&lt;&gt;"",1,0))</f>
        <v>#REF!</v>
      </c>
      <c r="K98" s="129" t="e">
        <f>IF('Indicator Data'!#REF!="No Data",1,IF('Indicator Data imputation'!L101&lt;&gt;"",1,0))</f>
        <v>#REF!</v>
      </c>
      <c r="L98" s="129" t="e">
        <f>IF('Indicator Data'!#REF!="No Data",1,IF('Indicator Data imputation'!M101&lt;&gt;"",1,0))</f>
        <v>#REF!</v>
      </c>
      <c r="M98" s="129" t="e">
        <f>IF('Indicator Data'!#REF!="No Data",1,IF('Indicator Data imputation'!N101&lt;&gt;"",1,0))</f>
        <v>#REF!</v>
      </c>
      <c r="N98" s="129" t="e">
        <f>IF('Indicator Data'!#REF!="No Data",1,IF('Indicator Data imputation'!O101&lt;&gt;"",1,0))</f>
        <v>#REF!</v>
      </c>
      <c r="O98" s="129" t="e">
        <f>IF('Indicator Data'!#REF!="No Data",1,IF('Indicator Data imputation'!P101&lt;&gt;"",1,0))</f>
        <v>#REF!</v>
      </c>
      <c r="P98" s="129" t="e">
        <f>IF('Indicator Data'!#REF!="No Data",1,IF('Indicator Data imputation'!Q101&lt;&gt;"",1,0))</f>
        <v>#REF!</v>
      </c>
      <c r="Q98" s="129" t="e">
        <f>IF('Indicator Data'!#REF!="No Data",1,IF('Indicator Data imputation'!R101&lt;&gt;"",1,0))</f>
        <v>#REF!</v>
      </c>
      <c r="R98" s="129" t="e">
        <f>IF('Indicator Data'!#REF!="No Data",1,IF('Indicator Data imputation'!S101&lt;&gt;"",1,0))</f>
        <v>#REF!</v>
      </c>
      <c r="S98" s="129" t="e">
        <f>IF('Indicator Data'!#REF!="No Data",1,IF('Indicator Data imputation'!T101&lt;&gt;"",1,0))</f>
        <v>#REF!</v>
      </c>
      <c r="T98" s="129" t="e">
        <f>IF('Indicator Data'!#REF!="No Data",1,IF('Indicator Data imputation'!U101&lt;&gt;"",1,0))</f>
        <v>#REF!</v>
      </c>
      <c r="U98" s="129" t="e">
        <f>IF('Indicator Data'!#REF!="No Data",1,IF('Indicator Data imputation'!V101&lt;&gt;"",1,0))</f>
        <v>#REF!</v>
      </c>
      <c r="V98" s="129" t="e">
        <f>IF('Indicator Data'!#REF!="No Data",1,IF('Indicator Data imputation'!W101&lt;&gt;"",1,0))</f>
        <v>#REF!</v>
      </c>
      <c r="W98" s="129">
        <f>IF('Indicator Data'!C102="No Data",1,IF('Indicator Data imputation'!X101&lt;&gt;"",1,0))</f>
        <v>0</v>
      </c>
      <c r="X98" s="129">
        <f>IF('Indicator Data'!D102="No Data",1,IF('Indicator Data imputation'!Y101&lt;&gt;"",1,0))</f>
        <v>0</v>
      </c>
      <c r="Y98" s="129">
        <f>IF('Indicator Data'!E102="No Data",1,IF('Indicator Data imputation'!Z101&lt;&gt;"",1,0))</f>
        <v>0</v>
      </c>
      <c r="Z98" s="129">
        <f>IF('Indicator Data'!G102="No Data",1,IF('Indicator Data imputation'!AA101&lt;&gt;"",1,0))</f>
        <v>0</v>
      </c>
      <c r="AA98" s="129">
        <f>IF('Indicator Data'!H102="No Data",1,IF('Indicator Data imputation'!AB101&lt;&gt;"",1,0))</f>
        <v>0</v>
      </c>
      <c r="AB98" s="129">
        <f>IF('Indicator Data'!I102="No Data",1,IF('Indicator Data imputation'!AC101&lt;&gt;"",1,0))</f>
        <v>0</v>
      </c>
      <c r="AC98" s="129" t="e">
        <f>IF('Indicator Data'!#REF!="No Data",1,IF('Indicator Data imputation'!AD101&lt;&gt;"",1,0))</f>
        <v>#REF!</v>
      </c>
      <c r="AD98" s="129" t="e">
        <f>IF('Indicator Data'!#REF!="No Data",1,IF('Indicator Data imputation'!AE101&lt;&gt;"",1,0))</f>
        <v>#REF!</v>
      </c>
      <c r="AE98" s="129">
        <f>IF('Indicator Data'!L102="No Data",1,IF('Indicator Data imputation'!AF101&lt;&gt;"",1,0))</f>
        <v>0</v>
      </c>
      <c r="AF98" s="129">
        <f>IF('Indicator Data'!M102="No Data",1,IF('Indicator Data imputation'!AG101&lt;&gt;"",1,0))</f>
        <v>0</v>
      </c>
      <c r="AG98" s="129" t="e">
        <f>IF('Indicator Data'!#REF!="No Data",1,IF('Indicator Data imputation'!AH101&lt;&gt;"",1,0))</f>
        <v>#REF!</v>
      </c>
      <c r="AH98" s="129" t="e">
        <f>IF('Indicator Data'!#REF!="No Data",1,IF('Indicator Data imputation'!AI101&lt;&gt;"",1,0))</f>
        <v>#REF!</v>
      </c>
      <c r="AI98" s="129" t="e">
        <f>IF('Indicator Data'!#REF!="No Data",1,IF('Indicator Data imputation'!AJ101&lt;&gt;"",1,0))</f>
        <v>#REF!</v>
      </c>
      <c r="AJ98" s="129" t="e">
        <f>IF('Indicator Data'!#REF!="No Data",1,IF('Indicator Data imputation'!AK101&lt;&gt;"",1,0))</f>
        <v>#REF!</v>
      </c>
      <c r="AK98" s="129">
        <f>IF('Indicator Data'!N102="No Data",1,IF('Indicator Data imputation'!AL101&lt;&gt;"",1,0))</f>
        <v>0</v>
      </c>
      <c r="AL98" s="129">
        <f>IF('Indicator Data'!O102="No Data",1,IF('Indicator Data imputation'!AM101&lt;&gt;"",1,0))</f>
        <v>0</v>
      </c>
      <c r="AM98" s="129">
        <f>IF('Indicator Data'!P102="No Data",1,IF('Indicator Data imputation'!AN101&lt;&gt;"",1,0))</f>
        <v>0</v>
      </c>
      <c r="AN98" s="129">
        <f>IF('Indicator Data'!Q102="No Data",1,IF('Indicator Data imputation'!AO101&lt;&gt;"",1,0))</f>
        <v>0</v>
      </c>
      <c r="AO98" s="129">
        <f>IF('Indicator Data'!R102="No Data",1,IF('Indicator Data imputation'!AP101&lt;&gt;"",1,0))</f>
        <v>0</v>
      </c>
      <c r="AP98" s="129">
        <f>IF('Indicator Data'!S102="No Data",1,IF('Indicator Data imputation'!AQ101&lt;&gt;"",1,0))</f>
        <v>0</v>
      </c>
      <c r="AQ98" s="129">
        <f>IF('Indicator Data'!T102="No Data",1,IF('Indicator Data imputation'!AR101&lt;&gt;"",1,0))</f>
        <v>0</v>
      </c>
      <c r="AR98" s="129" t="e">
        <f>IF('Indicator Data'!#REF!="No Data",1,IF('Indicator Data imputation'!AS101&lt;&gt;"",1,0))</f>
        <v>#REF!</v>
      </c>
      <c r="AS98" s="129" t="e">
        <f>IF('Indicator Data'!#REF!="No Data",1,IF('Indicator Data imputation'!AT101&lt;&gt;"",1,0))</f>
        <v>#REF!</v>
      </c>
      <c r="AT98" s="129">
        <f>IF('Indicator Data'!U102="No Data",1,IF('Indicator Data imputation'!AU101&lt;&gt;"",1,0))</f>
        <v>0</v>
      </c>
      <c r="AU98" s="129">
        <f>IF('Indicator Data'!V102="No Data",1,IF('Indicator Data imputation'!AV101&lt;&gt;"",1,0))</f>
        <v>0</v>
      </c>
      <c r="AV98" s="129">
        <f>IF('Indicator Data'!W102="No Data",1,IF('Indicator Data imputation'!AW101&lt;&gt;"",1,0))</f>
        <v>0</v>
      </c>
      <c r="AW98" s="129">
        <f>IF('Indicator Data'!X102="No Data",1,IF('Indicator Data imputation'!AX101&lt;&gt;"",1,0))</f>
        <v>0</v>
      </c>
      <c r="AX98" s="129">
        <f>IF('Indicator Data'!Y102="No Data",1,IF('Indicator Data imputation'!AY101&lt;&gt;"",1,0))</f>
        <v>0</v>
      </c>
      <c r="AY98" s="129">
        <f>IF('Indicator Data'!Z102="No Data",1,IF('Indicator Data imputation'!AZ101&lt;&gt;"",1,0))</f>
        <v>0</v>
      </c>
      <c r="AZ98" s="129">
        <f>IF('Indicator Data'!AA102="No Data",1,IF('Indicator Data imputation'!BA101&lt;&gt;"",1,0))</f>
        <v>0</v>
      </c>
      <c r="BA98" s="129" t="e">
        <f>IF('Indicator Data'!#REF!="No Data",1,IF('Indicator Data imputation'!BB101&lt;&gt;"",1,0))</f>
        <v>#REF!</v>
      </c>
      <c r="BB98" s="129" t="e">
        <f>IF('Indicator Data'!#REF!="No Data",1,IF('Indicator Data imputation'!BC101&lt;&gt;"",1,0))</f>
        <v>#REF!</v>
      </c>
      <c r="BC98" s="129" t="e">
        <f>IF('Indicator Data'!#REF!="No Data",1,IF('Indicator Data imputation'!BD101&lt;&gt;"",1,0))</f>
        <v>#REF!</v>
      </c>
      <c r="BD98" s="129">
        <f>IF('Indicator Data'!AB102="No Data",1,IF('Indicator Data imputation'!BE101&lt;&gt;"",1,0))</f>
        <v>0</v>
      </c>
      <c r="BE98" s="129">
        <f>IF('Indicator Data'!AC102="No Data",1,IF('Indicator Data imputation'!BF101&lt;&gt;"",1,0))</f>
        <v>0</v>
      </c>
      <c r="BF98" s="129">
        <f>IF('Indicator Data'!AD102="No Data",1,IF('Indicator Data imputation'!BG101&lt;&gt;"",1,0))</f>
        <v>0</v>
      </c>
      <c r="BG98" s="129">
        <f>IF('Indicator Data'!AE102="No Data",1,IF('Indicator Data imputation'!BH101&lt;&gt;"",1,0))</f>
        <v>0</v>
      </c>
      <c r="BH98" s="129">
        <f>IF('Indicator Data'!AF102="No Data",1,IF('Indicator Data imputation'!BI101&lt;&gt;"",1,0))</f>
        <v>0</v>
      </c>
      <c r="BI98" s="129" t="e">
        <f>IF('Indicator Data'!#REF!="No Data",1,IF('Indicator Data imputation'!BJ101&lt;&gt;"",1,0))</f>
        <v>#REF!</v>
      </c>
      <c r="BJ98" s="129">
        <f>IF('Indicator Data'!AS102="No Data",1,IF('Indicator Data imputation'!BK101&lt;&gt;"",1,0))</f>
        <v>0</v>
      </c>
      <c r="BK98" s="129">
        <f>IF('Indicator Data'!AT102="No Data",1,IF('Indicator Data imputation'!BL101&lt;&gt;"",1,0))</f>
        <v>0</v>
      </c>
      <c r="BL98" s="129" t="e">
        <f>IF('Indicator Data'!#REF!="No Data",1,IF('Indicator Data imputation'!BM101&lt;&gt;"",1,0))</f>
        <v>#REF!</v>
      </c>
      <c r="BM98" s="129" t="e">
        <f>IF('Indicator Data'!#REF!="No Data",1,IF('Indicator Data imputation'!BN101&lt;&gt;"",1,0))</f>
        <v>#REF!</v>
      </c>
      <c r="BN98" s="129" t="e">
        <f>IF('Indicator Data'!#REF!="No Data",1,IF('Indicator Data imputation'!BO101&lt;&gt;"",1,0))</f>
        <v>#REF!</v>
      </c>
      <c r="BO98" s="129" t="e">
        <f>IF('Indicator Data'!#REF!="No Data",1,IF('Indicator Data imputation'!BP101&lt;&gt;"",1,0))</f>
        <v>#REF!</v>
      </c>
      <c r="BP98" s="129">
        <f>IF('Indicator Data'!AK102="No Data",1,IF('Indicator Data imputation'!BQ101&lt;&gt;"",1,0))</f>
        <v>0</v>
      </c>
      <c r="BQ98" s="129">
        <f>IF('Indicator Data'!J102="No Data",1,IF('Indicator Data imputation'!BR101&lt;&gt;"",1,0))</f>
        <v>0</v>
      </c>
      <c r="BR98" s="129">
        <f>IF('Indicator Data'!K102="No Data",1,IF('Indicator Data imputation'!BS101&lt;&gt;"",1,0))</f>
        <v>0</v>
      </c>
      <c r="BS98" s="129">
        <f>IF('Indicator Data'!AU102="No Data",1,IF('Indicator Data imputation'!BT101&lt;&gt;"",1,0))</f>
        <v>0</v>
      </c>
      <c r="BT98" s="129">
        <f>IF('Indicator Data'!AW102="No Data",1,IF('Indicator Data imputation'!BU101&lt;&gt;"",1,0))</f>
        <v>0</v>
      </c>
      <c r="BU98" s="129">
        <f>IF('Indicator Data'!AX102="No Data",1,IF('Indicator Data imputation'!BV101&lt;&gt;"",1,0))</f>
        <v>1</v>
      </c>
      <c r="BV98" s="129">
        <f>IF('Indicator Data'!AY102="No Data",1,IF('Indicator Data imputation'!BW101&lt;&gt;"",1,0))</f>
        <v>0</v>
      </c>
      <c r="BW98" s="129">
        <f>IF('Indicator Data'!AZ102="No Data",1,IF('Indicator Data imputation'!BX101&lt;&gt;"",1,0))</f>
        <v>0</v>
      </c>
      <c r="BX98" s="129">
        <f>IF('Indicator Data'!BA102="No Data",1,IF('Indicator Data imputation'!BY101&lt;&gt;"",1,0))</f>
        <v>0</v>
      </c>
      <c r="BY98" s="5" t="e">
        <f t="shared" ref="BY98:BY129" si="5">SUM(B98:BX98)</f>
        <v>#REF!</v>
      </c>
      <c r="BZ98" s="131" t="e">
        <f t="shared" si="4"/>
        <v>#REF!</v>
      </c>
    </row>
    <row r="99" spans="1:78" x14ac:dyDescent="0.25">
      <c r="A99" s="5" t="s">
        <v>179</v>
      </c>
      <c r="B99" s="129" t="e">
        <f>IF('Indicator Data'!#REF!="No Data",1,IF('Indicator Data imputation'!C102&lt;&gt;"",1,0))</f>
        <v>#REF!</v>
      </c>
      <c r="C99" s="129" t="e">
        <f>IF('Indicator Data'!#REF!="No Data",1,IF('Indicator Data imputation'!D102&lt;&gt;"",1,0))</f>
        <v>#REF!</v>
      </c>
      <c r="D99" s="129" t="e">
        <f>IF('Indicator Data'!#REF!="No Data",1,IF('Indicator Data imputation'!E102&lt;&gt;"",1,0))</f>
        <v>#REF!</v>
      </c>
      <c r="E99" s="129" t="e">
        <f>IF('Indicator Data'!#REF!="No Data",1,IF('Indicator Data imputation'!F102&lt;&gt;"",1,0))</f>
        <v>#REF!</v>
      </c>
      <c r="F99" s="129" t="e">
        <f>IF('Indicator Data'!#REF!="No Data",1,IF('Indicator Data imputation'!G102&lt;&gt;"",1,0))</f>
        <v>#REF!</v>
      </c>
      <c r="G99" s="129" t="e">
        <f>IF('Indicator Data'!#REF!="No Data",1,IF('Indicator Data imputation'!H102&lt;&gt;"",1,0))</f>
        <v>#REF!</v>
      </c>
      <c r="H99" s="129" t="e">
        <f>IF('Indicator Data'!#REF!="No Data",1,IF('Indicator Data imputation'!I102&lt;&gt;"",1,0))</f>
        <v>#REF!</v>
      </c>
      <c r="I99" s="129" t="e">
        <f>IF('Indicator Data'!#REF!="No Data",1,IF('Indicator Data imputation'!J102&lt;&gt;"",1,0))</f>
        <v>#REF!</v>
      </c>
      <c r="J99" s="129" t="e">
        <f>IF('Indicator Data'!#REF!="No Data",1,IF('Indicator Data imputation'!K102&lt;&gt;"",1,0))</f>
        <v>#REF!</v>
      </c>
      <c r="K99" s="129" t="e">
        <f>IF('Indicator Data'!#REF!="No Data",1,IF('Indicator Data imputation'!L102&lt;&gt;"",1,0))</f>
        <v>#REF!</v>
      </c>
      <c r="L99" s="129" t="e">
        <f>IF('Indicator Data'!#REF!="No Data",1,IF('Indicator Data imputation'!M102&lt;&gt;"",1,0))</f>
        <v>#REF!</v>
      </c>
      <c r="M99" s="129" t="e">
        <f>IF('Indicator Data'!#REF!="No Data",1,IF('Indicator Data imputation'!N102&lt;&gt;"",1,0))</f>
        <v>#REF!</v>
      </c>
      <c r="N99" s="129" t="e">
        <f>IF('Indicator Data'!#REF!="No Data",1,IF('Indicator Data imputation'!O102&lt;&gt;"",1,0))</f>
        <v>#REF!</v>
      </c>
      <c r="O99" s="129" t="e">
        <f>IF('Indicator Data'!#REF!="No Data",1,IF('Indicator Data imputation'!P102&lt;&gt;"",1,0))</f>
        <v>#REF!</v>
      </c>
      <c r="P99" s="129" t="e">
        <f>IF('Indicator Data'!#REF!="No Data",1,IF('Indicator Data imputation'!Q102&lt;&gt;"",1,0))</f>
        <v>#REF!</v>
      </c>
      <c r="Q99" s="129" t="e">
        <f>IF('Indicator Data'!#REF!="No Data",1,IF('Indicator Data imputation'!R102&lt;&gt;"",1,0))</f>
        <v>#REF!</v>
      </c>
      <c r="R99" s="129" t="e">
        <f>IF('Indicator Data'!#REF!="No Data",1,IF('Indicator Data imputation'!S102&lt;&gt;"",1,0))</f>
        <v>#REF!</v>
      </c>
      <c r="S99" s="129" t="e">
        <f>IF('Indicator Data'!#REF!="No Data",1,IF('Indicator Data imputation'!T102&lt;&gt;"",1,0))</f>
        <v>#REF!</v>
      </c>
      <c r="T99" s="129" t="e">
        <f>IF('Indicator Data'!#REF!="No Data",1,IF('Indicator Data imputation'!U102&lt;&gt;"",1,0))</f>
        <v>#REF!</v>
      </c>
      <c r="U99" s="129" t="e">
        <f>IF('Indicator Data'!#REF!="No Data",1,IF('Indicator Data imputation'!V102&lt;&gt;"",1,0))</f>
        <v>#REF!</v>
      </c>
      <c r="V99" s="129" t="e">
        <f>IF('Indicator Data'!#REF!="No Data",1,IF('Indicator Data imputation'!W102&lt;&gt;"",1,0))</f>
        <v>#REF!</v>
      </c>
      <c r="W99" s="129">
        <f>IF('Indicator Data'!C103="No Data",1,IF('Indicator Data imputation'!X102&lt;&gt;"",1,0))</f>
        <v>0</v>
      </c>
      <c r="X99" s="129">
        <f>IF('Indicator Data'!D103="No Data",1,IF('Indicator Data imputation'!Y102&lt;&gt;"",1,0))</f>
        <v>0</v>
      </c>
      <c r="Y99" s="129">
        <f>IF('Indicator Data'!E103="No Data",1,IF('Indicator Data imputation'!Z102&lt;&gt;"",1,0))</f>
        <v>0</v>
      </c>
      <c r="Z99" s="129">
        <f>IF('Indicator Data'!G103="No Data",1,IF('Indicator Data imputation'!AA102&lt;&gt;"",1,0))</f>
        <v>1</v>
      </c>
      <c r="AA99" s="129">
        <f>IF('Indicator Data'!H103="No Data",1,IF('Indicator Data imputation'!AB102&lt;&gt;"",1,0))</f>
        <v>0</v>
      </c>
      <c r="AB99" s="129">
        <f>IF('Indicator Data'!I103="No Data",1,IF('Indicator Data imputation'!AC102&lt;&gt;"",1,0))</f>
        <v>1</v>
      </c>
      <c r="AC99" s="129" t="e">
        <f>IF('Indicator Data'!#REF!="No Data",1,IF('Indicator Data imputation'!AD102&lt;&gt;"",1,0))</f>
        <v>#REF!</v>
      </c>
      <c r="AD99" s="129" t="e">
        <f>IF('Indicator Data'!#REF!="No Data",1,IF('Indicator Data imputation'!AE102&lt;&gt;"",1,0))</f>
        <v>#REF!</v>
      </c>
      <c r="AE99" s="129">
        <f>IF('Indicator Data'!L103="No Data",1,IF('Indicator Data imputation'!AF102&lt;&gt;"",1,0))</f>
        <v>1</v>
      </c>
      <c r="AF99" s="129">
        <f>IF('Indicator Data'!M103="No Data",1,IF('Indicator Data imputation'!AG102&lt;&gt;"",1,0))</f>
        <v>0</v>
      </c>
      <c r="AG99" s="129" t="e">
        <f>IF('Indicator Data'!#REF!="No Data",1,IF('Indicator Data imputation'!AH102&lt;&gt;"",1,0))</f>
        <v>#REF!</v>
      </c>
      <c r="AH99" s="129" t="e">
        <f>IF('Indicator Data'!#REF!="No Data",1,IF('Indicator Data imputation'!AI102&lt;&gt;"",1,0))</f>
        <v>#REF!</v>
      </c>
      <c r="AI99" s="129" t="e">
        <f>IF('Indicator Data'!#REF!="No Data",1,IF('Indicator Data imputation'!AJ102&lt;&gt;"",1,0))</f>
        <v>#REF!</v>
      </c>
      <c r="AJ99" s="129" t="e">
        <f>IF('Indicator Data'!#REF!="No Data",1,IF('Indicator Data imputation'!AK102&lt;&gt;"",1,0))</f>
        <v>#REF!</v>
      </c>
      <c r="AK99" s="129">
        <f>IF('Indicator Data'!N103="No Data",1,IF('Indicator Data imputation'!AL102&lt;&gt;"",1,0))</f>
        <v>0</v>
      </c>
      <c r="AL99" s="129">
        <f>IF('Indicator Data'!O103="No Data",1,IF('Indicator Data imputation'!AM102&lt;&gt;"",1,0))</f>
        <v>0</v>
      </c>
      <c r="AM99" s="129">
        <f>IF('Indicator Data'!P103="No Data",1,IF('Indicator Data imputation'!AN102&lt;&gt;"",1,0))</f>
        <v>0</v>
      </c>
      <c r="AN99" s="129">
        <f>IF('Indicator Data'!Q103="No Data",1,IF('Indicator Data imputation'!AO102&lt;&gt;"",1,0))</f>
        <v>0</v>
      </c>
      <c r="AO99" s="129">
        <f>IF('Indicator Data'!R103="No Data",1,IF('Indicator Data imputation'!AP102&lt;&gt;"",1,0))</f>
        <v>0</v>
      </c>
      <c r="AP99" s="129">
        <f>IF('Indicator Data'!S103="No Data",1,IF('Indicator Data imputation'!AQ102&lt;&gt;"",1,0))</f>
        <v>0</v>
      </c>
      <c r="AQ99" s="129">
        <f>IF('Indicator Data'!T103="No Data",1,IF('Indicator Data imputation'!AR102&lt;&gt;"",1,0))</f>
        <v>1</v>
      </c>
      <c r="AR99" s="129" t="e">
        <f>IF('Indicator Data'!#REF!="No Data",1,IF('Indicator Data imputation'!AS102&lt;&gt;"",1,0))</f>
        <v>#REF!</v>
      </c>
      <c r="AS99" s="129" t="e">
        <f>IF('Indicator Data'!#REF!="No Data",1,IF('Indicator Data imputation'!AT102&lt;&gt;"",1,0))</f>
        <v>#REF!</v>
      </c>
      <c r="AT99" s="129">
        <f>IF('Indicator Data'!U103="No Data",1,IF('Indicator Data imputation'!AU102&lt;&gt;"",1,0))</f>
        <v>0</v>
      </c>
      <c r="AU99" s="129">
        <f>IF('Indicator Data'!V103="No Data",1,IF('Indicator Data imputation'!AV102&lt;&gt;"",1,0))</f>
        <v>1</v>
      </c>
      <c r="AV99" s="129">
        <f>IF('Indicator Data'!W103="No Data",1,IF('Indicator Data imputation'!AW102&lt;&gt;"",1,0))</f>
        <v>1</v>
      </c>
      <c r="AW99" s="129">
        <f>IF('Indicator Data'!X103="No Data",1,IF('Indicator Data imputation'!AX102&lt;&gt;"",1,0))</f>
        <v>1</v>
      </c>
      <c r="AX99" s="129">
        <f>IF('Indicator Data'!Y103="No Data",1,IF('Indicator Data imputation'!AY102&lt;&gt;"",1,0))</f>
        <v>0</v>
      </c>
      <c r="AY99" s="129">
        <f>IF('Indicator Data'!Z103="No Data",1,IF('Indicator Data imputation'!AZ102&lt;&gt;"",1,0))</f>
        <v>0</v>
      </c>
      <c r="AZ99" s="129">
        <f>IF('Indicator Data'!AA103="No Data",1,IF('Indicator Data imputation'!BA102&lt;&gt;"",1,0))</f>
        <v>1</v>
      </c>
      <c r="BA99" s="129" t="e">
        <f>IF('Indicator Data'!#REF!="No Data",1,IF('Indicator Data imputation'!BB102&lt;&gt;"",1,0))</f>
        <v>#REF!</v>
      </c>
      <c r="BB99" s="129" t="e">
        <f>IF('Indicator Data'!#REF!="No Data",1,IF('Indicator Data imputation'!BC102&lt;&gt;"",1,0))</f>
        <v>#REF!</v>
      </c>
      <c r="BC99" s="129" t="e">
        <f>IF('Indicator Data'!#REF!="No Data",1,IF('Indicator Data imputation'!BD102&lt;&gt;"",1,0))</f>
        <v>#REF!</v>
      </c>
      <c r="BD99" s="129">
        <f>IF('Indicator Data'!AB103="No Data",1,IF('Indicator Data imputation'!BE102&lt;&gt;"",1,0))</f>
        <v>0</v>
      </c>
      <c r="BE99" s="129">
        <f>IF('Indicator Data'!AC103="No Data",1,IF('Indicator Data imputation'!BF102&lt;&gt;"",1,0))</f>
        <v>0</v>
      </c>
      <c r="BF99" s="129">
        <f>IF('Indicator Data'!AD103="No Data",1,IF('Indicator Data imputation'!BG102&lt;&gt;"",1,0))</f>
        <v>0</v>
      </c>
      <c r="BG99" s="129">
        <f>IF('Indicator Data'!AE103="No Data",1,IF('Indicator Data imputation'!BH102&lt;&gt;"",1,0))</f>
        <v>0</v>
      </c>
      <c r="BH99" s="129">
        <f>IF('Indicator Data'!AF103="No Data",1,IF('Indicator Data imputation'!BI102&lt;&gt;"",1,0))</f>
        <v>1</v>
      </c>
      <c r="BI99" s="129" t="e">
        <f>IF('Indicator Data'!#REF!="No Data",1,IF('Indicator Data imputation'!BJ102&lt;&gt;"",1,0))</f>
        <v>#REF!</v>
      </c>
      <c r="BJ99" s="129">
        <f>IF('Indicator Data'!AS103="No Data",1,IF('Indicator Data imputation'!BK102&lt;&gt;"",1,0))</f>
        <v>0</v>
      </c>
      <c r="BK99" s="129">
        <f>IF('Indicator Data'!AT103="No Data",1,IF('Indicator Data imputation'!BL102&lt;&gt;"",1,0))</f>
        <v>0</v>
      </c>
      <c r="BL99" s="129" t="e">
        <f>IF('Indicator Data'!#REF!="No Data",1,IF('Indicator Data imputation'!BM102&lt;&gt;"",1,0))</f>
        <v>#REF!</v>
      </c>
      <c r="BM99" s="129" t="e">
        <f>IF('Indicator Data'!#REF!="No Data",1,IF('Indicator Data imputation'!BN102&lt;&gt;"",1,0))</f>
        <v>#REF!</v>
      </c>
      <c r="BN99" s="129" t="e">
        <f>IF('Indicator Data'!#REF!="No Data",1,IF('Indicator Data imputation'!BO102&lt;&gt;"",1,0))</f>
        <v>#REF!</v>
      </c>
      <c r="BO99" s="129" t="e">
        <f>IF('Indicator Data'!#REF!="No Data",1,IF('Indicator Data imputation'!BP102&lt;&gt;"",1,0))</f>
        <v>#REF!</v>
      </c>
      <c r="BP99" s="129">
        <f>IF('Indicator Data'!AK103="No Data",1,IF('Indicator Data imputation'!BQ102&lt;&gt;"",1,0))</f>
        <v>0</v>
      </c>
      <c r="BQ99" s="129">
        <f>IF('Indicator Data'!J103="No Data",1,IF('Indicator Data imputation'!BR102&lt;&gt;"",1,0))</f>
        <v>0</v>
      </c>
      <c r="BR99" s="129">
        <f>IF('Indicator Data'!K103="No Data",1,IF('Indicator Data imputation'!BS102&lt;&gt;"",1,0))</f>
        <v>0</v>
      </c>
      <c r="BS99" s="129">
        <f>IF('Indicator Data'!AU103="No Data",1,IF('Indicator Data imputation'!BT102&lt;&gt;"",1,0))</f>
        <v>0</v>
      </c>
      <c r="BT99" s="129">
        <f>IF('Indicator Data'!AW103="No Data",1,IF('Indicator Data imputation'!BU102&lt;&gt;"",1,0))</f>
        <v>0</v>
      </c>
      <c r="BU99" s="129">
        <f>IF('Indicator Data'!AX103="No Data",1,IF('Indicator Data imputation'!BV102&lt;&gt;"",1,0))</f>
        <v>0</v>
      </c>
      <c r="BV99" s="129">
        <f>IF('Indicator Data'!AY103="No Data",1,IF('Indicator Data imputation'!BW102&lt;&gt;"",1,0))</f>
        <v>0</v>
      </c>
      <c r="BW99" s="129">
        <f>IF('Indicator Data'!AZ103="No Data",1,IF('Indicator Data imputation'!BX102&lt;&gt;"",1,0))</f>
        <v>0</v>
      </c>
      <c r="BX99" s="129">
        <f>IF('Indicator Data'!BA103="No Data",1,IF('Indicator Data imputation'!BY102&lt;&gt;"",1,0))</f>
        <v>0</v>
      </c>
      <c r="BY99" s="5" t="e">
        <f t="shared" si="5"/>
        <v>#REF!</v>
      </c>
      <c r="BZ99" s="131" t="e">
        <f t="shared" si="4"/>
        <v>#REF!</v>
      </c>
    </row>
    <row r="100" spans="1:78" x14ac:dyDescent="0.25">
      <c r="A100" s="5" t="s">
        <v>181</v>
      </c>
      <c r="B100" s="129" t="e">
        <f>IF('Indicator Data'!#REF!="No Data",1,IF('Indicator Data imputation'!C103&lt;&gt;"",1,0))</f>
        <v>#REF!</v>
      </c>
      <c r="C100" s="129" t="e">
        <f>IF('Indicator Data'!#REF!="No Data",1,IF('Indicator Data imputation'!D103&lt;&gt;"",1,0))</f>
        <v>#REF!</v>
      </c>
      <c r="D100" s="129" t="e">
        <f>IF('Indicator Data'!#REF!="No Data",1,IF('Indicator Data imputation'!E103&lt;&gt;"",1,0))</f>
        <v>#REF!</v>
      </c>
      <c r="E100" s="129" t="e">
        <f>IF('Indicator Data'!#REF!="No Data",1,IF('Indicator Data imputation'!F103&lt;&gt;"",1,0))</f>
        <v>#REF!</v>
      </c>
      <c r="F100" s="129" t="e">
        <f>IF('Indicator Data'!#REF!="No Data",1,IF('Indicator Data imputation'!G103&lt;&gt;"",1,0))</f>
        <v>#REF!</v>
      </c>
      <c r="G100" s="129" t="e">
        <f>IF('Indicator Data'!#REF!="No Data",1,IF('Indicator Data imputation'!H103&lt;&gt;"",1,0))</f>
        <v>#REF!</v>
      </c>
      <c r="H100" s="129" t="e">
        <f>IF('Indicator Data'!#REF!="No Data",1,IF('Indicator Data imputation'!I103&lt;&gt;"",1,0))</f>
        <v>#REF!</v>
      </c>
      <c r="I100" s="129" t="e">
        <f>IF('Indicator Data'!#REF!="No Data",1,IF('Indicator Data imputation'!J103&lt;&gt;"",1,0))</f>
        <v>#REF!</v>
      </c>
      <c r="J100" s="129" t="e">
        <f>IF('Indicator Data'!#REF!="No Data",1,IF('Indicator Data imputation'!K103&lt;&gt;"",1,0))</f>
        <v>#REF!</v>
      </c>
      <c r="K100" s="129" t="e">
        <f>IF('Indicator Data'!#REF!="No Data",1,IF('Indicator Data imputation'!L103&lt;&gt;"",1,0))</f>
        <v>#REF!</v>
      </c>
      <c r="L100" s="129" t="e">
        <f>IF('Indicator Data'!#REF!="No Data",1,IF('Indicator Data imputation'!M103&lt;&gt;"",1,0))</f>
        <v>#REF!</v>
      </c>
      <c r="M100" s="129" t="e">
        <f>IF('Indicator Data'!#REF!="No Data",1,IF('Indicator Data imputation'!N103&lt;&gt;"",1,0))</f>
        <v>#REF!</v>
      </c>
      <c r="N100" s="129" t="e">
        <f>IF('Indicator Data'!#REF!="No Data",1,IF('Indicator Data imputation'!O103&lt;&gt;"",1,0))</f>
        <v>#REF!</v>
      </c>
      <c r="O100" s="129" t="e">
        <f>IF('Indicator Data'!#REF!="No Data",1,IF('Indicator Data imputation'!P103&lt;&gt;"",1,0))</f>
        <v>#REF!</v>
      </c>
      <c r="P100" s="129" t="e">
        <f>IF('Indicator Data'!#REF!="No Data",1,IF('Indicator Data imputation'!Q103&lt;&gt;"",1,0))</f>
        <v>#REF!</v>
      </c>
      <c r="Q100" s="129" t="e">
        <f>IF('Indicator Data'!#REF!="No Data",1,IF('Indicator Data imputation'!R103&lt;&gt;"",1,0))</f>
        <v>#REF!</v>
      </c>
      <c r="R100" s="129" t="e">
        <f>IF('Indicator Data'!#REF!="No Data",1,IF('Indicator Data imputation'!S103&lt;&gt;"",1,0))</f>
        <v>#REF!</v>
      </c>
      <c r="S100" s="129" t="e">
        <f>IF('Indicator Data'!#REF!="No Data",1,IF('Indicator Data imputation'!T103&lt;&gt;"",1,0))</f>
        <v>#REF!</v>
      </c>
      <c r="T100" s="129" t="e">
        <f>IF('Indicator Data'!#REF!="No Data",1,IF('Indicator Data imputation'!U103&lt;&gt;"",1,0))</f>
        <v>#REF!</v>
      </c>
      <c r="U100" s="129" t="e">
        <f>IF('Indicator Data'!#REF!="No Data",1,IF('Indicator Data imputation'!V103&lt;&gt;"",1,0))</f>
        <v>#REF!</v>
      </c>
      <c r="V100" s="129" t="e">
        <f>IF('Indicator Data'!#REF!="No Data",1,IF('Indicator Data imputation'!W103&lt;&gt;"",1,0))</f>
        <v>#REF!</v>
      </c>
      <c r="W100" s="129">
        <f>IF('Indicator Data'!C104="No Data",1,IF('Indicator Data imputation'!X103&lt;&gt;"",1,0))</f>
        <v>0</v>
      </c>
      <c r="X100" s="129">
        <f>IF('Indicator Data'!D104="No Data",1,IF('Indicator Data imputation'!Y103&lt;&gt;"",1,0))</f>
        <v>0</v>
      </c>
      <c r="Y100" s="129">
        <f>IF('Indicator Data'!E104="No Data",1,IF('Indicator Data imputation'!Z103&lt;&gt;"",1,0))</f>
        <v>0</v>
      </c>
      <c r="Z100" s="129">
        <f>IF('Indicator Data'!G104="No Data",1,IF('Indicator Data imputation'!AA103&lt;&gt;"",1,0))</f>
        <v>0</v>
      </c>
      <c r="AA100" s="129">
        <f>IF('Indicator Data'!H104="No Data",1,IF('Indicator Data imputation'!AB103&lt;&gt;"",1,0))</f>
        <v>0</v>
      </c>
      <c r="AB100" s="129">
        <f>IF('Indicator Data'!I104="No Data",1,IF('Indicator Data imputation'!AC103&lt;&gt;"",1,0))</f>
        <v>1</v>
      </c>
      <c r="AC100" s="129" t="e">
        <f>IF('Indicator Data'!#REF!="No Data",1,IF('Indicator Data imputation'!AD103&lt;&gt;"",1,0))</f>
        <v>#REF!</v>
      </c>
      <c r="AD100" s="129" t="e">
        <f>IF('Indicator Data'!#REF!="No Data",1,IF('Indicator Data imputation'!AE103&lt;&gt;"",1,0))</f>
        <v>#REF!</v>
      </c>
      <c r="AE100" s="129">
        <f>IF('Indicator Data'!L104="No Data",1,IF('Indicator Data imputation'!AF103&lt;&gt;"",1,0))</f>
        <v>1</v>
      </c>
      <c r="AF100" s="129">
        <f>IF('Indicator Data'!M104="No Data",1,IF('Indicator Data imputation'!AG103&lt;&gt;"",1,0))</f>
        <v>1</v>
      </c>
      <c r="AG100" s="129" t="e">
        <f>IF('Indicator Data'!#REF!="No Data",1,IF('Indicator Data imputation'!AH103&lt;&gt;"",1,0))</f>
        <v>#REF!</v>
      </c>
      <c r="AH100" s="129" t="e">
        <f>IF('Indicator Data'!#REF!="No Data",1,IF('Indicator Data imputation'!AI103&lt;&gt;"",1,0))</f>
        <v>#REF!</v>
      </c>
      <c r="AI100" s="129" t="e">
        <f>IF('Indicator Data'!#REF!="No Data",1,IF('Indicator Data imputation'!AJ103&lt;&gt;"",1,0))</f>
        <v>#REF!</v>
      </c>
      <c r="AJ100" s="129" t="e">
        <f>IF('Indicator Data'!#REF!="No Data",1,IF('Indicator Data imputation'!AK103&lt;&gt;"",1,0))</f>
        <v>#REF!</v>
      </c>
      <c r="AK100" s="129">
        <f>IF('Indicator Data'!N104="No Data",1,IF('Indicator Data imputation'!AL103&lt;&gt;"",1,0))</f>
        <v>0</v>
      </c>
      <c r="AL100" s="129">
        <f>IF('Indicator Data'!O104="No Data",1,IF('Indicator Data imputation'!AM103&lt;&gt;"",1,0))</f>
        <v>1</v>
      </c>
      <c r="AM100" s="129">
        <f>IF('Indicator Data'!P104="No Data",1,IF('Indicator Data imputation'!AN103&lt;&gt;"",1,0))</f>
        <v>0</v>
      </c>
      <c r="AN100" s="129">
        <f>IF('Indicator Data'!Q104="No Data",1,IF('Indicator Data imputation'!AO103&lt;&gt;"",1,0))</f>
        <v>0</v>
      </c>
      <c r="AO100" s="129">
        <f>IF('Indicator Data'!R104="No Data",1,IF('Indicator Data imputation'!AP103&lt;&gt;"",1,0))</f>
        <v>0</v>
      </c>
      <c r="AP100" s="129">
        <f>IF('Indicator Data'!S104="No Data",1,IF('Indicator Data imputation'!AQ103&lt;&gt;"",1,0))</f>
        <v>1</v>
      </c>
      <c r="AQ100" s="129">
        <f>IF('Indicator Data'!T104="No Data",1,IF('Indicator Data imputation'!AR103&lt;&gt;"",1,0))</f>
        <v>1</v>
      </c>
      <c r="AR100" s="129" t="e">
        <f>IF('Indicator Data'!#REF!="No Data",1,IF('Indicator Data imputation'!AS103&lt;&gt;"",1,0))</f>
        <v>#REF!</v>
      </c>
      <c r="AS100" s="129" t="e">
        <f>IF('Indicator Data'!#REF!="No Data",1,IF('Indicator Data imputation'!AT103&lt;&gt;"",1,0))</f>
        <v>#REF!</v>
      </c>
      <c r="AT100" s="129">
        <f>IF('Indicator Data'!U104="No Data",1,IF('Indicator Data imputation'!AU103&lt;&gt;"",1,0))</f>
        <v>1</v>
      </c>
      <c r="AU100" s="129">
        <f>IF('Indicator Data'!V104="No Data",1,IF('Indicator Data imputation'!AV103&lt;&gt;"",1,0))</f>
        <v>1</v>
      </c>
      <c r="AV100" s="129">
        <f>IF('Indicator Data'!W104="No Data",1,IF('Indicator Data imputation'!AW103&lt;&gt;"",1,0))</f>
        <v>1</v>
      </c>
      <c r="AW100" s="129">
        <f>IF('Indicator Data'!X104="No Data",1,IF('Indicator Data imputation'!AX103&lt;&gt;"",1,0))</f>
        <v>1</v>
      </c>
      <c r="AX100" s="129">
        <f>IF('Indicator Data'!Y104="No Data",1,IF('Indicator Data imputation'!AY103&lt;&gt;"",1,0))</f>
        <v>1</v>
      </c>
      <c r="AY100" s="129">
        <f>IF('Indicator Data'!Z104="No Data",1,IF('Indicator Data imputation'!AZ103&lt;&gt;"",1,0))</f>
        <v>1</v>
      </c>
      <c r="AZ100" s="129">
        <f>IF('Indicator Data'!AA104="No Data",1,IF('Indicator Data imputation'!BA103&lt;&gt;"",1,0))</f>
        <v>1</v>
      </c>
      <c r="BA100" s="129" t="e">
        <f>IF('Indicator Data'!#REF!="No Data",1,IF('Indicator Data imputation'!BB103&lt;&gt;"",1,0))</f>
        <v>#REF!</v>
      </c>
      <c r="BB100" s="129" t="e">
        <f>IF('Indicator Data'!#REF!="No Data",1,IF('Indicator Data imputation'!BC103&lt;&gt;"",1,0))</f>
        <v>#REF!</v>
      </c>
      <c r="BC100" s="129" t="e">
        <f>IF('Indicator Data'!#REF!="No Data",1,IF('Indicator Data imputation'!BD103&lt;&gt;"",1,0))</f>
        <v>#REF!</v>
      </c>
      <c r="BD100" s="129">
        <f>IF('Indicator Data'!AB104="No Data",1,IF('Indicator Data imputation'!BE103&lt;&gt;"",1,0))</f>
        <v>0</v>
      </c>
      <c r="BE100" s="129">
        <f>IF('Indicator Data'!AC104="No Data",1,IF('Indicator Data imputation'!BF103&lt;&gt;"",1,0))</f>
        <v>0</v>
      </c>
      <c r="BF100" s="129">
        <f>IF('Indicator Data'!AD104="No Data",1,IF('Indicator Data imputation'!BG103&lt;&gt;"",1,0))</f>
        <v>0</v>
      </c>
      <c r="BG100" s="129">
        <f>IF('Indicator Data'!AE104="No Data",1,IF('Indicator Data imputation'!BH103&lt;&gt;"",1,0))</f>
        <v>1</v>
      </c>
      <c r="BH100" s="129">
        <f>IF('Indicator Data'!AF104="No Data",1,IF('Indicator Data imputation'!BI103&lt;&gt;"",1,0))</f>
        <v>1</v>
      </c>
      <c r="BI100" s="129" t="e">
        <f>IF('Indicator Data'!#REF!="No Data",1,IF('Indicator Data imputation'!BJ103&lt;&gt;"",1,0))</f>
        <v>#REF!</v>
      </c>
      <c r="BJ100" s="129">
        <f>IF('Indicator Data'!AS104="No Data",1,IF('Indicator Data imputation'!BK103&lt;&gt;"",1,0))</f>
        <v>0</v>
      </c>
      <c r="BK100" s="129">
        <f>IF('Indicator Data'!AT104="No Data",1,IF('Indicator Data imputation'!BL103&lt;&gt;"",1,0))</f>
        <v>1</v>
      </c>
      <c r="BL100" s="129" t="e">
        <f>IF('Indicator Data'!#REF!="No Data",1,IF('Indicator Data imputation'!BM103&lt;&gt;"",1,0))</f>
        <v>#REF!</v>
      </c>
      <c r="BM100" s="129" t="e">
        <f>IF('Indicator Data'!#REF!="No Data",1,IF('Indicator Data imputation'!BN103&lt;&gt;"",1,0))</f>
        <v>#REF!</v>
      </c>
      <c r="BN100" s="129" t="e">
        <f>IF('Indicator Data'!#REF!="No Data",1,IF('Indicator Data imputation'!BO103&lt;&gt;"",1,0))</f>
        <v>#REF!</v>
      </c>
      <c r="BO100" s="129" t="e">
        <f>IF('Indicator Data'!#REF!="No Data",1,IF('Indicator Data imputation'!BP103&lt;&gt;"",1,0))</f>
        <v>#REF!</v>
      </c>
      <c r="BP100" s="129">
        <f>IF('Indicator Data'!AK104="No Data",1,IF('Indicator Data imputation'!BQ103&lt;&gt;"",1,0))</f>
        <v>0</v>
      </c>
      <c r="BQ100" s="129">
        <f>IF('Indicator Data'!J104="No Data",1,IF('Indicator Data imputation'!BR103&lt;&gt;"",1,0))</f>
        <v>0</v>
      </c>
      <c r="BR100" s="129">
        <f>IF('Indicator Data'!K104="No Data",1,IF('Indicator Data imputation'!BS103&lt;&gt;"",1,0))</f>
        <v>0</v>
      </c>
      <c r="BS100" s="129">
        <f>IF('Indicator Data'!AU104="No Data",1,IF('Indicator Data imputation'!BT103&lt;&gt;"",1,0))</f>
        <v>1</v>
      </c>
      <c r="BT100" s="129">
        <f>IF('Indicator Data'!AW104="No Data",1,IF('Indicator Data imputation'!BU103&lt;&gt;"",1,0))</f>
        <v>1</v>
      </c>
      <c r="BU100" s="129">
        <f>IF('Indicator Data'!AX104="No Data",1,IF('Indicator Data imputation'!BV103&lt;&gt;"",1,0))</f>
        <v>1</v>
      </c>
      <c r="BV100" s="129">
        <f>IF('Indicator Data'!AY104="No Data",1,IF('Indicator Data imputation'!BW103&lt;&gt;"",1,0))</f>
        <v>1</v>
      </c>
      <c r="BW100" s="129">
        <f>IF('Indicator Data'!AZ104="No Data",1,IF('Indicator Data imputation'!BX103&lt;&gt;"",1,0))</f>
        <v>1</v>
      </c>
      <c r="BX100" s="129">
        <f>IF('Indicator Data'!BA104="No Data",1,IF('Indicator Data imputation'!BY103&lt;&gt;"",1,0))</f>
        <v>1</v>
      </c>
      <c r="BY100" s="5" t="e">
        <f t="shared" si="5"/>
        <v>#REF!</v>
      </c>
      <c r="BZ100" s="131" t="e">
        <f t="shared" si="4"/>
        <v>#REF!</v>
      </c>
    </row>
    <row r="101" spans="1:78" x14ac:dyDescent="0.25">
      <c r="A101" s="5" t="s">
        <v>183</v>
      </c>
      <c r="B101" s="129" t="e">
        <f>IF('Indicator Data'!#REF!="No Data",1,IF('Indicator Data imputation'!C104&lt;&gt;"",1,0))</f>
        <v>#REF!</v>
      </c>
      <c r="C101" s="129" t="e">
        <f>IF('Indicator Data'!#REF!="No Data",1,IF('Indicator Data imputation'!D104&lt;&gt;"",1,0))</f>
        <v>#REF!</v>
      </c>
      <c r="D101" s="129" t="e">
        <f>IF('Indicator Data'!#REF!="No Data",1,IF('Indicator Data imputation'!E104&lt;&gt;"",1,0))</f>
        <v>#REF!</v>
      </c>
      <c r="E101" s="129" t="e">
        <f>IF('Indicator Data'!#REF!="No Data",1,IF('Indicator Data imputation'!F104&lt;&gt;"",1,0))</f>
        <v>#REF!</v>
      </c>
      <c r="F101" s="129" t="e">
        <f>IF('Indicator Data'!#REF!="No Data",1,IF('Indicator Data imputation'!G104&lt;&gt;"",1,0))</f>
        <v>#REF!</v>
      </c>
      <c r="G101" s="129" t="e">
        <f>IF('Indicator Data'!#REF!="No Data",1,IF('Indicator Data imputation'!H104&lt;&gt;"",1,0))</f>
        <v>#REF!</v>
      </c>
      <c r="H101" s="129" t="e">
        <f>IF('Indicator Data'!#REF!="No Data",1,IF('Indicator Data imputation'!I104&lt;&gt;"",1,0))</f>
        <v>#REF!</v>
      </c>
      <c r="I101" s="129" t="e">
        <f>IF('Indicator Data'!#REF!="No Data",1,IF('Indicator Data imputation'!J104&lt;&gt;"",1,0))</f>
        <v>#REF!</v>
      </c>
      <c r="J101" s="129" t="e">
        <f>IF('Indicator Data'!#REF!="No Data",1,IF('Indicator Data imputation'!K104&lt;&gt;"",1,0))</f>
        <v>#REF!</v>
      </c>
      <c r="K101" s="129" t="e">
        <f>IF('Indicator Data'!#REF!="No Data",1,IF('Indicator Data imputation'!L104&lt;&gt;"",1,0))</f>
        <v>#REF!</v>
      </c>
      <c r="L101" s="129" t="e">
        <f>IF('Indicator Data'!#REF!="No Data",1,IF('Indicator Data imputation'!M104&lt;&gt;"",1,0))</f>
        <v>#REF!</v>
      </c>
      <c r="M101" s="129" t="e">
        <f>IF('Indicator Data'!#REF!="No Data",1,IF('Indicator Data imputation'!N104&lt;&gt;"",1,0))</f>
        <v>#REF!</v>
      </c>
      <c r="N101" s="129" t="e">
        <f>IF('Indicator Data'!#REF!="No Data",1,IF('Indicator Data imputation'!O104&lt;&gt;"",1,0))</f>
        <v>#REF!</v>
      </c>
      <c r="O101" s="129" t="e">
        <f>IF('Indicator Data'!#REF!="No Data",1,IF('Indicator Data imputation'!P104&lt;&gt;"",1,0))</f>
        <v>#REF!</v>
      </c>
      <c r="P101" s="129" t="e">
        <f>IF('Indicator Data'!#REF!="No Data",1,IF('Indicator Data imputation'!Q104&lt;&gt;"",1,0))</f>
        <v>#REF!</v>
      </c>
      <c r="Q101" s="129" t="e">
        <f>IF('Indicator Data'!#REF!="No Data",1,IF('Indicator Data imputation'!R104&lt;&gt;"",1,0))</f>
        <v>#REF!</v>
      </c>
      <c r="R101" s="129" t="e">
        <f>IF('Indicator Data'!#REF!="No Data",1,IF('Indicator Data imputation'!S104&lt;&gt;"",1,0))</f>
        <v>#REF!</v>
      </c>
      <c r="S101" s="129" t="e">
        <f>IF('Indicator Data'!#REF!="No Data",1,IF('Indicator Data imputation'!T104&lt;&gt;"",1,0))</f>
        <v>#REF!</v>
      </c>
      <c r="T101" s="129" t="e">
        <f>IF('Indicator Data'!#REF!="No Data",1,IF('Indicator Data imputation'!U104&lt;&gt;"",1,0))</f>
        <v>#REF!</v>
      </c>
      <c r="U101" s="129" t="e">
        <f>IF('Indicator Data'!#REF!="No Data",1,IF('Indicator Data imputation'!V104&lt;&gt;"",1,0))</f>
        <v>#REF!</v>
      </c>
      <c r="V101" s="129" t="e">
        <f>IF('Indicator Data'!#REF!="No Data",1,IF('Indicator Data imputation'!W104&lt;&gt;"",1,0))</f>
        <v>#REF!</v>
      </c>
      <c r="W101" s="129">
        <f>IF('Indicator Data'!C105="No Data",1,IF('Indicator Data imputation'!X104&lt;&gt;"",1,0))</f>
        <v>0</v>
      </c>
      <c r="X101" s="129">
        <f>IF('Indicator Data'!D105="No Data",1,IF('Indicator Data imputation'!Y104&lt;&gt;"",1,0))</f>
        <v>0</v>
      </c>
      <c r="Y101" s="129">
        <f>IF('Indicator Data'!E105="No Data",1,IF('Indicator Data imputation'!Z104&lt;&gt;"",1,0))</f>
        <v>0</v>
      </c>
      <c r="Z101" s="129">
        <f>IF('Indicator Data'!G105="No Data",1,IF('Indicator Data imputation'!AA104&lt;&gt;"",1,0))</f>
        <v>0</v>
      </c>
      <c r="AA101" s="129">
        <f>IF('Indicator Data'!H105="No Data",1,IF('Indicator Data imputation'!AB104&lt;&gt;"",1,0))</f>
        <v>0</v>
      </c>
      <c r="AB101" s="129">
        <f>IF('Indicator Data'!I105="No Data",1,IF('Indicator Data imputation'!AC104&lt;&gt;"",1,0))</f>
        <v>1</v>
      </c>
      <c r="AC101" s="129" t="e">
        <f>IF('Indicator Data'!#REF!="No Data",1,IF('Indicator Data imputation'!AD104&lt;&gt;"",1,0))</f>
        <v>#REF!</v>
      </c>
      <c r="AD101" s="129" t="e">
        <f>IF('Indicator Data'!#REF!="No Data",1,IF('Indicator Data imputation'!AE104&lt;&gt;"",1,0))</f>
        <v>#REF!</v>
      </c>
      <c r="AE101" s="129">
        <f>IF('Indicator Data'!L105="No Data",1,IF('Indicator Data imputation'!AF104&lt;&gt;"",1,0))</f>
        <v>1</v>
      </c>
      <c r="AF101" s="129">
        <f>IF('Indicator Data'!M105="No Data",1,IF('Indicator Data imputation'!AG104&lt;&gt;"",1,0))</f>
        <v>0</v>
      </c>
      <c r="AG101" s="129" t="e">
        <f>IF('Indicator Data'!#REF!="No Data",1,IF('Indicator Data imputation'!AH104&lt;&gt;"",1,0))</f>
        <v>#REF!</v>
      </c>
      <c r="AH101" s="129" t="e">
        <f>IF('Indicator Data'!#REF!="No Data",1,IF('Indicator Data imputation'!AI104&lt;&gt;"",1,0))</f>
        <v>#REF!</v>
      </c>
      <c r="AI101" s="129" t="e">
        <f>IF('Indicator Data'!#REF!="No Data",1,IF('Indicator Data imputation'!AJ104&lt;&gt;"",1,0))</f>
        <v>#REF!</v>
      </c>
      <c r="AJ101" s="129" t="e">
        <f>IF('Indicator Data'!#REF!="No Data",1,IF('Indicator Data imputation'!AK104&lt;&gt;"",1,0))</f>
        <v>#REF!</v>
      </c>
      <c r="AK101" s="129">
        <f>IF('Indicator Data'!N105="No Data",1,IF('Indicator Data imputation'!AL104&lt;&gt;"",1,0))</f>
        <v>0</v>
      </c>
      <c r="AL101" s="129">
        <f>IF('Indicator Data'!O105="No Data",1,IF('Indicator Data imputation'!AM104&lt;&gt;"",1,0))</f>
        <v>1</v>
      </c>
      <c r="AM101" s="129">
        <f>IF('Indicator Data'!P105="No Data",1,IF('Indicator Data imputation'!AN104&lt;&gt;"",1,0))</f>
        <v>0</v>
      </c>
      <c r="AN101" s="129">
        <f>IF('Indicator Data'!Q105="No Data",1,IF('Indicator Data imputation'!AO104&lt;&gt;"",1,0))</f>
        <v>0</v>
      </c>
      <c r="AO101" s="129">
        <f>IF('Indicator Data'!R105="No Data",1,IF('Indicator Data imputation'!AP104&lt;&gt;"",1,0))</f>
        <v>0</v>
      </c>
      <c r="AP101" s="129">
        <f>IF('Indicator Data'!S105="No Data",1,IF('Indicator Data imputation'!AQ104&lt;&gt;"",1,0))</f>
        <v>1</v>
      </c>
      <c r="AQ101" s="129">
        <f>IF('Indicator Data'!T105="No Data",1,IF('Indicator Data imputation'!AR104&lt;&gt;"",1,0))</f>
        <v>0</v>
      </c>
      <c r="AR101" s="129" t="e">
        <f>IF('Indicator Data'!#REF!="No Data",1,IF('Indicator Data imputation'!AS104&lt;&gt;"",1,0))</f>
        <v>#REF!</v>
      </c>
      <c r="AS101" s="129" t="e">
        <f>IF('Indicator Data'!#REF!="No Data",1,IF('Indicator Data imputation'!AT104&lt;&gt;"",1,0))</f>
        <v>#REF!</v>
      </c>
      <c r="AT101" s="129">
        <f>IF('Indicator Data'!U105="No Data",1,IF('Indicator Data imputation'!AU104&lt;&gt;"",1,0))</f>
        <v>0</v>
      </c>
      <c r="AU101" s="129">
        <f>IF('Indicator Data'!V105="No Data",1,IF('Indicator Data imputation'!AV104&lt;&gt;"",1,0))</f>
        <v>0</v>
      </c>
      <c r="AV101" s="129">
        <f>IF('Indicator Data'!W105="No Data",1,IF('Indicator Data imputation'!AW104&lt;&gt;"",1,0))</f>
        <v>0</v>
      </c>
      <c r="AW101" s="129">
        <f>IF('Indicator Data'!X105="No Data",1,IF('Indicator Data imputation'!AX104&lt;&gt;"",1,0))</f>
        <v>1</v>
      </c>
      <c r="AX101" s="129">
        <f>IF('Indicator Data'!Y105="No Data",1,IF('Indicator Data imputation'!AY104&lt;&gt;"",1,0))</f>
        <v>0</v>
      </c>
      <c r="AY101" s="129">
        <f>IF('Indicator Data'!Z105="No Data",1,IF('Indicator Data imputation'!AZ104&lt;&gt;"",1,0))</f>
        <v>0</v>
      </c>
      <c r="AZ101" s="129">
        <f>IF('Indicator Data'!AA105="No Data",1,IF('Indicator Data imputation'!BA104&lt;&gt;"",1,0))</f>
        <v>0</v>
      </c>
      <c r="BA101" s="129" t="e">
        <f>IF('Indicator Data'!#REF!="No Data",1,IF('Indicator Data imputation'!BB104&lt;&gt;"",1,0))</f>
        <v>#REF!</v>
      </c>
      <c r="BB101" s="129" t="e">
        <f>IF('Indicator Data'!#REF!="No Data",1,IF('Indicator Data imputation'!BC104&lt;&gt;"",1,0))</f>
        <v>#REF!</v>
      </c>
      <c r="BC101" s="129" t="e">
        <f>IF('Indicator Data'!#REF!="No Data",1,IF('Indicator Data imputation'!BD104&lt;&gt;"",1,0))</f>
        <v>#REF!</v>
      </c>
      <c r="BD101" s="129">
        <f>IF('Indicator Data'!AB105="No Data",1,IF('Indicator Data imputation'!BE104&lt;&gt;"",1,0))</f>
        <v>0</v>
      </c>
      <c r="BE101" s="129">
        <f>IF('Indicator Data'!AC105="No Data",1,IF('Indicator Data imputation'!BF104&lt;&gt;"",1,0))</f>
        <v>0</v>
      </c>
      <c r="BF101" s="129">
        <f>IF('Indicator Data'!AD105="No Data",1,IF('Indicator Data imputation'!BG104&lt;&gt;"",1,0))</f>
        <v>0</v>
      </c>
      <c r="BG101" s="129">
        <f>IF('Indicator Data'!AE105="No Data",1,IF('Indicator Data imputation'!BH104&lt;&gt;"",1,0))</f>
        <v>0</v>
      </c>
      <c r="BH101" s="129">
        <f>IF('Indicator Data'!AF105="No Data",1,IF('Indicator Data imputation'!BI104&lt;&gt;"",1,0))</f>
        <v>0</v>
      </c>
      <c r="BI101" s="129" t="e">
        <f>IF('Indicator Data'!#REF!="No Data",1,IF('Indicator Data imputation'!BJ104&lt;&gt;"",1,0))</f>
        <v>#REF!</v>
      </c>
      <c r="BJ101" s="129">
        <f>IF('Indicator Data'!AS105="No Data",1,IF('Indicator Data imputation'!BK104&lt;&gt;"",1,0))</f>
        <v>0</v>
      </c>
      <c r="BK101" s="129">
        <f>IF('Indicator Data'!AT105="No Data",1,IF('Indicator Data imputation'!BL104&lt;&gt;"",1,0))</f>
        <v>0</v>
      </c>
      <c r="BL101" s="129" t="e">
        <f>IF('Indicator Data'!#REF!="No Data",1,IF('Indicator Data imputation'!BM104&lt;&gt;"",1,0))</f>
        <v>#REF!</v>
      </c>
      <c r="BM101" s="129" t="e">
        <f>IF('Indicator Data'!#REF!="No Data",1,IF('Indicator Data imputation'!BN104&lt;&gt;"",1,0))</f>
        <v>#REF!</v>
      </c>
      <c r="BN101" s="129" t="e">
        <f>IF('Indicator Data'!#REF!="No Data",1,IF('Indicator Data imputation'!BO104&lt;&gt;"",1,0))</f>
        <v>#REF!</v>
      </c>
      <c r="BO101" s="129" t="e">
        <f>IF('Indicator Data'!#REF!="No Data",1,IF('Indicator Data imputation'!BP104&lt;&gt;"",1,0))</f>
        <v>#REF!</v>
      </c>
      <c r="BP101" s="129">
        <f>IF('Indicator Data'!AK105="No Data",1,IF('Indicator Data imputation'!BQ104&lt;&gt;"",1,0))</f>
        <v>0</v>
      </c>
      <c r="BQ101" s="129">
        <f>IF('Indicator Data'!J105="No Data",1,IF('Indicator Data imputation'!BR104&lt;&gt;"",1,0))</f>
        <v>0</v>
      </c>
      <c r="BR101" s="129">
        <f>IF('Indicator Data'!K105="No Data",1,IF('Indicator Data imputation'!BS104&lt;&gt;"",1,0))</f>
        <v>0</v>
      </c>
      <c r="BS101" s="129">
        <f>IF('Indicator Data'!AU105="No Data",1,IF('Indicator Data imputation'!BT104&lt;&gt;"",1,0))</f>
        <v>0</v>
      </c>
      <c r="BT101" s="129">
        <f>IF('Indicator Data'!AW105="No Data",1,IF('Indicator Data imputation'!BU104&lt;&gt;"",1,0))</f>
        <v>0</v>
      </c>
      <c r="BU101" s="129">
        <f>IF('Indicator Data'!AX105="No Data",1,IF('Indicator Data imputation'!BV104&lt;&gt;"",1,0))</f>
        <v>0</v>
      </c>
      <c r="BV101" s="129">
        <f>IF('Indicator Data'!AY105="No Data",1,IF('Indicator Data imputation'!BW104&lt;&gt;"",1,0))</f>
        <v>0</v>
      </c>
      <c r="BW101" s="129">
        <f>IF('Indicator Data'!AZ105="No Data",1,IF('Indicator Data imputation'!BX104&lt;&gt;"",1,0))</f>
        <v>0</v>
      </c>
      <c r="BX101" s="129">
        <f>IF('Indicator Data'!BA105="No Data",1,IF('Indicator Data imputation'!BY104&lt;&gt;"",1,0))</f>
        <v>0</v>
      </c>
      <c r="BY101" s="5" t="e">
        <f t="shared" si="5"/>
        <v>#REF!</v>
      </c>
      <c r="BZ101" s="131" t="e">
        <f t="shared" si="4"/>
        <v>#REF!</v>
      </c>
    </row>
    <row r="102" spans="1:78" x14ac:dyDescent="0.25">
      <c r="A102" s="5" t="s">
        <v>185</v>
      </c>
      <c r="B102" s="129" t="e">
        <f>IF('Indicator Data'!#REF!="No Data",1,IF('Indicator Data imputation'!C105&lt;&gt;"",1,0))</f>
        <v>#REF!</v>
      </c>
      <c r="C102" s="129" t="e">
        <f>IF('Indicator Data'!#REF!="No Data",1,IF('Indicator Data imputation'!D105&lt;&gt;"",1,0))</f>
        <v>#REF!</v>
      </c>
      <c r="D102" s="129" t="e">
        <f>IF('Indicator Data'!#REF!="No Data",1,IF('Indicator Data imputation'!E105&lt;&gt;"",1,0))</f>
        <v>#REF!</v>
      </c>
      <c r="E102" s="129" t="e">
        <f>IF('Indicator Data'!#REF!="No Data",1,IF('Indicator Data imputation'!F105&lt;&gt;"",1,0))</f>
        <v>#REF!</v>
      </c>
      <c r="F102" s="129" t="e">
        <f>IF('Indicator Data'!#REF!="No Data",1,IF('Indicator Data imputation'!G105&lt;&gt;"",1,0))</f>
        <v>#REF!</v>
      </c>
      <c r="G102" s="129" t="e">
        <f>IF('Indicator Data'!#REF!="No Data",1,IF('Indicator Data imputation'!H105&lt;&gt;"",1,0))</f>
        <v>#REF!</v>
      </c>
      <c r="H102" s="129" t="e">
        <f>IF('Indicator Data'!#REF!="No Data",1,IF('Indicator Data imputation'!I105&lt;&gt;"",1,0))</f>
        <v>#REF!</v>
      </c>
      <c r="I102" s="129" t="e">
        <f>IF('Indicator Data'!#REF!="No Data",1,IF('Indicator Data imputation'!J105&lt;&gt;"",1,0))</f>
        <v>#REF!</v>
      </c>
      <c r="J102" s="129" t="e">
        <f>IF('Indicator Data'!#REF!="No Data",1,IF('Indicator Data imputation'!K105&lt;&gt;"",1,0))</f>
        <v>#REF!</v>
      </c>
      <c r="K102" s="129" t="e">
        <f>IF('Indicator Data'!#REF!="No Data",1,IF('Indicator Data imputation'!L105&lt;&gt;"",1,0))</f>
        <v>#REF!</v>
      </c>
      <c r="L102" s="129" t="e">
        <f>IF('Indicator Data'!#REF!="No Data",1,IF('Indicator Data imputation'!M105&lt;&gt;"",1,0))</f>
        <v>#REF!</v>
      </c>
      <c r="M102" s="129" t="e">
        <f>IF('Indicator Data'!#REF!="No Data",1,IF('Indicator Data imputation'!N105&lt;&gt;"",1,0))</f>
        <v>#REF!</v>
      </c>
      <c r="N102" s="129" t="e">
        <f>IF('Indicator Data'!#REF!="No Data",1,IF('Indicator Data imputation'!O105&lt;&gt;"",1,0))</f>
        <v>#REF!</v>
      </c>
      <c r="O102" s="129" t="e">
        <f>IF('Indicator Data'!#REF!="No Data",1,IF('Indicator Data imputation'!P105&lt;&gt;"",1,0))</f>
        <v>#REF!</v>
      </c>
      <c r="P102" s="129" t="e">
        <f>IF('Indicator Data'!#REF!="No Data",1,IF('Indicator Data imputation'!Q105&lt;&gt;"",1,0))</f>
        <v>#REF!</v>
      </c>
      <c r="Q102" s="129" t="e">
        <f>IF('Indicator Data'!#REF!="No Data",1,IF('Indicator Data imputation'!R105&lt;&gt;"",1,0))</f>
        <v>#REF!</v>
      </c>
      <c r="R102" s="129" t="e">
        <f>IF('Indicator Data'!#REF!="No Data",1,IF('Indicator Data imputation'!S105&lt;&gt;"",1,0))</f>
        <v>#REF!</v>
      </c>
      <c r="S102" s="129" t="e">
        <f>IF('Indicator Data'!#REF!="No Data",1,IF('Indicator Data imputation'!T105&lt;&gt;"",1,0))</f>
        <v>#REF!</v>
      </c>
      <c r="T102" s="129" t="e">
        <f>IF('Indicator Data'!#REF!="No Data",1,IF('Indicator Data imputation'!U105&lt;&gt;"",1,0))</f>
        <v>#REF!</v>
      </c>
      <c r="U102" s="129" t="e">
        <f>IF('Indicator Data'!#REF!="No Data",1,IF('Indicator Data imputation'!V105&lt;&gt;"",1,0))</f>
        <v>#REF!</v>
      </c>
      <c r="V102" s="129" t="e">
        <f>IF('Indicator Data'!#REF!="No Data",1,IF('Indicator Data imputation'!W105&lt;&gt;"",1,0))</f>
        <v>#REF!</v>
      </c>
      <c r="W102" s="129">
        <f>IF('Indicator Data'!C106="No Data",1,IF('Indicator Data imputation'!X105&lt;&gt;"",1,0))</f>
        <v>0</v>
      </c>
      <c r="X102" s="129">
        <f>IF('Indicator Data'!D106="No Data",1,IF('Indicator Data imputation'!Y105&lt;&gt;"",1,0))</f>
        <v>0</v>
      </c>
      <c r="Y102" s="129">
        <f>IF('Indicator Data'!E106="No Data",1,IF('Indicator Data imputation'!Z105&lt;&gt;"",1,0))</f>
        <v>0</v>
      </c>
      <c r="Z102" s="129">
        <f>IF('Indicator Data'!G106="No Data",1,IF('Indicator Data imputation'!AA105&lt;&gt;"",1,0))</f>
        <v>0</v>
      </c>
      <c r="AA102" s="129">
        <f>IF('Indicator Data'!H106="No Data",1,IF('Indicator Data imputation'!AB105&lt;&gt;"",1,0))</f>
        <v>0</v>
      </c>
      <c r="AB102" s="129">
        <f>IF('Indicator Data'!I106="No Data",1,IF('Indicator Data imputation'!AC105&lt;&gt;"",1,0))</f>
        <v>1</v>
      </c>
      <c r="AC102" s="129" t="e">
        <f>IF('Indicator Data'!#REF!="No Data",1,IF('Indicator Data imputation'!AD105&lt;&gt;"",1,0))</f>
        <v>#REF!</v>
      </c>
      <c r="AD102" s="129" t="e">
        <f>IF('Indicator Data'!#REF!="No Data",1,IF('Indicator Data imputation'!AE105&lt;&gt;"",1,0))</f>
        <v>#REF!</v>
      </c>
      <c r="AE102" s="129">
        <f>IF('Indicator Data'!L106="No Data",1,IF('Indicator Data imputation'!AF105&lt;&gt;"",1,0))</f>
        <v>1</v>
      </c>
      <c r="AF102" s="129">
        <f>IF('Indicator Data'!M106="No Data",1,IF('Indicator Data imputation'!AG105&lt;&gt;"",1,0))</f>
        <v>0</v>
      </c>
      <c r="AG102" s="129" t="e">
        <f>IF('Indicator Data'!#REF!="No Data",1,IF('Indicator Data imputation'!AH105&lt;&gt;"",1,0))</f>
        <v>#REF!</v>
      </c>
      <c r="AH102" s="129" t="e">
        <f>IF('Indicator Data'!#REF!="No Data",1,IF('Indicator Data imputation'!AI105&lt;&gt;"",1,0))</f>
        <v>#REF!</v>
      </c>
      <c r="AI102" s="129" t="e">
        <f>IF('Indicator Data'!#REF!="No Data",1,IF('Indicator Data imputation'!AJ105&lt;&gt;"",1,0))</f>
        <v>#REF!</v>
      </c>
      <c r="AJ102" s="129" t="e">
        <f>IF('Indicator Data'!#REF!="No Data",1,IF('Indicator Data imputation'!AK105&lt;&gt;"",1,0))</f>
        <v>#REF!</v>
      </c>
      <c r="AK102" s="129">
        <f>IF('Indicator Data'!N106="No Data",1,IF('Indicator Data imputation'!AL105&lt;&gt;"",1,0))</f>
        <v>0</v>
      </c>
      <c r="AL102" s="129">
        <f>IF('Indicator Data'!O106="No Data",1,IF('Indicator Data imputation'!AM105&lt;&gt;"",1,0))</f>
        <v>1</v>
      </c>
      <c r="AM102" s="129">
        <f>IF('Indicator Data'!P106="No Data",1,IF('Indicator Data imputation'!AN105&lt;&gt;"",1,0))</f>
        <v>0</v>
      </c>
      <c r="AN102" s="129">
        <f>IF('Indicator Data'!Q106="No Data",1,IF('Indicator Data imputation'!AO105&lt;&gt;"",1,0))</f>
        <v>0</v>
      </c>
      <c r="AO102" s="129">
        <f>IF('Indicator Data'!R106="No Data",1,IF('Indicator Data imputation'!AP105&lt;&gt;"",1,0))</f>
        <v>0</v>
      </c>
      <c r="AP102" s="129">
        <f>IF('Indicator Data'!S106="No Data",1,IF('Indicator Data imputation'!AQ105&lt;&gt;"",1,0))</f>
        <v>1</v>
      </c>
      <c r="AQ102" s="129">
        <f>IF('Indicator Data'!T106="No Data",1,IF('Indicator Data imputation'!AR105&lt;&gt;"",1,0))</f>
        <v>0</v>
      </c>
      <c r="AR102" s="129" t="e">
        <f>IF('Indicator Data'!#REF!="No Data",1,IF('Indicator Data imputation'!AS105&lt;&gt;"",1,0))</f>
        <v>#REF!</v>
      </c>
      <c r="AS102" s="129" t="e">
        <f>IF('Indicator Data'!#REF!="No Data",1,IF('Indicator Data imputation'!AT105&lt;&gt;"",1,0))</f>
        <v>#REF!</v>
      </c>
      <c r="AT102" s="129">
        <f>IF('Indicator Data'!U106="No Data",1,IF('Indicator Data imputation'!AU105&lt;&gt;"",1,0))</f>
        <v>0</v>
      </c>
      <c r="AU102" s="129">
        <f>IF('Indicator Data'!V106="No Data",1,IF('Indicator Data imputation'!AV105&lt;&gt;"",1,0))</f>
        <v>1</v>
      </c>
      <c r="AV102" s="129">
        <f>IF('Indicator Data'!W106="No Data",1,IF('Indicator Data imputation'!AW105&lt;&gt;"",1,0))</f>
        <v>0</v>
      </c>
      <c r="AW102" s="129">
        <f>IF('Indicator Data'!X106="No Data",1,IF('Indicator Data imputation'!AX105&lt;&gt;"",1,0))</f>
        <v>1</v>
      </c>
      <c r="AX102" s="129">
        <f>IF('Indicator Data'!Y106="No Data",1,IF('Indicator Data imputation'!AY105&lt;&gt;"",1,0))</f>
        <v>0</v>
      </c>
      <c r="AY102" s="129">
        <f>IF('Indicator Data'!Z106="No Data",1,IF('Indicator Data imputation'!AZ105&lt;&gt;"",1,0))</f>
        <v>0</v>
      </c>
      <c r="AZ102" s="129">
        <f>IF('Indicator Data'!AA106="No Data",1,IF('Indicator Data imputation'!BA105&lt;&gt;"",1,0))</f>
        <v>0</v>
      </c>
      <c r="BA102" s="129" t="e">
        <f>IF('Indicator Data'!#REF!="No Data",1,IF('Indicator Data imputation'!BB105&lt;&gt;"",1,0))</f>
        <v>#REF!</v>
      </c>
      <c r="BB102" s="129" t="e">
        <f>IF('Indicator Data'!#REF!="No Data",1,IF('Indicator Data imputation'!BC105&lt;&gt;"",1,0))</f>
        <v>#REF!</v>
      </c>
      <c r="BC102" s="129" t="e">
        <f>IF('Indicator Data'!#REF!="No Data",1,IF('Indicator Data imputation'!BD105&lt;&gt;"",1,0))</f>
        <v>#REF!</v>
      </c>
      <c r="BD102" s="129">
        <f>IF('Indicator Data'!AB106="No Data",1,IF('Indicator Data imputation'!BE105&lt;&gt;"",1,0))</f>
        <v>0</v>
      </c>
      <c r="BE102" s="129">
        <f>IF('Indicator Data'!AC106="No Data",1,IF('Indicator Data imputation'!BF105&lt;&gt;"",1,0))</f>
        <v>0</v>
      </c>
      <c r="BF102" s="129">
        <f>IF('Indicator Data'!AD106="No Data",1,IF('Indicator Data imputation'!BG105&lt;&gt;"",1,0))</f>
        <v>0</v>
      </c>
      <c r="BG102" s="129">
        <f>IF('Indicator Data'!AE106="No Data",1,IF('Indicator Data imputation'!BH105&lt;&gt;"",1,0))</f>
        <v>0</v>
      </c>
      <c r="BH102" s="129">
        <f>IF('Indicator Data'!AF106="No Data",1,IF('Indicator Data imputation'!BI105&lt;&gt;"",1,0))</f>
        <v>0</v>
      </c>
      <c r="BI102" s="129" t="e">
        <f>IF('Indicator Data'!#REF!="No Data",1,IF('Indicator Data imputation'!BJ105&lt;&gt;"",1,0))</f>
        <v>#REF!</v>
      </c>
      <c r="BJ102" s="129">
        <f>IF('Indicator Data'!AS106="No Data",1,IF('Indicator Data imputation'!BK105&lt;&gt;"",1,0))</f>
        <v>0</v>
      </c>
      <c r="BK102" s="129">
        <f>IF('Indicator Data'!AT106="No Data",1,IF('Indicator Data imputation'!BL105&lt;&gt;"",1,0))</f>
        <v>0</v>
      </c>
      <c r="BL102" s="129" t="e">
        <f>IF('Indicator Data'!#REF!="No Data",1,IF('Indicator Data imputation'!BM105&lt;&gt;"",1,0))</f>
        <v>#REF!</v>
      </c>
      <c r="BM102" s="129" t="e">
        <f>IF('Indicator Data'!#REF!="No Data",1,IF('Indicator Data imputation'!BN105&lt;&gt;"",1,0))</f>
        <v>#REF!</v>
      </c>
      <c r="BN102" s="129" t="e">
        <f>IF('Indicator Data'!#REF!="No Data",1,IF('Indicator Data imputation'!BO105&lt;&gt;"",1,0))</f>
        <v>#REF!</v>
      </c>
      <c r="BO102" s="129" t="e">
        <f>IF('Indicator Data'!#REF!="No Data",1,IF('Indicator Data imputation'!BP105&lt;&gt;"",1,0))</f>
        <v>#REF!</v>
      </c>
      <c r="BP102" s="129">
        <f>IF('Indicator Data'!AK106="No Data",1,IF('Indicator Data imputation'!BQ105&lt;&gt;"",1,0))</f>
        <v>0</v>
      </c>
      <c r="BQ102" s="129">
        <f>IF('Indicator Data'!J106="No Data",1,IF('Indicator Data imputation'!BR105&lt;&gt;"",1,0))</f>
        <v>0</v>
      </c>
      <c r="BR102" s="129">
        <f>IF('Indicator Data'!K106="No Data",1,IF('Indicator Data imputation'!BS105&lt;&gt;"",1,0))</f>
        <v>0</v>
      </c>
      <c r="BS102" s="129">
        <f>IF('Indicator Data'!AU106="No Data",1,IF('Indicator Data imputation'!BT105&lt;&gt;"",1,0))</f>
        <v>0</v>
      </c>
      <c r="BT102" s="129">
        <f>IF('Indicator Data'!AW106="No Data",1,IF('Indicator Data imputation'!BU105&lt;&gt;"",1,0))</f>
        <v>0</v>
      </c>
      <c r="BU102" s="129">
        <f>IF('Indicator Data'!AX106="No Data",1,IF('Indicator Data imputation'!BV105&lt;&gt;"",1,0))</f>
        <v>0</v>
      </c>
      <c r="BV102" s="129">
        <f>IF('Indicator Data'!AY106="No Data",1,IF('Indicator Data imputation'!BW105&lt;&gt;"",1,0))</f>
        <v>0</v>
      </c>
      <c r="BW102" s="129">
        <f>IF('Indicator Data'!AZ106="No Data",1,IF('Indicator Data imputation'!BX105&lt;&gt;"",1,0))</f>
        <v>0</v>
      </c>
      <c r="BX102" s="129">
        <f>IF('Indicator Data'!BA106="No Data",1,IF('Indicator Data imputation'!BY105&lt;&gt;"",1,0))</f>
        <v>0</v>
      </c>
      <c r="BY102" s="5" t="e">
        <f t="shared" si="5"/>
        <v>#REF!</v>
      </c>
      <c r="BZ102" s="131" t="e">
        <f t="shared" si="4"/>
        <v>#REF!</v>
      </c>
    </row>
    <row r="103" spans="1:78" x14ac:dyDescent="0.25">
      <c r="A103" s="5" t="s">
        <v>188</v>
      </c>
      <c r="B103" s="129" t="e">
        <f>IF('Indicator Data'!#REF!="No Data",1,IF('Indicator Data imputation'!C106&lt;&gt;"",1,0))</f>
        <v>#REF!</v>
      </c>
      <c r="C103" s="129" t="e">
        <f>IF('Indicator Data'!#REF!="No Data",1,IF('Indicator Data imputation'!D106&lt;&gt;"",1,0))</f>
        <v>#REF!</v>
      </c>
      <c r="D103" s="129" t="e">
        <f>IF('Indicator Data'!#REF!="No Data",1,IF('Indicator Data imputation'!E106&lt;&gt;"",1,0))</f>
        <v>#REF!</v>
      </c>
      <c r="E103" s="129" t="e">
        <f>IF('Indicator Data'!#REF!="No Data",1,IF('Indicator Data imputation'!F106&lt;&gt;"",1,0))</f>
        <v>#REF!</v>
      </c>
      <c r="F103" s="129" t="e">
        <f>IF('Indicator Data'!#REF!="No Data",1,IF('Indicator Data imputation'!G106&lt;&gt;"",1,0))</f>
        <v>#REF!</v>
      </c>
      <c r="G103" s="129" t="e">
        <f>IF('Indicator Data'!#REF!="No Data",1,IF('Indicator Data imputation'!H106&lt;&gt;"",1,0))</f>
        <v>#REF!</v>
      </c>
      <c r="H103" s="129" t="e">
        <f>IF('Indicator Data'!#REF!="No Data",1,IF('Indicator Data imputation'!I106&lt;&gt;"",1,0))</f>
        <v>#REF!</v>
      </c>
      <c r="I103" s="129" t="e">
        <f>IF('Indicator Data'!#REF!="No Data",1,IF('Indicator Data imputation'!J106&lt;&gt;"",1,0))</f>
        <v>#REF!</v>
      </c>
      <c r="J103" s="129" t="e">
        <f>IF('Indicator Data'!#REF!="No Data",1,IF('Indicator Data imputation'!K106&lt;&gt;"",1,0))</f>
        <v>#REF!</v>
      </c>
      <c r="K103" s="129" t="e">
        <f>IF('Indicator Data'!#REF!="No Data",1,IF('Indicator Data imputation'!L106&lt;&gt;"",1,0))</f>
        <v>#REF!</v>
      </c>
      <c r="L103" s="129" t="e">
        <f>IF('Indicator Data'!#REF!="No Data",1,IF('Indicator Data imputation'!M106&lt;&gt;"",1,0))</f>
        <v>#REF!</v>
      </c>
      <c r="M103" s="129" t="e">
        <f>IF('Indicator Data'!#REF!="No Data",1,IF('Indicator Data imputation'!N106&lt;&gt;"",1,0))</f>
        <v>#REF!</v>
      </c>
      <c r="N103" s="129" t="e">
        <f>IF('Indicator Data'!#REF!="No Data",1,IF('Indicator Data imputation'!O106&lt;&gt;"",1,0))</f>
        <v>#REF!</v>
      </c>
      <c r="O103" s="129" t="e">
        <f>IF('Indicator Data'!#REF!="No Data",1,IF('Indicator Data imputation'!P106&lt;&gt;"",1,0))</f>
        <v>#REF!</v>
      </c>
      <c r="P103" s="129" t="e">
        <f>IF('Indicator Data'!#REF!="No Data",1,IF('Indicator Data imputation'!Q106&lt;&gt;"",1,0))</f>
        <v>#REF!</v>
      </c>
      <c r="Q103" s="129" t="e">
        <f>IF('Indicator Data'!#REF!="No Data",1,IF('Indicator Data imputation'!R106&lt;&gt;"",1,0))</f>
        <v>#REF!</v>
      </c>
      <c r="R103" s="129" t="e">
        <f>IF('Indicator Data'!#REF!="No Data",1,IF('Indicator Data imputation'!S106&lt;&gt;"",1,0))</f>
        <v>#REF!</v>
      </c>
      <c r="S103" s="129" t="e">
        <f>IF('Indicator Data'!#REF!="No Data",1,IF('Indicator Data imputation'!T106&lt;&gt;"",1,0))</f>
        <v>#REF!</v>
      </c>
      <c r="T103" s="129" t="e">
        <f>IF('Indicator Data'!#REF!="No Data",1,IF('Indicator Data imputation'!U106&lt;&gt;"",1,0))</f>
        <v>#REF!</v>
      </c>
      <c r="U103" s="129" t="e">
        <f>IF('Indicator Data'!#REF!="No Data",1,IF('Indicator Data imputation'!V106&lt;&gt;"",1,0))</f>
        <v>#REF!</v>
      </c>
      <c r="V103" s="129" t="e">
        <f>IF('Indicator Data'!#REF!="No Data",1,IF('Indicator Data imputation'!W106&lt;&gt;"",1,0))</f>
        <v>#REF!</v>
      </c>
      <c r="W103" s="129">
        <f>IF('Indicator Data'!C107="No Data",1,IF('Indicator Data imputation'!X106&lt;&gt;"",1,0))</f>
        <v>0</v>
      </c>
      <c r="X103" s="129">
        <f>IF('Indicator Data'!D107="No Data",1,IF('Indicator Data imputation'!Y106&lt;&gt;"",1,0))</f>
        <v>0</v>
      </c>
      <c r="Y103" s="129">
        <f>IF('Indicator Data'!E107="No Data",1,IF('Indicator Data imputation'!Z106&lt;&gt;"",1,0))</f>
        <v>0</v>
      </c>
      <c r="Z103" s="129">
        <f>IF('Indicator Data'!G107="No Data",1,IF('Indicator Data imputation'!AA106&lt;&gt;"",1,0))</f>
        <v>0</v>
      </c>
      <c r="AA103" s="129">
        <f>IF('Indicator Data'!H107="No Data",1,IF('Indicator Data imputation'!AB106&lt;&gt;"",1,0))</f>
        <v>0</v>
      </c>
      <c r="AB103" s="129">
        <f>IF('Indicator Data'!I107="No Data",1,IF('Indicator Data imputation'!AC106&lt;&gt;"",1,0))</f>
        <v>0</v>
      </c>
      <c r="AC103" s="129" t="e">
        <f>IF('Indicator Data'!#REF!="No Data",1,IF('Indicator Data imputation'!AD106&lt;&gt;"",1,0))</f>
        <v>#REF!</v>
      </c>
      <c r="AD103" s="129" t="e">
        <f>IF('Indicator Data'!#REF!="No Data",1,IF('Indicator Data imputation'!AE106&lt;&gt;"",1,0))</f>
        <v>#REF!</v>
      </c>
      <c r="AE103" s="129">
        <f>IF('Indicator Data'!L107="No Data",1,IF('Indicator Data imputation'!AF106&lt;&gt;"",1,0))</f>
        <v>0</v>
      </c>
      <c r="AF103" s="129">
        <f>IF('Indicator Data'!M107="No Data",1,IF('Indicator Data imputation'!AG106&lt;&gt;"",1,0))</f>
        <v>0</v>
      </c>
      <c r="AG103" s="129" t="e">
        <f>IF('Indicator Data'!#REF!="No Data",1,IF('Indicator Data imputation'!AH106&lt;&gt;"",1,0))</f>
        <v>#REF!</v>
      </c>
      <c r="AH103" s="129" t="e">
        <f>IF('Indicator Data'!#REF!="No Data",1,IF('Indicator Data imputation'!AI106&lt;&gt;"",1,0))</f>
        <v>#REF!</v>
      </c>
      <c r="AI103" s="129" t="e">
        <f>IF('Indicator Data'!#REF!="No Data",1,IF('Indicator Data imputation'!AJ106&lt;&gt;"",1,0))</f>
        <v>#REF!</v>
      </c>
      <c r="AJ103" s="129" t="e">
        <f>IF('Indicator Data'!#REF!="No Data",1,IF('Indicator Data imputation'!AK106&lt;&gt;"",1,0))</f>
        <v>#REF!</v>
      </c>
      <c r="AK103" s="129">
        <f>IF('Indicator Data'!N107="No Data",1,IF('Indicator Data imputation'!AL106&lt;&gt;"",1,0))</f>
        <v>0</v>
      </c>
      <c r="AL103" s="129">
        <f>IF('Indicator Data'!O107="No Data",1,IF('Indicator Data imputation'!AM106&lt;&gt;"",1,0))</f>
        <v>0</v>
      </c>
      <c r="AM103" s="129">
        <f>IF('Indicator Data'!P107="No Data",1,IF('Indicator Data imputation'!AN106&lt;&gt;"",1,0))</f>
        <v>0</v>
      </c>
      <c r="AN103" s="129">
        <f>IF('Indicator Data'!Q107="No Data",1,IF('Indicator Data imputation'!AO106&lt;&gt;"",1,0))</f>
        <v>0</v>
      </c>
      <c r="AO103" s="129">
        <f>IF('Indicator Data'!R107="No Data",1,IF('Indicator Data imputation'!AP106&lt;&gt;"",1,0))</f>
        <v>0</v>
      </c>
      <c r="AP103" s="129">
        <f>IF('Indicator Data'!S107="No Data",1,IF('Indicator Data imputation'!AQ106&lt;&gt;"",1,0))</f>
        <v>0</v>
      </c>
      <c r="AQ103" s="129">
        <f>IF('Indicator Data'!T107="No Data",1,IF('Indicator Data imputation'!AR106&lt;&gt;"",1,0))</f>
        <v>0</v>
      </c>
      <c r="AR103" s="129" t="e">
        <f>IF('Indicator Data'!#REF!="No Data",1,IF('Indicator Data imputation'!AS106&lt;&gt;"",1,0))</f>
        <v>#REF!</v>
      </c>
      <c r="AS103" s="129" t="e">
        <f>IF('Indicator Data'!#REF!="No Data",1,IF('Indicator Data imputation'!AT106&lt;&gt;"",1,0))</f>
        <v>#REF!</v>
      </c>
      <c r="AT103" s="129">
        <f>IF('Indicator Data'!U107="No Data",1,IF('Indicator Data imputation'!AU106&lt;&gt;"",1,0))</f>
        <v>0</v>
      </c>
      <c r="AU103" s="129">
        <f>IF('Indicator Data'!V107="No Data",1,IF('Indicator Data imputation'!AV106&lt;&gt;"",1,0))</f>
        <v>0</v>
      </c>
      <c r="AV103" s="129">
        <f>IF('Indicator Data'!W107="No Data",1,IF('Indicator Data imputation'!AW106&lt;&gt;"",1,0))</f>
        <v>0</v>
      </c>
      <c r="AW103" s="129">
        <f>IF('Indicator Data'!X107="No Data",1,IF('Indicator Data imputation'!AX106&lt;&gt;"",1,0))</f>
        <v>0</v>
      </c>
      <c r="AX103" s="129">
        <f>IF('Indicator Data'!Y107="No Data",1,IF('Indicator Data imputation'!AY106&lt;&gt;"",1,0))</f>
        <v>0</v>
      </c>
      <c r="AY103" s="129">
        <f>IF('Indicator Data'!Z107="No Data",1,IF('Indicator Data imputation'!AZ106&lt;&gt;"",1,0))</f>
        <v>1</v>
      </c>
      <c r="AZ103" s="129">
        <f>IF('Indicator Data'!AA107="No Data",1,IF('Indicator Data imputation'!BA106&lt;&gt;"",1,0))</f>
        <v>0</v>
      </c>
      <c r="BA103" s="129" t="e">
        <f>IF('Indicator Data'!#REF!="No Data",1,IF('Indicator Data imputation'!BB106&lt;&gt;"",1,0))</f>
        <v>#REF!</v>
      </c>
      <c r="BB103" s="129" t="e">
        <f>IF('Indicator Data'!#REF!="No Data",1,IF('Indicator Data imputation'!BC106&lt;&gt;"",1,0))</f>
        <v>#REF!</v>
      </c>
      <c r="BC103" s="129" t="e">
        <f>IF('Indicator Data'!#REF!="No Data",1,IF('Indicator Data imputation'!BD106&lt;&gt;"",1,0))</f>
        <v>#REF!</v>
      </c>
      <c r="BD103" s="129">
        <f>IF('Indicator Data'!AB107="No Data",1,IF('Indicator Data imputation'!BE106&lt;&gt;"",1,0))</f>
        <v>0</v>
      </c>
      <c r="BE103" s="129">
        <f>IF('Indicator Data'!AC107="No Data",1,IF('Indicator Data imputation'!BF106&lt;&gt;"",1,0))</f>
        <v>0</v>
      </c>
      <c r="BF103" s="129">
        <f>IF('Indicator Data'!AD107="No Data",1,IF('Indicator Data imputation'!BG106&lt;&gt;"",1,0))</f>
        <v>0</v>
      </c>
      <c r="BG103" s="129">
        <f>IF('Indicator Data'!AE107="No Data",1,IF('Indicator Data imputation'!BH106&lt;&gt;"",1,0))</f>
        <v>0</v>
      </c>
      <c r="BH103" s="129">
        <f>IF('Indicator Data'!AF107="No Data",1,IF('Indicator Data imputation'!BI106&lt;&gt;"",1,0))</f>
        <v>0</v>
      </c>
      <c r="BI103" s="129" t="e">
        <f>IF('Indicator Data'!#REF!="No Data",1,IF('Indicator Data imputation'!BJ106&lt;&gt;"",1,0))</f>
        <v>#REF!</v>
      </c>
      <c r="BJ103" s="129">
        <f>IF('Indicator Data'!AS107="No Data",1,IF('Indicator Data imputation'!BK106&lt;&gt;"",1,0))</f>
        <v>0</v>
      </c>
      <c r="BK103" s="129">
        <f>IF('Indicator Data'!AT107="No Data",1,IF('Indicator Data imputation'!BL106&lt;&gt;"",1,0))</f>
        <v>0</v>
      </c>
      <c r="BL103" s="129" t="e">
        <f>IF('Indicator Data'!#REF!="No Data",1,IF('Indicator Data imputation'!BM106&lt;&gt;"",1,0))</f>
        <v>#REF!</v>
      </c>
      <c r="BM103" s="129" t="e">
        <f>IF('Indicator Data'!#REF!="No Data",1,IF('Indicator Data imputation'!BN106&lt;&gt;"",1,0))</f>
        <v>#REF!</v>
      </c>
      <c r="BN103" s="129" t="e">
        <f>IF('Indicator Data'!#REF!="No Data",1,IF('Indicator Data imputation'!BO106&lt;&gt;"",1,0))</f>
        <v>#REF!</v>
      </c>
      <c r="BO103" s="129" t="e">
        <f>IF('Indicator Data'!#REF!="No Data",1,IF('Indicator Data imputation'!BP106&lt;&gt;"",1,0))</f>
        <v>#REF!</v>
      </c>
      <c r="BP103" s="129">
        <f>IF('Indicator Data'!AK107="No Data",1,IF('Indicator Data imputation'!BQ106&lt;&gt;"",1,0))</f>
        <v>0</v>
      </c>
      <c r="BQ103" s="129">
        <f>IF('Indicator Data'!J107="No Data",1,IF('Indicator Data imputation'!BR106&lt;&gt;"",1,0))</f>
        <v>0</v>
      </c>
      <c r="BR103" s="129">
        <f>IF('Indicator Data'!K107="No Data",1,IF('Indicator Data imputation'!BS106&lt;&gt;"",1,0))</f>
        <v>0</v>
      </c>
      <c r="BS103" s="129">
        <f>IF('Indicator Data'!AU107="No Data",1,IF('Indicator Data imputation'!BT106&lt;&gt;"",1,0))</f>
        <v>0</v>
      </c>
      <c r="BT103" s="129">
        <f>IF('Indicator Data'!AW107="No Data",1,IF('Indicator Data imputation'!BU106&lt;&gt;"",1,0))</f>
        <v>0</v>
      </c>
      <c r="BU103" s="129">
        <f>IF('Indicator Data'!AX107="No Data",1,IF('Indicator Data imputation'!BV106&lt;&gt;"",1,0))</f>
        <v>1</v>
      </c>
      <c r="BV103" s="129">
        <f>IF('Indicator Data'!AY107="No Data",1,IF('Indicator Data imputation'!BW106&lt;&gt;"",1,0))</f>
        <v>0</v>
      </c>
      <c r="BW103" s="129">
        <f>IF('Indicator Data'!AZ107="No Data",1,IF('Indicator Data imputation'!BX106&lt;&gt;"",1,0))</f>
        <v>0</v>
      </c>
      <c r="BX103" s="129">
        <f>IF('Indicator Data'!BA107="No Data",1,IF('Indicator Data imputation'!BY106&lt;&gt;"",1,0))</f>
        <v>0</v>
      </c>
      <c r="BY103" s="5" t="e">
        <f t="shared" si="5"/>
        <v>#REF!</v>
      </c>
      <c r="BZ103" s="131" t="e">
        <f t="shared" si="4"/>
        <v>#REF!</v>
      </c>
    </row>
    <row r="104" spans="1:78" x14ac:dyDescent="0.25">
      <c r="A104" s="5" t="s">
        <v>190</v>
      </c>
      <c r="B104" s="129" t="e">
        <f>IF('Indicator Data'!#REF!="No Data",1,IF('Indicator Data imputation'!C107&lt;&gt;"",1,0))</f>
        <v>#REF!</v>
      </c>
      <c r="C104" s="129" t="e">
        <f>IF('Indicator Data'!#REF!="No Data",1,IF('Indicator Data imputation'!D107&lt;&gt;"",1,0))</f>
        <v>#REF!</v>
      </c>
      <c r="D104" s="129" t="e">
        <f>IF('Indicator Data'!#REF!="No Data",1,IF('Indicator Data imputation'!E107&lt;&gt;"",1,0))</f>
        <v>#REF!</v>
      </c>
      <c r="E104" s="129" t="e">
        <f>IF('Indicator Data'!#REF!="No Data",1,IF('Indicator Data imputation'!F107&lt;&gt;"",1,0))</f>
        <v>#REF!</v>
      </c>
      <c r="F104" s="129" t="e">
        <f>IF('Indicator Data'!#REF!="No Data",1,IF('Indicator Data imputation'!G107&lt;&gt;"",1,0))</f>
        <v>#REF!</v>
      </c>
      <c r="G104" s="129" t="e">
        <f>IF('Indicator Data'!#REF!="No Data",1,IF('Indicator Data imputation'!H107&lt;&gt;"",1,0))</f>
        <v>#REF!</v>
      </c>
      <c r="H104" s="129" t="e">
        <f>IF('Indicator Data'!#REF!="No Data",1,IF('Indicator Data imputation'!I107&lt;&gt;"",1,0))</f>
        <v>#REF!</v>
      </c>
      <c r="I104" s="129" t="e">
        <f>IF('Indicator Data'!#REF!="No Data",1,IF('Indicator Data imputation'!J107&lt;&gt;"",1,0))</f>
        <v>#REF!</v>
      </c>
      <c r="J104" s="129" t="e">
        <f>IF('Indicator Data'!#REF!="No Data",1,IF('Indicator Data imputation'!K107&lt;&gt;"",1,0))</f>
        <v>#REF!</v>
      </c>
      <c r="K104" s="129" t="e">
        <f>IF('Indicator Data'!#REF!="No Data",1,IF('Indicator Data imputation'!L107&lt;&gt;"",1,0))</f>
        <v>#REF!</v>
      </c>
      <c r="L104" s="129" t="e">
        <f>IF('Indicator Data'!#REF!="No Data",1,IF('Indicator Data imputation'!M107&lt;&gt;"",1,0))</f>
        <v>#REF!</v>
      </c>
      <c r="M104" s="129" t="e">
        <f>IF('Indicator Data'!#REF!="No Data",1,IF('Indicator Data imputation'!N107&lt;&gt;"",1,0))</f>
        <v>#REF!</v>
      </c>
      <c r="N104" s="129" t="e">
        <f>IF('Indicator Data'!#REF!="No Data",1,IF('Indicator Data imputation'!O107&lt;&gt;"",1,0))</f>
        <v>#REF!</v>
      </c>
      <c r="O104" s="129" t="e">
        <f>IF('Indicator Data'!#REF!="No Data",1,IF('Indicator Data imputation'!P107&lt;&gt;"",1,0))</f>
        <v>#REF!</v>
      </c>
      <c r="P104" s="129" t="e">
        <f>IF('Indicator Data'!#REF!="No Data",1,IF('Indicator Data imputation'!Q107&lt;&gt;"",1,0))</f>
        <v>#REF!</v>
      </c>
      <c r="Q104" s="129" t="e">
        <f>IF('Indicator Data'!#REF!="No Data",1,IF('Indicator Data imputation'!R107&lt;&gt;"",1,0))</f>
        <v>#REF!</v>
      </c>
      <c r="R104" s="129" t="e">
        <f>IF('Indicator Data'!#REF!="No Data",1,IF('Indicator Data imputation'!S107&lt;&gt;"",1,0))</f>
        <v>#REF!</v>
      </c>
      <c r="S104" s="129" t="e">
        <f>IF('Indicator Data'!#REF!="No Data",1,IF('Indicator Data imputation'!T107&lt;&gt;"",1,0))</f>
        <v>#REF!</v>
      </c>
      <c r="T104" s="129" t="e">
        <f>IF('Indicator Data'!#REF!="No Data",1,IF('Indicator Data imputation'!U107&lt;&gt;"",1,0))</f>
        <v>#REF!</v>
      </c>
      <c r="U104" s="129" t="e">
        <f>IF('Indicator Data'!#REF!="No Data",1,IF('Indicator Data imputation'!V107&lt;&gt;"",1,0))</f>
        <v>#REF!</v>
      </c>
      <c r="V104" s="129" t="e">
        <f>IF('Indicator Data'!#REF!="No Data",1,IF('Indicator Data imputation'!W107&lt;&gt;"",1,0))</f>
        <v>#REF!</v>
      </c>
      <c r="W104" s="129">
        <f>IF('Indicator Data'!C108="No Data",1,IF('Indicator Data imputation'!X107&lt;&gt;"",1,0))</f>
        <v>0</v>
      </c>
      <c r="X104" s="129">
        <f>IF('Indicator Data'!D108="No Data",1,IF('Indicator Data imputation'!Y107&lt;&gt;"",1,0))</f>
        <v>0</v>
      </c>
      <c r="Y104" s="129">
        <f>IF('Indicator Data'!E108="No Data",1,IF('Indicator Data imputation'!Z107&lt;&gt;"",1,0))</f>
        <v>0</v>
      </c>
      <c r="Z104" s="129">
        <f>IF('Indicator Data'!G108="No Data",1,IF('Indicator Data imputation'!AA107&lt;&gt;"",1,0))</f>
        <v>0</v>
      </c>
      <c r="AA104" s="129">
        <f>IF('Indicator Data'!H108="No Data",1,IF('Indicator Data imputation'!AB107&lt;&gt;"",1,0))</f>
        <v>0</v>
      </c>
      <c r="AB104" s="129">
        <f>IF('Indicator Data'!I108="No Data",1,IF('Indicator Data imputation'!AC107&lt;&gt;"",1,0))</f>
        <v>0</v>
      </c>
      <c r="AC104" s="129" t="e">
        <f>IF('Indicator Data'!#REF!="No Data",1,IF('Indicator Data imputation'!AD107&lt;&gt;"",1,0))</f>
        <v>#REF!</v>
      </c>
      <c r="AD104" s="129" t="e">
        <f>IF('Indicator Data'!#REF!="No Data",1,IF('Indicator Data imputation'!AE107&lt;&gt;"",1,0))</f>
        <v>#REF!</v>
      </c>
      <c r="AE104" s="129">
        <f>IF('Indicator Data'!L108="No Data",1,IF('Indicator Data imputation'!AF107&lt;&gt;"",1,0))</f>
        <v>0</v>
      </c>
      <c r="AF104" s="129">
        <f>IF('Indicator Data'!M108="No Data",1,IF('Indicator Data imputation'!AG107&lt;&gt;"",1,0))</f>
        <v>0</v>
      </c>
      <c r="AG104" s="129" t="e">
        <f>IF('Indicator Data'!#REF!="No Data",1,IF('Indicator Data imputation'!AH107&lt;&gt;"",1,0))</f>
        <v>#REF!</v>
      </c>
      <c r="AH104" s="129" t="e">
        <f>IF('Indicator Data'!#REF!="No Data",1,IF('Indicator Data imputation'!AI107&lt;&gt;"",1,0))</f>
        <v>#REF!</v>
      </c>
      <c r="AI104" s="129" t="e">
        <f>IF('Indicator Data'!#REF!="No Data",1,IF('Indicator Data imputation'!AJ107&lt;&gt;"",1,0))</f>
        <v>#REF!</v>
      </c>
      <c r="AJ104" s="129" t="e">
        <f>IF('Indicator Data'!#REF!="No Data",1,IF('Indicator Data imputation'!AK107&lt;&gt;"",1,0))</f>
        <v>#REF!</v>
      </c>
      <c r="AK104" s="129">
        <f>IF('Indicator Data'!N108="No Data",1,IF('Indicator Data imputation'!AL107&lt;&gt;"",1,0))</f>
        <v>0</v>
      </c>
      <c r="AL104" s="129">
        <f>IF('Indicator Data'!O108="No Data",1,IF('Indicator Data imputation'!AM107&lt;&gt;"",1,0))</f>
        <v>0</v>
      </c>
      <c r="AM104" s="129">
        <f>IF('Indicator Data'!P108="No Data",1,IF('Indicator Data imputation'!AN107&lt;&gt;"",1,0))</f>
        <v>0</v>
      </c>
      <c r="AN104" s="129">
        <f>IF('Indicator Data'!Q108="No Data",1,IF('Indicator Data imputation'!AO107&lt;&gt;"",1,0))</f>
        <v>0</v>
      </c>
      <c r="AO104" s="129">
        <f>IF('Indicator Data'!R108="No Data",1,IF('Indicator Data imputation'!AP107&lt;&gt;"",1,0))</f>
        <v>0</v>
      </c>
      <c r="AP104" s="129">
        <f>IF('Indicator Data'!S108="No Data",1,IF('Indicator Data imputation'!AQ107&lt;&gt;"",1,0))</f>
        <v>0</v>
      </c>
      <c r="AQ104" s="129">
        <f>IF('Indicator Data'!T108="No Data",1,IF('Indicator Data imputation'!AR107&lt;&gt;"",1,0))</f>
        <v>0</v>
      </c>
      <c r="AR104" s="129" t="e">
        <f>IF('Indicator Data'!#REF!="No Data",1,IF('Indicator Data imputation'!AS107&lt;&gt;"",1,0))</f>
        <v>#REF!</v>
      </c>
      <c r="AS104" s="129" t="e">
        <f>IF('Indicator Data'!#REF!="No Data",1,IF('Indicator Data imputation'!AT107&lt;&gt;"",1,0))</f>
        <v>#REF!</v>
      </c>
      <c r="AT104" s="129">
        <f>IF('Indicator Data'!U108="No Data",1,IF('Indicator Data imputation'!AU107&lt;&gt;"",1,0))</f>
        <v>0</v>
      </c>
      <c r="AU104" s="129">
        <f>IF('Indicator Data'!V108="No Data",1,IF('Indicator Data imputation'!AV107&lt;&gt;"",1,0))</f>
        <v>0</v>
      </c>
      <c r="AV104" s="129">
        <f>IF('Indicator Data'!W108="No Data",1,IF('Indicator Data imputation'!AW107&lt;&gt;"",1,0))</f>
        <v>0</v>
      </c>
      <c r="AW104" s="129">
        <f>IF('Indicator Data'!X108="No Data",1,IF('Indicator Data imputation'!AX107&lt;&gt;"",1,0))</f>
        <v>0</v>
      </c>
      <c r="AX104" s="129">
        <f>IF('Indicator Data'!Y108="No Data",1,IF('Indicator Data imputation'!AY107&lt;&gt;"",1,0))</f>
        <v>0</v>
      </c>
      <c r="AY104" s="129">
        <f>IF('Indicator Data'!Z108="No Data",1,IF('Indicator Data imputation'!AZ107&lt;&gt;"",1,0))</f>
        <v>0</v>
      </c>
      <c r="AZ104" s="129">
        <f>IF('Indicator Data'!AA108="No Data",1,IF('Indicator Data imputation'!BA107&lt;&gt;"",1,0))</f>
        <v>0</v>
      </c>
      <c r="BA104" s="129" t="e">
        <f>IF('Indicator Data'!#REF!="No Data",1,IF('Indicator Data imputation'!BB107&lt;&gt;"",1,0))</f>
        <v>#REF!</v>
      </c>
      <c r="BB104" s="129" t="e">
        <f>IF('Indicator Data'!#REF!="No Data",1,IF('Indicator Data imputation'!BC107&lt;&gt;"",1,0))</f>
        <v>#REF!</v>
      </c>
      <c r="BC104" s="129" t="e">
        <f>IF('Indicator Data'!#REF!="No Data",1,IF('Indicator Data imputation'!BD107&lt;&gt;"",1,0))</f>
        <v>#REF!</v>
      </c>
      <c r="BD104" s="129">
        <f>IF('Indicator Data'!AB108="No Data",1,IF('Indicator Data imputation'!BE107&lt;&gt;"",1,0))</f>
        <v>0</v>
      </c>
      <c r="BE104" s="129">
        <f>IF('Indicator Data'!AC108="No Data",1,IF('Indicator Data imputation'!BF107&lt;&gt;"",1,0))</f>
        <v>0</v>
      </c>
      <c r="BF104" s="129">
        <f>IF('Indicator Data'!AD108="No Data",1,IF('Indicator Data imputation'!BG107&lt;&gt;"",1,0))</f>
        <v>0</v>
      </c>
      <c r="BG104" s="129">
        <f>IF('Indicator Data'!AE108="No Data",1,IF('Indicator Data imputation'!BH107&lt;&gt;"",1,0))</f>
        <v>0</v>
      </c>
      <c r="BH104" s="129">
        <f>IF('Indicator Data'!AF108="No Data",1,IF('Indicator Data imputation'!BI107&lt;&gt;"",1,0))</f>
        <v>0</v>
      </c>
      <c r="BI104" s="129" t="e">
        <f>IF('Indicator Data'!#REF!="No Data",1,IF('Indicator Data imputation'!BJ107&lt;&gt;"",1,0))</f>
        <v>#REF!</v>
      </c>
      <c r="BJ104" s="129">
        <f>IF('Indicator Data'!AS108="No Data",1,IF('Indicator Data imputation'!BK107&lt;&gt;"",1,0))</f>
        <v>0</v>
      </c>
      <c r="BK104" s="129">
        <f>IF('Indicator Data'!AT108="No Data",1,IF('Indicator Data imputation'!BL107&lt;&gt;"",1,0))</f>
        <v>0</v>
      </c>
      <c r="BL104" s="129" t="e">
        <f>IF('Indicator Data'!#REF!="No Data",1,IF('Indicator Data imputation'!BM107&lt;&gt;"",1,0))</f>
        <v>#REF!</v>
      </c>
      <c r="BM104" s="129" t="e">
        <f>IF('Indicator Data'!#REF!="No Data",1,IF('Indicator Data imputation'!BN107&lt;&gt;"",1,0))</f>
        <v>#REF!</v>
      </c>
      <c r="BN104" s="129" t="e">
        <f>IF('Indicator Data'!#REF!="No Data",1,IF('Indicator Data imputation'!BO107&lt;&gt;"",1,0))</f>
        <v>#REF!</v>
      </c>
      <c r="BO104" s="129" t="e">
        <f>IF('Indicator Data'!#REF!="No Data",1,IF('Indicator Data imputation'!BP107&lt;&gt;"",1,0))</f>
        <v>#REF!</v>
      </c>
      <c r="BP104" s="129">
        <f>IF('Indicator Data'!AK108="No Data",1,IF('Indicator Data imputation'!BQ107&lt;&gt;"",1,0))</f>
        <v>0</v>
      </c>
      <c r="BQ104" s="129">
        <f>IF('Indicator Data'!J108="No Data",1,IF('Indicator Data imputation'!BR107&lt;&gt;"",1,0))</f>
        <v>0</v>
      </c>
      <c r="BR104" s="129">
        <f>IF('Indicator Data'!K108="No Data",1,IF('Indicator Data imputation'!BS107&lt;&gt;"",1,0))</f>
        <v>0</v>
      </c>
      <c r="BS104" s="129">
        <f>IF('Indicator Data'!AU108="No Data",1,IF('Indicator Data imputation'!BT107&lt;&gt;"",1,0))</f>
        <v>0</v>
      </c>
      <c r="BT104" s="129">
        <f>IF('Indicator Data'!AW108="No Data",1,IF('Indicator Data imputation'!BU107&lt;&gt;"",1,0))</f>
        <v>0</v>
      </c>
      <c r="BU104" s="129">
        <f>IF('Indicator Data'!AX108="No Data",1,IF('Indicator Data imputation'!BV107&lt;&gt;"",1,0))</f>
        <v>0</v>
      </c>
      <c r="BV104" s="129">
        <f>IF('Indicator Data'!AY108="No Data",1,IF('Indicator Data imputation'!BW107&lt;&gt;"",1,0))</f>
        <v>0</v>
      </c>
      <c r="BW104" s="129">
        <f>IF('Indicator Data'!AZ108="No Data",1,IF('Indicator Data imputation'!BX107&lt;&gt;"",1,0))</f>
        <v>0</v>
      </c>
      <c r="BX104" s="129">
        <f>IF('Indicator Data'!BA108="No Data",1,IF('Indicator Data imputation'!BY107&lt;&gt;"",1,0))</f>
        <v>0</v>
      </c>
      <c r="BY104" s="5" t="e">
        <f t="shared" si="5"/>
        <v>#REF!</v>
      </c>
      <c r="BZ104" s="131" t="e">
        <f t="shared" si="4"/>
        <v>#REF!</v>
      </c>
    </row>
    <row r="105" spans="1:78" x14ac:dyDescent="0.25">
      <c r="A105" s="5" t="s">
        <v>192</v>
      </c>
      <c r="B105" s="129" t="e">
        <f>IF('Indicator Data'!#REF!="No Data",1,IF('Indicator Data imputation'!C108&lt;&gt;"",1,0))</f>
        <v>#REF!</v>
      </c>
      <c r="C105" s="129" t="e">
        <f>IF('Indicator Data'!#REF!="No Data",1,IF('Indicator Data imputation'!D108&lt;&gt;"",1,0))</f>
        <v>#REF!</v>
      </c>
      <c r="D105" s="129" t="e">
        <f>IF('Indicator Data'!#REF!="No Data",1,IF('Indicator Data imputation'!E108&lt;&gt;"",1,0))</f>
        <v>#REF!</v>
      </c>
      <c r="E105" s="129" t="e">
        <f>IF('Indicator Data'!#REF!="No Data",1,IF('Indicator Data imputation'!F108&lt;&gt;"",1,0))</f>
        <v>#REF!</v>
      </c>
      <c r="F105" s="129" t="e">
        <f>IF('Indicator Data'!#REF!="No Data",1,IF('Indicator Data imputation'!G108&lt;&gt;"",1,0))</f>
        <v>#REF!</v>
      </c>
      <c r="G105" s="129" t="e">
        <f>IF('Indicator Data'!#REF!="No Data",1,IF('Indicator Data imputation'!H108&lt;&gt;"",1,0))</f>
        <v>#REF!</v>
      </c>
      <c r="H105" s="129" t="e">
        <f>IF('Indicator Data'!#REF!="No Data",1,IF('Indicator Data imputation'!I108&lt;&gt;"",1,0))</f>
        <v>#REF!</v>
      </c>
      <c r="I105" s="129" t="e">
        <f>IF('Indicator Data'!#REF!="No Data",1,IF('Indicator Data imputation'!J108&lt;&gt;"",1,0))</f>
        <v>#REF!</v>
      </c>
      <c r="J105" s="129" t="e">
        <f>IF('Indicator Data'!#REF!="No Data",1,IF('Indicator Data imputation'!K108&lt;&gt;"",1,0))</f>
        <v>#REF!</v>
      </c>
      <c r="K105" s="129" t="e">
        <f>IF('Indicator Data'!#REF!="No Data",1,IF('Indicator Data imputation'!L108&lt;&gt;"",1,0))</f>
        <v>#REF!</v>
      </c>
      <c r="L105" s="129" t="e">
        <f>IF('Indicator Data'!#REF!="No Data",1,IF('Indicator Data imputation'!M108&lt;&gt;"",1,0))</f>
        <v>#REF!</v>
      </c>
      <c r="M105" s="129" t="e">
        <f>IF('Indicator Data'!#REF!="No Data",1,IF('Indicator Data imputation'!N108&lt;&gt;"",1,0))</f>
        <v>#REF!</v>
      </c>
      <c r="N105" s="129" t="e">
        <f>IF('Indicator Data'!#REF!="No Data",1,IF('Indicator Data imputation'!O108&lt;&gt;"",1,0))</f>
        <v>#REF!</v>
      </c>
      <c r="O105" s="129" t="e">
        <f>IF('Indicator Data'!#REF!="No Data",1,IF('Indicator Data imputation'!P108&lt;&gt;"",1,0))</f>
        <v>#REF!</v>
      </c>
      <c r="P105" s="129" t="e">
        <f>IF('Indicator Data'!#REF!="No Data",1,IF('Indicator Data imputation'!Q108&lt;&gt;"",1,0))</f>
        <v>#REF!</v>
      </c>
      <c r="Q105" s="129" t="e">
        <f>IF('Indicator Data'!#REF!="No Data",1,IF('Indicator Data imputation'!R108&lt;&gt;"",1,0))</f>
        <v>#REF!</v>
      </c>
      <c r="R105" s="129" t="e">
        <f>IF('Indicator Data'!#REF!="No Data",1,IF('Indicator Data imputation'!S108&lt;&gt;"",1,0))</f>
        <v>#REF!</v>
      </c>
      <c r="S105" s="129" t="e">
        <f>IF('Indicator Data'!#REF!="No Data",1,IF('Indicator Data imputation'!T108&lt;&gt;"",1,0))</f>
        <v>#REF!</v>
      </c>
      <c r="T105" s="129" t="e">
        <f>IF('Indicator Data'!#REF!="No Data",1,IF('Indicator Data imputation'!U108&lt;&gt;"",1,0))</f>
        <v>#REF!</v>
      </c>
      <c r="U105" s="129" t="e">
        <f>IF('Indicator Data'!#REF!="No Data",1,IF('Indicator Data imputation'!V108&lt;&gt;"",1,0))</f>
        <v>#REF!</v>
      </c>
      <c r="V105" s="129" t="e">
        <f>IF('Indicator Data'!#REF!="No Data",1,IF('Indicator Data imputation'!W108&lt;&gt;"",1,0))</f>
        <v>#REF!</v>
      </c>
      <c r="W105" s="129">
        <f>IF('Indicator Data'!C109="No Data",1,IF('Indicator Data imputation'!X108&lt;&gt;"",1,0))</f>
        <v>0</v>
      </c>
      <c r="X105" s="129">
        <f>IF('Indicator Data'!D109="No Data",1,IF('Indicator Data imputation'!Y108&lt;&gt;"",1,0))</f>
        <v>0</v>
      </c>
      <c r="Y105" s="129">
        <f>IF('Indicator Data'!E109="No Data",1,IF('Indicator Data imputation'!Z108&lt;&gt;"",1,0))</f>
        <v>0</v>
      </c>
      <c r="Z105" s="129">
        <f>IF('Indicator Data'!G109="No Data",1,IF('Indicator Data imputation'!AA108&lt;&gt;"",1,0))</f>
        <v>1</v>
      </c>
      <c r="AA105" s="129">
        <f>IF('Indicator Data'!H109="No Data",1,IF('Indicator Data imputation'!AB108&lt;&gt;"",1,0))</f>
        <v>0</v>
      </c>
      <c r="AB105" s="129">
        <f>IF('Indicator Data'!I109="No Data",1,IF('Indicator Data imputation'!AC108&lt;&gt;"",1,0))</f>
        <v>1</v>
      </c>
      <c r="AC105" s="129" t="e">
        <f>IF('Indicator Data'!#REF!="No Data",1,IF('Indicator Data imputation'!AD108&lt;&gt;"",1,0))</f>
        <v>#REF!</v>
      </c>
      <c r="AD105" s="129" t="e">
        <f>IF('Indicator Data'!#REF!="No Data",1,IF('Indicator Data imputation'!AE108&lt;&gt;"",1,0))</f>
        <v>#REF!</v>
      </c>
      <c r="AE105" s="129">
        <f>IF('Indicator Data'!L109="No Data",1,IF('Indicator Data imputation'!AF108&lt;&gt;"",1,0))</f>
        <v>1</v>
      </c>
      <c r="AF105" s="129">
        <f>IF('Indicator Data'!M109="No Data",1,IF('Indicator Data imputation'!AG108&lt;&gt;"",1,0))</f>
        <v>0</v>
      </c>
      <c r="AG105" s="129" t="e">
        <f>IF('Indicator Data'!#REF!="No Data",1,IF('Indicator Data imputation'!AH108&lt;&gt;"",1,0))</f>
        <v>#REF!</v>
      </c>
      <c r="AH105" s="129" t="e">
        <f>IF('Indicator Data'!#REF!="No Data",1,IF('Indicator Data imputation'!AI108&lt;&gt;"",1,0))</f>
        <v>#REF!</v>
      </c>
      <c r="AI105" s="129" t="e">
        <f>IF('Indicator Data'!#REF!="No Data",1,IF('Indicator Data imputation'!AJ108&lt;&gt;"",1,0))</f>
        <v>#REF!</v>
      </c>
      <c r="AJ105" s="129" t="e">
        <f>IF('Indicator Data'!#REF!="No Data",1,IF('Indicator Data imputation'!AK108&lt;&gt;"",1,0))</f>
        <v>#REF!</v>
      </c>
      <c r="AK105" s="129">
        <f>IF('Indicator Data'!N109="No Data",1,IF('Indicator Data imputation'!AL108&lt;&gt;"",1,0))</f>
        <v>0</v>
      </c>
      <c r="AL105" s="129">
        <f>IF('Indicator Data'!O109="No Data",1,IF('Indicator Data imputation'!AM108&lt;&gt;"",1,0))</f>
        <v>1</v>
      </c>
      <c r="AM105" s="129">
        <f>IF('Indicator Data'!P109="No Data",1,IF('Indicator Data imputation'!AN108&lt;&gt;"",1,0))</f>
        <v>0</v>
      </c>
      <c r="AN105" s="129">
        <f>IF('Indicator Data'!Q109="No Data",1,IF('Indicator Data imputation'!AO108&lt;&gt;"",1,0))</f>
        <v>0</v>
      </c>
      <c r="AO105" s="129">
        <f>IF('Indicator Data'!R109="No Data",1,IF('Indicator Data imputation'!AP108&lt;&gt;"",1,0))</f>
        <v>0</v>
      </c>
      <c r="AP105" s="129">
        <f>IF('Indicator Data'!S109="No Data",1,IF('Indicator Data imputation'!AQ108&lt;&gt;"",1,0))</f>
        <v>0</v>
      </c>
      <c r="AQ105" s="129">
        <f>IF('Indicator Data'!T109="No Data",1,IF('Indicator Data imputation'!AR108&lt;&gt;"",1,0))</f>
        <v>0</v>
      </c>
      <c r="AR105" s="129" t="e">
        <f>IF('Indicator Data'!#REF!="No Data",1,IF('Indicator Data imputation'!AS108&lt;&gt;"",1,0))</f>
        <v>#REF!</v>
      </c>
      <c r="AS105" s="129" t="e">
        <f>IF('Indicator Data'!#REF!="No Data",1,IF('Indicator Data imputation'!AT108&lt;&gt;"",1,0))</f>
        <v>#REF!</v>
      </c>
      <c r="AT105" s="129">
        <f>IF('Indicator Data'!U109="No Data",1,IF('Indicator Data imputation'!AU108&lt;&gt;"",1,0))</f>
        <v>0</v>
      </c>
      <c r="AU105" s="129">
        <f>IF('Indicator Data'!V109="No Data",1,IF('Indicator Data imputation'!AV108&lt;&gt;"",1,0))</f>
        <v>0</v>
      </c>
      <c r="AV105" s="129">
        <f>IF('Indicator Data'!W109="No Data",1,IF('Indicator Data imputation'!AW108&lt;&gt;"",1,0))</f>
        <v>0</v>
      </c>
      <c r="AW105" s="129">
        <f>IF('Indicator Data'!X109="No Data",1,IF('Indicator Data imputation'!AX108&lt;&gt;"",1,0))</f>
        <v>0</v>
      </c>
      <c r="AX105" s="129">
        <f>IF('Indicator Data'!Y109="No Data",1,IF('Indicator Data imputation'!AY108&lt;&gt;"",1,0))</f>
        <v>0</v>
      </c>
      <c r="AY105" s="129">
        <f>IF('Indicator Data'!Z109="No Data",1,IF('Indicator Data imputation'!AZ108&lt;&gt;"",1,0))</f>
        <v>0</v>
      </c>
      <c r="AZ105" s="129">
        <f>IF('Indicator Data'!AA109="No Data",1,IF('Indicator Data imputation'!BA108&lt;&gt;"",1,0))</f>
        <v>0</v>
      </c>
      <c r="BA105" s="129" t="e">
        <f>IF('Indicator Data'!#REF!="No Data",1,IF('Indicator Data imputation'!BB108&lt;&gt;"",1,0))</f>
        <v>#REF!</v>
      </c>
      <c r="BB105" s="129" t="e">
        <f>IF('Indicator Data'!#REF!="No Data",1,IF('Indicator Data imputation'!BC108&lt;&gt;"",1,0))</f>
        <v>#REF!</v>
      </c>
      <c r="BC105" s="129" t="e">
        <f>IF('Indicator Data'!#REF!="No Data",1,IF('Indicator Data imputation'!BD108&lt;&gt;"",1,0))</f>
        <v>#REF!</v>
      </c>
      <c r="BD105" s="129">
        <f>IF('Indicator Data'!AB109="No Data",1,IF('Indicator Data imputation'!BE108&lt;&gt;"",1,0))</f>
        <v>0</v>
      </c>
      <c r="BE105" s="129">
        <f>IF('Indicator Data'!AC109="No Data",1,IF('Indicator Data imputation'!BF108&lt;&gt;"",1,0))</f>
        <v>0</v>
      </c>
      <c r="BF105" s="129">
        <f>IF('Indicator Data'!AD109="No Data",1,IF('Indicator Data imputation'!BG108&lt;&gt;"",1,0))</f>
        <v>0</v>
      </c>
      <c r="BG105" s="129">
        <f>IF('Indicator Data'!AE109="No Data",1,IF('Indicator Data imputation'!BH108&lt;&gt;"",1,0))</f>
        <v>0</v>
      </c>
      <c r="BH105" s="129">
        <f>IF('Indicator Data'!AF109="No Data",1,IF('Indicator Data imputation'!BI108&lt;&gt;"",1,0))</f>
        <v>0</v>
      </c>
      <c r="BI105" s="129" t="e">
        <f>IF('Indicator Data'!#REF!="No Data",1,IF('Indicator Data imputation'!BJ108&lt;&gt;"",1,0))</f>
        <v>#REF!</v>
      </c>
      <c r="BJ105" s="129">
        <f>IF('Indicator Data'!AS109="No Data",1,IF('Indicator Data imputation'!BK108&lt;&gt;"",1,0))</f>
        <v>0</v>
      </c>
      <c r="BK105" s="129">
        <f>IF('Indicator Data'!AT109="No Data",1,IF('Indicator Data imputation'!BL108&lt;&gt;"",1,0))</f>
        <v>0</v>
      </c>
      <c r="BL105" s="129" t="e">
        <f>IF('Indicator Data'!#REF!="No Data",1,IF('Indicator Data imputation'!BM108&lt;&gt;"",1,0))</f>
        <v>#REF!</v>
      </c>
      <c r="BM105" s="129" t="e">
        <f>IF('Indicator Data'!#REF!="No Data",1,IF('Indicator Data imputation'!BN108&lt;&gt;"",1,0))</f>
        <v>#REF!</v>
      </c>
      <c r="BN105" s="129" t="e">
        <f>IF('Indicator Data'!#REF!="No Data",1,IF('Indicator Data imputation'!BO108&lt;&gt;"",1,0))</f>
        <v>#REF!</v>
      </c>
      <c r="BO105" s="129" t="e">
        <f>IF('Indicator Data'!#REF!="No Data",1,IF('Indicator Data imputation'!BP108&lt;&gt;"",1,0))</f>
        <v>#REF!</v>
      </c>
      <c r="BP105" s="129">
        <f>IF('Indicator Data'!AK109="No Data",1,IF('Indicator Data imputation'!BQ108&lt;&gt;"",1,0))</f>
        <v>0</v>
      </c>
      <c r="BQ105" s="129">
        <f>IF('Indicator Data'!J109="No Data",1,IF('Indicator Data imputation'!BR108&lt;&gt;"",1,0))</f>
        <v>0</v>
      </c>
      <c r="BR105" s="129">
        <f>IF('Indicator Data'!K109="No Data",1,IF('Indicator Data imputation'!BS108&lt;&gt;"",1,0))</f>
        <v>0</v>
      </c>
      <c r="BS105" s="129">
        <f>IF('Indicator Data'!AU109="No Data",1,IF('Indicator Data imputation'!BT108&lt;&gt;"",1,0))</f>
        <v>0</v>
      </c>
      <c r="BT105" s="129">
        <f>IF('Indicator Data'!AW109="No Data",1,IF('Indicator Data imputation'!BU108&lt;&gt;"",1,0))</f>
        <v>0</v>
      </c>
      <c r="BU105" s="129">
        <f>IF('Indicator Data'!AX109="No Data",1,IF('Indicator Data imputation'!BV108&lt;&gt;"",1,0))</f>
        <v>0</v>
      </c>
      <c r="BV105" s="129">
        <f>IF('Indicator Data'!AY109="No Data",1,IF('Indicator Data imputation'!BW108&lt;&gt;"",1,0))</f>
        <v>1</v>
      </c>
      <c r="BW105" s="129">
        <f>IF('Indicator Data'!AZ109="No Data",1,IF('Indicator Data imputation'!BX108&lt;&gt;"",1,0))</f>
        <v>0</v>
      </c>
      <c r="BX105" s="129">
        <f>IF('Indicator Data'!BA109="No Data",1,IF('Indicator Data imputation'!BY108&lt;&gt;"",1,0))</f>
        <v>0</v>
      </c>
      <c r="BY105" s="5" t="e">
        <f t="shared" si="5"/>
        <v>#REF!</v>
      </c>
      <c r="BZ105" s="131" t="e">
        <f t="shared" si="4"/>
        <v>#REF!</v>
      </c>
    </row>
    <row r="106" spans="1:78" x14ac:dyDescent="0.25">
      <c r="A106" s="5" t="s">
        <v>194</v>
      </c>
      <c r="B106" s="129" t="e">
        <f>IF('Indicator Data'!#REF!="No Data",1,IF('Indicator Data imputation'!C109&lt;&gt;"",1,0))</f>
        <v>#REF!</v>
      </c>
      <c r="C106" s="129" t="e">
        <f>IF('Indicator Data'!#REF!="No Data",1,IF('Indicator Data imputation'!D109&lt;&gt;"",1,0))</f>
        <v>#REF!</v>
      </c>
      <c r="D106" s="129" t="e">
        <f>IF('Indicator Data'!#REF!="No Data",1,IF('Indicator Data imputation'!E109&lt;&gt;"",1,0))</f>
        <v>#REF!</v>
      </c>
      <c r="E106" s="129" t="e">
        <f>IF('Indicator Data'!#REF!="No Data",1,IF('Indicator Data imputation'!F109&lt;&gt;"",1,0))</f>
        <v>#REF!</v>
      </c>
      <c r="F106" s="129" t="e">
        <f>IF('Indicator Data'!#REF!="No Data",1,IF('Indicator Data imputation'!G109&lt;&gt;"",1,0))</f>
        <v>#REF!</v>
      </c>
      <c r="G106" s="129" t="e">
        <f>IF('Indicator Data'!#REF!="No Data",1,IF('Indicator Data imputation'!H109&lt;&gt;"",1,0))</f>
        <v>#REF!</v>
      </c>
      <c r="H106" s="129" t="e">
        <f>IF('Indicator Data'!#REF!="No Data",1,IF('Indicator Data imputation'!I109&lt;&gt;"",1,0))</f>
        <v>#REF!</v>
      </c>
      <c r="I106" s="129" t="e">
        <f>IF('Indicator Data'!#REF!="No Data",1,IF('Indicator Data imputation'!J109&lt;&gt;"",1,0))</f>
        <v>#REF!</v>
      </c>
      <c r="J106" s="129" t="e">
        <f>IF('Indicator Data'!#REF!="No Data",1,IF('Indicator Data imputation'!K109&lt;&gt;"",1,0))</f>
        <v>#REF!</v>
      </c>
      <c r="K106" s="129" t="e">
        <f>IF('Indicator Data'!#REF!="No Data",1,IF('Indicator Data imputation'!L109&lt;&gt;"",1,0))</f>
        <v>#REF!</v>
      </c>
      <c r="L106" s="129" t="e">
        <f>IF('Indicator Data'!#REF!="No Data",1,IF('Indicator Data imputation'!M109&lt;&gt;"",1,0))</f>
        <v>#REF!</v>
      </c>
      <c r="M106" s="129" t="e">
        <f>IF('Indicator Data'!#REF!="No Data",1,IF('Indicator Data imputation'!N109&lt;&gt;"",1,0))</f>
        <v>#REF!</v>
      </c>
      <c r="N106" s="129" t="e">
        <f>IF('Indicator Data'!#REF!="No Data",1,IF('Indicator Data imputation'!O109&lt;&gt;"",1,0))</f>
        <v>#REF!</v>
      </c>
      <c r="O106" s="129" t="e">
        <f>IF('Indicator Data'!#REF!="No Data",1,IF('Indicator Data imputation'!P109&lt;&gt;"",1,0))</f>
        <v>#REF!</v>
      </c>
      <c r="P106" s="129" t="e">
        <f>IF('Indicator Data'!#REF!="No Data",1,IF('Indicator Data imputation'!Q109&lt;&gt;"",1,0))</f>
        <v>#REF!</v>
      </c>
      <c r="Q106" s="129" t="e">
        <f>IF('Indicator Data'!#REF!="No Data",1,IF('Indicator Data imputation'!R109&lt;&gt;"",1,0))</f>
        <v>#REF!</v>
      </c>
      <c r="R106" s="129" t="e">
        <f>IF('Indicator Data'!#REF!="No Data",1,IF('Indicator Data imputation'!S109&lt;&gt;"",1,0))</f>
        <v>#REF!</v>
      </c>
      <c r="S106" s="129" t="e">
        <f>IF('Indicator Data'!#REF!="No Data",1,IF('Indicator Data imputation'!T109&lt;&gt;"",1,0))</f>
        <v>#REF!</v>
      </c>
      <c r="T106" s="129" t="e">
        <f>IF('Indicator Data'!#REF!="No Data",1,IF('Indicator Data imputation'!U109&lt;&gt;"",1,0))</f>
        <v>#REF!</v>
      </c>
      <c r="U106" s="129" t="e">
        <f>IF('Indicator Data'!#REF!="No Data",1,IF('Indicator Data imputation'!V109&lt;&gt;"",1,0))</f>
        <v>#REF!</v>
      </c>
      <c r="V106" s="129" t="e">
        <f>IF('Indicator Data'!#REF!="No Data",1,IF('Indicator Data imputation'!W109&lt;&gt;"",1,0))</f>
        <v>#REF!</v>
      </c>
      <c r="W106" s="129">
        <f>IF('Indicator Data'!C110="No Data",1,IF('Indicator Data imputation'!X109&lt;&gt;"",1,0))</f>
        <v>0</v>
      </c>
      <c r="X106" s="129">
        <f>IF('Indicator Data'!D110="No Data",1,IF('Indicator Data imputation'!Y109&lt;&gt;"",1,0))</f>
        <v>0</v>
      </c>
      <c r="Y106" s="129">
        <f>IF('Indicator Data'!E110="No Data",1,IF('Indicator Data imputation'!Z109&lt;&gt;"",1,0))</f>
        <v>0</v>
      </c>
      <c r="Z106" s="129">
        <f>IF('Indicator Data'!G110="No Data",1,IF('Indicator Data imputation'!AA109&lt;&gt;"",1,0))</f>
        <v>0</v>
      </c>
      <c r="AA106" s="129">
        <f>IF('Indicator Data'!H110="No Data",1,IF('Indicator Data imputation'!AB109&lt;&gt;"",1,0))</f>
        <v>0</v>
      </c>
      <c r="AB106" s="129">
        <f>IF('Indicator Data'!I110="No Data",1,IF('Indicator Data imputation'!AC109&lt;&gt;"",1,0))</f>
        <v>0</v>
      </c>
      <c r="AC106" s="129" t="e">
        <f>IF('Indicator Data'!#REF!="No Data",1,IF('Indicator Data imputation'!AD109&lt;&gt;"",1,0))</f>
        <v>#REF!</v>
      </c>
      <c r="AD106" s="129" t="e">
        <f>IF('Indicator Data'!#REF!="No Data",1,IF('Indicator Data imputation'!AE109&lt;&gt;"",1,0))</f>
        <v>#REF!</v>
      </c>
      <c r="AE106" s="129">
        <f>IF('Indicator Data'!L110="No Data",1,IF('Indicator Data imputation'!AF109&lt;&gt;"",1,0))</f>
        <v>0</v>
      </c>
      <c r="AF106" s="129">
        <f>IF('Indicator Data'!M110="No Data",1,IF('Indicator Data imputation'!AG109&lt;&gt;"",1,0))</f>
        <v>0</v>
      </c>
      <c r="AG106" s="129" t="e">
        <f>IF('Indicator Data'!#REF!="No Data",1,IF('Indicator Data imputation'!AH109&lt;&gt;"",1,0))</f>
        <v>#REF!</v>
      </c>
      <c r="AH106" s="129" t="e">
        <f>IF('Indicator Data'!#REF!="No Data",1,IF('Indicator Data imputation'!AI109&lt;&gt;"",1,0))</f>
        <v>#REF!</v>
      </c>
      <c r="AI106" s="129" t="e">
        <f>IF('Indicator Data'!#REF!="No Data",1,IF('Indicator Data imputation'!AJ109&lt;&gt;"",1,0))</f>
        <v>#REF!</v>
      </c>
      <c r="AJ106" s="129" t="e">
        <f>IF('Indicator Data'!#REF!="No Data",1,IF('Indicator Data imputation'!AK109&lt;&gt;"",1,0))</f>
        <v>#REF!</v>
      </c>
      <c r="AK106" s="129">
        <f>IF('Indicator Data'!N110="No Data",1,IF('Indicator Data imputation'!AL109&lt;&gt;"",1,0))</f>
        <v>0</v>
      </c>
      <c r="AL106" s="129">
        <f>IF('Indicator Data'!O110="No Data",1,IF('Indicator Data imputation'!AM109&lt;&gt;"",1,0))</f>
        <v>0</v>
      </c>
      <c r="AM106" s="129">
        <f>IF('Indicator Data'!P110="No Data",1,IF('Indicator Data imputation'!AN109&lt;&gt;"",1,0))</f>
        <v>0</v>
      </c>
      <c r="AN106" s="129">
        <f>IF('Indicator Data'!Q110="No Data",1,IF('Indicator Data imputation'!AO109&lt;&gt;"",1,0))</f>
        <v>0</v>
      </c>
      <c r="AO106" s="129">
        <f>IF('Indicator Data'!R110="No Data",1,IF('Indicator Data imputation'!AP109&lt;&gt;"",1,0))</f>
        <v>0</v>
      </c>
      <c r="AP106" s="129">
        <f>IF('Indicator Data'!S110="No Data",1,IF('Indicator Data imputation'!AQ109&lt;&gt;"",1,0))</f>
        <v>0</v>
      </c>
      <c r="AQ106" s="129">
        <f>IF('Indicator Data'!T110="No Data",1,IF('Indicator Data imputation'!AR109&lt;&gt;"",1,0))</f>
        <v>0</v>
      </c>
      <c r="AR106" s="129" t="e">
        <f>IF('Indicator Data'!#REF!="No Data",1,IF('Indicator Data imputation'!AS109&lt;&gt;"",1,0))</f>
        <v>#REF!</v>
      </c>
      <c r="AS106" s="129" t="e">
        <f>IF('Indicator Data'!#REF!="No Data",1,IF('Indicator Data imputation'!AT109&lt;&gt;"",1,0))</f>
        <v>#REF!</v>
      </c>
      <c r="AT106" s="129">
        <f>IF('Indicator Data'!U110="No Data",1,IF('Indicator Data imputation'!AU109&lt;&gt;"",1,0))</f>
        <v>0</v>
      </c>
      <c r="AU106" s="129">
        <f>IF('Indicator Data'!V110="No Data",1,IF('Indicator Data imputation'!AV109&lt;&gt;"",1,0))</f>
        <v>0</v>
      </c>
      <c r="AV106" s="129">
        <f>IF('Indicator Data'!W110="No Data",1,IF('Indicator Data imputation'!AW109&lt;&gt;"",1,0))</f>
        <v>1</v>
      </c>
      <c r="AW106" s="129">
        <f>IF('Indicator Data'!X110="No Data",1,IF('Indicator Data imputation'!AX109&lt;&gt;"",1,0))</f>
        <v>1</v>
      </c>
      <c r="AX106" s="129">
        <f>IF('Indicator Data'!Y110="No Data",1,IF('Indicator Data imputation'!AY109&lt;&gt;"",1,0))</f>
        <v>0</v>
      </c>
      <c r="AY106" s="129">
        <f>IF('Indicator Data'!Z110="No Data",1,IF('Indicator Data imputation'!AZ109&lt;&gt;"",1,0))</f>
        <v>0</v>
      </c>
      <c r="AZ106" s="129">
        <f>IF('Indicator Data'!AA110="No Data",1,IF('Indicator Data imputation'!BA109&lt;&gt;"",1,0))</f>
        <v>0</v>
      </c>
      <c r="BA106" s="129" t="e">
        <f>IF('Indicator Data'!#REF!="No Data",1,IF('Indicator Data imputation'!BB109&lt;&gt;"",1,0))</f>
        <v>#REF!</v>
      </c>
      <c r="BB106" s="129" t="e">
        <f>IF('Indicator Data'!#REF!="No Data",1,IF('Indicator Data imputation'!BC109&lt;&gt;"",1,0))</f>
        <v>#REF!</v>
      </c>
      <c r="BC106" s="129" t="e">
        <f>IF('Indicator Data'!#REF!="No Data",1,IF('Indicator Data imputation'!BD109&lt;&gt;"",1,0))</f>
        <v>#REF!</v>
      </c>
      <c r="BD106" s="129">
        <f>IF('Indicator Data'!AB110="No Data",1,IF('Indicator Data imputation'!BE109&lt;&gt;"",1,0))</f>
        <v>0</v>
      </c>
      <c r="BE106" s="129">
        <f>IF('Indicator Data'!AC110="No Data",1,IF('Indicator Data imputation'!BF109&lt;&gt;"",1,0))</f>
        <v>0</v>
      </c>
      <c r="BF106" s="129">
        <f>IF('Indicator Data'!AD110="No Data",1,IF('Indicator Data imputation'!BG109&lt;&gt;"",1,0))</f>
        <v>0</v>
      </c>
      <c r="BG106" s="129">
        <f>IF('Indicator Data'!AE110="No Data",1,IF('Indicator Data imputation'!BH109&lt;&gt;"",1,0))</f>
        <v>0</v>
      </c>
      <c r="BH106" s="129">
        <f>IF('Indicator Data'!AF110="No Data",1,IF('Indicator Data imputation'!BI109&lt;&gt;"",1,0))</f>
        <v>0</v>
      </c>
      <c r="BI106" s="129" t="e">
        <f>IF('Indicator Data'!#REF!="No Data",1,IF('Indicator Data imputation'!BJ109&lt;&gt;"",1,0))</f>
        <v>#REF!</v>
      </c>
      <c r="BJ106" s="129">
        <f>IF('Indicator Data'!AS110="No Data",1,IF('Indicator Data imputation'!BK109&lt;&gt;"",1,0))</f>
        <v>0</v>
      </c>
      <c r="BK106" s="129">
        <f>IF('Indicator Data'!AT110="No Data",1,IF('Indicator Data imputation'!BL109&lt;&gt;"",1,0))</f>
        <v>0</v>
      </c>
      <c r="BL106" s="129" t="e">
        <f>IF('Indicator Data'!#REF!="No Data",1,IF('Indicator Data imputation'!BM109&lt;&gt;"",1,0))</f>
        <v>#REF!</v>
      </c>
      <c r="BM106" s="129" t="e">
        <f>IF('Indicator Data'!#REF!="No Data",1,IF('Indicator Data imputation'!BN109&lt;&gt;"",1,0))</f>
        <v>#REF!</v>
      </c>
      <c r="BN106" s="129" t="e">
        <f>IF('Indicator Data'!#REF!="No Data",1,IF('Indicator Data imputation'!BO109&lt;&gt;"",1,0))</f>
        <v>#REF!</v>
      </c>
      <c r="BO106" s="129" t="e">
        <f>IF('Indicator Data'!#REF!="No Data",1,IF('Indicator Data imputation'!BP109&lt;&gt;"",1,0))</f>
        <v>#REF!</v>
      </c>
      <c r="BP106" s="129">
        <f>IF('Indicator Data'!AK110="No Data",1,IF('Indicator Data imputation'!BQ109&lt;&gt;"",1,0))</f>
        <v>0</v>
      </c>
      <c r="BQ106" s="129">
        <f>IF('Indicator Data'!J110="No Data",1,IF('Indicator Data imputation'!BR109&lt;&gt;"",1,0))</f>
        <v>0</v>
      </c>
      <c r="BR106" s="129">
        <f>IF('Indicator Data'!K110="No Data",1,IF('Indicator Data imputation'!BS109&lt;&gt;"",1,0))</f>
        <v>0</v>
      </c>
      <c r="BS106" s="129">
        <f>IF('Indicator Data'!AU110="No Data",1,IF('Indicator Data imputation'!BT109&lt;&gt;"",1,0))</f>
        <v>0</v>
      </c>
      <c r="BT106" s="129">
        <f>IF('Indicator Data'!AW110="No Data",1,IF('Indicator Data imputation'!BU109&lt;&gt;"",1,0))</f>
        <v>0</v>
      </c>
      <c r="BU106" s="129">
        <f>IF('Indicator Data'!AX110="No Data",1,IF('Indicator Data imputation'!BV109&lt;&gt;"",1,0))</f>
        <v>0</v>
      </c>
      <c r="BV106" s="129">
        <f>IF('Indicator Data'!AY110="No Data",1,IF('Indicator Data imputation'!BW109&lt;&gt;"",1,0))</f>
        <v>1</v>
      </c>
      <c r="BW106" s="129">
        <f>IF('Indicator Data'!AZ110="No Data",1,IF('Indicator Data imputation'!BX109&lt;&gt;"",1,0))</f>
        <v>0</v>
      </c>
      <c r="BX106" s="129">
        <f>IF('Indicator Data'!BA110="No Data",1,IF('Indicator Data imputation'!BY109&lt;&gt;"",1,0))</f>
        <v>0</v>
      </c>
      <c r="BY106" s="5" t="e">
        <f t="shared" si="5"/>
        <v>#REF!</v>
      </c>
      <c r="BZ106" s="131" t="e">
        <f t="shared" si="4"/>
        <v>#REF!</v>
      </c>
    </row>
    <row r="107" spans="1:78" x14ac:dyDescent="0.25">
      <c r="A107" s="5" t="s">
        <v>196</v>
      </c>
      <c r="B107" s="129" t="e">
        <f>IF('Indicator Data'!#REF!="No Data",1,IF('Indicator Data imputation'!C110&lt;&gt;"",1,0))</f>
        <v>#REF!</v>
      </c>
      <c r="C107" s="129" t="e">
        <f>IF('Indicator Data'!#REF!="No Data",1,IF('Indicator Data imputation'!D110&lt;&gt;"",1,0))</f>
        <v>#REF!</v>
      </c>
      <c r="D107" s="129" t="e">
        <f>IF('Indicator Data'!#REF!="No Data",1,IF('Indicator Data imputation'!E110&lt;&gt;"",1,0))</f>
        <v>#REF!</v>
      </c>
      <c r="E107" s="129" t="e">
        <f>IF('Indicator Data'!#REF!="No Data",1,IF('Indicator Data imputation'!F110&lt;&gt;"",1,0))</f>
        <v>#REF!</v>
      </c>
      <c r="F107" s="129" t="e">
        <f>IF('Indicator Data'!#REF!="No Data",1,IF('Indicator Data imputation'!G110&lt;&gt;"",1,0))</f>
        <v>#REF!</v>
      </c>
      <c r="G107" s="129" t="e">
        <f>IF('Indicator Data'!#REF!="No Data",1,IF('Indicator Data imputation'!H110&lt;&gt;"",1,0))</f>
        <v>#REF!</v>
      </c>
      <c r="H107" s="129" t="e">
        <f>IF('Indicator Data'!#REF!="No Data",1,IF('Indicator Data imputation'!I110&lt;&gt;"",1,0))</f>
        <v>#REF!</v>
      </c>
      <c r="I107" s="129" t="e">
        <f>IF('Indicator Data'!#REF!="No Data",1,IF('Indicator Data imputation'!J110&lt;&gt;"",1,0))</f>
        <v>#REF!</v>
      </c>
      <c r="J107" s="129" t="e">
        <f>IF('Indicator Data'!#REF!="No Data",1,IF('Indicator Data imputation'!K110&lt;&gt;"",1,0))</f>
        <v>#REF!</v>
      </c>
      <c r="K107" s="129" t="e">
        <f>IF('Indicator Data'!#REF!="No Data",1,IF('Indicator Data imputation'!L110&lt;&gt;"",1,0))</f>
        <v>#REF!</v>
      </c>
      <c r="L107" s="129" t="e">
        <f>IF('Indicator Data'!#REF!="No Data",1,IF('Indicator Data imputation'!M110&lt;&gt;"",1,0))</f>
        <v>#REF!</v>
      </c>
      <c r="M107" s="129" t="e">
        <f>IF('Indicator Data'!#REF!="No Data",1,IF('Indicator Data imputation'!N110&lt;&gt;"",1,0))</f>
        <v>#REF!</v>
      </c>
      <c r="N107" s="129" t="e">
        <f>IF('Indicator Data'!#REF!="No Data",1,IF('Indicator Data imputation'!O110&lt;&gt;"",1,0))</f>
        <v>#REF!</v>
      </c>
      <c r="O107" s="129" t="e">
        <f>IF('Indicator Data'!#REF!="No Data",1,IF('Indicator Data imputation'!P110&lt;&gt;"",1,0))</f>
        <v>#REF!</v>
      </c>
      <c r="P107" s="129" t="e">
        <f>IF('Indicator Data'!#REF!="No Data",1,IF('Indicator Data imputation'!Q110&lt;&gt;"",1,0))</f>
        <v>#REF!</v>
      </c>
      <c r="Q107" s="129" t="e">
        <f>IF('Indicator Data'!#REF!="No Data",1,IF('Indicator Data imputation'!R110&lt;&gt;"",1,0))</f>
        <v>#REF!</v>
      </c>
      <c r="R107" s="129" t="e">
        <f>IF('Indicator Data'!#REF!="No Data",1,IF('Indicator Data imputation'!S110&lt;&gt;"",1,0))</f>
        <v>#REF!</v>
      </c>
      <c r="S107" s="129" t="e">
        <f>IF('Indicator Data'!#REF!="No Data",1,IF('Indicator Data imputation'!T110&lt;&gt;"",1,0))</f>
        <v>#REF!</v>
      </c>
      <c r="T107" s="129" t="e">
        <f>IF('Indicator Data'!#REF!="No Data",1,IF('Indicator Data imputation'!U110&lt;&gt;"",1,0))</f>
        <v>#REF!</v>
      </c>
      <c r="U107" s="129" t="e">
        <f>IF('Indicator Data'!#REF!="No Data",1,IF('Indicator Data imputation'!V110&lt;&gt;"",1,0))</f>
        <v>#REF!</v>
      </c>
      <c r="V107" s="129" t="e">
        <f>IF('Indicator Data'!#REF!="No Data",1,IF('Indicator Data imputation'!W110&lt;&gt;"",1,0))</f>
        <v>#REF!</v>
      </c>
      <c r="W107" s="129">
        <f>IF('Indicator Data'!C111="No Data",1,IF('Indicator Data imputation'!X110&lt;&gt;"",1,0))</f>
        <v>0</v>
      </c>
      <c r="X107" s="129">
        <f>IF('Indicator Data'!D111="No Data",1,IF('Indicator Data imputation'!Y110&lt;&gt;"",1,0))</f>
        <v>0</v>
      </c>
      <c r="Y107" s="129">
        <f>IF('Indicator Data'!E111="No Data",1,IF('Indicator Data imputation'!Z110&lt;&gt;"",1,0))</f>
        <v>0</v>
      </c>
      <c r="Z107" s="129">
        <f>IF('Indicator Data'!G111="No Data",1,IF('Indicator Data imputation'!AA110&lt;&gt;"",1,0))</f>
        <v>0</v>
      </c>
      <c r="AA107" s="129">
        <f>IF('Indicator Data'!H111="No Data",1,IF('Indicator Data imputation'!AB110&lt;&gt;"",1,0))</f>
        <v>0</v>
      </c>
      <c r="AB107" s="129">
        <f>IF('Indicator Data'!I111="No Data",1,IF('Indicator Data imputation'!AC110&lt;&gt;"",1,0))</f>
        <v>0</v>
      </c>
      <c r="AC107" s="129" t="e">
        <f>IF('Indicator Data'!#REF!="No Data",1,IF('Indicator Data imputation'!AD110&lt;&gt;"",1,0))</f>
        <v>#REF!</v>
      </c>
      <c r="AD107" s="129" t="e">
        <f>IF('Indicator Data'!#REF!="No Data",1,IF('Indicator Data imputation'!AE110&lt;&gt;"",1,0))</f>
        <v>#REF!</v>
      </c>
      <c r="AE107" s="129">
        <f>IF('Indicator Data'!L111="No Data",1,IF('Indicator Data imputation'!AF110&lt;&gt;"",1,0))</f>
        <v>0</v>
      </c>
      <c r="AF107" s="129">
        <f>IF('Indicator Data'!M111="No Data",1,IF('Indicator Data imputation'!AG110&lt;&gt;"",1,0))</f>
        <v>0</v>
      </c>
      <c r="AG107" s="129" t="e">
        <f>IF('Indicator Data'!#REF!="No Data",1,IF('Indicator Data imputation'!AH110&lt;&gt;"",1,0))</f>
        <v>#REF!</v>
      </c>
      <c r="AH107" s="129" t="e">
        <f>IF('Indicator Data'!#REF!="No Data",1,IF('Indicator Data imputation'!AI110&lt;&gt;"",1,0))</f>
        <v>#REF!</v>
      </c>
      <c r="AI107" s="129" t="e">
        <f>IF('Indicator Data'!#REF!="No Data",1,IF('Indicator Data imputation'!AJ110&lt;&gt;"",1,0))</f>
        <v>#REF!</v>
      </c>
      <c r="AJ107" s="129" t="e">
        <f>IF('Indicator Data'!#REF!="No Data",1,IF('Indicator Data imputation'!AK110&lt;&gt;"",1,0))</f>
        <v>#REF!</v>
      </c>
      <c r="AK107" s="129">
        <f>IF('Indicator Data'!N111="No Data",1,IF('Indicator Data imputation'!AL110&lt;&gt;"",1,0))</f>
        <v>0</v>
      </c>
      <c r="AL107" s="129">
        <f>IF('Indicator Data'!O111="No Data",1,IF('Indicator Data imputation'!AM110&lt;&gt;"",1,0))</f>
        <v>0</v>
      </c>
      <c r="AM107" s="129">
        <f>IF('Indicator Data'!P111="No Data",1,IF('Indicator Data imputation'!AN110&lt;&gt;"",1,0))</f>
        <v>0</v>
      </c>
      <c r="AN107" s="129">
        <f>IF('Indicator Data'!Q111="No Data",1,IF('Indicator Data imputation'!AO110&lt;&gt;"",1,0))</f>
        <v>0</v>
      </c>
      <c r="AO107" s="129">
        <f>IF('Indicator Data'!R111="No Data",1,IF('Indicator Data imputation'!AP110&lt;&gt;"",1,0))</f>
        <v>0</v>
      </c>
      <c r="AP107" s="129">
        <f>IF('Indicator Data'!S111="No Data",1,IF('Indicator Data imputation'!AQ110&lt;&gt;"",1,0))</f>
        <v>0</v>
      </c>
      <c r="AQ107" s="129">
        <f>IF('Indicator Data'!T111="No Data",1,IF('Indicator Data imputation'!AR110&lt;&gt;"",1,0))</f>
        <v>0</v>
      </c>
      <c r="AR107" s="129" t="e">
        <f>IF('Indicator Data'!#REF!="No Data",1,IF('Indicator Data imputation'!AS110&lt;&gt;"",1,0))</f>
        <v>#REF!</v>
      </c>
      <c r="AS107" s="129" t="e">
        <f>IF('Indicator Data'!#REF!="No Data",1,IF('Indicator Data imputation'!AT110&lt;&gt;"",1,0))</f>
        <v>#REF!</v>
      </c>
      <c r="AT107" s="129">
        <f>IF('Indicator Data'!U111="No Data",1,IF('Indicator Data imputation'!AU110&lt;&gt;"",1,0))</f>
        <v>0</v>
      </c>
      <c r="AU107" s="129">
        <f>IF('Indicator Data'!V111="No Data",1,IF('Indicator Data imputation'!AV110&lt;&gt;"",1,0))</f>
        <v>0</v>
      </c>
      <c r="AV107" s="129">
        <f>IF('Indicator Data'!W111="No Data",1,IF('Indicator Data imputation'!AW110&lt;&gt;"",1,0))</f>
        <v>0</v>
      </c>
      <c r="AW107" s="129">
        <f>IF('Indicator Data'!X111="No Data",1,IF('Indicator Data imputation'!AX110&lt;&gt;"",1,0))</f>
        <v>0</v>
      </c>
      <c r="AX107" s="129">
        <f>IF('Indicator Data'!Y111="No Data",1,IF('Indicator Data imputation'!AY110&lt;&gt;"",1,0))</f>
        <v>0</v>
      </c>
      <c r="AY107" s="129">
        <f>IF('Indicator Data'!Z111="No Data",1,IF('Indicator Data imputation'!AZ110&lt;&gt;"",1,0))</f>
        <v>0</v>
      </c>
      <c r="AZ107" s="129">
        <f>IF('Indicator Data'!AA111="No Data",1,IF('Indicator Data imputation'!BA110&lt;&gt;"",1,0))</f>
        <v>0</v>
      </c>
      <c r="BA107" s="129" t="e">
        <f>IF('Indicator Data'!#REF!="No Data",1,IF('Indicator Data imputation'!BB110&lt;&gt;"",1,0))</f>
        <v>#REF!</v>
      </c>
      <c r="BB107" s="129" t="e">
        <f>IF('Indicator Data'!#REF!="No Data",1,IF('Indicator Data imputation'!BC110&lt;&gt;"",1,0))</f>
        <v>#REF!</v>
      </c>
      <c r="BC107" s="129" t="e">
        <f>IF('Indicator Data'!#REF!="No Data",1,IF('Indicator Data imputation'!BD110&lt;&gt;"",1,0))</f>
        <v>#REF!</v>
      </c>
      <c r="BD107" s="129">
        <f>IF('Indicator Data'!AB111="No Data",1,IF('Indicator Data imputation'!BE110&lt;&gt;"",1,0))</f>
        <v>0</v>
      </c>
      <c r="BE107" s="129">
        <f>IF('Indicator Data'!AC111="No Data",1,IF('Indicator Data imputation'!BF110&lt;&gt;"",1,0))</f>
        <v>0</v>
      </c>
      <c r="BF107" s="129">
        <f>IF('Indicator Data'!AD111="No Data",1,IF('Indicator Data imputation'!BG110&lt;&gt;"",1,0))</f>
        <v>0</v>
      </c>
      <c r="BG107" s="129">
        <f>IF('Indicator Data'!AE111="No Data",1,IF('Indicator Data imputation'!BH110&lt;&gt;"",1,0))</f>
        <v>0</v>
      </c>
      <c r="BH107" s="129">
        <f>IF('Indicator Data'!AF111="No Data",1,IF('Indicator Data imputation'!BI110&lt;&gt;"",1,0))</f>
        <v>0</v>
      </c>
      <c r="BI107" s="129" t="e">
        <f>IF('Indicator Data'!#REF!="No Data",1,IF('Indicator Data imputation'!BJ110&lt;&gt;"",1,0))</f>
        <v>#REF!</v>
      </c>
      <c r="BJ107" s="129">
        <f>IF('Indicator Data'!AS111="No Data",1,IF('Indicator Data imputation'!BK110&lt;&gt;"",1,0))</f>
        <v>0</v>
      </c>
      <c r="BK107" s="129">
        <f>IF('Indicator Data'!AT111="No Data",1,IF('Indicator Data imputation'!BL110&lt;&gt;"",1,0))</f>
        <v>0</v>
      </c>
      <c r="BL107" s="129" t="e">
        <f>IF('Indicator Data'!#REF!="No Data",1,IF('Indicator Data imputation'!BM110&lt;&gt;"",1,0))</f>
        <v>#REF!</v>
      </c>
      <c r="BM107" s="129" t="e">
        <f>IF('Indicator Data'!#REF!="No Data",1,IF('Indicator Data imputation'!BN110&lt;&gt;"",1,0))</f>
        <v>#REF!</v>
      </c>
      <c r="BN107" s="129" t="e">
        <f>IF('Indicator Data'!#REF!="No Data",1,IF('Indicator Data imputation'!BO110&lt;&gt;"",1,0))</f>
        <v>#REF!</v>
      </c>
      <c r="BO107" s="129" t="e">
        <f>IF('Indicator Data'!#REF!="No Data",1,IF('Indicator Data imputation'!BP110&lt;&gt;"",1,0))</f>
        <v>#REF!</v>
      </c>
      <c r="BP107" s="129">
        <f>IF('Indicator Data'!AK111="No Data",1,IF('Indicator Data imputation'!BQ110&lt;&gt;"",1,0))</f>
        <v>0</v>
      </c>
      <c r="BQ107" s="129">
        <f>IF('Indicator Data'!J111="No Data",1,IF('Indicator Data imputation'!BR110&lt;&gt;"",1,0))</f>
        <v>0</v>
      </c>
      <c r="BR107" s="129">
        <f>IF('Indicator Data'!K111="No Data",1,IF('Indicator Data imputation'!BS110&lt;&gt;"",1,0))</f>
        <v>0</v>
      </c>
      <c r="BS107" s="129">
        <f>IF('Indicator Data'!AU111="No Data",1,IF('Indicator Data imputation'!BT110&lt;&gt;"",1,0))</f>
        <v>0</v>
      </c>
      <c r="BT107" s="129">
        <f>IF('Indicator Data'!AW111="No Data",1,IF('Indicator Data imputation'!BU110&lt;&gt;"",1,0))</f>
        <v>0</v>
      </c>
      <c r="BU107" s="129">
        <f>IF('Indicator Data'!AX111="No Data",1,IF('Indicator Data imputation'!BV110&lt;&gt;"",1,0))</f>
        <v>1</v>
      </c>
      <c r="BV107" s="129">
        <f>IF('Indicator Data'!AY111="No Data",1,IF('Indicator Data imputation'!BW110&lt;&gt;"",1,0))</f>
        <v>0</v>
      </c>
      <c r="BW107" s="129">
        <f>IF('Indicator Data'!AZ111="No Data",1,IF('Indicator Data imputation'!BX110&lt;&gt;"",1,0))</f>
        <v>0</v>
      </c>
      <c r="BX107" s="129">
        <f>IF('Indicator Data'!BA111="No Data",1,IF('Indicator Data imputation'!BY110&lt;&gt;"",1,0))</f>
        <v>0</v>
      </c>
      <c r="BY107" s="5" t="e">
        <f t="shared" si="5"/>
        <v>#REF!</v>
      </c>
      <c r="BZ107" s="131" t="e">
        <f t="shared" si="4"/>
        <v>#REF!</v>
      </c>
    </row>
    <row r="108" spans="1:78" x14ac:dyDescent="0.25">
      <c r="A108" s="5" t="s">
        <v>198</v>
      </c>
      <c r="B108" s="129" t="e">
        <f>IF('Indicator Data'!#REF!="No Data",1,IF('Indicator Data imputation'!C111&lt;&gt;"",1,0))</f>
        <v>#REF!</v>
      </c>
      <c r="C108" s="129" t="e">
        <f>IF('Indicator Data'!#REF!="No Data",1,IF('Indicator Data imputation'!D111&lt;&gt;"",1,0))</f>
        <v>#REF!</v>
      </c>
      <c r="D108" s="129" t="e">
        <f>IF('Indicator Data'!#REF!="No Data",1,IF('Indicator Data imputation'!E111&lt;&gt;"",1,0))</f>
        <v>#REF!</v>
      </c>
      <c r="E108" s="129" t="e">
        <f>IF('Indicator Data'!#REF!="No Data",1,IF('Indicator Data imputation'!F111&lt;&gt;"",1,0))</f>
        <v>#REF!</v>
      </c>
      <c r="F108" s="129" t="e">
        <f>IF('Indicator Data'!#REF!="No Data",1,IF('Indicator Data imputation'!G111&lt;&gt;"",1,0))</f>
        <v>#REF!</v>
      </c>
      <c r="G108" s="129" t="e">
        <f>IF('Indicator Data'!#REF!="No Data",1,IF('Indicator Data imputation'!H111&lt;&gt;"",1,0))</f>
        <v>#REF!</v>
      </c>
      <c r="H108" s="129" t="e">
        <f>IF('Indicator Data'!#REF!="No Data",1,IF('Indicator Data imputation'!I111&lt;&gt;"",1,0))</f>
        <v>#REF!</v>
      </c>
      <c r="I108" s="129" t="e">
        <f>IF('Indicator Data'!#REF!="No Data",1,IF('Indicator Data imputation'!J111&lt;&gt;"",1,0))</f>
        <v>#REF!</v>
      </c>
      <c r="J108" s="129" t="e">
        <f>IF('Indicator Data'!#REF!="No Data",1,IF('Indicator Data imputation'!K111&lt;&gt;"",1,0))</f>
        <v>#REF!</v>
      </c>
      <c r="K108" s="129" t="e">
        <f>IF('Indicator Data'!#REF!="No Data",1,IF('Indicator Data imputation'!L111&lt;&gt;"",1,0))</f>
        <v>#REF!</v>
      </c>
      <c r="L108" s="129" t="e">
        <f>IF('Indicator Data'!#REF!="No Data",1,IF('Indicator Data imputation'!M111&lt;&gt;"",1,0))</f>
        <v>#REF!</v>
      </c>
      <c r="M108" s="129" t="e">
        <f>IF('Indicator Data'!#REF!="No Data",1,IF('Indicator Data imputation'!N111&lt;&gt;"",1,0))</f>
        <v>#REF!</v>
      </c>
      <c r="N108" s="129" t="e">
        <f>IF('Indicator Data'!#REF!="No Data",1,IF('Indicator Data imputation'!O111&lt;&gt;"",1,0))</f>
        <v>#REF!</v>
      </c>
      <c r="O108" s="129" t="e">
        <f>IF('Indicator Data'!#REF!="No Data",1,IF('Indicator Data imputation'!P111&lt;&gt;"",1,0))</f>
        <v>#REF!</v>
      </c>
      <c r="P108" s="129" t="e">
        <f>IF('Indicator Data'!#REF!="No Data",1,IF('Indicator Data imputation'!Q111&lt;&gt;"",1,0))</f>
        <v>#REF!</v>
      </c>
      <c r="Q108" s="129" t="e">
        <f>IF('Indicator Data'!#REF!="No Data",1,IF('Indicator Data imputation'!R111&lt;&gt;"",1,0))</f>
        <v>#REF!</v>
      </c>
      <c r="R108" s="129" t="e">
        <f>IF('Indicator Data'!#REF!="No Data",1,IF('Indicator Data imputation'!S111&lt;&gt;"",1,0))</f>
        <v>#REF!</v>
      </c>
      <c r="S108" s="129" t="e">
        <f>IF('Indicator Data'!#REF!="No Data",1,IF('Indicator Data imputation'!T111&lt;&gt;"",1,0))</f>
        <v>#REF!</v>
      </c>
      <c r="T108" s="129" t="e">
        <f>IF('Indicator Data'!#REF!="No Data",1,IF('Indicator Data imputation'!U111&lt;&gt;"",1,0))</f>
        <v>#REF!</v>
      </c>
      <c r="U108" s="129" t="e">
        <f>IF('Indicator Data'!#REF!="No Data",1,IF('Indicator Data imputation'!V111&lt;&gt;"",1,0))</f>
        <v>#REF!</v>
      </c>
      <c r="V108" s="129" t="e">
        <f>IF('Indicator Data'!#REF!="No Data",1,IF('Indicator Data imputation'!W111&lt;&gt;"",1,0))</f>
        <v>#REF!</v>
      </c>
      <c r="W108" s="129">
        <f>IF('Indicator Data'!C112="No Data",1,IF('Indicator Data imputation'!X111&lt;&gt;"",1,0))</f>
        <v>0</v>
      </c>
      <c r="X108" s="129">
        <f>IF('Indicator Data'!D112="No Data",1,IF('Indicator Data imputation'!Y111&lt;&gt;"",1,0))</f>
        <v>0</v>
      </c>
      <c r="Y108" s="129">
        <f>IF('Indicator Data'!E112="No Data",1,IF('Indicator Data imputation'!Z111&lt;&gt;"",1,0))</f>
        <v>0</v>
      </c>
      <c r="Z108" s="129">
        <f>IF('Indicator Data'!G112="No Data",1,IF('Indicator Data imputation'!AA111&lt;&gt;"",1,0))</f>
        <v>0</v>
      </c>
      <c r="AA108" s="129">
        <f>IF('Indicator Data'!H112="No Data",1,IF('Indicator Data imputation'!AB111&lt;&gt;"",1,0))</f>
        <v>0</v>
      </c>
      <c r="AB108" s="129">
        <f>IF('Indicator Data'!I112="No Data",1,IF('Indicator Data imputation'!AC111&lt;&gt;"",1,0))</f>
        <v>1</v>
      </c>
      <c r="AC108" s="129" t="e">
        <f>IF('Indicator Data'!#REF!="No Data",1,IF('Indicator Data imputation'!AD111&lt;&gt;"",1,0))</f>
        <v>#REF!</v>
      </c>
      <c r="AD108" s="129" t="e">
        <f>IF('Indicator Data'!#REF!="No Data",1,IF('Indicator Data imputation'!AE111&lt;&gt;"",1,0))</f>
        <v>#REF!</v>
      </c>
      <c r="AE108" s="129">
        <f>IF('Indicator Data'!L112="No Data",1,IF('Indicator Data imputation'!AF111&lt;&gt;"",1,0))</f>
        <v>1</v>
      </c>
      <c r="AF108" s="129">
        <f>IF('Indicator Data'!M112="No Data",1,IF('Indicator Data imputation'!AG111&lt;&gt;"",1,0))</f>
        <v>0</v>
      </c>
      <c r="AG108" s="129" t="e">
        <f>IF('Indicator Data'!#REF!="No Data",1,IF('Indicator Data imputation'!AH111&lt;&gt;"",1,0))</f>
        <v>#REF!</v>
      </c>
      <c r="AH108" s="129" t="e">
        <f>IF('Indicator Data'!#REF!="No Data",1,IF('Indicator Data imputation'!AI111&lt;&gt;"",1,0))</f>
        <v>#REF!</v>
      </c>
      <c r="AI108" s="129" t="e">
        <f>IF('Indicator Data'!#REF!="No Data",1,IF('Indicator Data imputation'!AJ111&lt;&gt;"",1,0))</f>
        <v>#REF!</v>
      </c>
      <c r="AJ108" s="129" t="e">
        <f>IF('Indicator Data'!#REF!="No Data",1,IF('Indicator Data imputation'!AK111&lt;&gt;"",1,0))</f>
        <v>#REF!</v>
      </c>
      <c r="AK108" s="129">
        <f>IF('Indicator Data'!N112="No Data",1,IF('Indicator Data imputation'!AL111&lt;&gt;"",1,0))</f>
        <v>0</v>
      </c>
      <c r="AL108" s="129">
        <f>IF('Indicator Data'!O112="No Data",1,IF('Indicator Data imputation'!AM111&lt;&gt;"",1,0))</f>
        <v>1</v>
      </c>
      <c r="AM108" s="129">
        <f>IF('Indicator Data'!P112="No Data",1,IF('Indicator Data imputation'!AN111&lt;&gt;"",1,0))</f>
        <v>0</v>
      </c>
      <c r="AN108" s="129">
        <f>IF('Indicator Data'!Q112="No Data",1,IF('Indicator Data imputation'!AO111&lt;&gt;"",1,0))</f>
        <v>0</v>
      </c>
      <c r="AO108" s="129">
        <f>IF('Indicator Data'!R112="No Data",1,IF('Indicator Data imputation'!AP111&lt;&gt;"",1,0))</f>
        <v>0</v>
      </c>
      <c r="AP108" s="129">
        <f>IF('Indicator Data'!S112="No Data",1,IF('Indicator Data imputation'!AQ111&lt;&gt;"",1,0))</f>
        <v>1</v>
      </c>
      <c r="AQ108" s="129">
        <f>IF('Indicator Data'!T112="No Data",1,IF('Indicator Data imputation'!AR111&lt;&gt;"",1,0))</f>
        <v>0</v>
      </c>
      <c r="AR108" s="129" t="e">
        <f>IF('Indicator Data'!#REF!="No Data",1,IF('Indicator Data imputation'!AS111&lt;&gt;"",1,0))</f>
        <v>#REF!</v>
      </c>
      <c r="AS108" s="129" t="e">
        <f>IF('Indicator Data'!#REF!="No Data",1,IF('Indicator Data imputation'!AT111&lt;&gt;"",1,0))</f>
        <v>#REF!</v>
      </c>
      <c r="AT108" s="129">
        <f>IF('Indicator Data'!U112="No Data",1,IF('Indicator Data imputation'!AU111&lt;&gt;"",1,0))</f>
        <v>0</v>
      </c>
      <c r="AU108" s="129">
        <f>IF('Indicator Data'!V112="No Data",1,IF('Indicator Data imputation'!AV111&lt;&gt;"",1,0))</f>
        <v>0</v>
      </c>
      <c r="AV108" s="129">
        <f>IF('Indicator Data'!W112="No Data",1,IF('Indicator Data imputation'!AW111&lt;&gt;"",1,0))</f>
        <v>1</v>
      </c>
      <c r="AW108" s="129">
        <f>IF('Indicator Data'!X112="No Data",1,IF('Indicator Data imputation'!AX111&lt;&gt;"",1,0))</f>
        <v>1</v>
      </c>
      <c r="AX108" s="129">
        <f>IF('Indicator Data'!Y112="No Data",1,IF('Indicator Data imputation'!AY111&lt;&gt;"",1,0))</f>
        <v>0</v>
      </c>
      <c r="AY108" s="129">
        <f>IF('Indicator Data'!Z112="No Data",1,IF('Indicator Data imputation'!AZ111&lt;&gt;"",1,0))</f>
        <v>0</v>
      </c>
      <c r="AZ108" s="129">
        <f>IF('Indicator Data'!AA112="No Data",1,IF('Indicator Data imputation'!BA111&lt;&gt;"",1,0))</f>
        <v>0</v>
      </c>
      <c r="BA108" s="129" t="e">
        <f>IF('Indicator Data'!#REF!="No Data",1,IF('Indicator Data imputation'!BB111&lt;&gt;"",1,0))</f>
        <v>#REF!</v>
      </c>
      <c r="BB108" s="129" t="e">
        <f>IF('Indicator Data'!#REF!="No Data",1,IF('Indicator Data imputation'!BC111&lt;&gt;"",1,0))</f>
        <v>#REF!</v>
      </c>
      <c r="BC108" s="129" t="e">
        <f>IF('Indicator Data'!#REF!="No Data",1,IF('Indicator Data imputation'!BD111&lt;&gt;"",1,0))</f>
        <v>#REF!</v>
      </c>
      <c r="BD108" s="129">
        <f>IF('Indicator Data'!AB112="No Data",1,IF('Indicator Data imputation'!BE111&lt;&gt;"",1,0))</f>
        <v>0</v>
      </c>
      <c r="BE108" s="129">
        <f>IF('Indicator Data'!AC112="No Data",1,IF('Indicator Data imputation'!BF111&lt;&gt;"",1,0))</f>
        <v>0</v>
      </c>
      <c r="BF108" s="129">
        <f>IF('Indicator Data'!AD112="No Data",1,IF('Indicator Data imputation'!BG111&lt;&gt;"",1,0))</f>
        <v>0</v>
      </c>
      <c r="BG108" s="129">
        <f>IF('Indicator Data'!AE112="No Data",1,IF('Indicator Data imputation'!BH111&lt;&gt;"",1,0))</f>
        <v>0</v>
      </c>
      <c r="BH108" s="129">
        <f>IF('Indicator Data'!AF112="No Data",1,IF('Indicator Data imputation'!BI111&lt;&gt;"",1,0))</f>
        <v>0</v>
      </c>
      <c r="BI108" s="129" t="e">
        <f>IF('Indicator Data'!#REF!="No Data",1,IF('Indicator Data imputation'!BJ111&lt;&gt;"",1,0))</f>
        <v>#REF!</v>
      </c>
      <c r="BJ108" s="129">
        <f>IF('Indicator Data'!AS112="No Data",1,IF('Indicator Data imputation'!BK111&lt;&gt;"",1,0))</f>
        <v>0</v>
      </c>
      <c r="BK108" s="129">
        <f>IF('Indicator Data'!AT112="No Data",1,IF('Indicator Data imputation'!BL111&lt;&gt;"",1,0))</f>
        <v>0</v>
      </c>
      <c r="BL108" s="129" t="e">
        <f>IF('Indicator Data'!#REF!="No Data",1,IF('Indicator Data imputation'!BM111&lt;&gt;"",1,0))</f>
        <v>#REF!</v>
      </c>
      <c r="BM108" s="129" t="e">
        <f>IF('Indicator Data'!#REF!="No Data",1,IF('Indicator Data imputation'!BN111&lt;&gt;"",1,0))</f>
        <v>#REF!</v>
      </c>
      <c r="BN108" s="129" t="e">
        <f>IF('Indicator Data'!#REF!="No Data",1,IF('Indicator Data imputation'!BO111&lt;&gt;"",1,0))</f>
        <v>#REF!</v>
      </c>
      <c r="BO108" s="129" t="e">
        <f>IF('Indicator Data'!#REF!="No Data",1,IF('Indicator Data imputation'!BP111&lt;&gt;"",1,0))</f>
        <v>#REF!</v>
      </c>
      <c r="BP108" s="129">
        <f>IF('Indicator Data'!AK112="No Data",1,IF('Indicator Data imputation'!BQ111&lt;&gt;"",1,0))</f>
        <v>0</v>
      </c>
      <c r="BQ108" s="129">
        <f>IF('Indicator Data'!J112="No Data",1,IF('Indicator Data imputation'!BR111&lt;&gt;"",1,0))</f>
        <v>0</v>
      </c>
      <c r="BR108" s="129">
        <f>IF('Indicator Data'!K112="No Data",1,IF('Indicator Data imputation'!BS111&lt;&gt;"",1,0))</f>
        <v>0</v>
      </c>
      <c r="BS108" s="129">
        <f>IF('Indicator Data'!AU112="No Data",1,IF('Indicator Data imputation'!BT111&lt;&gt;"",1,0))</f>
        <v>0</v>
      </c>
      <c r="BT108" s="129">
        <f>IF('Indicator Data'!AW112="No Data",1,IF('Indicator Data imputation'!BU111&lt;&gt;"",1,0))</f>
        <v>0</v>
      </c>
      <c r="BU108" s="129">
        <f>IF('Indicator Data'!AX112="No Data",1,IF('Indicator Data imputation'!BV111&lt;&gt;"",1,0))</f>
        <v>0</v>
      </c>
      <c r="BV108" s="129">
        <f>IF('Indicator Data'!AY112="No Data",1,IF('Indicator Data imputation'!BW111&lt;&gt;"",1,0))</f>
        <v>1</v>
      </c>
      <c r="BW108" s="129">
        <f>IF('Indicator Data'!AZ112="No Data",1,IF('Indicator Data imputation'!BX111&lt;&gt;"",1,0))</f>
        <v>0</v>
      </c>
      <c r="BX108" s="129">
        <f>IF('Indicator Data'!BA112="No Data",1,IF('Indicator Data imputation'!BY111&lt;&gt;"",1,0))</f>
        <v>0</v>
      </c>
      <c r="BY108" s="5" t="e">
        <f t="shared" si="5"/>
        <v>#REF!</v>
      </c>
      <c r="BZ108" s="131" t="e">
        <f t="shared" si="4"/>
        <v>#REF!</v>
      </c>
    </row>
    <row r="109" spans="1:78" x14ac:dyDescent="0.25">
      <c r="A109" s="5" t="s">
        <v>200</v>
      </c>
      <c r="B109" s="129" t="e">
        <f>IF('Indicator Data'!#REF!="No Data",1,IF('Indicator Data imputation'!C112&lt;&gt;"",1,0))</f>
        <v>#REF!</v>
      </c>
      <c r="C109" s="129" t="e">
        <f>IF('Indicator Data'!#REF!="No Data",1,IF('Indicator Data imputation'!D112&lt;&gt;"",1,0))</f>
        <v>#REF!</v>
      </c>
      <c r="D109" s="129" t="e">
        <f>IF('Indicator Data'!#REF!="No Data",1,IF('Indicator Data imputation'!E112&lt;&gt;"",1,0))</f>
        <v>#REF!</v>
      </c>
      <c r="E109" s="129" t="e">
        <f>IF('Indicator Data'!#REF!="No Data",1,IF('Indicator Data imputation'!F112&lt;&gt;"",1,0))</f>
        <v>#REF!</v>
      </c>
      <c r="F109" s="129" t="e">
        <f>IF('Indicator Data'!#REF!="No Data",1,IF('Indicator Data imputation'!G112&lt;&gt;"",1,0))</f>
        <v>#REF!</v>
      </c>
      <c r="G109" s="129" t="e">
        <f>IF('Indicator Data'!#REF!="No Data",1,IF('Indicator Data imputation'!H112&lt;&gt;"",1,0))</f>
        <v>#REF!</v>
      </c>
      <c r="H109" s="129" t="e">
        <f>IF('Indicator Data'!#REF!="No Data",1,IF('Indicator Data imputation'!I112&lt;&gt;"",1,0))</f>
        <v>#REF!</v>
      </c>
      <c r="I109" s="129" t="e">
        <f>IF('Indicator Data'!#REF!="No Data",1,IF('Indicator Data imputation'!J112&lt;&gt;"",1,0))</f>
        <v>#REF!</v>
      </c>
      <c r="J109" s="129" t="e">
        <f>IF('Indicator Data'!#REF!="No Data",1,IF('Indicator Data imputation'!K112&lt;&gt;"",1,0))</f>
        <v>#REF!</v>
      </c>
      <c r="K109" s="129" t="e">
        <f>IF('Indicator Data'!#REF!="No Data",1,IF('Indicator Data imputation'!L112&lt;&gt;"",1,0))</f>
        <v>#REF!</v>
      </c>
      <c r="L109" s="129" t="e">
        <f>IF('Indicator Data'!#REF!="No Data",1,IF('Indicator Data imputation'!M112&lt;&gt;"",1,0))</f>
        <v>#REF!</v>
      </c>
      <c r="M109" s="129" t="e">
        <f>IF('Indicator Data'!#REF!="No Data",1,IF('Indicator Data imputation'!N112&lt;&gt;"",1,0))</f>
        <v>#REF!</v>
      </c>
      <c r="N109" s="129" t="e">
        <f>IF('Indicator Data'!#REF!="No Data",1,IF('Indicator Data imputation'!O112&lt;&gt;"",1,0))</f>
        <v>#REF!</v>
      </c>
      <c r="O109" s="129" t="e">
        <f>IF('Indicator Data'!#REF!="No Data",1,IF('Indicator Data imputation'!P112&lt;&gt;"",1,0))</f>
        <v>#REF!</v>
      </c>
      <c r="P109" s="129" t="e">
        <f>IF('Indicator Data'!#REF!="No Data",1,IF('Indicator Data imputation'!Q112&lt;&gt;"",1,0))</f>
        <v>#REF!</v>
      </c>
      <c r="Q109" s="129" t="e">
        <f>IF('Indicator Data'!#REF!="No Data",1,IF('Indicator Data imputation'!R112&lt;&gt;"",1,0))</f>
        <v>#REF!</v>
      </c>
      <c r="R109" s="129" t="e">
        <f>IF('Indicator Data'!#REF!="No Data",1,IF('Indicator Data imputation'!S112&lt;&gt;"",1,0))</f>
        <v>#REF!</v>
      </c>
      <c r="S109" s="129" t="e">
        <f>IF('Indicator Data'!#REF!="No Data",1,IF('Indicator Data imputation'!T112&lt;&gt;"",1,0))</f>
        <v>#REF!</v>
      </c>
      <c r="T109" s="129" t="e">
        <f>IF('Indicator Data'!#REF!="No Data",1,IF('Indicator Data imputation'!U112&lt;&gt;"",1,0))</f>
        <v>#REF!</v>
      </c>
      <c r="U109" s="129" t="e">
        <f>IF('Indicator Data'!#REF!="No Data",1,IF('Indicator Data imputation'!V112&lt;&gt;"",1,0))</f>
        <v>#REF!</v>
      </c>
      <c r="V109" s="129" t="e">
        <f>IF('Indicator Data'!#REF!="No Data",1,IF('Indicator Data imputation'!W112&lt;&gt;"",1,0))</f>
        <v>#REF!</v>
      </c>
      <c r="W109" s="129">
        <f>IF('Indicator Data'!C113="No Data",1,IF('Indicator Data imputation'!X112&lt;&gt;"",1,0))</f>
        <v>0</v>
      </c>
      <c r="X109" s="129">
        <f>IF('Indicator Data'!D113="No Data",1,IF('Indicator Data imputation'!Y112&lt;&gt;"",1,0))</f>
        <v>0</v>
      </c>
      <c r="Y109" s="129">
        <f>IF('Indicator Data'!E113="No Data",1,IF('Indicator Data imputation'!Z112&lt;&gt;"",1,0))</f>
        <v>0</v>
      </c>
      <c r="Z109" s="129">
        <f>IF('Indicator Data'!G113="No Data",1,IF('Indicator Data imputation'!AA112&lt;&gt;"",1,0))</f>
        <v>1</v>
      </c>
      <c r="AA109" s="129">
        <f>IF('Indicator Data'!H113="No Data",1,IF('Indicator Data imputation'!AB112&lt;&gt;"",1,0))</f>
        <v>0</v>
      </c>
      <c r="AB109" s="129">
        <f>IF('Indicator Data'!I113="No Data",1,IF('Indicator Data imputation'!AC112&lt;&gt;"",1,0))</f>
        <v>0</v>
      </c>
      <c r="AC109" s="129" t="e">
        <f>IF('Indicator Data'!#REF!="No Data",1,IF('Indicator Data imputation'!AD112&lt;&gt;"",1,0))</f>
        <v>#REF!</v>
      </c>
      <c r="AD109" s="129" t="e">
        <f>IF('Indicator Data'!#REF!="No Data",1,IF('Indicator Data imputation'!AE112&lt;&gt;"",1,0))</f>
        <v>#REF!</v>
      </c>
      <c r="AE109" s="129">
        <f>IF('Indicator Data'!L113="No Data",1,IF('Indicator Data imputation'!AF112&lt;&gt;"",1,0))</f>
        <v>1</v>
      </c>
      <c r="AF109" s="129">
        <f>IF('Indicator Data'!M113="No Data",1,IF('Indicator Data imputation'!AG112&lt;&gt;"",1,0))</f>
        <v>1</v>
      </c>
      <c r="AG109" s="129" t="e">
        <f>IF('Indicator Data'!#REF!="No Data",1,IF('Indicator Data imputation'!AH112&lt;&gt;"",1,0))</f>
        <v>#REF!</v>
      </c>
      <c r="AH109" s="129" t="e">
        <f>IF('Indicator Data'!#REF!="No Data",1,IF('Indicator Data imputation'!AI112&lt;&gt;"",1,0))</f>
        <v>#REF!</v>
      </c>
      <c r="AI109" s="129" t="e">
        <f>IF('Indicator Data'!#REF!="No Data",1,IF('Indicator Data imputation'!AJ112&lt;&gt;"",1,0))</f>
        <v>#REF!</v>
      </c>
      <c r="AJ109" s="129" t="e">
        <f>IF('Indicator Data'!#REF!="No Data",1,IF('Indicator Data imputation'!AK112&lt;&gt;"",1,0))</f>
        <v>#REF!</v>
      </c>
      <c r="AK109" s="129">
        <f>IF('Indicator Data'!N113="No Data",1,IF('Indicator Data imputation'!AL112&lt;&gt;"",1,0))</f>
        <v>0</v>
      </c>
      <c r="AL109" s="129">
        <f>IF('Indicator Data'!O113="No Data",1,IF('Indicator Data imputation'!AM112&lt;&gt;"",1,0))</f>
        <v>1</v>
      </c>
      <c r="AM109" s="129">
        <f>IF('Indicator Data'!P113="No Data",1,IF('Indicator Data imputation'!AN112&lt;&gt;"",1,0))</f>
        <v>0</v>
      </c>
      <c r="AN109" s="129">
        <f>IF('Indicator Data'!Q113="No Data",1,IF('Indicator Data imputation'!AO112&lt;&gt;"",1,0))</f>
        <v>0</v>
      </c>
      <c r="AO109" s="129">
        <f>IF('Indicator Data'!R113="No Data",1,IF('Indicator Data imputation'!AP112&lt;&gt;"",1,0))</f>
        <v>0</v>
      </c>
      <c r="AP109" s="129">
        <f>IF('Indicator Data'!S113="No Data",1,IF('Indicator Data imputation'!AQ112&lt;&gt;"",1,0))</f>
        <v>0</v>
      </c>
      <c r="AQ109" s="129">
        <f>IF('Indicator Data'!T113="No Data",1,IF('Indicator Data imputation'!AR112&lt;&gt;"",1,0))</f>
        <v>0</v>
      </c>
      <c r="AR109" s="129" t="e">
        <f>IF('Indicator Data'!#REF!="No Data",1,IF('Indicator Data imputation'!AS112&lt;&gt;"",1,0))</f>
        <v>#REF!</v>
      </c>
      <c r="AS109" s="129" t="e">
        <f>IF('Indicator Data'!#REF!="No Data",1,IF('Indicator Data imputation'!AT112&lt;&gt;"",1,0))</f>
        <v>#REF!</v>
      </c>
      <c r="AT109" s="129">
        <f>IF('Indicator Data'!U113="No Data",1,IF('Indicator Data imputation'!AU112&lt;&gt;"",1,0))</f>
        <v>0</v>
      </c>
      <c r="AU109" s="129">
        <f>IF('Indicator Data'!V113="No Data",1,IF('Indicator Data imputation'!AV112&lt;&gt;"",1,0))</f>
        <v>1</v>
      </c>
      <c r="AV109" s="129">
        <f>IF('Indicator Data'!W113="No Data",1,IF('Indicator Data imputation'!AW112&lt;&gt;"",1,0))</f>
        <v>1</v>
      </c>
      <c r="AW109" s="129">
        <f>IF('Indicator Data'!X113="No Data",1,IF('Indicator Data imputation'!AX112&lt;&gt;"",1,0))</f>
        <v>1</v>
      </c>
      <c r="AX109" s="129">
        <f>IF('Indicator Data'!Y113="No Data",1,IF('Indicator Data imputation'!AY112&lt;&gt;"",1,0))</f>
        <v>0</v>
      </c>
      <c r="AY109" s="129">
        <f>IF('Indicator Data'!Z113="No Data",1,IF('Indicator Data imputation'!AZ112&lt;&gt;"",1,0))</f>
        <v>1</v>
      </c>
      <c r="AZ109" s="129">
        <f>IF('Indicator Data'!AA113="No Data",1,IF('Indicator Data imputation'!BA112&lt;&gt;"",1,0))</f>
        <v>1</v>
      </c>
      <c r="BA109" s="129" t="e">
        <f>IF('Indicator Data'!#REF!="No Data",1,IF('Indicator Data imputation'!BB112&lt;&gt;"",1,0))</f>
        <v>#REF!</v>
      </c>
      <c r="BB109" s="129" t="e">
        <f>IF('Indicator Data'!#REF!="No Data",1,IF('Indicator Data imputation'!BC112&lt;&gt;"",1,0))</f>
        <v>#REF!</v>
      </c>
      <c r="BC109" s="129" t="e">
        <f>IF('Indicator Data'!#REF!="No Data",1,IF('Indicator Data imputation'!BD112&lt;&gt;"",1,0))</f>
        <v>#REF!</v>
      </c>
      <c r="BD109" s="129">
        <f>IF('Indicator Data'!AB113="No Data",1,IF('Indicator Data imputation'!BE112&lt;&gt;"",1,0))</f>
        <v>0</v>
      </c>
      <c r="BE109" s="129">
        <f>IF('Indicator Data'!AC113="No Data",1,IF('Indicator Data imputation'!BF112&lt;&gt;"",1,0))</f>
        <v>0</v>
      </c>
      <c r="BF109" s="129">
        <f>IF('Indicator Data'!AD113="No Data",1,IF('Indicator Data imputation'!BG112&lt;&gt;"",1,0))</f>
        <v>0</v>
      </c>
      <c r="BG109" s="129">
        <f>IF('Indicator Data'!AE113="No Data",1,IF('Indicator Data imputation'!BH112&lt;&gt;"",1,0))</f>
        <v>1</v>
      </c>
      <c r="BH109" s="129">
        <f>IF('Indicator Data'!AF113="No Data",1,IF('Indicator Data imputation'!BI112&lt;&gt;"",1,0))</f>
        <v>1</v>
      </c>
      <c r="BI109" s="129" t="e">
        <f>IF('Indicator Data'!#REF!="No Data",1,IF('Indicator Data imputation'!BJ112&lt;&gt;"",1,0))</f>
        <v>#REF!</v>
      </c>
      <c r="BJ109" s="129">
        <f>IF('Indicator Data'!AS113="No Data",1,IF('Indicator Data imputation'!BK112&lt;&gt;"",1,0))</f>
        <v>0</v>
      </c>
      <c r="BK109" s="129">
        <f>IF('Indicator Data'!AT113="No Data",1,IF('Indicator Data imputation'!BL112&lt;&gt;"",1,0))</f>
        <v>1</v>
      </c>
      <c r="BL109" s="129" t="e">
        <f>IF('Indicator Data'!#REF!="No Data",1,IF('Indicator Data imputation'!BM112&lt;&gt;"",1,0))</f>
        <v>#REF!</v>
      </c>
      <c r="BM109" s="129" t="e">
        <f>IF('Indicator Data'!#REF!="No Data",1,IF('Indicator Data imputation'!BN112&lt;&gt;"",1,0))</f>
        <v>#REF!</v>
      </c>
      <c r="BN109" s="129" t="e">
        <f>IF('Indicator Data'!#REF!="No Data",1,IF('Indicator Data imputation'!BO112&lt;&gt;"",1,0))</f>
        <v>#REF!</v>
      </c>
      <c r="BO109" s="129" t="e">
        <f>IF('Indicator Data'!#REF!="No Data",1,IF('Indicator Data imputation'!BP112&lt;&gt;"",1,0))</f>
        <v>#REF!</v>
      </c>
      <c r="BP109" s="129">
        <f>IF('Indicator Data'!AK113="No Data",1,IF('Indicator Data imputation'!BQ112&lt;&gt;"",1,0))</f>
        <v>0</v>
      </c>
      <c r="BQ109" s="129">
        <f>IF('Indicator Data'!J113="No Data",1,IF('Indicator Data imputation'!BR112&lt;&gt;"",1,0))</f>
        <v>0</v>
      </c>
      <c r="BR109" s="129">
        <f>IF('Indicator Data'!K113="No Data",1,IF('Indicator Data imputation'!BS112&lt;&gt;"",1,0))</f>
        <v>0</v>
      </c>
      <c r="BS109" s="129">
        <f>IF('Indicator Data'!AU113="No Data",1,IF('Indicator Data imputation'!BT112&lt;&gt;"",1,0))</f>
        <v>0</v>
      </c>
      <c r="BT109" s="129">
        <f>IF('Indicator Data'!AW113="No Data",1,IF('Indicator Data imputation'!BU112&lt;&gt;"",1,0))</f>
        <v>0</v>
      </c>
      <c r="BU109" s="129">
        <f>IF('Indicator Data'!AX113="No Data",1,IF('Indicator Data imputation'!BV112&lt;&gt;"",1,0))</f>
        <v>0</v>
      </c>
      <c r="BV109" s="129">
        <f>IF('Indicator Data'!AY113="No Data",1,IF('Indicator Data imputation'!BW112&lt;&gt;"",1,0))</f>
        <v>0</v>
      </c>
      <c r="BW109" s="129">
        <f>IF('Indicator Data'!AZ113="No Data",1,IF('Indicator Data imputation'!BX112&lt;&gt;"",1,0))</f>
        <v>0</v>
      </c>
      <c r="BX109" s="129">
        <f>IF('Indicator Data'!BA113="No Data",1,IF('Indicator Data imputation'!BY112&lt;&gt;"",1,0))</f>
        <v>1</v>
      </c>
      <c r="BY109" s="5" t="e">
        <f t="shared" si="5"/>
        <v>#REF!</v>
      </c>
      <c r="BZ109" s="131" t="e">
        <f t="shared" si="4"/>
        <v>#REF!</v>
      </c>
    </row>
    <row r="110" spans="1:78" x14ac:dyDescent="0.25">
      <c r="A110" s="5" t="s">
        <v>202</v>
      </c>
      <c r="B110" s="129" t="e">
        <f>IF('Indicator Data'!#REF!="No Data",1,IF('Indicator Data imputation'!C113&lt;&gt;"",1,0))</f>
        <v>#REF!</v>
      </c>
      <c r="C110" s="129" t="e">
        <f>IF('Indicator Data'!#REF!="No Data",1,IF('Indicator Data imputation'!D113&lt;&gt;"",1,0))</f>
        <v>#REF!</v>
      </c>
      <c r="D110" s="129" t="e">
        <f>IF('Indicator Data'!#REF!="No Data",1,IF('Indicator Data imputation'!E113&lt;&gt;"",1,0))</f>
        <v>#REF!</v>
      </c>
      <c r="E110" s="129" t="e">
        <f>IF('Indicator Data'!#REF!="No Data",1,IF('Indicator Data imputation'!F113&lt;&gt;"",1,0))</f>
        <v>#REF!</v>
      </c>
      <c r="F110" s="129" t="e">
        <f>IF('Indicator Data'!#REF!="No Data",1,IF('Indicator Data imputation'!G113&lt;&gt;"",1,0))</f>
        <v>#REF!</v>
      </c>
      <c r="G110" s="129" t="e">
        <f>IF('Indicator Data'!#REF!="No Data",1,IF('Indicator Data imputation'!H113&lt;&gt;"",1,0))</f>
        <v>#REF!</v>
      </c>
      <c r="H110" s="129" t="e">
        <f>IF('Indicator Data'!#REF!="No Data",1,IF('Indicator Data imputation'!I113&lt;&gt;"",1,0))</f>
        <v>#REF!</v>
      </c>
      <c r="I110" s="129" t="e">
        <f>IF('Indicator Data'!#REF!="No Data",1,IF('Indicator Data imputation'!J113&lt;&gt;"",1,0))</f>
        <v>#REF!</v>
      </c>
      <c r="J110" s="129" t="e">
        <f>IF('Indicator Data'!#REF!="No Data",1,IF('Indicator Data imputation'!K113&lt;&gt;"",1,0))</f>
        <v>#REF!</v>
      </c>
      <c r="K110" s="129" t="e">
        <f>IF('Indicator Data'!#REF!="No Data",1,IF('Indicator Data imputation'!L113&lt;&gt;"",1,0))</f>
        <v>#REF!</v>
      </c>
      <c r="L110" s="129" t="e">
        <f>IF('Indicator Data'!#REF!="No Data",1,IF('Indicator Data imputation'!M113&lt;&gt;"",1,0))</f>
        <v>#REF!</v>
      </c>
      <c r="M110" s="129" t="e">
        <f>IF('Indicator Data'!#REF!="No Data",1,IF('Indicator Data imputation'!N113&lt;&gt;"",1,0))</f>
        <v>#REF!</v>
      </c>
      <c r="N110" s="129" t="e">
        <f>IF('Indicator Data'!#REF!="No Data",1,IF('Indicator Data imputation'!O113&lt;&gt;"",1,0))</f>
        <v>#REF!</v>
      </c>
      <c r="O110" s="129" t="e">
        <f>IF('Indicator Data'!#REF!="No Data",1,IF('Indicator Data imputation'!P113&lt;&gt;"",1,0))</f>
        <v>#REF!</v>
      </c>
      <c r="P110" s="129" t="e">
        <f>IF('Indicator Data'!#REF!="No Data",1,IF('Indicator Data imputation'!Q113&lt;&gt;"",1,0))</f>
        <v>#REF!</v>
      </c>
      <c r="Q110" s="129" t="e">
        <f>IF('Indicator Data'!#REF!="No Data",1,IF('Indicator Data imputation'!R113&lt;&gt;"",1,0))</f>
        <v>#REF!</v>
      </c>
      <c r="R110" s="129" t="e">
        <f>IF('Indicator Data'!#REF!="No Data",1,IF('Indicator Data imputation'!S113&lt;&gt;"",1,0))</f>
        <v>#REF!</v>
      </c>
      <c r="S110" s="129" t="e">
        <f>IF('Indicator Data'!#REF!="No Data",1,IF('Indicator Data imputation'!T113&lt;&gt;"",1,0))</f>
        <v>#REF!</v>
      </c>
      <c r="T110" s="129" t="e">
        <f>IF('Indicator Data'!#REF!="No Data",1,IF('Indicator Data imputation'!U113&lt;&gt;"",1,0))</f>
        <v>#REF!</v>
      </c>
      <c r="U110" s="129" t="e">
        <f>IF('Indicator Data'!#REF!="No Data",1,IF('Indicator Data imputation'!V113&lt;&gt;"",1,0))</f>
        <v>#REF!</v>
      </c>
      <c r="V110" s="129" t="e">
        <f>IF('Indicator Data'!#REF!="No Data",1,IF('Indicator Data imputation'!W113&lt;&gt;"",1,0))</f>
        <v>#REF!</v>
      </c>
      <c r="W110" s="129">
        <f>IF('Indicator Data'!C114="No Data",1,IF('Indicator Data imputation'!X113&lt;&gt;"",1,0))</f>
        <v>0</v>
      </c>
      <c r="X110" s="129">
        <f>IF('Indicator Data'!D114="No Data",1,IF('Indicator Data imputation'!Y113&lt;&gt;"",1,0))</f>
        <v>0</v>
      </c>
      <c r="Y110" s="129">
        <f>IF('Indicator Data'!E114="No Data",1,IF('Indicator Data imputation'!Z113&lt;&gt;"",1,0))</f>
        <v>0</v>
      </c>
      <c r="Z110" s="129">
        <f>IF('Indicator Data'!G114="No Data",1,IF('Indicator Data imputation'!AA113&lt;&gt;"",1,0))</f>
        <v>1</v>
      </c>
      <c r="AA110" s="129">
        <f>IF('Indicator Data'!H114="No Data",1,IF('Indicator Data imputation'!AB113&lt;&gt;"",1,0))</f>
        <v>0</v>
      </c>
      <c r="AB110" s="129">
        <f>IF('Indicator Data'!I114="No Data",1,IF('Indicator Data imputation'!AC113&lt;&gt;"",1,0))</f>
        <v>0</v>
      </c>
      <c r="AC110" s="129" t="e">
        <f>IF('Indicator Data'!#REF!="No Data",1,IF('Indicator Data imputation'!AD113&lt;&gt;"",1,0))</f>
        <v>#REF!</v>
      </c>
      <c r="AD110" s="129" t="e">
        <f>IF('Indicator Data'!#REF!="No Data",1,IF('Indicator Data imputation'!AE113&lt;&gt;"",1,0))</f>
        <v>#REF!</v>
      </c>
      <c r="AE110" s="129">
        <f>IF('Indicator Data'!L114="No Data",1,IF('Indicator Data imputation'!AF113&lt;&gt;"",1,0))</f>
        <v>0</v>
      </c>
      <c r="AF110" s="129">
        <f>IF('Indicator Data'!M114="No Data",1,IF('Indicator Data imputation'!AG113&lt;&gt;"",1,0))</f>
        <v>0</v>
      </c>
      <c r="AG110" s="129" t="e">
        <f>IF('Indicator Data'!#REF!="No Data",1,IF('Indicator Data imputation'!AH113&lt;&gt;"",1,0))</f>
        <v>#REF!</v>
      </c>
      <c r="AH110" s="129" t="e">
        <f>IF('Indicator Data'!#REF!="No Data",1,IF('Indicator Data imputation'!AI113&lt;&gt;"",1,0))</f>
        <v>#REF!</v>
      </c>
      <c r="AI110" s="129" t="e">
        <f>IF('Indicator Data'!#REF!="No Data",1,IF('Indicator Data imputation'!AJ113&lt;&gt;"",1,0))</f>
        <v>#REF!</v>
      </c>
      <c r="AJ110" s="129" t="e">
        <f>IF('Indicator Data'!#REF!="No Data",1,IF('Indicator Data imputation'!AK113&lt;&gt;"",1,0))</f>
        <v>#REF!</v>
      </c>
      <c r="AK110" s="129">
        <f>IF('Indicator Data'!N114="No Data",1,IF('Indicator Data imputation'!AL113&lt;&gt;"",1,0))</f>
        <v>0</v>
      </c>
      <c r="AL110" s="129">
        <f>IF('Indicator Data'!O114="No Data",1,IF('Indicator Data imputation'!AM113&lt;&gt;"",1,0))</f>
        <v>0</v>
      </c>
      <c r="AM110" s="129">
        <f>IF('Indicator Data'!P114="No Data",1,IF('Indicator Data imputation'!AN113&lt;&gt;"",1,0))</f>
        <v>0</v>
      </c>
      <c r="AN110" s="129">
        <f>IF('Indicator Data'!Q114="No Data",1,IF('Indicator Data imputation'!AO113&lt;&gt;"",1,0))</f>
        <v>0</v>
      </c>
      <c r="AO110" s="129">
        <f>IF('Indicator Data'!R114="No Data",1,IF('Indicator Data imputation'!AP113&lt;&gt;"",1,0))</f>
        <v>0</v>
      </c>
      <c r="AP110" s="129">
        <f>IF('Indicator Data'!S114="No Data",1,IF('Indicator Data imputation'!AQ113&lt;&gt;"",1,0))</f>
        <v>0</v>
      </c>
      <c r="AQ110" s="129">
        <f>IF('Indicator Data'!T114="No Data",1,IF('Indicator Data imputation'!AR113&lt;&gt;"",1,0))</f>
        <v>0</v>
      </c>
      <c r="AR110" s="129" t="e">
        <f>IF('Indicator Data'!#REF!="No Data",1,IF('Indicator Data imputation'!AS113&lt;&gt;"",1,0))</f>
        <v>#REF!</v>
      </c>
      <c r="AS110" s="129" t="e">
        <f>IF('Indicator Data'!#REF!="No Data",1,IF('Indicator Data imputation'!AT113&lt;&gt;"",1,0))</f>
        <v>#REF!</v>
      </c>
      <c r="AT110" s="129">
        <f>IF('Indicator Data'!U114="No Data",1,IF('Indicator Data imputation'!AU113&lt;&gt;"",1,0))</f>
        <v>0</v>
      </c>
      <c r="AU110" s="129">
        <f>IF('Indicator Data'!V114="No Data",1,IF('Indicator Data imputation'!AV113&lt;&gt;"",1,0))</f>
        <v>0</v>
      </c>
      <c r="AV110" s="129">
        <f>IF('Indicator Data'!W114="No Data",1,IF('Indicator Data imputation'!AW113&lt;&gt;"",1,0))</f>
        <v>0</v>
      </c>
      <c r="AW110" s="129">
        <f>IF('Indicator Data'!X114="No Data",1,IF('Indicator Data imputation'!AX113&lt;&gt;"",1,0))</f>
        <v>0</v>
      </c>
      <c r="AX110" s="129">
        <f>IF('Indicator Data'!Y114="No Data",1,IF('Indicator Data imputation'!AY113&lt;&gt;"",1,0))</f>
        <v>0</v>
      </c>
      <c r="AY110" s="129">
        <f>IF('Indicator Data'!Z114="No Data",1,IF('Indicator Data imputation'!AZ113&lt;&gt;"",1,0))</f>
        <v>0</v>
      </c>
      <c r="AZ110" s="129">
        <f>IF('Indicator Data'!AA114="No Data",1,IF('Indicator Data imputation'!BA113&lt;&gt;"",1,0))</f>
        <v>0</v>
      </c>
      <c r="BA110" s="129" t="e">
        <f>IF('Indicator Data'!#REF!="No Data",1,IF('Indicator Data imputation'!BB113&lt;&gt;"",1,0))</f>
        <v>#REF!</v>
      </c>
      <c r="BB110" s="129" t="e">
        <f>IF('Indicator Data'!#REF!="No Data",1,IF('Indicator Data imputation'!BC113&lt;&gt;"",1,0))</f>
        <v>#REF!</v>
      </c>
      <c r="BC110" s="129" t="e">
        <f>IF('Indicator Data'!#REF!="No Data",1,IF('Indicator Data imputation'!BD113&lt;&gt;"",1,0))</f>
        <v>#REF!</v>
      </c>
      <c r="BD110" s="129">
        <f>IF('Indicator Data'!AB114="No Data",1,IF('Indicator Data imputation'!BE113&lt;&gt;"",1,0))</f>
        <v>0</v>
      </c>
      <c r="BE110" s="129">
        <f>IF('Indicator Data'!AC114="No Data",1,IF('Indicator Data imputation'!BF113&lt;&gt;"",1,0))</f>
        <v>0</v>
      </c>
      <c r="BF110" s="129">
        <f>IF('Indicator Data'!AD114="No Data",1,IF('Indicator Data imputation'!BG113&lt;&gt;"",1,0))</f>
        <v>0</v>
      </c>
      <c r="BG110" s="129">
        <f>IF('Indicator Data'!AE114="No Data",1,IF('Indicator Data imputation'!BH113&lt;&gt;"",1,0))</f>
        <v>0</v>
      </c>
      <c r="BH110" s="129">
        <f>IF('Indicator Data'!AF114="No Data",1,IF('Indicator Data imputation'!BI113&lt;&gt;"",1,0))</f>
        <v>0</v>
      </c>
      <c r="BI110" s="129" t="e">
        <f>IF('Indicator Data'!#REF!="No Data",1,IF('Indicator Data imputation'!BJ113&lt;&gt;"",1,0))</f>
        <v>#REF!</v>
      </c>
      <c r="BJ110" s="129">
        <f>IF('Indicator Data'!AS114="No Data",1,IF('Indicator Data imputation'!BK113&lt;&gt;"",1,0))</f>
        <v>0</v>
      </c>
      <c r="BK110" s="129">
        <f>IF('Indicator Data'!AT114="No Data",1,IF('Indicator Data imputation'!BL113&lt;&gt;"",1,0))</f>
        <v>0</v>
      </c>
      <c r="BL110" s="129" t="e">
        <f>IF('Indicator Data'!#REF!="No Data",1,IF('Indicator Data imputation'!BM113&lt;&gt;"",1,0))</f>
        <v>#REF!</v>
      </c>
      <c r="BM110" s="129" t="e">
        <f>IF('Indicator Data'!#REF!="No Data",1,IF('Indicator Data imputation'!BN113&lt;&gt;"",1,0))</f>
        <v>#REF!</v>
      </c>
      <c r="BN110" s="129" t="e">
        <f>IF('Indicator Data'!#REF!="No Data",1,IF('Indicator Data imputation'!BO113&lt;&gt;"",1,0))</f>
        <v>#REF!</v>
      </c>
      <c r="BO110" s="129" t="e">
        <f>IF('Indicator Data'!#REF!="No Data",1,IF('Indicator Data imputation'!BP113&lt;&gt;"",1,0))</f>
        <v>#REF!</v>
      </c>
      <c r="BP110" s="129">
        <f>IF('Indicator Data'!AK114="No Data",1,IF('Indicator Data imputation'!BQ113&lt;&gt;"",1,0))</f>
        <v>0</v>
      </c>
      <c r="BQ110" s="129">
        <f>IF('Indicator Data'!J114="No Data",1,IF('Indicator Data imputation'!BR113&lt;&gt;"",1,0))</f>
        <v>0</v>
      </c>
      <c r="BR110" s="129">
        <f>IF('Indicator Data'!K114="No Data",1,IF('Indicator Data imputation'!BS113&lt;&gt;"",1,0))</f>
        <v>0</v>
      </c>
      <c r="BS110" s="129">
        <f>IF('Indicator Data'!AU114="No Data",1,IF('Indicator Data imputation'!BT113&lt;&gt;"",1,0))</f>
        <v>0</v>
      </c>
      <c r="BT110" s="129">
        <f>IF('Indicator Data'!AW114="No Data",1,IF('Indicator Data imputation'!BU113&lt;&gt;"",1,0))</f>
        <v>0</v>
      </c>
      <c r="BU110" s="129">
        <f>IF('Indicator Data'!AX114="No Data",1,IF('Indicator Data imputation'!BV113&lt;&gt;"",1,0))</f>
        <v>1</v>
      </c>
      <c r="BV110" s="129">
        <f>IF('Indicator Data'!AY114="No Data",1,IF('Indicator Data imputation'!BW113&lt;&gt;"",1,0))</f>
        <v>0</v>
      </c>
      <c r="BW110" s="129">
        <f>IF('Indicator Data'!AZ114="No Data",1,IF('Indicator Data imputation'!BX113&lt;&gt;"",1,0))</f>
        <v>0</v>
      </c>
      <c r="BX110" s="129">
        <f>IF('Indicator Data'!BA114="No Data",1,IF('Indicator Data imputation'!BY113&lt;&gt;"",1,0))</f>
        <v>0</v>
      </c>
      <c r="BY110" s="5" t="e">
        <f t="shared" si="5"/>
        <v>#REF!</v>
      </c>
      <c r="BZ110" s="131" t="e">
        <f t="shared" si="4"/>
        <v>#REF!</v>
      </c>
    </row>
    <row r="111" spans="1:78" x14ac:dyDescent="0.25">
      <c r="A111" s="5" t="s">
        <v>204</v>
      </c>
      <c r="B111" s="129" t="e">
        <f>IF('Indicator Data'!#REF!="No Data",1,IF('Indicator Data imputation'!C114&lt;&gt;"",1,0))</f>
        <v>#REF!</v>
      </c>
      <c r="C111" s="129" t="e">
        <f>IF('Indicator Data'!#REF!="No Data",1,IF('Indicator Data imputation'!D114&lt;&gt;"",1,0))</f>
        <v>#REF!</v>
      </c>
      <c r="D111" s="129" t="e">
        <f>IF('Indicator Data'!#REF!="No Data",1,IF('Indicator Data imputation'!E114&lt;&gt;"",1,0))</f>
        <v>#REF!</v>
      </c>
      <c r="E111" s="129" t="e">
        <f>IF('Indicator Data'!#REF!="No Data",1,IF('Indicator Data imputation'!F114&lt;&gt;"",1,0))</f>
        <v>#REF!</v>
      </c>
      <c r="F111" s="129" t="e">
        <f>IF('Indicator Data'!#REF!="No Data",1,IF('Indicator Data imputation'!G114&lt;&gt;"",1,0))</f>
        <v>#REF!</v>
      </c>
      <c r="G111" s="129" t="e">
        <f>IF('Indicator Data'!#REF!="No Data",1,IF('Indicator Data imputation'!H114&lt;&gt;"",1,0))</f>
        <v>#REF!</v>
      </c>
      <c r="H111" s="129" t="e">
        <f>IF('Indicator Data'!#REF!="No Data",1,IF('Indicator Data imputation'!I114&lt;&gt;"",1,0))</f>
        <v>#REF!</v>
      </c>
      <c r="I111" s="129" t="e">
        <f>IF('Indicator Data'!#REF!="No Data",1,IF('Indicator Data imputation'!J114&lt;&gt;"",1,0))</f>
        <v>#REF!</v>
      </c>
      <c r="J111" s="129" t="e">
        <f>IF('Indicator Data'!#REF!="No Data",1,IF('Indicator Data imputation'!K114&lt;&gt;"",1,0))</f>
        <v>#REF!</v>
      </c>
      <c r="K111" s="129" t="e">
        <f>IF('Indicator Data'!#REF!="No Data",1,IF('Indicator Data imputation'!L114&lt;&gt;"",1,0))</f>
        <v>#REF!</v>
      </c>
      <c r="L111" s="129" t="e">
        <f>IF('Indicator Data'!#REF!="No Data",1,IF('Indicator Data imputation'!M114&lt;&gt;"",1,0))</f>
        <v>#REF!</v>
      </c>
      <c r="M111" s="129" t="e">
        <f>IF('Indicator Data'!#REF!="No Data",1,IF('Indicator Data imputation'!N114&lt;&gt;"",1,0))</f>
        <v>#REF!</v>
      </c>
      <c r="N111" s="129" t="e">
        <f>IF('Indicator Data'!#REF!="No Data",1,IF('Indicator Data imputation'!O114&lt;&gt;"",1,0))</f>
        <v>#REF!</v>
      </c>
      <c r="O111" s="129" t="e">
        <f>IF('Indicator Data'!#REF!="No Data",1,IF('Indicator Data imputation'!P114&lt;&gt;"",1,0))</f>
        <v>#REF!</v>
      </c>
      <c r="P111" s="129" t="e">
        <f>IF('Indicator Data'!#REF!="No Data",1,IF('Indicator Data imputation'!Q114&lt;&gt;"",1,0))</f>
        <v>#REF!</v>
      </c>
      <c r="Q111" s="129" t="e">
        <f>IF('Indicator Data'!#REF!="No Data",1,IF('Indicator Data imputation'!R114&lt;&gt;"",1,0))</f>
        <v>#REF!</v>
      </c>
      <c r="R111" s="129" t="e">
        <f>IF('Indicator Data'!#REF!="No Data",1,IF('Indicator Data imputation'!S114&lt;&gt;"",1,0))</f>
        <v>#REF!</v>
      </c>
      <c r="S111" s="129" t="e">
        <f>IF('Indicator Data'!#REF!="No Data",1,IF('Indicator Data imputation'!T114&lt;&gt;"",1,0))</f>
        <v>#REF!</v>
      </c>
      <c r="T111" s="129" t="e">
        <f>IF('Indicator Data'!#REF!="No Data",1,IF('Indicator Data imputation'!U114&lt;&gt;"",1,0))</f>
        <v>#REF!</v>
      </c>
      <c r="U111" s="129" t="e">
        <f>IF('Indicator Data'!#REF!="No Data",1,IF('Indicator Data imputation'!V114&lt;&gt;"",1,0))</f>
        <v>#REF!</v>
      </c>
      <c r="V111" s="129" t="e">
        <f>IF('Indicator Data'!#REF!="No Data",1,IF('Indicator Data imputation'!W114&lt;&gt;"",1,0))</f>
        <v>#REF!</v>
      </c>
      <c r="W111" s="129">
        <f>IF('Indicator Data'!C115="No Data",1,IF('Indicator Data imputation'!X114&lt;&gt;"",1,0))</f>
        <v>0</v>
      </c>
      <c r="X111" s="129">
        <f>IF('Indicator Data'!D115="No Data",1,IF('Indicator Data imputation'!Y114&lt;&gt;"",1,0))</f>
        <v>0</v>
      </c>
      <c r="Y111" s="129">
        <f>IF('Indicator Data'!E115="No Data",1,IF('Indicator Data imputation'!Z114&lt;&gt;"",1,0))</f>
        <v>0</v>
      </c>
      <c r="Z111" s="129">
        <f>IF('Indicator Data'!G115="No Data",1,IF('Indicator Data imputation'!AA114&lt;&gt;"",1,0))</f>
        <v>0</v>
      </c>
      <c r="AA111" s="129">
        <f>IF('Indicator Data'!H115="No Data",1,IF('Indicator Data imputation'!AB114&lt;&gt;"",1,0))</f>
        <v>0</v>
      </c>
      <c r="AB111" s="129">
        <f>IF('Indicator Data'!I115="No Data",1,IF('Indicator Data imputation'!AC114&lt;&gt;"",1,0))</f>
        <v>1</v>
      </c>
      <c r="AC111" s="129" t="e">
        <f>IF('Indicator Data'!#REF!="No Data",1,IF('Indicator Data imputation'!AD114&lt;&gt;"",1,0))</f>
        <v>#REF!</v>
      </c>
      <c r="AD111" s="129" t="e">
        <f>IF('Indicator Data'!#REF!="No Data",1,IF('Indicator Data imputation'!AE114&lt;&gt;"",1,0))</f>
        <v>#REF!</v>
      </c>
      <c r="AE111" s="129">
        <f>IF('Indicator Data'!L115="No Data",1,IF('Indicator Data imputation'!AF114&lt;&gt;"",1,0))</f>
        <v>1</v>
      </c>
      <c r="AF111" s="129">
        <f>IF('Indicator Data'!M115="No Data",1,IF('Indicator Data imputation'!AG114&lt;&gt;"",1,0))</f>
        <v>0</v>
      </c>
      <c r="AG111" s="129" t="e">
        <f>IF('Indicator Data'!#REF!="No Data",1,IF('Indicator Data imputation'!AH114&lt;&gt;"",1,0))</f>
        <v>#REF!</v>
      </c>
      <c r="AH111" s="129" t="e">
        <f>IF('Indicator Data'!#REF!="No Data",1,IF('Indicator Data imputation'!AI114&lt;&gt;"",1,0))</f>
        <v>#REF!</v>
      </c>
      <c r="AI111" s="129" t="e">
        <f>IF('Indicator Data'!#REF!="No Data",1,IF('Indicator Data imputation'!AJ114&lt;&gt;"",1,0))</f>
        <v>#REF!</v>
      </c>
      <c r="AJ111" s="129" t="e">
        <f>IF('Indicator Data'!#REF!="No Data",1,IF('Indicator Data imputation'!AK114&lt;&gt;"",1,0))</f>
        <v>#REF!</v>
      </c>
      <c r="AK111" s="129">
        <f>IF('Indicator Data'!N115="No Data",1,IF('Indicator Data imputation'!AL114&lt;&gt;"",1,0))</f>
        <v>0</v>
      </c>
      <c r="AL111" s="129">
        <f>IF('Indicator Data'!O115="No Data",1,IF('Indicator Data imputation'!AM114&lt;&gt;"",1,0))</f>
        <v>1</v>
      </c>
      <c r="AM111" s="129">
        <f>IF('Indicator Data'!P115="No Data",1,IF('Indicator Data imputation'!AN114&lt;&gt;"",1,0))</f>
        <v>0</v>
      </c>
      <c r="AN111" s="129">
        <f>IF('Indicator Data'!Q115="No Data",1,IF('Indicator Data imputation'!AO114&lt;&gt;"",1,0))</f>
        <v>0</v>
      </c>
      <c r="AO111" s="129">
        <f>IF('Indicator Data'!R115="No Data",1,IF('Indicator Data imputation'!AP114&lt;&gt;"",1,0))</f>
        <v>0</v>
      </c>
      <c r="AP111" s="129">
        <f>IF('Indicator Data'!S115="No Data",1,IF('Indicator Data imputation'!AQ114&lt;&gt;"",1,0))</f>
        <v>0</v>
      </c>
      <c r="AQ111" s="129">
        <f>IF('Indicator Data'!T115="No Data",1,IF('Indicator Data imputation'!AR114&lt;&gt;"",1,0))</f>
        <v>0</v>
      </c>
      <c r="AR111" s="129" t="e">
        <f>IF('Indicator Data'!#REF!="No Data",1,IF('Indicator Data imputation'!AS114&lt;&gt;"",1,0))</f>
        <v>#REF!</v>
      </c>
      <c r="AS111" s="129" t="e">
        <f>IF('Indicator Data'!#REF!="No Data",1,IF('Indicator Data imputation'!AT114&lt;&gt;"",1,0))</f>
        <v>#REF!</v>
      </c>
      <c r="AT111" s="129">
        <f>IF('Indicator Data'!U115="No Data",1,IF('Indicator Data imputation'!AU114&lt;&gt;"",1,0))</f>
        <v>0</v>
      </c>
      <c r="AU111" s="129">
        <f>IF('Indicator Data'!V115="No Data",1,IF('Indicator Data imputation'!AV114&lt;&gt;"",1,0))</f>
        <v>0</v>
      </c>
      <c r="AV111" s="129">
        <f>IF('Indicator Data'!W115="No Data",1,IF('Indicator Data imputation'!AW114&lt;&gt;"",1,0))</f>
        <v>1</v>
      </c>
      <c r="AW111" s="129">
        <f>IF('Indicator Data'!X115="No Data",1,IF('Indicator Data imputation'!AX114&lt;&gt;"",1,0))</f>
        <v>1</v>
      </c>
      <c r="AX111" s="129">
        <f>IF('Indicator Data'!Y115="No Data",1,IF('Indicator Data imputation'!AY114&lt;&gt;"",1,0))</f>
        <v>0</v>
      </c>
      <c r="AY111" s="129">
        <f>IF('Indicator Data'!Z115="No Data",1,IF('Indicator Data imputation'!AZ114&lt;&gt;"",1,0))</f>
        <v>0</v>
      </c>
      <c r="AZ111" s="129">
        <f>IF('Indicator Data'!AA115="No Data",1,IF('Indicator Data imputation'!BA114&lt;&gt;"",1,0))</f>
        <v>0</v>
      </c>
      <c r="BA111" s="129" t="e">
        <f>IF('Indicator Data'!#REF!="No Data",1,IF('Indicator Data imputation'!BB114&lt;&gt;"",1,0))</f>
        <v>#REF!</v>
      </c>
      <c r="BB111" s="129" t="e">
        <f>IF('Indicator Data'!#REF!="No Data",1,IF('Indicator Data imputation'!BC114&lt;&gt;"",1,0))</f>
        <v>#REF!</v>
      </c>
      <c r="BC111" s="129" t="e">
        <f>IF('Indicator Data'!#REF!="No Data",1,IF('Indicator Data imputation'!BD114&lt;&gt;"",1,0))</f>
        <v>#REF!</v>
      </c>
      <c r="BD111" s="129">
        <f>IF('Indicator Data'!AB115="No Data",1,IF('Indicator Data imputation'!BE114&lt;&gt;"",1,0))</f>
        <v>0</v>
      </c>
      <c r="BE111" s="129">
        <f>IF('Indicator Data'!AC115="No Data",1,IF('Indicator Data imputation'!BF114&lt;&gt;"",1,0))</f>
        <v>0</v>
      </c>
      <c r="BF111" s="129">
        <f>IF('Indicator Data'!AD115="No Data",1,IF('Indicator Data imputation'!BG114&lt;&gt;"",1,0))</f>
        <v>0</v>
      </c>
      <c r="BG111" s="129">
        <f>IF('Indicator Data'!AE115="No Data",1,IF('Indicator Data imputation'!BH114&lt;&gt;"",1,0))</f>
        <v>0</v>
      </c>
      <c r="BH111" s="129">
        <f>IF('Indicator Data'!AF115="No Data",1,IF('Indicator Data imputation'!BI114&lt;&gt;"",1,0))</f>
        <v>0</v>
      </c>
      <c r="BI111" s="129" t="e">
        <f>IF('Indicator Data'!#REF!="No Data",1,IF('Indicator Data imputation'!BJ114&lt;&gt;"",1,0))</f>
        <v>#REF!</v>
      </c>
      <c r="BJ111" s="129">
        <f>IF('Indicator Data'!AS115="No Data",1,IF('Indicator Data imputation'!BK114&lt;&gt;"",1,0))</f>
        <v>0</v>
      </c>
      <c r="BK111" s="129">
        <f>IF('Indicator Data'!AT115="No Data",1,IF('Indicator Data imputation'!BL114&lt;&gt;"",1,0))</f>
        <v>0</v>
      </c>
      <c r="BL111" s="129" t="e">
        <f>IF('Indicator Data'!#REF!="No Data",1,IF('Indicator Data imputation'!BM114&lt;&gt;"",1,0))</f>
        <v>#REF!</v>
      </c>
      <c r="BM111" s="129" t="e">
        <f>IF('Indicator Data'!#REF!="No Data",1,IF('Indicator Data imputation'!BN114&lt;&gt;"",1,0))</f>
        <v>#REF!</v>
      </c>
      <c r="BN111" s="129" t="e">
        <f>IF('Indicator Data'!#REF!="No Data",1,IF('Indicator Data imputation'!BO114&lt;&gt;"",1,0))</f>
        <v>#REF!</v>
      </c>
      <c r="BO111" s="129" t="e">
        <f>IF('Indicator Data'!#REF!="No Data",1,IF('Indicator Data imputation'!BP114&lt;&gt;"",1,0))</f>
        <v>#REF!</v>
      </c>
      <c r="BP111" s="129">
        <f>IF('Indicator Data'!AK115="No Data",1,IF('Indicator Data imputation'!BQ114&lt;&gt;"",1,0))</f>
        <v>0</v>
      </c>
      <c r="BQ111" s="129">
        <f>IF('Indicator Data'!J115="No Data",1,IF('Indicator Data imputation'!BR114&lt;&gt;"",1,0))</f>
        <v>0</v>
      </c>
      <c r="BR111" s="129">
        <f>IF('Indicator Data'!K115="No Data",1,IF('Indicator Data imputation'!BS114&lt;&gt;"",1,0))</f>
        <v>0</v>
      </c>
      <c r="BS111" s="129">
        <f>IF('Indicator Data'!AU115="No Data",1,IF('Indicator Data imputation'!BT114&lt;&gt;"",1,0))</f>
        <v>0</v>
      </c>
      <c r="BT111" s="129">
        <f>IF('Indicator Data'!AW115="No Data",1,IF('Indicator Data imputation'!BU114&lt;&gt;"",1,0))</f>
        <v>0</v>
      </c>
      <c r="BU111" s="129">
        <f>IF('Indicator Data'!AX115="No Data",1,IF('Indicator Data imputation'!BV114&lt;&gt;"",1,0))</f>
        <v>0</v>
      </c>
      <c r="BV111" s="129">
        <f>IF('Indicator Data'!AY115="No Data",1,IF('Indicator Data imputation'!BW114&lt;&gt;"",1,0))</f>
        <v>0</v>
      </c>
      <c r="BW111" s="129">
        <f>IF('Indicator Data'!AZ115="No Data",1,IF('Indicator Data imputation'!BX114&lt;&gt;"",1,0))</f>
        <v>0</v>
      </c>
      <c r="BX111" s="129">
        <f>IF('Indicator Data'!BA115="No Data",1,IF('Indicator Data imputation'!BY114&lt;&gt;"",1,0))</f>
        <v>0</v>
      </c>
      <c r="BY111" s="5" t="e">
        <f t="shared" si="5"/>
        <v>#REF!</v>
      </c>
      <c r="BZ111" s="131" t="e">
        <f t="shared" si="4"/>
        <v>#REF!</v>
      </c>
    </row>
    <row r="112" spans="1:78" x14ac:dyDescent="0.25">
      <c r="A112" s="5" t="s">
        <v>206</v>
      </c>
      <c r="B112" s="129" t="e">
        <f>IF('Indicator Data'!#REF!="No Data",1,IF('Indicator Data imputation'!C115&lt;&gt;"",1,0))</f>
        <v>#REF!</v>
      </c>
      <c r="C112" s="129" t="e">
        <f>IF('Indicator Data'!#REF!="No Data",1,IF('Indicator Data imputation'!D115&lt;&gt;"",1,0))</f>
        <v>#REF!</v>
      </c>
      <c r="D112" s="129" t="e">
        <f>IF('Indicator Data'!#REF!="No Data",1,IF('Indicator Data imputation'!E115&lt;&gt;"",1,0))</f>
        <v>#REF!</v>
      </c>
      <c r="E112" s="129" t="e">
        <f>IF('Indicator Data'!#REF!="No Data",1,IF('Indicator Data imputation'!F115&lt;&gt;"",1,0))</f>
        <v>#REF!</v>
      </c>
      <c r="F112" s="129" t="e">
        <f>IF('Indicator Data'!#REF!="No Data",1,IF('Indicator Data imputation'!G115&lt;&gt;"",1,0))</f>
        <v>#REF!</v>
      </c>
      <c r="G112" s="129" t="e">
        <f>IF('Indicator Data'!#REF!="No Data",1,IF('Indicator Data imputation'!H115&lt;&gt;"",1,0))</f>
        <v>#REF!</v>
      </c>
      <c r="H112" s="129" t="e">
        <f>IF('Indicator Data'!#REF!="No Data",1,IF('Indicator Data imputation'!I115&lt;&gt;"",1,0))</f>
        <v>#REF!</v>
      </c>
      <c r="I112" s="129" t="e">
        <f>IF('Indicator Data'!#REF!="No Data",1,IF('Indicator Data imputation'!J115&lt;&gt;"",1,0))</f>
        <v>#REF!</v>
      </c>
      <c r="J112" s="129" t="e">
        <f>IF('Indicator Data'!#REF!="No Data",1,IF('Indicator Data imputation'!K115&lt;&gt;"",1,0))</f>
        <v>#REF!</v>
      </c>
      <c r="K112" s="129" t="e">
        <f>IF('Indicator Data'!#REF!="No Data",1,IF('Indicator Data imputation'!L115&lt;&gt;"",1,0))</f>
        <v>#REF!</v>
      </c>
      <c r="L112" s="129" t="e">
        <f>IF('Indicator Data'!#REF!="No Data",1,IF('Indicator Data imputation'!M115&lt;&gt;"",1,0))</f>
        <v>#REF!</v>
      </c>
      <c r="M112" s="129" t="e">
        <f>IF('Indicator Data'!#REF!="No Data",1,IF('Indicator Data imputation'!N115&lt;&gt;"",1,0))</f>
        <v>#REF!</v>
      </c>
      <c r="N112" s="129" t="e">
        <f>IF('Indicator Data'!#REF!="No Data",1,IF('Indicator Data imputation'!O115&lt;&gt;"",1,0))</f>
        <v>#REF!</v>
      </c>
      <c r="O112" s="129" t="e">
        <f>IF('Indicator Data'!#REF!="No Data",1,IF('Indicator Data imputation'!P115&lt;&gt;"",1,0))</f>
        <v>#REF!</v>
      </c>
      <c r="P112" s="129" t="e">
        <f>IF('Indicator Data'!#REF!="No Data",1,IF('Indicator Data imputation'!Q115&lt;&gt;"",1,0))</f>
        <v>#REF!</v>
      </c>
      <c r="Q112" s="129" t="e">
        <f>IF('Indicator Data'!#REF!="No Data",1,IF('Indicator Data imputation'!R115&lt;&gt;"",1,0))</f>
        <v>#REF!</v>
      </c>
      <c r="R112" s="129" t="e">
        <f>IF('Indicator Data'!#REF!="No Data",1,IF('Indicator Data imputation'!S115&lt;&gt;"",1,0))</f>
        <v>#REF!</v>
      </c>
      <c r="S112" s="129" t="e">
        <f>IF('Indicator Data'!#REF!="No Data",1,IF('Indicator Data imputation'!T115&lt;&gt;"",1,0))</f>
        <v>#REF!</v>
      </c>
      <c r="T112" s="129" t="e">
        <f>IF('Indicator Data'!#REF!="No Data",1,IF('Indicator Data imputation'!U115&lt;&gt;"",1,0))</f>
        <v>#REF!</v>
      </c>
      <c r="U112" s="129" t="e">
        <f>IF('Indicator Data'!#REF!="No Data",1,IF('Indicator Data imputation'!V115&lt;&gt;"",1,0))</f>
        <v>#REF!</v>
      </c>
      <c r="V112" s="129" t="e">
        <f>IF('Indicator Data'!#REF!="No Data",1,IF('Indicator Data imputation'!W115&lt;&gt;"",1,0))</f>
        <v>#REF!</v>
      </c>
      <c r="W112" s="129">
        <f>IF('Indicator Data'!C116="No Data",1,IF('Indicator Data imputation'!X115&lt;&gt;"",1,0))</f>
        <v>0</v>
      </c>
      <c r="X112" s="129">
        <f>IF('Indicator Data'!D116="No Data",1,IF('Indicator Data imputation'!Y115&lt;&gt;"",1,0))</f>
        <v>0</v>
      </c>
      <c r="Y112" s="129">
        <f>IF('Indicator Data'!E116="No Data",1,IF('Indicator Data imputation'!Z115&lt;&gt;"",1,0))</f>
        <v>0</v>
      </c>
      <c r="Z112" s="129">
        <f>IF('Indicator Data'!G116="No Data",1,IF('Indicator Data imputation'!AA115&lt;&gt;"",1,0))</f>
        <v>0</v>
      </c>
      <c r="AA112" s="129">
        <f>IF('Indicator Data'!H116="No Data",1,IF('Indicator Data imputation'!AB115&lt;&gt;"",1,0))</f>
        <v>0</v>
      </c>
      <c r="AB112" s="129">
        <f>IF('Indicator Data'!I116="No Data",1,IF('Indicator Data imputation'!AC115&lt;&gt;"",1,0))</f>
        <v>0</v>
      </c>
      <c r="AC112" s="129" t="e">
        <f>IF('Indicator Data'!#REF!="No Data",1,IF('Indicator Data imputation'!AD115&lt;&gt;"",1,0))</f>
        <v>#REF!</v>
      </c>
      <c r="AD112" s="129" t="e">
        <f>IF('Indicator Data'!#REF!="No Data",1,IF('Indicator Data imputation'!AE115&lt;&gt;"",1,0))</f>
        <v>#REF!</v>
      </c>
      <c r="AE112" s="129">
        <f>IF('Indicator Data'!L116="No Data",1,IF('Indicator Data imputation'!AF115&lt;&gt;"",1,0))</f>
        <v>0</v>
      </c>
      <c r="AF112" s="129">
        <f>IF('Indicator Data'!M116="No Data",1,IF('Indicator Data imputation'!AG115&lt;&gt;"",1,0))</f>
        <v>0</v>
      </c>
      <c r="AG112" s="129" t="e">
        <f>IF('Indicator Data'!#REF!="No Data",1,IF('Indicator Data imputation'!AH115&lt;&gt;"",1,0))</f>
        <v>#REF!</v>
      </c>
      <c r="AH112" s="129" t="e">
        <f>IF('Indicator Data'!#REF!="No Data",1,IF('Indicator Data imputation'!AI115&lt;&gt;"",1,0))</f>
        <v>#REF!</v>
      </c>
      <c r="AI112" s="129" t="e">
        <f>IF('Indicator Data'!#REF!="No Data",1,IF('Indicator Data imputation'!AJ115&lt;&gt;"",1,0))</f>
        <v>#REF!</v>
      </c>
      <c r="AJ112" s="129" t="e">
        <f>IF('Indicator Data'!#REF!="No Data",1,IF('Indicator Data imputation'!AK115&lt;&gt;"",1,0))</f>
        <v>#REF!</v>
      </c>
      <c r="AK112" s="129">
        <f>IF('Indicator Data'!N116="No Data",1,IF('Indicator Data imputation'!AL115&lt;&gt;"",1,0))</f>
        <v>0</v>
      </c>
      <c r="AL112" s="129">
        <f>IF('Indicator Data'!O116="No Data",1,IF('Indicator Data imputation'!AM115&lt;&gt;"",1,0))</f>
        <v>0</v>
      </c>
      <c r="AM112" s="129">
        <f>IF('Indicator Data'!P116="No Data",1,IF('Indicator Data imputation'!AN115&lt;&gt;"",1,0))</f>
        <v>0</v>
      </c>
      <c r="AN112" s="129">
        <f>IF('Indicator Data'!Q116="No Data",1,IF('Indicator Data imputation'!AO115&lt;&gt;"",1,0))</f>
        <v>0</v>
      </c>
      <c r="AO112" s="129">
        <f>IF('Indicator Data'!R116="No Data",1,IF('Indicator Data imputation'!AP115&lt;&gt;"",1,0))</f>
        <v>0</v>
      </c>
      <c r="AP112" s="129">
        <f>IF('Indicator Data'!S116="No Data",1,IF('Indicator Data imputation'!AQ115&lt;&gt;"",1,0))</f>
        <v>0</v>
      </c>
      <c r="AQ112" s="129">
        <f>IF('Indicator Data'!T116="No Data",1,IF('Indicator Data imputation'!AR115&lt;&gt;"",1,0))</f>
        <v>0</v>
      </c>
      <c r="AR112" s="129" t="e">
        <f>IF('Indicator Data'!#REF!="No Data",1,IF('Indicator Data imputation'!AS115&lt;&gt;"",1,0))</f>
        <v>#REF!</v>
      </c>
      <c r="AS112" s="129" t="e">
        <f>IF('Indicator Data'!#REF!="No Data",1,IF('Indicator Data imputation'!AT115&lt;&gt;"",1,0))</f>
        <v>#REF!</v>
      </c>
      <c r="AT112" s="129">
        <f>IF('Indicator Data'!U116="No Data",1,IF('Indicator Data imputation'!AU115&lt;&gt;"",1,0))</f>
        <v>0</v>
      </c>
      <c r="AU112" s="129">
        <f>IF('Indicator Data'!V116="No Data",1,IF('Indicator Data imputation'!AV115&lt;&gt;"",1,0))</f>
        <v>0</v>
      </c>
      <c r="AV112" s="129">
        <f>IF('Indicator Data'!W116="No Data",1,IF('Indicator Data imputation'!AW115&lt;&gt;"",1,0))</f>
        <v>0</v>
      </c>
      <c r="AW112" s="129">
        <f>IF('Indicator Data'!X116="No Data",1,IF('Indicator Data imputation'!AX115&lt;&gt;"",1,0))</f>
        <v>0</v>
      </c>
      <c r="AX112" s="129">
        <f>IF('Indicator Data'!Y116="No Data",1,IF('Indicator Data imputation'!AY115&lt;&gt;"",1,0))</f>
        <v>0</v>
      </c>
      <c r="AY112" s="129">
        <f>IF('Indicator Data'!Z116="No Data",1,IF('Indicator Data imputation'!AZ115&lt;&gt;"",1,0))</f>
        <v>0</v>
      </c>
      <c r="AZ112" s="129">
        <f>IF('Indicator Data'!AA116="No Data",1,IF('Indicator Data imputation'!BA115&lt;&gt;"",1,0))</f>
        <v>0</v>
      </c>
      <c r="BA112" s="129" t="e">
        <f>IF('Indicator Data'!#REF!="No Data",1,IF('Indicator Data imputation'!BB115&lt;&gt;"",1,0))</f>
        <v>#REF!</v>
      </c>
      <c r="BB112" s="129" t="e">
        <f>IF('Indicator Data'!#REF!="No Data",1,IF('Indicator Data imputation'!BC115&lt;&gt;"",1,0))</f>
        <v>#REF!</v>
      </c>
      <c r="BC112" s="129" t="e">
        <f>IF('Indicator Data'!#REF!="No Data",1,IF('Indicator Data imputation'!BD115&lt;&gt;"",1,0))</f>
        <v>#REF!</v>
      </c>
      <c r="BD112" s="129">
        <f>IF('Indicator Data'!AB116="No Data",1,IF('Indicator Data imputation'!BE115&lt;&gt;"",1,0))</f>
        <v>0</v>
      </c>
      <c r="BE112" s="129">
        <f>IF('Indicator Data'!AC116="No Data",1,IF('Indicator Data imputation'!BF115&lt;&gt;"",1,0))</f>
        <v>0</v>
      </c>
      <c r="BF112" s="129">
        <f>IF('Indicator Data'!AD116="No Data",1,IF('Indicator Data imputation'!BG115&lt;&gt;"",1,0))</f>
        <v>0</v>
      </c>
      <c r="BG112" s="129">
        <f>IF('Indicator Data'!AE116="No Data",1,IF('Indicator Data imputation'!BH115&lt;&gt;"",1,0))</f>
        <v>0</v>
      </c>
      <c r="BH112" s="129">
        <f>IF('Indicator Data'!AF116="No Data",1,IF('Indicator Data imputation'!BI115&lt;&gt;"",1,0))</f>
        <v>0</v>
      </c>
      <c r="BI112" s="129" t="e">
        <f>IF('Indicator Data'!#REF!="No Data",1,IF('Indicator Data imputation'!BJ115&lt;&gt;"",1,0))</f>
        <v>#REF!</v>
      </c>
      <c r="BJ112" s="129">
        <f>IF('Indicator Data'!AS116="No Data",1,IF('Indicator Data imputation'!BK115&lt;&gt;"",1,0))</f>
        <v>0</v>
      </c>
      <c r="BK112" s="129">
        <f>IF('Indicator Data'!AT116="No Data",1,IF('Indicator Data imputation'!BL115&lt;&gt;"",1,0))</f>
        <v>0</v>
      </c>
      <c r="BL112" s="129" t="e">
        <f>IF('Indicator Data'!#REF!="No Data",1,IF('Indicator Data imputation'!BM115&lt;&gt;"",1,0))</f>
        <v>#REF!</v>
      </c>
      <c r="BM112" s="129" t="e">
        <f>IF('Indicator Data'!#REF!="No Data",1,IF('Indicator Data imputation'!BN115&lt;&gt;"",1,0))</f>
        <v>#REF!</v>
      </c>
      <c r="BN112" s="129" t="e">
        <f>IF('Indicator Data'!#REF!="No Data",1,IF('Indicator Data imputation'!BO115&lt;&gt;"",1,0))</f>
        <v>#REF!</v>
      </c>
      <c r="BO112" s="129" t="e">
        <f>IF('Indicator Data'!#REF!="No Data",1,IF('Indicator Data imputation'!BP115&lt;&gt;"",1,0))</f>
        <v>#REF!</v>
      </c>
      <c r="BP112" s="129">
        <f>IF('Indicator Data'!AK116="No Data",1,IF('Indicator Data imputation'!BQ115&lt;&gt;"",1,0))</f>
        <v>0</v>
      </c>
      <c r="BQ112" s="129">
        <f>IF('Indicator Data'!J116="No Data",1,IF('Indicator Data imputation'!BR115&lt;&gt;"",1,0))</f>
        <v>0</v>
      </c>
      <c r="BR112" s="129">
        <f>IF('Indicator Data'!K116="No Data",1,IF('Indicator Data imputation'!BS115&lt;&gt;"",1,0))</f>
        <v>0</v>
      </c>
      <c r="BS112" s="129">
        <f>IF('Indicator Data'!AU116="No Data",1,IF('Indicator Data imputation'!BT115&lt;&gt;"",1,0))</f>
        <v>0</v>
      </c>
      <c r="BT112" s="129">
        <f>IF('Indicator Data'!AW116="No Data",1,IF('Indicator Data imputation'!BU115&lt;&gt;"",1,0))</f>
        <v>0</v>
      </c>
      <c r="BU112" s="129">
        <f>IF('Indicator Data'!AX116="No Data",1,IF('Indicator Data imputation'!BV115&lt;&gt;"",1,0))</f>
        <v>0</v>
      </c>
      <c r="BV112" s="129">
        <f>IF('Indicator Data'!AY116="No Data",1,IF('Indicator Data imputation'!BW115&lt;&gt;"",1,0))</f>
        <v>0</v>
      </c>
      <c r="BW112" s="129">
        <f>IF('Indicator Data'!AZ116="No Data",1,IF('Indicator Data imputation'!BX115&lt;&gt;"",1,0))</f>
        <v>0</v>
      </c>
      <c r="BX112" s="129">
        <f>IF('Indicator Data'!BA116="No Data",1,IF('Indicator Data imputation'!BY115&lt;&gt;"",1,0))</f>
        <v>0</v>
      </c>
      <c r="BY112" s="5" t="e">
        <f t="shared" si="5"/>
        <v>#REF!</v>
      </c>
      <c r="BZ112" s="131" t="e">
        <f t="shared" si="4"/>
        <v>#REF!</v>
      </c>
    </row>
    <row r="113" spans="1:78" x14ac:dyDescent="0.25">
      <c r="A113" s="5" t="s">
        <v>208</v>
      </c>
      <c r="B113" s="129" t="e">
        <f>IF('Indicator Data'!#REF!="No Data",1,IF('Indicator Data imputation'!C116&lt;&gt;"",1,0))</f>
        <v>#REF!</v>
      </c>
      <c r="C113" s="129" t="e">
        <f>IF('Indicator Data'!#REF!="No Data",1,IF('Indicator Data imputation'!D116&lt;&gt;"",1,0))</f>
        <v>#REF!</v>
      </c>
      <c r="D113" s="129" t="e">
        <f>IF('Indicator Data'!#REF!="No Data",1,IF('Indicator Data imputation'!E116&lt;&gt;"",1,0))</f>
        <v>#REF!</v>
      </c>
      <c r="E113" s="129" t="e">
        <f>IF('Indicator Data'!#REF!="No Data",1,IF('Indicator Data imputation'!F116&lt;&gt;"",1,0))</f>
        <v>#REF!</v>
      </c>
      <c r="F113" s="129" t="e">
        <f>IF('Indicator Data'!#REF!="No Data",1,IF('Indicator Data imputation'!G116&lt;&gt;"",1,0))</f>
        <v>#REF!</v>
      </c>
      <c r="G113" s="129" t="e">
        <f>IF('Indicator Data'!#REF!="No Data",1,IF('Indicator Data imputation'!H116&lt;&gt;"",1,0))</f>
        <v>#REF!</v>
      </c>
      <c r="H113" s="129" t="e">
        <f>IF('Indicator Data'!#REF!="No Data",1,IF('Indicator Data imputation'!I116&lt;&gt;"",1,0))</f>
        <v>#REF!</v>
      </c>
      <c r="I113" s="129" t="e">
        <f>IF('Indicator Data'!#REF!="No Data",1,IF('Indicator Data imputation'!J116&lt;&gt;"",1,0))</f>
        <v>#REF!</v>
      </c>
      <c r="J113" s="129" t="e">
        <f>IF('Indicator Data'!#REF!="No Data",1,IF('Indicator Data imputation'!K116&lt;&gt;"",1,0))</f>
        <v>#REF!</v>
      </c>
      <c r="K113" s="129" t="e">
        <f>IF('Indicator Data'!#REF!="No Data",1,IF('Indicator Data imputation'!L116&lt;&gt;"",1,0))</f>
        <v>#REF!</v>
      </c>
      <c r="L113" s="129" t="e">
        <f>IF('Indicator Data'!#REF!="No Data",1,IF('Indicator Data imputation'!M116&lt;&gt;"",1,0))</f>
        <v>#REF!</v>
      </c>
      <c r="M113" s="129" t="e">
        <f>IF('Indicator Data'!#REF!="No Data",1,IF('Indicator Data imputation'!N116&lt;&gt;"",1,0))</f>
        <v>#REF!</v>
      </c>
      <c r="N113" s="129" t="e">
        <f>IF('Indicator Data'!#REF!="No Data",1,IF('Indicator Data imputation'!O116&lt;&gt;"",1,0))</f>
        <v>#REF!</v>
      </c>
      <c r="O113" s="129" t="e">
        <f>IF('Indicator Data'!#REF!="No Data",1,IF('Indicator Data imputation'!P116&lt;&gt;"",1,0))</f>
        <v>#REF!</v>
      </c>
      <c r="P113" s="129" t="e">
        <f>IF('Indicator Data'!#REF!="No Data",1,IF('Indicator Data imputation'!Q116&lt;&gt;"",1,0))</f>
        <v>#REF!</v>
      </c>
      <c r="Q113" s="129" t="e">
        <f>IF('Indicator Data'!#REF!="No Data",1,IF('Indicator Data imputation'!R116&lt;&gt;"",1,0))</f>
        <v>#REF!</v>
      </c>
      <c r="R113" s="129" t="e">
        <f>IF('Indicator Data'!#REF!="No Data",1,IF('Indicator Data imputation'!S116&lt;&gt;"",1,0))</f>
        <v>#REF!</v>
      </c>
      <c r="S113" s="129" t="e">
        <f>IF('Indicator Data'!#REF!="No Data",1,IF('Indicator Data imputation'!T116&lt;&gt;"",1,0))</f>
        <v>#REF!</v>
      </c>
      <c r="T113" s="129" t="e">
        <f>IF('Indicator Data'!#REF!="No Data",1,IF('Indicator Data imputation'!U116&lt;&gt;"",1,0))</f>
        <v>#REF!</v>
      </c>
      <c r="U113" s="129" t="e">
        <f>IF('Indicator Data'!#REF!="No Data",1,IF('Indicator Data imputation'!V116&lt;&gt;"",1,0))</f>
        <v>#REF!</v>
      </c>
      <c r="V113" s="129" t="e">
        <f>IF('Indicator Data'!#REF!="No Data",1,IF('Indicator Data imputation'!W116&lt;&gt;"",1,0))</f>
        <v>#REF!</v>
      </c>
      <c r="W113" s="129">
        <f>IF('Indicator Data'!C117="No Data",1,IF('Indicator Data imputation'!X116&lt;&gt;"",1,0))</f>
        <v>0</v>
      </c>
      <c r="X113" s="129">
        <f>IF('Indicator Data'!D117="No Data",1,IF('Indicator Data imputation'!Y116&lt;&gt;"",1,0))</f>
        <v>0</v>
      </c>
      <c r="Y113" s="129">
        <f>IF('Indicator Data'!E117="No Data",1,IF('Indicator Data imputation'!Z116&lt;&gt;"",1,0))</f>
        <v>0</v>
      </c>
      <c r="Z113" s="129">
        <f>IF('Indicator Data'!G117="No Data",1,IF('Indicator Data imputation'!AA116&lt;&gt;"",1,0))</f>
        <v>1</v>
      </c>
      <c r="AA113" s="129">
        <f>IF('Indicator Data'!H117="No Data",1,IF('Indicator Data imputation'!AB116&lt;&gt;"",1,0))</f>
        <v>0</v>
      </c>
      <c r="AB113" s="129">
        <f>IF('Indicator Data'!I117="No Data",1,IF('Indicator Data imputation'!AC116&lt;&gt;"",1,0))</f>
        <v>1</v>
      </c>
      <c r="AC113" s="129" t="e">
        <f>IF('Indicator Data'!#REF!="No Data",1,IF('Indicator Data imputation'!AD116&lt;&gt;"",1,0))</f>
        <v>#REF!</v>
      </c>
      <c r="AD113" s="129" t="e">
        <f>IF('Indicator Data'!#REF!="No Data",1,IF('Indicator Data imputation'!AE116&lt;&gt;"",1,0))</f>
        <v>#REF!</v>
      </c>
      <c r="AE113" s="129">
        <f>IF('Indicator Data'!L117="No Data",1,IF('Indicator Data imputation'!AF116&lt;&gt;"",1,0))</f>
        <v>1</v>
      </c>
      <c r="AF113" s="129">
        <f>IF('Indicator Data'!M117="No Data",1,IF('Indicator Data imputation'!AG116&lt;&gt;"",1,0))</f>
        <v>0</v>
      </c>
      <c r="AG113" s="129" t="e">
        <f>IF('Indicator Data'!#REF!="No Data",1,IF('Indicator Data imputation'!AH116&lt;&gt;"",1,0))</f>
        <v>#REF!</v>
      </c>
      <c r="AH113" s="129" t="e">
        <f>IF('Indicator Data'!#REF!="No Data",1,IF('Indicator Data imputation'!AI116&lt;&gt;"",1,0))</f>
        <v>#REF!</v>
      </c>
      <c r="AI113" s="129" t="e">
        <f>IF('Indicator Data'!#REF!="No Data",1,IF('Indicator Data imputation'!AJ116&lt;&gt;"",1,0))</f>
        <v>#REF!</v>
      </c>
      <c r="AJ113" s="129" t="e">
        <f>IF('Indicator Data'!#REF!="No Data",1,IF('Indicator Data imputation'!AK116&lt;&gt;"",1,0))</f>
        <v>#REF!</v>
      </c>
      <c r="AK113" s="129">
        <f>IF('Indicator Data'!N117="No Data",1,IF('Indicator Data imputation'!AL116&lt;&gt;"",1,0))</f>
        <v>0</v>
      </c>
      <c r="AL113" s="129">
        <f>IF('Indicator Data'!O117="No Data",1,IF('Indicator Data imputation'!AM116&lt;&gt;"",1,0))</f>
        <v>1</v>
      </c>
      <c r="AM113" s="129">
        <f>IF('Indicator Data'!P117="No Data",1,IF('Indicator Data imputation'!AN116&lt;&gt;"",1,0))</f>
        <v>0</v>
      </c>
      <c r="AN113" s="129">
        <f>IF('Indicator Data'!Q117="No Data",1,IF('Indicator Data imputation'!AO116&lt;&gt;"",1,0))</f>
        <v>0</v>
      </c>
      <c r="AO113" s="129">
        <f>IF('Indicator Data'!R117="No Data",1,IF('Indicator Data imputation'!AP116&lt;&gt;"",1,0))</f>
        <v>0</v>
      </c>
      <c r="AP113" s="129">
        <f>IF('Indicator Data'!S117="No Data",1,IF('Indicator Data imputation'!AQ116&lt;&gt;"",1,0))</f>
        <v>0</v>
      </c>
      <c r="AQ113" s="129">
        <f>IF('Indicator Data'!T117="No Data",1,IF('Indicator Data imputation'!AR116&lt;&gt;"",1,0))</f>
        <v>0</v>
      </c>
      <c r="AR113" s="129" t="e">
        <f>IF('Indicator Data'!#REF!="No Data",1,IF('Indicator Data imputation'!AS116&lt;&gt;"",1,0))</f>
        <v>#REF!</v>
      </c>
      <c r="AS113" s="129" t="e">
        <f>IF('Indicator Data'!#REF!="No Data",1,IF('Indicator Data imputation'!AT116&lt;&gt;"",1,0))</f>
        <v>#REF!</v>
      </c>
      <c r="AT113" s="129">
        <f>IF('Indicator Data'!U117="No Data",1,IF('Indicator Data imputation'!AU116&lt;&gt;"",1,0))</f>
        <v>0</v>
      </c>
      <c r="AU113" s="129">
        <f>IF('Indicator Data'!V117="No Data",1,IF('Indicator Data imputation'!AV116&lt;&gt;"",1,0))</f>
        <v>1</v>
      </c>
      <c r="AV113" s="129">
        <f>IF('Indicator Data'!W117="No Data",1,IF('Indicator Data imputation'!AW116&lt;&gt;"",1,0))</f>
        <v>1</v>
      </c>
      <c r="AW113" s="129">
        <f>IF('Indicator Data'!X117="No Data",1,IF('Indicator Data imputation'!AX116&lt;&gt;"",1,0))</f>
        <v>1</v>
      </c>
      <c r="AX113" s="129">
        <f>IF('Indicator Data'!Y117="No Data",1,IF('Indicator Data imputation'!AY116&lt;&gt;"",1,0))</f>
        <v>0</v>
      </c>
      <c r="AY113" s="129">
        <f>IF('Indicator Data'!Z117="No Data",1,IF('Indicator Data imputation'!AZ116&lt;&gt;"",1,0))</f>
        <v>1</v>
      </c>
      <c r="AZ113" s="129">
        <f>IF('Indicator Data'!AA117="No Data",1,IF('Indicator Data imputation'!BA116&lt;&gt;"",1,0))</f>
        <v>0</v>
      </c>
      <c r="BA113" s="129" t="e">
        <f>IF('Indicator Data'!#REF!="No Data",1,IF('Indicator Data imputation'!BB116&lt;&gt;"",1,0))</f>
        <v>#REF!</v>
      </c>
      <c r="BB113" s="129" t="e">
        <f>IF('Indicator Data'!#REF!="No Data",1,IF('Indicator Data imputation'!BC116&lt;&gt;"",1,0))</f>
        <v>#REF!</v>
      </c>
      <c r="BC113" s="129" t="e">
        <f>IF('Indicator Data'!#REF!="No Data",1,IF('Indicator Data imputation'!BD116&lt;&gt;"",1,0))</f>
        <v>#REF!</v>
      </c>
      <c r="BD113" s="129">
        <f>IF('Indicator Data'!AB117="No Data",1,IF('Indicator Data imputation'!BE116&lt;&gt;"",1,0))</f>
        <v>0</v>
      </c>
      <c r="BE113" s="129">
        <f>IF('Indicator Data'!AC117="No Data",1,IF('Indicator Data imputation'!BF116&lt;&gt;"",1,0))</f>
        <v>0</v>
      </c>
      <c r="BF113" s="129">
        <f>IF('Indicator Data'!AD117="No Data",1,IF('Indicator Data imputation'!BG116&lt;&gt;"",1,0))</f>
        <v>0</v>
      </c>
      <c r="BG113" s="129">
        <f>IF('Indicator Data'!AE117="No Data",1,IF('Indicator Data imputation'!BH116&lt;&gt;"",1,0))</f>
        <v>1</v>
      </c>
      <c r="BH113" s="129">
        <f>IF('Indicator Data'!AF117="No Data",1,IF('Indicator Data imputation'!BI116&lt;&gt;"",1,0))</f>
        <v>1</v>
      </c>
      <c r="BI113" s="129" t="e">
        <f>IF('Indicator Data'!#REF!="No Data",1,IF('Indicator Data imputation'!BJ116&lt;&gt;"",1,0))</f>
        <v>#REF!</v>
      </c>
      <c r="BJ113" s="129">
        <f>IF('Indicator Data'!AS117="No Data",1,IF('Indicator Data imputation'!BK116&lt;&gt;"",1,0))</f>
        <v>0</v>
      </c>
      <c r="BK113" s="129">
        <f>IF('Indicator Data'!AT117="No Data",1,IF('Indicator Data imputation'!BL116&lt;&gt;"",1,0))</f>
        <v>1</v>
      </c>
      <c r="BL113" s="129" t="e">
        <f>IF('Indicator Data'!#REF!="No Data",1,IF('Indicator Data imputation'!BM116&lt;&gt;"",1,0))</f>
        <v>#REF!</v>
      </c>
      <c r="BM113" s="129" t="e">
        <f>IF('Indicator Data'!#REF!="No Data",1,IF('Indicator Data imputation'!BN116&lt;&gt;"",1,0))</f>
        <v>#REF!</v>
      </c>
      <c r="BN113" s="129" t="e">
        <f>IF('Indicator Data'!#REF!="No Data",1,IF('Indicator Data imputation'!BO116&lt;&gt;"",1,0))</f>
        <v>#REF!</v>
      </c>
      <c r="BO113" s="129" t="e">
        <f>IF('Indicator Data'!#REF!="No Data",1,IF('Indicator Data imputation'!BP116&lt;&gt;"",1,0))</f>
        <v>#REF!</v>
      </c>
      <c r="BP113" s="129">
        <f>IF('Indicator Data'!AK117="No Data",1,IF('Indicator Data imputation'!BQ116&lt;&gt;"",1,0))</f>
        <v>0</v>
      </c>
      <c r="BQ113" s="129">
        <f>IF('Indicator Data'!J117="No Data",1,IF('Indicator Data imputation'!BR116&lt;&gt;"",1,0))</f>
        <v>0</v>
      </c>
      <c r="BR113" s="129">
        <f>IF('Indicator Data'!K117="No Data",1,IF('Indicator Data imputation'!BS116&lt;&gt;"",1,0))</f>
        <v>0</v>
      </c>
      <c r="BS113" s="129">
        <f>IF('Indicator Data'!AU117="No Data",1,IF('Indicator Data imputation'!BT116&lt;&gt;"",1,0))</f>
        <v>1</v>
      </c>
      <c r="BT113" s="129">
        <f>IF('Indicator Data'!AW117="No Data",1,IF('Indicator Data imputation'!BU116&lt;&gt;"",1,0))</f>
        <v>0</v>
      </c>
      <c r="BU113" s="129">
        <f>IF('Indicator Data'!AX117="No Data",1,IF('Indicator Data imputation'!BV116&lt;&gt;"",1,0))</f>
        <v>0</v>
      </c>
      <c r="BV113" s="129">
        <f>IF('Indicator Data'!AY117="No Data",1,IF('Indicator Data imputation'!BW116&lt;&gt;"",1,0))</f>
        <v>0</v>
      </c>
      <c r="BW113" s="129">
        <f>IF('Indicator Data'!AZ117="No Data",1,IF('Indicator Data imputation'!BX116&lt;&gt;"",1,0))</f>
        <v>0</v>
      </c>
      <c r="BX113" s="129">
        <f>IF('Indicator Data'!BA117="No Data",1,IF('Indicator Data imputation'!BY116&lt;&gt;"",1,0))</f>
        <v>0</v>
      </c>
      <c r="BY113" s="5" t="e">
        <f t="shared" si="5"/>
        <v>#REF!</v>
      </c>
      <c r="BZ113" s="131" t="e">
        <f t="shared" si="4"/>
        <v>#REF!</v>
      </c>
    </row>
    <row r="114" spans="1:78" x14ac:dyDescent="0.25">
      <c r="A114" s="5" t="s">
        <v>209</v>
      </c>
      <c r="B114" s="129" t="e">
        <f>IF('Indicator Data'!#REF!="No Data",1,IF('Indicator Data imputation'!C117&lt;&gt;"",1,0))</f>
        <v>#REF!</v>
      </c>
      <c r="C114" s="129" t="e">
        <f>IF('Indicator Data'!#REF!="No Data",1,IF('Indicator Data imputation'!D117&lt;&gt;"",1,0))</f>
        <v>#REF!</v>
      </c>
      <c r="D114" s="129" t="e">
        <f>IF('Indicator Data'!#REF!="No Data",1,IF('Indicator Data imputation'!E117&lt;&gt;"",1,0))</f>
        <v>#REF!</v>
      </c>
      <c r="E114" s="129" t="e">
        <f>IF('Indicator Data'!#REF!="No Data",1,IF('Indicator Data imputation'!F117&lt;&gt;"",1,0))</f>
        <v>#REF!</v>
      </c>
      <c r="F114" s="129" t="e">
        <f>IF('Indicator Data'!#REF!="No Data",1,IF('Indicator Data imputation'!G117&lt;&gt;"",1,0))</f>
        <v>#REF!</v>
      </c>
      <c r="G114" s="129" t="e">
        <f>IF('Indicator Data'!#REF!="No Data",1,IF('Indicator Data imputation'!H117&lt;&gt;"",1,0))</f>
        <v>#REF!</v>
      </c>
      <c r="H114" s="129" t="e">
        <f>IF('Indicator Data'!#REF!="No Data",1,IF('Indicator Data imputation'!I117&lt;&gt;"",1,0))</f>
        <v>#REF!</v>
      </c>
      <c r="I114" s="129" t="e">
        <f>IF('Indicator Data'!#REF!="No Data",1,IF('Indicator Data imputation'!J117&lt;&gt;"",1,0))</f>
        <v>#REF!</v>
      </c>
      <c r="J114" s="129" t="e">
        <f>IF('Indicator Data'!#REF!="No Data",1,IF('Indicator Data imputation'!K117&lt;&gt;"",1,0))</f>
        <v>#REF!</v>
      </c>
      <c r="K114" s="129" t="e">
        <f>IF('Indicator Data'!#REF!="No Data",1,IF('Indicator Data imputation'!L117&lt;&gt;"",1,0))</f>
        <v>#REF!</v>
      </c>
      <c r="L114" s="129" t="e">
        <f>IF('Indicator Data'!#REF!="No Data",1,IF('Indicator Data imputation'!M117&lt;&gt;"",1,0))</f>
        <v>#REF!</v>
      </c>
      <c r="M114" s="129" t="e">
        <f>IF('Indicator Data'!#REF!="No Data",1,IF('Indicator Data imputation'!N117&lt;&gt;"",1,0))</f>
        <v>#REF!</v>
      </c>
      <c r="N114" s="129" t="e">
        <f>IF('Indicator Data'!#REF!="No Data",1,IF('Indicator Data imputation'!O117&lt;&gt;"",1,0))</f>
        <v>#REF!</v>
      </c>
      <c r="O114" s="129" t="e">
        <f>IF('Indicator Data'!#REF!="No Data",1,IF('Indicator Data imputation'!P117&lt;&gt;"",1,0))</f>
        <v>#REF!</v>
      </c>
      <c r="P114" s="129" t="e">
        <f>IF('Indicator Data'!#REF!="No Data",1,IF('Indicator Data imputation'!Q117&lt;&gt;"",1,0))</f>
        <v>#REF!</v>
      </c>
      <c r="Q114" s="129" t="e">
        <f>IF('Indicator Data'!#REF!="No Data",1,IF('Indicator Data imputation'!R117&lt;&gt;"",1,0))</f>
        <v>#REF!</v>
      </c>
      <c r="R114" s="129" t="e">
        <f>IF('Indicator Data'!#REF!="No Data",1,IF('Indicator Data imputation'!S117&lt;&gt;"",1,0))</f>
        <v>#REF!</v>
      </c>
      <c r="S114" s="129" t="e">
        <f>IF('Indicator Data'!#REF!="No Data",1,IF('Indicator Data imputation'!T117&lt;&gt;"",1,0))</f>
        <v>#REF!</v>
      </c>
      <c r="T114" s="129" t="e">
        <f>IF('Indicator Data'!#REF!="No Data",1,IF('Indicator Data imputation'!U117&lt;&gt;"",1,0))</f>
        <v>#REF!</v>
      </c>
      <c r="U114" s="129" t="e">
        <f>IF('Indicator Data'!#REF!="No Data",1,IF('Indicator Data imputation'!V117&lt;&gt;"",1,0))</f>
        <v>#REF!</v>
      </c>
      <c r="V114" s="129" t="e">
        <f>IF('Indicator Data'!#REF!="No Data",1,IF('Indicator Data imputation'!W117&lt;&gt;"",1,0))</f>
        <v>#REF!</v>
      </c>
      <c r="W114" s="129">
        <f>IF('Indicator Data'!C118="No Data",1,IF('Indicator Data imputation'!X117&lt;&gt;"",1,0))</f>
        <v>0</v>
      </c>
      <c r="X114" s="129">
        <f>IF('Indicator Data'!D118="No Data",1,IF('Indicator Data imputation'!Y117&lt;&gt;"",1,0))</f>
        <v>0</v>
      </c>
      <c r="Y114" s="129">
        <f>IF('Indicator Data'!E118="No Data",1,IF('Indicator Data imputation'!Z117&lt;&gt;"",1,0))</f>
        <v>0</v>
      </c>
      <c r="Z114" s="129">
        <f>IF('Indicator Data'!G118="No Data",1,IF('Indicator Data imputation'!AA117&lt;&gt;"",1,0))</f>
        <v>1</v>
      </c>
      <c r="AA114" s="129">
        <f>IF('Indicator Data'!H118="No Data",1,IF('Indicator Data imputation'!AB117&lt;&gt;"",1,0))</f>
        <v>0</v>
      </c>
      <c r="AB114" s="129">
        <f>IF('Indicator Data'!I118="No Data",1,IF('Indicator Data imputation'!AC117&lt;&gt;"",1,0))</f>
        <v>0</v>
      </c>
      <c r="AC114" s="129" t="e">
        <f>IF('Indicator Data'!#REF!="No Data",1,IF('Indicator Data imputation'!AD117&lt;&gt;"",1,0))</f>
        <v>#REF!</v>
      </c>
      <c r="AD114" s="129" t="e">
        <f>IF('Indicator Data'!#REF!="No Data",1,IF('Indicator Data imputation'!AE117&lt;&gt;"",1,0))</f>
        <v>#REF!</v>
      </c>
      <c r="AE114" s="129">
        <f>IF('Indicator Data'!L118="No Data",1,IF('Indicator Data imputation'!AF117&lt;&gt;"",1,0))</f>
        <v>0</v>
      </c>
      <c r="AF114" s="129">
        <f>IF('Indicator Data'!M118="No Data",1,IF('Indicator Data imputation'!AG117&lt;&gt;"",1,0))</f>
        <v>0</v>
      </c>
      <c r="AG114" s="129" t="e">
        <f>IF('Indicator Data'!#REF!="No Data",1,IF('Indicator Data imputation'!AH117&lt;&gt;"",1,0))</f>
        <v>#REF!</v>
      </c>
      <c r="AH114" s="129" t="e">
        <f>IF('Indicator Data'!#REF!="No Data",1,IF('Indicator Data imputation'!AI117&lt;&gt;"",1,0))</f>
        <v>#REF!</v>
      </c>
      <c r="AI114" s="129" t="e">
        <f>IF('Indicator Data'!#REF!="No Data",1,IF('Indicator Data imputation'!AJ117&lt;&gt;"",1,0))</f>
        <v>#REF!</v>
      </c>
      <c r="AJ114" s="129" t="e">
        <f>IF('Indicator Data'!#REF!="No Data",1,IF('Indicator Data imputation'!AK117&lt;&gt;"",1,0))</f>
        <v>#REF!</v>
      </c>
      <c r="AK114" s="129">
        <f>IF('Indicator Data'!N118="No Data",1,IF('Indicator Data imputation'!AL117&lt;&gt;"",1,0))</f>
        <v>0</v>
      </c>
      <c r="AL114" s="129">
        <f>IF('Indicator Data'!O118="No Data",1,IF('Indicator Data imputation'!AM117&lt;&gt;"",1,0))</f>
        <v>0</v>
      </c>
      <c r="AM114" s="129">
        <f>IF('Indicator Data'!P118="No Data",1,IF('Indicator Data imputation'!AN117&lt;&gt;"",1,0))</f>
        <v>0</v>
      </c>
      <c r="AN114" s="129">
        <f>IF('Indicator Data'!Q118="No Data",1,IF('Indicator Data imputation'!AO117&lt;&gt;"",1,0))</f>
        <v>0</v>
      </c>
      <c r="AO114" s="129">
        <f>IF('Indicator Data'!R118="No Data",1,IF('Indicator Data imputation'!AP117&lt;&gt;"",1,0))</f>
        <v>0</v>
      </c>
      <c r="AP114" s="129">
        <f>IF('Indicator Data'!S118="No Data",1,IF('Indicator Data imputation'!AQ117&lt;&gt;"",1,0))</f>
        <v>0</v>
      </c>
      <c r="AQ114" s="129">
        <f>IF('Indicator Data'!T118="No Data",1,IF('Indicator Data imputation'!AR117&lt;&gt;"",1,0))</f>
        <v>0</v>
      </c>
      <c r="AR114" s="129" t="e">
        <f>IF('Indicator Data'!#REF!="No Data",1,IF('Indicator Data imputation'!AS117&lt;&gt;"",1,0))</f>
        <v>#REF!</v>
      </c>
      <c r="AS114" s="129" t="e">
        <f>IF('Indicator Data'!#REF!="No Data",1,IF('Indicator Data imputation'!AT117&lt;&gt;"",1,0))</f>
        <v>#REF!</v>
      </c>
      <c r="AT114" s="129">
        <f>IF('Indicator Data'!U118="No Data",1,IF('Indicator Data imputation'!AU117&lt;&gt;"",1,0))</f>
        <v>0</v>
      </c>
      <c r="AU114" s="129">
        <f>IF('Indicator Data'!V118="No Data",1,IF('Indicator Data imputation'!AV117&lt;&gt;"",1,0))</f>
        <v>0</v>
      </c>
      <c r="AV114" s="129">
        <f>IF('Indicator Data'!W118="No Data",1,IF('Indicator Data imputation'!AW117&lt;&gt;"",1,0))</f>
        <v>0</v>
      </c>
      <c r="AW114" s="129">
        <f>IF('Indicator Data'!X118="No Data",1,IF('Indicator Data imputation'!AX117&lt;&gt;"",1,0))</f>
        <v>1</v>
      </c>
      <c r="AX114" s="129">
        <f>IF('Indicator Data'!Y118="No Data",1,IF('Indicator Data imputation'!AY117&lt;&gt;"",1,0))</f>
        <v>0</v>
      </c>
      <c r="AY114" s="129">
        <f>IF('Indicator Data'!Z118="No Data",1,IF('Indicator Data imputation'!AZ117&lt;&gt;"",1,0))</f>
        <v>0</v>
      </c>
      <c r="AZ114" s="129">
        <f>IF('Indicator Data'!AA118="No Data",1,IF('Indicator Data imputation'!BA117&lt;&gt;"",1,0))</f>
        <v>0</v>
      </c>
      <c r="BA114" s="129" t="e">
        <f>IF('Indicator Data'!#REF!="No Data",1,IF('Indicator Data imputation'!BB117&lt;&gt;"",1,0))</f>
        <v>#REF!</v>
      </c>
      <c r="BB114" s="129" t="e">
        <f>IF('Indicator Data'!#REF!="No Data",1,IF('Indicator Data imputation'!BC117&lt;&gt;"",1,0))</f>
        <v>#REF!</v>
      </c>
      <c r="BC114" s="129" t="e">
        <f>IF('Indicator Data'!#REF!="No Data",1,IF('Indicator Data imputation'!BD117&lt;&gt;"",1,0))</f>
        <v>#REF!</v>
      </c>
      <c r="BD114" s="129">
        <f>IF('Indicator Data'!AB118="No Data",1,IF('Indicator Data imputation'!BE117&lt;&gt;"",1,0))</f>
        <v>0</v>
      </c>
      <c r="BE114" s="129">
        <f>IF('Indicator Data'!AC118="No Data",1,IF('Indicator Data imputation'!BF117&lt;&gt;"",1,0))</f>
        <v>0</v>
      </c>
      <c r="BF114" s="129">
        <f>IF('Indicator Data'!AD118="No Data",1,IF('Indicator Data imputation'!BG117&lt;&gt;"",1,0))</f>
        <v>0</v>
      </c>
      <c r="BG114" s="129">
        <f>IF('Indicator Data'!AE118="No Data",1,IF('Indicator Data imputation'!BH117&lt;&gt;"",1,0))</f>
        <v>0</v>
      </c>
      <c r="BH114" s="129">
        <f>IF('Indicator Data'!AF118="No Data",1,IF('Indicator Data imputation'!BI117&lt;&gt;"",1,0))</f>
        <v>1</v>
      </c>
      <c r="BI114" s="129" t="e">
        <f>IF('Indicator Data'!#REF!="No Data",1,IF('Indicator Data imputation'!BJ117&lt;&gt;"",1,0))</f>
        <v>#REF!</v>
      </c>
      <c r="BJ114" s="129">
        <f>IF('Indicator Data'!AS118="No Data",1,IF('Indicator Data imputation'!BK117&lt;&gt;"",1,0))</f>
        <v>0</v>
      </c>
      <c r="BK114" s="129">
        <f>IF('Indicator Data'!AT118="No Data",1,IF('Indicator Data imputation'!BL117&lt;&gt;"",1,0))</f>
        <v>0</v>
      </c>
      <c r="BL114" s="129" t="e">
        <f>IF('Indicator Data'!#REF!="No Data",1,IF('Indicator Data imputation'!BM117&lt;&gt;"",1,0))</f>
        <v>#REF!</v>
      </c>
      <c r="BM114" s="129" t="e">
        <f>IF('Indicator Data'!#REF!="No Data",1,IF('Indicator Data imputation'!BN117&lt;&gt;"",1,0))</f>
        <v>#REF!</v>
      </c>
      <c r="BN114" s="129" t="e">
        <f>IF('Indicator Data'!#REF!="No Data",1,IF('Indicator Data imputation'!BO117&lt;&gt;"",1,0))</f>
        <v>#REF!</v>
      </c>
      <c r="BO114" s="129" t="e">
        <f>IF('Indicator Data'!#REF!="No Data",1,IF('Indicator Data imputation'!BP117&lt;&gt;"",1,0))</f>
        <v>#REF!</v>
      </c>
      <c r="BP114" s="129">
        <f>IF('Indicator Data'!AK118="No Data",1,IF('Indicator Data imputation'!BQ117&lt;&gt;"",1,0))</f>
        <v>0</v>
      </c>
      <c r="BQ114" s="129">
        <f>IF('Indicator Data'!J118="No Data",1,IF('Indicator Data imputation'!BR117&lt;&gt;"",1,0))</f>
        <v>0</v>
      </c>
      <c r="BR114" s="129">
        <f>IF('Indicator Data'!K118="No Data",1,IF('Indicator Data imputation'!BS117&lt;&gt;"",1,0))</f>
        <v>0</v>
      </c>
      <c r="BS114" s="129">
        <f>IF('Indicator Data'!AU118="No Data",1,IF('Indicator Data imputation'!BT117&lt;&gt;"",1,0))</f>
        <v>0</v>
      </c>
      <c r="BT114" s="129">
        <f>IF('Indicator Data'!AW118="No Data",1,IF('Indicator Data imputation'!BU117&lt;&gt;"",1,0))</f>
        <v>0</v>
      </c>
      <c r="BU114" s="129">
        <f>IF('Indicator Data'!AX118="No Data",1,IF('Indicator Data imputation'!BV117&lt;&gt;"",1,0))</f>
        <v>0</v>
      </c>
      <c r="BV114" s="129">
        <f>IF('Indicator Data'!AY118="No Data",1,IF('Indicator Data imputation'!BW117&lt;&gt;"",1,0))</f>
        <v>0</v>
      </c>
      <c r="BW114" s="129">
        <f>IF('Indicator Data'!AZ118="No Data",1,IF('Indicator Data imputation'!BX117&lt;&gt;"",1,0))</f>
        <v>0</v>
      </c>
      <c r="BX114" s="129">
        <f>IF('Indicator Data'!BA118="No Data",1,IF('Indicator Data imputation'!BY117&lt;&gt;"",1,0))</f>
        <v>0</v>
      </c>
      <c r="BY114" s="5" t="e">
        <f t="shared" si="5"/>
        <v>#REF!</v>
      </c>
      <c r="BZ114" s="131" t="e">
        <f t="shared" si="4"/>
        <v>#REF!</v>
      </c>
    </row>
    <row r="115" spans="1:78" x14ac:dyDescent="0.25">
      <c r="A115" s="5" t="s">
        <v>210</v>
      </c>
      <c r="B115" s="129" t="e">
        <f>IF('Indicator Data'!#REF!="No Data",1,IF('Indicator Data imputation'!C118&lt;&gt;"",1,0))</f>
        <v>#REF!</v>
      </c>
      <c r="C115" s="129" t="e">
        <f>IF('Indicator Data'!#REF!="No Data",1,IF('Indicator Data imputation'!D118&lt;&gt;"",1,0))</f>
        <v>#REF!</v>
      </c>
      <c r="D115" s="129" t="e">
        <f>IF('Indicator Data'!#REF!="No Data",1,IF('Indicator Data imputation'!E118&lt;&gt;"",1,0))</f>
        <v>#REF!</v>
      </c>
      <c r="E115" s="129" t="e">
        <f>IF('Indicator Data'!#REF!="No Data",1,IF('Indicator Data imputation'!F118&lt;&gt;"",1,0))</f>
        <v>#REF!</v>
      </c>
      <c r="F115" s="129" t="e">
        <f>IF('Indicator Data'!#REF!="No Data",1,IF('Indicator Data imputation'!G118&lt;&gt;"",1,0))</f>
        <v>#REF!</v>
      </c>
      <c r="G115" s="129" t="e">
        <f>IF('Indicator Data'!#REF!="No Data",1,IF('Indicator Data imputation'!H118&lt;&gt;"",1,0))</f>
        <v>#REF!</v>
      </c>
      <c r="H115" s="129" t="e">
        <f>IF('Indicator Data'!#REF!="No Data",1,IF('Indicator Data imputation'!I118&lt;&gt;"",1,0))</f>
        <v>#REF!</v>
      </c>
      <c r="I115" s="129" t="e">
        <f>IF('Indicator Data'!#REF!="No Data",1,IF('Indicator Data imputation'!J118&lt;&gt;"",1,0))</f>
        <v>#REF!</v>
      </c>
      <c r="J115" s="129" t="e">
        <f>IF('Indicator Data'!#REF!="No Data",1,IF('Indicator Data imputation'!K118&lt;&gt;"",1,0))</f>
        <v>#REF!</v>
      </c>
      <c r="K115" s="129" t="e">
        <f>IF('Indicator Data'!#REF!="No Data",1,IF('Indicator Data imputation'!L118&lt;&gt;"",1,0))</f>
        <v>#REF!</v>
      </c>
      <c r="L115" s="129" t="e">
        <f>IF('Indicator Data'!#REF!="No Data",1,IF('Indicator Data imputation'!M118&lt;&gt;"",1,0))</f>
        <v>#REF!</v>
      </c>
      <c r="M115" s="129" t="e">
        <f>IF('Indicator Data'!#REF!="No Data",1,IF('Indicator Data imputation'!N118&lt;&gt;"",1,0))</f>
        <v>#REF!</v>
      </c>
      <c r="N115" s="129" t="e">
        <f>IF('Indicator Data'!#REF!="No Data",1,IF('Indicator Data imputation'!O118&lt;&gt;"",1,0))</f>
        <v>#REF!</v>
      </c>
      <c r="O115" s="129" t="e">
        <f>IF('Indicator Data'!#REF!="No Data",1,IF('Indicator Data imputation'!P118&lt;&gt;"",1,0))</f>
        <v>#REF!</v>
      </c>
      <c r="P115" s="129" t="e">
        <f>IF('Indicator Data'!#REF!="No Data",1,IF('Indicator Data imputation'!Q118&lt;&gt;"",1,0))</f>
        <v>#REF!</v>
      </c>
      <c r="Q115" s="129" t="e">
        <f>IF('Indicator Data'!#REF!="No Data",1,IF('Indicator Data imputation'!R118&lt;&gt;"",1,0))</f>
        <v>#REF!</v>
      </c>
      <c r="R115" s="129" t="e">
        <f>IF('Indicator Data'!#REF!="No Data",1,IF('Indicator Data imputation'!S118&lt;&gt;"",1,0))</f>
        <v>#REF!</v>
      </c>
      <c r="S115" s="129" t="e">
        <f>IF('Indicator Data'!#REF!="No Data",1,IF('Indicator Data imputation'!T118&lt;&gt;"",1,0))</f>
        <v>#REF!</v>
      </c>
      <c r="T115" s="129" t="e">
        <f>IF('Indicator Data'!#REF!="No Data",1,IF('Indicator Data imputation'!U118&lt;&gt;"",1,0))</f>
        <v>#REF!</v>
      </c>
      <c r="U115" s="129" t="e">
        <f>IF('Indicator Data'!#REF!="No Data",1,IF('Indicator Data imputation'!V118&lt;&gt;"",1,0))</f>
        <v>#REF!</v>
      </c>
      <c r="V115" s="129" t="e">
        <f>IF('Indicator Data'!#REF!="No Data",1,IF('Indicator Data imputation'!W118&lt;&gt;"",1,0))</f>
        <v>#REF!</v>
      </c>
      <c r="W115" s="129">
        <f>IF('Indicator Data'!C119="No Data",1,IF('Indicator Data imputation'!X118&lt;&gt;"",1,0))</f>
        <v>0</v>
      </c>
      <c r="X115" s="129">
        <f>IF('Indicator Data'!D119="No Data",1,IF('Indicator Data imputation'!Y118&lt;&gt;"",1,0))</f>
        <v>0</v>
      </c>
      <c r="Y115" s="129">
        <f>IF('Indicator Data'!E119="No Data",1,IF('Indicator Data imputation'!Z118&lt;&gt;"",1,0))</f>
        <v>0</v>
      </c>
      <c r="Z115" s="129">
        <f>IF('Indicator Data'!G119="No Data",1,IF('Indicator Data imputation'!AA118&lt;&gt;"",1,0))</f>
        <v>1</v>
      </c>
      <c r="AA115" s="129">
        <f>IF('Indicator Data'!H119="No Data",1,IF('Indicator Data imputation'!AB118&lt;&gt;"",1,0))</f>
        <v>0</v>
      </c>
      <c r="AB115" s="129">
        <f>IF('Indicator Data'!I119="No Data",1,IF('Indicator Data imputation'!AC118&lt;&gt;"",1,0))</f>
        <v>0</v>
      </c>
      <c r="AC115" s="129" t="e">
        <f>IF('Indicator Data'!#REF!="No Data",1,IF('Indicator Data imputation'!AD118&lt;&gt;"",1,0))</f>
        <v>#REF!</v>
      </c>
      <c r="AD115" s="129" t="e">
        <f>IF('Indicator Data'!#REF!="No Data",1,IF('Indicator Data imputation'!AE118&lt;&gt;"",1,0))</f>
        <v>#REF!</v>
      </c>
      <c r="AE115" s="129">
        <f>IF('Indicator Data'!L119="No Data",1,IF('Indicator Data imputation'!AF118&lt;&gt;"",1,0))</f>
        <v>0</v>
      </c>
      <c r="AF115" s="129">
        <f>IF('Indicator Data'!M119="No Data",1,IF('Indicator Data imputation'!AG118&lt;&gt;"",1,0))</f>
        <v>0</v>
      </c>
      <c r="AG115" s="129" t="e">
        <f>IF('Indicator Data'!#REF!="No Data",1,IF('Indicator Data imputation'!AH118&lt;&gt;"",1,0))</f>
        <v>#REF!</v>
      </c>
      <c r="AH115" s="129" t="e">
        <f>IF('Indicator Data'!#REF!="No Data",1,IF('Indicator Data imputation'!AI118&lt;&gt;"",1,0))</f>
        <v>#REF!</v>
      </c>
      <c r="AI115" s="129" t="e">
        <f>IF('Indicator Data'!#REF!="No Data",1,IF('Indicator Data imputation'!AJ118&lt;&gt;"",1,0))</f>
        <v>#REF!</v>
      </c>
      <c r="AJ115" s="129" t="e">
        <f>IF('Indicator Data'!#REF!="No Data",1,IF('Indicator Data imputation'!AK118&lt;&gt;"",1,0))</f>
        <v>#REF!</v>
      </c>
      <c r="AK115" s="129">
        <f>IF('Indicator Data'!N119="No Data",1,IF('Indicator Data imputation'!AL118&lt;&gt;"",1,0))</f>
        <v>0</v>
      </c>
      <c r="AL115" s="129">
        <f>IF('Indicator Data'!O119="No Data",1,IF('Indicator Data imputation'!AM118&lt;&gt;"",1,0))</f>
        <v>0</v>
      </c>
      <c r="AM115" s="129">
        <f>IF('Indicator Data'!P119="No Data",1,IF('Indicator Data imputation'!AN118&lt;&gt;"",1,0))</f>
        <v>0</v>
      </c>
      <c r="AN115" s="129">
        <f>IF('Indicator Data'!Q119="No Data",1,IF('Indicator Data imputation'!AO118&lt;&gt;"",1,0))</f>
        <v>0</v>
      </c>
      <c r="AO115" s="129">
        <f>IF('Indicator Data'!R119="No Data",1,IF('Indicator Data imputation'!AP118&lt;&gt;"",1,0))</f>
        <v>0</v>
      </c>
      <c r="AP115" s="129">
        <f>IF('Indicator Data'!S119="No Data",1,IF('Indicator Data imputation'!AQ118&lt;&gt;"",1,0))</f>
        <v>0</v>
      </c>
      <c r="AQ115" s="129">
        <f>IF('Indicator Data'!T119="No Data",1,IF('Indicator Data imputation'!AR118&lt;&gt;"",1,0))</f>
        <v>0</v>
      </c>
      <c r="AR115" s="129" t="e">
        <f>IF('Indicator Data'!#REF!="No Data",1,IF('Indicator Data imputation'!AS118&lt;&gt;"",1,0))</f>
        <v>#REF!</v>
      </c>
      <c r="AS115" s="129" t="e">
        <f>IF('Indicator Data'!#REF!="No Data",1,IF('Indicator Data imputation'!AT118&lt;&gt;"",1,0))</f>
        <v>#REF!</v>
      </c>
      <c r="AT115" s="129">
        <f>IF('Indicator Data'!U119="No Data",1,IF('Indicator Data imputation'!AU118&lt;&gt;"",1,0))</f>
        <v>0</v>
      </c>
      <c r="AU115" s="129">
        <f>IF('Indicator Data'!V119="No Data",1,IF('Indicator Data imputation'!AV118&lt;&gt;"",1,0))</f>
        <v>0</v>
      </c>
      <c r="AV115" s="129">
        <f>IF('Indicator Data'!W119="No Data",1,IF('Indicator Data imputation'!AW118&lt;&gt;"",1,0))</f>
        <v>0</v>
      </c>
      <c r="AW115" s="129">
        <f>IF('Indicator Data'!X119="No Data",1,IF('Indicator Data imputation'!AX118&lt;&gt;"",1,0))</f>
        <v>1</v>
      </c>
      <c r="AX115" s="129">
        <f>IF('Indicator Data'!Y119="No Data",1,IF('Indicator Data imputation'!AY118&lt;&gt;"",1,0))</f>
        <v>0</v>
      </c>
      <c r="AY115" s="129">
        <f>IF('Indicator Data'!Z119="No Data",1,IF('Indicator Data imputation'!AZ118&lt;&gt;"",1,0))</f>
        <v>0</v>
      </c>
      <c r="AZ115" s="129">
        <f>IF('Indicator Data'!AA119="No Data",1,IF('Indicator Data imputation'!BA118&lt;&gt;"",1,0))</f>
        <v>0</v>
      </c>
      <c r="BA115" s="129" t="e">
        <f>IF('Indicator Data'!#REF!="No Data",1,IF('Indicator Data imputation'!BB118&lt;&gt;"",1,0))</f>
        <v>#REF!</v>
      </c>
      <c r="BB115" s="129" t="e">
        <f>IF('Indicator Data'!#REF!="No Data",1,IF('Indicator Data imputation'!BC118&lt;&gt;"",1,0))</f>
        <v>#REF!</v>
      </c>
      <c r="BC115" s="129" t="e">
        <f>IF('Indicator Data'!#REF!="No Data",1,IF('Indicator Data imputation'!BD118&lt;&gt;"",1,0))</f>
        <v>#REF!</v>
      </c>
      <c r="BD115" s="129">
        <f>IF('Indicator Data'!AB119="No Data",1,IF('Indicator Data imputation'!BE118&lt;&gt;"",1,0))</f>
        <v>0</v>
      </c>
      <c r="BE115" s="129">
        <f>IF('Indicator Data'!AC119="No Data",1,IF('Indicator Data imputation'!BF118&lt;&gt;"",1,0))</f>
        <v>0</v>
      </c>
      <c r="BF115" s="129">
        <f>IF('Indicator Data'!AD119="No Data",1,IF('Indicator Data imputation'!BG118&lt;&gt;"",1,0))</f>
        <v>0</v>
      </c>
      <c r="BG115" s="129">
        <f>IF('Indicator Data'!AE119="No Data",1,IF('Indicator Data imputation'!BH118&lt;&gt;"",1,0))</f>
        <v>0</v>
      </c>
      <c r="BH115" s="129">
        <f>IF('Indicator Data'!AF119="No Data",1,IF('Indicator Data imputation'!BI118&lt;&gt;"",1,0))</f>
        <v>0</v>
      </c>
      <c r="BI115" s="129" t="e">
        <f>IF('Indicator Data'!#REF!="No Data",1,IF('Indicator Data imputation'!BJ118&lt;&gt;"",1,0))</f>
        <v>#REF!</v>
      </c>
      <c r="BJ115" s="129">
        <f>IF('Indicator Data'!AS119="No Data",1,IF('Indicator Data imputation'!BK118&lt;&gt;"",1,0))</f>
        <v>0</v>
      </c>
      <c r="BK115" s="129">
        <f>IF('Indicator Data'!AT119="No Data",1,IF('Indicator Data imputation'!BL118&lt;&gt;"",1,0))</f>
        <v>0</v>
      </c>
      <c r="BL115" s="129" t="e">
        <f>IF('Indicator Data'!#REF!="No Data",1,IF('Indicator Data imputation'!BM118&lt;&gt;"",1,0))</f>
        <v>#REF!</v>
      </c>
      <c r="BM115" s="129" t="e">
        <f>IF('Indicator Data'!#REF!="No Data",1,IF('Indicator Data imputation'!BN118&lt;&gt;"",1,0))</f>
        <v>#REF!</v>
      </c>
      <c r="BN115" s="129" t="e">
        <f>IF('Indicator Data'!#REF!="No Data",1,IF('Indicator Data imputation'!BO118&lt;&gt;"",1,0))</f>
        <v>#REF!</v>
      </c>
      <c r="BO115" s="129" t="e">
        <f>IF('Indicator Data'!#REF!="No Data",1,IF('Indicator Data imputation'!BP118&lt;&gt;"",1,0))</f>
        <v>#REF!</v>
      </c>
      <c r="BP115" s="129">
        <f>IF('Indicator Data'!AK119="No Data",1,IF('Indicator Data imputation'!BQ118&lt;&gt;"",1,0))</f>
        <v>0</v>
      </c>
      <c r="BQ115" s="129">
        <f>IF('Indicator Data'!J119="No Data",1,IF('Indicator Data imputation'!BR118&lt;&gt;"",1,0))</f>
        <v>0</v>
      </c>
      <c r="BR115" s="129">
        <f>IF('Indicator Data'!K119="No Data",1,IF('Indicator Data imputation'!BS118&lt;&gt;"",1,0))</f>
        <v>0</v>
      </c>
      <c r="BS115" s="129">
        <f>IF('Indicator Data'!AU119="No Data",1,IF('Indicator Data imputation'!BT118&lt;&gt;"",1,0))</f>
        <v>0</v>
      </c>
      <c r="BT115" s="129">
        <f>IF('Indicator Data'!AW119="No Data",1,IF('Indicator Data imputation'!BU118&lt;&gt;"",1,0))</f>
        <v>0</v>
      </c>
      <c r="BU115" s="129">
        <f>IF('Indicator Data'!AX119="No Data",1,IF('Indicator Data imputation'!BV118&lt;&gt;"",1,0))</f>
        <v>0</v>
      </c>
      <c r="BV115" s="129">
        <f>IF('Indicator Data'!AY119="No Data",1,IF('Indicator Data imputation'!BW118&lt;&gt;"",1,0))</f>
        <v>0</v>
      </c>
      <c r="BW115" s="129">
        <f>IF('Indicator Data'!AZ119="No Data",1,IF('Indicator Data imputation'!BX118&lt;&gt;"",1,0))</f>
        <v>0</v>
      </c>
      <c r="BX115" s="129">
        <f>IF('Indicator Data'!BA119="No Data",1,IF('Indicator Data imputation'!BY118&lt;&gt;"",1,0))</f>
        <v>0</v>
      </c>
      <c r="BY115" s="5" t="e">
        <f t="shared" si="5"/>
        <v>#REF!</v>
      </c>
      <c r="BZ115" s="131" t="e">
        <f t="shared" si="4"/>
        <v>#REF!</v>
      </c>
    </row>
    <row r="116" spans="1:78" x14ac:dyDescent="0.25">
      <c r="A116" s="5" t="s">
        <v>212</v>
      </c>
      <c r="B116" s="129" t="e">
        <f>IF('Indicator Data'!#REF!="No Data",1,IF('Indicator Data imputation'!C119&lt;&gt;"",1,0))</f>
        <v>#REF!</v>
      </c>
      <c r="C116" s="129" t="e">
        <f>IF('Indicator Data'!#REF!="No Data",1,IF('Indicator Data imputation'!D119&lt;&gt;"",1,0))</f>
        <v>#REF!</v>
      </c>
      <c r="D116" s="129" t="e">
        <f>IF('Indicator Data'!#REF!="No Data",1,IF('Indicator Data imputation'!E119&lt;&gt;"",1,0))</f>
        <v>#REF!</v>
      </c>
      <c r="E116" s="129" t="e">
        <f>IF('Indicator Data'!#REF!="No Data",1,IF('Indicator Data imputation'!F119&lt;&gt;"",1,0))</f>
        <v>#REF!</v>
      </c>
      <c r="F116" s="129" t="e">
        <f>IF('Indicator Data'!#REF!="No Data",1,IF('Indicator Data imputation'!G119&lt;&gt;"",1,0))</f>
        <v>#REF!</v>
      </c>
      <c r="G116" s="129" t="e">
        <f>IF('Indicator Data'!#REF!="No Data",1,IF('Indicator Data imputation'!H119&lt;&gt;"",1,0))</f>
        <v>#REF!</v>
      </c>
      <c r="H116" s="129" t="e">
        <f>IF('Indicator Data'!#REF!="No Data",1,IF('Indicator Data imputation'!I119&lt;&gt;"",1,0))</f>
        <v>#REF!</v>
      </c>
      <c r="I116" s="129" t="e">
        <f>IF('Indicator Data'!#REF!="No Data",1,IF('Indicator Data imputation'!J119&lt;&gt;"",1,0))</f>
        <v>#REF!</v>
      </c>
      <c r="J116" s="129" t="e">
        <f>IF('Indicator Data'!#REF!="No Data",1,IF('Indicator Data imputation'!K119&lt;&gt;"",1,0))</f>
        <v>#REF!</v>
      </c>
      <c r="K116" s="129" t="e">
        <f>IF('Indicator Data'!#REF!="No Data",1,IF('Indicator Data imputation'!L119&lt;&gt;"",1,0))</f>
        <v>#REF!</v>
      </c>
      <c r="L116" s="129" t="e">
        <f>IF('Indicator Data'!#REF!="No Data",1,IF('Indicator Data imputation'!M119&lt;&gt;"",1,0))</f>
        <v>#REF!</v>
      </c>
      <c r="M116" s="129" t="e">
        <f>IF('Indicator Data'!#REF!="No Data",1,IF('Indicator Data imputation'!N119&lt;&gt;"",1,0))</f>
        <v>#REF!</v>
      </c>
      <c r="N116" s="129" t="e">
        <f>IF('Indicator Data'!#REF!="No Data",1,IF('Indicator Data imputation'!O119&lt;&gt;"",1,0))</f>
        <v>#REF!</v>
      </c>
      <c r="O116" s="129" t="e">
        <f>IF('Indicator Data'!#REF!="No Data",1,IF('Indicator Data imputation'!P119&lt;&gt;"",1,0))</f>
        <v>#REF!</v>
      </c>
      <c r="P116" s="129" t="e">
        <f>IF('Indicator Data'!#REF!="No Data",1,IF('Indicator Data imputation'!Q119&lt;&gt;"",1,0))</f>
        <v>#REF!</v>
      </c>
      <c r="Q116" s="129" t="e">
        <f>IF('Indicator Data'!#REF!="No Data",1,IF('Indicator Data imputation'!R119&lt;&gt;"",1,0))</f>
        <v>#REF!</v>
      </c>
      <c r="R116" s="129" t="e">
        <f>IF('Indicator Data'!#REF!="No Data",1,IF('Indicator Data imputation'!S119&lt;&gt;"",1,0))</f>
        <v>#REF!</v>
      </c>
      <c r="S116" s="129" t="e">
        <f>IF('Indicator Data'!#REF!="No Data",1,IF('Indicator Data imputation'!T119&lt;&gt;"",1,0))</f>
        <v>#REF!</v>
      </c>
      <c r="T116" s="129" t="e">
        <f>IF('Indicator Data'!#REF!="No Data",1,IF('Indicator Data imputation'!U119&lt;&gt;"",1,0))</f>
        <v>#REF!</v>
      </c>
      <c r="U116" s="129" t="e">
        <f>IF('Indicator Data'!#REF!="No Data",1,IF('Indicator Data imputation'!V119&lt;&gt;"",1,0))</f>
        <v>#REF!</v>
      </c>
      <c r="V116" s="129" t="e">
        <f>IF('Indicator Data'!#REF!="No Data",1,IF('Indicator Data imputation'!W119&lt;&gt;"",1,0))</f>
        <v>#REF!</v>
      </c>
      <c r="W116" s="129">
        <f>IF('Indicator Data'!C120="No Data",1,IF('Indicator Data imputation'!X119&lt;&gt;"",1,0))</f>
        <v>0</v>
      </c>
      <c r="X116" s="129">
        <f>IF('Indicator Data'!D120="No Data",1,IF('Indicator Data imputation'!Y119&lt;&gt;"",1,0))</f>
        <v>0</v>
      </c>
      <c r="Y116" s="129">
        <f>IF('Indicator Data'!E120="No Data",1,IF('Indicator Data imputation'!Z119&lt;&gt;"",1,0))</f>
        <v>0</v>
      </c>
      <c r="Z116" s="129">
        <f>IF('Indicator Data'!G120="No Data",1,IF('Indicator Data imputation'!AA119&lt;&gt;"",1,0))</f>
        <v>0</v>
      </c>
      <c r="AA116" s="129">
        <f>IF('Indicator Data'!H120="No Data",1,IF('Indicator Data imputation'!AB119&lt;&gt;"",1,0))</f>
        <v>0</v>
      </c>
      <c r="AB116" s="129">
        <f>IF('Indicator Data'!I120="No Data",1,IF('Indicator Data imputation'!AC119&lt;&gt;"",1,0))</f>
        <v>1</v>
      </c>
      <c r="AC116" s="129" t="e">
        <f>IF('Indicator Data'!#REF!="No Data",1,IF('Indicator Data imputation'!AD119&lt;&gt;"",1,0))</f>
        <v>#REF!</v>
      </c>
      <c r="AD116" s="129" t="e">
        <f>IF('Indicator Data'!#REF!="No Data",1,IF('Indicator Data imputation'!AE119&lt;&gt;"",1,0))</f>
        <v>#REF!</v>
      </c>
      <c r="AE116" s="129">
        <f>IF('Indicator Data'!L120="No Data",1,IF('Indicator Data imputation'!AF119&lt;&gt;"",1,0))</f>
        <v>0</v>
      </c>
      <c r="AF116" s="129">
        <f>IF('Indicator Data'!M120="No Data",1,IF('Indicator Data imputation'!AG119&lt;&gt;"",1,0))</f>
        <v>0</v>
      </c>
      <c r="AG116" s="129" t="e">
        <f>IF('Indicator Data'!#REF!="No Data",1,IF('Indicator Data imputation'!AH119&lt;&gt;"",1,0))</f>
        <v>#REF!</v>
      </c>
      <c r="AH116" s="129" t="e">
        <f>IF('Indicator Data'!#REF!="No Data",1,IF('Indicator Data imputation'!AI119&lt;&gt;"",1,0))</f>
        <v>#REF!</v>
      </c>
      <c r="AI116" s="129" t="e">
        <f>IF('Indicator Data'!#REF!="No Data",1,IF('Indicator Data imputation'!AJ119&lt;&gt;"",1,0))</f>
        <v>#REF!</v>
      </c>
      <c r="AJ116" s="129" t="e">
        <f>IF('Indicator Data'!#REF!="No Data",1,IF('Indicator Data imputation'!AK119&lt;&gt;"",1,0))</f>
        <v>#REF!</v>
      </c>
      <c r="AK116" s="129">
        <f>IF('Indicator Data'!N120="No Data",1,IF('Indicator Data imputation'!AL119&lt;&gt;"",1,0))</f>
        <v>0</v>
      </c>
      <c r="AL116" s="129">
        <f>IF('Indicator Data'!O120="No Data",1,IF('Indicator Data imputation'!AM119&lt;&gt;"",1,0))</f>
        <v>0</v>
      </c>
      <c r="AM116" s="129">
        <f>IF('Indicator Data'!P120="No Data",1,IF('Indicator Data imputation'!AN119&lt;&gt;"",1,0))</f>
        <v>0</v>
      </c>
      <c r="AN116" s="129">
        <f>IF('Indicator Data'!Q120="No Data",1,IF('Indicator Data imputation'!AO119&lt;&gt;"",1,0))</f>
        <v>0</v>
      </c>
      <c r="AO116" s="129">
        <f>IF('Indicator Data'!R120="No Data",1,IF('Indicator Data imputation'!AP119&lt;&gt;"",1,0))</f>
        <v>0</v>
      </c>
      <c r="AP116" s="129">
        <f>IF('Indicator Data'!S120="No Data",1,IF('Indicator Data imputation'!AQ119&lt;&gt;"",1,0))</f>
        <v>0</v>
      </c>
      <c r="AQ116" s="129">
        <f>IF('Indicator Data'!T120="No Data",1,IF('Indicator Data imputation'!AR119&lt;&gt;"",1,0))</f>
        <v>0</v>
      </c>
      <c r="AR116" s="129" t="e">
        <f>IF('Indicator Data'!#REF!="No Data",1,IF('Indicator Data imputation'!AS119&lt;&gt;"",1,0))</f>
        <v>#REF!</v>
      </c>
      <c r="AS116" s="129" t="e">
        <f>IF('Indicator Data'!#REF!="No Data",1,IF('Indicator Data imputation'!AT119&lt;&gt;"",1,0))</f>
        <v>#REF!</v>
      </c>
      <c r="AT116" s="129">
        <f>IF('Indicator Data'!U120="No Data",1,IF('Indicator Data imputation'!AU119&lt;&gt;"",1,0))</f>
        <v>0</v>
      </c>
      <c r="AU116" s="129">
        <f>IF('Indicator Data'!V120="No Data",1,IF('Indicator Data imputation'!AV119&lt;&gt;"",1,0))</f>
        <v>0</v>
      </c>
      <c r="AV116" s="129">
        <f>IF('Indicator Data'!W120="No Data",1,IF('Indicator Data imputation'!AW119&lt;&gt;"",1,0))</f>
        <v>0</v>
      </c>
      <c r="AW116" s="129">
        <f>IF('Indicator Data'!X120="No Data",1,IF('Indicator Data imputation'!AX119&lt;&gt;"",1,0))</f>
        <v>1</v>
      </c>
      <c r="AX116" s="129">
        <f>IF('Indicator Data'!Y120="No Data",1,IF('Indicator Data imputation'!AY119&lt;&gt;"",1,0))</f>
        <v>0</v>
      </c>
      <c r="AY116" s="129">
        <f>IF('Indicator Data'!Z120="No Data",1,IF('Indicator Data imputation'!AZ119&lt;&gt;"",1,0))</f>
        <v>0</v>
      </c>
      <c r="AZ116" s="129">
        <f>IF('Indicator Data'!AA120="No Data",1,IF('Indicator Data imputation'!BA119&lt;&gt;"",1,0))</f>
        <v>0</v>
      </c>
      <c r="BA116" s="129" t="e">
        <f>IF('Indicator Data'!#REF!="No Data",1,IF('Indicator Data imputation'!BB119&lt;&gt;"",1,0))</f>
        <v>#REF!</v>
      </c>
      <c r="BB116" s="129" t="e">
        <f>IF('Indicator Data'!#REF!="No Data",1,IF('Indicator Data imputation'!BC119&lt;&gt;"",1,0))</f>
        <v>#REF!</v>
      </c>
      <c r="BC116" s="129" t="e">
        <f>IF('Indicator Data'!#REF!="No Data",1,IF('Indicator Data imputation'!BD119&lt;&gt;"",1,0))</f>
        <v>#REF!</v>
      </c>
      <c r="BD116" s="129">
        <f>IF('Indicator Data'!AB120="No Data",1,IF('Indicator Data imputation'!BE119&lt;&gt;"",1,0))</f>
        <v>0</v>
      </c>
      <c r="BE116" s="129">
        <f>IF('Indicator Data'!AC120="No Data",1,IF('Indicator Data imputation'!BF119&lt;&gt;"",1,0))</f>
        <v>0</v>
      </c>
      <c r="BF116" s="129">
        <f>IF('Indicator Data'!AD120="No Data",1,IF('Indicator Data imputation'!BG119&lt;&gt;"",1,0))</f>
        <v>0</v>
      </c>
      <c r="BG116" s="129">
        <f>IF('Indicator Data'!AE120="No Data",1,IF('Indicator Data imputation'!BH119&lt;&gt;"",1,0))</f>
        <v>0</v>
      </c>
      <c r="BH116" s="129">
        <f>IF('Indicator Data'!AF120="No Data",1,IF('Indicator Data imputation'!BI119&lt;&gt;"",1,0))</f>
        <v>0</v>
      </c>
      <c r="BI116" s="129" t="e">
        <f>IF('Indicator Data'!#REF!="No Data",1,IF('Indicator Data imputation'!BJ119&lt;&gt;"",1,0))</f>
        <v>#REF!</v>
      </c>
      <c r="BJ116" s="129">
        <f>IF('Indicator Data'!AS120="No Data",1,IF('Indicator Data imputation'!BK119&lt;&gt;"",1,0))</f>
        <v>0</v>
      </c>
      <c r="BK116" s="129">
        <f>IF('Indicator Data'!AT120="No Data",1,IF('Indicator Data imputation'!BL119&lt;&gt;"",1,0))</f>
        <v>0</v>
      </c>
      <c r="BL116" s="129" t="e">
        <f>IF('Indicator Data'!#REF!="No Data",1,IF('Indicator Data imputation'!BM119&lt;&gt;"",1,0))</f>
        <v>#REF!</v>
      </c>
      <c r="BM116" s="129" t="e">
        <f>IF('Indicator Data'!#REF!="No Data",1,IF('Indicator Data imputation'!BN119&lt;&gt;"",1,0))</f>
        <v>#REF!</v>
      </c>
      <c r="BN116" s="129" t="e">
        <f>IF('Indicator Data'!#REF!="No Data",1,IF('Indicator Data imputation'!BO119&lt;&gt;"",1,0))</f>
        <v>#REF!</v>
      </c>
      <c r="BO116" s="129" t="e">
        <f>IF('Indicator Data'!#REF!="No Data",1,IF('Indicator Data imputation'!BP119&lt;&gt;"",1,0))</f>
        <v>#REF!</v>
      </c>
      <c r="BP116" s="129">
        <f>IF('Indicator Data'!AK120="No Data",1,IF('Indicator Data imputation'!BQ119&lt;&gt;"",1,0))</f>
        <v>0</v>
      </c>
      <c r="BQ116" s="129">
        <f>IF('Indicator Data'!J120="No Data",1,IF('Indicator Data imputation'!BR119&lt;&gt;"",1,0))</f>
        <v>0</v>
      </c>
      <c r="BR116" s="129">
        <f>IF('Indicator Data'!K120="No Data",1,IF('Indicator Data imputation'!BS119&lt;&gt;"",1,0))</f>
        <v>0</v>
      </c>
      <c r="BS116" s="129">
        <f>IF('Indicator Data'!AU120="No Data",1,IF('Indicator Data imputation'!BT119&lt;&gt;"",1,0))</f>
        <v>0</v>
      </c>
      <c r="BT116" s="129">
        <f>IF('Indicator Data'!AW120="No Data",1,IF('Indicator Data imputation'!BU119&lt;&gt;"",1,0))</f>
        <v>0</v>
      </c>
      <c r="BU116" s="129">
        <f>IF('Indicator Data'!AX120="No Data",1,IF('Indicator Data imputation'!BV119&lt;&gt;"",1,0))</f>
        <v>0</v>
      </c>
      <c r="BV116" s="129">
        <f>IF('Indicator Data'!AY120="No Data",1,IF('Indicator Data imputation'!BW119&lt;&gt;"",1,0))</f>
        <v>1</v>
      </c>
      <c r="BW116" s="129">
        <f>IF('Indicator Data'!AZ120="No Data",1,IF('Indicator Data imputation'!BX119&lt;&gt;"",1,0))</f>
        <v>0</v>
      </c>
      <c r="BX116" s="129">
        <f>IF('Indicator Data'!BA120="No Data",1,IF('Indicator Data imputation'!BY119&lt;&gt;"",1,0))</f>
        <v>0</v>
      </c>
      <c r="BY116" s="5" t="e">
        <f t="shared" si="5"/>
        <v>#REF!</v>
      </c>
      <c r="BZ116" s="131" t="e">
        <f t="shared" si="4"/>
        <v>#REF!</v>
      </c>
    </row>
    <row r="117" spans="1:78" x14ac:dyDescent="0.25">
      <c r="A117" s="5" t="s">
        <v>214</v>
      </c>
      <c r="B117" s="129" t="e">
        <f>IF('Indicator Data'!#REF!="No Data",1,IF('Indicator Data imputation'!C120&lt;&gt;"",1,0))</f>
        <v>#REF!</v>
      </c>
      <c r="C117" s="129" t="e">
        <f>IF('Indicator Data'!#REF!="No Data",1,IF('Indicator Data imputation'!D120&lt;&gt;"",1,0))</f>
        <v>#REF!</v>
      </c>
      <c r="D117" s="129" t="e">
        <f>IF('Indicator Data'!#REF!="No Data",1,IF('Indicator Data imputation'!E120&lt;&gt;"",1,0))</f>
        <v>#REF!</v>
      </c>
      <c r="E117" s="129" t="e">
        <f>IF('Indicator Data'!#REF!="No Data",1,IF('Indicator Data imputation'!F120&lt;&gt;"",1,0))</f>
        <v>#REF!</v>
      </c>
      <c r="F117" s="129" t="e">
        <f>IF('Indicator Data'!#REF!="No Data",1,IF('Indicator Data imputation'!G120&lt;&gt;"",1,0))</f>
        <v>#REF!</v>
      </c>
      <c r="G117" s="129" t="e">
        <f>IF('Indicator Data'!#REF!="No Data",1,IF('Indicator Data imputation'!H120&lt;&gt;"",1,0))</f>
        <v>#REF!</v>
      </c>
      <c r="H117" s="129" t="e">
        <f>IF('Indicator Data'!#REF!="No Data",1,IF('Indicator Data imputation'!I120&lt;&gt;"",1,0))</f>
        <v>#REF!</v>
      </c>
      <c r="I117" s="129" t="e">
        <f>IF('Indicator Data'!#REF!="No Data",1,IF('Indicator Data imputation'!J120&lt;&gt;"",1,0))</f>
        <v>#REF!</v>
      </c>
      <c r="J117" s="129" t="e">
        <f>IF('Indicator Data'!#REF!="No Data",1,IF('Indicator Data imputation'!K120&lt;&gt;"",1,0))</f>
        <v>#REF!</v>
      </c>
      <c r="K117" s="129" t="e">
        <f>IF('Indicator Data'!#REF!="No Data",1,IF('Indicator Data imputation'!L120&lt;&gt;"",1,0))</f>
        <v>#REF!</v>
      </c>
      <c r="L117" s="129" t="e">
        <f>IF('Indicator Data'!#REF!="No Data",1,IF('Indicator Data imputation'!M120&lt;&gt;"",1,0))</f>
        <v>#REF!</v>
      </c>
      <c r="M117" s="129" t="e">
        <f>IF('Indicator Data'!#REF!="No Data",1,IF('Indicator Data imputation'!N120&lt;&gt;"",1,0))</f>
        <v>#REF!</v>
      </c>
      <c r="N117" s="129" t="e">
        <f>IF('Indicator Data'!#REF!="No Data",1,IF('Indicator Data imputation'!O120&lt;&gt;"",1,0))</f>
        <v>#REF!</v>
      </c>
      <c r="O117" s="129" t="e">
        <f>IF('Indicator Data'!#REF!="No Data",1,IF('Indicator Data imputation'!P120&lt;&gt;"",1,0))</f>
        <v>#REF!</v>
      </c>
      <c r="P117" s="129" t="e">
        <f>IF('Indicator Data'!#REF!="No Data",1,IF('Indicator Data imputation'!Q120&lt;&gt;"",1,0))</f>
        <v>#REF!</v>
      </c>
      <c r="Q117" s="129" t="e">
        <f>IF('Indicator Data'!#REF!="No Data",1,IF('Indicator Data imputation'!R120&lt;&gt;"",1,0))</f>
        <v>#REF!</v>
      </c>
      <c r="R117" s="129" t="e">
        <f>IF('Indicator Data'!#REF!="No Data",1,IF('Indicator Data imputation'!S120&lt;&gt;"",1,0))</f>
        <v>#REF!</v>
      </c>
      <c r="S117" s="129" t="e">
        <f>IF('Indicator Data'!#REF!="No Data",1,IF('Indicator Data imputation'!T120&lt;&gt;"",1,0))</f>
        <v>#REF!</v>
      </c>
      <c r="T117" s="129" t="e">
        <f>IF('Indicator Data'!#REF!="No Data",1,IF('Indicator Data imputation'!U120&lt;&gt;"",1,0))</f>
        <v>#REF!</v>
      </c>
      <c r="U117" s="129" t="e">
        <f>IF('Indicator Data'!#REF!="No Data",1,IF('Indicator Data imputation'!V120&lt;&gt;"",1,0))</f>
        <v>#REF!</v>
      </c>
      <c r="V117" s="129" t="e">
        <f>IF('Indicator Data'!#REF!="No Data",1,IF('Indicator Data imputation'!W120&lt;&gt;"",1,0))</f>
        <v>#REF!</v>
      </c>
      <c r="W117" s="129">
        <f>IF('Indicator Data'!C121="No Data",1,IF('Indicator Data imputation'!X120&lt;&gt;"",1,0))</f>
        <v>0</v>
      </c>
      <c r="X117" s="129">
        <f>IF('Indicator Data'!D121="No Data",1,IF('Indicator Data imputation'!Y120&lt;&gt;"",1,0))</f>
        <v>0</v>
      </c>
      <c r="Y117" s="129">
        <f>IF('Indicator Data'!E121="No Data",1,IF('Indicator Data imputation'!Z120&lt;&gt;"",1,0))</f>
        <v>0</v>
      </c>
      <c r="Z117" s="129">
        <f>IF('Indicator Data'!G121="No Data",1,IF('Indicator Data imputation'!AA120&lt;&gt;"",1,0))</f>
        <v>0</v>
      </c>
      <c r="AA117" s="129">
        <f>IF('Indicator Data'!H121="No Data",1,IF('Indicator Data imputation'!AB120&lt;&gt;"",1,0))</f>
        <v>0</v>
      </c>
      <c r="AB117" s="129">
        <f>IF('Indicator Data'!I121="No Data",1,IF('Indicator Data imputation'!AC120&lt;&gt;"",1,0))</f>
        <v>1</v>
      </c>
      <c r="AC117" s="129" t="e">
        <f>IF('Indicator Data'!#REF!="No Data",1,IF('Indicator Data imputation'!AD120&lt;&gt;"",1,0))</f>
        <v>#REF!</v>
      </c>
      <c r="AD117" s="129" t="e">
        <f>IF('Indicator Data'!#REF!="No Data",1,IF('Indicator Data imputation'!AE120&lt;&gt;"",1,0))</f>
        <v>#REF!</v>
      </c>
      <c r="AE117" s="129">
        <f>IF('Indicator Data'!L121="No Data",1,IF('Indicator Data imputation'!AF120&lt;&gt;"",1,0))</f>
        <v>0</v>
      </c>
      <c r="AF117" s="129">
        <f>IF('Indicator Data'!M121="No Data",1,IF('Indicator Data imputation'!AG120&lt;&gt;"",1,0))</f>
        <v>0</v>
      </c>
      <c r="AG117" s="129" t="e">
        <f>IF('Indicator Data'!#REF!="No Data",1,IF('Indicator Data imputation'!AH120&lt;&gt;"",1,0))</f>
        <v>#REF!</v>
      </c>
      <c r="AH117" s="129" t="e">
        <f>IF('Indicator Data'!#REF!="No Data",1,IF('Indicator Data imputation'!AI120&lt;&gt;"",1,0))</f>
        <v>#REF!</v>
      </c>
      <c r="AI117" s="129" t="e">
        <f>IF('Indicator Data'!#REF!="No Data",1,IF('Indicator Data imputation'!AJ120&lt;&gt;"",1,0))</f>
        <v>#REF!</v>
      </c>
      <c r="AJ117" s="129" t="e">
        <f>IF('Indicator Data'!#REF!="No Data",1,IF('Indicator Data imputation'!AK120&lt;&gt;"",1,0))</f>
        <v>#REF!</v>
      </c>
      <c r="AK117" s="129">
        <f>IF('Indicator Data'!N121="No Data",1,IF('Indicator Data imputation'!AL120&lt;&gt;"",1,0))</f>
        <v>0</v>
      </c>
      <c r="AL117" s="129">
        <f>IF('Indicator Data'!O121="No Data",1,IF('Indicator Data imputation'!AM120&lt;&gt;"",1,0))</f>
        <v>0</v>
      </c>
      <c r="AM117" s="129">
        <f>IF('Indicator Data'!P121="No Data",1,IF('Indicator Data imputation'!AN120&lt;&gt;"",1,0))</f>
        <v>0</v>
      </c>
      <c r="AN117" s="129">
        <f>IF('Indicator Data'!Q121="No Data",1,IF('Indicator Data imputation'!AO120&lt;&gt;"",1,0))</f>
        <v>0</v>
      </c>
      <c r="AO117" s="129">
        <f>IF('Indicator Data'!R121="No Data",1,IF('Indicator Data imputation'!AP120&lt;&gt;"",1,0))</f>
        <v>0</v>
      </c>
      <c r="AP117" s="129">
        <f>IF('Indicator Data'!S121="No Data",1,IF('Indicator Data imputation'!AQ120&lt;&gt;"",1,0))</f>
        <v>0</v>
      </c>
      <c r="AQ117" s="129">
        <f>IF('Indicator Data'!T121="No Data",1,IF('Indicator Data imputation'!AR120&lt;&gt;"",1,0))</f>
        <v>0</v>
      </c>
      <c r="AR117" s="129" t="e">
        <f>IF('Indicator Data'!#REF!="No Data",1,IF('Indicator Data imputation'!AS120&lt;&gt;"",1,0))</f>
        <v>#REF!</v>
      </c>
      <c r="AS117" s="129" t="e">
        <f>IF('Indicator Data'!#REF!="No Data",1,IF('Indicator Data imputation'!AT120&lt;&gt;"",1,0))</f>
        <v>#REF!</v>
      </c>
      <c r="AT117" s="129">
        <f>IF('Indicator Data'!U121="No Data",1,IF('Indicator Data imputation'!AU120&lt;&gt;"",1,0))</f>
        <v>0</v>
      </c>
      <c r="AU117" s="129">
        <f>IF('Indicator Data'!V121="No Data",1,IF('Indicator Data imputation'!AV120&lt;&gt;"",1,0))</f>
        <v>0</v>
      </c>
      <c r="AV117" s="129">
        <f>IF('Indicator Data'!W121="No Data",1,IF('Indicator Data imputation'!AW120&lt;&gt;"",1,0))</f>
        <v>0</v>
      </c>
      <c r="AW117" s="129">
        <f>IF('Indicator Data'!X121="No Data",1,IF('Indicator Data imputation'!AX120&lt;&gt;"",1,0))</f>
        <v>0</v>
      </c>
      <c r="AX117" s="129">
        <f>IF('Indicator Data'!Y121="No Data",1,IF('Indicator Data imputation'!AY120&lt;&gt;"",1,0))</f>
        <v>0</v>
      </c>
      <c r="AY117" s="129">
        <f>IF('Indicator Data'!Z121="No Data",1,IF('Indicator Data imputation'!AZ120&lt;&gt;"",1,0))</f>
        <v>0</v>
      </c>
      <c r="AZ117" s="129">
        <f>IF('Indicator Data'!AA121="No Data",1,IF('Indicator Data imputation'!BA120&lt;&gt;"",1,0))</f>
        <v>0</v>
      </c>
      <c r="BA117" s="129" t="e">
        <f>IF('Indicator Data'!#REF!="No Data",1,IF('Indicator Data imputation'!BB120&lt;&gt;"",1,0))</f>
        <v>#REF!</v>
      </c>
      <c r="BB117" s="129" t="e">
        <f>IF('Indicator Data'!#REF!="No Data",1,IF('Indicator Data imputation'!BC120&lt;&gt;"",1,0))</f>
        <v>#REF!</v>
      </c>
      <c r="BC117" s="129" t="e">
        <f>IF('Indicator Data'!#REF!="No Data",1,IF('Indicator Data imputation'!BD120&lt;&gt;"",1,0))</f>
        <v>#REF!</v>
      </c>
      <c r="BD117" s="129">
        <f>IF('Indicator Data'!AB121="No Data",1,IF('Indicator Data imputation'!BE120&lt;&gt;"",1,0))</f>
        <v>0</v>
      </c>
      <c r="BE117" s="129">
        <f>IF('Indicator Data'!AC121="No Data",1,IF('Indicator Data imputation'!BF120&lt;&gt;"",1,0))</f>
        <v>0</v>
      </c>
      <c r="BF117" s="129">
        <f>IF('Indicator Data'!AD121="No Data",1,IF('Indicator Data imputation'!BG120&lt;&gt;"",1,0))</f>
        <v>0</v>
      </c>
      <c r="BG117" s="129">
        <f>IF('Indicator Data'!AE121="No Data",1,IF('Indicator Data imputation'!BH120&lt;&gt;"",1,0))</f>
        <v>0</v>
      </c>
      <c r="BH117" s="129">
        <f>IF('Indicator Data'!AF121="No Data",1,IF('Indicator Data imputation'!BI120&lt;&gt;"",1,0))</f>
        <v>0</v>
      </c>
      <c r="BI117" s="129" t="e">
        <f>IF('Indicator Data'!#REF!="No Data",1,IF('Indicator Data imputation'!BJ120&lt;&gt;"",1,0))</f>
        <v>#REF!</v>
      </c>
      <c r="BJ117" s="129">
        <f>IF('Indicator Data'!AS121="No Data",1,IF('Indicator Data imputation'!BK120&lt;&gt;"",1,0))</f>
        <v>0</v>
      </c>
      <c r="BK117" s="129">
        <f>IF('Indicator Data'!AT121="No Data",1,IF('Indicator Data imputation'!BL120&lt;&gt;"",1,0))</f>
        <v>0</v>
      </c>
      <c r="BL117" s="129" t="e">
        <f>IF('Indicator Data'!#REF!="No Data",1,IF('Indicator Data imputation'!BM120&lt;&gt;"",1,0))</f>
        <v>#REF!</v>
      </c>
      <c r="BM117" s="129" t="e">
        <f>IF('Indicator Data'!#REF!="No Data",1,IF('Indicator Data imputation'!BN120&lt;&gt;"",1,0))</f>
        <v>#REF!</v>
      </c>
      <c r="BN117" s="129" t="e">
        <f>IF('Indicator Data'!#REF!="No Data",1,IF('Indicator Data imputation'!BO120&lt;&gt;"",1,0))</f>
        <v>#REF!</v>
      </c>
      <c r="BO117" s="129" t="e">
        <f>IF('Indicator Data'!#REF!="No Data",1,IF('Indicator Data imputation'!BP120&lt;&gt;"",1,0))</f>
        <v>#REF!</v>
      </c>
      <c r="BP117" s="129">
        <f>IF('Indicator Data'!AK121="No Data",1,IF('Indicator Data imputation'!BQ120&lt;&gt;"",1,0))</f>
        <v>0</v>
      </c>
      <c r="BQ117" s="129">
        <f>IF('Indicator Data'!J121="No Data",1,IF('Indicator Data imputation'!BR120&lt;&gt;"",1,0))</f>
        <v>0</v>
      </c>
      <c r="BR117" s="129">
        <f>IF('Indicator Data'!K121="No Data",1,IF('Indicator Data imputation'!BS120&lt;&gt;"",1,0))</f>
        <v>0</v>
      </c>
      <c r="BS117" s="129">
        <f>IF('Indicator Data'!AU121="No Data",1,IF('Indicator Data imputation'!BT120&lt;&gt;"",1,0))</f>
        <v>0</v>
      </c>
      <c r="BT117" s="129">
        <f>IF('Indicator Data'!AW121="No Data",1,IF('Indicator Data imputation'!BU120&lt;&gt;"",1,0))</f>
        <v>0</v>
      </c>
      <c r="BU117" s="129">
        <f>IF('Indicator Data'!AX121="No Data",1,IF('Indicator Data imputation'!BV120&lt;&gt;"",1,0))</f>
        <v>0</v>
      </c>
      <c r="BV117" s="129">
        <f>IF('Indicator Data'!AY121="No Data",1,IF('Indicator Data imputation'!BW120&lt;&gt;"",1,0))</f>
        <v>0</v>
      </c>
      <c r="BW117" s="129">
        <f>IF('Indicator Data'!AZ121="No Data",1,IF('Indicator Data imputation'!BX120&lt;&gt;"",1,0))</f>
        <v>0</v>
      </c>
      <c r="BX117" s="129">
        <f>IF('Indicator Data'!BA121="No Data",1,IF('Indicator Data imputation'!BY120&lt;&gt;"",1,0))</f>
        <v>0</v>
      </c>
      <c r="BY117" s="5" t="e">
        <f t="shared" si="5"/>
        <v>#REF!</v>
      </c>
      <c r="BZ117" s="131" t="e">
        <f t="shared" si="4"/>
        <v>#REF!</v>
      </c>
    </row>
    <row r="118" spans="1:78" x14ac:dyDescent="0.25">
      <c r="A118" s="5" t="s">
        <v>216</v>
      </c>
      <c r="B118" s="129" t="e">
        <f>IF('Indicator Data'!#REF!="No Data",1,IF('Indicator Data imputation'!C121&lt;&gt;"",1,0))</f>
        <v>#REF!</v>
      </c>
      <c r="C118" s="129" t="e">
        <f>IF('Indicator Data'!#REF!="No Data",1,IF('Indicator Data imputation'!D121&lt;&gt;"",1,0))</f>
        <v>#REF!</v>
      </c>
      <c r="D118" s="129" t="e">
        <f>IF('Indicator Data'!#REF!="No Data",1,IF('Indicator Data imputation'!E121&lt;&gt;"",1,0))</f>
        <v>#REF!</v>
      </c>
      <c r="E118" s="129" t="e">
        <f>IF('Indicator Data'!#REF!="No Data",1,IF('Indicator Data imputation'!F121&lt;&gt;"",1,0))</f>
        <v>#REF!</v>
      </c>
      <c r="F118" s="129" t="e">
        <f>IF('Indicator Data'!#REF!="No Data",1,IF('Indicator Data imputation'!G121&lt;&gt;"",1,0))</f>
        <v>#REF!</v>
      </c>
      <c r="G118" s="129" t="e">
        <f>IF('Indicator Data'!#REF!="No Data",1,IF('Indicator Data imputation'!H121&lt;&gt;"",1,0))</f>
        <v>#REF!</v>
      </c>
      <c r="H118" s="129" t="e">
        <f>IF('Indicator Data'!#REF!="No Data",1,IF('Indicator Data imputation'!I121&lt;&gt;"",1,0))</f>
        <v>#REF!</v>
      </c>
      <c r="I118" s="129" t="e">
        <f>IF('Indicator Data'!#REF!="No Data",1,IF('Indicator Data imputation'!J121&lt;&gt;"",1,0))</f>
        <v>#REF!</v>
      </c>
      <c r="J118" s="129" t="e">
        <f>IF('Indicator Data'!#REF!="No Data",1,IF('Indicator Data imputation'!K121&lt;&gt;"",1,0))</f>
        <v>#REF!</v>
      </c>
      <c r="K118" s="129" t="e">
        <f>IF('Indicator Data'!#REF!="No Data",1,IF('Indicator Data imputation'!L121&lt;&gt;"",1,0))</f>
        <v>#REF!</v>
      </c>
      <c r="L118" s="129" t="e">
        <f>IF('Indicator Data'!#REF!="No Data",1,IF('Indicator Data imputation'!M121&lt;&gt;"",1,0))</f>
        <v>#REF!</v>
      </c>
      <c r="M118" s="129" t="e">
        <f>IF('Indicator Data'!#REF!="No Data",1,IF('Indicator Data imputation'!N121&lt;&gt;"",1,0))</f>
        <v>#REF!</v>
      </c>
      <c r="N118" s="129" t="e">
        <f>IF('Indicator Data'!#REF!="No Data",1,IF('Indicator Data imputation'!O121&lt;&gt;"",1,0))</f>
        <v>#REF!</v>
      </c>
      <c r="O118" s="129" t="e">
        <f>IF('Indicator Data'!#REF!="No Data",1,IF('Indicator Data imputation'!P121&lt;&gt;"",1,0))</f>
        <v>#REF!</v>
      </c>
      <c r="P118" s="129" t="e">
        <f>IF('Indicator Data'!#REF!="No Data",1,IF('Indicator Data imputation'!Q121&lt;&gt;"",1,0))</f>
        <v>#REF!</v>
      </c>
      <c r="Q118" s="129" t="e">
        <f>IF('Indicator Data'!#REF!="No Data",1,IF('Indicator Data imputation'!R121&lt;&gt;"",1,0))</f>
        <v>#REF!</v>
      </c>
      <c r="R118" s="129" t="e">
        <f>IF('Indicator Data'!#REF!="No Data",1,IF('Indicator Data imputation'!S121&lt;&gt;"",1,0))</f>
        <v>#REF!</v>
      </c>
      <c r="S118" s="129" t="e">
        <f>IF('Indicator Data'!#REF!="No Data",1,IF('Indicator Data imputation'!T121&lt;&gt;"",1,0))</f>
        <v>#REF!</v>
      </c>
      <c r="T118" s="129" t="e">
        <f>IF('Indicator Data'!#REF!="No Data",1,IF('Indicator Data imputation'!U121&lt;&gt;"",1,0))</f>
        <v>#REF!</v>
      </c>
      <c r="U118" s="129" t="e">
        <f>IF('Indicator Data'!#REF!="No Data",1,IF('Indicator Data imputation'!V121&lt;&gt;"",1,0))</f>
        <v>#REF!</v>
      </c>
      <c r="V118" s="129" t="e">
        <f>IF('Indicator Data'!#REF!="No Data",1,IF('Indicator Data imputation'!W121&lt;&gt;"",1,0))</f>
        <v>#REF!</v>
      </c>
      <c r="W118" s="129">
        <f>IF('Indicator Data'!C122="No Data",1,IF('Indicator Data imputation'!X121&lt;&gt;"",1,0))</f>
        <v>0</v>
      </c>
      <c r="X118" s="129">
        <f>IF('Indicator Data'!D122="No Data",1,IF('Indicator Data imputation'!Y121&lt;&gt;"",1,0))</f>
        <v>0</v>
      </c>
      <c r="Y118" s="129">
        <f>IF('Indicator Data'!E122="No Data",1,IF('Indicator Data imputation'!Z121&lt;&gt;"",1,0))</f>
        <v>0</v>
      </c>
      <c r="Z118" s="129">
        <f>IF('Indicator Data'!G122="No Data",1,IF('Indicator Data imputation'!AA121&lt;&gt;"",1,0))</f>
        <v>0</v>
      </c>
      <c r="AA118" s="129">
        <f>IF('Indicator Data'!H122="No Data",1,IF('Indicator Data imputation'!AB121&lt;&gt;"",1,0))</f>
        <v>0</v>
      </c>
      <c r="AB118" s="129">
        <f>IF('Indicator Data'!I122="No Data",1,IF('Indicator Data imputation'!AC121&lt;&gt;"",1,0))</f>
        <v>0</v>
      </c>
      <c r="AC118" s="129" t="e">
        <f>IF('Indicator Data'!#REF!="No Data",1,IF('Indicator Data imputation'!AD121&lt;&gt;"",1,0))</f>
        <v>#REF!</v>
      </c>
      <c r="AD118" s="129" t="e">
        <f>IF('Indicator Data'!#REF!="No Data",1,IF('Indicator Data imputation'!AE121&lt;&gt;"",1,0))</f>
        <v>#REF!</v>
      </c>
      <c r="AE118" s="129">
        <f>IF('Indicator Data'!L122="No Data",1,IF('Indicator Data imputation'!AF121&lt;&gt;"",1,0))</f>
        <v>0</v>
      </c>
      <c r="AF118" s="129">
        <f>IF('Indicator Data'!M122="No Data",1,IF('Indicator Data imputation'!AG121&lt;&gt;"",1,0))</f>
        <v>0</v>
      </c>
      <c r="AG118" s="129" t="e">
        <f>IF('Indicator Data'!#REF!="No Data",1,IF('Indicator Data imputation'!AH121&lt;&gt;"",1,0))</f>
        <v>#REF!</v>
      </c>
      <c r="AH118" s="129" t="e">
        <f>IF('Indicator Data'!#REF!="No Data",1,IF('Indicator Data imputation'!AI121&lt;&gt;"",1,0))</f>
        <v>#REF!</v>
      </c>
      <c r="AI118" s="129" t="e">
        <f>IF('Indicator Data'!#REF!="No Data",1,IF('Indicator Data imputation'!AJ121&lt;&gt;"",1,0))</f>
        <v>#REF!</v>
      </c>
      <c r="AJ118" s="129" t="e">
        <f>IF('Indicator Data'!#REF!="No Data",1,IF('Indicator Data imputation'!AK121&lt;&gt;"",1,0))</f>
        <v>#REF!</v>
      </c>
      <c r="AK118" s="129">
        <f>IF('Indicator Data'!N122="No Data",1,IF('Indicator Data imputation'!AL121&lt;&gt;"",1,0))</f>
        <v>0</v>
      </c>
      <c r="AL118" s="129">
        <f>IF('Indicator Data'!O122="No Data",1,IF('Indicator Data imputation'!AM121&lt;&gt;"",1,0))</f>
        <v>0</v>
      </c>
      <c r="AM118" s="129">
        <f>IF('Indicator Data'!P122="No Data",1,IF('Indicator Data imputation'!AN121&lt;&gt;"",1,0))</f>
        <v>0</v>
      </c>
      <c r="AN118" s="129">
        <f>IF('Indicator Data'!Q122="No Data",1,IF('Indicator Data imputation'!AO121&lt;&gt;"",1,0))</f>
        <v>0</v>
      </c>
      <c r="AO118" s="129">
        <f>IF('Indicator Data'!R122="No Data",1,IF('Indicator Data imputation'!AP121&lt;&gt;"",1,0))</f>
        <v>0</v>
      </c>
      <c r="AP118" s="129">
        <f>IF('Indicator Data'!S122="No Data",1,IF('Indicator Data imputation'!AQ121&lt;&gt;"",1,0))</f>
        <v>0</v>
      </c>
      <c r="AQ118" s="129">
        <f>IF('Indicator Data'!T122="No Data",1,IF('Indicator Data imputation'!AR121&lt;&gt;"",1,0))</f>
        <v>0</v>
      </c>
      <c r="AR118" s="129" t="e">
        <f>IF('Indicator Data'!#REF!="No Data",1,IF('Indicator Data imputation'!AS121&lt;&gt;"",1,0))</f>
        <v>#REF!</v>
      </c>
      <c r="AS118" s="129" t="e">
        <f>IF('Indicator Data'!#REF!="No Data",1,IF('Indicator Data imputation'!AT121&lt;&gt;"",1,0))</f>
        <v>#REF!</v>
      </c>
      <c r="AT118" s="129">
        <f>IF('Indicator Data'!U122="No Data",1,IF('Indicator Data imputation'!AU121&lt;&gt;"",1,0))</f>
        <v>0</v>
      </c>
      <c r="AU118" s="129">
        <f>IF('Indicator Data'!V122="No Data",1,IF('Indicator Data imputation'!AV121&lt;&gt;"",1,0))</f>
        <v>0</v>
      </c>
      <c r="AV118" s="129">
        <f>IF('Indicator Data'!W122="No Data",1,IF('Indicator Data imputation'!AW121&lt;&gt;"",1,0))</f>
        <v>0</v>
      </c>
      <c r="AW118" s="129">
        <f>IF('Indicator Data'!X122="No Data",1,IF('Indicator Data imputation'!AX121&lt;&gt;"",1,0))</f>
        <v>0</v>
      </c>
      <c r="AX118" s="129">
        <f>IF('Indicator Data'!Y122="No Data",1,IF('Indicator Data imputation'!AY121&lt;&gt;"",1,0))</f>
        <v>0</v>
      </c>
      <c r="AY118" s="129">
        <f>IF('Indicator Data'!Z122="No Data",1,IF('Indicator Data imputation'!AZ121&lt;&gt;"",1,0))</f>
        <v>0</v>
      </c>
      <c r="AZ118" s="129">
        <f>IF('Indicator Data'!AA122="No Data",1,IF('Indicator Data imputation'!BA121&lt;&gt;"",1,0))</f>
        <v>0</v>
      </c>
      <c r="BA118" s="129" t="e">
        <f>IF('Indicator Data'!#REF!="No Data",1,IF('Indicator Data imputation'!BB121&lt;&gt;"",1,0))</f>
        <v>#REF!</v>
      </c>
      <c r="BB118" s="129" t="e">
        <f>IF('Indicator Data'!#REF!="No Data",1,IF('Indicator Data imputation'!BC121&lt;&gt;"",1,0))</f>
        <v>#REF!</v>
      </c>
      <c r="BC118" s="129" t="e">
        <f>IF('Indicator Data'!#REF!="No Data",1,IF('Indicator Data imputation'!BD121&lt;&gt;"",1,0))</f>
        <v>#REF!</v>
      </c>
      <c r="BD118" s="129">
        <f>IF('Indicator Data'!AB122="No Data",1,IF('Indicator Data imputation'!BE121&lt;&gt;"",1,0))</f>
        <v>0</v>
      </c>
      <c r="BE118" s="129">
        <f>IF('Indicator Data'!AC122="No Data",1,IF('Indicator Data imputation'!BF121&lt;&gt;"",1,0))</f>
        <v>0</v>
      </c>
      <c r="BF118" s="129">
        <f>IF('Indicator Data'!AD122="No Data",1,IF('Indicator Data imputation'!BG121&lt;&gt;"",1,0))</f>
        <v>0</v>
      </c>
      <c r="BG118" s="129">
        <f>IF('Indicator Data'!AE122="No Data",1,IF('Indicator Data imputation'!BH121&lt;&gt;"",1,0))</f>
        <v>0</v>
      </c>
      <c r="BH118" s="129">
        <f>IF('Indicator Data'!AF122="No Data",1,IF('Indicator Data imputation'!BI121&lt;&gt;"",1,0))</f>
        <v>0</v>
      </c>
      <c r="BI118" s="129" t="e">
        <f>IF('Indicator Data'!#REF!="No Data",1,IF('Indicator Data imputation'!BJ121&lt;&gt;"",1,0))</f>
        <v>#REF!</v>
      </c>
      <c r="BJ118" s="129">
        <f>IF('Indicator Data'!AS122="No Data",1,IF('Indicator Data imputation'!BK121&lt;&gt;"",1,0))</f>
        <v>0</v>
      </c>
      <c r="BK118" s="129">
        <f>IF('Indicator Data'!AT122="No Data",1,IF('Indicator Data imputation'!BL121&lt;&gt;"",1,0))</f>
        <v>0</v>
      </c>
      <c r="BL118" s="129" t="e">
        <f>IF('Indicator Data'!#REF!="No Data",1,IF('Indicator Data imputation'!BM121&lt;&gt;"",1,0))</f>
        <v>#REF!</v>
      </c>
      <c r="BM118" s="129" t="e">
        <f>IF('Indicator Data'!#REF!="No Data",1,IF('Indicator Data imputation'!BN121&lt;&gt;"",1,0))</f>
        <v>#REF!</v>
      </c>
      <c r="BN118" s="129" t="e">
        <f>IF('Indicator Data'!#REF!="No Data",1,IF('Indicator Data imputation'!BO121&lt;&gt;"",1,0))</f>
        <v>#REF!</v>
      </c>
      <c r="BO118" s="129" t="e">
        <f>IF('Indicator Data'!#REF!="No Data",1,IF('Indicator Data imputation'!BP121&lt;&gt;"",1,0))</f>
        <v>#REF!</v>
      </c>
      <c r="BP118" s="129">
        <f>IF('Indicator Data'!AK122="No Data",1,IF('Indicator Data imputation'!BQ121&lt;&gt;"",1,0))</f>
        <v>0</v>
      </c>
      <c r="BQ118" s="129">
        <f>IF('Indicator Data'!J122="No Data",1,IF('Indicator Data imputation'!BR121&lt;&gt;"",1,0))</f>
        <v>0</v>
      </c>
      <c r="BR118" s="129">
        <f>IF('Indicator Data'!K122="No Data",1,IF('Indicator Data imputation'!BS121&lt;&gt;"",1,0))</f>
        <v>0</v>
      </c>
      <c r="BS118" s="129">
        <f>IF('Indicator Data'!AU122="No Data",1,IF('Indicator Data imputation'!BT121&lt;&gt;"",1,0))</f>
        <v>0</v>
      </c>
      <c r="BT118" s="129">
        <f>IF('Indicator Data'!AW122="No Data",1,IF('Indicator Data imputation'!BU121&lt;&gt;"",1,0))</f>
        <v>0</v>
      </c>
      <c r="BU118" s="129">
        <f>IF('Indicator Data'!AX122="No Data",1,IF('Indicator Data imputation'!BV121&lt;&gt;"",1,0))</f>
        <v>0</v>
      </c>
      <c r="BV118" s="129">
        <f>IF('Indicator Data'!AY122="No Data",1,IF('Indicator Data imputation'!BW121&lt;&gt;"",1,0))</f>
        <v>0</v>
      </c>
      <c r="BW118" s="129">
        <f>IF('Indicator Data'!AZ122="No Data",1,IF('Indicator Data imputation'!BX121&lt;&gt;"",1,0))</f>
        <v>0</v>
      </c>
      <c r="BX118" s="129">
        <f>IF('Indicator Data'!BA122="No Data",1,IF('Indicator Data imputation'!BY121&lt;&gt;"",1,0))</f>
        <v>0</v>
      </c>
      <c r="BY118" s="5" t="e">
        <f t="shared" si="5"/>
        <v>#REF!</v>
      </c>
      <c r="BZ118" s="131" t="e">
        <f t="shared" si="4"/>
        <v>#REF!</v>
      </c>
    </row>
    <row r="119" spans="1:78" x14ac:dyDescent="0.25">
      <c r="A119" s="5" t="s">
        <v>218</v>
      </c>
      <c r="B119" s="129" t="e">
        <f>IF('Indicator Data'!#REF!="No Data",1,IF('Indicator Data imputation'!C122&lt;&gt;"",1,0))</f>
        <v>#REF!</v>
      </c>
      <c r="C119" s="129" t="e">
        <f>IF('Indicator Data'!#REF!="No Data",1,IF('Indicator Data imputation'!D122&lt;&gt;"",1,0))</f>
        <v>#REF!</v>
      </c>
      <c r="D119" s="129" t="e">
        <f>IF('Indicator Data'!#REF!="No Data",1,IF('Indicator Data imputation'!E122&lt;&gt;"",1,0))</f>
        <v>#REF!</v>
      </c>
      <c r="E119" s="129" t="e">
        <f>IF('Indicator Data'!#REF!="No Data",1,IF('Indicator Data imputation'!F122&lt;&gt;"",1,0))</f>
        <v>#REF!</v>
      </c>
      <c r="F119" s="129" t="e">
        <f>IF('Indicator Data'!#REF!="No Data",1,IF('Indicator Data imputation'!G122&lt;&gt;"",1,0))</f>
        <v>#REF!</v>
      </c>
      <c r="G119" s="129" t="e">
        <f>IF('Indicator Data'!#REF!="No Data",1,IF('Indicator Data imputation'!H122&lt;&gt;"",1,0))</f>
        <v>#REF!</v>
      </c>
      <c r="H119" s="129" t="e">
        <f>IF('Indicator Data'!#REF!="No Data",1,IF('Indicator Data imputation'!I122&lt;&gt;"",1,0))</f>
        <v>#REF!</v>
      </c>
      <c r="I119" s="129" t="e">
        <f>IF('Indicator Data'!#REF!="No Data",1,IF('Indicator Data imputation'!J122&lt;&gt;"",1,0))</f>
        <v>#REF!</v>
      </c>
      <c r="J119" s="129" t="e">
        <f>IF('Indicator Data'!#REF!="No Data",1,IF('Indicator Data imputation'!K122&lt;&gt;"",1,0))</f>
        <v>#REF!</v>
      </c>
      <c r="K119" s="129" t="e">
        <f>IF('Indicator Data'!#REF!="No Data",1,IF('Indicator Data imputation'!L122&lt;&gt;"",1,0))</f>
        <v>#REF!</v>
      </c>
      <c r="L119" s="129" t="e">
        <f>IF('Indicator Data'!#REF!="No Data",1,IF('Indicator Data imputation'!M122&lt;&gt;"",1,0))</f>
        <v>#REF!</v>
      </c>
      <c r="M119" s="129" t="e">
        <f>IF('Indicator Data'!#REF!="No Data",1,IF('Indicator Data imputation'!N122&lt;&gt;"",1,0))</f>
        <v>#REF!</v>
      </c>
      <c r="N119" s="129" t="e">
        <f>IF('Indicator Data'!#REF!="No Data",1,IF('Indicator Data imputation'!O122&lt;&gt;"",1,0))</f>
        <v>#REF!</v>
      </c>
      <c r="O119" s="129" t="e">
        <f>IF('Indicator Data'!#REF!="No Data",1,IF('Indicator Data imputation'!P122&lt;&gt;"",1,0))</f>
        <v>#REF!</v>
      </c>
      <c r="P119" s="129" t="e">
        <f>IF('Indicator Data'!#REF!="No Data",1,IF('Indicator Data imputation'!Q122&lt;&gt;"",1,0))</f>
        <v>#REF!</v>
      </c>
      <c r="Q119" s="129" t="e">
        <f>IF('Indicator Data'!#REF!="No Data",1,IF('Indicator Data imputation'!R122&lt;&gt;"",1,0))</f>
        <v>#REF!</v>
      </c>
      <c r="R119" s="129" t="e">
        <f>IF('Indicator Data'!#REF!="No Data",1,IF('Indicator Data imputation'!S122&lt;&gt;"",1,0))</f>
        <v>#REF!</v>
      </c>
      <c r="S119" s="129" t="e">
        <f>IF('Indicator Data'!#REF!="No Data",1,IF('Indicator Data imputation'!T122&lt;&gt;"",1,0))</f>
        <v>#REF!</v>
      </c>
      <c r="T119" s="129" t="e">
        <f>IF('Indicator Data'!#REF!="No Data",1,IF('Indicator Data imputation'!U122&lt;&gt;"",1,0))</f>
        <v>#REF!</v>
      </c>
      <c r="U119" s="129" t="e">
        <f>IF('Indicator Data'!#REF!="No Data",1,IF('Indicator Data imputation'!V122&lt;&gt;"",1,0))</f>
        <v>#REF!</v>
      </c>
      <c r="V119" s="129" t="e">
        <f>IF('Indicator Data'!#REF!="No Data",1,IF('Indicator Data imputation'!W122&lt;&gt;"",1,0))</f>
        <v>#REF!</v>
      </c>
      <c r="W119" s="129">
        <f>IF('Indicator Data'!C123="No Data",1,IF('Indicator Data imputation'!X122&lt;&gt;"",1,0))</f>
        <v>0</v>
      </c>
      <c r="X119" s="129">
        <f>IF('Indicator Data'!D123="No Data",1,IF('Indicator Data imputation'!Y122&lt;&gt;"",1,0))</f>
        <v>0</v>
      </c>
      <c r="Y119" s="129">
        <f>IF('Indicator Data'!E123="No Data",1,IF('Indicator Data imputation'!Z122&lt;&gt;"",1,0))</f>
        <v>0</v>
      </c>
      <c r="Z119" s="129">
        <f>IF('Indicator Data'!G123="No Data",1,IF('Indicator Data imputation'!AA122&lt;&gt;"",1,0))</f>
        <v>0</v>
      </c>
      <c r="AA119" s="129">
        <f>IF('Indicator Data'!H123="No Data",1,IF('Indicator Data imputation'!AB122&lt;&gt;"",1,0))</f>
        <v>0</v>
      </c>
      <c r="AB119" s="129">
        <f>IF('Indicator Data'!I123="No Data",1,IF('Indicator Data imputation'!AC122&lt;&gt;"",1,0))</f>
        <v>0</v>
      </c>
      <c r="AC119" s="129" t="e">
        <f>IF('Indicator Data'!#REF!="No Data",1,IF('Indicator Data imputation'!AD122&lt;&gt;"",1,0))</f>
        <v>#REF!</v>
      </c>
      <c r="AD119" s="129" t="e">
        <f>IF('Indicator Data'!#REF!="No Data",1,IF('Indicator Data imputation'!AE122&lt;&gt;"",1,0))</f>
        <v>#REF!</v>
      </c>
      <c r="AE119" s="129">
        <f>IF('Indicator Data'!L123="No Data",1,IF('Indicator Data imputation'!AF122&lt;&gt;"",1,0))</f>
        <v>0</v>
      </c>
      <c r="AF119" s="129">
        <f>IF('Indicator Data'!M123="No Data",1,IF('Indicator Data imputation'!AG122&lt;&gt;"",1,0))</f>
        <v>0</v>
      </c>
      <c r="AG119" s="129" t="e">
        <f>IF('Indicator Data'!#REF!="No Data",1,IF('Indicator Data imputation'!AH122&lt;&gt;"",1,0))</f>
        <v>#REF!</v>
      </c>
      <c r="AH119" s="129" t="e">
        <f>IF('Indicator Data'!#REF!="No Data",1,IF('Indicator Data imputation'!AI122&lt;&gt;"",1,0))</f>
        <v>#REF!</v>
      </c>
      <c r="AI119" s="129" t="e">
        <f>IF('Indicator Data'!#REF!="No Data",1,IF('Indicator Data imputation'!AJ122&lt;&gt;"",1,0))</f>
        <v>#REF!</v>
      </c>
      <c r="AJ119" s="129" t="e">
        <f>IF('Indicator Data'!#REF!="No Data",1,IF('Indicator Data imputation'!AK122&lt;&gt;"",1,0))</f>
        <v>#REF!</v>
      </c>
      <c r="AK119" s="129">
        <f>IF('Indicator Data'!N123="No Data",1,IF('Indicator Data imputation'!AL122&lt;&gt;"",1,0))</f>
        <v>0</v>
      </c>
      <c r="AL119" s="129">
        <f>IF('Indicator Data'!O123="No Data",1,IF('Indicator Data imputation'!AM122&lt;&gt;"",1,0))</f>
        <v>0</v>
      </c>
      <c r="AM119" s="129">
        <f>IF('Indicator Data'!P123="No Data",1,IF('Indicator Data imputation'!AN122&lt;&gt;"",1,0))</f>
        <v>0</v>
      </c>
      <c r="AN119" s="129">
        <f>IF('Indicator Data'!Q123="No Data",1,IF('Indicator Data imputation'!AO122&lt;&gt;"",1,0))</f>
        <v>0</v>
      </c>
      <c r="AO119" s="129">
        <f>IF('Indicator Data'!R123="No Data",1,IF('Indicator Data imputation'!AP122&lt;&gt;"",1,0))</f>
        <v>0</v>
      </c>
      <c r="AP119" s="129">
        <f>IF('Indicator Data'!S123="No Data",1,IF('Indicator Data imputation'!AQ122&lt;&gt;"",1,0))</f>
        <v>0</v>
      </c>
      <c r="AQ119" s="129">
        <f>IF('Indicator Data'!T123="No Data",1,IF('Indicator Data imputation'!AR122&lt;&gt;"",1,0))</f>
        <v>0</v>
      </c>
      <c r="AR119" s="129" t="e">
        <f>IF('Indicator Data'!#REF!="No Data",1,IF('Indicator Data imputation'!AS122&lt;&gt;"",1,0))</f>
        <v>#REF!</v>
      </c>
      <c r="AS119" s="129" t="e">
        <f>IF('Indicator Data'!#REF!="No Data",1,IF('Indicator Data imputation'!AT122&lt;&gt;"",1,0))</f>
        <v>#REF!</v>
      </c>
      <c r="AT119" s="129">
        <f>IF('Indicator Data'!U123="No Data",1,IF('Indicator Data imputation'!AU122&lt;&gt;"",1,0))</f>
        <v>0</v>
      </c>
      <c r="AU119" s="129">
        <f>IF('Indicator Data'!V123="No Data",1,IF('Indicator Data imputation'!AV122&lt;&gt;"",1,0))</f>
        <v>0</v>
      </c>
      <c r="AV119" s="129">
        <f>IF('Indicator Data'!W123="No Data",1,IF('Indicator Data imputation'!AW122&lt;&gt;"",1,0))</f>
        <v>0</v>
      </c>
      <c r="AW119" s="129">
        <f>IF('Indicator Data'!X123="No Data",1,IF('Indicator Data imputation'!AX122&lt;&gt;"",1,0))</f>
        <v>0</v>
      </c>
      <c r="AX119" s="129">
        <f>IF('Indicator Data'!Y123="No Data",1,IF('Indicator Data imputation'!AY122&lt;&gt;"",1,0))</f>
        <v>0</v>
      </c>
      <c r="AY119" s="129">
        <f>IF('Indicator Data'!Z123="No Data",1,IF('Indicator Data imputation'!AZ122&lt;&gt;"",1,0))</f>
        <v>0</v>
      </c>
      <c r="AZ119" s="129">
        <f>IF('Indicator Data'!AA123="No Data",1,IF('Indicator Data imputation'!BA122&lt;&gt;"",1,0))</f>
        <v>0</v>
      </c>
      <c r="BA119" s="129" t="e">
        <f>IF('Indicator Data'!#REF!="No Data",1,IF('Indicator Data imputation'!BB122&lt;&gt;"",1,0))</f>
        <v>#REF!</v>
      </c>
      <c r="BB119" s="129" t="e">
        <f>IF('Indicator Data'!#REF!="No Data",1,IF('Indicator Data imputation'!BC122&lt;&gt;"",1,0))</f>
        <v>#REF!</v>
      </c>
      <c r="BC119" s="129" t="e">
        <f>IF('Indicator Data'!#REF!="No Data",1,IF('Indicator Data imputation'!BD122&lt;&gt;"",1,0))</f>
        <v>#REF!</v>
      </c>
      <c r="BD119" s="129">
        <f>IF('Indicator Data'!AB123="No Data",1,IF('Indicator Data imputation'!BE122&lt;&gt;"",1,0))</f>
        <v>0</v>
      </c>
      <c r="BE119" s="129">
        <f>IF('Indicator Data'!AC123="No Data",1,IF('Indicator Data imputation'!BF122&lt;&gt;"",1,0))</f>
        <v>0</v>
      </c>
      <c r="BF119" s="129">
        <f>IF('Indicator Data'!AD123="No Data",1,IF('Indicator Data imputation'!BG122&lt;&gt;"",1,0))</f>
        <v>0</v>
      </c>
      <c r="BG119" s="129">
        <f>IF('Indicator Data'!AE123="No Data",1,IF('Indicator Data imputation'!BH122&lt;&gt;"",1,0))</f>
        <v>0</v>
      </c>
      <c r="BH119" s="129">
        <f>IF('Indicator Data'!AF123="No Data",1,IF('Indicator Data imputation'!BI122&lt;&gt;"",1,0))</f>
        <v>0</v>
      </c>
      <c r="BI119" s="129" t="e">
        <f>IF('Indicator Data'!#REF!="No Data",1,IF('Indicator Data imputation'!BJ122&lt;&gt;"",1,0))</f>
        <v>#REF!</v>
      </c>
      <c r="BJ119" s="129">
        <f>IF('Indicator Data'!AS123="No Data",1,IF('Indicator Data imputation'!BK122&lt;&gt;"",1,0))</f>
        <v>0</v>
      </c>
      <c r="BK119" s="129">
        <f>IF('Indicator Data'!AT123="No Data",1,IF('Indicator Data imputation'!BL122&lt;&gt;"",1,0))</f>
        <v>0</v>
      </c>
      <c r="BL119" s="129" t="e">
        <f>IF('Indicator Data'!#REF!="No Data",1,IF('Indicator Data imputation'!BM122&lt;&gt;"",1,0))</f>
        <v>#REF!</v>
      </c>
      <c r="BM119" s="129" t="e">
        <f>IF('Indicator Data'!#REF!="No Data",1,IF('Indicator Data imputation'!BN122&lt;&gt;"",1,0))</f>
        <v>#REF!</v>
      </c>
      <c r="BN119" s="129" t="e">
        <f>IF('Indicator Data'!#REF!="No Data",1,IF('Indicator Data imputation'!BO122&lt;&gt;"",1,0))</f>
        <v>#REF!</v>
      </c>
      <c r="BO119" s="129" t="e">
        <f>IF('Indicator Data'!#REF!="No Data",1,IF('Indicator Data imputation'!BP122&lt;&gt;"",1,0))</f>
        <v>#REF!</v>
      </c>
      <c r="BP119" s="129">
        <f>IF('Indicator Data'!AK123="No Data",1,IF('Indicator Data imputation'!BQ122&lt;&gt;"",1,0))</f>
        <v>0</v>
      </c>
      <c r="BQ119" s="129">
        <f>IF('Indicator Data'!J123="No Data",1,IF('Indicator Data imputation'!BR122&lt;&gt;"",1,0))</f>
        <v>0</v>
      </c>
      <c r="BR119" s="129">
        <f>IF('Indicator Data'!K123="No Data",1,IF('Indicator Data imputation'!BS122&lt;&gt;"",1,0))</f>
        <v>0</v>
      </c>
      <c r="BS119" s="129">
        <f>IF('Indicator Data'!AU123="No Data",1,IF('Indicator Data imputation'!BT122&lt;&gt;"",1,0))</f>
        <v>0</v>
      </c>
      <c r="BT119" s="129">
        <f>IF('Indicator Data'!AW123="No Data",1,IF('Indicator Data imputation'!BU122&lt;&gt;"",1,0))</f>
        <v>0</v>
      </c>
      <c r="BU119" s="129">
        <f>IF('Indicator Data'!AX123="No Data",1,IF('Indicator Data imputation'!BV122&lt;&gt;"",1,0))</f>
        <v>0</v>
      </c>
      <c r="BV119" s="129">
        <f>IF('Indicator Data'!AY123="No Data",1,IF('Indicator Data imputation'!BW122&lt;&gt;"",1,0))</f>
        <v>0</v>
      </c>
      <c r="BW119" s="129">
        <f>IF('Indicator Data'!AZ123="No Data",1,IF('Indicator Data imputation'!BX122&lt;&gt;"",1,0))</f>
        <v>0</v>
      </c>
      <c r="BX119" s="129">
        <f>IF('Indicator Data'!BA123="No Data",1,IF('Indicator Data imputation'!BY122&lt;&gt;"",1,0))</f>
        <v>0</v>
      </c>
      <c r="BY119" s="5" t="e">
        <f t="shared" si="5"/>
        <v>#REF!</v>
      </c>
      <c r="BZ119" s="131" t="e">
        <f t="shared" si="4"/>
        <v>#REF!</v>
      </c>
    </row>
    <row r="120" spans="1:78" x14ac:dyDescent="0.25">
      <c r="A120" s="5" t="s">
        <v>219</v>
      </c>
      <c r="B120" s="129" t="e">
        <f>IF('Indicator Data'!#REF!="No Data",1,IF('Indicator Data imputation'!C123&lt;&gt;"",1,0))</f>
        <v>#REF!</v>
      </c>
      <c r="C120" s="129" t="e">
        <f>IF('Indicator Data'!#REF!="No Data",1,IF('Indicator Data imputation'!D123&lt;&gt;"",1,0))</f>
        <v>#REF!</v>
      </c>
      <c r="D120" s="129" t="e">
        <f>IF('Indicator Data'!#REF!="No Data",1,IF('Indicator Data imputation'!E123&lt;&gt;"",1,0))</f>
        <v>#REF!</v>
      </c>
      <c r="E120" s="129" t="e">
        <f>IF('Indicator Data'!#REF!="No Data",1,IF('Indicator Data imputation'!F123&lt;&gt;"",1,0))</f>
        <v>#REF!</v>
      </c>
      <c r="F120" s="129" t="e">
        <f>IF('Indicator Data'!#REF!="No Data",1,IF('Indicator Data imputation'!G123&lt;&gt;"",1,0))</f>
        <v>#REF!</v>
      </c>
      <c r="G120" s="129" t="e">
        <f>IF('Indicator Data'!#REF!="No Data",1,IF('Indicator Data imputation'!H123&lt;&gt;"",1,0))</f>
        <v>#REF!</v>
      </c>
      <c r="H120" s="129" t="e">
        <f>IF('Indicator Data'!#REF!="No Data",1,IF('Indicator Data imputation'!I123&lt;&gt;"",1,0))</f>
        <v>#REF!</v>
      </c>
      <c r="I120" s="129" t="e">
        <f>IF('Indicator Data'!#REF!="No Data",1,IF('Indicator Data imputation'!J123&lt;&gt;"",1,0))</f>
        <v>#REF!</v>
      </c>
      <c r="J120" s="129" t="e">
        <f>IF('Indicator Data'!#REF!="No Data",1,IF('Indicator Data imputation'!K123&lt;&gt;"",1,0))</f>
        <v>#REF!</v>
      </c>
      <c r="K120" s="129" t="e">
        <f>IF('Indicator Data'!#REF!="No Data",1,IF('Indicator Data imputation'!L123&lt;&gt;"",1,0))</f>
        <v>#REF!</v>
      </c>
      <c r="L120" s="129" t="e">
        <f>IF('Indicator Data'!#REF!="No Data",1,IF('Indicator Data imputation'!M123&lt;&gt;"",1,0))</f>
        <v>#REF!</v>
      </c>
      <c r="M120" s="129" t="e">
        <f>IF('Indicator Data'!#REF!="No Data",1,IF('Indicator Data imputation'!N123&lt;&gt;"",1,0))</f>
        <v>#REF!</v>
      </c>
      <c r="N120" s="129" t="e">
        <f>IF('Indicator Data'!#REF!="No Data",1,IF('Indicator Data imputation'!O123&lt;&gt;"",1,0))</f>
        <v>#REF!</v>
      </c>
      <c r="O120" s="129" t="e">
        <f>IF('Indicator Data'!#REF!="No Data",1,IF('Indicator Data imputation'!P123&lt;&gt;"",1,0))</f>
        <v>#REF!</v>
      </c>
      <c r="P120" s="129" t="e">
        <f>IF('Indicator Data'!#REF!="No Data",1,IF('Indicator Data imputation'!Q123&lt;&gt;"",1,0))</f>
        <v>#REF!</v>
      </c>
      <c r="Q120" s="129" t="e">
        <f>IF('Indicator Data'!#REF!="No Data",1,IF('Indicator Data imputation'!R123&lt;&gt;"",1,0))</f>
        <v>#REF!</v>
      </c>
      <c r="R120" s="129" t="e">
        <f>IF('Indicator Data'!#REF!="No Data",1,IF('Indicator Data imputation'!S123&lt;&gt;"",1,0))</f>
        <v>#REF!</v>
      </c>
      <c r="S120" s="129" t="e">
        <f>IF('Indicator Data'!#REF!="No Data",1,IF('Indicator Data imputation'!T123&lt;&gt;"",1,0))</f>
        <v>#REF!</v>
      </c>
      <c r="T120" s="129" t="e">
        <f>IF('Indicator Data'!#REF!="No Data",1,IF('Indicator Data imputation'!U123&lt;&gt;"",1,0))</f>
        <v>#REF!</v>
      </c>
      <c r="U120" s="129" t="e">
        <f>IF('Indicator Data'!#REF!="No Data",1,IF('Indicator Data imputation'!V123&lt;&gt;"",1,0))</f>
        <v>#REF!</v>
      </c>
      <c r="V120" s="129" t="e">
        <f>IF('Indicator Data'!#REF!="No Data",1,IF('Indicator Data imputation'!W123&lt;&gt;"",1,0))</f>
        <v>#REF!</v>
      </c>
      <c r="W120" s="129">
        <f>IF('Indicator Data'!C124="No Data",1,IF('Indicator Data imputation'!X123&lt;&gt;"",1,0))</f>
        <v>0</v>
      </c>
      <c r="X120" s="129">
        <f>IF('Indicator Data'!D124="No Data",1,IF('Indicator Data imputation'!Y123&lt;&gt;"",1,0))</f>
        <v>0</v>
      </c>
      <c r="Y120" s="129">
        <f>IF('Indicator Data'!E124="No Data",1,IF('Indicator Data imputation'!Z123&lt;&gt;"",1,0))</f>
        <v>0</v>
      </c>
      <c r="Z120" s="129">
        <f>IF('Indicator Data'!G124="No Data",1,IF('Indicator Data imputation'!AA123&lt;&gt;"",1,0))</f>
        <v>0</v>
      </c>
      <c r="AA120" s="129">
        <f>IF('Indicator Data'!H124="No Data",1,IF('Indicator Data imputation'!AB123&lt;&gt;"",1,0))</f>
        <v>0</v>
      </c>
      <c r="AB120" s="129">
        <f>IF('Indicator Data'!I124="No Data",1,IF('Indicator Data imputation'!AC123&lt;&gt;"",1,0))</f>
        <v>0</v>
      </c>
      <c r="AC120" s="129" t="e">
        <f>IF('Indicator Data'!#REF!="No Data",1,IF('Indicator Data imputation'!AD123&lt;&gt;"",1,0))</f>
        <v>#REF!</v>
      </c>
      <c r="AD120" s="129" t="e">
        <f>IF('Indicator Data'!#REF!="No Data",1,IF('Indicator Data imputation'!AE123&lt;&gt;"",1,0))</f>
        <v>#REF!</v>
      </c>
      <c r="AE120" s="129">
        <f>IF('Indicator Data'!L124="No Data",1,IF('Indicator Data imputation'!AF123&lt;&gt;"",1,0))</f>
        <v>0</v>
      </c>
      <c r="AF120" s="129">
        <f>IF('Indicator Data'!M124="No Data",1,IF('Indicator Data imputation'!AG123&lt;&gt;"",1,0))</f>
        <v>0</v>
      </c>
      <c r="AG120" s="129" t="e">
        <f>IF('Indicator Data'!#REF!="No Data",1,IF('Indicator Data imputation'!AH123&lt;&gt;"",1,0))</f>
        <v>#REF!</v>
      </c>
      <c r="AH120" s="129" t="e">
        <f>IF('Indicator Data'!#REF!="No Data",1,IF('Indicator Data imputation'!AI123&lt;&gt;"",1,0))</f>
        <v>#REF!</v>
      </c>
      <c r="AI120" s="129" t="e">
        <f>IF('Indicator Data'!#REF!="No Data",1,IF('Indicator Data imputation'!AJ123&lt;&gt;"",1,0))</f>
        <v>#REF!</v>
      </c>
      <c r="AJ120" s="129" t="e">
        <f>IF('Indicator Data'!#REF!="No Data",1,IF('Indicator Data imputation'!AK123&lt;&gt;"",1,0))</f>
        <v>#REF!</v>
      </c>
      <c r="AK120" s="129">
        <f>IF('Indicator Data'!N124="No Data",1,IF('Indicator Data imputation'!AL123&lt;&gt;"",1,0))</f>
        <v>0</v>
      </c>
      <c r="AL120" s="129">
        <f>IF('Indicator Data'!O124="No Data",1,IF('Indicator Data imputation'!AM123&lt;&gt;"",1,0))</f>
        <v>0</v>
      </c>
      <c r="AM120" s="129">
        <f>IF('Indicator Data'!P124="No Data",1,IF('Indicator Data imputation'!AN123&lt;&gt;"",1,0))</f>
        <v>0</v>
      </c>
      <c r="AN120" s="129">
        <f>IF('Indicator Data'!Q124="No Data",1,IF('Indicator Data imputation'!AO123&lt;&gt;"",1,0))</f>
        <v>0</v>
      </c>
      <c r="AO120" s="129">
        <f>IF('Indicator Data'!R124="No Data",1,IF('Indicator Data imputation'!AP123&lt;&gt;"",1,0))</f>
        <v>0</v>
      </c>
      <c r="AP120" s="129">
        <f>IF('Indicator Data'!S124="No Data",1,IF('Indicator Data imputation'!AQ123&lt;&gt;"",1,0))</f>
        <v>0</v>
      </c>
      <c r="AQ120" s="129">
        <f>IF('Indicator Data'!T124="No Data",1,IF('Indicator Data imputation'!AR123&lt;&gt;"",1,0))</f>
        <v>0</v>
      </c>
      <c r="AR120" s="129" t="e">
        <f>IF('Indicator Data'!#REF!="No Data",1,IF('Indicator Data imputation'!AS123&lt;&gt;"",1,0))</f>
        <v>#REF!</v>
      </c>
      <c r="AS120" s="129" t="e">
        <f>IF('Indicator Data'!#REF!="No Data",1,IF('Indicator Data imputation'!AT123&lt;&gt;"",1,0))</f>
        <v>#REF!</v>
      </c>
      <c r="AT120" s="129">
        <f>IF('Indicator Data'!U124="No Data",1,IF('Indicator Data imputation'!AU123&lt;&gt;"",1,0))</f>
        <v>0</v>
      </c>
      <c r="AU120" s="129">
        <f>IF('Indicator Data'!V124="No Data",1,IF('Indicator Data imputation'!AV123&lt;&gt;"",1,0))</f>
        <v>0</v>
      </c>
      <c r="AV120" s="129">
        <f>IF('Indicator Data'!W124="No Data",1,IF('Indicator Data imputation'!AW123&lt;&gt;"",1,0))</f>
        <v>0</v>
      </c>
      <c r="AW120" s="129">
        <f>IF('Indicator Data'!X124="No Data",1,IF('Indicator Data imputation'!AX123&lt;&gt;"",1,0))</f>
        <v>0</v>
      </c>
      <c r="AX120" s="129">
        <f>IF('Indicator Data'!Y124="No Data",1,IF('Indicator Data imputation'!AY123&lt;&gt;"",1,0))</f>
        <v>0</v>
      </c>
      <c r="AY120" s="129">
        <f>IF('Indicator Data'!Z124="No Data",1,IF('Indicator Data imputation'!AZ123&lt;&gt;"",1,0))</f>
        <v>0</v>
      </c>
      <c r="AZ120" s="129">
        <f>IF('Indicator Data'!AA124="No Data",1,IF('Indicator Data imputation'!BA123&lt;&gt;"",1,0))</f>
        <v>0</v>
      </c>
      <c r="BA120" s="129" t="e">
        <f>IF('Indicator Data'!#REF!="No Data",1,IF('Indicator Data imputation'!BB123&lt;&gt;"",1,0))</f>
        <v>#REF!</v>
      </c>
      <c r="BB120" s="129" t="e">
        <f>IF('Indicator Data'!#REF!="No Data",1,IF('Indicator Data imputation'!BC123&lt;&gt;"",1,0))</f>
        <v>#REF!</v>
      </c>
      <c r="BC120" s="129" t="e">
        <f>IF('Indicator Data'!#REF!="No Data",1,IF('Indicator Data imputation'!BD123&lt;&gt;"",1,0))</f>
        <v>#REF!</v>
      </c>
      <c r="BD120" s="129">
        <f>IF('Indicator Data'!AB124="No Data",1,IF('Indicator Data imputation'!BE123&lt;&gt;"",1,0))</f>
        <v>0</v>
      </c>
      <c r="BE120" s="129">
        <f>IF('Indicator Data'!AC124="No Data",1,IF('Indicator Data imputation'!BF123&lt;&gt;"",1,0))</f>
        <v>0</v>
      </c>
      <c r="BF120" s="129">
        <f>IF('Indicator Data'!AD124="No Data",1,IF('Indicator Data imputation'!BG123&lt;&gt;"",1,0))</f>
        <v>0</v>
      </c>
      <c r="BG120" s="129">
        <f>IF('Indicator Data'!AE124="No Data",1,IF('Indicator Data imputation'!BH123&lt;&gt;"",1,0))</f>
        <v>1</v>
      </c>
      <c r="BH120" s="129">
        <f>IF('Indicator Data'!AF124="No Data",1,IF('Indicator Data imputation'!BI123&lt;&gt;"",1,0))</f>
        <v>0</v>
      </c>
      <c r="BI120" s="129" t="e">
        <f>IF('Indicator Data'!#REF!="No Data",1,IF('Indicator Data imputation'!BJ123&lt;&gt;"",1,0))</f>
        <v>#REF!</v>
      </c>
      <c r="BJ120" s="129">
        <f>IF('Indicator Data'!AS124="No Data",1,IF('Indicator Data imputation'!BK123&lt;&gt;"",1,0))</f>
        <v>0</v>
      </c>
      <c r="BK120" s="129">
        <f>IF('Indicator Data'!AT124="No Data",1,IF('Indicator Data imputation'!BL123&lt;&gt;"",1,0))</f>
        <v>0</v>
      </c>
      <c r="BL120" s="129" t="e">
        <f>IF('Indicator Data'!#REF!="No Data",1,IF('Indicator Data imputation'!BM123&lt;&gt;"",1,0))</f>
        <v>#REF!</v>
      </c>
      <c r="BM120" s="129" t="e">
        <f>IF('Indicator Data'!#REF!="No Data",1,IF('Indicator Data imputation'!BN123&lt;&gt;"",1,0))</f>
        <v>#REF!</v>
      </c>
      <c r="BN120" s="129" t="e">
        <f>IF('Indicator Data'!#REF!="No Data",1,IF('Indicator Data imputation'!BO123&lt;&gt;"",1,0))</f>
        <v>#REF!</v>
      </c>
      <c r="BO120" s="129" t="e">
        <f>IF('Indicator Data'!#REF!="No Data",1,IF('Indicator Data imputation'!BP123&lt;&gt;"",1,0))</f>
        <v>#REF!</v>
      </c>
      <c r="BP120" s="129">
        <f>IF('Indicator Data'!AK124="No Data",1,IF('Indicator Data imputation'!BQ123&lt;&gt;"",1,0))</f>
        <v>0</v>
      </c>
      <c r="BQ120" s="129">
        <f>IF('Indicator Data'!J124="No Data",1,IF('Indicator Data imputation'!BR123&lt;&gt;"",1,0))</f>
        <v>0</v>
      </c>
      <c r="BR120" s="129">
        <f>IF('Indicator Data'!K124="No Data",1,IF('Indicator Data imputation'!BS123&lt;&gt;"",1,0))</f>
        <v>0</v>
      </c>
      <c r="BS120" s="129">
        <f>IF('Indicator Data'!AU124="No Data",1,IF('Indicator Data imputation'!BT123&lt;&gt;"",1,0))</f>
        <v>1</v>
      </c>
      <c r="BT120" s="129">
        <f>IF('Indicator Data'!AW124="No Data",1,IF('Indicator Data imputation'!BU123&lt;&gt;"",1,0))</f>
        <v>0</v>
      </c>
      <c r="BU120" s="129">
        <f>IF('Indicator Data'!AX124="No Data",1,IF('Indicator Data imputation'!BV123&lt;&gt;"",1,0))</f>
        <v>0</v>
      </c>
      <c r="BV120" s="129">
        <f>IF('Indicator Data'!AY124="No Data",1,IF('Indicator Data imputation'!BW123&lt;&gt;"",1,0))</f>
        <v>0</v>
      </c>
      <c r="BW120" s="129">
        <f>IF('Indicator Data'!AZ124="No Data",1,IF('Indicator Data imputation'!BX123&lt;&gt;"",1,0))</f>
        <v>0</v>
      </c>
      <c r="BX120" s="129">
        <f>IF('Indicator Data'!BA124="No Data",1,IF('Indicator Data imputation'!BY123&lt;&gt;"",1,0))</f>
        <v>0</v>
      </c>
      <c r="BY120" s="5" t="e">
        <f t="shared" si="5"/>
        <v>#REF!</v>
      </c>
      <c r="BZ120" s="131" t="e">
        <f t="shared" si="4"/>
        <v>#REF!</v>
      </c>
    </row>
    <row r="121" spans="1:78" x14ac:dyDescent="0.25">
      <c r="A121" s="5" t="s">
        <v>221</v>
      </c>
      <c r="B121" s="129" t="e">
        <f>IF('Indicator Data'!#REF!="No Data",1,IF('Indicator Data imputation'!C124&lt;&gt;"",1,0))</f>
        <v>#REF!</v>
      </c>
      <c r="C121" s="129" t="e">
        <f>IF('Indicator Data'!#REF!="No Data",1,IF('Indicator Data imputation'!D124&lt;&gt;"",1,0))</f>
        <v>#REF!</v>
      </c>
      <c r="D121" s="129" t="e">
        <f>IF('Indicator Data'!#REF!="No Data",1,IF('Indicator Data imputation'!E124&lt;&gt;"",1,0))</f>
        <v>#REF!</v>
      </c>
      <c r="E121" s="129" t="e">
        <f>IF('Indicator Data'!#REF!="No Data",1,IF('Indicator Data imputation'!F124&lt;&gt;"",1,0))</f>
        <v>#REF!</v>
      </c>
      <c r="F121" s="129" t="e">
        <f>IF('Indicator Data'!#REF!="No Data",1,IF('Indicator Data imputation'!G124&lt;&gt;"",1,0))</f>
        <v>#REF!</v>
      </c>
      <c r="G121" s="129" t="e">
        <f>IF('Indicator Data'!#REF!="No Data",1,IF('Indicator Data imputation'!H124&lt;&gt;"",1,0))</f>
        <v>#REF!</v>
      </c>
      <c r="H121" s="129" t="e">
        <f>IF('Indicator Data'!#REF!="No Data",1,IF('Indicator Data imputation'!I124&lt;&gt;"",1,0))</f>
        <v>#REF!</v>
      </c>
      <c r="I121" s="129" t="e">
        <f>IF('Indicator Data'!#REF!="No Data",1,IF('Indicator Data imputation'!J124&lt;&gt;"",1,0))</f>
        <v>#REF!</v>
      </c>
      <c r="J121" s="129" t="e">
        <f>IF('Indicator Data'!#REF!="No Data",1,IF('Indicator Data imputation'!K124&lt;&gt;"",1,0))</f>
        <v>#REF!</v>
      </c>
      <c r="K121" s="129" t="e">
        <f>IF('Indicator Data'!#REF!="No Data",1,IF('Indicator Data imputation'!L124&lt;&gt;"",1,0))</f>
        <v>#REF!</v>
      </c>
      <c r="L121" s="129" t="e">
        <f>IF('Indicator Data'!#REF!="No Data",1,IF('Indicator Data imputation'!M124&lt;&gt;"",1,0))</f>
        <v>#REF!</v>
      </c>
      <c r="M121" s="129" t="e">
        <f>IF('Indicator Data'!#REF!="No Data",1,IF('Indicator Data imputation'!N124&lt;&gt;"",1,0))</f>
        <v>#REF!</v>
      </c>
      <c r="N121" s="129" t="e">
        <f>IF('Indicator Data'!#REF!="No Data",1,IF('Indicator Data imputation'!O124&lt;&gt;"",1,0))</f>
        <v>#REF!</v>
      </c>
      <c r="O121" s="129" t="e">
        <f>IF('Indicator Data'!#REF!="No Data",1,IF('Indicator Data imputation'!P124&lt;&gt;"",1,0))</f>
        <v>#REF!</v>
      </c>
      <c r="P121" s="129" t="e">
        <f>IF('Indicator Data'!#REF!="No Data",1,IF('Indicator Data imputation'!Q124&lt;&gt;"",1,0))</f>
        <v>#REF!</v>
      </c>
      <c r="Q121" s="129" t="e">
        <f>IF('Indicator Data'!#REF!="No Data",1,IF('Indicator Data imputation'!R124&lt;&gt;"",1,0))</f>
        <v>#REF!</v>
      </c>
      <c r="R121" s="129" t="e">
        <f>IF('Indicator Data'!#REF!="No Data",1,IF('Indicator Data imputation'!S124&lt;&gt;"",1,0))</f>
        <v>#REF!</v>
      </c>
      <c r="S121" s="129" t="e">
        <f>IF('Indicator Data'!#REF!="No Data",1,IF('Indicator Data imputation'!T124&lt;&gt;"",1,0))</f>
        <v>#REF!</v>
      </c>
      <c r="T121" s="129" t="e">
        <f>IF('Indicator Data'!#REF!="No Data",1,IF('Indicator Data imputation'!U124&lt;&gt;"",1,0))</f>
        <v>#REF!</v>
      </c>
      <c r="U121" s="129" t="e">
        <f>IF('Indicator Data'!#REF!="No Data",1,IF('Indicator Data imputation'!V124&lt;&gt;"",1,0))</f>
        <v>#REF!</v>
      </c>
      <c r="V121" s="129" t="e">
        <f>IF('Indicator Data'!#REF!="No Data",1,IF('Indicator Data imputation'!W124&lt;&gt;"",1,0))</f>
        <v>#REF!</v>
      </c>
      <c r="W121" s="129">
        <f>IF('Indicator Data'!C125="No Data",1,IF('Indicator Data imputation'!X124&lt;&gt;"",1,0))</f>
        <v>0</v>
      </c>
      <c r="X121" s="129">
        <f>IF('Indicator Data'!D125="No Data",1,IF('Indicator Data imputation'!Y124&lt;&gt;"",1,0))</f>
        <v>0</v>
      </c>
      <c r="Y121" s="129">
        <f>IF('Indicator Data'!E125="No Data",1,IF('Indicator Data imputation'!Z124&lt;&gt;"",1,0))</f>
        <v>0</v>
      </c>
      <c r="Z121" s="129">
        <f>IF('Indicator Data'!G125="No Data",1,IF('Indicator Data imputation'!AA124&lt;&gt;"",1,0))</f>
        <v>1</v>
      </c>
      <c r="AA121" s="129">
        <f>IF('Indicator Data'!H125="No Data",1,IF('Indicator Data imputation'!AB124&lt;&gt;"",1,0))</f>
        <v>0</v>
      </c>
      <c r="AB121" s="129">
        <f>IF('Indicator Data'!I125="No Data",1,IF('Indicator Data imputation'!AC124&lt;&gt;"",1,0))</f>
        <v>1</v>
      </c>
      <c r="AC121" s="129" t="e">
        <f>IF('Indicator Data'!#REF!="No Data",1,IF('Indicator Data imputation'!AD124&lt;&gt;"",1,0))</f>
        <v>#REF!</v>
      </c>
      <c r="AD121" s="129" t="e">
        <f>IF('Indicator Data'!#REF!="No Data",1,IF('Indicator Data imputation'!AE124&lt;&gt;"",1,0))</f>
        <v>#REF!</v>
      </c>
      <c r="AE121" s="129">
        <f>IF('Indicator Data'!L125="No Data",1,IF('Indicator Data imputation'!AF124&lt;&gt;"",1,0))</f>
        <v>1</v>
      </c>
      <c r="AF121" s="129">
        <f>IF('Indicator Data'!M125="No Data",1,IF('Indicator Data imputation'!AG124&lt;&gt;"",1,0))</f>
        <v>1</v>
      </c>
      <c r="AG121" s="129" t="e">
        <f>IF('Indicator Data'!#REF!="No Data",1,IF('Indicator Data imputation'!AH124&lt;&gt;"",1,0))</f>
        <v>#REF!</v>
      </c>
      <c r="AH121" s="129" t="e">
        <f>IF('Indicator Data'!#REF!="No Data",1,IF('Indicator Data imputation'!AI124&lt;&gt;"",1,0))</f>
        <v>#REF!</v>
      </c>
      <c r="AI121" s="129" t="e">
        <f>IF('Indicator Data'!#REF!="No Data",1,IF('Indicator Data imputation'!AJ124&lt;&gt;"",1,0))</f>
        <v>#REF!</v>
      </c>
      <c r="AJ121" s="129" t="e">
        <f>IF('Indicator Data'!#REF!="No Data",1,IF('Indicator Data imputation'!AK124&lt;&gt;"",1,0))</f>
        <v>#REF!</v>
      </c>
      <c r="AK121" s="129">
        <f>IF('Indicator Data'!N125="No Data",1,IF('Indicator Data imputation'!AL124&lt;&gt;"",1,0))</f>
        <v>1</v>
      </c>
      <c r="AL121" s="129">
        <f>IF('Indicator Data'!O125="No Data",1,IF('Indicator Data imputation'!AM124&lt;&gt;"",1,0))</f>
        <v>1</v>
      </c>
      <c r="AM121" s="129">
        <f>IF('Indicator Data'!P125="No Data",1,IF('Indicator Data imputation'!AN124&lt;&gt;"",1,0))</f>
        <v>0</v>
      </c>
      <c r="AN121" s="129">
        <f>IF('Indicator Data'!Q125="No Data",1,IF('Indicator Data imputation'!AO124&lt;&gt;"",1,0))</f>
        <v>0</v>
      </c>
      <c r="AO121" s="129">
        <f>IF('Indicator Data'!R125="No Data",1,IF('Indicator Data imputation'!AP124&lt;&gt;"",1,0))</f>
        <v>0</v>
      </c>
      <c r="AP121" s="129">
        <f>IF('Indicator Data'!S125="No Data",1,IF('Indicator Data imputation'!AQ124&lt;&gt;"",1,0))</f>
        <v>0</v>
      </c>
      <c r="AQ121" s="129">
        <f>IF('Indicator Data'!T125="No Data",1,IF('Indicator Data imputation'!AR124&lt;&gt;"",1,0))</f>
        <v>0</v>
      </c>
      <c r="AR121" s="129" t="e">
        <f>IF('Indicator Data'!#REF!="No Data",1,IF('Indicator Data imputation'!AS124&lt;&gt;"",1,0))</f>
        <v>#REF!</v>
      </c>
      <c r="AS121" s="129" t="e">
        <f>IF('Indicator Data'!#REF!="No Data",1,IF('Indicator Data imputation'!AT124&lt;&gt;"",1,0))</f>
        <v>#REF!</v>
      </c>
      <c r="AT121" s="129">
        <f>IF('Indicator Data'!U125="No Data",1,IF('Indicator Data imputation'!AU124&lt;&gt;"",1,0))</f>
        <v>0</v>
      </c>
      <c r="AU121" s="129">
        <f>IF('Indicator Data'!V125="No Data",1,IF('Indicator Data imputation'!AV124&lt;&gt;"",1,0))</f>
        <v>1</v>
      </c>
      <c r="AV121" s="129">
        <f>IF('Indicator Data'!W125="No Data",1,IF('Indicator Data imputation'!AW124&lt;&gt;"",1,0))</f>
        <v>1</v>
      </c>
      <c r="AW121" s="129">
        <f>IF('Indicator Data'!X125="No Data",1,IF('Indicator Data imputation'!AX124&lt;&gt;"",1,0))</f>
        <v>1</v>
      </c>
      <c r="AX121" s="129">
        <f>IF('Indicator Data'!Y125="No Data",1,IF('Indicator Data imputation'!AY124&lt;&gt;"",1,0))</f>
        <v>0</v>
      </c>
      <c r="AY121" s="129">
        <f>IF('Indicator Data'!Z125="No Data",1,IF('Indicator Data imputation'!AZ124&lt;&gt;"",1,0))</f>
        <v>1</v>
      </c>
      <c r="AZ121" s="129">
        <f>IF('Indicator Data'!AA125="No Data",1,IF('Indicator Data imputation'!BA124&lt;&gt;"",1,0))</f>
        <v>1</v>
      </c>
      <c r="BA121" s="129" t="e">
        <f>IF('Indicator Data'!#REF!="No Data",1,IF('Indicator Data imputation'!BB124&lt;&gt;"",1,0))</f>
        <v>#REF!</v>
      </c>
      <c r="BB121" s="129" t="e">
        <f>IF('Indicator Data'!#REF!="No Data",1,IF('Indicator Data imputation'!BC124&lt;&gt;"",1,0))</f>
        <v>#REF!</v>
      </c>
      <c r="BC121" s="129" t="e">
        <f>IF('Indicator Data'!#REF!="No Data",1,IF('Indicator Data imputation'!BD124&lt;&gt;"",1,0))</f>
        <v>#REF!</v>
      </c>
      <c r="BD121" s="129">
        <f>IF('Indicator Data'!AB125="No Data",1,IF('Indicator Data imputation'!BE124&lt;&gt;"",1,0))</f>
        <v>0</v>
      </c>
      <c r="BE121" s="129">
        <f>IF('Indicator Data'!AC125="No Data",1,IF('Indicator Data imputation'!BF124&lt;&gt;"",1,0))</f>
        <v>0</v>
      </c>
      <c r="BF121" s="129">
        <f>IF('Indicator Data'!AD125="No Data",1,IF('Indicator Data imputation'!BG124&lt;&gt;"",1,0))</f>
        <v>0</v>
      </c>
      <c r="BG121" s="129">
        <f>IF('Indicator Data'!AE125="No Data",1,IF('Indicator Data imputation'!BH124&lt;&gt;"",1,0))</f>
        <v>1</v>
      </c>
      <c r="BH121" s="129">
        <f>IF('Indicator Data'!AF125="No Data",1,IF('Indicator Data imputation'!BI124&lt;&gt;"",1,0))</f>
        <v>1</v>
      </c>
      <c r="BI121" s="129" t="e">
        <f>IF('Indicator Data'!#REF!="No Data",1,IF('Indicator Data imputation'!BJ124&lt;&gt;"",1,0))</f>
        <v>#REF!</v>
      </c>
      <c r="BJ121" s="129">
        <f>IF('Indicator Data'!AS125="No Data",1,IF('Indicator Data imputation'!BK124&lt;&gt;"",1,0))</f>
        <v>0</v>
      </c>
      <c r="BK121" s="129">
        <f>IF('Indicator Data'!AT125="No Data",1,IF('Indicator Data imputation'!BL124&lt;&gt;"",1,0))</f>
        <v>1</v>
      </c>
      <c r="BL121" s="129" t="e">
        <f>IF('Indicator Data'!#REF!="No Data",1,IF('Indicator Data imputation'!BM124&lt;&gt;"",1,0))</f>
        <v>#REF!</v>
      </c>
      <c r="BM121" s="129" t="e">
        <f>IF('Indicator Data'!#REF!="No Data",1,IF('Indicator Data imputation'!BN124&lt;&gt;"",1,0))</f>
        <v>#REF!</v>
      </c>
      <c r="BN121" s="129" t="e">
        <f>IF('Indicator Data'!#REF!="No Data",1,IF('Indicator Data imputation'!BO124&lt;&gt;"",1,0))</f>
        <v>#REF!</v>
      </c>
      <c r="BO121" s="129" t="e">
        <f>IF('Indicator Data'!#REF!="No Data",1,IF('Indicator Data imputation'!BP124&lt;&gt;"",1,0))</f>
        <v>#REF!</v>
      </c>
      <c r="BP121" s="129">
        <f>IF('Indicator Data'!AK125="No Data",1,IF('Indicator Data imputation'!BQ124&lt;&gt;"",1,0))</f>
        <v>0</v>
      </c>
      <c r="BQ121" s="129">
        <f>IF('Indicator Data'!J125="No Data",1,IF('Indicator Data imputation'!BR124&lt;&gt;"",1,0))</f>
        <v>0</v>
      </c>
      <c r="BR121" s="129">
        <f>IF('Indicator Data'!K125="No Data",1,IF('Indicator Data imputation'!BS124&lt;&gt;"",1,0))</f>
        <v>0</v>
      </c>
      <c r="BS121" s="129">
        <f>IF('Indicator Data'!AU125="No Data",1,IF('Indicator Data imputation'!BT124&lt;&gt;"",1,0))</f>
        <v>0</v>
      </c>
      <c r="BT121" s="129">
        <f>IF('Indicator Data'!AW125="No Data",1,IF('Indicator Data imputation'!BU124&lt;&gt;"",1,0))</f>
        <v>0</v>
      </c>
      <c r="BU121" s="129">
        <f>IF('Indicator Data'!AX125="No Data",1,IF('Indicator Data imputation'!BV124&lt;&gt;"",1,0))</f>
        <v>0</v>
      </c>
      <c r="BV121" s="129">
        <f>IF('Indicator Data'!AY125="No Data",1,IF('Indicator Data imputation'!BW124&lt;&gt;"",1,0))</f>
        <v>1</v>
      </c>
      <c r="BW121" s="129">
        <f>IF('Indicator Data'!AZ125="No Data",1,IF('Indicator Data imputation'!BX124&lt;&gt;"",1,0))</f>
        <v>0</v>
      </c>
      <c r="BX121" s="129">
        <f>IF('Indicator Data'!BA125="No Data",1,IF('Indicator Data imputation'!BY124&lt;&gt;"",1,0))</f>
        <v>1</v>
      </c>
      <c r="BY121" s="5" t="e">
        <f t="shared" si="5"/>
        <v>#REF!</v>
      </c>
      <c r="BZ121" s="131" t="e">
        <f t="shared" si="4"/>
        <v>#REF!</v>
      </c>
    </row>
    <row r="122" spans="1:78" x14ac:dyDescent="0.25">
      <c r="A122" s="5" t="s">
        <v>223</v>
      </c>
      <c r="B122" s="129" t="e">
        <f>IF('Indicator Data'!#REF!="No Data",1,IF('Indicator Data imputation'!C125&lt;&gt;"",1,0))</f>
        <v>#REF!</v>
      </c>
      <c r="C122" s="129" t="e">
        <f>IF('Indicator Data'!#REF!="No Data",1,IF('Indicator Data imputation'!D125&lt;&gt;"",1,0))</f>
        <v>#REF!</v>
      </c>
      <c r="D122" s="129" t="e">
        <f>IF('Indicator Data'!#REF!="No Data",1,IF('Indicator Data imputation'!E125&lt;&gt;"",1,0))</f>
        <v>#REF!</v>
      </c>
      <c r="E122" s="129" t="e">
        <f>IF('Indicator Data'!#REF!="No Data",1,IF('Indicator Data imputation'!F125&lt;&gt;"",1,0))</f>
        <v>#REF!</v>
      </c>
      <c r="F122" s="129" t="e">
        <f>IF('Indicator Data'!#REF!="No Data",1,IF('Indicator Data imputation'!G125&lt;&gt;"",1,0))</f>
        <v>#REF!</v>
      </c>
      <c r="G122" s="129" t="e">
        <f>IF('Indicator Data'!#REF!="No Data",1,IF('Indicator Data imputation'!H125&lt;&gt;"",1,0))</f>
        <v>#REF!</v>
      </c>
      <c r="H122" s="129" t="e">
        <f>IF('Indicator Data'!#REF!="No Data",1,IF('Indicator Data imputation'!I125&lt;&gt;"",1,0))</f>
        <v>#REF!</v>
      </c>
      <c r="I122" s="129" t="e">
        <f>IF('Indicator Data'!#REF!="No Data",1,IF('Indicator Data imputation'!J125&lt;&gt;"",1,0))</f>
        <v>#REF!</v>
      </c>
      <c r="J122" s="129" t="e">
        <f>IF('Indicator Data'!#REF!="No Data",1,IF('Indicator Data imputation'!K125&lt;&gt;"",1,0))</f>
        <v>#REF!</v>
      </c>
      <c r="K122" s="129" t="e">
        <f>IF('Indicator Data'!#REF!="No Data",1,IF('Indicator Data imputation'!L125&lt;&gt;"",1,0))</f>
        <v>#REF!</v>
      </c>
      <c r="L122" s="129" t="e">
        <f>IF('Indicator Data'!#REF!="No Data",1,IF('Indicator Data imputation'!M125&lt;&gt;"",1,0))</f>
        <v>#REF!</v>
      </c>
      <c r="M122" s="129" t="e">
        <f>IF('Indicator Data'!#REF!="No Data",1,IF('Indicator Data imputation'!N125&lt;&gt;"",1,0))</f>
        <v>#REF!</v>
      </c>
      <c r="N122" s="129" t="e">
        <f>IF('Indicator Data'!#REF!="No Data",1,IF('Indicator Data imputation'!O125&lt;&gt;"",1,0))</f>
        <v>#REF!</v>
      </c>
      <c r="O122" s="129" t="e">
        <f>IF('Indicator Data'!#REF!="No Data",1,IF('Indicator Data imputation'!P125&lt;&gt;"",1,0))</f>
        <v>#REF!</v>
      </c>
      <c r="P122" s="129" t="e">
        <f>IF('Indicator Data'!#REF!="No Data",1,IF('Indicator Data imputation'!Q125&lt;&gt;"",1,0))</f>
        <v>#REF!</v>
      </c>
      <c r="Q122" s="129" t="e">
        <f>IF('Indicator Data'!#REF!="No Data",1,IF('Indicator Data imputation'!R125&lt;&gt;"",1,0))</f>
        <v>#REF!</v>
      </c>
      <c r="R122" s="129" t="e">
        <f>IF('Indicator Data'!#REF!="No Data",1,IF('Indicator Data imputation'!S125&lt;&gt;"",1,0))</f>
        <v>#REF!</v>
      </c>
      <c r="S122" s="129" t="e">
        <f>IF('Indicator Data'!#REF!="No Data",1,IF('Indicator Data imputation'!T125&lt;&gt;"",1,0))</f>
        <v>#REF!</v>
      </c>
      <c r="T122" s="129" t="e">
        <f>IF('Indicator Data'!#REF!="No Data",1,IF('Indicator Data imputation'!U125&lt;&gt;"",1,0))</f>
        <v>#REF!</v>
      </c>
      <c r="U122" s="129" t="e">
        <f>IF('Indicator Data'!#REF!="No Data",1,IF('Indicator Data imputation'!V125&lt;&gt;"",1,0))</f>
        <v>#REF!</v>
      </c>
      <c r="V122" s="129" t="e">
        <f>IF('Indicator Data'!#REF!="No Data",1,IF('Indicator Data imputation'!W125&lt;&gt;"",1,0))</f>
        <v>#REF!</v>
      </c>
      <c r="W122" s="129">
        <f>IF('Indicator Data'!C126="No Data",1,IF('Indicator Data imputation'!X125&lt;&gt;"",1,0))</f>
        <v>0</v>
      </c>
      <c r="X122" s="129">
        <f>IF('Indicator Data'!D126="No Data",1,IF('Indicator Data imputation'!Y125&lt;&gt;"",1,0))</f>
        <v>0</v>
      </c>
      <c r="Y122" s="129">
        <f>IF('Indicator Data'!E126="No Data",1,IF('Indicator Data imputation'!Z125&lt;&gt;"",1,0))</f>
        <v>0</v>
      </c>
      <c r="Z122" s="129">
        <f>IF('Indicator Data'!G126="No Data",1,IF('Indicator Data imputation'!AA125&lt;&gt;"",1,0))</f>
        <v>0</v>
      </c>
      <c r="AA122" s="129">
        <f>IF('Indicator Data'!H126="No Data",1,IF('Indicator Data imputation'!AB125&lt;&gt;"",1,0))</f>
        <v>0</v>
      </c>
      <c r="AB122" s="129">
        <f>IF('Indicator Data'!I126="No Data",1,IF('Indicator Data imputation'!AC125&lt;&gt;"",1,0))</f>
        <v>0</v>
      </c>
      <c r="AC122" s="129" t="e">
        <f>IF('Indicator Data'!#REF!="No Data",1,IF('Indicator Data imputation'!AD125&lt;&gt;"",1,0))</f>
        <v>#REF!</v>
      </c>
      <c r="AD122" s="129" t="e">
        <f>IF('Indicator Data'!#REF!="No Data",1,IF('Indicator Data imputation'!AE125&lt;&gt;"",1,0))</f>
        <v>#REF!</v>
      </c>
      <c r="AE122" s="129">
        <f>IF('Indicator Data'!L126="No Data",1,IF('Indicator Data imputation'!AF125&lt;&gt;"",1,0))</f>
        <v>0</v>
      </c>
      <c r="AF122" s="129">
        <f>IF('Indicator Data'!M126="No Data",1,IF('Indicator Data imputation'!AG125&lt;&gt;"",1,0))</f>
        <v>0</v>
      </c>
      <c r="AG122" s="129" t="e">
        <f>IF('Indicator Data'!#REF!="No Data",1,IF('Indicator Data imputation'!AH125&lt;&gt;"",1,0))</f>
        <v>#REF!</v>
      </c>
      <c r="AH122" s="129" t="e">
        <f>IF('Indicator Data'!#REF!="No Data",1,IF('Indicator Data imputation'!AI125&lt;&gt;"",1,0))</f>
        <v>#REF!</v>
      </c>
      <c r="AI122" s="129" t="e">
        <f>IF('Indicator Data'!#REF!="No Data",1,IF('Indicator Data imputation'!AJ125&lt;&gt;"",1,0))</f>
        <v>#REF!</v>
      </c>
      <c r="AJ122" s="129" t="e">
        <f>IF('Indicator Data'!#REF!="No Data",1,IF('Indicator Data imputation'!AK125&lt;&gt;"",1,0))</f>
        <v>#REF!</v>
      </c>
      <c r="AK122" s="129">
        <f>IF('Indicator Data'!N126="No Data",1,IF('Indicator Data imputation'!AL125&lt;&gt;"",1,0))</f>
        <v>0</v>
      </c>
      <c r="AL122" s="129">
        <f>IF('Indicator Data'!O126="No Data",1,IF('Indicator Data imputation'!AM125&lt;&gt;"",1,0))</f>
        <v>0</v>
      </c>
      <c r="AM122" s="129">
        <f>IF('Indicator Data'!P126="No Data",1,IF('Indicator Data imputation'!AN125&lt;&gt;"",1,0))</f>
        <v>0</v>
      </c>
      <c r="AN122" s="129">
        <f>IF('Indicator Data'!Q126="No Data",1,IF('Indicator Data imputation'!AO125&lt;&gt;"",1,0))</f>
        <v>0</v>
      </c>
      <c r="AO122" s="129">
        <f>IF('Indicator Data'!R126="No Data",1,IF('Indicator Data imputation'!AP125&lt;&gt;"",1,0))</f>
        <v>0</v>
      </c>
      <c r="AP122" s="129">
        <f>IF('Indicator Data'!S126="No Data",1,IF('Indicator Data imputation'!AQ125&lt;&gt;"",1,0))</f>
        <v>0</v>
      </c>
      <c r="AQ122" s="129">
        <f>IF('Indicator Data'!T126="No Data",1,IF('Indicator Data imputation'!AR125&lt;&gt;"",1,0))</f>
        <v>0</v>
      </c>
      <c r="AR122" s="129" t="e">
        <f>IF('Indicator Data'!#REF!="No Data",1,IF('Indicator Data imputation'!AS125&lt;&gt;"",1,0))</f>
        <v>#REF!</v>
      </c>
      <c r="AS122" s="129" t="e">
        <f>IF('Indicator Data'!#REF!="No Data",1,IF('Indicator Data imputation'!AT125&lt;&gt;"",1,0))</f>
        <v>#REF!</v>
      </c>
      <c r="AT122" s="129">
        <f>IF('Indicator Data'!U126="No Data",1,IF('Indicator Data imputation'!AU125&lt;&gt;"",1,0))</f>
        <v>0</v>
      </c>
      <c r="AU122" s="129">
        <f>IF('Indicator Data'!V126="No Data",1,IF('Indicator Data imputation'!AV125&lt;&gt;"",1,0))</f>
        <v>0</v>
      </c>
      <c r="AV122" s="129">
        <f>IF('Indicator Data'!W126="No Data",1,IF('Indicator Data imputation'!AW125&lt;&gt;"",1,0))</f>
        <v>0</v>
      </c>
      <c r="AW122" s="129">
        <f>IF('Indicator Data'!X126="No Data",1,IF('Indicator Data imputation'!AX125&lt;&gt;"",1,0))</f>
        <v>0</v>
      </c>
      <c r="AX122" s="129">
        <f>IF('Indicator Data'!Y126="No Data",1,IF('Indicator Data imputation'!AY125&lt;&gt;"",1,0))</f>
        <v>0</v>
      </c>
      <c r="AY122" s="129">
        <f>IF('Indicator Data'!Z126="No Data",1,IF('Indicator Data imputation'!AZ125&lt;&gt;"",1,0))</f>
        <v>0</v>
      </c>
      <c r="AZ122" s="129">
        <f>IF('Indicator Data'!AA126="No Data",1,IF('Indicator Data imputation'!BA125&lt;&gt;"",1,0))</f>
        <v>0</v>
      </c>
      <c r="BA122" s="129" t="e">
        <f>IF('Indicator Data'!#REF!="No Data",1,IF('Indicator Data imputation'!BB125&lt;&gt;"",1,0))</f>
        <v>#REF!</v>
      </c>
      <c r="BB122" s="129" t="e">
        <f>IF('Indicator Data'!#REF!="No Data",1,IF('Indicator Data imputation'!BC125&lt;&gt;"",1,0))</f>
        <v>#REF!</v>
      </c>
      <c r="BC122" s="129" t="e">
        <f>IF('Indicator Data'!#REF!="No Data",1,IF('Indicator Data imputation'!BD125&lt;&gt;"",1,0))</f>
        <v>#REF!</v>
      </c>
      <c r="BD122" s="129">
        <f>IF('Indicator Data'!AB126="No Data",1,IF('Indicator Data imputation'!BE125&lt;&gt;"",1,0))</f>
        <v>0</v>
      </c>
      <c r="BE122" s="129">
        <f>IF('Indicator Data'!AC126="No Data",1,IF('Indicator Data imputation'!BF125&lt;&gt;"",1,0))</f>
        <v>0</v>
      </c>
      <c r="BF122" s="129">
        <f>IF('Indicator Data'!AD126="No Data",1,IF('Indicator Data imputation'!BG125&lt;&gt;"",1,0))</f>
        <v>0</v>
      </c>
      <c r="BG122" s="129">
        <f>IF('Indicator Data'!AE126="No Data",1,IF('Indicator Data imputation'!BH125&lt;&gt;"",1,0))</f>
        <v>0</v>
      </c>
      <c r="BH122" s="129">
        <f>IF('Indicator Data'!AF126="No Data",1,IF('Indicator Data imputation'!BI125&lt;&gt;"",1,0))</f>
        <v>0</v>
      </c>
      <c r="BI122" s="129" t="e">
        <f>IF('Indicator Data'!#REF!="No Data",1,IF('Indicator Data imputation'!BJ125&lt;&gt;"",1,0))</f>
        <v>#REF!</v>
      </c>
      <c r="BJ122" s="129">
        <f>IF('Indicator Data'!AS126="No Data",1,IF('Indicator Data imputation'!BK125&lt;&gt;"",1,0))</f>
        <v>0</v>
      </c>
      <c r="BK122" s="129">
        <f>IF('Indicator Data'!AT126="No Data",1,IF('Indicator Data imputation'!BL125&lt;&gt;"",1,0))</f>
        <v>0</v>
      </c>
      <c r="BL122" s="129" t="e">
        <f>IF('Indicator Data'!#REF!="No Data",1,IF('Indicator Data imputation'!BM125&lt;&gt;"",1,0))</f>
        <v>#REF!</v>
      </c>
      <c r="BM122" s="129" t="e">
        <f>IF('Indicator Data'!#REF!="No Data",1,IF('Indicator Data imputation'!BN125&lt;&gt;"",1,0))</f>
        <v>#REF!</v>
      </c>
      <c r="BN122" s="129" t="e">
        <f>IF('Indicator Data'!#REF!="No Data",1,IF('Indicator Data imputation'!BO125&lt;&gt;"",1,0))</f>
        <v>#REF!</v>
      </c>
      <c r="BO122" s="129" t="e">
        <f>IF('Indicator Data'!#REF!="No Data",1,IF('Indicator Data imputation'!BP125&lt;&gt;"",1,0))</f>
        <v>#REF!</v>
      </c>
      <c r="BP122" s="129">
        <f>IF('Indicator Data'!AK126="No Data",1,IF('Indicator Data imputation'!BQ125&lt;&gt;"",1,0))</f>
        <v>0</v>
      </c>
      <c r="BQ122" s="129">
        <f>IF('Indicator Data'!J126="No Data",1,IF('Indicator Data imputation'!BR125&lt;&gt;"",1,0))</f>
        <v>0</v>
      </c>
      <c r="BR122" s="129">
        <f>IF('Indicator Data'!K126="No Data",1,IF('Indicator Data imputation'!BS125&lt;&gt;"",1,0))</f>
        <v>0</v>
      </c>
      <c r="BS122" s="129">
        <f>IF('Indicator Data'!AU126="No Data",1,IF('Indicator Data imputation'!BT125&lt;&gt;"",1,0))</f>
        <v>0</v>
      </c>
      <c r="BT122" s="129">
        <f>IF('Indicator Data'!AW126="No Data",1,IF('Indicator Data imputation'!BU125&lt;&gt;"",1,0))</f>
        <v>0</v>
      </c>
      <c r="BU122" s="129">
        <f>IF('Indicator Data'!AX126="No Data",1,IF('Indicator Data imputation'!BV125&lt;&gt;"",1,0))</f>
        <v>0</v>
      </c>
      <c r="BV122" s="129">
        <f>IF('Indicator Data'!AY126="No Data",1,IF('Indicator Data imputation'!BW125&lt;&gt;"",1,0))</f>
        <v>0</v>
      </c>
      <c r="BW122" s="129">
        <f>IF('Indicator Data'!AZ126="No Data",1,IF('Indicator Data imputation'!BX125&lt;&gt;"",1,0))</f>
        <v>0</v>
      </c>
      <c r="BX122" s="129">
        <f>IF('Indicator Data'!BA126="No Data",1,IF('Indicator Data imputation'!BY125&lt;&gt;"",1,0))</f>
        <v>0</v>
      </c>
      <c r="BY122" s="5" t="e">
        <f t="shared" si="5"/>
        <v>#REF!</v>
      </c>
      <c r="BZ122" s="131" t="e">
        <f t="shared" si="4"/>
        <v>#REF!</v>
      </c>
    </row>
    <row r="123" spans="1:78" x14ac:dyDescent="0.25">
      <c r="A123" s="5" t="s">
        <v>225</v>
      </c>
      <c r="B123" s="129" t="e">
        <f>IF('Indicator Data'!#REF!="No Data",1,IF('Indicator Data imputation'!C126&lt;&gt;"",1,0))</f>
        <v>#REF!</v>
      </c>
      <c r="C123" s="129" t="e">
        <f>IF('Indicator Data'!#REF!="No Data",1,IF('Indicator Data imputation'!D126&lt;&gt;"",1,0))</f>
        <v>#REF!</v>
      </c>
      <c r="D123" s="129" t="e">
        <f>IF('Indicator Data'!#REF!="No Data",1,IF('Indicator Data imputation'!E126&lt;&gt;"",1,0))</f>
        <v>#REF!</v>
      </c>
      <c r="E123" s="129" t="e">
        <f>IF('Indicator Data'!#REF!="No Data",1,IF('Indicator Data imputation'!F126&lt;&gt;"",1,0))</f>
        <v>#REF!</v>
      </c>
      <c r="F123" s="129" t="e">
        <f>IF('Indicator Data'!#REF!="No Data",1,IF('Indicator Data imputation'!G126&lt;&gt;"",1,0))</f>
        <v>#REF!</v>
      </c>
      <c r="G123" s="129" t="e">
        <f>IF('Indicator Data'!#REF!="No Data",1,IF('Indicator Data imputation'!H126&lt;&gt;"",1,0))</f>
        <v>#REF!</v>
      </c>
      <c r="H123" s="129" t="e">
        <f>IF('Indicator Data'!#REF!="No Data",1,IF('Indicator Data imputation'!I126&lt;&gt;"",1,0))</f>
        <v>#REF!</v>
      </c>
      <c r="I123" s="129" t="e">
        <f>IF('Indicator Data'!#REF!="No Data",1,IF('Indicator Data imputation'!J126&lt;&gt;"",1,0))</f>
        <v>#REF!</v>
      </c>
      <c r="J123" s="129" t="e">
        <f>IF('Indicator Data'!#REF!="No Data",1,IF('Indicator Data imputation'!K126&lt;&gt;"",1,0))</f>
        <v>#REF!</v>
      </c>
      <c r="K123" s="129" t="e">
        <f>IF('Indicator Data'!#REF!="No Data",1,IF('Indicator Data imputation'!L126&lt;&gt;"",1,0))</f>
        <v>#REF!</v>
      </c>
      <c r="L123" s="129" t="e">
        <f>IF('Indicator Data'!#REF!="No Data",1,IF('Indicator Data imputation'!M126&lt;&gt;"",1,0))</f>
        <v>#REF!</v>
      </c>
      <c r="M123" s="129" t="e">
        <f>IF('Indicator Data'!#REF!="No Data",1,IF('Indicator Data imputation'!N126&lt;&gt;"",1,0))</f>
        <v>#REF!</v>
      </c>
      <c r="N123" s="129" t="e">
        <f>IF('Indicator Data'!#REF!="No Data",1,IF('Indicator Data imputation'!O126&lt;&gt;"",1,0))</f>
        <v>#REF!</v>
      </c>
      <c r="O123" s="129" t="e">
        <f>IF('Indicator Data'!#REF!="No Data",1,IF('Indicator Data imputation'!P126&lt;&gt;"",1,0))</f>
        <v>#REF!</v>
      </c>
      <c r="P123" s="129" t="e">
        <f>IF('Indicator Data'!#REF!="No Data",1,IF('Indicator Data imputation'!Q126&lt;&gt;"",1,0))</f>
        <v>#REF!</v>
      </c>
      <c r="Q123" s="129" t="e">
        <f>IF('Indicator Data'!#REF!="No Data",1,IF('Indicator Data imputation'!R126&lt;&gt;"",1,0))</f>
        <v>#REF!</v>
      </c>
      <c r="R123" s="129" t="e">
        <f>IF('Indicator Data'!#REF!="No Data",1,IF('Indicator Data imputation'!S126&lt;&gt;"",1,0))</f>
        <v>#REF!</v>
      </c>
      <c r="S123" s="129" t="e">
        <f>IF('Indicator Data'!#REF!="No Data",1,IF('Indicator Data imputation'!T126&lt;&gt;"",1,0))</f>
        <v>#REF!</v>
      </c>
      <c r="T123" s="129" t="e">
        <f>IF('Indicator Data'!#REF!="No Data",1,IF('Indicator Data imputation'!U126&lt;&gt;"",1,0))</f>
        <v>#REF!</v>
      </c>
      <c r="U123" s="129" t="e">
        <f>IF('Indicator Data'!#REF!="No Data",1,IF('Indicator Data imputation'!V126&lt;&gt;"",1,0))</f>
        <v>#REF!</v>
      </c>
      <c r="V123" s="129" t="e">
        <f>IF('Indicator Data'!#REF!="No Data",1,IF('Indicator Data imputation'!W126&lt;&gt;"",1,0))</f>
        <v>#REF!</v>
      </c>
      <c r="W123" s="129">
        <f>IF('Indicator Data'!C127="No Data",1,IF('Indicator Data imputation'!X126&lt;&gt;"",1,0))</f>
        <v>0</v>
      </c>
      <c r="X123" s="129">
        <f>IF('Indicator Data'!D127="No Data",1,IF('Indicator Data imputation'!Y126&lt;&gt;"",1,0))</f>
        <v>0</v>
      </c>
      <c r="Y123" s="129">
        <f>IF('Indicator Data'!E127="No Data",1,IF('Indicator Data imputation'!Z126&lt;&gt;"",1,0))</f>
        <v>0</v>
      </c>
      <c r="Z123" s="129">
        <f>IF('Indicator Data'!G127="No Data",1,IF('Indicator Data imputation'!AA126&lt;&gt;"",1,0))</f>
        <v>0</v>
      </c>
      <c r="AA123" s="129">
        <f>IF('Indicator Data'!H127="No Data",1,IF('Indicator Data imputation'!AB126&lt;&gt;"",1,0))</f>
        <v>0</v>
      </c>
      <c r="AB123" s="129">
        <f>IF('Indicator Data'!I127="No Data",1,IF('Indicator Data imputation'!AC126&lt;&gt;"",1,0))</f>
        <v>1</v>
      </c>
      <c r="AC123" s="129" t="e">
        <f>IF('Indicator Data'!#REF!="No Data",1,IF('Indicator Data imputation'!AD126&lt;&gt;"",1,0))</f>
        <v>#REF!</v>
      </c>
      <c r="AD123" s="129" t="e">
        <f>IF('Indicator Data'!#REF!="No Data",1,IF('Indicator Data imputation'!AE126&lt;&gt;"",1,0))</f>
        <v>#REF!</v>
      </c>
      <c r="AE123" s="129">
        <f>IF('Indicator Data'!L127="No Data",1,IF('Indicator Data imputation'!AF126&lt;&gt;"",1,0))</f>
        <v>1</v>
      </c>
      <c r="AF123" s="129">
        <f>IF('Indicator Data'!M127="No Data",1,IF('Indicator Data imputation'!AG126&lt;&gt;"",1,0))</f>
        <v>0</v>
      </c>
      <c r="AG123" s="129" t="e">
        <f>IF('Indicator Data'!#REF!="No Data",1,IF('Indicator Data imputation'!AH126&lt;&gt;"",1,0))</f>
        <v>#REF!</v>
      </c>
      <c r="AH123" s="129" t="e">
        <f>IF('Indicator Data'!#REF!="No Data",1,IF('Indicator Data imputation'!AI126&lt;&gt;"",1,0))</f>
        <v>#REF!</v>
      </c>
      <c r="AI123" s="129" t="e">
        <f>IF('Indicator Data'!#REF!="No Data",1,IF('Indicator Data imputation'!AJ126&lt;&gt;"",1,0))</f>
        <v>#REF!</v>
      </c>
      <c r="AJ123" s="129" t="e">
        <f>IF('Indicator Data'!#REF!="No Data",1,IF('Indicator Data imputation'!AK126&lt;&gt;"",1,0))</f>
        <v>#REF!</v>
      </c>
      <c r="AK123" s="129">
        <f>IF('Indicator Data'!N127="No Data",1,IF('Indicator Data imputation'!AL126&lt;&gt;"",1,0))</f>
        <v>0</v>
      </c>
      <c r="AL123" s="129">
        <f>IF('Indicator Data'!O127="No Data",1,IF('Indicator Data imputation'!AM126&lt;&gt;"",1,0))</f>
        <v>1</v>
      </c>
      <c r="AM123" s="129">
        <f>IF('Indicator Data'!P127="No Data",1,IF('Indicator Data imputation'!AN126&lt;&gt;"",1,0))</f>
        <v>0</v>
      </c>
      <c r="AN123" s="129">
        <f>IF('Indicator Data'!Q127="No Data",1,IF('Indicator Data imputation'!AO126&lt;&gt;"",1,0))</f>
        <v>0</v>
      </c>
      <c r="AO123" s="129">
        <f>IF('Indicator Data'!R127="No Data",1,IF('Indicator Data imputation'!AP126&lt;&gt;"",1,0))</f>
        <v>0</v>
      </c>
      <c r="AP123" s="129">
        <f>IF('Indicator Data'!S127="No Data",1,IF('Indicator Data imputation'!AQ126&lt;&gt;"",1,0))</f>
        <v>1</v>
      </c>
      <c r="AQ123" s="129">
        <f>IF('Indicator Data'!T127="No Data",1,IF('Indicator Data imputation'!AR126&lt;&gt;"",1,0))</f>
        <v>0</v>
      </c>
      <c r="AR123" s="129" t="e">
        <f>IF('Indicator Data'!#REF!="No Data",1,IF('Indicator Data imputation'!AS126&lt;&gt;"",1,0))</f>
        <v>#REF!</v>
      </c>
      <c r="AS123" s="129" t="e">
        <f>IF('Indicator Data'!#REF!="No Data",1,IF('Indicator Data imputation'!AT126&lt;&gt;"",1,0))</f>
        <v>#REF!</v>
      </c>
      <c r="AT123" s="129">
        <f>IF('Indicator Data'!U127="No Data",1,IF('Indicator Data imputation'!AU126&lt;&gt;"",1,0))</f>
        <v>0</v>
      </c>
      <c r="AU123" s="129">
        <f>IF('Indicator Data'!V127="No Data",1,IF('Indicator Data imputation'!AV126&lt;&gt;"",1,0))</f>
        <v>0</v>
      </c>
      <c r="AV123" s="129">
        <f>IF('Indicator Data'!W127="No Data",1,IF('Indicator Data imputation'!AW126&lt;&gt;"",1,0))</f>
        <v>0</v>
      </c>
      <c r="AW123" s="129">
        <f>IF('Indicator Data'!X127="No Data",1,IF('Indicator Data imputation'!AX126&lt;&gt;"",1,0))</f>
        <v>1</v>
      </c>
      <c r="AX123" s="129">
        <f>IF('Indicator Data'!Y127="No Data",1,IF('Indicator Data imputation'!AY126&lt;&gt;"",1,0))</f>
        <v>0</v>
      </c>
      <c r="AY123" s="129">
        <f>IF('Indicator Data'!Z127="No Data",1,IF('Indicator Data imputation'!AZ126&lt;&gt;"",1,0))</f>
        <v>0</v>
      </c>
      <c r="AZ123" s="129">
        <f>IF('Indicator Data'!AA127="No Data",1,IF('Indicator Data imputation'!BA126&lt;&gt;"",1,0))</f>
        <v>0</v>
      </c>
      <c r="BA123" s="129" t="e">
        <f>IF('Indicator Data'!#REF!="No Data",1,IF('Indicator Data imputation'!BB126&lt;&gt;"",1,0))</f>
        <v>#REF!</v>
      </c>
      <c r="BB123" s="129" t="e">
        <f>IF('Indicator Data'!#REF!="No Data",1,IF('Indicator Data imputation'!BC126&lt;&gt;"",1,0))</f>
        <v>#REF!</v>
      </c>
      <c r="BC123" s="129" t="e">
        <f>IF('Indicator Data'!#REF!="No Data",1,IF('Indicator Data imputation'!BD126&lt;&gt;"",1,0))</f>
        <v>#REF!</v>
      </c>
      <c r="BD123" s="129">
        <f>IF('Indicator Data'!AB127="No Data",1,IF('Indicator Data imputation'!BE126&lt;&gt;"",1,0))</f>
        <v>0</v>
      </c>
      <c r="BE123" s="129">
        <f>IF('Indicator Data'!AC127="No Data",1,IF('Indicator Data imputation'!BF126&lt;&gt;"",1,0))</f>
        <v>0</v>
      </c>
      <c r="BF123" s="129">
        <f>IF('Indicator Data'!AD127="No Data",1,IF('Indicator Data imputation'!BG126&lt;&gt;"",1,0))</f>
        <v>0</v>
      </c>
      <c r="BG123" s="129">
        <f>IF('Indicator Data'!AE127="No Data",1,IF('Indicator Data imputation'!BH126&lt;&gt;"",1,0))</f>
        <v>0</v>
      </c>
      <c r="BH123" s="129">
        <f>IF('Indicator Data'!AF127="No Data",1,IF('Indicator Data imputation'!BI126&lt;&gt;"",1,0))</f>
        <v>0</v>
      </c>
      <c r="BI123" s="129" t="e">
        <f>IF('Indicator Data'!#REF!="No Data",1,IF('Indicator Data imputation'!BJ126&lt;&gt;"",1,0))</f>
        <v>#REF!</v>
      </c>
      <c r="BJ123" s="129">
        <f>IF('Indicator Data'!AS127="No Data",1,IF('Indicator Data imputation'!BK126&lt;&gt;"",1,0))</f>
        <v>0</v>
      </c>
      <c r="BK123" s="129">
        <f>IF('Indicator Data'!AT127="No Data",1,IF('Indicator Data imputation'!BL126&lt;&gt;"",1,0))</f>
        <v>0</v>
      </c>
      <c r="BL123" s="129" t="e">
        <f>IF('Indicator Data'!#REF!="No Data",1,IF('Indicator Data imputation'!BM126&lt;&gt;"",1,0))</f>
        <v>#REF!</v>
      </c>
      <c r="BM123" s="129" t="e">
        <f>IF('Indicator Data'!#REF!="No Data",1,IF('Indicator Data imputation'!BN126&lt;&gt;"",1,0))</f>
        <v>#REF!</v>
      </c>
      <c r="BN123" s="129" t="e">
        <f>IF('Indicator Data'!#REF!="No Data",1,IF('Indicator Data imputation'!BO126&lt;&gt;"",1,0))</f>
        <v>#REF!</v>
      </c>
      <c r="BO123" s="129" t="e">
        <f>IF('Indicator Data'!#REF!="No Data",1,IF('Indicator Data imputation'!BP126&lt;&gt;"",1,0))</f>
        <v>#REF!</v>
      </c>
      <c r="BP123" s="129">
        <f>IF('Indicator Data'!AK127="No Data",1,IF('Indicator Data imputation'!BQ126&lt;&gt;"",1,0))</f>
        <v>0</v>
      </c>
      <c r="BQ123" s="129">
        <f>IF('Indicator Data'!J127="No Data",1,IF('Indicator Data imputation'!BR126&lt;&gt;"",1,0))</f>
        <v>0</v>
      </c>
      <c r="BR123" s="129">
        <f>IF('Indicator Data'!K127="No Data",1,IF('Indicator Data imputation'!BS126&lt;&gt;"",1,0))</f>
        <v>0</v>
      </c>
      <c r="BS123" s="129">
        <f>IF('Indicator Data'!AU127="No Data",1,IF('Indicator Data imputation'!BT126&lt;&gt;"",1,0))</f>
        <v>0</v>
      </c>
      <c r="BT123" s="129">
        <f>IF('Indicator Data'!AW127="No Data",1,IF('Indicator Data imputation'!BU126&lt;&gt;"",1,0))</f>
        <v>0</v>
      </c>
      <c r="BU123" s="129">
        <f>IF('Indicator Data'!AX127="No Data",1,IF('Indicator Data imputation'!BV126&lt;&gt;"",1,0))</f>
        <v>0</v>
      </c>
      <c r="BV123" s="129">
        <f>IF('Indicator Data'!AY127="No Data",1,IF('Indicator Data imputation'!BW126&lt;&gt;"",1,0))</f>
        <v>0</v>
      </c>
      <c r="BW123" s="129">
        <f>IF('Indicator Data'!AZ127="No Data",1,IF('Indicator Data imputation'!BX126&lt;&gt;"",1,0))</f>
        <v>0</v>
      </c>
      <c r="BX123" s="129">
        <f>IF('Indicator Data'!BA127="No Data",1,IF('Indicator Data imputation'!BY126&lt;&gt;"",1,0))</f>
        <v>0</v>
      </c>
      <c r="BY123" s="5" t="e">
        <f t="shared" si="5"/>
        <v>#REF!</v>
      </c>
      <c r="BZ123" s="131" t="e">
        <f t="shared" si="4"/>
        <v>#REF!</v>
      </c>
    </row>
    <row r="124" spans="1:78" x14ac:dyDescent="0.25">
      <c r="A124" s="5" t="s">
        <v>227</v>
      </c>
      <c r="B124" s="129" t="e">
        <f>IF('Indicator Data'!#REF!="No Data",1,IF('Indicator Data imputation'!C127&lt;&gt;"",1,0))</f>
        <v>#REF!</v>
      </c>
      <c r="C124" s="129" t="e">
        <f>IF('Indicator Data'!#REF!="No Data",1,IF('Indicator Data imputation'!D127&lt;&gt;"",1,0))</f>
        <v>#REF!</v>
      </c>
      <c r="D124" s="129" t="e">
        <f>IF('Indicator Data'!#REF!="No Data",1,IF('Indicator Data imputation'!E127&lt;&gt;"",1,0))</f>
        <v>#REF!</v>
      </c>
      <c r="E124" s="129" t="e">
        <f>IF('Indicator Data'!#REF!="No Data",1,IF('Indicator Data imputation'!F127&lt;&gt;"",1,0))</f>
        <v>#REF!</v>
      </c>
      <c r="F124" s="129" t="e">
        <f>IF('Indicator Data'!#REF!="No Data",1,IF('Indicator Data imputation'!G127&lt;&gt;"",1,0))</f>
        <v>#REF!</v>
      </c>
      <c r="G124" s="129" t="e">
        <f>IF('Indicator Data'!#REF!="No Data",1,IF('Indicator Data imputation'!H127&lt;&gt;"",1,0))</f>
        <v>#REF!</v>
      </c>
      <c r="H124" s="129" t="e">
        <f>IF('Indicator Data'!#REF!="No Data",1,IF('Indicator Data imputation'!I127&lt;&gt;"",1,0))</f>
        <v>#REF!</v>
      </c>
      <c r="I124" s="129" t="e">
        <f>IF('Indicator Data'!#REF!="No Data",1,IF('Indicator Data imputation'!J127&lt;&gt;"",1,0))</f>
        <v>#REF!</v>
      </c>
      <c r="J124" s="129" t="e">
        <f>IF('Indicator Data'!#REF!="No Data",1,IF('Indicator Data imputation'!K127&lt;&gt;"",1,0))</f>
        <v>#REF!</v>
      </c>
      <c r="K124" s="129" t="e">
        <f>IF('Indicator Data'!#REF!="No Data",1,IF('Indicator Data imputation'!L127&lt;&gt;"",1,0))</f>
        <v>#REF!</v>
      </c>
      <c r="L124" s="129" t="e">
        <f>IF('Indicator Data'!#REF!="No Data",1,IF('Indicator Data imputation'!M127&lt;&gt;"",1,0))</f>
        <v>#REF!</v>
      </c>
      <c r="M124" s="129" t="e">
        <f>IF('Indicator Data'!#REF!="No Data",1,IF('Indicator Data imputation'!N127&lt;&gt;"",1,0))</f>
        <v>#REF!</v>
      </c>
      <c r="N124" s="129" t="e">
        <f>IF('Indicator Data'!#REF!="No Data",1,IF('Indicator Data imputation'!O127&lt;&gt;"",1,0))</f>
        <v>#REF!</v>
      </c>
      <c r="O124" s="129" t="e">
        <f>IF('Indicator Data'!#REF!="No Data",1,IF('Indicator Data imputation'!P127&lt;&gt;"",1,0))</f>
        <v>#REF!</v>
      </c>
      <c r="P124" s="129" t="e">
        <f>IF('Indicator Data'!#REF!="No Data",1,IF('Indicator Data imputation'!Q127&lt;&gt;"",1,0))</f>
        <v>#REF!</v>
      </c>
      <c r="Q124" s="129" t="e">
        <f>IF('Indicator Data'!#REF!="No Data",1,IF('Indicator Data imputation'!R127&lt;&gt;"",1,0))</f>
        <v>#REF!</v>
      </c>
      <c r="R124" s="129" t="e">
        <f>IF('Indicator Data'!#REF!="No Data",1,IF('Indicator Data imputation'!S127&lt;&gt;"",1,0))</f>
        <v>#REF!</v>
      </c>
      <c r="S124" s="129" t="e">
        <f>IF('Indicator Data'!#REF!="No Data",1,IF('Indicator Data imputation'!T127&lt;&gt;"",1,0))</f>
        <v>#REF!</v>
      </c>
      <c r="T124" s="129" t="e">
        <f>IF('Indicator Data'!#REF!="No Data",1,IF('Indicator Data imputation'!U127&lt;&gt;"",1,0))</f>
        <v>#REF!</v>
      </c>
      <c r="U124" s="129" t="e">
        <f>IF('Indicator Data'!#REF!="No Data",1,IF('Indicator Data imputation'!V127&lt;&gt;"",1,0))</f>
        <v>#REF!</v>
      </c>
      <c r="V124" s="129" t="e">
        <f>IF('Indicator Data'!#REF!="No Data",1,IF('Indicator Data imputation'!W127&lt;&gt;"",1,0))</f>
        <v>#REF!</v>
      </c>
      <c r="W124" s="129">
        <f>IF('Indicator Data'!C128="No Data",1,IF('Indicator Data imputation'!X127&lt;&gt;"",1,0))</f>
        <v>0</v>
      </c>
      <c r="X124" s="129">
        <f>IF('Indicator Data'!D128="No Data",1,IF('Indicator Data imputation'!Y127&lt;&gt;"",1,0))</f>
        <v>0</v>
      </c>
      <c r="Y124" s="129">
        <f>IF('Indicator Data'!E128="No Data",1,IF('Indicator Data imputation'!Z127&lt;&gt;"",1,0))</f>
        <v>0</v>
      </c>
      <c r="Z124" s="129">
        <f>IF('Indicator Data'!G128="No Data",1,IF('Indicator Data imputation'!AA127&lt;&gt;"",1,0))</f>
        <v>0</v>
      </c>
      <c r="AA124" s="129">
        <f>IF('Indicator Data'!H128="No Data",1,IF('Indicator Data imputation'!AB127&lt;&gt;"",1,0))</f>
        <v>0</v>
      </c>
      <c r="AB124" s="129">
        <f>IF('Indicator Data'!I128="No Data",1,IF('Indicator Data imputation'!AC127&lt;&gt;"",1,0))</f>
        <v>1</v>
      </c>
      <c r="AC124" s="129" t="e">
        <f>IF('Indicator Data'!#REF!="No Data",1,IF('Indicator Data imputation'!AD127&lt;&gt;"",1,0))</f>
        <v>#REF!</v>
      </c>
      <c r="AD124" s="129" t="e">
        <f>IF('Indicator Data'!#REF!="No Data",1,IF('Indicator Data imputation'!AE127&lt;&gt;"",1,0))</f>
        <v>#REF!</v>
      </c>
      <c r="AE124" s="129">
        <f>IF('Indicator Data'!L128="No Data",1,IF('Indicator Data imputation'!AF127&lt;&gt;"",1,0))</f>
        <v>1</v>
      </c>
      <c r="AF124" s="129">
        <f>IF('Indicator Data'!M128="No Data",1,IF('Indicator Data imputation'!AG127&lt;&gt;"",1,0))</f>
        <v>0</v>
      </c>
      <c r="AG124" s="129" t="e">
        <f>IF('Indicator Data'!#REF!="No Data",1,IF('Indicator Data imputation'!AH127&lt;&gt;"",1,0))</f>
        <v>#REF!</v>
      </c>
      <c r="AH124" s="129" t="e">
        <f>IF('Indicator Data'!#REF!="No Data",1,IF('Indicator Data imputation'!AI127&lt;&gt;"",1,0))</f>
        <v>#REF!</v>
      </c>
      <c r="AI124" s="129" t="e">
        <f>IF('Indicator Data'!#REF!="No Data",1,IF('Indicator Data imputation'!AJ127&lt;&gt;"",1,0))</f>
        <v>#REF!</v>
      </c>
      <c r="AJ124" s="129" t="e">
        <f>IF('Indicator Data'!#REF!="No Data",1,IF('Indicator Data imputation'!AK127&lt;&gt;"",1,0))</f>
        <v>#REF!</v>
      </c>
      <c r="AK124" s="129">
        <f>IF('Indicator Data'!N128="No Data",1,IF('Indicator Data imputation'!AL127&lt;&gt;"",1,0))</f>
        <v>0</v>
      </c>
      <c r="AL124" s="129">
        <f>IF('Indicator Data'!O128="No Data",1,IF('Indicator Data imputation'!AM127&lt;&gt;"",1,0))</f>
        <v>1</v>
      </c>
      <c r="AM124" s="129">
        <f>IF('Indicator Data'!P128="No Data",1,IF('Indicator Data imputation'!AN127&lt;&gt;"",1,0))</f>
        <v>0</v>
      </c>
      <c r="AN124" s="129">
        <f>IF('Indicator Data'!Q128="No Data",1,IF('Indicator Data imputation'!AO127&lt;&gt;"",1,0))</f>
        <v>0</v>
      </c>
      <c r="AO124" s="129">
        <f>IF('Indicator Data'!R128="No Data",1,IF('Indicator Data imputation'!AP127&lt;&gt;"",1,0))</f>
        <v>0</v>
      </c>
      <c r="AP124" s="129">
        <f>IF('Indicator Data'!S128="No Data",1,IF('Indicator Data imputation'!AQ127&lt;&gt;"",1,0))</f>
        <v>1</v>
      </c>
      <c r="AQ124" s="129">
        <f>IF('Indicator Data'!T128="No Data",1,IF('Indicator Data imputation'!AR127&lt;&gt;"",1,0))</f>
        <v>0</v>
      </c>
      <c r="AR124" s="129" t="e">
        <f>IF('Indicator Data'!#REF!="No Data",1,IF('Indicator Data imputation'!AS127&lt;&gt;"",1,0))</f>
        <v>#REF!</v>
      </c>
      <c r="AS124" s="129" t="e">
        <f>IF('Indicator Data'!#REF!="No Data",1,IF('Indicator Data imputation'!AT127&lt;&gt;"",1,0))</f>
        <v>#REF!</v>
      </c>
      <c r="AT124" s="129">
        <f>IF('Indicator Data'!U128="No Data",1,IF('Indicator Data imputation'!AU127&lt;&gt;"",1,0))</f>
        <v>0</v>
      </c>
      <c r="AU124" s="129">
        <f>IF('Indicator Data'!V128="No Data",1,IF('Indicator Data imputation'!AV127&lt;&gt;"",1,0))</f>
        <v>0</v>
      </c>
      <c r="AV124" s="129">
        <f>IF('Indicator Data'!W128="No Data",1,IF('Indicator Data imputation'!AW127&lt;&gt;"",1,0))</f>
        <v>1</v>
      </c>
      <c r="AW124" s="129">
        <f>IF('Indicator Data'!X128="No Data",1,IF('Indicator Data imputation'!AX127&lt;&gt;"",1,0))</f>
        <v>1</v>
      </c>
      <c r="AX124" s="129">
        <f>IF('Indicator Data'!Y128="No Data",1,IF('Indicator Data imputation'!AY127&lt;&gt;"",1,0))</f>
        <v>0</v>
      </c>
      <c r="AY124" s="129">
        <f>IF('Indicator Data'!Z128="No Data",1,IF('Indicator Data imputation'!AZ127&lt;&gt;"",1,0))</f>
        <v>0</v>
      </c>
      <c r="AZ124" s="129">
        <f>IF('Indicator Data'!AA128="No Data",1,IF('Indicator Data imputation'!BA127&lt;&gt;"",1,0))</f>
        <v>1</v>
      </c>
      <c r="BA124" s="129" t="e">
        <f>IF('Indicator Data'!#REF!="No Data",1,IF('Indicator Data imputation'!BB127&lt;&gt;"",1,0))</f>
        <v>#REF!</v>
      </c>
      <c r="BB124" s="129" t="e">
        <f>IF('Indicator Data'!#REF!="No Data",1,IF('Indicator Data imputation'!BC127&lt;&gt;"",1,0))</f>
        <v>#REF!</v>
      </c>
      <c r="BC124" s="129" t="e">
        <f>IF('Indicator Data'!#REF!="No Data",1,IF('Indicator Data imputation'!BD127&lt;&gt;"",1,0))</f>
        <v>#REF!</v>
      </c>
      <c r="BD124" s="129">
        <f>IF('Indicator Data'!AB128="No Data",1,IF('Indicator Data imputation'!BE127&lt;&gt;"",1,0))</f>
        <v>0</v>
      </c>
      <c r="BE124" s="129">
        <f>IF('Indicator Data'!AC128="No Data",1,IF('Indicator Data imputation'!BF127&lt;&gt;"",1,0))</f>
        <v>0</v>
      </c>
      <c r="BF124" s="129">
        <f>IF('Indicator Data'!AD128="No Data",1,IF('Indicator Data imputation'!BG127&lt;&gt;"",1,0))</f>
        <v>0</v>
      </c>
      <c r="BG124" s="129">
        <f>IF('Indicator Data'!AE128="No Data",1,IF('Indicator Data imputation'!BH127&lt;&gt;"",1,0))</f>
        <v>0</v>
      </c>
      <c r="BH124" s="129">
        <f>IF('Indicator Data'!AF128="No Data",1,IF('Indicator Data imputation'!BI127&lt;&gt;"",1,0))</f>
        <v>0</v>
      </c>
      <c r="BI124" s="129" t="e">
        <f>IF('Indicator Data'!#REF!="No Data",1,IF('Indicator Data imputation'!BJ127&lt;&gt;"",1,0))</f>
        <v>#REF!</v>
      </c>
      <c r="BJ124" s="129">
        <f>IF('Indicator Data'!AS128="No Data",1,IF('Indicator Data imputation'!BK127&lt;&gt;"",1,0))</f>
        <v>0</v>
      </c>
      <c r="BK124" s="129">
        <f>IF('Indicator Data'!AT128="No Data",1,IF('Indicator Data imputation'!BL127&lt;&gt;"",1,0))</f>
        <v>0</v>
      </c>
      <c r="BL124" s="129" t="e">
        <f>IF('Indicator Data'!#REF!="No Data",1,IF('Indicator Data imputation'!BM127&lt;&gt;"",1,0))</f>
        <v>#REF!</v>
      </c>
      <c r="BM124" s="129" t="e">
        <f>IF('Indicator Data'!#REF!="No Data",1,IF('Indicator Data imputation'!BN127&lt;&gt;"",1,0))</f>
        <v>#REF!</v>
      </c>
      <c r="BN124" s="129" t="e">
        <f>IF('Indicator Data'!#REF!="No Data",1,IF('Indicator Data imputation'!BO127&lt;&gt;"",1,0))</f>
        <v>#REF!</v>
      </c>
      <c r="BO124" s="129" t="e">
        <f>IF('Indicator Data'!#REF!="No Data",1,IF('Indicator Data imputation'!BP127&lt;&gt;"",1,0))</f>
        <v>#REF!</v>
      </c>
      <c r="BP124" s="129">
        <f>IF('Indicator Data'!AK128="No Data",1,IF('Indicator Data imputation'!BQ127&lt;&gt;"",1,0))</f>
        <v>0</v>
      </c>
      <c r="BQ124" s="129">
        <f>IF('Indicator Data'!J128="No Data",1,IF('Indicator Data imputation'!BR127&lt;&gt;"",1,0))</f>
        <v>0</v>
      </c>
      <c r="BR124" s="129">
        <f>IF('Indicator Data'!K128="No Data",1,IF('Indicator Data imputation'!BS127&lt;&gt;"",1,0))</f>
        <v>0</v>
      </c>
      <c r="BS124" s="129">
        <f>IF('Indicator Data'!AU128="No Data",1,IF('Indicator Data imputation'!BT127&lt;&gt;"",1,0))</f>
        <v>0</v>
      </c>
      <c r="BT124" s="129">
        <f>IF('Indicator Data'!AW128="No Data",1,IF('Indicator Data imputation'!BU127&lt;&gt;"",1,0))</f>
        <v>0</v>
      </c>
      <c r="BU124" s="129">
        <f>IF('Indicator Data'!AX128="No Data",1,IF('Indicator Data imputation'!BV127&lt;&gt;"",1,0))</f>
        <v>0</v>
      </c>
      <c r="BV124" s="129">
        <f>IF('Indicator Data'!AY128="No Data",1,IF('Indicator Data imputation'!BW127&lt;&gt;"",1,0))</f>
        <v>0</v>
      </c>
      <c r="BW124" s="129">
        <f>IF('Indicator Data'!AZ128="No Data",1,IF('Indicator Data imputation'!BX127&lt;&gt;"",1,0))</f>
        <v>0</v>
      </c>
      <c r="BX124" s="129">
        <f>IF('Indicator Data'!BA128="No Data",1,IF('Indicator Data imputation'!BY127&lt;&gt;"",1,0))</f>
        <v>0</v>
      </c>
      <c r="BY124" s="5" t="e">
        <f t="shared" si="5"/>
        <v>#REF!</v>
      </c>
      <c r="BZ124" s="131" t="e">
        <f t="shared" si="4"/>
        <v>#REF!</v>
      </c>
    </row>
    <row r="125" spans="1:78" x14ac:dyDescent="0.25">
      <c r="A125" s="5" t="s">
        <v>229</v>
      </c>
      <c r="B125" s="129" t="e">
        <f>IF('Indicator Data'!#REF!="No Data",1,IF('Indicator Data imputation'!C128&lt;&gt;"",1,0))</f>
        <v>#REF!</v>
      </c>
      <c r="C125" s="129" t="e">
        <f>IF('Indicator Data'!#REF!="No Data",1,IF('Indicator Data imputation'!D128&lt;&gt;"",1,0))</f>
        <v>#REF!</v>
      </c>
      <c r="D125" s="129" t="e">
        <f>IF('Indicator Data'!#REF!="No Data",1,IF('Indicator Data imputation'!E128&lt;&gt;"",1,0))</f>
        <v>#REF!</v>
      </c>
      <c r="E125" s="129" t="e">
        <f>IF('Indicator Data'!#REF!="No Data",1,IF('Indicator Data imputation'!F128&lt;&gt;"",1,0))</f>
        <v>#REF!</v>
      </c>
      <c r="F125" s="129" t="e">
        <f>IF('Indicator Data'!#REF!="No Data",1,IF('Indicator Data imputation'!G128&lt;&gt;"",1,0))</f>
        <v>#REF!</v>
      </c>
      <c r="G125" s="129" t="e">
        <f>IF('Indicator Data'!#REF!="No Data",1,IF('Indicator Data imputation'!H128&lt;&gt;"",1,0))</f>
        <v>#REF!</v>
      </c>
      <c r="H125" s="129" t="e">
        <f>IF('Indicator Data'!#REF!="No Data",1,IF('Indicator Data imputation'!I128&lt;&gt;"",1,0))</f>
        <v>#REF!</v>
      </c>
      <c r="I125" s="129" t="e">
        <f>IF('Indicator Data'!#REF!="No Data",1,IF('Indicator Data imputation'!J128&lt;&gt;"",1,0))</f>
        <v>#REF!</v>
      </c>
      <c r="J125" s="129" t="e">
        <f>IF('Indicator Data'!#REF!="No Data",1,IF('Indicator Data imputation'!K128&lt;&gt;"",1,0))</f>
        <v>#REF!</v>
      </c>
      <c r="K125" s="129" t="e">
        <f>IF('Indicator Data'!#REF!="No Data",1,IF('Indicator Data imputation'!L128&lt;&gt;"",1,0))</f>
        <v>#REF!</v>
      </c>
      <c r="L125" s="129" t="e">
        <f>IF('Indicator Data'!#REF!="No Data",1,IF('Indicator Data imputation'!M128&lt;&gt;"",1,0))</f>
        <v>#REF!</v>
      </c>
      <c r="M125" s="129" t="e">
        <f>IF('Indicator Data'!#REF!="No Data",1,IF('Indicator Data imputation'!N128&lt;&gt;"",1,0))</f>
        <v>#REF!</v>
      </c>
      <c r="N125" s="129" t="e">
        <f>IF('Indicator Data'!#REF!="No Data",1,IF('Indicator Data imputation'!O128&lt;&gt;"",1,0))</f>
        <v>#REF!</v>
      </c>
      <c r="O125" s="129" t="e">
        <f>IF('Indicator Data'!#REF!="No Data",1,IF('Indicator Data imputation'!P128&lt;&gt;"",1,0))</f>
        <v>#REF!</v>
      </c>
      <c r="P125" s="129" t="e">
        <f>IF('Indicator Data'!#REF!="No Data",1,IF('Indicator Data imputation'!Q128&lt;&gt;"",1,0))</f>
        <v>#REF!</v>
      </c>
      <c r="Q125" s="129" t="e">
        <f>IF('Indicator Data'!#REF!="No Data",1,IF('Indicator Data imputation'!R128&lt;&gt;"",1,0))</f>
        <v>#REF!</v>
      </c>
      <c r="R125" s="129" t="e">
        <f>IF('Indicator Data'!#REF!="No Data",1,IF('Indicator Data imputation'!S128&lt;&gt;"",1,0))</f>
        <v>#REF!</v>
      </c>
      <c r="S125" s="129" t="e">
        <f>IF('Indicator Data'!#REF!="No Data",1,IF('Indicator Data imputation'!T128&lt;&gt;"",1,0))</f>
        <v>#REF!</v>
      </c>
      <c r="T125" s="129" t="e">
        <f>IF('Indicator Data'!#REF!="No Data",1,IF('Indicator Data imputation'!U128&lt;&gt;"",1,0))</f>
        <v>#REF!</v>
      </c>
      <c r="U125" s="129" t="e">
        <f>IF('Indicator Data'!#REF!="No Data",1,IF('Indicator Data imputation'!V128&lt;&gt;"",1,0))</f>
        <v>#REF!</v>
      </c>
      <c r="V125" s="129" t="e">
        <f>IF('Indicator Data'!#REF!="No Data",1,IF('Indicator Data imputation'!W128&lt;&gt;"",1,0))</f>
        <v>#REF!</v>
      </c>
      <c r="W125" s="129">
        <f>IF('Indicator Data'!C129="No Data",1,IF('Indicator Data imputation'!X128&lt;&gt;"",1,0))</f>
        <v>0</v>
      </c>
      <c r="X125" s="129">
        <f>IF('Indicator Data'!D129="No Data",1,IF('Indicator Data imputation'!Y128&lt;&gt;"",1,0))</f>
        <v>0</v>
      </c>
      <c r="Y125" s="129">
        <f>IF('Indicator Data'!E129="No Data",1,IF('Indicator Data imputation'!Z128&lt;&gt;"",1,0))</f>
        <v>0</v>
      </c>
      <c r="Z125" s="129">
        <f>IF('Indicator Data'!G129="No Data",1,IF('Indicator Data imputation'!AA128&lt;&gt;"",1,0))</f>
        <v>1</v>
      </c>
      <c r="AA125" s="129">
        <f>IF('Indicator Data'!H129="No Data",1,IF('Indicator Data imputation'!AB128&lt;&gt;"",1,0))</f>
        <v>0</v>
      </c>
      <c r="AB125" s="129">
        <f>IF('Indicator Data'!I129="No Data",1,IF('Indicator Data imputation'!AC128&lt;&gt;"",1,0))</f>
        <v>1</v>
      </c>
      <c r="AC125" s="129" t="e">
        <f>IF('Indicator Data'!#REF!="No Data",1,IF('Indicator Data imputation'!AD128&lt;&gt;"",1,0))</f>
        <v>#REF!</v>
      </c>
      <c r="AD125" s="129" t="e">
        <f>IF('Indicator Data'!#REF!="No Data",1,IF('Indicator Data imputation'!AE128&lt;&gt;"",1,0))</f>
        <v>#REF!</v>
      </c>
      <c r="AE125" s="129">
        <f>IF('Indicator Data'!L129="No Data",1,IF('Indicator Data imputation'!AF128&lt;&gt;"",1,0))</f>
        <v>0</v>
      </c>
      <c r="AF125" s="129">
        <f>IF('Indicator Data'!M129="No Data",1,IF('Indicator Data imputation'!AG128&lt;&gt;"",1,0))</f>
        <v>0</v>
      </c>
      <c r="AG125" s="129" t="e">
        <f>IF('Indicator Data'!#REF!="No Data",1,IF('Indicator Data imputation'!AH128&lt;&gt;"",1,0))</f>
        <v>#REF!</v>
      </c>
      <c r="AH125" s="129" t="e">
        <f>IF('Indicator Data'!#REF!="No Data",1,IF('Indicator Data imputation'!AI128&lt;&gt;"",1,0))</f>
        <v>#REF!</v>
      </c>
      <c r="AI125" s="129" t="e">
        <f>IF('Indicator Data'!#REF!="No Data",1,IF('Indicator Data imputation'!AJ128&lt;&gt;"",1,0))</f>
        <v>#REF!</v>
      </c>
      <c r="AJ125" s="129" t="e">
        <f>IF('Indicator Data'!#REF!="No Data",1,IF('Indicator Data imputation'!AK128&lt;&gt;"",1,0))</f>
        <v>#REF!</v>
      </c>
      <c r="AK125" s="129">
        <f>IF('Indicator Data'!N129="No Data",1,IF('Indicator Data imputation'!AL128&lt;&gt;"",1,0))</f>
        <v>0</v>
      </c>
      <c r="AL125" s="129">
        <f>IF('Indicator Data'!O129="No Data",1,IF('Indicator Data imputation'!AM128&lt;&gt;"",1,0))</f>
        <v>0</v>
      </c>
      <c r="AM125" s="129">
        <f>IF('Indicator Data'!P129="No Data",1,IF('Indicator Data imputation'!AN128&lt;&gt;"",1,0))</f>
        <v>0</v>
      </c>
      <c r="AN125" s="129">
        <f>IF('Indicator Data'!Q129="No Data",1,IF('Indicator Data imputation'!AO128&lt;&gt;"",1,0))</f>
        <v>0</v>
      </c>
      <c r="AO125" s="129">
        <f>IF('Indicator Data'!R129="No Data",1,IF('Indicator Data imputation'!AP128&lt;&gt;"",1,0))</f>
        <v>0</v>
      </c>
      <c r="AP125" s="129">
        <f>IF('Indicator Data'!S129="No Data",1,IF('Indicator Data imputation'!AQ128&lt;&gt;"",1,0))</f>
        <v>0</v>
      </c>
      <c r="AQ125" s="129">
        <f>IF('Indicator Data'!T129="No Data",1,IF('Indicator Data imputation'!AR128&lt;&gt;"",1,0))</f>
        <v>0</v>
      </c>
      <c r="AR125" s="129" t="e">
        <f>IF('Indicator Data'!#REF!="No Data",1,IF('Indicator Data imputation'!AS128&lt;&gt;"",1,0))</f>
        <v>#REF!</v>
      </c>
      <c r="AS125" s="129" t="e">
        <f>IF('Indicator Data'!#REF!="No Data",1,IF('Indicator Data imputation'!AT128&lt;&gt;"",1,0))</f>
        <v>#REF!</v>
      </c>
      <c r="AT125" s="129">
        <f>IF('Indicator Data'!U129="No Data",1,IF('Indicator Data imputation'!AU128&lt;&gt;"",1,0))</f>
        <v>0</v>
      </c>
      <c r="AU125" s="129">
        <f>IF('Indicator Data'!V129="No Data",1,IF('Indicator Data imputation'!AV128&lt;&gt;"",1,0))</f>
        <v>0</v>
      </c>
      <c r="AV125" s="129">
        <f>IF('Indicator Data'!W129="No Data",1,IF('Indicator Data imputation'!AW128&lt;&gt;"",1,0))</f>
        <v>0</v>
      </c>
      <c r="AW125" s="129">
        <f>IF('Indicator Data'!X129="No Data",1,IF('Indicator Data imputation'!AX128&lt;&gt;"",1,0))</f>
        <v>0</v>
      </c>
      <c r="AX125" s="129">
        <f>IF('Indicator Data'!Y129="No Data",1,IF('Indicator Data imputation'!AY128&lt;&gt;"",1,0))</f>
        <v>0</v>
      </c>
      <c r="AY125" s="129">
        <f>IF('Indicator Data'!Z129="No Data",1,IF('Indicator Data imputation'!AZ128&lt;&gt;"",1,0))</f>
        <v>0</v>
      </c>
      <c r="AZ125" s="129">
        <f>IF('Indicator Data'!AA129="No Data",1,IF('Indicator Data imputation'!BA128&lt;&gt;"",1,0))</f>
        <v>0</v>
      </c>
      <c r="BA125" s="129" t="e">
        <f>IF('Indicator Data'!#REF!="No Data",1,IF('Indicator Data imputation'!BB128&lt;&gt;"",1,0))</f>
        <v>#REF!</v>
      </c>
      <c r="BB125" s="129" t="e">
        <f>IF('Indicator Data'!#REF!="No Data",1,IF('Indicator Data imputation'!BC128&lt;&gt;"",1,0))</f>
        <v>#REF!</v>
      </c>
      <c r="BC125" s="129" t="e">
        <f>IF('Indicator Data'!#REF!="No Data",1,IF('Indicator Data imputation'!BD128&lt;&gt;"",1,0))</f>
        <v>#REF!</v>
      </c>
      <c r="BD125" s="129">
        <f>IF('Indicator Data'!AB129="No Data",1,IF('Indicator Data imputation'!BE128&lt;&gt;"",1,0))</f>
        <v>0</v>
      </c>
      <c r="BE125" s="129">
        <f>IF('Indicator Data'!AC129="No Data",1,IF('Indicator Data imputation'!BF128&lt;&gt;"",1,0))</f>
        <v>0</v>
      </c>
      <c r="BF125" s="129">
        <f>IF('Indicator Data'!AD129="No Data",1,IF('Indicator Data imputation'!BG128&lt;&gt;"",1,0))</f>
        <v>0</v>
      </c>
      <c r="BG125" s="129">
        <f>IF('Indicator Data'!AE129="No Data",1,IF('Indicator Data imputation'!BH128&lt;&gt;"",1,0))</f>
        <v>0</v>
      </c>
      <c r="BH125" s="129">
        <f>IF('Indicator Data'!AF129="No Data",1,IF('Indicator Data imputation'!BI128&lt;&gt;"",1,0))</f>
        <v>0</v>
      </c>
      <c r="BI125" s="129" t="e">
        <f>IF('Indicator Data'!#REF!="No Data",1,IF('Indicator Data imputation'!BJ128&lt;&gt;"",1,0))</f>
        <v>#REF!</v>
      </c>
      <c r="BJ125" s="129">
        <f>IF('Indicator Data'!AS129="No Data",1,IF('Indicator Data imputation'!BK128&lt;&gt;"",1,0))</f>
        <v>0</v>
      </c>
      <c r="BK125" s="129">
        <f>IF('Indicator Data'!AT129="No Data",1,IF('Indicator Data imputation'!BL128&lt;&gt;"",1,0))</f>
        <v>0</v>
      </c>
      <c r="BL125" s="129" t="e">
        <f>IF('Indicator Data'!#REF!="No Data",1,IF('Indicator Data imputation'!BM128&lt;&gt;"",1,0))</f>
        <v>#REF!</v>
      </c>
      <c r="BM125" s="129" t="e">
        <f>IF('Indicator Data'!#REF!="No Data",1,IF('Indicator Data imputation'!BN128&lt;&gt;"",1,0))</f>
        <v>#REF!</v>
      </c>
      <c r="BN125" s="129" t="e">
        <f>IF('Indicator Data'!#REF!="No Data",1,IF('Indicator Data imputation'!BO128&lt;&gt;"",1,0))</f>
        <v>#REF!</v>
      </c>
      <c r="BO125" s="129" t="e">
        <f>IF('Indicator Data'!#REF!="No Data",1,IF('Indicator Data imputation'!BP128&lt;&gt;"",1,0))</f>
        <v>#REF!</v>
      </c>
      <c r="BP125" s="129">
        <f>IF('Indicator Data'!AK129="No Data",1,IF('Indicator Data imputation'!BQ128&lt;&gt;"",1,0))</f>
        <v>0</v>
      </c>
      <c r="BQ125" s="129">
        <f>IF('Indicator Data'!J129="No Data",1,IF('Indicator Data imputation'!BR128&lt;&gt;"",1,0))</f>
        <v>0</v>
      </c>
      <c r="BR125" s="129">
        <f>IF('Indicator Data'!K129="No Data",1,IF('Indicator Data imputation'!BS128&lt;&gt;"",1,0))</f>
        <v>0</v>
      </c>
      <c r="BS125" s="129">
        <f>IF('Indicator Data'!AU129="No Data",1,IF('Indicator Data imputation'!BT128&lt;&gt;"",1,0))</f>
        <v>0</v>
      </c>
      <c r="BT125" s="129">
        <f>IF('Indicator Data'!AW129="No Data",1,IF('Indicator Data imputation'!BU128&lt;&gt;"",1,0))</f>
        <v>0</v>
      </c>
      <c r="BU125" s="129">
        <f>IF('Indicator Data'!AX129="No Data",1,IF('Indicator Data imputation'!BV128&lt;&gt;"",1,0))</f>
        <v>0</v>
      </c>
      <c r="BV125" s="129">
        <f>IF('Indicator Data'!AY129="No Data",1,IF('Indicator Data imputation'!BW128&lt;&gt;"",1,0))</f>
        <v>0</v>
      </c>
      <c r="BW125" s="129">
        <f>IF('Indicator Data'!AZ129="No Data",1,IF('Indicator Data imputation'!BX128&lt;&gt;"",1,0))</f>
        <v>0</v>
      </c>
      <c r="BX125" s="129">
        <f>IF('Indicator Data'!BA129="No Data",1,IF('Indicator Data imputation'!BY128&lt;&gt;"",1,0))</f>
        <v>0</v>
      </c>
      <c r="BY125" s="5" t="e">
        <f t="shared" si="5"/>
        <v>#REF!</v>
      </c>
      <c r="BZ125" s="131" t="e">
        <f t="shared" si="4"/>
        <v>#REF!</v>
      </c>
    </row>
    <row r="126" spans="1:78" x14ac:dyDescent="0.25">
      <c r="A126" s="5" t="s">
        <v>231</v>
      </c>
      <c r="B126" s="129" t="e">
        <f>IF('Indicator Data'!#REF!="No Data",1,IF('Indicator Data imputation'!C129&lt;&gt;"",1,0))</f>
        <v>#REF!</v>
      </c>
      <c r="C126" s="129" t="e">
        <f>IF('Indicator Data'!#REF!="No Data",1,IF('Indicator Data imputation'!D129&lt;&gt;"",1,0))</f>
        <v>#REF!</v>
      </c>
      <c r="D126" s="129" t="e">
        <f>IF('Indicator Data'!#REF!="No Data",1,IF('Indicator Data imputation'!E129&lt;&gt;"",1,0))</f>
        <v>#REF!</v>
      </c>
      <c r="E126" s="129" t="e">
        <f>IF('Indicator Data'!#REF!="No Data",1,IF('Indicator Data imputation'!F129&lt;&gt;"",1,0))</f>
        <v>#REF!</v>
      </c>
      <c r="F126" s="129" t="e">
        <f>IF('Indicator Data'!#REF!="No Data",1,IF('Indicator Data imputation'!G129&lt;&gt;"",1,0))</f>
        <v>#REF!</v>
      </c>
      <c r="G126" s="129" t="e">
        <f>IF('Indicator Data'!#REF!="No Data",1,IF('Indicator Data imputation'!H129&lt;&gt;"",1,0))</f>
        <v>#REF!</v>
      </c>
      <c r="H126" s="129" t="e">
        <f>IF('Indicator Data'!#REF!="No Data",1,IF('Indicator Data imputation'!I129&lt;&gt;"",1,0))</f>
        <v>#REF!</v>
      </c>
      <c r="I126" s="129" t="e">
        <f>IF('Indicator Data'!#REF!="No Data",1,IF('Indicator Data imputation'!J129&lt;&gt;"",1,0))</f>
        <v>#REF!</v>
      </c>
      <c r="J126" s="129" t="e">
        <f>IF('Indicator Data'!#REF!="No Data",1,IF('Indicator Data imputation'!K129&lt;&gt;"",1,0))</f>
        <v>#REF!</v>
      </c>
      <c r="K126" s="129" t="e">
        <f>IF('Indicator Data'!#REF!="No Data",1,IF('Indicator Data imputation'!L129&lt;&gt;"",1,0))</f>
        <v>#REF!</v>
      </c>
      <c r="L126" s="129" t="e">
        <f>IF('Indicator Data'!#REF!="No Data",1,IF('Indicator Data imputation'!M129&lt;&gt;"",1,0))</f>
        <v>#REF!</v>
      </c>
      <c r="M126" s="129" t="e">
        <f>IF('Indicator Data'!#REF!="No Data",1,IF('Indicator Data imputation'!N129&lt;&gt;"",1,0))</f>
        <v>#REF!</v>
      </c>
      <c r="N126" s="129" t="e">
        <f>IF('Indicator Data'!#REF!="No Data",1,IF('Indicator Data imputation'!O129&lt;&gt;"",1,0))</f>
        <v>#REF!</v>
      </c>
      <c r="O126" s="129" t="e">
        <f>IF('Indicator Data'!#REF!="No Data",1,IF('Indicator Data imputation'!P129&lt;&gt;"",1,0))</f>
        <v>#REF!</v>
      </c>
      <c r="P126" s="129" t="e">
        <f>IF('Indicator Data'!#REF!="No Data",1,IF('Indicator Data imputation'!Q129&lt;&gt;"",1,0))</f>
        <v>#REF!</v>
      </c>
      <c r="Q126" s="129" t="e">
        <f>IF('Indicator Data'!#REF!="No Data",1,IF('Indicator Data imputation'!R129&lt;&gt;"",1,0))</f>
        <v>#REF!</v>
      </c>
      <c r="R126" s="129" t="e">
        <f>IF('Indicator Data'!#REF!="No Data",1,IF('Indicator Data imputation'!S129&lt;&gt;"",1,0))</f>
        <v>#REF!</v>
      </c>
      <c r="S126" s="129" t="e">
        <f>IF('Indicator Data'!#REF!="No Data",1,IF('Indicator Data imputation'!T129&lt;&gt;"",1,0))</f>
        <v>#REF!</v>
      </c>
      <c r="T126" s="129" t="e">
        <f>IF('Indicator Data'!#REF!="No Data",1,IF('Indicator Data imputation'!U129&lt;&gt;"",1,0))</f>
        <v>#REF!</v>
      </c>
      <c r="U126" s="129" t="e">
        <f>IF('Indicator Data'!#REF!="No Data",1,IF('Indicator Data imputation'!V129&lt;&gt;"",1,0))</f>
        <v>#REF!</v>
      </c>
      <c r="V126" s="129" t="e">
        <f>IF('Indicator Data'!#REF!="No Data",1,IF('Indicator Data imputation'!W129&lt;&gt;"",1,0))</f>
        <v>#REF!</v>
      </c>
      <c r="W126" s="129">
        <f>IF('Indicator Data'!C130="No Data",1,IF('Indicator Data imputation'!X129&lt;&gt;"",1,0))</f>
        <v>0</v>
      </c>
      <c r="X126" s="129">
        <f>IF('Indicator Data'!D130="No Data",1,IF('Indicator Data imputation'!Y129&lt;&gt;"",1,0))</f>
        <v>0</v>
      </c>
      <c r="Y126" s="129">
        <f>IF('Indicator Data'!E130="No Data",1,IF('Indicator Data imputation'!Z129&lt;&gt;"",1,0))</f>
        <v>0</v>
      </c>
      <c r="Z126" s="129">
        <f>IF('Indicator Data'!G130="No Data",1,IF('Indicator Data imputation'!AA129&lt;&gt;"",1,0))</f>
        <v>0</v>
      </c>
      <c r="AA126" s="129">
        <f>IF('Indicator Data'!H130="No Data",1,IF('Indicator Data imputation'!AB129&lt;&gt;"",1,0))</f>
        <v>0</v>
      </c>
      <c r="AB126" s="129">
        <f>IF('Indicator Data'!I130="No Data",1,IF('Indicator Data imputation'!AC129&lt;&gt;"",1,0))</f>
        <v>0</v>
      </c>
      <c r="AC126" s="129" t="e">
        <f>IF('Indicator Data'!#REF!="No Data",1,IF('Indicator Data imputation'!AD129&lt;&gt;"",1,0))</f>
        <v>#REF!</v>
      </c>
      <c r="AD126" s="129" t="e">
        <f>IF('Indicator Data'!#REF!="No Data",1,IF('Indicator Data imputation'!AE129&lt;&gt;"",1,0))</f>
        <v>#REF!</v>
      </c>
      <c r="AE126" s="129">
        <f>IF('Indicator Data'!L130="No Data",1,IF('Indicator Data imputation'!AF129&lt;&gt;"",1,0))</f>
        <v>0</v>
      </c>
      <c r="AF126" s="129">
        <f>IF('Indicator Data'!M130="No Data",1,IF('Indicator Data imputation'!AG129&lt;&gt;"",1,0))</f>
        <v>0</v>
      </c>
      <c r="AG126" s="129" t="e">
        <f>IF('Indicator Data'!#REF!="No Data",1,IF('Indicator Data imputation'!AH129&lt;&gt;"",1,0))</f>
        <v>#REF!</v>
      </c>
      <c r="AH126" s="129" t="e">
        <f>IF('Indicator Data'!#REF!="No Data",1,IF('Indicator Data imputation'!AI129&lt;&gt;"",1,0))</f>
        <v>#REF!</v>
      </c>
      <c r="AI126" s="129" t="e">
        <f>IF('Indicator Data'!#REF!="No Data",1,IF('Indicator Data imputation'!AJ129&lt;&gt;"",1,0))</f>
        <v>#REF!</v>
      </c>
      <c r="AJ126" s="129" t="e">
        <f>IF('Indicator Data'!#REF!="No Data",1,IF('Indicator Data imputation'!AK129&lt;&gt;"",1,0))</f>
        <v>#REF!</v>
      </c>
      <c r="AK126" s="129">
        <f>IF('Indicator Data'!N130="No Data",1,IF('Indicator Data imputation'!AL129&lt;&gt;"",1,0))</f>
        <v>0</v>
      </c>
      <c r="AL126" s="129">
        <f>IF('Indicator Data'!O130="No Data",1,IF('Indicator Data imputation'!AM129&lt;&gt;"",1,0))</f>
        <v>0</v>
      </c>
      <c r="AM126" s="129">
        <f>IF('Indicator Data'!P130="No Data",1,IF('Indicator Data imputation'!AN129&lt;&gt;"",1,0))</f>
        <v>0</v>
      </c>
      <c r="AN126" s="129">
        <f>IF('Indicator Data'!Q130="No Data",1,IF('Indicator Data imputation'!AO129&lt;&gt;"",1,0))</f>
        <v>0</v>
      </c>
      <c r="AO126" s="129">
        <f>IF('Indicator Data'!R130="No Data",1,IF('Indicator Data imputation'!AP129&lt;&gt;"",1,0))</f>
        <v>0</v>
      </c>
      <c r="AP126" s="129">
        <f>IF('Indicator Data'!S130="No Data",1,IF('Indicator Data imputation'!AQ129&lt;&gt;"",1,0))</f>
        <v>0</v>
      </c>
      <c r="AQ126" s="129">
        <f>IF('Indicator Data'!T130="No Data",1,IF('Indicator Data imputation'!AR129&lt;&gt;"",1,0))</f>
        <v>0</v>
      </c>
      <c r="AR126" s="129" t="e">
        <f>IF('Indicator Data'!#REF!="No Data",1,IF('Indicator Data imputation'!AS129&lt;&gt;"",1,0))</f>
        <v>#REF!</v>
      </c>
      <c r="AS126" s="129" t="e">
        <f>IF('Indicator Data'!#REF!="No Data",1,IF('Indicator Data imputation'!AT129&lt;&gt;"",1,0))</f>
        <v>#REF!</v>
      </c>
      <c r="AT126" s="129">
        <f>IF('Indicator Data'!U130="No Data",1,IF('Indicator Data imputation'!AU129&lt;&gt;"",1,0))</f>
        <v>0</v>
      </c>
      <c r="AU126" s="129">
        <f>IF('Indicator Data'!V130="No Data",1,IF('Indicator Data imputation'!AV129&lt;&gt;"",1,0))</f>
        <v>0</v>
      </c>
      <c r="AV126" s="129">
        <f>IF('Indicator Data'!W130="No Data",1,IF('Indicator Data imputation'!AW129&lt;&gt;"",1,0))</f>
        <v>0</v>
      </c>
      <c r="AW126" s="129">
        <f>IF('Indicator Data'!X130="No Data",1,IF('Indicator Data imputation'!AX129&lt;&gt;"",1,0))</f>
        <v>0</v>
      </c>
      <c r="AX126" s="129">
        <f>IF('Indicator Data'!Y130="No Data",1,IF('Indicator Data imputation'!AY129&lt;&gt;"",1,0))</f>
        <v>0</v>
      </c>
      <c r="AY126" s="129">
        <f>IF('Indicator Data'!Z130="No Data",1,IF('Indicator Data imputation'!AZ129&lt;&gt;"",1,0))</f>
        <v>0</v>
      </c>
      <c r="AZ126" s="129">
        <f>IF('Indicator Data'!AA130="No Data",1,IF('Indicator Data imputation'!BA129&lt;&gt;"",1,0))</f>
        <v>0</v>
      </c>
      <c r="BA126" s="129" t="e">
        <f>IF('Indicator Data'!#REF!="No Data",1,IF('Indicator Data imputation'!BB129&lt;&gt;"",1,0))</f>
        <v>#REF!</v>
      </c>
      <c r="BB126" s="129" t="e">
        <f>IF('Indicator Data'!#REF!="No Data",1,IF('Indicator Data imputation'!BC129&lt;&gt;"",1,0))</f>
        <v>#REF!</v>
      </c>
      <c r="BC126" s="129" t="e">
        <f>IF('Indicator Data'!#REF!="No Data",1,IF('Indicator Data imputation'!BD129&lt;&gt;"",1,0))</f>
        <v>#REF!</v>
      </c>
      <c r="BD126" s="129">
        <f>IF('Indicator Data'!AB130="No Data",1,IF('Indicator Data imputation'!BE129&lt;&gt;"",1,0))</f>
        <v>0</v>
      </c>
      <c r="BE126" s="129">
        <f>IF('Indicator Data'!AC130="No Data",1,IF('Indicator Data imputation'!BF129&lt;&gt;"",1,0))</f>
        <v>0</v>
      </c>
      <c r="BF126" s="129">
        <f>IF('Indicator Data'!AD130="No Data",1,IF('Indicator Data imputation'!BG129&lt;&gt;"",1,0))</f>
        <v>0</v>
      </c>
      <c r="BG126" s="129">
        <f>IF('Indicator Data'!AE130="No Data",1,IF('Indicator Data imputation'!BH129&lt;&gt;"",1,0))</f>
        <v>0</v>
      </c>
      <c r="BH126" s="129">
        <f>IF('Indicator Data'!AF130="No Data",1,IF('Indicator Data imputation'!BI129&lt;&gt;"",1,0))</f>
        <v>0</v>
      </c>
      <c r="BI126" s="129" t="e">
        <f>IF('Indicator Data'!#REF!="No Data",1,IF('Indicator Data imputation'!BJ129&lt;&gt;"",1,0))</f>
        <v>#REF!</v>
      </c>
      <c r="BJ126" s="129">
        <f>IF('Indicator Data'!AS130="No Data",1,IF('Indicator Data imputation'!BK129&lt;&gt;"",1,0))</f>
        <v>0</v>
      </c>
      <c r="BK126" s="129">
        <f>IF('Indicator Data'!AT130="No Data",1,IF('Indicator Data imputation'!BL129&lt;&gt;"",1,0))</f>
        <v>0</v>
      </c>
      <c r="BL126" s="129" t="e">
        <f>IF('Indicator Data'!#REF!="No Data",1,IF('Indicator Data imputation'!BM129&lt;&gt;"",1,0))</f>
        <v>#REF!</v>
      </c>
      <c r="BM126" s="129" t="e">
        <f>IF('Indicator Data'!#REF!="No Data",1,IF('Indicator Data imputation'!BN129&lt;&gt;"",1,0))</f>
        <v>#REF!</v>
      </c>
      <c r="BN126" s="129" t="e">
        <f>IF('Indicator Data'!#REF!="No Data",1,IF('Indicator Data imputation'!BO129&lt;&gt;"",1,0))</f>
        <v>#REF!</v>
      </c>
      <c r="BO126" s="129" t="e">
        <f>IF('Indicator Data'!#REF!="No Data",1,IF('Indicator Data imputation'!BP129&lt;&gt;"",1,0))</f>
        <v>#REF!</v>
      </c>
      <c r="BP126" s="129">
        <f>IF('Indicator Data'!AK130="No Data",1,IF('Indicator Data imputation'!BQ129&lt;&gt;"",1,0))</f>
        <v>0</v>
      </c>
      <c r="BQ126" s="129">
        <f>IF('Indicator Data'!J130="No Data",1,IF('Indicator Data imputation'!BR129&lt;&gt;"",1,0))</f>
        <v>0</v>
      </c>
      <c r="BR126" s="129">
        <f>IF('Indicator Data'!K130="No Data",1,IF('Indicator Data imputation'!BS129&lt;&gt;"",1,0))</f>
        <v>0</v>
      </c>
      <c r="BS126" s="129">
        <f>IF('Indicator Data'!AU130="No Data",1,IF('Indicator Data imputation'!BT129&lt;&gt;"",1,0))</f>
        <v>0</v>
      </c>
      <c r="BT126" s="129">
        <f>IF('Indicator Data'!AW130="No Data",1,IF('Indicator Data imputation'!BU129&lt;&gt;"",1,0))</f>
        <v>0</v>
      </c>
      <c r="BU126" s="129">
        <f>IF('Indicator Data'!AX130="No Data",1,IF('Indicator Data imputation'!BV129&lt;&gt;"",1,0))</f>
        <v>0</v>
      </c>
      <c r="BV126" s="129">
        <f>IF('Indicator Data'!AY130="No Data",1,IF('Indicator Data imputation'!BW129&lt;&gt;"",1,0))</f>
        <v>0</v>
      </c>
      <c r="BW126" s="129">
        <f>IF('Indicator Data'!AZ130="No Data",1,IF('Indicator Data imputation'!BX129&lt;&gt;"",1,0))</f>
        <v>0</v>
      </c>
      <c r="BX126" s="129">
        <f>IF('Indicator Data'!BA130="No Data",1,IF('Indicator Data imputation'!BY129&lt;&gt;"",1,0))</f>
        <v>0</v>
      </c>
      <c r="BY126" s="5" t="e">
        <f t="shared" si="5"/>
        <v>#REF!</v>
      </c>
      <c r="BZ126" s="131" t="e">
        <f t="shared" si="4"/>
        <v>#REF!</v>
      </c>
    </row>
    <row r="127" spans="1:78" x14ac:dyDescent="0.25">
      <c r="A127" s="5" t="s">
        <v>233</v>
      </c>
      <c r="B127" s="129" t="e">
        <f>IF('Indicator Data'!#REF!="No Data",1,IF('Indicator Data imputation'!C130&lt;&gt;"",1,0))</f>
        <v>#REF!</v>
      </c>
      <c r="C127" s="129" t="e">
        <f>IF('Indicator Data'!#REF!="No Data",1,IF('Indicator Data imputation'!D130&lt;&gt;"",1,0))</f>
        <v>#REF!</v>
      </c>
      <c r="D127" s="129" t="e">
        <f>IF('Indicator Data'!#REF!="No Data",1,IF('Indicator Data imputation'!E130&lt;&gt;"",1,0))</f>
        <v>#REF!</v>
      </c>
      <c r="E127" s="129" t="e">
        <f>IF('Indicator Data'!#REF!="No Data",1,IF('Indicator Data imputation'!F130&lt;&gt;"",1,0))</f>
        <v>#REF!</v>
      </c>
      <c r="F127" s="129" t="e">
        <f>IF('Indicator Data'!#REF!="No Data",1,IF('Indicator Data imputation'!G130&lt;&gt;"",1,0))</f>
        <v>#REF!</v>
      </c>
      <c r="G127" s="129" t="e">
        <f>IF('Indicator Data'!#REF!="No Data",1,IF('Indicator Data imputation'!H130&lt;&gt;"",1,0))</f>
        <v>#REF!</v>
      </c>
      <c r="H127" s="129" t="e">
        <f>IF('Indicator Data'!#REF!="No Data",1,IF('Indicator Data imputation'!I130&lt;&gt;"",1,0))</f>
        <v>#REF!</v>
      </c>
      <c r="I127" s="129" t="e">
        <f>IF('Indicator Data'!#REF!="No Data",1,IF('Indicator Data imputation'!J130&lt;&gt;"",1,0))</f>
        <v>#REF!</v>
      </c>
      <c r="J127" s="129" t="e">
        <f>IF('Indicator Data'!#REF!="No Data",1,IF('Indicator Data imputation'!K130&lt;&gt;"",1,0))</f>
        <v>#REF!</v>
      </c>
      <c r="K127" s="129" t="e">
        <f>IF('Indicator Data'!#REF!="No Data",1,IF('Indicator Data imputation'!L130&lt;&gt;"",1,0))</f>
        <v>#REF!</v>
      </c>
      <c r="L127" s="129" t="e">
        <f>IF('Indicator Data'!#REF!="No Data",1,IF('Indicator Data imputation'!M130&lt;&gt;"",1,0))</f>
        <v>#REF!</v>
      </c>
      <c r="M127" s="129" t="e">
        <f>IF('Indicator Data'!#REF!="No Data",1,IF('Indicator Data imputation'!N130&lt;&gt;"",1,0))</f>
        <v>#REF!</v>
      </c>
      <c r="N127" s="129" t="e">
        <f>IF('Indicator Data'!#REF!="No Data",1,IF('Indicator Data imputation'!O130&lt;&gt;"",1,0))</f>
        <v>#REF!</v>
      </c>
      <c r="O127" s="129" t="e">
        <f>IF('Indicator Data'!#REF!="No Data",1,IF('Indicator Data imputation'!P130&lt;&gt;"",1,0))</f>
        <v>#REF!</v>
      </c>
      <c r="P127" s="129" t="e">
        <f>IF('Indicator Data'!#REF!="No Data",1,IF('Indicator Data imputation'!Q130&lt;&gt;"",1,0))</f>
        <v>#REF!</v>
      </c>
      <c r="Q127" s="129" t="e">
        <f>IF('Indicator Data'!#REF!="No Data",1,IF('Indicator Data imputation'!R130&lt;&gt;"",1,0))</f>
        <v>#REF!</v>
      </c>
      <c r="R127" s="129" t="e">
        <f>IF('Indicator Data'!#REF!="No Data",1,IF('Indicator Data imputation'!S130&lt;&gt;"",1,0))</f>
        <v>#REF!</v>
      </c>
      <c r="S127" s="129" t="e">
        <f>IF('Indicator Data'!#REF!="No Data",1,IF('Indicator Data imputation'!T130&lt;&gt;"",1,0))</f>
        <v>#REF!</v>
      </c>
      <c r="T127" s="129" t="e">
        <f>IF('Indicator Data'!#REF!="No Data",1,IF('Indicator Data imputation'!U130&lt;&gt;"",1,0))</f>
        <v>#REF!</v>
      </c>
      <c r="U127" s="129" t="e">
        <f>IF('Indicator Data'!#REF!="No Data",1,IF('Indicator Data imputation'!V130&lt;&gt;"",1,0))</f>
        <v>#REF!</v>
      </c>
      <c r="V127" s="129" t="e">
        <f>IF('Indicator Data'!#REF!="No Data",1,IF('Indicator Data imputation'!W130&lt;&gt;"",1,0))</f>
        <v>#REF!</v>
      </c>
      <c r="W127" s="129">
        <f>IF('Indicator Data'!C131="No Data",1,IF('Indicator Data imputation'!X130&lt;&gt;"",1,0))</f>
        <v>0</v>
      </c>
      <c r="X127" s="129">
        <f>IF('Indicator Data'!D131="No Data",1,IF('Indicator Data imputation'!Y130&lt;&gt;"",1,0))</f>
        <v>0</v>
      </c>
      <c r="Y127" s="129">
        <f>IF('Indicator Data'!E131="No Data",1,IF('Indicator Data imputation'!Z130&lt;&gt;"",1,0))</f>
        <v>0</v>
      </c>
      <c r="Z127" s="129">
        <f>IF('Indicator Data'!G131="No Data",1,IF('Indicator Data imputation'!AA130&lt;&gt;"",1,0))</f>
        <v>0</v>
      </c>
      <c r="AA127" s="129">
        <f>IF('Indicator Data'!H131="No Data",1,IF('Indicator Data imputation'!AB130&lt;&gt;"",1,0))</f>
        <v>0</v>
      </c>
      <c r="AB127" s="129">
        <f>IF('Indicator Data'!I131="No Data",1,IF('Indicator Data imputation'!AC130&lt;&gt;"",1,0))</f>
        <v>0</v>
      </c>
      <c r="AC127" s="129" t="e">
        <f>IF('Indicator Data'!#REF!="No Data",1,IF('Indicator Data imputation'!AD130&lt;&gt;"",1,0))</f>
        <v>#REF!</v>
      </c>
      <c r="AD127" s="129" t="e">
        <f>IF('Indicator Data'!#REF!="No Data",1,IF('Indicator Data imputation'!AE130&lt;&gt;"",1,0))</f>
        <v>#REF!</v>
      </c>
      <c r="AE127" s="129">
        <f>IF('Indicator Data'!L131="No Data",1,IF('Indicator Data imputation'!AF130&lt;&gt;"",1,0))</f>
        <v>0</v>
      </c>
      <c r="AF127" s="129">
        <f>IF('Indicator Data'!M131="No Data",1,IF('Indicator Data imputation'!AG130&lt;&gt;"",1,0))</f>
        <v>0</v>
      </c>
      <c r="AG127" s="129" t="e">
        <f>IF('Indicator Data'!#REF!="No Data",1,IF('Indicator Data imputation'!AH130&lt;&gt;"",1,0))</f>
        <v>#REF!</v>
      </c>
      <c r="AH127" s="129" t="e">
        <f>IF('Indicator Data'!#REF!="No Data",1,IF('Indicator Data imputation'!AI130&lt;&gt;"",1,0))</f>
        <v>#REF!</v>
      </c>
      <c r="AI127" s="129" t="e">
        <f>IF('Indicator Data'!#REF!="No Data",1,IF('Indicator Data imputation'!AJ130&lt;&gt;"",1,0))</f>
        <v>#REF!</v>
      </c>
      <c r="AJ127" s="129" t="e">
        <f>IF('Indicator Data'!#REF!="No Data",1,IF('Indicator Data imputation'!AK130&lt;&gt;"",1,0))</f>
        <v>#REF!</v>
      </c>
      <c r="AK127" s="129">
        <f>IF('Indicator Data'!N131="No Data",1,IF('Indicator Data imputation'!AL130&lt;&gt;"",1,0))</f>
        <v>0</v>
      </c>
      <c r="AL127" s="129">
        <f>IF('Indicator Data'!O131="No Data",1,IF('Indicator Data imputation'!AM130&lt;&gt;"",1,0))</f>
        <v>0</v>
      </c>
      <c r="AM127" s="129">
        <f>IF('Indicator Data'!P131="No Data",1,IF('Indicator Data imputation'!AN130&lt;&gt;"",1,0))</f>
        <v>0</v>
      </c>
      <c r="AN127" s="129">
        <f>IF('Indicator Data'!Q131="No Data",1,IF('Indicator Data imputation'!AO130&lt;&gt;"",1,0))</f>
        <v>0</v>
      </c>
      <c r="AO127" s="129">
        <f>IF('Indicator Data'!R131="No Data",1,IF('Indicator Data imputation'!AP130&lt;&gt;"",1,0))</f>
        <v>0</v>
      </c>
      <c r="AP127" s="129">
        <f>IF('Indicator Data'!S131="No Data",1,IF('Indicator Data imputation'!AQ130&lt;&gt;"",1,0))</f>
        <v>0</v>
      </c>
      <c r="AQ127" s="129">
        <f>IF('Indicator Data'!T131="No Data",1,IF('Indicator Data imputation'!AR130&lt;&gt;"",1,0))</f>
        <v>0</v>
      </c>
      <c r="AR127" s="129" t="e">
        <f>IF('Indicator Data'!#REF!="No Data",1,IF('Indicator Data imputation'!AS130&lt;&gt;"",1,0))</f>
        <v>#REF!</v>
      </c>
      <c r="AS127" s="129" t="e">
        <f>IF('Indicator Data'!#REF!="No Data",1,IF('Indicator Data imputation'!AT130&lt;&gt;"",1,0))</f>
        <v>#REF!</v>
      </c>
      <c r="AT127" s="129">
        <f>IF('Indicator Data'!U131="No Data",1,IF('Indicator Data imputation'!AU130&lt;&gt;"",1,0))</f>
        <v>0</v>
      </c>
      <c r="AU127" s="129">
        <f>IF('Indicator Data'!V131="No Data",1,IF('Indicator Data imputation'!AV130&lt;&gt;"",1,0))</f>
        <v>0</v>
      </c>
      <c r="AV127" s="129">
        <f>IF('Indicator Data'!W131="No Data",1,IF('Indicator Data imputation'!AW130&lt;&gt;"",1,0))</f>
        <v>1</v>
      </c>
      <c r="AW127" s="129">
        <f>IF('Indicator Data'!X131="No Data",1,IF('Indicator Data imputation'!AX130&lt;&gt;"",1,0))</f>
        <v>0</v>
      </c>
      <c r="AX127" s="129">
        <f>IF('Indicator Data'!Y131="No Data",1,IF('Indicator Data imputation'!AY130&lt;&gt;"",1,0))</f>
        <v>0</v>
      </c>
      <c r="AY127" s="129">
        <f>IF('Indicator Data'!Z131="No Data",1,IF('Indicator Data imputation'!AZ130&lt;&gt;"",1,0))</f>
        <v>1</v>
      </c>
      <c r="AZ127" s="129">
        <f>IF('Indicator Data'!AA131="No Data",1,IF('Indicator Data imputation'!BA130&lt;&gt;"",1,0))</f>
        <v>0</v>
      </c>
      <c r="BA127" s="129" t="e">
        <f>IF('Indicator Data'!#REF!="No Data",1,IF('Indicator Data imputation'!BB130&lt;&gt;"",1,0))</f>
        <v>#REF!</v>
      </c>
      <c r="BB127" s="129" t="e">
        <f>IF('Indicator Data'!#REF!="No Data",1,IF('Indicator Data imputation'!BC130&lt;&gt;"",1,0))</f>
        <v>#REF!</v>
      </c>
      <c r="BC127" s="129" t="e">
        <f>IF('Indicator Data'!#REF!="No Data",1,IF('Indicator Data imputation'!BD130&lt;&gt;"",1,0))</f>
        <v>#REF!</v>
      </c>
      <c r="BD127" s="129">
        <f>IF('Indicator Data'!AB131="No Data",1,IF('Indicator Data imputation'!BE130&lt;&gt;"",1,0))</f>
        <v>0</v>
      </c>
      <c r="BE127" s="129">
        <f>IF('Indicator Data'!AC131="No Data",1,IF('Indicator Data imputation'!BF130&lt;&gt;"",1,0))</f>
        <v>0</v>
      </c>
      <c r="BF127" s="129">
        <f>IF('Indicator Data'!AD131="No Data",1,IF('Indicator Data imputation'!BG130&lt;&gt;"",1,0))</f>
        <v>0</v>
      </c>
      <c r="BG127" s="129">
        <f>IF('Indicator Data'!AE131="No Data",1,IF('Indicator Data imputation'!BH130&lt;&gt;"",1,0))</f>
        <v>0</v>
      </c>
      <c r="BH127" s="129">
        <f>IF('Indicator Data'!AF131="No Data",1,IF('Indicator Data imputation'!BI130&lt;&gt;"",1,0))</f>
        <v>0</v>
      </c>
      <c r="BI127" s="129" t="e">
        <f>IF('Indicator Data'!#REF!="No Data",1,IF('Indicator Data imputation'!BJ130&lt;&gt;"",1,0))</f>
        <v>#REF!</v>
      </c>
      <c r="BJ127" s="129">
        <f>IF('Indicator Data'!AS131="No Data",1,IF('Indicator Data imputation'!BK130&lt;&gt;"",1,0))</f>
        <v>0</v>
      </c>
      <c r="BK127" s="129">
        <f>IF('Indicator Data'!AT131="No Data",1,IF('Indicator Data imputation'!BL130&lt;&gt;"",1,0))</f>
        <v>0</v>
      </c>
      <c r="BL127" s="129" t="e">
        <f>IF('Indicator Data'!#REF!="No Data",1,IF('Indicator Data imputation'!BM130&lt;&gt;"",1,0))</f>
        <v>#REF!</v>
      </c>
      <c r="BM127" s="129" t="e">
        <f>IF('Indicator Data'!#REF!="No Data",1,IF('Indicator Data imputation'!BN130&lt;&gt;"",1,0))</f>
        <v>#REF!</v>
      </c>
      <c r="BN127" s="129" t="e">
        <f>IF('Indicator Data'!#REF!="No Data",1,IF('Indicator Data imputation'!BO130&lt;&gt;"",1,0))</f>
        <v>#REF!</v>
      </c>
      <c r="BO127" s="129" t="e">
        <f>IF('Indicator Data'!#REF!="No Data",1,IF('Indicator Data imputation'!BP130&lt;&gt;"",1,0))</f>
        <v>#REF!</v>
      </c>
      <c r="BP127" s="129">
        <f>IF('Indicator Data'!AK131="No Data",1,IF('Indicator Data imputation'!BQ130&lt;&gt;"",1,0))</f>
        <v>0</v>
      </c>
      <c r="BQ127" s="129">
        <f>IF('Indicator Data'!J131="No Data",1,IF('Indicator Data imputation'!BR130&lt;&gt;"",1,0))</f>
        <v>0</v>
      </c>
      <c r="BR127" s="129">
        <f>IF('Indicator Data'!K131="No Data",1,IF('Indicator Data imputation'!BS130&lt;&gt;"",1,0))</f>
        <v>0</v>
      </c>
      <c r="BS127" s="129">
        <f>IF('Indicator Data'!AU131="No Data",1,IF('Indicator Data imputation'!BT130&lt;&gt;"",1,0))</f>
        <v>0</v>
      </c>
      <c r="BT127" s="129">
        <f>IF('Indicator Data'!AW131="No Data",1,IF('Indicator Data imputation'!BU130&lt;&gt;"",1,0))</f>
        <v>0</v>
      </c>
      <c r="BU127" s="129">
        <f>IF('Indicator Data'!AX131="No Data",1,IF('Indicator Data imputation'!BV130&lt;&gt;"",1,0))</f>
        <v>1</v>
      </c>
      <c r="BV127" s="129">
        <f>IF('Indicator Data'!AY131="No Data",1,IF('Indicator Data imputation'!BW130&lt;&gt;"",1,0))</f>
        <v>0</v>
      </c>
      <c r="BW127" s="129">
        <f>IF('Indicator Data'!AZ131="No Data",1,IF('Indicator Data imputation'!BX130&lt;&gt;"",1,0))</f>
        <v>0</v>
      </c>
      <c r="BX127" s="129">
        <f>IF('Indicator Data'!BA131="No Data",1,IF('Indicator Data imputation'!BY130&lt;&gt;"",1,0))</f>
        <v>0</v>
      </c>
      <c r="BY127" s="5" t="e">
        <f t="shared" si="5"/>
        <v>#REF!</v>
      </c>
      <c r="BZ127" s="131" t="e">
        <f t="shared" si="4"/>
        <v>#REF!</v>
      </c>
    </row>
    <row r="128" spans="1:78" x14ac:dyDescent="0.25">
      <c r="A128" s="5" t="s">
        <v>187</v>
      </c>
      <c r="B128" s="129" t="e">
        <f>IF('Indicator Data'!#REF!="No Data",1,IF('Indicator Data imputation'!C131&lt;&gt;"",1,0))</f>
        <v>#REF!</v>
      </c>
      <c r="C128" s="129" t="e">
        <f>IF('Indicator Data'!#REF!="No Data",1,IF('Indicator Data imputation'!D131&lt;&gt;"",1,0))</f>
        <v>#REF!</v>
      </c>
      <c r="D128" s="129" t="e">
        <f>IF('Indicator Data'!#REF!="No Data",1,IF('Indicator Data imputation'!E131&lt;&gt;"",1,0))</f>
        <v>#REF!</v>
      </c>
      <c r="E128" s="129" t="e">
        <f>IF('Indicator Data'!#REF!="No Data",1,IF('Indicator Data imputation'!F131&lt;&gt;"",1,0))</f>
        <v>#REF!</v>
      </c>
      <c r="F128" s="129" t="e">
        <f>IF('Indicator Data'!#REF!="No Data",1,IF('Indicator Data imputation'!G131&lt;&gt;"",1,0))</f>
        <v>#REF!</v>
      </c>
      <c r="G128" s="129" t="e">
        <f>IF('Indicator Data'!#REF!="No Data",1,IF('Indicator Data imputation'!H131&lt;&gt;"",1,0))</f>
        <v>#REF!</v>
      </c>
      <c r="H128" s="129" t="e">
        <f>IF('Indicator Data'!#REF!="No Data",1,IF('Indicator Data imputation'!I131&lt;&gt;"",1,0))</f>
        <v>#REF!</v>
      </c>
      <c r="I128" s="129" t="e">
        <f>IF('Indicator Data'!#REF!="No Data",1,IF('Indicator Data imputation'!J131&lt;&gt;"",1,0))</f>
        <v>#REF!</v>
      </c>
      <c r="J128" s="129" t="e">
        <f>IF('Indicator Data'!#REF!="No Data",1,IF('Indicator Data imputation'!K131&lt;&gt;"",1,0))</f>
        <v>#REF!</v>
      </c>
      <c r="K128" s="129" t="e">
        <f>IF('Indicator Data'!#REF!="No Data",1,IF('Indicator Data imputation'!L131&lt;&gt;"",1,0))</f>
        <v>#REF!</v>
      </c>
      <c r="L128" s="129" t="e">
        <f>IF('Indicator Data'!#REF!="No Data",1,IF('Indicator Data imputation'!M131&lt;&gt;"",1,0))</f>
        <v>#REF!</v>
      </c>
      <c r="M128" s="129" t="e">
        <f>IF('Indicator Data'!#REF!="No Data",1,IF('Indicator Data imputation'!N131&lt;&gt;"",1,0))</f>
        <v>#REF!</v>
      </c>
      <c r="N128" s="129" t="e">
        <f>IF('Indicator Data'!#REF!="No Data",1,IF('Indicator Data imputation'!O131&lt;&gt;"",1,0))</f>
        <v>#REF!</v>
      </c>
      <c r="O128" s="129" t="e">
        <f>IF('Indicator Data'!#REF!="No Data",1,IF('Indicator Data imputation'!P131&lt;&gt;"",1,0))</f>
        <v>#REF!</v>
      </c>
      <c r="P128" s="129" t="e">
        <f>IF('Indicator Data'!#REF!="No Data",1,IF('Indicator Data imputation'!Q131&lt;&gt;"",1,0))</f>
        <v>#REF!</v>
      </c>
      <c r="Q128" s="129" t="e">
        <f>IF('Indicator Data'!#REF!="No Data",1,IF('Indicator Data imputation'!R131&lt;&gt;"",1,0))</f>
        <v>#REF!</v>
      </c>
      <c r="R128" s="129" t="e">
        <f>IF('Indicator Data'!#REF!="No Data",1,IF('Indicator Data imputation'!S131&lt;&gt;"",1,0))</f>
        <v>#REF!</v>
      </c>
      <c r="S128" s="129" t="e">
        <f>IF('Indicator Data'!#REF!="No Data",1,IF('Indicator Data imputation'!T131&lt;&gt;"",1,0))</f>
        <v>#REF!</v>
      </c>
      <c r="T128" s="129" t="e">
        <f>IF('Indicator Data'!#REF!="No Data",1,IF('Indicator Data imputation'!U131&lt;&gt;"",1,0))</f>
        <v>#REF!</v>
      </c>
      <c r="U128" s="129" t="e">
        <f>IF('Indicator Data'!#REF!="No Data",1,IF('Indicator Data imputation'!V131&lt;&gt;"",1,0))</f>
        <v>#REF!</v>
      </c>
      <c r="V128" s="129" t="e">
        <f>IF('Indicator Data'!#REF!="No Data",1,IF('Indicator Data imputation'!W131&lt;&gt;"",1,0))</f>
        <v>#REF!</v>
      </c>
      <c r="W128" s="129">
        <f>IF('Indicator Data'!C132="No Data",1,IF('Indicator Data imputation'!X131&lt;&gt;"",1,0))</f>
        <v>0</v>
      </c>
      <c r="X128" s="129">
        <f>IF('Indicator Data'!D132="No Data",1,IF('Indicator Data imputation'!Y131&lt;&gt;"",1,0))</f>
        <v>0</v>
      </c>
      <c r="Y128" s="129">
        <f>IF('Indicator Data'!E132="No Data",1,IF('Indicator Data imputation'!Z131&lt;&gt;"",1,0))</f>
        <v>0</v>
      </c>
      <c r="Z128" s="129">
        <f>IF('Indicator Data'!G132="No Data",1,IF('Indicator Data imputation'!AA131&lt;&gt;"",1,0))</f>
        <v>1</v>
      </c>
      <c r="AA128" s="129">
        <f>IF('Indicator Data'!H132="No Data",1,IF('Indicator Data imputation'!AB131&lt;&gt;"",1,0))</f>
        <v>0</v>
      </c>
      <c r="AB128" s="129">
        <f>IF('Indicator Data'!I132="No Data",1,IF('Indicator Data imputation'!AC131&lt;&gt;"",1,0))</f>
        <v>1</v>
      </c>
      <c r="AC128" s="129" t="e">
        <f>IF('Indicator Data'!#REF!="No Data",1,IF('Indicator Data imputation'!AD131&lt;&gt;"",1,0))</f>
        <v>#REF!</v>
      </c>
      <c r="AD128" s="129" t="e">
        <f>IF('Indicator Data'!#REF!="No Data",1,IF('Indicator Data imputation'!AE131&lt;&gt;"",1,0))</f>
        <v>#REF!</v>
      </c>
      <c r="AE128" s="129">
        <f>IF('Indicator Data'!L132="No Data",1,IF('Indicator Data imputation'!AF131&lt;&gt;"",1,0))</f>
        <v>0</v>
      </c>
      <c r="AF128" s="129">
        <f>IF('Indicator Data'!M132="No Data",1,IF('Indicator Data imputation'!AG131&lt;&gt;"",1,0))</f>
        <v>0</v>
      </c>
      <c r="AG128" s="129" t="e">
        <f>IF('Indicator Data'!#REF!="No Data",1,IF('Indicator Data imputation'!AH131&lt;&gt;"",1,0))</f>
        <v>#REF!</v>
      </c>
      <c r="AH128" s="129" t="e">
        <f>IF('Indicator Data'!#REF!="No Data",1,IF('Indicator Data imputation'!AI131&lt;&gt;"",1,0))</f>
        <v>#REF!</v>
      </c>
      <c r="AI128" s="129" t="e">
        <f>IF('Indicator Data'!#REF!="No Data",1,IF('Indicator Data imputation'!AJ131&lt;&gt;"",1,0))</f>
        <v>#REF!</v>
      </c>
      <c r="AJ128" s="129" t="e">
        <f>IF('Indicator Data'!#REF!="No Data",1,IF('Indicator Data imputation'!AK131&lt;&gt;"",1,0))</f>
        <v>#REF!</v>
      </c>
      <c r="AK128" s="129">
        <f>IF('Indicator Data'!N132="No Data",1,IF('Indicator Data imputation'!AL131&lt;&gt;"",1,0))</f>
        <v>0</v>
      </c>
      <c r="AL128" s="129">
        <f>IF('Indicator Data'!O132="No Data",1,IF('Indicator Data imputation'!AM131&lt;&gt;"",1,0))</f>
        <v>0</v>
      </c>
      <c r="AM128" s="129">
        <f>IF('Indicator Data'!P132="No Data",1,IF('Indicator Data imputation'!AN131&lt;&gt;"",1,0))</f>
        <v>0</v>
      </c>
      <c r="AN128" s="129">
        <f>IF('Indicator Data'!Q132="No Data",1,IF('Indicator Data imputation'!AO131&lt;&gt;"",1,0))</f>
        <v>0</v>
      </c>
      <c r="AO128" s="129">
        <f>IF('Indicator Data'!R132="No Data",1,IF('Indicator Data imputation'!AP131&lt;&gt;"",1,0))</f>
        <v>0</v>
      </c>
      <c r="AP128" s="129">
        <f>IF('Indicator Data'!S132="No Data",1,IF('Indicator Data imputation'!AQ131&lt;&gt;"",1,0))</f>
        <v>0</v>
      </c>
      <c r="AQ128" s="129">
        <f>IF('Indicator Data'!T132="No Data",1,IF('Indicator Data imputation'!AR131&lt;&gt;"",1,0))</f>
        <v>0</v>
      </c>
      <c r="AR128" s="129" t="e">
        <f>IF('Indicator Data'!#REF!="No Data",1,IF('Indicator Data imputation'!AS131&lt;&gt;"",1,0))</f>
        <v>#REF!</v>
      </c>
      <c r="AS128" s="129" t="e">
        <f>IF('Indicator Data'!#REF!="No Data",1,IF('Indicator Data imputation'!AT131&lt;&gt;"",1,0))</f>
        <v>#REF!</v>
      </c>
      <c r="AT128" s="129">
        <f>IF('Indicator Data'!U132="No Data",1,IF('Indicator Data imputation'!AU131&lt;&gt;"",1,0))</f>
        <v>0</v>
      </c>
      <c r="AU128" s="129">
        <f>IF('Indicator Data'!V132="No Data",1,IF('Indicator Data imputation'!AV131&lt;&gt;"",1,0))</f>
        <v>0</v>
      </c>
      <c r="AV128" s="129">
        <f>IF('Indicator Data'!W132="No Data",1,IF('Indicator Data imputation'!AW131&lt;&gt;"",1,0))</f>
        <v>0</v>
      </c>
      <c r="AW128" s="129">
        <f>IF('Indicator Data'!X132="No Data",1,IF('Indicator Data imputation'!AX131&lt;&gt;"",1,0))</f>
        <v>1</v>
      </c>
      <c r="AX128" s="129">
        <f>IF('Indicator Data'!Y132="No Data",1,IF('Indicator Data imputation'!AY131&lt;&gt;"",1,0))</f>
        <v>0</v>
      </c>
      <c r="AY128" s="129">
        <f>IF('Indicator Data'!Z132="No Data",1,IF('Indicator Data imputation'!AZ131&lt;&gt;"",1,0))</f>
        <v>0</v>
      </c>
      <c r="AZ128" s="129">
        <f>IF('Indicator Data'!AA132="No Data",1,IF('Indicator Data imputation'!BA131&lt;&gt;"",1,0))</f>
        <v>0</v>
      </c>
      <c r="BA128" s="129" t="e">
        <f>IF('Indicator Data'!#REF!="No Data",1,IF('Indicator Data imputation'!BB131&lt;&gt;"",1,0))</f>
        <v>#REF!</v>
      </c>
      <c r="BB128" s="129" t="e">
        <f>IF('Indicator Data'!#REF!="No Data",1,IF('Indicator Data imputation'!BC131&lt;&gt;"",1,0))</f>
        <v>#REF!</v>
      </c>
      <c r="BC128" s="129" t="e">
        <f>IF('Indicator Data'!#REF!="No Data",1,IF('Indicator Data imputation'!BD131&lt;&gt;"",1,0))</f>
        <v>#REF!</v>
      </c>
      <c r="BD128" s="129">
        <f>IF('Indicator Data'!AB132="No Data",1,IF('Indicator Data imputation'!BE131&lt;&gt;"",1,0))</f>
        <v>0</v>
      </c>
      <c r="BE128" s="129">
        <f>IF('Indicator Data'!AC132="No Data",1,IF('Indicator Data imputation'!BF131&lt;&gt;"",1,0))</f>
        <v>0</v>
      </c>
      <c r="BF128" s="129">
        <f>IF('Indicator Data'!AD132="No Data",1,IF('Indicator Data imputation'!BG131&lt;&gt;"",1,0))</f>
        <v>0</v>
      </c>
      <c r="BG128" s="129">
        <f>IF('Indicator Data'!AE132="No Data",1,IF('Indicator Data imputation'!BH131&lt;&gt;"",1,0))</f>
        <v>0</v>
      </c>
      <c r="BH128" s="129">
        <f>IF('Indicator Data'!AF132="No Data",1,IF('Indicator Data imputation'!BI131&lt;&gt;"",1,0))</f>
        <v>0</v>
      </c>
      <c r="BI128" s="129" t="e">
        <f>IF('Indicator Data'!#REF!="No Data",1,IF('Indicator Data imputation'!BJ131&lt;&gt;"",1,0))</f>
        <v>#REF!</v>
      </c>
      <c r="BJ128" s="129">
        <f>IF('Indicator Data'!AS132="No Data",1,IF('Indicator Data imputation'!BK131&lt;&gt;"",1,0))</f>
        <v>0</v>
      </c>
      <c r="BK128" s="129">
        <f>IF('Indicator Data'!AT132="No Data",1,IF('Indicator Data imputation'!BL131&lt;&gt;"",1,0))</f>
        <v>0</v>
      </c>
      <c r="BL128" s="129" t="e">
        <f>IF('Indicator Data'!#REF!="No Data",1,IF('Indicator Data imputation'!BM131&lt;&gt;"",1,0))</f>
        <v>#REF!</v>
      </c>
      <c r="BM128" s="129" t="e">
        <f>IF('Indicator Data'!#REF!="No Data",1,IF('Indicator Data imputation'!BN131&lt;&gt;"",1,0))</f>
        <v>#REF!</v>
      </c>
      <c r="BN128" s="129" t="e">
        <f>IF('Indicator Data'!#REF!="No Data",1,IF('Indicator Data imputation'!BO131&lt;&gt;"",1,0))</f>
        <v>#REF!</v>
      </c>
      <c r="BO128" s="129" t="e">
        <f>IF('Indicator Data'!#REF!="No Data",1,IF('Indicator Data imputation'!BP131&lt;&gt;"",1,0))</f>
        <v>#REF!</v>
      </c>
      <c r="BP128" s="129">
        <f>IF('Indicator Data'!AK132="No Data",1,IF('Indicator Data imputation'!BQ131&lt;&gt;"",1,0))</f>
        <v>0</v>
      </c>
      <c r="BQ128" s="129">
        <f>IF('Indicator Data'!J132="No Data",1,IF('Indicator Data imputation'!BR131&lt;&gt;"",1,0))</f>
        <v>0</v>
      </c>
      <c r="BR128" s="129">
        <f>IF('Indicator Data'!K132="No Data",1,IF('Indicator Data imputation'!BS131&lt;&gt;"",1,0))</f>
        <v>0</v>
      </c>
      <c r="BS128" s="129">
        <f>IF('Indicator Data'!AU132="No Data",1,IF('Indicator Data imputation'!BT131&lt;&gt;"",1,0))</f>
        <v>0</v>
      </c>
      <c r="BT128" s="129">
        <f>IF('Indicator Data'!AW132="No Data",1,IF('Indicator Data imputation'!BU131&lt;&gt;"",1,0))</f>
        <v>0</v>
      </c>
      <c r="BU128" s="129">
        <f>IF('Indicator Data'!AX132="No Data",1,IF('Indicator Data imputation'!BV131&lt;&gt;"",1,0))</f>
        <v>0</v>
      </c>
      <c r="BV128" s="129">
        <f>IF('Indicator Data'!AY132="No Data",1,IF('Indicator Data imputation'!BW131&lt;&gt;"",1,0))</f>
        <v>1</v>
      </c>
      <c r="BW128" s="129">
        <f>IF('Indicator Data'!AZ132="No Data",1,IF('Indicator Data imputation'!BX131&lt;&gt;"",1,0))</f>
        <v>0</v>
      </c>
      <c r="BX128" s="129">
        <f>IF('Indicator Data'!BA132="No Data",1,IF('Indicator Data imputation'!BY131&lt;&gt;"",1,0))</f>
        <v>0</v>
      </c>
      <c r="BY128" s="5" t="e">
        <f t="shared" si="5"/>
        <v>#REF!</v>
      </c>
      <c r="BZ128" s="131" t="e">
        <f t="shared" si="4"/>
        <v>#REF!</v>
      </c>
    </row>
    <row r="129" spans="1:78" x14ac:dyDescent="0.25">
      <c r="A129" s="5" t="s">
        <v>235</v>
      </c>
      <c r="B129" s="129" t="e">
        <f>IF('Indicator Data'!#REF!="No Data",1,IF('Indicator Data imputation'!C132&lt;&gt;"",1,0))</f>
        <v>#REF!</v>
      </c>
      <c r="C129" s="129" t="e">
        <f>IF('Indicator Data'!#REF!="No Data",1,IF('Indicator Data imputation'!D132&lt;&gt;"",1,0))</f>
        <v>#REF!</v>
      </c>
      <c r="D129" s="129" t="e">
        <f>IF('Indicator Data'!#REF!="No Data",1,IF('Indicator Data imputation'!E132&lt;&gt;"",1,0))</f>
        <v>#REF!</v>
      </c>
      <c r="E129" s="129" t="e">
        <f>IF('Indicator Data'!#REF!="No Data",1,IF('Indicator Data imputation'!F132&lt;&gt;"",1,0))</f>
        <v>#REF!</v>
      </c>
      <c r="F129" s="129" t="e">
        <f>IF('Indicator Data'!#REF!="No Data",1,IF('Indicator Data imputation'!G132&lt;&gt;"",1,0))</f>
        <v>#REF!</v>
      </c>
      <c r="G129" s="129" t="e">
        <f>IF('Indicator Data'!#REF!="No Data",1,IF('Indicator Data imputation'!H132&lt;&gt;"",1,0))</f>
        <v>#REF!</v>
      </c>
      <c r="H129" s="129" t="e">
        <f>IF('Indicator Data'!#REF!="No Data",1,IF('Indicator Data imputation'!I132&lt;&gt;"",1,0))</f>
        <v>#REF!</v>
      </c>
      <c r="I129" s="129" t="e">
        <f>IF('Indicator Data'!#REF!="No Data",1,IF('Indicator Data imputation'!J132&lt;&gt;"",1,0))</f>
        <v>#REF!</v>
      </c>
      <c r="J129" s="129" t="e">
        <f>IF('Indicator Data'!#REF!="No Data",1,IF('Indicator Data imputation'!K132&lt;&gt;"",1,0))</f>
        <v>#REF!</v>
      </c>
      <c r="K129" s="129" t="e">
        <f>IF('Indicator Data'!#REF!="No Data",1,IF('Indicator Data imputation'!L132&lt;&gt;"",1,0))</f>
        <v>#REF!</v>
      </c>
      <c r="L129" s="129" t="e">
        <f>IF('Indicator Data'!#REF!="No Data",1,IF('Indicator Data imputation'!M132&lt;&gt;"",1,0))</f>
        <v>#REF!</v>
      </c>
      <c r="M129" s="129" t="e">
        <f>IF('Indicator Data'!#REF!="No Data",1,IF('Indicator Data imputation'!N132&lt;&gt;"",1,0))</f>
        <v>#REF!</v>
      </c>
      <c r="N129" s="129" t="e">
        <f>IF('Indicator Data'!#REF!="No Data",1,IF('Indicator Data imputation'!O132&lt;&gt;"",1,0))</f>
        <v>#REF!</v>
      </c>
      <c r="O129" s="129" t="e">
        <f>IF('Indicator Data'!#REF!="No Data",1,IF('Indicator Data imputation'!P132&lt;&gt;"",1,0))</f>
        <v>#REF!</v>
      </c>
      <c r="P129" s="129" t="e">
        <f>IF('Indicator Data'!#REF!="No Data",1,IF('Indicator Data imputation'!Q132&lt;&gt;"",1,0))</f>
        <v>#REF!</v>
      </c>
      <c r="Q129" s="129" t="e">
        <f>IF('Indicator Data'!#REF!="No Data",1,IF('Indicator Data imputation'!R132&lt;&gt;"",1,0))</f>
        <v>#REF!</v>
      </c>
      <c r="R129" s="129" t="e">
        <f>IF('Indicator Data'!#REF!="No Data",1,IF('Indicator Data imputation'!S132&lt;&gt;"",1,0))</f>
        <v>#REF!</v>
      </c>
      <c r="S129" s="129" t="e">
        <f>IF('Indicator Data'!#REF!="No Data",1,IF('Indicator Data imputation'!T132&lt;&gt;"",1,0))</f>
        <v>#REF!</v>
      </c>
      <c r="T129" s="129" t="e">
        <f>IF('Indicator Data'!#REF!="No Data",1,IF('Indicator Data imputation'!U132&lt;&gt;"",1,0))</f>
        <v>#REF!</v>
      </c>
      <c r="U129" s="129" t="e">
        <f>IF('Indicator Data'!#REF!="No Data",1,IF('Indicator Data imputation'!V132&lt;&gt;"",1,0))</f>
        <v>#REF!</v>
      </c>
      <c r="V129" s="129" t="e">
        <f>IF('Indicator Data'!#REF!="No Data",1,IF('Indicator Data imputation'!W132&lt;&gt;"",1,0))</f>
        <v>#REF!</v>
      </c>
      <c r="W129" s="129">
        <f>IF('Indicator Data'!C133="No Data",1,IF('Indicator Data imputation'!X132&lt;&gt;"",1,0))</f>
        <v>0</v>
      </c>
      <c r="X129" s="129">
        <f>IF('Indicator Data'!D133="No Data",1,IF('Indicator Data imputation'!Y132&lt;&gt;"",1,0))</f>
        <v>0</v>
      </c>
      <c r="Y129" s="129">
        <f>IF('Indicator Data'!E133="No Data",1,IF('Indicator Data imputation'!Z132&lt;&gt;"",1,0))</f>
        <v>0</v>
      </c>
      <c r="Z129" s="129">
        <f>IF('Indicator Data'!G133="No Data",1,IF('Indicator Data imputation'!AA132&lt;&gt;"",1,0))</f>
        <v>0</v>
      </c>
      <c r="AA129" s="129">
        <f>IF('Indicator Data'!H133="No Data",1,IF('Indicator Data imputation'!AB132&lt;&gt;"",1,0))</f>
        <v>0</v>
      </c>
      <c r="AB129" s="129">
        <f>IF('Indicator Data'!I133="No Data",1,IF('Indicator Data imputation'!AC132&lt;&gt;"",1,0))</f>
        <v>1</v>
      </c>
      <c r="AC129" s="129" t="e">
        <f>IF('Indicator Data'!#REF!="No Data",1,IF('Indicator Data imputation'!AD132&lt;&gt;"",1,0))</f>
        <v>#REF!</v>
      </c>
      <c r="AD129" s="129" t="e">
        <f>IF('Indicator Data'!#REF!="No Data",1,IF('Indicator Data imputation'!AE132&lt;&gt;"",1,0))</f>
        <v>#REF!</v>
      </c>
      <c r="AE129" s="129">
        <f>IF('Indicator Data'!L133="No Data",1,IF('Indicator Data imputation'!AF132&lt;&gt;"",1,0))</f>
        <v>0</v>
      </c>
      <c r="AF129" s="129">
        <f>IF('Indicator Data'!M133="No Data",1,IF('Indicator Data imputation'!AG132&lt;&gt;"",1,0))</f>
        <v>0</v>
      </c>
      <c r="AG129" s="129" t="e">
        <f>IF('Indicator Data'!#REF!="No Data",1,IF('Indicator Data imputation'!AH132&lt;&gt;"",1,0))</f>
        <v>#REF!</v>
      </c>
      <c r="AH129" s="129" t="e">
        <f>IF('Indicator Data'!#REF!="No Data",1,IF('Indicator Data imputation'!AI132&lt;&gt;"",1,0))</f>
        <v>#REF!</v>
      </c>
      <c r="AI129" s="129" t="e">
        <f>IF('Indicator Data'!#REF!="No Data",1,IF('Indicator Data imputation'!AJ132&lt;&gt;"",1,0))</f>
        <v>#REF!</v>
      </c>
      <c r="AJ129" s="129" t="e">
        <f>IF('Indicator Data'!#REF!="No Data",1,IF('Indicator Data imputation'!AK132&lt;&gt;"",1,0))</f>
        <v>#REF!</v>
      </c>
      <c r="AK129" s="129">
        <f>IF('Indicator Data'!N133="No Data",1,IF('Indicator Data imputation'!AL132&lt;&gt;"",1,0))</f>
        <v>0</v>
      </c>
      <c r="AL129" s="129">
        <f>IF('Indicator Data'!O133="No Data",1,IF('Indicator Data imputation'!AM132&lt;&gt;"",1,0))</f>
        <v>1</v>
      </c>
      <c r="AM129" s="129">
        <f>IF('Indicator Data'!P133="No Data",1,IF('Indicator Data imputation'!AN132&lt;&gt;"",1,0))</f>
        <v>0</v>
      </c>
      <c r="AN129" s="129">
        <f>IF('Indicator Data'!Q133="No Data",1,IF('Indicator Data imputation'!AO132&lt;&gt;"",1,0))</f>
        <v>0</v>
      </c>
      <c r="AO129" s="129">
        <f>IF('Indicator Data'!R133="No Data",1,IF('Indicator Data imputation'!AP132&lt;&gt;"",1,0))</f>
        <v>0</v>
      </c>
      <c r="AP129" s="129">
        <f>IF('Indicator Data'!S133="No Data",1,IF('Indicator Data imputation'!AQ132&lt;&gt;"",1,0))</f>
        <v>1</v>
      </c>
      <c r="AQ129" s="129">
        <f>IF('Indicator Data'!T133="No Data",1,IF('Indicator Data imputation'!AR132&lt;&gt;"",1,0))</f>
        <v>0</v>
      </c>
      <c r="AR129" s="129" t="e">
        <f>IF('Indicator Data'!#REF!="No Data",1,IF('Indicator Data imputation'!AS132&lt;&gt;"",1,0))</f>
        <v>#REF!</v>
      </c>
      <c r="AS129" s="129" t="e">
        <f>IF('Indicator Data'!#REF!="No Data",1,IF('Indicator Data imputation'!AT132&lt;&gt;"",1,0))</f>
        <v>#REF!</v>
      </c>
      <c r="AT129" s="129">
        <f>IF('Indicator Data'!U133="No Data",1,IF('Indicator Data imputation'!AU132&lt;&gt;"",1,0))</f>
        <v>0</v>
      </c>
      <c r="AU129" s="129">
        <f>IF('Indicator Data'!V133="No Data",1,IF('Indicator Data imputation'!AV132&lt;&gt;"",1,0))</f>
        <v>0</v>
      </c>
      <c r="AV129" s="129">
        <f>IF('Indicator Data'!W133="No Data",1,IF('Indicator Data imputation'!AW132&lt;&gt;"",1,0))</f>
        <v>1</v>
      </c>
      <c r="AW129" s="129">
        <f>IF('Indicator Data'!X133="No Data",1,IF('Indicator Data imputation'!AX132&lt;&gt;"",1,0))</f>
        <v>1</v>
      </c>
      <c r="AX129" s="129">
        <f>IF('Indicator Data'!Y133="No Data",1,IF('Indicator Data imputation'!AY132&lt;&gt;"",1,0))</f>
        <v>0</v>
      </c>
      <c r="AY129" s="129">
        <f>IF('Indicator Data'!Z133="No Data",1,IF('Indicator Data imputation'!AZ132&lt;&gt;"",1,0))</f>
        <v>0</v>
      </c>
      <c r="AZ129" s="129">
        <f>IF('Indicator Data'!AA133="No Data",1,IF('Indicator Data imputation'!BA132&lt;&gt;"",1,0))</f>
        <v>0</v>
      </c>
      <c r="BA129" s="129" t="e">
        <f>IF('Indicator Data'!#REF!="No Data",1,IF('Indicator Data imputation'!BB132&lt;&gt;"",1,0))</f>
        <v>#REF!</v>
      </c>
      <c r="BB129" s="129" t="e">
        <f>IF('Indicator Data'!#REF!="No Data",1,IF('Indicator Data imputation'!BC132&lt;&gt;"",1,0))</f>
        <v>#REF!</v>
      </c>
      <c r="BC129" s="129" t="e">
        <f>IF('Indicator Data'!#REF!="No Data",1,IF('Indicator Data imputation'!BD132&lt;&gt;"",1,0))</f>
        <v>#REF!</v>
      </c>
      <c r="BD129" s="129">
        <f>IF('Indicator Data'!AB133="No Data",1,IF('Indicator Data imputation'!BE132&lt;&gt;"",1,0))</f>
        <v>0</v>
      </c>
      <c r="BE129" s="129">
        <f>IF('Indicator Data'!AC133="No Data",1,IF('Indicator Data imputation'!BF132&lt;&gt;"",1,0))</f>
        <v>0</v>
      </c>
      <c r="BF129" s="129">
        <f>IF('Indicator Data'!AD133="No Data",1,IF('Indicator Data imputation'!BG132&lt;&gt;"",1,0))</f>
        <v>0</v>
      </c>
      <c r="BG129" s="129">
        <f>IF('Indicator Data'!AE133="No Data",1,IF('Indicator Data imputation'!BH132&lt;&gt;"",1,0))</f>
        <v>0</v>
      </c>
      <c r="BH129" s="129">
        <f>IF('Indicator Data'!AF133="No Data",1,IF('Indicator Data imputation'!BI132&lt;&gt;"",1,0))</f>
        <v>0</v>
      </c>
      <c r="BI129" s="129" t="e">
        <f>IF('Indicator Data'!#REF!="No Data",1,IF('Indicator Data imputation'!BJ132&lt;&gt;"",1,0))</f>
        <v>#REF!</v>
      </c>
      <c r="BJ129" s="129">
        <f>IF('Indicator Data'!AS133="No Data",1,IF('Indicator Data imputation'!BK132&lt;&gt;"",1,0))</f>
        <v>0</v>
      </c>
      <c r="BK129" s="129">
        <f>IF('Indicator Data'!AT133="No Data",1,IF('Indicator Data imputation'!BL132&lt;&gt;"",1,0))</f>
        <v>0</v>
      </c>
      <c r="BL129" s="129" t="e">
        <f>IF('Indicator Data'!#REF!="No Data",1,IF('Indicator Data imputation'!BM132&lt;&gt;"",1,0))</f>
        <v>#REF!</v>
      </c>
      <c r="BM129" s="129" t="e">
        <f>IF('Indicator Data'!#REF!="No Data",1,IF('Indicator Data imputation'!BN132&lt;&gt;"",1,0))</f>
        <v>#REF!</v>
      </c>
      <c r="BN129" s="129" t="e">
        <f>IF('Indicator Data'!#REF!="No Data",1,IF('Indicator Data imputation'!BO132&lt;&gt;"",1,0))</f>
        <v>#REF!</v>
      </c>
      <c r="BO129" s="129" t="e">
        <f>IF('Indicator Data'!#REF!="No Data",1,IF('Indicator Data imputation'!BP132&lt;&gt;"",1,0))</f>
        <v>#REF!</v>
      </c>
      <c r="BP129" s="129">
        <f>IF('Indicator Data'!AK133="No Data",1,IF('Indicator Data imputation'!BQ132&lt;&gt;"",1,0))</f>
        <v>0</v>
      </c>
      <c r="BQ129" s="129">
        <f>IF('Indicator Data'!J133="No Data",1,IF('Indicator Data imputation'!BR132&lt;&gt;"",1,0))</f>
        <v>0</v>
      </c>
      <c r="BR129" s="129">
        <f>IF('Indicator Data'!K133="No Data",1,IF('Indicator Data imputation'!BS132&lt;&gt;"",1,0))</f>
        <v>0</v>
      </c>
      <c r="BS129" s="129">
        <f>IF('Indicator Data'!AU133="No Data",1,IF('Indicator Data imputation'!BT132&lt;&gt;"",1,0))</f>
        <v>0</v>
      </c>
      <c r="BT129" s="129">
        <f>IF('Indicator Data'!AW133="No Data",1,IF('Indicator Data imputation'!BU132&lt;&gt;"",1,0))</f>
        <v>0</v>
      </c>
      <c r="BU129" s="129">
        <f>IF('Indicator Data'!AX133="No Data",1,IF('Indicator Data imputation'!BV132&lt;&gt;"",1,0))</f>
        <v>0</v>
      </c>
      <c r="BV129" s="129">
        <f>IF('Indicator Data'!AY133="No Data",1,IF('Indicator Data imputation'!BW132&lt;&gt;"",1,0))</f>
        <v>0</v>
      </c>
      <c r="BW129" s="129">
        <f>IF('Indicator Data'!AZ133="No Data",1,IF('Indicator Data imputation'!BX132&lt;&gt;"",1,0))</f>
        <v>0</v>
      </c>
      <c r="BX129" s="129">
        <f>IF('Indicator Data'!BA133="No Data",1,IF('Indicator Data imputation'!BY132&lt;&gt;"",1,0))</f>
        <v>0</v>
      </c>
      <c r="BY129" s="5" t="e">
        <f t="shared" si="5"/>
        <v>#REF!</v>
      </c>
      <c r="BZ129" s="131" t="e">
        <f t="shared" si="4"/>
        <v>#REF!</v>
      </c>
    </row>
    <row r="130" spans="1:78" x14ac:dyDescent="0.25">
      <c r="A130" s="5" t="s">
        <v>238</v>
      </c>
      <c r="B130" s="129" t="e">
        <f>IF('Indicator Data'!#REF!="No Data",1,IF('Indicator Data imputation'!C133&lt;&gt;"",1,0))</f>
        <v>#REF!</v>
      </c>
      <c r="C130" s="129" t="e">
        <f>IF('Indicator Data'!#REF!="No Data",1,IF('Indicator Data imputation'!D133&lt;&gt;"",1,0))</f>
        <v>#REF!</v>
      </c>
      <c r="D130" s="129" t="e">
        <f>IF('Indicator Data'!#REF!="No Data",1,IF('Indicator Data imputation'!E133&lt;&gt;"",1,0))</f>
        <v>#REF!</v>
      </c>
      <c r="E130" s="129" t="e">
        <f>IF('Indicator Data'!#REF!="No Data",1,IF('Indicator Data imputation'!F133&lt;&gt;"",1,0))</f>
        <v>#REF!</v>
      </c>
      <c r="F130" s="129" t="e">
        <f>IF('Indicator Data'!#REF!="No Data",1,IF('Indicator Data imputation'!G133&lt;&gt;"",1,0))</f>
        <v>#REF!</v>
      </c>
      <c r="G130" s="129" t="e">
        <f>IF('Indicator Data'!#REF!="No Data",1,IF('Indicator Data imputation'!H133&lt;&gt;"",1,0))</f>
        <v>#REF!</v>
      </c>
      <c r="H130" s="129" t="e">
        <f>IF('Indicator Data'!#REF!="No Data",1,IF('Indicator Data imputation'!I133&lt;&gt;"",1,0))</f>
        <v>#REF!</v>
      </c>
      <c r="I130" s="129" t="e">
        <f>IF('Indicator Data'!#REF!="No Data",1,IF('Indicator Data imputation'!J133&lt;&gt;"",1,0))</f>
        <v>#REF!</v>
      </c>
      <c r="J130" s="129" t="e">
        <f>IF('Indicator Data'!#REF!="No Data",1,IF('Indicator Data imputation'!K133&lt;&gt;"",1,0))</f>
        <v>#REF!</v>
      </c>
      <c r="K130" s="129" t="e">
        <f>IF('Indicator Data'!#REF!="No Data",1,IF('Indicator Data imputation'!L133&lt;&gt;"",1,0))</f>
        <v>#REF!</v>
      </c>
      <c r="L130" s="129" t="e">
        <f>IF('Indicator Data'!#REF!="No Data",1,IF('Indicator Data imputation'!M133&lt;&gt;"",1,0))</f>
        <v>#REF!</v>
      </c>
      <c r="M130" s="129" t="e">
        <f>IF('Indicator Data'!#REF!="No Data",1,IF('Indicator Data imputation'!N133&lt;&gt;"",1,0))</f>
        <v>#REF!</v>
      </c>
      <c r="N130" s="129" t="e">
        <f>IF('Indicator Data'!#REF!="No Data",1,IF('Indicator Data imputation'!O133&lt;&gt;"",1,0))</f>
        <v>#REF!</v>
      </c>
      <c r="O130" s="129" t="e">
        <f>IF('Indicator Data'!#REF!="No Data",1,IF('Indicator Data imputation'!P133&lt;&gt;"",1,0))</f>
        <v>#REF!</v>
      </c>
      <c r="P130" s="129" t="e">
        <f>IF('Indicator Data'!#REF!="No Data",1,IF('Indicator Data imputation'!Q133&lt;&gt;"",1,0))</f>
        <v>#REF!</v>
      </c>
      <c r="Q130" s="129" t="e">
        <f>IF('Indicator Data'!#REF!="No Data",1,IF('Indicator Data imputation'!R133&lt;&gt;"",1,0))</f>
        <v>#REF!</v>
      </c>
      <c r="R130" s="129" t="e">
        <f>IF('Indicator Data'!#REF!="No Data",1,IF('Indicator Data imputation'!S133&lt;&gt;"",1,0))</f>
        <v>#REF!</v>
      </c>
      <c r="S130" s="129" t="e">
        <f>IF('Indicator Data'!#REF!="No Data",1,IF('Indicator Data imputation'!T133&lt;&gt;"",1,0))</f>
        <v>#REF!</v>
      </c>
      <c r="T130" s="129" t="e">
        <f>IF('Indicator Data'!#REF!="No Data",1,IF('Indicator Data imputation'!U133&lt;&gt;"",1,0))</f>
        <v>#REF!</v>
      </c>
      <c r="U130" s="129" t="e">
        <f>IF('Indicator Data'!#REF!="No Data",1,IF('Indicator Data imputation'!V133&lt;&gt;"",1,0))</f>
        <v>#REF!</v>
      </c>
      <c r="V130" s="129" t="e">
        <f>IF('Indicator Data'!#REF!="No Data",1,IF('Indicator Data imputation'!W133&lt;&gt;"",1,0))</f>
        <v>#REF!</v>
      </c>
      <c r="W130" s="129">
        <f>IF('Indicator Data'!C134="No Data",1,IF('Indicator Data imputation'!X133&lt;&gt;"",1,0))</f>
        <v>0</v>
      </c>
      <c r="X130" s="129">
        <f>IF('Indicator Data'!D134="No Data",1,IF('Indicator Data imputation'!Y133&lt;&gt;"",1,0))</f>
        <v>0</v>
      </c>
      <c r="Y130" s="129">
        <f>IF('Indicator Data'!E134="No Data",1,IF('Indicator Data imputation'!Z133&lt;&gt;"",1,0))</f>
        <v>0</v>
      </c>
      <c r="Z130" s="129">
        <f>IF('Indicator Data'!G134="No Data",1,IF('Indicator Data imputation'!AA133&lt;&gt;"",1,0))</f>
        <v>1</v>
      </c>
      <c r="AA130" s="129">
        <f>IF('Indicator Data'!H134="No Data",1,IF('Indicator Data imputation'!AB133&lt;&gt;"",1,0))</f>
        <v>0</v>
      </c>
      <c r="AB130" s="129">
        <f>IF('Indicator Data'!I134="No Data",1,IF('Indicator Data imputation'!AC133&lt;&gt;"",1,0))</f>
        <v>0</v>
      </c>
      <c r="AC130" s="129" t="e">
        <f>IF('Indicator Data'!#REF!="No Data",1,IF('Indicator Data imputation'!AD133&lt;&gt;"",1,0))</f>
        <v>#REF!</v>
      </c>
      <c r="AD130" s="129" t="e">
        <f>IF('Indicator Data'!#REF!="No Data",1,IF('Indicator Data imputation'!AE133&lt;&gt;"",1,0))</f>
        <v>#REF!</v>
      </c>
      <c r="AE130" s="129">
        <f>IF('Indicator Data'!L134="No Data",1,IF('Indicator Data imputation'!AF133&lt;&gt;"",1,0))</f>
        <v>1</v>
      </c>
      <c r="AF130" s="129">
        <f>IF('Indicator Data'!M134="No Data",1,IF('Indicator Data imputation'!AG133&lt;&gt;"",1,0))</f>
        <v>0</v>
      </c>
      <c r="AG130" s="129" t="e">
        <f>IF('Indicator Data'!#REF!="No Data",1,IF('Indicator Data imputation'!AH133&lt;&gt;"",1,0))</f>
        <v>#REF!</v>
      </c>
      <c r="AH130" s="129" t="e">
        <f>IF('Indicator Data'!#REF!="No Data",1,IF('Indicator Data imputation'!AI133&lt;&gt;"",1,0))</f>
        <v>#REF!</v>
      </c>
      <c r="AI130" s="129" t="e">
        <f>IF('Indicator Data'!#REF!="No Data",1,IF('Indicator Data imputation'!AJ133&lt;&gt;"",1,0))</f>
        <v>#REF!</v>
      </c>
      <c r="AJ130" s="129" t="e">
        <f>IF('Indicator Data'!#REF!="No Data",1,IF('Indicator Data imputation'!AK133&lt;&gt;"",1,0))</f>
        <v>#REF!</v>
      </c>
      <c r="AK130" s="129">
        <f>IF('Indicator Data'!N134="No Data",1,IF('Indicator Data imputation'!AL133&lt;&gt;"",1,0))</f>
        <v>0</v>
      </c>
      <c r="AL130" s="129">
        <f>IF('Indicator Data'!O134="No Data",1,IF('Indicator Data imputation'!AM133&lt;&gt;"",1,0))</f>
        <v>1</v>
      </c>
      <c r="AM130" s="129">
        <f>IF('Indicator Data'!P134="No Data",1,IF('Indicator Data imputation'!AN133&lt;&gt;"",1,0))</f>
        <v>0</v>
      </c>
      <c r="AN130" s="129">
        <f>IF('Indicator Data'!Q134="No Data",1,IF('Indicator Data imputation'!AO133&lt;&gt;"",1,0))</f>
        <v>0</v>
      </c>
      <c r="AO130" s="129">
        <f>IF('Indicator Data'!R134="No Data",1,IF('Indicator Data imputation'!AP133&lt;&gt;"",1,0))</f>
        <v>0</v>
      </c>
      <c r="AP130" s="129">
        <f>IF('Indicator Data'!S134="No Data",1,IF('Indicator Data imputation'!AQ133&lt;&gt;"",1,0))</f>
        <v>1</v>
      </c>
      <c r="AQ130" s="129">
        <f>IF('Indicator Data'!T134="No Data",1,IF('Indicator Data imputation'!AR133&lt;&gt;"",1,0))</f>
        <v>0</v>
      </c>
      <c r="AR130" s="129" t="e">
        <f>IF('Indicator Data'!#REF!="No Data",1,IF('Indicator Data imputation'!AS133&lt;&gt;"",1,0))</f>
        <v>#REF!</v>
      </c>
      <c r="AS130" s="129" t="e">
        <f>IF('Indicator Data'!#REF!="No Data",1,IF('Indicator Data imputation'!AT133&lt;&gt;"",1,0))</f>
        <v>#REF!</v>
      </c>
      <c r="AT130" s="129">
        <f>IF('Indicator Data'!U134="No Data",1,IF('Indicator Data imputation'!AU133&lt;&gt;"",1,0))</f>
        <v>0</v>
      </c>
      <c r="AU130" s="129">
        <f>IF('Indicator Data'!V134="No Data",1,IF('Indicator Data imputation'!AV133&lt;&gt;"",1,0))</f>
        <v>0</v>
      </c>
      <c r="AV130" s="129">
        <f>IF('Indicator Data'!W134="No Data",1,IF('Indicator Data imputation'!AW133&lt;&gt;"",1,0))</f>
        <v>1</v>
      </c>
      <c r="AW130" s="129">
        <f>IF('Indicator Data'!X134="No Data",1,IF('Indicator Data imputation'!AX133&lt;&gt;"",1,0))</f>
        <v>0</v>
      </c>
      <c r="AX130" s="129">
        <f>IF('Indicator Data'!Y134="No Data",1,IF('Indicator Data imputation'!AY133&lt;&gt;"",1,0))</f>
        <v>0</v>
      </c>
      <c r="AY130" s="129">
        <f>IF('Indicator Data'!Z134="No Data",1,IF('Indicator Data imputation'!AZ133&lt;&gt;"",1,0))</f>
        <v>0</v>
      </c>
      <c r="AZ130" s="129">
        <f>IF('Indicator Data'!AA134="No Data",1,IF('Indicator Data imputation'!BA133&lt;&gt;"",1,0))</f>
        <v>1</v>
      </c>
      <c r="BA130" s="129" t="e">
        <f>IF('Indicator Data'!#REF!="No Data",1,IF('Indicator Data imputation'!BB133&lt;&gt;"",1,0))</f>
        <v>#REF!</v>
      </c>
      <c r="BB130" s="129" t="e">
        <f>IF('Indicator Data'!#REF!="No Data",1,IF('Indicator Data imputation'!BC133&lt;&gt;"",1,0))</f>
        <v>#REF!</v>
      </c>
      <c r="BC130" s="129" t="e">
        <f>IF('Indicator Data'!#REF!="No Data",1,IF('Indicator Data imputation'!BD133&lt;&gt;"",1,0))</f>
        <v>#REF!</v>
      </c>
      <c r="BD130" s="129">
        <f>IF('Indicator Data'!AB134="No Data",1,IF('Indicator Data imputation'!BE133&lt;&gt;"",1,0))</f>
        <v>0</v>
      </c>
      <c r="BE130" s="129">
        <f>IF('Indicator Data'!AC134="No Data",1,IF('Indicator Data imputation'!BF133&lt;&gt;"",1,0))</f>
        <v>0</v>
      </c>
      <c r="BF130" s="129">
        <f>IF('Indicator Data'!AD134="No Data",1,IF('Indicator Data imputation'!BG133&lt;&gt;"",1,0))</f>
        <v>0</v>
      </c>
      <c r="BG130" s="129">
        <f>IF('Indicator Data'!AE134="No Data",1,IF('Indicator Data imputation'!BH133&lt;&gt;"",1,0))</f>
        <v>0</v>
      </c>
      <c r="BH130" s="129">
        <f>IF('Indicator Data'!AF134="No Data",1,IF('Indicator Data imputation'!BI133&lt;&gt;"",1,0))</f>
        <v>0</v>
      </c>
      <c r="BI130" s="129" t="e">
        <f>IF('Indicator Data'!#REF!="No Data",1,IF('Indicator Data imputation'!BJ133&lt;&gt;"",1,0))</f>
        <v>#REF!</v>
      </c>
      <c r="BJ130" s="129">
        <f>IF('Indicator Data'!AS134="No Data",1,IF('Indicator Data imputation'!BK133&lt;&gt;"",1,0))</f>
        <v>0</v>
      </c>
      <c r="BK130" s="129">
        <f>IF('Indicator Data'!AT134="No Data",1,IF('Indicator Data imputation'!BL133&lt;&gt;"",1,0))</f>
        <v>0</v>
      </c>
      <c r="BL130" s="129" t="e">
        <f>IF('Indicator Data'!#REF!="No Data",1,IF('Indicator Data imputation'!BM133&lt;&gt;"",1,0))</f>
        <v>#REF!</v>
      </c>
      <c r="BM130" s="129" t="e">
        <f>IF('Indicator Data'!#REF!="No Data",1,IF('Indicator Data imputation'!BN133&lt;&gt;"",1,0))</f>
        <v>#REF!</v>
      </c>
      <c r="BN130" s="129" t="e">
        <f>IF('Indicator Data'!#REF!="No Data",1,IF('Indicator Data imputation'!BO133&lt;&gt;"",1,0))</f>
        <v>#REF!</v>
      </c>
      <c r="BO130" s="129" t="e">
        <f>IF('Indicator Data'!#REF!="No Data",1,IF('Indicator Data imputation'!BP133&lt;&gt;"",1,0))</f>
        <v>#REF!</v>
      </c>
      <c r="BP130" s="129">
        <f>IF('Indicator Data'!AK134="No Data",1,IF('Indicator Data imputation'!BQ133&lt;&gt;"",1,0))</f>
        <v>0</v>
      </c>
      <c r="BQ130" s="129">
        <f>IF('Indicator Data'!J134="No Data",1,IF('Indicator Data imputation'!BR133&lt;&gt;"",1,0))</f>
        <v>0</v>
      </c>
      <c r="BR130" s="129">
        <f>IF('Indicator Data'!K134="No Data",1,IF('Indicator Data imputation'!BS133&lt;&gt;"",1,0))</f>
        <v>0</v>
      </c>
      <c r="BS130" s="129">
        <f>IF('Indicator Data'!AU134="No Data",1,IF('Indicator Data imputation'!BT133&lt;&gt;"",1,0))</f>
        <v>0</v>
      </c>
      <c r="BT130" s="129">
        <f>IF('Indicator Data'!AW134="No Data",1,IF('Indicator Data imputation'!BU133&lt;&gt;"",1,0))</f>
        <v>0</v>
      </c>
      <c r="BU130" s="129">
        <f>IF('Indicator Data'!AX134="No Data",1,IF('Indicator Data imputation'!BV133&lt;&gt;"",1,0))</f>
        <v>0</v>
      </c>
      <c r="BV130" s="129">
        <f>IF('Indicator Data'!AY134="No Data",1,IF('Indicator Data imputation'!BW133&lt;&gt;"",1,0))</f>
        <v>0</v>
      </c>
      <c r="BW130" s="129">
        <f>IF('Indicator Data'!AZ134="No Data",1,IF('Indicator Data imputation'!BX133&lt;&gt;"",1,0))</f>
        <v>0</v>
      </c>
      <c r="BX130" s="129">
        <f>IF('Indicator Data'!BA134="No Data",1,IF('Indicator Data imputation'!BY133&lt;&gt;"",1,0))</f>
        <v>0</v>
      </c>
      <c r="BY130" s="5" t="e">
        <f t="shared" ref="BY130:BY161" si="6">SUM(B130:BX130)</f>
        <v>#REF!</v>
      </c>
      <c r="BZ130" s="131" t="e">
        <f t="shared" si="4"/>
        <v>#REF!</v>
      </c>
    </row>
    <row r="131" spans="1:78" x14ac:dyDescent="0.25">
      <c r="A131" s="5" t="s">
        <v>240</v>
      </c>
      <c r="B131" s="129" t="e">
        <f>IF('Indicator Data'!#REF!="No Data",1,IF('Indicator Data imputation'!C134&lt;&gt;"",1,0))</f>
        <v>#REF!</v>
      </c>
      <c r="C131" s="129" t="e">
        <f>IF('Indicator Data'!#REF!="No Data",1,IF('Indicator Data imputation'!D134&lt;&gt;"",1,0))</f>
        <v>#REF!</v>
      </c>
      <c r="D131" s="129" t="e">
        <f>IF('Indicator Data'!#REF!="No Data",1,IF('Indicator Data imputation'!E134&lt;&gt;"",1,0))</f>
        <v>#REF!</v>
      </c>
      <c r="E131" s="129" t="e">
        <f>IF('Indicator Data'!#REF!="No Data",1,IF('Indicator Data imputation'!F134&lt;&gt;"",1,0))</f>
        <v>#REF!</v>
      </c>
      <c r="F131" s="129" t="e">
        <f>IF('Indicator Data'!#REF!="No Data",1,IF('Indicator Data imputation'!G134&lt;&gt;"",1,0))</f>
        <v>#REF!</v>
      </c>
      <c r="G131" s="129" t="e">
        <f>IF('Indicator Data'!#REF!="No Data",1,IF('Indicator Data imputation'!H134&lt;&gt;"",1,0))</f>
        <v>#REF!</v>
      </c>
      <c r="H131" s="129" t="e">
        <f>IF('Indicator Data'!#REF!="No Data",1,IF('Indicator Data imputation'!I134&lt;&gt;"",1,0))</f>
        <v>#REF!</v>
      </c>
      <c r="I131" s="129" t="e">
        <f>IF('Indicator Data'!#REF!="No Data",1,IF('Indicator Data imputation'!J134&lt;&gt;"",1,0))</f>
        <v>#REF!</v>
      </c>
      <c r="J131" s="129" t="e">
        <f>IF('Indicator Data'!#REF!="No Data",1,IF('Indicator Data imputation'!K134&lt;&gt;"",1,0))</f>
        <v>#REF!</v>
      </c>
      <c r="K131" s="129" t="e">
        <f>IF('Indicator Data'!#REF!="No Data",1,IF('Indicator Data imputation'!L134&lt;&gt;"",1,0))</f>
        <v>#REF!</v>
      </c>
      <c r="L131" s="129" t="e">
        <f>IF('Indicator Data'!#REF!="No Data",1,IF('Indicator Data imputation'!M134&lt;&gt;"",1,0))</f>
        <v>#REF!</v>
      </c>
      <c r="M131" s="129" t="e">
        <f>IF('Indicator Data'!#REF!="No Data",1,IF('Indicator Data imputation'!N134&lt;&gt;"",1,0))</f>
        <v>#REF!</v>
      </c>
      <c r="N131" s="129" t="e">
        <f>IF('Indicator Data'!#REF!="No Data",1,IF('Indicator Data imputation'!O134&lt;&gt;"",1,0))</f>
        <v>#REF!</v>
      </c>
      <c r="O131" s="129" t="e">
        <f>IF('Indicator Data'!#REF!="No Data",1,IF('Indicator Data imputation'!P134&lt;&gt;"",1,0))</f>
        <v>#REF!</v>
      </c>
      <c r="P131" s="129" t="e">
        <f>IF('Indicator Data'!#REF!="No Data",1,IF('Indicator Data imputation'!Q134&lt;&gt;"",1,0))</f>
        <v>#REF!</v>
      </c>
      <c r="Q131" s="129" t="e">
        <f>IF('Indicator Data'!#REF!="No Data",1,IF('Indicator Data imputation'!R134&lt;&gt;"",1,0))</f>
        <v>#REF!</v>
      </c>
      <c r="R131" s="129" t="e">
        <f>IF('Indicator Data'!#REF!="No Data",1,IF('Indicator Data imputation'!S134&lt;&gt;"",1,0))</f>
        <v>#REF!</v>
      </c>
      <c r="S131" s="129" t="e">
        <f>IF('Indicator Data'!#REF!="No Data",1,IF('Indicator Data imputation'!T134&lt;&gt;"",1,0))</f>
        <v>#REF!</v>
      </c>
      <c r="T131" s="129" t="e">
        <f>IF('Indicator Data'!#REF!="No Data",1,IF('Indicator Data imputation'!U134&lt;&gt;"",1,0))</f>
        <v>#REF!</v>
      </c>
      <c r="U131" s="129" t="e">
        <f>IF('Indicator Data'!#REF!="No Data",1,IF('Indicator Data imputation'!V134&lt;&gt;"",1,0))</f>
        <v>#REF!</v>
      </c>
      <c r="V131" s="129" t="e">
        <f>IF('Indicator Data'!#REF!="No Data",1,IF('Indicator Data imputation'!W134&lt;&gt;"",1,0))</f>
        <v>#REF!</v>
      </c>
      <c r="W131" s="129">
        <f>IF('Indicator Data'!C135="No Data",1,IF('Indicator Data imputation'!X134&lt;&gt;"",1,0))</f>
        <v>0</v>
      </c>
      <c r="X131" s="129">
        <f>IF('Indicator Data'!D135="No Data",1,IF('Indicator Data imputation'!Y134&lt;&gt;"",1,0))</f>
        <v>0</v>
      </c>
      <c r="Y131" s="129">
        <f>IF('Indicator Data'!E135="No Data",1,IF('Indicator Data imputation'!Z134&lt;&gt;"",1,0))</f>
        <v>0</v>
      </c>
      <c r="Z131" s="129">
        <f>IF('Indicator Data'!G135="No Data",1,IF('Indicator Data imputation'!AA134&lt;&gt;"",1,0))</f>
        <v>0</v>
      </c>
      <c r="AA131" s="129">
        <f>IF('Indicator Data'!H135="No Data",1,IF('Indicator Data imputation'!AB134&lt;&gt;"",1,0))</f>
        <v>0</v>
      </c>
      <c r="AB131" s="129">
        <f>IF('Indicator Data'!I135="No Data",1,IF('Indicator Data imputation'!AC134&lt;&gt;"",1,0))</f>
        <v>0</v>
      </c>
      <c r="AC131" s="129" t="e">
        <f>IF('Indicator Data'!#REF!="No Data",1,IF('Indicator Data imputation'!AD134&lt;&gt;"",1,0))</f>
        <v>#REF!</v>
      </c>
      <c r="AD131" s="129" t="e">
        <f>IF('Indicator Data'!#REF!="No Data",1,IF('Indicator Data imputation'!AE134&lt;&gt;"",1,0))</f>
        <v>#REF!</v>
      </c>
      <c r="AE131" s="129">
        <f>IF('Indicator Data'!L135="No Data",1,IF('Indicator Data imputation'!AF134&lt;&gt;"",1,0))</f>
        <v>0</v>
      </c>
      <c r="AF131" s="129">
        <f>IF('Indicator Data'!M135="No Data",1,IF('Indicator Data imputation'!AG134&lt;&gt;"",1,0))</f>
        <v>0</v>
      </c>
      <c r="AG131" s="129" t="e">
        <f>IF('Indicator Data'!#REF!="No Data",1,IF('Indicator Data imputation'!AH134&lt;&gt;"",1,0))</f>
        <v>#REF!</v>
      </c>
      <c r="AH131" s="129" t="e">
        <f>IF('Indicator Data'!#REF!="No Data",1,IF('Indicator Data imputation'!AI134&lt;&gt;"",1,0))</f>
        <v>#REF!</v>
      </c>
      <c r="AI131" s="129" t="e">
        <f>IF('Indicator Data'!#REF!="No Data",1,IF('Indicator Data imputation'!AJ134&lt;&gt;"",1,0))</f>
        <v>#REF!</v>
      </c>
      <c r="AJ131" s="129" t="e">
        <f>IF('Indicator Data'!#REF!="No Data",1,IF('Indicator Data imputation'!AK134&lt;&gt;"",1,0))</f>
        <v>#REF!</v>
      </c>
      <c r="AK131" s="129">
        <f>IF('Indicator Data'!N135="No Data",1,IF('Indicator Data imputation'!AL134&lt;&gt;"",1,0))</f>
        <v>0</v>
      </c>
      <c r="AL131" s="129">
        <f>IF('Indicator Data'!O135="No Data",1,IF('Indicator Data imputation'!AM134&lt;&gt;"",1,0))</f>
        <v>0</v>
      </c>
      <c r="AM131" s="129">
        <f>IF('Indicator Data'!P135="No Data",1,IF('Indicator Data imputation'!AN134&lt;&gt;"",1,0))</f>
        <v>0</v>
      </c>
      <c r="AN131" s="129">
        <f>IF('Indicator Data'!Q135="No Data",1,IF('Indicator Data imputation'!AO134&lt;&gt;"",1,0))</f>
        <v>0</v>
      </c>
      <c r="AO131" s="129">
        <f>IF('Indicator Data'!R135="No Data",1,IF('Indicator Data imputation'!AP134&lt;&gt;"",1,0))</f>
        <v>0</v>
      </c>
      <c r="AP131" s="129">
        <f>IF('Indicator Data'!S135="No Data",1,IF('Indicator Data imputation'!AQ134&lt;&gt;"",1,0))</f>
        <v>0</v>
      </c>
      <c r="AQ131" s="129">
        <f>IF('Indicator Data'!T135="No Data",1,IF('Indicator Data imputation'!AR134&lt;&gt;"",1,0))</f>
        <v>0</v>
      </c>
      <c r="AR131" s="129" t="e">
        <f>IF('Indicator Data'!#REF!="No Data",1,IF('Indicator Data imputation'!AS134&lt;&gt;"",1,0))</f>
        <v>#REF!</v>
      </c>
      <c r="AS131" s="129" t="e">
        <f>IF('Indicator Data'!#REF!="No Data",1,IF('Indicator Data imputation'!AT134&lt;&gt;"",1,0))</f>
        <v>#REF!</v>
      </c>
      <c r="AT131" s="129">
        <f>IF('Indicator Data'!U135="No Data",1,IF('Indicator Data imputation'!AU134&lt;&gt;"",1,0))</f>
        <v>0</v>
      </c>
      <c r="AU131" s="129">
        <f>IF('Indicator Data'!V135="No Data",1,IF('Indicator Data imputation'!AV134&lt;&gt;"",1,0))</f>
        <v>0</v>
      </c>
      <c r="AV131" s="129">
        <f>IF('Indicator Data'!W135="No Data",1,IF('Indicator Data imputation'!AW134&lt;&gt;"",1,0))</f>
        <v>0</v>
      </c>
      <c r="AW131" s="129">
        <f>IF('Indicator Data'!X135="No Data",1,IF('Indicator Data imputation'!AX134&lt;&gt;"",1,0))</f>
        <v>0</v>
      </c>
      <c r="AX131" s="129">
        <f>IF('Indicator Data'!Y135="No Data",1,IF('Indicator Data imputation'!AY134&lt;&gt;"",1,0))</f>
        <v>0</v>
      </c>
      <c r="AY131" s="129">
        <f>IF('Indicator Data'!Z135="No Data",1,IF('Indicator Data imputation'!AZ134&lt;&gt;"",1,0))</f>
        <v>0</v>
      </c>
      <c r="AZ131" s="129">
        <f>IF('Indicator Data'!AA135="No Data",1,IF('Indicator Data imputation'!BA134&lt;&gt;"",1,0))</f>
        <v>0</v>
      </c>
      <c r="BA131" s="129" t="e">
        <f>IF('Indicator Data'!#REF!="No Data",1,IF('Indicator Data imputation'!BB134&lt;&gt;"",1,0))</f>
        <v>#REF!</v>
      </c>
      <c r="BB131" s="129" t="e">
        <f>IF('Indicator Data'!#REF!="No Data",1,IF('Indicator Data imputation'!BC134&lt;&gt;"",1,0))</f>
        <v>#REF!</v>
      </c>
      <c r="BC131" s="129" t="e">
        <f>IF('Indicator Data'!#REF!="No Data",1,IF('Indicator Data imputation'!BD134&lt;&gt;"",1,0))</f>
        <v>#REF!</v>
      </c>
      <c r="BD131" s="129">
        <f>IF('Indicator Data'!AB135="No Data",1,IF('Indicator Data imputation'!BE134&lt;&gt;"",1,0))</f>
        <v>0</v>
      </c>
      <c r="BE131" s="129">
        <f>IF('Indicator Data'!AC135="No Data",1,IF('Indicator Data imputation'!BF134&lt;&gt;"",1,0))</f>
        <v>0</v>
      </c>
      <c r="BF131" s="129">
        <f>IF('Indicator Data'!AD135="No Data",1,IF('Indicator Data imputation'!BG134&lt;&gt;"",1,0))</f>
        <v>0</v>
      </c>
      <c r="BG131" s="129">
        <f>IF('Indicator Data'!AE135="No Data",1,IF('Indicator Data imputation'!BH134&lt;&gt;"",1,0))</f>
        <v>0</v>
      </c>
      <c r="BH131" s="129">
        <f>IF('Indicator Data'!AF135="No Data",1,IF('Indicator Data imputation'!BI134&lt;&gt;"",1,0))</f>
        <v>0</v>
      </c>
      <c r="BI131" s="129" t="e">
        <f>IF('Indicator Data'!#REF!="No Data",1,IF('Indicator Data imputation'!BJ134&lt;&gt;"",1,0))</f>
        <v>#REF!</v>
      </c>
      <c r="BJ131" s="129">
        <f>IF('Indicator Data'!AS135="No Data",1,IF('Indicator Data imputation'!BK134&lt;&gt;"",1,0))</f>
        <v>0</v>
      </c>
      <c r="BK131" s="129">
        <f>IF('Indicator Data'!AT135="No Data",1,IF('Indicator Data imputation'!BL134&lt;&gt;"",1,0))</f>
        <v>0</v>
      </c>
      <c r="BL131" s="129" t="e">
        <f>IF('Indicator Data'!#REF!="No Data",1,IF('Indicator Data imputation'!BM134&lt;&gt;"",1,0))</f>
        <v>#REF!</v>
      </c>
      <c r="BM131" s="129" t="e">
        <f>IF('Indicator Data'!#REF!="No Data",1,IF('Indicator Data imputation'!BN134&lt;&gt;"",1,0))</f>
        <v>#REF!</v>
      </c>
      <c r="BN131" s="129" t="e">
        <f>IF('Indicator Data'!#REF!="No Data",1,IF('Indicator Data imputation'!BO134&lt;&gt;"",1,0))</f>
        <v>#REF!</v>
      </c>
      <c r="BO131" s="129" t="e">
        <f>IF('Indicator Data'!#REF!="No Data",1,IF('Indicator Data imputation'!BP134&lt;&gt;"",1,0))</f>
        <v>#REF!</v>
      </c>
      <c r="BP131" s="129">
        <f>IF('Indicator Data'!AK135="No Data",1,IF('Indicator Data imputation'!BQ134&lt;&gt;"",1,0))</f>
        <v>0</v>
      </c>
      <c r="BQ131" s="129">
        <f>IF('Indicator Data'!J135="No Data",1,IF('Indicator Data imputation'!BR134&lt;&gt;"",1,0))</f>
        <v>0</v>
      </c>
      <c r="BR131" s="129">
        <f>IF('Indicator Data'!K135="No Data",1,IF('Indicator Data imputation'!BS134&lt;&gt;"",1,0))</f>
        <v>0</v>
      </c>
      <c r="BS131" s="129">
        <f>IF('Indicator Data'!AU135="No Data",1,IF('Indicator Data imputation'!BT134&lt;&gt;"",1,0))</f>
        <v>0</v>
      </c>
      <c r="BT131" s="129">
        <f>IF('Indicator Data'!AW135="No Data",1,IF('Indicator Data imputation'!BU134&lt;&gt;"",1,0))</f>
        <v>0</v>
      </c>
      <c r="BU131" s="129">
        <f>IF('Indicator Data'!AX135="No Data",1,IF('Indicator Data imputation'!BV134&lt;&gt;"",1,0))</f>
        <v>0</v>
      </c>
      <c r="BV131" s="129">
        <f>IF('Indicator Data'!AY135="No Data",1,IF('Indicator Data imputation'!BW134&lt;&gt;"",1,0))</f>
        <v>0</v>
      </c>
      <c r="BW131" s="129">
        <f>IF('Indicator Data'!AZ135="No Data",1,IF('Indicator Data imputation'!BX134&lt;&gt;"",1,0))</f>
        <v>0</v>
      </c>
      <c r="BX131" s="129">
        <f>IF('Indicator Data'!BA135="No Data",1,IF('Indicator Data imputation'!BY134&lt;&gt;"",1,0))</f>
        <v>0</v>
      </c>
      <c r="BY131" s="5" t="e">
        <f t="shared" si="6"/>
        <v>#REF!</v>
      </c>
      <c r="BZ131" s="131" t="e">
        <f t="shared" ref="BZ131:BZ192" si="7">BY131/75</f>
        <v>#REF!</v>
      </c>
    </row>
    <row r="132" spans="1:78" x14ac:dyDescent="0.25">
      <c r="A132" s="5" t="s">
        <v>242</v>
      </c>
      <c r="B132" s="129" t="e">
        <f>IF('Indicator Data'!#REF!="No Data",1,IF('Indicator Data imputation'!C135&lt;&gt;"",1,0))</f>
        <v>#REF!</v>
      </c>
      <c r="C132" s="129" t="e">
        <f>IF('Indicator Data'!#REF!="No Data",1,IF('Indicator Data imputation'!D135&lt;&gt;"",1,0))</f>
        <v>#REF!</v>
      </c>
      <c r="D132" s="129" t="e">
        <f>IF('Indicator Data'!#REF!="No Data",1,IF('Indicator Data imputation'!E135&lt;&gt;"",1,0))</f>
        <v>#REF!</v>
      </c>
      <c r="E132" s="129" t="e">
        <f>IF('Indicator Data'!#REF!="No Data",1,IF('Indicator Data imputation'!F135&lt;&gt;"",1,0))</f>
        <v>#REF!</v>
      </c>
      <c r="F132" s="129" t="e">
        <f>IF('Indicator Data'!#REF!="No Data",1,IF('Indicator Data imputation'!G135&lt;&gt;"",1,0))</f>
        <v>#REF!</v>
      </c>
      <c r="G132" s="129" t="e">
        <f>IF('Indicator Data'!#REF!="No Data",1,IF('Indicator Data imputation'!H135&lt;&gt;"",1,0))</f>
        <v>#REF!</v>
      </c>
      <c r="H132" s="129" t="e">
        <f>IF('Indicator Data'!#REF!="No Data",1,IF('Indicator Data imputation'!I135&lt;&gt;"",1,0))</f>
        <v>#REF!</v>
      </c>
      <c r="I132" s="129" t="e">
        <f>IF('Indicator Data'!#REF!="No Data",1,IF('Indicator Data imputation'!J135&lt;&gt;"",1,0))</f>
        <v>#REF!</v>
      </c>
      <c r="J132" s="129" t="e">
        <f>IF('Indicator Data'!#REF!="No Data",1,IF('Indicator Data imputation'!K135&lt;&gt;"",1,0))</f>
        <v>#REF!</v>
      </c>
      <c r="K132" s="129" t="e">
        <f>IF('Indicator Data'!#REF!="No Data",1,IF('Indicator Data imputation'!L135&lt;&gt;"",1,0))</f>
        <v>#REF!</v>
      </c>
      <c r="L132" s="129" t="e">
        <f>IF('Indicator Data'!#REF!="No Data",1,IF('Indicator Data imputation'!M135&lt;&gt;"",1,0))</f>
        <v>#REF!</v>
      </c>
      <c r="M132" s="129" t="e">
        <f>IF('Indicator Data'!#REF!="No Data",1,IF('Indicator Data imputation'!N135&lt;&gt;"",1,0))</f>
        <v>#REF!</v>
      </c>
      <c r="N132" s="129" t="e">
        <f>IF('Indicator Data'!#REF!="No Data",1,IF('Indicator Data imputation'!O135&lt;&gt;"",1,0))</f>
        <v>#REF!</v>
      </c>
      <c r="O132" s="129" t="e">
        <f>IF('Indicator Data'!#REF!="No Data",1,IF('Indicator Data imputation'!P135&lt;&gt;"",1,0))</f>
        <v>#REF!</v>
      </c>
      <c r="P132" s="129" t="e">
        <f>IF('Indicator Data'!#REF!="No Data",1,IF('Indicator Data imputation'!Q135&lt;&gt;"",1,0))</f>
        <v>#REF!</v>
      </c>
      <c r="Q132" s="129" t="e">
        <f>IF('Indicator Data'!#REF!="No Data",1,IF('Indicator Data imputation'!R135&lt;&gt;"",1,0))</f>
        <v>#REF!</v>
      </c>
      <c r="R132" s="129" t="e">
        <f>IF('Indicator Data'!#REF!="No Data",1,IF('Indicator Data imputation'!S135&lt;&gt;"",1,0))</f>
        <v>#REF!</v>
      </c>
      <c r="S132" s="129" t="e">
        <f>IF('Indicator Data'!#REF!="No Data",1,IF('Indicator Data imputation'!T135&lt;&gt;"",1,0))</f>
        <v>#REF!</v>
      </c>
      <c r="T132" s="129" t="e">
        <f>IF('Indicator Data'!#REF!="No Data",1,IF('Indicator Data imputation'!U135&lt;&gt;"",1,0))</f>
        <v>#REF!</v>
      </c>
      <c r="U132" s="129" t="e">
        <f>IF('Indicator Data'!#REF!="No Data",1,IF('Indicator Data imputation'!V135&lt;&gt;"",1,0))</f>
        <v>#REF!</v>
      </c>
      <c r="V132" s="129" t="e">
        <f>IF('Indicator Data'!#REF!="No Data",1,IF('Indicator Data imputation'!W135&lt;&gt;"",1,0))</f>
        <v>#REF!</v>
      </c>
      <c r="W132" s="129">
        <f>IF('Indicator Data'!C136="No Data",1,IF('Indicator Data imputation'!X135&lt;&gt;"",1,0))</f>
        <v>0</v>
      </c>
      <c r="X132" s="129">
        <f>IF('Indicator Data'!D136="No Data",1,IF('Indicator Data imputation'!Y135&lt;&gt;"",1,0))</f>
        <v>0</v>
      </c>
      <c r="Y132" s="129">
        <f>IF('Indicator Data'!E136="No Data",1,IF('Indicator Data imputation'!Z135&lt;&gt;"",1,0))</f>
        <v>0</v>
      </c>
      <c r="Z132" s="129">
        <f>IF('Indicator Data'!G136="No Data",1,IF('Indicator Data imputation'!AA135&lt;&gt;"",1,0))</f>
        <v>1</v>
      </c>
      <c r="AA132" s="129">
        <f>IF('Indicator Data'!H136="No Data",1,IF('Indicator Data imputation'!AB135&lt;&gt;"",1,0))</f>
        <v>0</v>
      </c>
      <c r="AB132" s="129">
        <f>IF('Indicator Data'!I136="No Data",1,IF('Indicator Data imputation'!AC135&lt;&gt;"",1,0))</f>
        <v>1</v>
      </c>
      <c r="AC132" s="129" t="e">
        <f>IF('Indicator Data'!#REF!="No Data",1,IF('Indicator Data imputation'!AD135&lt;&gt;"",1,0))</f>
        <v>#REF!</v>
      </c>
      <c r="AD132" s="129" t="e">
        <f>IF('Indicator Data'!#REF!="No Data",1,IF('Indicator Data imputation'!AE135&lt;&gt;"",1,0))</f>
        <v>#REF!</v>
      </c>
      <c r="AE132" s="129">
        <f>IF('Indicator Data'!L136="No Data",1,IF('Indicator Data imputation'!AF135&lt;&gt;"",1,0))</f>
        <v>1</v>
      </c>
      <c r="AF132" s="129">
        <f>IF('Indicator Data'!M136="No Data",1,IF('Indicator Data imputation'!AG135&lt;&gt;"",1,0))</f>
        <v>1</v>
      </c>
      <c r="AG132" s="129" t="e">
        <f>IF('Indicator Data'!#REF!="No Data",1,IF('Indicator Data imputation'!AH135&lt;&gt;"",1,0))</f>
        <v>#REF!</v>
      </c>
      <c r="AH132" s="129" t="e">
        <f>IF('Indicator Data'!#REF!="No Data",1,IF('Indicator Data imputation'!AI135&lt;&gt;"",1,0))</f>
        <v>#REF!</v>
      </c>
      <c r="AI132" s="129" t="e">
        <f>IF('Indicator Data'!#REF!="No Data",1,IF('Indicator Data imputation'!AJ135&lt;&gt;"",1,0))</f>
        <v>#REF!</v>
      </c>
      <c r="AJ132" s="129" t="e">
        <f>IF('Indicator Data'!#REF!="No Data",1,IF('Indicator Data imputation'!AK135&lt;&gt;"",1,0))</f>
        <v>#REF!</v>
      </c>
      <c r="AK132" s="129">
        <f>IF('Indicator Data'!N136="No Data",1,IF('Indicator Data imputation'!AL135&lt;&gt;"",1,0))</f>
        <v>0</v>
      </c>
      <c r="AL132" s="129">
        <f>IF('Indicator Data'!O136="No Data",1,IF('Indicator Data imputation'!AM135&lt;&gt;"",1,0))</f>
        <v>1</v>
      </c>
      <c r="AM132" s="129">
        <f>IF('Indicator Data'!P136="No Data",1,IF('Indicator Data imputation'!AN135&lt;&gt;"",1,0))</f>
        <v>0</v>
      </c>
      <c r="AN132" s="129">
        <f>IF('Indicator Data'!Q136="No Data",1,IF('Indicator Data imputation'!AO135&lt;&gt;"",1,0))</f>
        <v>0</v>
      </c>
      <c r="AO132" s="129">
        <f>IF('Indicator Data'!R136="No Data",1,IF('Indicator Data imputation'!AP135&lt;&gt;"",1,0))</f>
        <v>0</v>
      </c>
      <c r="AP132" s="129">
        <f>IF('Indicator Data'!S136="No Data",1,IF('Indicator Data imputation'!AQ135&lt;&gt;"",1,0))</f>
        <v>0</v>
      </c>
      <c r="AQ132" s="129">
        <f>IF('Indicator Data'!T136="No Data",1,IF('Indicator Data imputation'!AR135&lt;&gt;"",1,0))</f>
        <v>0</v>
      </c>
      <c r="AR132" s="129" t="e">
        <f>IF('Indicator Data'!#REF!="No Data",1,IF('Indicator Data imputation'!AS135&lt;&gt;"",1,0))</f>
        <v>#REF!</v>
      </c>
      <c r="AS132" s="129" t="e">
        <f>IF('Indicator Data'!#REF!="No Data",1,IF('Indicator Data imputation'!AT135&lt;&gt;"",1,0))</f>
        <v>#REF!</v>
      </c>
      <c r="AT132" s="129">
        <f>IF('Indicator Data'!U136="No Data",1,IF('Indicator Data imputation'!AU135&lt;&gt;"",1,0))</f>
        <v>0</v>
      </c>
      <c r="AU132" s="129">
        <f>IF('Indicator Data'!V136="No Data",1,IF('Indicator Data imputation'!AV135&lt;&gt;"",1,0))</f>
        <v>1</v>
      </c>
      <c r="AV132" s="129">
        <f>IF('Indicator Data'!W136="No Data",1,IF('Indicator Data imputation'!AW135&lt;&gt;"",1,0))</f>
        <v>1</v>
      </c>
      <c r="AW132" s="129">
        <f>IF('Indicator Data'!X136="No Data",1,IF('Indicator Data imputation'!AX135&lt;&gt;"",1,0))</f>
        <v>1</v>
      </c>
      <c r="AX132" s="129">
        <f>IF('Indicator Data'!Y136="No Data",1,IF('Indicator Data imputation'!AY135&lt;&gt;"",1,0))</f>
        <v>0</v>
      </c>
      <c r="AY132" s="129">
        <f>IF('Indicator Data'!Z136="No Data",1,IF('Indicator Data imputation'!AZ135&lt;&gt;"",1,0))</f>
        <v>1</v>
      </c>
      <c r="AZ132" s="129">
        <f>IF('Indicator Data'!AA136="No Data",1,IF('Indicator Data imputation'!BA135&lt;&gt;"",1,0))</f>
        <v>1</v>
      </c>
      <c r="BA132" s="129" t="e">
        <f>IF('Indicator Data'!#REF!="No Data",1,IF('Indicator Data imputation'!BB135&lt;&gt;"",1,0))</f>
        <v>#REF!</v>
      </c>
      <c r="BB132" s="129" t="e">
        <f>IF('Indicator Data'!#REF!="No Data",1,IF('Indicator Data imputation'!BC135&lt;&gt;"",1,0))</f>
        <v>#REF!</v>
      </c>
      <c r="BC132" s="129" t="e">
        <f>IF('Indicator Data'!#REF!="No Data",1,IF('Indicator Data imputation'!BD135&lt;&gt;"",1,0))</f>
        <v>#REF!</v>
      </c>
      <c r="BD132" s="129">
        <f>IF('Indicator Data'!AB136="No Data",1,IF('Indicator Data imputation'!BE135&lt;&gt;"",1,0))</f>
        <v>0</v>
      </c>
      <c r="BE132" s="129">
        <f>IF('Indicator Data'!AC136="No Data",1,IF('Indicator Data imputation'!BF135&lt;&gt;"",1,0))</f>
        <v>0</v>
      </c>
      <c r="BF132" s="129">
        <f>IF('Indicator Data'!AD136="No Data",1,IF('Indicator Data imputation'!BG135&lt;&gt;"",1,0))</f>
        <v>0</v>
      </c>
      <c r="BG132" s="129">
        <f>IF('Indicator Data'!AE136="No Data",1,IF('Indicator Data imputation'!BH135&lt;&gt;"",1,0))</f>
        <v>1</v>
      </c>
      <c r="BH132" s="129">
        <f>IF('Indicator Data'!AF136="No Data",1,IF('Indicator Data imputation'!BI135&lt;&gt;"",1,0))</f>
        <v>1</v>
      </c>
      <c r="BI132" s="129" t="e">
        <f>IF('Indicator Data'!#REF!="No Data",1,IF('Indicator Data imputation'!BJ135&lt;&gt;"",1,0))</f>
        <v>#REF!</v>
      </c>
      <c r="BJ132" s="129">
        <f>IF('Indicator Data'!AS136="No Data",1,IF('Indicator Data imputation'!BK135&lt;&gt;"",1,0))</f>
        <v>0</v>
      </c>
      <c r="BK132" s="129">
        <f>IF('Indicator Data'!AT136="No Data",1,IF('Indicator Data imputation'!BL135&lt;&gt;"",1,0))</f>
        <v>1</v>
      </c>
      <c r="BL132" s="129" t="e">
        <f>IF('Indicator Data'!#REF!="No Data",1,IF('Indicator Data imputation'!BM135&lt;&gt;"",1,0))</f>
        <v>#REF!</v>
      </c>
      <c r="BM132" s="129" t="e">
        <f>IF('Indicator Data'!#REF!="No Data",1,IF('Indicator Data imputation'!BN135&lt;&gt;"",1,0))</f>
        <v>#REF!</v>
      </c>
      <c r="BN132" s="129" t="e">
        <f>IF('Indicator Data'!#REF!="No Data",1,IF('Indicator Data imputation'!BO135&lt;&gt;"",1,0))</f>
        <v>#REF!</v>
      </c>
      <c r="BO132" s="129" t="e">
        <f>IF('Indicator Data'!#REF!="No Data",1,IF('Indicator Data imputation'!BP135&lt;&gt;"",1,0))</f>
        <v>#REF!</v>
      </c>
      <c r="BP132" s="129">
        <f>IF('Indicator Data'!AK136="No Data",1,IF('Indicator Data imputation'!BQ135&lt;&gt;"",1,0))</f>
        <v>0</v>
      </c>
      <c r="BQ132" s="129">
        <f>IF('Indicator Data'!J136="No Data",1,IF('Indicator Data imputation'!BR135&lt;&gt;"",1,0))</f>
        <v>0</v>
      </c>
      <c r="BR132" s="129">
        <f>IF('Indicator Data'!K136="No Data",1,IF('Indicator Data imputation'!BS135&lt;&gt;"",1,0))</f>
        <v>0</v>
      </c>
      <c r="BS132" s="129">
        <f>IF('Indicator Data'!AU136="No Data",1,IF('Indicator Data imputation'!BT135&lt;&gt;"",1,0))</f>
        <v>0</v>
      </c>
      <c r="BT132" s="129">
        <f>IF('Indicator Data'!AW136="No Data",1,IF('Indicator Data imputation'!BU135&lt;&gt;"",1,0))</f>
        <v>0</v>
      </c>
      <c r="BU132" s="129">
        <f>IF('Indicator Data'!AX136="No Data",1,IF('Indicator Data imputation'!BV135&lt;&gt;"",1,0))</f>
        <v>0</v>
      </c>
      <c r="BV132" s="129">
        <f>IF('Indicator Data'!AY136="No Data",1,IF('Indicator Data imputation'!BW135&lt;&gt;"",1,0))</f>
        <v>0</v>
      </c>
      <c r="BW132" s="129">
        <f>IF('Indicator Data'!AZ136="No Data",1,IF('Indicator Data imputation'!BX135&lt;&gt;"",1,0))</f>
        <v>0</v>
      </c>
      <c r="BX132" s="129">
        <f>IF('Indicator Data'!BA136="No Data",1,IF('Indicator Data imputation'!BY135&lt;&gt;"",1,0))</f>
        <v>1</v>
      </c>
      <c r="BY132" s="5" t="e">
        <f t="shared" si="6"/>
        <v>#REF!</v>
      </c>
      <c r="BZ132" s="131" t="e">
        <f t="shared" si="7"/>
        <v>#REF!</v>
      </c>
    </row>
    <row r="133" spans="1:78" x14ac:dyDescent="0.25">
      <c r="A133" s="5" t="s">
        <v>237</v>
      </c>
      <c r="B133" s="129" t="e">
        <f>IF('Indicator Data'!#REF!="No Data",1,IF('Indicator Data imputation'!C136&lt;&gt;"",1,0))</f>
        <v>#REF!</v>
      </c>
      <c r="C133" s="129" t="e">
        <f>IF('Indicator Data'!#REF!="No Data",1,IF('Indicator Data imputation'!D136&lt;&gt;"",1,0))</f>
        <v>#REF!</v>
      </c>
      <c r="D133" s="129" t="e">
        <f>IF('Indicator Data'!#REF!="No Data",1,IF('Indicator Data imputation'!E136&lt;&gt;"",1,0))</f>
        <v>#REF!</v>
      </c>
      <c r="E133" s="129" t="e">
        <f>IF('Indicator Data'!#REF!="No Data",1,IF('Indicator Data imputation'!F136&lt;&gt;"",1,0))</f>
        <v>#REF!</v>
      </c>
      <c r="F133" s="129" t="e">
        <f>IF('Indicator Data'!#REF!="No Data",1,IF('Indicator Data imputation'!G136&lt;&gt;"",1,0))</f>
        <v>#REF!</v>
      </c>
      <c r="G133" s="129" t="e">
        <f>IF('Indicator Data'!#REF!="No Data",1,IF('Indicator Data imputation'!H136&lt;&gt;"",1,0))</f>
        <v>#REF!</v>
      </c>
      <c r="H133" s="129" t="e">
        <f>IF('Indicator Data'!#REF!="No Data",1,IF('Indicator Data imputation'!I136&lt;&gt;"",1,0))</f>
        <v>#REF!</v>
      </c>
      <c r="I133" s="129" t="e">
        <f>IF('Indicator Data'!#REF!="No Data",1,IF('Indicator Data imputation'!J136&lt;&gt;"",1,0))</f>
        <v>#REF!</v>
      </c>
      <c r="J133" s="129" t="e">
        <f>IF('Indicator Data'!#REF!="No Data",1,IF('Indicator Data imputation'!K136&lt;&gt;"",1,0))</f>
        <v>#REF!</v>
      </c>
      <c r="K133" s="129" t="e">
        <f>IF('Indicator Data'!#REF!="No Data",1,IF('Indicator Data imputation'!L136&lt;&gt;"",1,0))</f>
        <v>#REF!</v>
      </c>
      <c r="L133" s="129" t="e">
        <f>IF('Indicator Data'!#REF!="No Data",1,IF('Indicator Data imputation'!M136&lt;&gt;"",1,0))</f>
        <v>#REF!</v>
      </c>
      <c r="M133" s="129" t="e">
        <f>IF('Indicator Data'!#REF!="No Data",1,IF('Indicator Data imputation'!N136&lt;&gt;"",1,0))</f>
        <v>#REF!</v>
      </c>
      <c r="N133" s="129" t="e">
        <f>IF('Indicator Data'!#REF!="No Data",1,IF('Indicator Data imputation'!O136&lt;&gt;"",1,0))</f>
        <v>#REF!</v>
      </c>
      <c r="O133" s="129" t="e">
        <f>IF('Indicator Data'!#REF!="No Data",1,IF('Indicator Data imputation'!P136&lt;&gt;"",1,0))</f>
        <v>#REF!</v>
      </c>
      <c r="P133" s="129" t="e">
        <f>IF('Indicator Data'!#REF!="No Data",1,IF('Indicator Data imputation'!Q136&lt;&gt;"",1,0))</f>
        <v>#REF!</v>
      </c>
      <c r="Q133" s="129" t="e">
        <f>IF('Indicator Data'!#REF!="No Data",1,IF('Indicator Data imputation'!R136&lt;&gt;"",1,0))</f>
        <v>#REF!</v>
      </c>
      <c r="R133" s="129" t="e">
        <f>IF('Indicator Data'!#REF!="No Data",1,IF('Indicator Data imputation'!S136&lt;&gt;"",1,0))</f>
        <v>#REF!</v>
      </c>
      <c r="S133" s="129" t="e">
        <f>IF('Indicator Data'!#REF!="No Data",1,IF('Indicator Data imputation'!T136&lt;&gt;"",1,0))</f>
        <v>#REF!</v>
      </c>
      <c r="T133" s="129" t="e">
        <f>IF('Indicator Data'!#REF!="No Data",1,IF('Indicator Data imputation'!U136&lt;&gt;"",1,0))</f>
        <v>#REF!</v>
      </c>
      <c r="U133" s="129" t="e">
        <f>IF('Indicator Data'!#REF!="No Data",1,IF('Indicator Data imputation'!V136&lt;&gt;"",1,0))</f>
        <v>#REF!</v>
      </c>
      <c r="V133" s="129" t="e">
        <f>IF('Indicator Data'!#REF!="No Data",1,IF('Indicator Data imputation'!W136&lt;&gt;"",1,0))</f>
        <v>#REF!</v>
      </c>
      <c r="W133" s="129">
        <f>IF('Indicator Data'!C137="No Data",1,IF('Indicator Data imputation'!X136&lt;&gt;"",1,0))</f>
        <v>0</v>
      </c>
      <c r="X133" s="129">
        <f>IF('Indicator Data'!D137="No Data",1,IF('Indicator Data imputation'!Y136&lt;&gt;"",1,0))</f>
        <v>0</v>
      </c>
      <c r="Y133" s="129">
        <f>IF('Indicator Data'!E137="No Data",1,IF('Indicator Data imputation'!Z136&lt;&gt;"",1,0))</f>
        <v>0</v>
      </c>
      <c r="Z133" s="129">
        <f>IF('Indicator Data'!G137="No Data",1,IF('Indicator Data imputation'!AA136&lt;&gt;"",1,0))</f>
        <v>0</v>
      </c>
      <c r="AA133" s="129">
        <f>IF('Indicator Data'!H137="No Data",1,IF('Indicator Data imputation'!AB136&lt;&gt;"",1,0))</f>
        <v>0</v>
      </c>
      <c r="AB133" s="129">
        <f>IF('Indicator Data'!I137="No Data",1,IF('Indicator Data imputation'!AC136&lt;&gt;"",1,0))</f>
        <v>1</v>
      </c>
      <c r="AC133" s="129" t="e">
        <f>IF('Indicator Data'!#REF!="No Data",1,IF('Indicator Data imputation'!AD136&lt;&gt;"",1,0))</f>
        <v>#REF!</v>
      </c>
      <c r="AD133" s="129" t="e">
        <f>IF('Indicator Data'!#REF!="No Data",1,IF('Indicator Data imputation'!AE136&lt;&gt;"",1,0))</f>
        <v>#REF!</v>
      </c>
      <c r="AE133" s="129">
        <f>IF('Indicator Data'!L137="No Data",1,IF('Indicator Data imputation'!AF136&lt;&gt;"",1,0))</f>
        <v>0</v>
      </c>
      <c r="AF133" s="129">
        <f>IF('Indicator Data'!M137="No Data",1,IF('Indicator Data imputation'!AG136&lt;&gt;"",1,0))</f>
        <v>0</v>
      </c>
      <c r="AG133" s="129" t="e">
        <f>IF('Indicator Data'!#REF!="No Data",1,IF('Indicator Data imputation'!AH136&lt;&gt;"",1,0))</f>
        <v>#REF!</v>
      </c>
      <c r="AH133" s="129" t="e">
        <f>IF('Indicator Data'!#REF!="No Data",1,IF('Indicator Data imputation'!AI136&lt;&gt;"",1,0))</f>
        <v>#REF!</v>
      </c>
      <c r="AI133" s="129" t="e">
        <f>IF('Indicator Data'!#REF!="No Data",1,IF('Indicator Data imputation'!AJ136&lt;&gt;"",1,0))</f>
        <v>#REF!</v>
      </c>
      <c r="AJ133" s="129" t="e">
        <f>IF('Indicator Data'!#REF!="No Data",1,IF('Indicator Data imputation'!AK136&lt;&gt;"",1,0))</f>
        <v>#REF!</v>
      </c>
      <c r="AK133" s="129">
        <f>IF('Indicator Data'!N137="No Data",1,IF('Indicator Data imputation'!AL136&lt;&gt;"",1,0))</f>
        <v>0</v>
      </c>
      <c r="AL133" s="129">
        <f>IF('Indicator Data'!O137="No Data",1,IF('Indicator Data imputation'!AM136&lt;&gt;"",1,0))</f>
        <v>0</v>
      </c>
      <c r="AM133" s="129">
        <f>IF('Indicator Data'!P137="No Data",1,IF('Indicator Data imputation'!AN136&lt;&gt;"",1,0))</f>
        <v>0</v>
      </c>
      <c r="AN133" s="129">
        <f>IF('Indicator Data'!Q137="No Data",1,IF('Indicator Data imputation'!AO136&lt;&gt;"",1,0))</f>
        <v>0</v>
      </c>
      <c r="AO133" s="129">
        <f>IF('Indicator Data'!R137="No Data",1,IF('Indicator Data imputation'!AP136&lt;&gt;"",1,0))</f>
        <v>0</v>
      </c>
      <c r="AP133" s="129">
        <f>IF('Indicator Data'!S137="No Data",1,IF('Indicator Data imputation'!AQ136&lt;&gt;"",1,0))</f>
        <v>0</v>
      </c>
      <c r="AQ133" s="129">
        <f>IF('Indicator Data'!T137="No Data",1,IF('Indicator Data imputation'!AR136&lt;&gt;"",1,0))</f>
        <v>0</v>
      </c>
      <c r="AR133" s="129" t="e">
        <f>IF('Indicator Data'!#REF!="No Data",1,IF('Indicator Data imputation'!AS136&lt;&gt;"",1,0))</f>
        <v>#REF!</v>
      </c>
      <c r="AS133" s="129" t="e">
        <f>IF('Indicator Data'!#REF!="No Data",1,IF('Indicator Data imputation'!AT136&lt;&gt;"",1,0))</f>
        <v>#REF!</v>
      </c>
      <c r="AT133" s="129">
        <f>IF('Indicator Data'!U137="No Data",1,IF('Indicator Data imputation'!AU136&lt;&gt;"",1,0))</f>
        <v>0</v>
      </c>
      <c r="AU133" s="129">
        <f>IF('Indicator Data'!V137="No Data",1,IF('Indicator Data imputation'!AV136&lt;&gt;"",1,0))</f>
        <v>1</v>
      </c>
      <c r="AV133" s="129">
        <f>IF('Indicator Data'!W137="No Data",1,IF('Indicator Data imputation'!AW136&lt;&gt;"",1,0))</f>
        <v>1</v>
      </c>
      <c r="AW133" s="129">
        <f>IF('Indicator Data'!X137="No Data",1,IF('Indicator Data imputation'!AX136&lt;&gt;"",1,0))</f>
        <v>1</v>
      </c>
      <c r="AX133" s="129">
        <f>IF('Indicator Data'!Y137="No Data",1,IF('Indicator Data imputation'!AY136&lt;&gt;"",1,0))</f>
        <v>1</v>
      </c>
      <c r="AY133" s="129">
        <f>IF('Indicator Data'!Z137="No Data",1,IF('Indicator Data imputation'!AZ136&lt;&gt;"",1,0))</f>
        <v>1</v>
      </c>
      <c r="AZ133" s="129">
        <f>IF('Indicator Data'!AA137="No Data",1,IF('Indicator Data imputation'!BA136&lt;&gt;"",1,0))</f>
        <v>0</v>
      </c>
      <c r="BA133" s="129" t="e">
        <f>IF('Indicator Data'!#REF!="No Data",1,IF('Indicator Data imputation'!BB136&lt;&gt;"",1,0))</f>
        <v>#REF!</v>
      </c>
      <c r="BB133" s="129" t="e">
        <f>IF('Indicator Data'!#REF!="No Data",1,IF('Indicator Data imputation'!BC136&lt;&gt;"",1,0))</f>
        <v>#REF!</v>
      </c>
      <c r="BC133" s="129" t="e">
        <f>IF('Indicator Data'!#REF!="No Data",1,IF('Indicator Data imputation'!BD136&lt;&gt;"",1,0))</f>
        <v>#REF!</v>
      </c>
      <c r="BD133" s="129">
        <f>IF('Indicator Data'!AB137="No Data",1,IF('Indicator Data imputation'!BE136&lt;&gt;"",1,0))</f>
        <v>0</v>
      </c>
      <c r="BE133" s="129">
        <f>IF('Indicator Data'!AC137="No Data",1,IF('Indicator Data imputation'!BF136&lt;&gt;"",1,0))</f>
        <v>0</v>
      </c>
      <c r="BF133" s="129">
        <f>IF('Indicator Data'!AD137="No Data",1,IF('Indicator Data imputation'!BG136&lt;&gt;"",1,0))</f>
        <v>0</v>
      </c>
      <c r="BG133" s="129">
        <f>IF('Indicator Data'!AE137="No Data",1,IF('Indicator Data imputation'!BH136&lt;&gt;"",1,0))</f>
        <v>1</v>
      </c>
      <c r="BH133" s="129">
        <f>IF('Indicator Data'!AF137="No Data",1,IF('Indicator Data imputation'!BI136&lt;&gt;"",1,0))</f>
        <v>1</v>
      </c>
      <c r="BI133" s="129" t="e">
        <f>IF('Indicator Data'!#REF!="No Data",1,IF('Indicator Data imputation'!BJ136&lt;&gt;"",1,0))</f>
        <v>#REF!</v>
      </c>
      <c r="BJ133" s="129">
        <f>IF('Indicator Data'!AS137="No Data",1,IF('Indicator Data imputation'!BK136&lt;&gt;"",1,0))</f>
        <v>0</v>
      </c>
      <c r="BK133" s="129">
        <f>IF('Indicator Data'!AT137="No Data",1,IF('Indicator Data imputation'!BL136&lt;&gt;"",1,0))</f>
        <v>1</v>
      </c>
      <c r="BL133" s="129" t="e">
        <f>IF('Indicator Data'!#REF!="No Data",1,IF('Indicator Data imputation'!BM136&lt;&gt;"",1,0))</f>
        <v>#REF!</v>
      </c>
      <c r="BM133" s="129" t="e">
        <f>IF('Indicator Data'!#REF!="No Data",1,IF('Indicator Data imputation'!BN136&lt;&gt;"",1,0))</f>
        <v>#REF!</v>
      </c>
      <c r="BN133" s="129" t="e">
        <f>IF('Indicator Data'!#REF!="No Data",1,IF('Indicator Data imputation'!BO136&lt;&gt;"",1,0))</f>
        <v>#REF!</v>
      </c>
      <c r="BO133" s="129" t="e">
        <f>IF('Indicator Data'!#REF!="No Data",1,IF('Indicator Data imputation'!BP136&lt;&gt;"",1,0))</f>
        <v>#REF!</v>
      </c>
      <c r="BP133" s="129">
        <f>IF('Indicator Data'!AK137="No Data",1,IF('Indicator Data imputation'!BQ136&lt;&gt;"",1,0))</f>
        <v>0</v>
      </c>
      <c r="BQ133" s="129">
        <f>IF('Indicator Data'!J137="No Data",1,IF('Indicator Data imputation'!BR136&lt;&gt;"",1,0))</f>
        <v>0</v>
      </c>
      <c r="BR133" s="129">
        <f>IF('Indicator Data'!K137="No Data",1,IF('Indicator Data imputation'!BS136&lt;&gt;"",1,0))</f>
        <v>0</v>
      </c>
      <c r="BS133" s="129">
        <f>IF('Indicator Data'!AU137="No Data",1,IF('Indicator Data imputation'!BT136&lt;&gt;"",1,0))</f>
        <v>1</v>
      </c>
      <c r="BT133" s="129">
        <f>IF('Indicator Data'!AW137="No Data",1,IF('Indicator Data imputation'!BU136&lt;&gt;"",1,0))</f>
        <v>0</v>
      </c>
      <c r="BU133" s="129">
        <f>IF('Indicator Data'!AX137="No Data",1,IF('Indicator Data imputation'!BV136&lt;&gt;"",1,0))</f>
        <v>0</v>
      </c>
      <c r="BV133" s="129">
        <f>IF('Indicator Data'!AY137="No Data",1,IF('Indicator Data imputation'!BW136&lt;&gt;"",1,0))</f>
        <v>0</v>
      </c>
      <c r="BW133" s="129">
        <f>IF('Indicator Data'!AZ137="No Data",1,IF('Indicator Data imputation'!BX136&lt;&gt;"",1,0))</f>
        <v>1</v>
      </c>
      <c r="BX133" s="129">
        <f>IF('Indicator Data'!BA137="No Data",1,IF('Indicator Data imputation'!BY136&lt;&gt;"",1,0))</f>
        <v>0</v>
      </c>
      <c r="BY133" s="5" t="e">
        <f t="shared" si="6"/>
        <v>#REF!</v>
      </c>
      <c r="BZ133" s="131" t="e">
        <f t="shared" si="7"/>
        <v>#REF!</v>
      </c>
    </row>
    <row r="134" spans="1:78" x14ac:dyDescent="0.25">
      <c r="A134" s="5" t="s">
        <v>244</v>
      </c>
      <c r="B134" s="129" t="e">
        <f>IF('Indicator Data'!#REF!="No Data",1,IF('Indicator Data imputation'!C137&lt;&gt;"",1,0))</f>
        <v>#REF!</v>
      </c>
      <c r="C134" s="129" t="e">
        <f>IF('Indicator Data'!#REF!="No Data",1,IF('Indicator Data imputation'!D137&lt;&gt;"",1,0))</f>
        <v>#REF!</v>
      </c>
      <c r="D134" s="129" t="e">
        <f>IF('Indicator Data'!#REF!="No Data",1,IF('Indicator Data imputation'!E137&lt;&gt;"",1,0))</f>
        <v>#REF!</v>
      </c>
      <c r="E134" s="129" t="e">
        <f>IF('Indicator Data'!#REF!="No Data",1,IF('Indicator Data imputation'!F137&lt;&gt;"",1,0))</f>
        <v>#REF!</v>
      </c>
      <c r="F134" s="129" t="e">
        <f>IF('Indicator Data'!#REF!="No Data",1,IF('Indicator Data imputation'!G137&lt;&gt;"",1,0))</f>
        <v>#REF!</v>
      </c>
      <c r="G134" s="129" t="e">
        <f>IF('Indicator Data'!#REF!="No Data",1,IF('Indicator Data imputation'!H137&lt;&gt;"",1,0))</f>
        <v>#REF!</v>
      </c>
      <c r="H134" s="129" t="e">
        <f>IF('Indicator Data'!#REF!="No Data",1,IF('Indicator Data imputation'!I137&lt;&gt;"",1,0))</f>
        <v>#REF!</v>
      </c>
      <c r="I134" s="129" t="e">
        <f>IF('Indicator Data'!#REF!="No Data",1,IF('Indicator Data imputation'!J137&lt;&gt;"",1,0))</f>
        <v>#REF!</v>
      </c>
      <c r="J134" s="129" t="e">
        <f>IF('Indicator Data'!#REF!="No Data",1,IF('Indicator Data imputation'!K137&lt;&gt;"",1,0))</f>
        <v>#REF!</v>
      </c>
      <c r="K134" s="129" t="e">
        <f>IF('Indicator Data'!#REF!="No Data",1,IF('Indicator Data imputation'!L137&lt;&gt;"",1,0))</f>
        <v>#REF!</v>
      </c>
      <c r="L134" s="129" t="e">
        <f>IF('Indicator Data'!#REF!="No Data",1,IF('Indicator Data imputation'!M137&lt;&gt;"",1,0))</f>
        <v>#REF!</v>
      </c>
      <c r="M134" s="129" t="e">
        <f>IF('Indicator Data'!#REF!="No Data",1,IF('Indicator Data imputation'!N137&lt;&gt;"",1,0))</f>
        <v>#REF!</v>
      </c>
      <c r="N134" s="129" t="e">
        <f>IF('Indicator Data'!#REF!="No Data",1,IF('Indicator Data imputation'!O137&lt;&gt;"",1,0))</f>
        <v>#REF!</v>
      </c>
      <c r="O134" s="129" t="e">
        <f>IF('Indicator Data'!#REF!="No Data",1,IF('Indicator Data imputation'!P137&lt;&gt;"",1,0))</f>
        <v>#REF!</v>
      </c>
      <c r="P134" s="129" t="e">
        <f>IF('Indicator Data'!#REF!="No Data",1,IF('Indicator Data imputation'!Q137&lt;&gt;"",1,0))</f>
        <v>#REF!</v>
      </c>
      <c r="Q134" s="129" t="e">
        <f>IF('Indicator Data'!#REF!="No Data",1,IF('Indicator Data imputation'!R137&lt;&gt;"",1,0))</f>
        <v>#REF!</v>
      </c>
      <c r="R134" s="129" t="e">
        <f>IF('Indicator Data'!#REF!="No Data",1,IF('Indicator Data imputation'!S137&lt;&gt;"",1,0))</f>
        <v>#REF!</v>
      </c>
      <c r="S134" s="129" t="e">
        <f>IF('Indicator Data'!#REF!="No Data",1,IF('Indicator Data imputation'!T137&lt;&gt;"",1,0))</f>
        <v>#REF!</v>
      </c>
      <c r="T134" s="129" t="e">
        <f>IF('Indicator Data'!#REF!="No Data",1,IF('Indicator Data imputation'!U137&lt;&gt;"",1,0))</f>
        <v>#REF!</v>
      </c>
      <c r="U134" s="129" t="e">
        <f>IF('Indicator Data'!#REF!="No Data",1,IF('Indicator Data imputation'!V137&lt;&gt;"",1,0))</f>
        <v>#REF!</v>
      </c>
      <c r="V134" s="129" t="e">
        <f>IF('Indicator Data'!#REF!="No Data",1,IF('Indicator Data imputation'!W137&lt;&gt;"",1,0))</f>
        <v>#REF!</v>
      </c>
      <c r="W134" s="129">
        <f>IF('Indicator Data'!C138="No Data",1,IF('Indicator Data imputation'!X137&lt;&gt;"",1,0))</f>
        <v>0</v>
      </c>
      <c r="X134" s="129">
        <f>IF('Indicator Data'!D138="No Data",1,IF('Indicator Data imputation'!Y137&lt;&gt;"",1,0))</f>
        <v>0</v>
      </c>
      <c r="Y134" s="129">
        <f>IF('Indicator Data'!E138="No Data",1,IF('Indicator Data imputation'!Z137&lt;&gt;"",1,0))</f>
        <v>0</v>
      </c>
      <c r="Z134" s="129">
        <f>IF('Indicator Data'!G138="No Data",1,IF('Indicator Data imputation'!AA137&lt;&gt;"",1,0))</f>
        <v>0</v>
      </c>
      <c r="AA134" s="129">
        <f>IF('Indicator Data'!H138="No Data",1,IF('Indicator Data imputation'!AB137&lt;&gt;"",1,0))</f>
        <v>0</v>
      </c>
      <c r="AB134" s="129">
        <f>IF('Indicator Data'!I138="No Data",1,IF('Indicator Data imputation'!AC137&lt;&gt;"",1,0))</f>
        <v>1</v>
      </c>
      <c r="AC134" s="129" t="e">
        <f>IF('Indicator Data'!#REF!="No Data",1,IF('Indicator Data imputation'!AD137&lt;&gt;"",1,0))</f>
        <v>#REF!</v>
      </c>
      <c r="AD134" s="129" t="e">
        <f>IF('Indicator Data'!#REF!="No Data",1,IF('Indicator Data imputation'!AE137&lt;&gt;"",1,0))</f>
        <v>#REF!</v>
      </c>
      <c r="AE134" s="129">
        <f>IF('Indicator Data'!L138="No Data",1,IF('Indicator Data imputation'!AF137&lt;&gt;"",1,0))</f>
        <v>0</v>
      </c>
      <c r="AF134" s="129">
        <f>IF('Indicator Data'!M138="No Data",1,IF('Indicator Data imputation'!AG137&lt;&gt;"",1,0))</f>
        <v>0</v>
      </c>
      <c r="AG134" s="129" t="e">
        <f>IF('Indicator Data'!#REF!="No Data",1,IF('Indicator Data imputation'!AH137&lt;&gt;"",1,0))</f>
        <v>#REF!</v>
      </c>
      <c r="AH134" s="129" t="e">
        <f>IF('Indicator Data'!#REF!="No Data",1,IF('Indicator Data imputation'!AI137&lt;&gt;"",1,0))</f>
        <v>#REF!</v>
      </c>
      <c r="AI134" s="129" t="e">
        <f>IF('Indicator Data'!#REF!="No Data",1,IF('Indicator Data imputation'!AJ137&lt;&gt;"",1,0))</f>
        <v>#REF!</v>
      </c>
      <c r="AJ134" s="129" t="e">
        <f>IF('Indicator Data'!#REF!="No Data",1,IF('Indicator Data imputation'!AK137&lt;&gt;"",1,0))</f>
        <v>#REF!</v>
      </c>
      <c r="AK134" s="129">
        <f>IF('Indicator Data'!N138="No Data",1,IF('Indicator Data imputation'!AL137&lt;&gt;"",1,0))</f>
        <v>0</v>
      </c>
      <c r="AL134" s="129">
        <f>IF('Indicator Data'!O138="No Data",1,IF('Indicator Data imputation'!AM137&lt;&gt;"",1,0))</f>
        <v>1</v>
      </c>
      <c r="AM134" s="129">
        <f>IF('Indicator Data'!P138="No Data",1,IF('Indicator Data imputation'!AN137&lt;&gt;"",1,0))</f>
        <v>0</v>
      </c>
      <c r="AN134" s="129">
        <f>IF('Indicator Data'!Q138="No Data",1,IF('Indicator Data imputation'!AO137&lt;&gt;"",1,0))</f>
        <v>0</v>
      </c>
      <c r="AO134" s="129">
        <f>IF('Indicator Data'!R138="No Data",1,IF('Indicator Data imputation'!AP137&lt;&gt;"",1,0))</f>
        <v>0</v>
      </c>
      <c r="AP134" s="129">
        <f>IF('Indicator Data'!S138="No Data",1,IF('Indicator Data imputation'!AQ137&lt;&gt;"",1,0))</f>
        <v>0</v>
      </c>
      <c r="AQ134" s="129">
        <f>IF('Indicator Data'!T138="No Data",1,IF('Indicator Data imputation'!AR137&lt;&gt;"",1,0))</f>
        <v>0</v>
      </c>
      <c r="AR134" s="129" t="e">
        <f>IF('Indicator Data'!#REF!="No Data",1,IF('Indicator Data imputation'!AS137&lt;&gt;"",1,0))</f>
        <v>#REF!</v>
      </c>
      <c r="AS134" s="129" t="e">
        <f>IF('Indicator Data'!#REF!="No Data",1,IF('Indicator Data imputation'!AT137&lt;&gt;"",1,0))</f>
        <v>#REF!</v>
      </c>
      <c r="AT134" s="129">
        <f>IF('Indicator Data'!U138="No Data",1,IF('Indicator Data imputation'!AU137&lt;&gt;"",1,0))</f>
        <v>0</v>
      </c>
      <c r="AU134" s="129">
        <f>IF('Indicator Data'!V138="No Data",1,IF('Indicator Data imputation'!AV137&lt;&gt;"",1,0))</f>
        <v>0</v>
      </c>
      <c r="AV134" s="129">
        <f>IF('Indicator Data'!W138="No Data",1,IF('Indicator Data imputation'!AW137&lt;&gt;"",1,0))</f>
        <v>0</v>
      </c>
      <c r="AW134" s="129">
        <f>IF('Indicator Data'!X138="No Data",1,IF('Indicator Data imputation'!AX137&lt;&gt;"",1,0))</f>
        <v>0</v>
      </c>
      <c r="AX134" s="129">
        <f>IF('Indicator Data'!Y138="No Data",1,IF('Indicator Data imputation'!AY137&lt;&gt;"",1,0))</f>
        <v>0</v>
      </c>
      <c r="AY134" s="129">
        <f>IF('Indicator Data'!Z138="No Data",1,IF('Indicator Data imputation'!AZ137&lt;&gt;"",1,0))</f>
        <v>0</v>
      </c>
      <c r="AZ134" s="129">
        <f>IF('Indicator Data'!AA138="No Data",1,IF('Indicator Data imputation'!BA137&lt;&gt;"",1,0))</f>
        <v>0</v>
      </c>
      <c r="BA134" s="129" t="e">
        <f>IF('Indicator Data'!#REF!="No Data",1,IF('Indicator Data imputation'!BB137&lt;&gt;"",1,0))</f>
        <v>#REF!</v>
      </c>
      <c r="BB134" s="129" t="e">
        <f>IF('Indicator Data'!#REF!="No Data",1,IF('Indicator Data imputation'!BC137&lt;&gt;"",1,0))</f>
        <v>#REF!</v>
      </c>
      <c r="BC134" s="129" t="e">
        <f>IF('Indicator Data'!#REF!="No Data",1,IF('Indicator Data imputation'!BD137&lt;&gt;"",1,0))</f>
        <v>#REF!</v>
      </c>
      <c r="BD134" s="129">
        <f>IF('Indicator Data'!AB138="No Data",1,IF('Indicator Data imputation'!BE137&lt;&gt;"",1,0))</f>
        <v>0</v>
      </c>
      <c r="BE134" s="129">
        <f>IF('Indicator Data'!AC138="No Data",1,IF('Indicator Data imputation'!BF137&lt;&gt;"",1,0))</f>
        <v>0</v>
      </c>
      <c r="BF134" s="129">
        <f>IF('Indicator Data'!AD138="No Data",1,IF('Indicator Data imputation'!BG137&lt;&gt;"",1,0))</f>
        <v>0</v>
      </c>
      <c r="BG134" s="129">
        <f>IF('Indicator Data'!AE138="No Data",1,IF('Indicator Data imputation'!BH137&lt;&gt;"",1,0))</f>
        <v>0</v>
      </c>
      <c r="BH134" s="129">
        <f>IF('Indicator Data'!AF138="No Data",1,IF('Indicator Data imputation'!BI137&lt;&gt;"",1,0))</f>
        <v>0</v>
      </c>
      <c r="BI134" s="129" t="e">
        <f>IF('Indicator Data'!#REF!="No Data",1,IF('Indicator Data imputation'!BJ137&lt;&gt;"",1,0))</f>
        <v>#REF!</v>
      </c>
      <c r="BJ134" s="129">
        <f>IF('Indicator Data'!AS138="No Data",1,IF('Indicator Data imputation'!BK137&lt;&gt;"",1,0))</f>
        <v>0</v>
      </c>
      <c r="BK134" s="129">
        <f>IF('Indicator Data'!AT138="No Data",1,IF('Indicator Data imputation'!BL137&lt;&gt;"",1,0))</f>
        <v>0</v>
      </c>
      <c r="BL134" s="129" t="e">
        <f>IF('Indicator Data'!#REF!="No Data",1,IF('Indicator Data imputation'!BM137&lt;&gt;"",1,0))</f>
        <v>#REF!</v>
      </c>
      <c r="BM134" s="129" t="e">
        <f>IF('Indicator Data'!#REF!="No Data",1,IF('Indicator Data imputation'!BN137&lt;&gt;"",1,0))</f>
        <v>#REF!</v>
      </c>
      <c r="BN134" s="129" t="e">
        <f>IF('Indicator Data'!#REF!="No Data",1,IF('Indicator Data imputation'!BO137&lt;&gt;"",1,0))</f>
        <v>#REF!</v>
      </c>
      <c r="BO134" s="129" t="e">
        <f>IF('Indicator Data'!#REF!="No Data",1,IF('Indicator Data imputation'!BP137&lt;&gt;"",1,0))</f>
        <v>#REF!</v>
      </c>
      <c r="BP134" s="129">
        <f>IF('Indicator Data'!AK138="No Data",1,IF('Indicator Data imputation'!BQ137&lt;&gt;"",1,0))</f>
        <v>0</v>
      </c>
      <c r="BQ134" s="129">
        <f>IF('Indicator Data'!J138="No Data",1,IF('Indicator Data imputation'!BR137&lt;&gt;"",1,0))</f>
        <v>0</v>
      </c>
      <c r="BR134" s="129">
        <f>IF('Indicator Data'!K138="No Data",1,IF('Indicator Data imputation'!BS137&lt;&gt;"",1,0))</f>
        <v>0</v>
      </c>
      <c r="BS134" s="129">
        <f>IF('Indicator Data'!AU138="No Data",1,IF('Indicator Data imputation'!BT137&lt;&gt;"",1,0))</f>
        <v>0</v>
      </c>
      <c r="BT134" s="129">
        <f>IF('Indicator Data'!AW138="No Data",1,IF('Indicator Data imputation'!BU137&lt;&gt;"",1,0))</f>
        <v>0</v>
      </c>
      <c r="BU134" s="129">
        <f>IF('Indicator Data'!AX138="No Data",1,IF('Indicator Data imputation'!BV137&lt;&gt;"",1,0))</f>
        <v>0</v>
      </c>
      <c r="BV134" s="129">
        <f>IF('Indicator Data'!AY138="No Data",1,IF('Indicator Data imputation'!BW137&lt;&gt;"",1,0))</f>
        <v>0</v>
      </c>
      <c r="BW134" s="129">
        <f>IF('Indicator Data'!AZ138="No Data",1,IF('Indicator Data imputation'!BX137&lt;&gt;"",1,0))</f>
        <v>0</v>
      </c>
      <c r="BX134" s="129">
        <f>IF('Indicator Data'!BA138="No Data",1,IF('Indicator Data imputation'!BY137&lt;&gt;"",1,0))</f>
        <v>0</v>
      </c>
      <c r="BY134" s="5" t="e">
        <f t="shared" si="6"/>
        <v>#REF!</v>
      </c>
      <c r="BZ134" s="131" t="e">
        <f t="shared" si="7"/>
        <v>#REF!</v>
      </c>
    </row>
    <row r="135" spans="1:78" x14ac:dyDescent="0.25">
      <c r="A135" s="5" t="s">
        <v>246</v>
      </c>
      <c r="B135" s="129" t="e">
        <f>IF('Indicator Data'!#REF!="No Data",1,IF('Indicator Data imputation'!C138&lt;&gt;"",1,0))</f>
        <v>#REF!</v>
      </c>
      <c r="C135" s="129" t="e">
        <f>IF('Indicator Data'!#REF!="No Data",1,IF('Indicator Data imputation'!D138&lt;&gt;"",1,0))</f>
        <v>#REF!</v>
      </c>
      <c r="D135" s="129" t="e">
        <f>IF('Indicator Data'!#REF!="No Data",1,IF('Indicator Data imputation'!E138&lt;&gt;"",1,0))</f>
        <v>#REF!</v>
      </c>
      <c r="E135" s="129" t="e">
        <f>IF('Indicator Data'!#REF!="No Data",1,IF('Indicator Data imputation'!F138&lt;&gt;"",1,0))</f>
        <v>#REF!</v>
      </c>
      <c r="F135" s="129" t="e">
        <f>IF('Indicator Data'!#REF!="No Data",1,IF('Indicator Data imputation'!G138&lt;&gt;"",1,0))</f>
        <v>#REF!</v>
      </c>
      <c r="G135" s="129" t="e">
        <f>IF('Indicator Data'!#REF!="No Data",1,IF('Indicator Data imputation'!H138&lt;&gt;"",1,0))</f>
        <v>#REF!</v>
      </c>
      <c r="H135" s="129" t="e">
        <f>IF('Indicator Data'!#REF!="No Data",1,IF('Indicator Data imputation'!I138&lt;&gt;"",1,0))</f>
        <v>#REF!</v>
      </c>
      <c r="I135" s="129" t="e">
        <f>IF('Indicator Data'!#REF!="No Data",1,IF('Indicator Data imputation'!J138&lt;&gt;"",1,0))</f>
        <v>#REF!</v>
      </c>
      <c r="J135" s="129" t="e">
        <f>IF('Indicator Data'!#REF!="No Data",1,IF('Indicator Data imputation'!K138&lt;&gt;"",1,0))</f>
        <v>#REF!</v>
      </c>
      <c r="K135" s="129" t="e">
        <f>IF('Indicator Data'!#REF!="No Data",1,IF('Indicator Data imputation'!L138&lt;&gt;"",1,0))</f>
        <v>#REF!</v>
      </c>
      <c r="L135" s="129" t="e">
        <f>IF('Indicator Data'!#REF!="No Data",1,IF('Indicator Data imputation'!M138&lt;&gt;"",1,0))</f>
        <v>#REF!</v>
      </c>
      <c r="M135" s="129" t="e">
        <f>IF('Indicator Data'!#REF!="No Data",1,IF('Indicator Data imputation'!N138&lt;&gt;"",1,0))</f>
        <v>#REF!</v>
      </c>
      <c r="N135" s="129" t="e">
        <f>IF('Indicator Data'!#REF!="No Data",1,IF('Indicator Data imputation'!O138&lt;&gt;"",1,0))</f>
        <v>#REF!</v>
      </c>
      <c r="O135" s="129" t="e">
        <f>IF('Indicator Data'!#REF!="No Data",1,IF('Indicator Data imputation'!P138&lt;&gt;"",1,0))</f>
        <v>#REF!</v>
      </c>
      <c r="P135" s="129" t="e">
        <f>IF('Indicator Data'!#REF!="No Data",1,IF('Indicator Data imputation'!Q138&lt;&gt;"",1,0))</f>
        <v>#REF!</v>
      </c>
      <c r="Q135" s="129" t="e">
        <f>IF('Indicator Data'!#REF!="No Data",1,IF('Indicator Data imputation'!R138&lt;&gt;"",1,0))</f>
        <v>#REF!</v>
      </c>
      <c r="R135" s="129" t="e">
        <f>IF('Indicator Data'!#REF!="No Data",1,IF('Indicator Data imputation'!S138&lt;&gt;"",1,0))</f>
        <v>#REF!</v>
      </c>
      <c r="S135" s="129" t="e">
        <f>IF('Indicator Data'!#REF!="No Data",1,IF('Indicator Data imputation'!T138&lt;&gt;"",1,0))</f>
        <v>#REF!</v>
      </c>
      <c r="T135" s="129" t="e">
        <f>IF('Indicator Data'!#REF!="No Data",1,IF('Indicator Data imputation'!U138&lt;&gt;"",1,0))</f>
        <v>#REF!</v>
      </c>
      <c r="U135" s="129" t="e">
        <f>IF('Indicator Data'!#REF!="No Data",1,IF('Indicator Data imputation'!V138&lt;&gt;"",1,0))</f>
        <v>#REF!</v>
      </c>
      <c r="V135" s="129" t="e">
        <f>IF('Indicator Data'!#REF!="No Data",1,IF('Indicator Data imputation'!W138&lt;&gt;"",1,0))</f>
        <v>#REF!</v>
      </c>
      <c r="W135" s="129">
        <f>IF('Indicator Data'!C139="No Data",1,IF('Indicator Data imputation'!X138&lt;&gt;"",1,0))</f>
        <v>0</v>
      </c>
      <c r="X135" s="129">
        <f>IF('Indicator Data'!D139="No Data",1,IF('Indicator Data imputation'!Y138&lt;&gt;"",1,0))</f>
        <v>0</v>
      </c>
      <c r="Y135" s="129">
        <f>IF('Indicator Data'!E139="No Data",1,IF('Indicator Data imputation'!Z138&lt;&gt;"",1,0))</f>
        <v>0</v>
      </c>
      <c r="Z135" s="129">
        <f>IF('Indicator Data'!G139="No Data",1,IF('Indicator Data imputation'!AA138&lt;&gt;"",1,0))</f>
        <v>1</v>
      </c>
      <c r="AA135" s="129">
        <f>IF('Indicator Data'!H139="No Data",1,IF('Indicator Data imputation'!AB138&lt;&gt;"",1,0))</f>
        <v>0</v>
      </c>
      <c r="AB135" s="129">
        <f>IF('Indicator Data'!I139="No Data",1,IF('Indicator Data imputation'!AC138&lt;&gt;"",1,0))</f>
        <v>1</v>
      </c>
      <c r="AC135" s="129" t="e">
        <f>IF('Indicator Data'!#REF!="No Data",1,IF('Indicator Data imputation'!AD138&lt;&gt;"",1,0))</f>
        <v>#REF!</v>
      </c>
      <c r="AD135" s="129" t="e">
        <f>IF('Indicator Data'!#REF!="No Data",1,IF('Indicator Data imputation'!AE138&lt;&gt;"",1,0))</f>
        <v>#REF!</v>
      </c>
      <c r="AE135" s="129">
        <f>IF('Indicator Data'!L139="No Data",1,IF('Indicator Data imputation'!AF138&lt;&gt;"",1,0))</f>
        <v>1</v>
      </c>
      <c r="AF135" s="129">
        <f>IF('Indicator Data'!M139="No Data",1,IF('Indicator Data imputation'!AG138&lt;&gt;"",1,0))</f>
        <v>0</v>
      </c>
      <c r="AG135" s="129" t="e">
        <f>IF('Indicator Data'!#REF!="No Data",1,IF('Indicator Data imputation'!AH138&lt;&gt;"",1,0))</f>
        <v>#REF!</v>
      </c>
      <c r="AH135" s="129" t="e">
        <f>IF('Indicator Data'!#REF!="No Data",1,IF('Indicator Data imputation'!AI138&lt;&gt;"",1,0))</f>
        <v>#REF!</v>
      </c>
      <c r="AI135" s="129" t="e">
        <f>IF('Indicator Data'!#REF!="No Data",1,IF('Indicator Data imputation'!AJ138&lt;&gt;"",1,0))</f>
        <v>#REF!</v>
      </c>
      <c r="AJ135" s="129" t="e">
        <f>IF('Indicator Data'!#REF!="No Data",1,IF('Indicator Data imputation'!AK138&lt;&gt;"",1,0))</f>
        <v>#REF!</v>
      </c>
      <c r="AK135" s="129">
        <f>IF('Indicator Data'!N139="No Data",1,IF('Indicator Data imputation'!AL138&lt;&gt;"",1,0))</f>
        <v>0</v>
      </c>
      <c r="AL135" s="129">
        <f>IF('Indicator Data'!O139="No Data",1,IF('Indicator Data imputation'!AM138&lt;&gt;"",1,0))</f>
        <v>1</v>
      </c>
      <c r="AM135" s="129">
        <f>IF('Indicator Data'!P139="No Data",1,IF('Indicator Data imputation'!AN138&lt;&gt;"",1,0))</f>
        <v>0</v>
      </c>
      <c r="AN135" s="129">
        <f>IF('Indicator Data'!Q139="No Data",1,IF('Indicator Data imputation'!AO138&lt;&gt;"",1,0))</f>
        <v>0</v>
      </c>
      <c r="AO135" s="129">
        <f>IF('Indicator Data'!R139="No Data",1,IF('Indicator Data imputation'!AP138&lt;&gt;"",1,0))</f>
        <v>0</v>
      </c>
      <c r="AP135" s="129">
        <f>IF('Indicator Data'!S139="No Data",1,IF('Indicator Data imputation'!AQ138&lt;&gt;"",1,0))</f>
        <v>0</v>
      </c>
      <c r="AQ135" s="129">
        <f>IF('Indicator Data'!T139="No Data",1,IF('Indicator Data imputation'!AR138&lt;&gt;"",1,0))</f>
        <v>0</v>
      </c>
      <c r="AR135" s="129" t="e">
        <f>IF('Indicator Data'!#REF!="No Data",1,IF('Indicator Data imputation'!AS138&lt;&gt;"",1,0))</f>
        <v>#REF!</v>
      </c>
      <c r="AS135" s="129" t="e">
        <f>IF('Indicator Data'!#REF!="No Data",1,IF('Indicator Data imputation'!AT138&lt;&gt;"",1,0))</f>
        <v>#REF!</v>
      </c>
      <c r="AT135" s="129">
        <f>IF('Indicator Data'!U139="No Data",1,IF('Indicator Data imputation'!AU138&lt;&gt;"",1,0))</f>
        <v>0</v>
      </c>
      <c r="AU135" s="129">
        <f>IF('Indicator Data'!V139="No Data",1,IF('Indicator Data imputation'!AV138&lt;&gt;"",1,0))</f>
        <v>0</v>
      </c>
      <c r="AV135" s="129">
        <f>IF('Indicator Data'!W139="No Data",1,IF('Indicator Data imputation'!AW138&lt;&gt;"",1,0))</f>
        <v>0</v>
      </c>
      <c r="AW135" s="129">
        <f>IF('Indicator Data'!X139="No Data",1,IF('Indicator Data imputation'!AX138&lt;&gt;"",1,0))</f>
        <v>0</v>
      </c>
      <c r="AX135" s="129">
        <f>IF('Indicator Data'!Y139="No Data",1,IF('Indicator Data imputation'!AY138&lt;&gt;"",1,0))</f>
        <v>0</v>
      </c>
      <c r="AY135" s="129">
        <f>IF('Indicator Data'!Z139="No Data",1,IF('Indicator Data imputation'!AZ138&lt;&gt;"",1,0))</f>
        <v>0</v>
      </c>
      <c r="AZ135" s="129">
        <f>IF('Indicator Data'!AA139="No Data",1,IF('Indicator Data imputation'!BA138&lt;&gt;"",1,0))</f>
        <v>0</v>
      </c>
      <c r="BA135" s="129" t="e">
        <f>IF('Indicator Data'!#REF!="No Data",1,IF('Indicator Data imputation'!BB138&lt;&gt;"",1,0))</f>
        <v>#REF!</v>
      </c>
      <c r="BB135" s="129" t="e">
        <f>IF('Indicator Data'!#REF!="No Data",1,IF('Indicator Data imputation'!BC138&lt;&gt;"",1,0))</f>
        <v>#REF!</v>
      </c>
      <c r="BC135" s="129" t="e">
        <f>IF('Indicator Data'!#REF!="No Data",1,IF('Indicator Data imputation'!BD138&lt;&gt;"",1,0))</f>
        <v>#REF!</v>
      </c>
      <c r="BD135" s="129">
        <f>IF('Indicator Data'!AB139="No Data",1,IF('Indicator Data imputation'!BE138&lt;&gt;"",1,0))</f>
        <v>0</v>
      </c>
      <c r="BE135" s="129">
        <f>IF('Indicator Data'!AC139="No Data",1,IF('Indicator Data imputation'!BF138&lt;&gt;"",1,0))</f>
        <v>0</v>
      </c>
      <c r="BF135" s="129">
        <f>IF('Indicator Data'!AD139="No Data",1,IF('Indicator Data imputation'!BG138&lt;&gt;"",1,0))</f>
        <v>0</v>
      </c>
      <c r="BG135" s="129">
        <f>IF('Indicator Data'!AE139="No Data",1,IF('Indicator Data imputation'!BH138&lt;&gt;"",1,0))</f>
        <v>0</v>
      </c>
      <c r="BH135" s="129">
        <f>IF('Indicator Data'!AF139="No Data",1,IF('Indicator Data imputation'!BI138&lt;&gt;"",1,0))</f>
        <v>1</v>
      </c>
      <c r="BI135" s="129" t="e">
        <f>IF('Indicator Data'!#REF!="No Data",1,IF('Indicator Data imputation'!BJ138&lt;&gt;"",1,0))</f>
        <v>#REF!</v>
      </c>
      <c r="BJ135" s="129">
        <f>IF('Indicator Data'!AS139="No Data",1,IF('Indicator Data imputation'!BK138&lt;&gt;"",1,0))</f>
        <v>0</v>
      </c>
      <c r="BK135" s="129">
        <f>IF('Indicator Data'!AT139="No Data",1,IF('Indicator Data imputation'!BL138&lt;&gt;"",1,0))</f>
        <v>0</v>
      </c>
      <c r="BL135" s="129" t="e">
        <f>IF('Indicator Data'!#REF!="No Data",1,IF('Indicator Data imputation'!BM138&lt;&gt;"",1,0))</f>
        <v>#REF!</v>
      </c>
      <c r="BM135" s="129" t="e">
        <f>IF('Indicator Data'!#REF!="No Data",1,IF('Indicator Data imputation'!BN138&lt;&gt;"",1,0))</f>
        <v>#REF!</v>
      </c>
      <c r="BN135" s="129" t="e">
        <f>IF('Indicator Data'!#REF!="No Data",1,IF('Indicator Data imputation'!BO138&lt;&gt;"",1,0))</f>
        <v>#REF!</v>
      </c>
      <c r="BO135" s="129" t="e">
        <f>IF('Indicator Data'!#REF!="No Data",1,IF('Indicator Data imputation'!BP138&lt;&gt;"",1,0))</f>
        <v>#REF!</v>
      </c>
      <c r="BP135" s="129">
        <f>IF('Indicator Data'!AK139="No Data",1,IF('Indicator Data imputation'!BQ138&lt;&gt;"",1,0))</f>
        <v>0</v>
      </c>
      <c r="BQ135" s="129">
        <f>IF('Indicator Data'!J139="No Data",1,IF('Indicator Data imputation'!BR138&lt;&gt;"",1,0))</f>
        <v>0</v>
      </c>
      <c r="BR135" s="129">
        <f>IF('Indicator Data'!K139="No Data",1,IF('Indicator Data imputation'!BS138&lt;&gt;"",1,0))</f>
        <v>0</v>
      </c>
      <c r="BS135" s="129">
        <f>IF('Indicator Data'!AU139="No Data",1,IF('Indicator Data imputation'!BT138&lt;&gt;"",1,0))</f>
        <v>1</v>
      </c>
      <c r="BT135" s="129">
        <f>IF('Indicator Data'!AW139="No Data",1,IF('Indicator Data imputation'!BU138&lt;&gt;"",1,0))</f>
        <v>0</v>
      </c>
      <c r="BU135" s="129">
        <f>IF('Indicator Data'!AX139="No Data",1,IF('Indicator Data imputation'!BV138&lt;&gt;"",1,0))</f>
        <v>1</v>
      </c>
      <c r="BV135" s="129">
        <f>IF('Indicator Data'!AY139="No Data",1,IF('Indicator Data imputation'!BW138&lt;&gt;"",1,0))</f>
        <v>0</v>
      </c>
      <c r="BW135" s="129">
        <f>IF('Indicator Data'!AZ139="No Data",1,IF('Indicator Data imputation'!BX138&lt;&gt;"",1,0))</f>
        <v>0</v>
      </c>
      <c r="BX135" s="129">
        <f>IF('Indicator Data'!BA139="No Data",1,IF('Indicator Data imputation'!BY138&lt;&gt;"",1,0))</f>
        <v>0</v>
      </c>
      <c r="BY135" s="5" t="e">
        <f t="shared" si="6"/>
        <v>#REF!</v>
      </c>
      <c r="BZ135" s="131" t="e">
        <f t="shared" si="7"/>
        <v>#REF!</v>
      </c>
    </row>
    <row r="136" spans="1:78" x14ac:dyDescent="0.25">
      <c r="A136" s="5" t="s">
        <v>248</v>
      </c>
      <c r="B136" s="129" t="e">
        <f>IF('Indicator Data'!#REF!="No Data",1,IF('Indicator Data imputation'!C139&lt;&gt;"",1,0))</f>
        <v>#REF!</v>
      </c>
      <c r="C136" s="129" t="e">
        <f>IF('Indicator Data'!#REF!="No Data",1,IF('Indicator Data imputation'!D139&lt;&gt;"",1,0))</f>
        <v>#REF!</v>
      </c>
      <c r="D136" s="129" t="e">
        <f>IF('Indicator Data'!#REF!="No Data",1,IF('Indicator Data imputation'!E139&lt;&gt;"",1,0))</f>
        <v>#REF!</v>
      </c>
      <c r="E136" s="129" t="e">
        <f>IF('Indicator Data'!#REF!="No Data",1,IF('Indicator Data imputation'!F139&lt;&gt;"",1,0))</f>
        <v>#REF!</v>
      </c>
      <c r="F136" s="129" t="e">
        <f>IF('Indicator Data'!#REF!="No Data",1,IF('Indicator Data imputation'!G139&lt;&gt;"",1,0))</f>
        <v>#REF!</v>
      </c>
      <c r="G136" s="129" t="e">
        <f>IF('Indicator Data'!#REF!="No Data",1,IF('Indicator Data imputation'!H139&lt;&gt;"",1,0))</f>
        <v>#REF!</v>
      </c>
      <c r="H136" s="129" t="e">
        <f>IF('Indicator Data'!#REF!="No Data",1,IF('Indicator Data imputation'!I139&lt;&gt;"",1,0))</f>
        <v>#REF!</v>
      </c>
      <c r="I136" s="129" t="e">
        <f>IF('Indicator Data'!#REF!="No Data",1,IF('Indicator Data imputation'!J139&lt;&gt;"",1,0))</f>
        <v>#REF!</v>
      </c>
      <c r="J136" s="129" t="e">
        <f>IF('Indicator Data'!#REF!="No Data",1,IF('Indicator Data imputation'!K139&lt;&gt;"",1,0))</f>
        <v>#REF!</v>
      </c>
      <c r="K136" s="129" t="e">
        <f>IF('Indicator Data'!#REF!="No Data",1,IF('Indicator Data imputation'!L139&lt;&gt;"",1,0))</f>
        <v>#REF!</v>
      </c>
      <c r="L136" s="129" t="e">
        <f>IF('Indicator Data'!#REF!="No Data",1,IF('Indicator Data imputation'!M139&lt;&gt;"",1,0))</f>
        <v>#REF!</v>
      </c>
      <c r="M136" s="129" t="e">
        <f>IF('Indicator Data'!#REF!="No Data",1,IF('Indicator Data imputation'!N139&lt;&gt;"",1,0))</f>
        <v>#REF!</v>
      </c>
      <c r="N136" s="129" t="e">
        <f>IF('Indicator Data'!#REF!="No Data",1,IF('Indicator Data imputation'!O139&lt;&gt;"",1,0))</f>
        <v>#REF!</v>
      </c>
      <c r="O136" s="129" t="e">
        <f>IF('Indicator Data'!#REF!="No Data",1,IF('Indicator Data imputation'!P139&lt;&gt;"",1,0))</f>
        <v>#REF!</v>
      </c>
      <c r="P136" s="129" t="e">
        <f>IF('Indicator Data'!#REF!="No Data",1,IF('Indicator Data imputation'!Q139&lt;&gt;"",1,0))</f>
        <v>#REF!</v>
      </c>
      <c r="Q136" s="129" t="e">
        <f>IF('Indicator Data'!#REF!="No Data",1,IF('Indicator Data imputation'!R139&lt;&gt;"",1,0))</f>
        <v>#REF!</v>
      </c>
      <c r="R136" s="129" t="e">
        <f>IF('Indicator Data'!#REF!="No Data",1,IF('Indicator Data imputation'!S139&lt;&gt;"",1,0))</f>
        <v>#REF!</v>
      </c>
      <c r="S136" s="129" t="e">
        <f>IF('Indicator Data'!#REF!="No Data",1,IF('Indicator Data imputation'!T139&lt;&gt;"",1,0))</f>
        <v>#REF!</v>
      </c>
      <c r="T136" s="129" t="e">
        <f>IF('Indicator Data'!#REF!="No Data",1,IF('Indicator Data imputation'!U139&lt;&gt;"",1,0))</f>
        <v>#REF!</v>
      </c>
      <c r="U136" s="129" t="e">
        <f>IF('Indicator Data'!#REF!="No Data",1,IF('Indicator Data imputation'!V139&lt;&gt;"",1,0))</f>
        <v>#REF!</v>
      </c>
      <c r="V136" s="129" t="e">
        <f>IF('Indicator Data'!#REF!="No Data",1,IF('Indicator Data imputation'!W139&lt;&gt;"",1,0))</f>
        <v>#REF!</v>
      </c>
      <c r="W136" s="129">
        <f>IF('Indicator Data'!C140="No Data",1,IF('Indicator Data imputation'!X139&lt;&gt;"",1,0))</f>
        <v>0</v>
      </c>
      <c r="X136" s="129">
        <f>IF('Indicator Data'!D140="No Data",1,IF('Indicator Data imputation'!Y139&lt;&gt;"",1,0))</f>
        <v>0</v>
      </c>
      <c r="Y136" s="129">
        <f>IF('Indicator Data'!E140="No Data",1,IF('Indicator Data imputation'!Z139&lt;&gt;"",1,0))</f>
        <v>0</v>
      </c>
      <c r="Z136" s="129">
        <f>IF('Indicator Data'!G140="No Data",1,IF('Indicator Data imputation'!AA139&lt;&gt;"",1,0))</f>
        <v>0</v>
      </c>
      <c r="AA136" s="129">
        <f>IF('Indicator Data'!H140="No Data",1,IF('Indicator Data imputation'!AB139&lt;&gt;"",1,0))</f>
        <v>0</v>
      </c>
      <c r="AB136" s="129">
        <f>IF('Indicator Data'!I140="No Data",1,IF('Indicator Data imputation'!AC139&lt;&gt;"",1,0))</f>
        <v>0</v>
      </c>
      <c r="AC136" s="129" t="e">
        <f>IF('Indicator Data'!#REF!="No Data",1,IF('Indicator Data imputation'!AD139&lt;&gt;"",1,0))</f>
        <v>#REF!</v>
      </c>
      <c r="AD136" s="129" t="e">
        <f>IF('Indicator Data'!#REF!="No Data",1,IF('Indicator Data imputation'!AE139&lt;&gt;"",1,0))</f>
        <v>#REF!</v>
      </c>
      <c r="AE136" s="129">
        <f>IF('Indicator Data'!L140="No Data",1,IF('Indicator Data imputation'!AF139&lt;&gt;"",1,0))</f>
        <v>0</v>
      </c>
      <c r="AF136" s="129">
        <f>IF('Indicator Data'!M140="No Data",1,IF('Indicator Data imputation'!AG139&lt;&gt;"",1,0))</f>
        <v>0</v>
      </c>
      <c r="AG136" s="129" t="e">
        <f>IF('Indicator Data'!#REF!="No Data",1,IF('Indicator Data imputation'!AH139&lt;&gt;"",1,0))</f>
        <v>#REF!</v>
      </c>
      <c r="AH136" s="129" t="e">
        <f>IF('Indicator Data'!#REF!="No Data",1,IF('Indicator Data imputation'!AI139&lt;&gt;"",1,0))</f>
        <v>#REF!</v>
      </c>
      <c r="AI136" s="129" t="e">
        <f>IF('Indicator Data'!#REF!="No Data",1,IF('Indicator Data imputation'!AJ139&lt;&gt;"",1,0))</f>
        <v>#REF!</v>
      </c>
      <c r="AJ136" s="129" t="e">
        <f>IF('Indicator Data'!#REF!="No Data",1,IF('Indicator Data imputation'!AK139&lt;&gt;"",1,0))</f>
        <v>#REF!</v>
      </c>
      <c r="AK136" s="129">
        <f>IF('Indicator Data'!N140="No Data",1,IF('Indicator Data imputation'!AL139&lt;&gt;"",1,0))</f>
        <v>0</v>
      </c>
      <c r="AL136" s="129">
        <f>IF('Indicator Data'!O140="No Data",1,IF('Indicator Data imputation'!AM139&lt;&gt;"",1,0))</f>
        <v>0</v>
      </c>
      <c r="AM136" s="129">
        <f>IF('Indicator Data'!P140="No Data",1,IF('Indicator Data imputation'!AN139&lt;&gt;"",1,0))</f>
        <v>0</v>
      </c>
      <c r="AN136" s="129">
        <f>IF('Indicator Data'!Q140="No Data",1,IF('Indicator Data imputation'!AO139&lt;&gt;"",1,0))</f>
        <v>0</v>
      </c>
      <c r="AO136" s="129">
        <f>IF('Indicator Data'!R140="No Data",1,IF('Indicator Data imputation'!AP139&lt;&gt;"",1,0))</f>
        <v>0</v>
      </c>
      <c r="AP136" s="129">
        <f>IF('Indicator Data'!S140="No Data",1,IF('Indicator Data imputation'!AQ139&lt;&gt;"",1,0))</f>
        <v>0</v>
      </c>
      <c r="AQ136" s="129">
        <f>IF('Indicator Data'!T140="No Data",1,IF('Indicator Data imputation'!AR139&lt;&gt;"",1,0))</f>
        <v>0</v>
      </c>
      <c r="AR136" s="129" t="e">
        <f>IF('Indicator Data'!#REF!="No Data",1,IF('Indicator Data imputation'!AS139&lt;&gt;"",1,0))</f>
        <v>#REF!</v>
      </c>
      <c r="AS136" s="129" t="e">
        <f>IF('Indicator Data'!#REF!="No Data",1,IF('Indicator Data imputation'!AT139&lt;&gt;"",1,0))</f>
        <v>#REF!</v>
      </c>
      <c r="AT136" s="129">
        <f>IF('Indicator Data'!U140="No Data",1,IF('Indicator Data imputation'!AU139&lt;&gt;"",1,0))</f>
        <v>0</v>
      </c>
      <c r="AU136" s="129">
        <f>IF('Indicator Data'!V140="No Data",1,IF('Indicator Data imputation'!AV139&lt;&gt;"",1,0))</f>
        <v>0</v>
      </c>
      <c r="AV136" s="129">
        <f>IF('Indicator Data'!W140="No Data",1,IF('Indicator Data imputation'!AW139&lt;&gt;"",1,0))</f>
        <v>0</v>
      </c>
      <c r="AW136" s="129">
        <f>IF('Indicator Data'!X140="No Data",1,IF('Indicator Data imputation'!AX139&lt;&gt;"",1,0))</f>
        <v>0</v>
      </c>
      <c r="AX136" s="129">
        <f>IF('Indicator Data'!Y140="No Data",1,IF('Indicator Data imputation'!AY139&lt;&gt;"",1,0))</f>
        <v>0</v>
      </c>
      <c r="AY136" s="129">
        <f>IF('Indicator Data'!Z140="No Data",1,IF('Indicator Data imputation'!AZ139&lt;&gt;"",1,0))</f>
        <v>0</v>
      </c>
      <c r="AZ136" s="129">
        <f>IF('Indicator Data'!AA140="No Data",1,IF('Indicator Data imputation'!BA139&lt;&gt;"",1,0))</f>
        <v>0</v>
      </c>
      <c r="BA136" s="129" t="e">
        <f>IF('Indicator Data'!#REF!="No Data",1,IF('Indicator Data imputation'!BB139&lt;&gt;"",1,0))</f>
        <v>#REF!</v>
      </c>
      <c r="BB136" s="129" t="e">
        <f>IF('Indicator Data'!#REF!="No Data",1,IF('Indicator Data imputation'!BC139&lt;&gt;"",1,0))</f>
        <v>#REF!</v>
      </c>
      <c r="BC136" s="129" t="e">
        <f>IF('Indicator Data'!#REF!="No Data",1,IF('Indicator Data imputation'!BD139&lt;&gt;"",1,0))</f>
        <v>#REF!</v>
      </c>
      <c r="BD136" s="129">
        <f>IF('Indicator Data'!AB140="No Data",1,IF('Indicator Data imputation'!BE139&lt;&gt;"",1,0))</f>
        <v>0</v>
      </c>
      <c r="BE136" s="129">
        <f>IF('Indicator Data'!AC140="No Data",1,IF('Indicator Data imputation'!BF139&lt;&gt;"",1,0))</f>
        <v>0</v>
      </c>
      <c r="BF136" s="129">
        <f>IF('Indicator Data'!AD140="No Data",1,IF('Indicator Data imputation'!BG139&lt;&gt;"",1,0))</f>
        <v>0</v>
      </c>
      <c r="BG136" s="129">
        <f>IF('Indicator Data'!AE140="No Data",1,IF('Indicator Data imputation'!BH139&lt;&gt;"",1,0))</f>
        <v>0</v>
      </c>
      <c r="BH136" s="129">
        <f>IF('Indicator Data'!AF140="No Data",1,IF('Indicator Data imputation'!BI139&lt;&gt;"",1,0))</f>
        <v>0</v>
      </c>
      <c r="BI136" s="129" t="e">
        <f>IF('Indicator Data'!#REF!="No Data",1,IF('Indicator Data imputation'!BJ139&lt;&gt;"",1,0))</f>
        <v>#REF!</v>
      </c>
      <c r="BJ136" s="129">
        <f>IF('Indicator Data'!AS140="No Data",1,IF('Indicator Data imputation'!BK139&lt;&gt;"",1,0))</f>
        <v>0</v>
      </c>
      <c r="BK136" s="129">
        <f>IF('Indicator Data'!AT140="No Data",1,IF('Indicator Data imputation'!BL139&lt;&gt;"",1,0))</f>
        <v>0</v>
      </c>
      <c r="BL136" s="129" t="e">
        <f>IF('Indicator Data'!#REF!="No Data",1,IF('Indicator Data imputation'!BM139&lt;&gt;"",1,0))</f>
        <v>#REF!</v>
      </c>
      <c r="BM136" s="129" t="e">
        <f>IF('Indicator Data'!#REF!="No Data",1,IF('Indicator Data imputation'!BN139&lt;&gt;"",1,0))</f>
        <v>#REF!</v>
      </c>
      <c r="BN136" s="129" t="e">
        <f>IF('Indicator Data'!#REF!="No Data",1,IF('Indicator Data imputation'!BO139&lt;&gt;"",1,0))</f>
        <v>#REF!</v>
      </c>
      <c r="BO136" s="129" t="e">
        <f>IF('Indicator Data'!#REF!="No Data",1,IF('Indicator Data imputation'!BP139&lt;&gt;"",1,0))</f>
        <v>#REF!</v>
      </c>
      <c r="BP136" s="129">
        <f>IF('Indicator Data'!AK140="No Data",1,IF('Indicator Data imputation'!BQ139&lt;&gt;"",1,0))</f>
        <v>0</v>
      </c>
      <c r="BQ136" s="129">
        <f>IF('Indicator Data'!J140="No Data",1,IF('Indicator Data imputation'!BR139&lt;&gt;"",1,0))</f>
        <v>0</v>
      </c>
      <c r="BR136" s="129">
        <f>IF('Indicator Data'!K140="No Data",1,IF('Indicator Data imputation'!BS139&lt;&gt;"",1,0))</f>
        <v>0</v>
      </c>
      <c r="BS136" s="129">
        <f>IF('Indicator Data'!AU140="No Data",1,IF('Indicator Data imputation'!BT139&lt;&gt;"",1,0))</f>
        <v>0</v>
      </c>
      <c r="BT136" s="129">
        <f>IF('Indicator Data'!AW140="No Data",1,IF('Indicator Data imputation'!BU139&lt;&gt;"",1,0))</f>
        <v>0</v>
      </c>
      <c r="BU136" s="129">
        <f>IF('Indicator Data'!AX140="No Data",1,IF('Indicator Data imputation'!BV139&lt;&gt;"",1,0))</f>
        <v>0</v>
      </c>
      <c r="BV136" s="129">
        <f>IF('Indicator Data'!AY140="No Data",1,IF('Indicator Data imputation'!BW139&lt;&gt;"",1,0))</f>
        <v>0</v>
      </c>
      <c r="BW136" s="129">
        <f>IF('Indicator Data'!AZ140="No Data",1,IF('Indicator Data imputation'!BX139&lt;&gt;"",1,0))</f>
        <v>0</v>
      </c>
      <c r="BX136" s="129">
        <f>IF('Indicator Data'!BA140="No Data",1,IF('Indicator Data imputation'!BY139&lt;&gt;"",1,0))</f>
        <v>0</v>
      </c>
      <c r="BY136" s="5" t="e">
        <f t="shared" si="6"/>
        <v>#REF!</v>
      </c>
      <c r="BZ136" s="131" t="e">
        <f t="shared" si="7"/>
        <v>#REF!</v>
      </c>
    </row>
    <row r="137" spans="1:78" x14ac:dyDescent="0.25">
      <c r="A137" s="5" t="s">
        <v>250</v>
      </c>
      <c r="B137" s="129" t="e">
        <f>IF('Indicator Data'!#REF!="No Data",1,IF('Indicator Data imputation'!C140&lt;&gt;"",1,0))</f>
        <v>#REF!</v>
      </c>
      <c r="C137" s="129" t="e">
        <f>IF('Indicator Data'!#REF!="No Data",1,IF('Indicator Data imputation'!D140&lt;&gt;"",1,0))</f>
        <v>#REF!</v>
      </c>
      <c r="D137" s="129" t="e">
        <f>IF('Indicator Data'!#REF!="No Data",1,IF('Indicator Data imputation'!E140&lt;&gt;"",1,0))</f>
        <v>#REF!</v>
      </c>
      <c r="E137" s="129" t="e">
        <f>IF('Indicator Data'!#REF!="No Data",1,IF('Indicator Data imputation'!F140&lt;&gt;"",1,0))</f>
        <v>#REF!</v>
      </c>
      <c r="F137" s="129" t="e">
        <f>IF('Indicator Data'!#REF!="No Data",1,IF('Indicator Data imputation'!G140&lt;&gt;"",1,0))</f>
        <v>#REF!</v>
      </c>
      <c r="G137" s="129" t="e">
        <f>IF('Indicator Data'!#REF!="No Data",1,IF('Indicator Data imputation'!H140&lt;&gt;"",1,0))</f>
        <v>#REF!</v>
      </c>
      <c r="H137" s="129" t="e">
        <f>IF('Indicator Data'!#REF!="No Data",1,IF('Indicator Data imputation'!I140&lt;&gt;"",1,0))</f>
        <v>#REF!</v>
      </c>
      <c r="I137" s="129" t="e">
        <f>IF('Indicator Data'!#REF!="No Data",1,IF('Indicator Data imputation'!J140&lt;&gt;"",1,0))</f>
        <v>#REF!</v>
      </c>
      <c r="J137" s="129" t="e">
        <f>IF('Indicator Data'!#REF!="No Data",1,IF('Indicator Data imputation'!K140&lt;&gt;"",1,0))</f>
        <v>#REF!</v>
      </c>
      <c r="K137" s="129" t="e">
        <f>IF('Indicator Data'!#REF!="No Data",1,IF('Indicator Data imputation'!L140&lt;&gt;"",1,0))</f>
        <v>#REF!</v>
      </c>
      <c r="L137" s="129" t="e">
        <f>IF('Indicator Data'!#REF!="No Data",1,IF('Indicator Data imputation'!M140&lt;&gt;"",1,0))</f>
        <v>#REF!</v>
      </c>
      <c r="M137" s="129" t="e">
        <f>IF('Indicator Data'!#REF!="No Data",1,IF('Indicator Data imputation'!N140&lt;&gt;"",1,0))</f>
        <v>#REF!</v>
      </c>
      <c r="N137" s="129" t="e">
        <f>IF('Indicator Data'!#REF!="No Data",1,IF('Indicator Data imputation'!O140&lt;&gt;"",1,0))</f>
        <v>#REF!</v>
      </c>
      <c r="O137" s="129" t="e">
        <f>IF('Indicator Data'!#REF!="No Data",1,IF('Indicator Data imputation'!P140&lt;&gt;"",1,0))</f>
        <v>#REF!</v>
      </c>
      <c r="P137" s="129" t="e">
        <f>IF('Indicator Data'!#REF!="No Data",1,IF('Indicator Data imputation'!Q140&lt;&gt;"",1,0))</f>
        <v>#REF!</v>
      </c>
      <c r="Q137" s="129" t="e">
        <f>IF('Indicator Data'!#REF!="No Data",1,IF('Indicator Data imputation'!R140&lt;&gt;"",1,0))</f>
        <v>#REF!</v>
      </c>
      <c r="R137" s="129" t="e">
        <f>IF('Indicator Data'!#REF!="No Data",1,IF('Indicator Data imputation'!S140&lt;&gt;"",1,0))</f>
        <v>#REF!</v>
      </c>
      <c r="S137" s="129" t="e">
        <f>IF('Indicator Data'!#REF!="No Data",1,IF('Indicator Data imputation'!T140&lt;&gt;"",1,0))</f>
        <v>#REF!</v>
      </c>
      <c r="T137" s="129" t="e">
        <f>IF('Indicator Data'!#REF!="No Data",1,IF('Indicator Data imputation'!U140&lt;&gt;"",1,0))</f>
        <v>#REF!</v>
      </c>
      <c r="U137" s="129" t="e">
        <f>IF('Indicator Data'!#REF!="No Data",1,IF('Indicator Data imputation'!V140&lt;&gt;"",1,0))</f>
        <v>#REF!</v>
      </c>
      <c r="V137" s="129" t="e">
        <f>IF('Indicator Data'!#REF!="No Data",1,IF('Indicator Data imputation'!W140&lt;&gt;"",1,0))</f>
        <v>#REF!</v>
      </c>
      <c r="W137" s="129">
        <f>IF('Indicator Data'!C141="No Data",1,IF('Indicator Data imputation'!X140&lt;&gt;"",1,0))</f>
        <v>0</v>
      </c>
      <c r="X137" s="129">
        <f>IF('Indicator Data'!D141="No Data",1,IF('Indicator Data imputation'!Y140&lt;&gt;"",1,0))</f>
        <v>0</v>
      </c>
      <c r="Y137" s="129">
        <f>IF('Indicator Data'!E141="No Data",1,IF('Indicator Data imputation'!Z140&lt;&gt;"",1,0))</f>
        <v>0</v>
      </c>
      <c r="Z137" s="129">
        <f>IF('Indicator Data'!G141="No Data",1,IF('Indicator Data imputation'!AA140&lt;&gt;"",1,0))</f>
        <v>0</v>
      </c>
      <c r="AA137" s="129">
        <f>IF('Indicator Data'!H141="No Data",1,IF('Indicator Data imputation'!AB140&lt;&gt;"",1,0))</f>
        <v>0</v>
      </c>
      <c r="AB137" s="129">
        <f>IF('Indicator Data'!I141="No Data",1,IF('Indicator Data imputation'!AC140&lt;&gt;"",1,0))</f>
        <v>1</v>
      </c>
      <c r="AC137" s="129" t="e">
        <f>IF('Indicator Data'!#REF!="No Data",1,IF('Indicator Data imputation'!AD140&lt;&gt;"",1,0))</f>
        <v>#REF!</v>
      </c>
      <c r="AD137" s="129" t="e">
        <f>IF('Indicator Data'!#REF!="No Data",1,IF('Indicator Data imputation'!AE140&lt;&gt;"",1,0))</f>
        <v>#REF!</v>
      </c>
      <c r="AE137" s="129">
        <f>IF('Indicator Data'!L141="No Data",1,IF('Indicator Data imputation'!AF140&lt;&gt;"",1,0))</f>
        <v>0</v>
      </c>
      <c r="AF137" s="129">
        <f>IF('Indicator Data'!M141="No Data",1,IF('Indicator Data imputation'!AG140&lt;&gt;"",1,0))</f>
        <v>0</v>
      </c>
      <c r="AG137" s="129" t="e">
        <f>IF('Indicator Data'!#REF!="No Data",1,IF('Indicator Data imputation'!AH140&lt;&gt;"",1,0))</f>
        <v>#REF!</v>
      </c>
      <c r="AH137" s="129" t="e">
        <f>IF('Indicator Data'!#REF!="No Data",1,IF('Indicator Data imputation'!AI140&lt;&gt;"",1,0))</f>
        <v>#REF!</v>
      </c>
      <c r="AI137" s="129" t="e">
        <f>IF('Indicator Data'!#REF!="No Data",1,IF('Indicator Data imputation'!AJ140&lt;&gt;"",1,0))</f>
        <v>#REF!</v>
      </c>
      <c r="AJ137" s="129" t="e">
        <f>IF('Indicator Data'!#REF!="No Data",1,IF('Indicator Data imputation'!AK140&lt;&gt;"",1,0))</f>
        <v>#REF!</v>
      </c>
      <c r="AK137" s="129">
        <f>IF('Indicator Data'!N141="No Data",1,IF('Indicator Data imputation'!AL140&lt;&gt;"",1,0))</f>
        <v>0</v>
      </c>
      <c r="AL137" s="129">
        <f>IF('Indicator Data'!O141="No Data",1,IF('Indicator Data imputation'!AM140&lt;&gt;"",1,0))</f>
        <v>0</v>
      </c>
      <c r="AM137" s="129">
        <f>IF('Indicator Data'!P141="No Data",1,IF('Indicator Data imputation'!AN140&lt;&gt;"",1,0))</f>
        <v>0</v>
      </c>
      <c r="AN137" s="129">
        <f>IF('Indicator Data'!Q141="No Data",1,IF('Indicator Data imputation'!AO140&lt;&gt;"",1,0))</f>
        <v>0</v>
      </c>
      <c r="AO137" s="129">
        <f>IF('Indicator Data'!R141="No Data",1,IF('Indicator Data imputation'!AP140&lt;&gt;"",1,0))</f>
        <v>0</v>
      </c>
      <c r="AP137" s="129">
        <f>IF('Indicator Data'!S141="No Data",1,IF('Indicator Data imputation'!AQ140&lt;&gt;"",1,0))</f>
        <v>0</v>
      </c>
      <c r="AQ137" s="129">
        <f>IF('Indicator Data'!T141="No Data",1,IF('Indicator Data imputation'!AR140&lt;&gt;"",1,0))</f>
        <v>0</v>
      </c>
      <c r="AR137" s="129" t="e">
        <f>IF('Indicator Data'!#REF!="No Data",1,IF('Indicator Data imputation'!AS140&lt;&gt;"",1,0))</f>
        <v>#REF!</v>
      </c>
      <c r="AS137" s="129" t="e">
        <f>IF('Indicator Data'!#REF!="No Data",1,IF('Indicator Data imputation'!AT140&lt;&gt;"",1,0))</f>
        <v>#REF!</v>
      </c>
      <c r="AT137" s="129">
        <f>IF('Indicator Data'!U141="No Data",1,IF('Indicator Data imputation'!AU140&lt;&gt;"",1,0))</f>
        <v>0</v>
      </c>
      <c r="AU137" s="129">
        <f>IF('Indicator Data'!V141="No Data",1,IF('Indicator Data imputation'!AV140&lt;&gt;"",1,0))</f>
        <v>0</v>
      </c>
      <c r="AV137" s="129">
        <f>IF('Indicator Data'!W141="No Data",1,IF('Indicator Data imputation'!AW140&lt;&gt;"",1,0))</f>
        <v>0</v>
      </c>
      <c r="AW137" s="129">
        <f>IF('Indicator Data'!X141="No Data",1,IF('Indicator Data imputation'!AX140&lt;&gt;"",1,0))</f>
        <v>0</v>
      </c>
      <c r="AX137" s="129">
        <f>IF('Indicator Data'!Y141="No Data",1,IF('Indicator Data imputation'!AY140&lt;&gt;"",1,0))</f>
        <v>0</v>
      </c>
      <c r="AY137" s="129">
        <f>IF('Indicator Data'!Z141="No Data",1,IF('Indicator Data imputation'!AZ140&lt;&gt;"",1,0))</f>
        <v>0</v>
      </c>
      <c r="AZ137" s="129">
        <f>IF('Indicator Data'!AA141="No Data",1,IF('Indicator Data imputation'!BA140&lt;&gt;"",1,0))</f>
        <v>0</v>
      </c>
      <c r="BA137" s="129" t="e">
        <f>IF('Indicator Data'!#REF!="No Data",1,IF('Indicator Data imputation'!BB140&lt;&gt;"",1,0))</f>
        <v>#REF!</v>
      </c>
      <c r="BB137" s="129" t="e">
        <f>IF('Indicator Data'!#REF!="No Data",1,IF('Indicator Data imputation'!BC140&lt;&gt;"",1,0))</f>
        <v>#REF!</v>
      </c>
      <c r="BC137" s="129" t="e">
        <f>IF('Indicator Data'!#REF!="No Data",1,IF('Indicator Data imputation'!BD140&lt;&gt;"",1,0))</f>
        <v>#REF!</v>
      </c>
      <c r="BD137" s="129">
        <f>IF('Indicator Data'!AB141="No Data",1,IF('Indicator Data imputation'!BE140&lt;&gt;"",1,0))</f>
        <v>0</v>
      </c>
      <c r="BE137" s="129">
        <f>IF('Indicator Data'!AC141="No Data",1,IF('Indicator Data imputation'!BF140&lt;&gt;"",1,0))</f>
        <v>0</v>
      </c>
      <c r="BF137" s="129">
        <f>IF('Indicator Data'!AD141="No Data",1,IF('Indicator Data imputation'!BG140&lt;&gt;"",1,0))</f>
        <v>0</v>
      </c>
      <c r="BG137" s="129">
        <f>IF('Indicator Data'!AE141="No Data",1,IF('Indicator Data imputation'!BH140&lt;&gt;"",1,0))</f>
        <v>0</v>
      </c>
      <c r="BH137" s="129">
        <f>IF('Indicator Data'!AF141="No Data",1,IF('Indicator Data imputation'!BI140&lt;&gt;"",1,0))</f>
        <v>0</v>
      </c>
      <c r="BI137" s="129" t="e">
        <f>IF('Indicator Data'!#REF!="No Data",1,IF('Indicator Data imputation'!BJ140&lt;&gt;"",1,0))</f>
        <v>#REF!</v>
      </c>
      <c r="BJ137" s="129">
        <f>IF('Indicator Data'!AS141="No Data",1,IF('Indicator Data imputation'!BK140&lt;&gt;"",1,0))</f>
        <v>0</v>
      </c>
      <c r="BK137" s="129">
        <f>IF('Indicator Data'!AT141="No Data",1,IF('Indicator Data imputation'!BL140&lt;&gt;"",1,0))</f>
        <v>0</v>
      </c>
      <c r="BL137" s="129" t="e">
        <f>IF('Indicator Data'!#REF!="No Data",1,IF('Indicator Data imputation'!BM140&lt;&gt;"",1,0))</f>
        <v>#REF!</v>
      </c>
      <c r="BM137" s="129" t="e">
        <f>IF('Indicator Data'!#REF!="No Data",1,IF('Indicator Data imputation'!BN140&lt;&gt;"",1,0))</f>
        <v>#REF!</v>
      </c>
      <c r="BN137" s="129" t="e">
        <f>IF('Indicator Data'!#REF!="No Data",1,IF('Indicator Data imputation'!BO140&lt;&gt;"",1,0))</f>
        <v>#REF!</v>
      </c>
      <c r="BO137" s="129" t="e">
        <f>IF('Indicator Data'!#REF!="No Data",1,IF('Indicator Data imputation'!BP140&lt;&gt;"",1,0))</f>
        <v>#REF!</v>
      </c>
      <c r="BP137" s="129">
        <f>IF('Indicator Data'!AK141="No Data",1,IF('Indicator Data imputation'!BQ140&lt;&gt;"",1,0))</f>
        <v>0</v>
      </c>
      <c r="BQ137" s="129">
        <f>IF('Indicator Data'!J141="No Data",1,IF('Indicator Data imputation'!BR140&lt;&gt;"",1,0))</f>
        <v>0</v>
      </c>
      <c r="BR137" s="129">
        <f>IF('Indicator Data'!K141="No Data",1,IF('Indicator Data imputation'!BS140&lt;&gt;"",1,0))</f>
        <v>0</v>
      </c>
      <c r="BS137" s="129">
        <f>IF('Indicator Data'!AU141="No Data",1,IF('Indicator Data imputation'!BT140&lt;&gt;"",1,0))</f>
        <v>0</v>
      </c>
      <c r="BT137" s="129">
        <f>IF('Indicator Data'!AW141="No Data",1,IF('Indicator Data imputation'!BU140&lt;&gt;"",1,0))</f>
        <v>0</v>
      </c>
      <c r="BU137" s="129">
        <f>IF('Indicator Data'!AX141="No Data",1,IF('Indicator Data imputation'!BV140&lt;&gt;"",1,0))</f>
        <v>0</v>
      </c>
      <c r="BV137" s="129">
        <f>IF('Indicator Data'!AY141="No Data",1,IF('Indicator Data imputation'!BW140&lt;&gt;"",1,0))</f>
        <v>0</v>
      </c>
      <c r="BW137" s="129">
        <f>IF('Indicator Data'!AZ141="No Data",1,IF('Indicator Data imputation'!BX140&lt;&gt;"",1,0))</f>
        <v>0</v>
      </c>
      <c r="BX137" s="129">
        <f>IF('Indicator Data'!BA141="No Data",1,IF('Indicator Data imputation'!BY140&lt;&gt;"",1,0))</f>
        <v>0</v>
      </c>
      <c r="BY137" s="5" t="e">
        <f t="shared" si="6"/>
        <v>#REF!</v>
      </c>
      <c r="BZ137" s="131" t="e">
        <f t="shared" si="7"/>
        <v>#REF!</v>
      </c>
    </row>
    <row r="138" spans="1:78" x14ac:dyDescent="0.25">
      <c r="A138" s="5" t="s">
        <v>252</v>
      </c>
      <c r="B138" s="129" t="e">
        <f>IF('Indicator Data'!#REF!="No Data",1,IF('Indicator Data imputation'!C141&lt;&gt;"",1,0))</f>
        <v>#REF!</v>
      </c>
      <c r="C138" s="129" t="e">
        <f>IF('Indicator Data'!#REF!="No Data",1,IF('Indicator Data imputation'!D141&lt;&gt;"",1,0))</f>
        <v>#REF!</v>
      </c>
      <c r="D138" s="129" t="e">
        <f>IF('Indicator Data'!#REF!="No Data",1,IF('Indicator Data imputation'!E141&lt;&gt;"",1,0))</f>
        <v>#REF!</v>
      </c>
      <c r="E138" s="129" t="e">
        <f>IF('Indicator Data'!#REF!="No Data",1,IF('Indicator Data imputation'!F141&lt;&gt;"",1,0))</f>
        <v>#REF!</v>
      </c>
      <c r="F138" s="129" t="e">
        <f>IF('Indicator Data'!#REF!="No Data",1,IF('Indicator Data imputation'!G141&lt;&gt;"",1,0))</f>
        <v>#REF!</v>
      </c>
      <c r="G138" s="129" t="e">
        <f>IF('Indicator Data'!#REF!="No Data",1,IF('Indicator Data imputation'!H141&lt;&gt;"",1,0))</f>
        <v>#REF!</v>
      </c>
      <c r="H138" s="129" t="e">
        <f>IF('Indicator Data'!#REF!="No Data",1,IF('Indicator Data imputation'!I141&lt;&gt;"",1,0))</f>
        <v>#REF!</v>
      </c>
      <c r="I138" s="129" t="e">
        <f>IF('Indicator Data'!#REF!="No Data",1,IF('Indicator Data imputation'!J141&lt;&gt;"",1,0))</f>
        <v>#REF!</v>
      </c>
      <c r="J138" s="129" t="e">
        <f>IF('Indicator Data'!#REF!="No Data",1,IF('Indicator Data imputation'!K141&lt;&gt;"",1,0))</f>
        <v>#REF!</v>
      </c>
      <c r="K138" s="129" t="e">
        <f>IF('Indicator Data'!#REF!="No Data",1,IF('Indicator Data imputation'!L141&lt;&gt;"",1,0))</f>
        <v>#REF!</v>
      </c>
      <c r="L138" s="129" t="e">
        <f>IF('Indicator Data'!#REF!="No Data",1,IF('Indicator Data imputation'!M141&lt;&gt;"",1,0))</f>
        <v>#REF!</v>
      </c>
      <c r="M138" s="129" t="e">
        <f>IF('Indicator Data'!#REF!="No Data",1,IF('Indicator Data imputation'!N141&lt;&gt;"",1,0))</f>
        <v>#REF!</v>
      </c>
      <c r="N138" s="129" t="e">
        <f>IF('Indicator Data'!#REF!="No Data",1,IF('Indicator Data imputation'!O141&lt;&gt;"",1,0))</f>
        <v>#REF!</v>
      </c>
      <c r="O138" s="129" t="e">
        <f>IF('Indicator Data'!#REF!="No Data",1,IF('Indicator Data imputation'!P141&lt;&gt;"",1,0))</f>
        <v>#REF!</v>
      </c>
      <c r="P138" s="129" t="e">
        <f>IF('Indicator Data'!#REF!="No Data",1,IF('Indicator Data imputation'!Q141&lt;&gt;"",1,0))</f>
        <v>#REF!</v>
      </c>
      <c r="Q138" s="129" t="e">
        <f>IF('Indicator Data'!#REF!="No Data",1,IF('Indicator Data imputation'!R141&lt;&gt;"",1,0))</f>
        <v>#REF!</v>
      </c>
      <c r="R138" s="129" t="e">
        <f>IF('Indicator Data'!#REF!="No Data",1,IF('Indicator Data imputation'!S141&lt;&gt;"",1,0))</f>
        <v>#REF!</v>
      </c>
      <c r="S138" s="129" t="e">
        <f>IF('Indicator Data'!#REF!="No Data",1,IF('Indicator Data imputation'!T141&lt;&gt;"",1,0))</f>
        <v>#REF!</v>
      </c>
      <c r="T138" s="129" t="e">
        <f>IF('Indicator Data'!#REF!="No Data",1,IF('Indicator Data imputation'!U141&lt;&gt;"",1,0))</f>
        <v>#REF!</v>
      </c>
      <c r="U138" s="129" t="e">
        <f>IF('Indicator Data'!#REF!="No Data",1,IF('Indicator Data imputation'!V141&lt;&gt;"",1,0))</f>
        <v>#REF!</v>
      </c>
      <c r="V138" s="129" t="e">
        <f>IF('Indicator Data'!#REF!="No Data",1,IF('Indicator Data imputation'!W141&lt;&gt;"",1,0))</f>
        <v>#REF!</v>
      </c>
      <c r="W138" s="129">
        <f>IF('Indicator Data'!C142="No Data",1,IF('Indicator Data imputation'!X141&lt;&gt;"",1,0))</f>
        <v>0</v>
      </c>
      <c r="X138" s="129">
        <f>IF('Indicator Data'!D142="No Data",1,IF('Indicator Data imputation'!Y141&lt;&gt;"",1,0))</f>
        <v>0</v>
      </c>
      <c r="Y138" s="129">
        <f>IF('Indicator Data'!E142="No Data",1,IF('Indicator Data imputation'!Z141&lt;&gt;"",1,0))</f>
        <v>0</v>
      </c>
      <c r="Z138" s="129">
        <f>IF('Indicator Data'!G142="No Data",1,IF('Indicator Data imputation'!AA141&lt;&gt;"",1,0))</f>
        <v>0</v>
      </c>
      <c r="AA138" s="129">
        <f>IF('Indicator Data'!H142="No Data",1,IF('Indicator Data imputation'!AB141&lt;&gt;"",1,0))</f>
        <v>0</v>
      </c>
      <c r="AB138" s="129">
        <f>IF('Indicator Data'!I142="No Data",1,IF('Indicator Data imputation'!AC141&lt;&gt;"",1,0))</f>
        <v>0</v>
      </c>
      <c r="AC138" s="129" t="e">
        <f>IF('Indicator Data'!#REF!="No Data",1,IF('Indicator Data imputation'!AD141&lt;&gt;"",1,0))</f>
        <v>#REF!</v>
      </c>
      <c r="AD138" s="129" t="e">
        <f>IF('Indicator Data'!#REF!="No Data",1,IF('Indicator Data imputation'!AE141&lt;&gt;"",1,0))</f>
        <v>#REF!</v>
      </c>
      <c r="AE138" s="129">
        <f>IF('Indicator Data'!L142="No Data",1,IF('Indicator Data imputation'!AF141&lt;&gt;"",1,0))</f>
        <v>0</v>
      </c>
      <c r="AF138" s="129">
        <f>IF('Indicator Data'!M142="No Data",1,IF('Indicator Data imputation'!AG141&lt;&gt;"",1,0))</f>
        <v>0</v>
      </c>
      <c r="AG138" s="129" t="e">
        <f>IF('Indicator Data'!#REF!="No Data",1,IF('Indicator Data imputation'!AH141&lt;&gt;"",1,0))</f>
        <v>#REF!</v>
      </c>
      <c r="AH138" s="129" t="e">
        <f>IF('Indicator Data'!#REF!="No Data",1,IF('Indicator Data imputation'!AI141&lt;&gt;"",1,0))</f>
        <v>#REF!</v>
      </c>
      <c r="AI138" s="129" t="e">
        <f>IF('Indicator Data'!#REF!="No Data",1,IF('Indicator Data imputation'!AJ141&lt;&gt;"",1,0))</f>
        <v>#REF!</v>
      </c>
      <c r="AJ138" s="129" t="e">
        <f>IF('Indicator Data'!#REF!="No Data",1,IF('Indicator Data imputation'!AK141&lt;&gt;"",1,0))</f>
        <v>#REF!</v>
      </c>
      <c r="AK138" s="129">
        <f>IF('Indicator Data'!N142="No Data",1,IF('Indicator Data imputation'!AL141&lt;&gt;"",1,0))</f>
        <v>0</v>
      </c>
      <c r="AL138" s="129">
        <f>IF('Indicator Data'!O142="No Data",1,IF('Indicator Data imputation'!AM141&lt;&gt;"",1,0))</f>
        <v>0</v>
      </c>
      <c r="AM138" s="129">
        <f>IF('Indicator Data'!P142="No Data",1,IF('Indicator Data imputation'!AN141&lt;&gt;"",1,0))</f>
        <v>0</v>
      </c>
      <c r="AN138" s="129">
        <f>IF('Indicator Data'!Q142="No Data",1,IF('Indicator Data imputation'!AO141&lt;&gt;"",1,0))</f>
        <v>0</v>
      </c>
      <c r="AO138" s="129">
        <f>IF('Indicator Data'!R142="No Data",1,IF('Indicator Data imputation'!AP141&lt;&gt;"",1,0))</f>
        <v>0</v>
      </c>
      <c r="AP138" s="129">
        <f>IF('Indicator Data'!S142="No Data",1,IF('Indicator Data imputation'!AQ141&lt;&gt;"",1,0))</f>
        <v>0</v>
      </c>
      <c r="AQ138" s="129">
        <f>IF('Indicator Data'!T142="No Data",1,IF('Indicator Data imputation'!AR141&lt;&gt;"",1,0))</f>
        <v>0</v>
      </c>
      <c r="AR138" s="129" t="e">
        <f>IF('Indicator Data'!#REF!="No Data",1,IF('Indicator Data imputation'!AS141&lt;&gt;"",1,0))</f>
        <v>#REF!</v>
      </c>
      <c r="AS138" s="129" t="e">
        <f>IF('Indicator Data'!#REF!="No Data",1,IF('Indicator Data imputation'!AT141&lt;&gt;"",1,0))</f>
        <v>#REF!</v>
      </c>
      <c r="AT138" s="129">
        <f>IF('Indicator Data'!U142="No Data",1,IF('Indicator Data imputation'!AU141&lt;&gt;"",1,0))</f>
        <v>0</v>
      </c>
      <c r="AU138" s="129">
        <f>IF('Indicator Data'!V142="No Data",1,IF('Indicator Data imputation'!AV141&lt;&gt;"",1,0))</f>
        <v>0</v>
      </c>
      <c r="AV138" s="129">
        <f>IF('Indicator Data'!W142="No Data",1,IF('Indicator Data imputation'!AW141&lt;&gt;"",1,0))</f>
        <v>0</v>
      </c>
      <c r="AW138" s="129">
        <f>IF('Indicator Data'!X142="No Data",1,IF('Indicator Data imputation'!AX141&lt;&gt;"",1,0))</f>
        <v>0</v>
      </c>
      <c r="AX138" s="129">
        <f>IF('Indicator Data'!Y142="No Data",1,IF('Indicator Data imputation'!AY141&lt;&gt;"",1,0))</f>
        <v>0</v>
      </c>
      <c r="AY138" s="129">
        <f>IF('Indicator Data'!Z142="No Data",1,IF('Indicator Data imputation'!AZ141&lt;&gt;"",1,0))</f>
        <v>0</v>
      </c>
      <c r="AZ138" s="129">
        <f>IF('Indicator Data'!AA142="No Data",1,IF('Indicator Data imputation'!BA141&lt;&gt;"",1,0))</f>
        <v>0</v>
      </c>
      <c r="BA138" s="129" t="e">
        <f>IF('Indicator Data'!#REF!="No Data",1,IF('Indicator Data imputation'!BB141&lt;&gt;"",1,0))</f>
        <v>#REF!</v>
      </c>
      <c r="BB138" s="129" t="e">
        <f>IF('Indicator Data'!#REF!="No Data",1,IF('Indicator Data imputation'!BC141&lt;&gt;"",1,0))</f>
        <v>#REF!</v>
      </c>
      <c r="BC138" s="129" t="e">
        <f>IF('Indicator Data'!#REF!="No Data",1,IF('Indicator Data imputation'!BD141&lt;&gt;"",1,0))</f>
        <v>#REF!</v>
      </c>
      <c r="BD138" s="129">
        <f>IF('Indicator Data'!AB142="No Data",1,IF('Indicator Data imputation'!BE141&lt;&gt;"",1,0))</f>
        <v>0</v>
      </c>
      <c r="BE138" s="129">
        <f>IF('Indicator Data'!AC142="No Data",1,IF('Indicator Data imputation'!BF141&lt;&gt;"",1,0))</f>
        <v>0</v>
      </c>
      <c r="BF138" s="129">
        <f>IF('Indicator Data'!AD142="No Data",1,IF('Indicator Data imputation'!BG141&lt;&gt;"",1,0))</f>
        <v>0</v>
      </c>
      <c r="BG138" s="129">
        <f>IF('Indicator Data'!AE142="No Data",1,IF('Indicator Data imputation'!BH141&lt;&gt;"",1,0))</f>
        <v>0</v>
      </c>
      <c r="BH138" s="129">
        <f>IF('Indicator Data'!AF142="No Data",1,IF('Indicator Data imputation'!BI141&lt;&gt;"",1,0))</f>
        <v>0</v>
      </c>
      <c r="BI138" s="129" t="e">
        <f>IF('Indicator Data'!#REF!="No Data",1,IF('Indicator Data imputation'!BJ141&lt;&gt;"",1,0))</f>
        <v>#REF!</v>
      </c>
      <c r="BJ138" s="129">
        <f>IF('Indicator Data'!AS142="No Data",1,IF('Indicator Data imputation'!BK141&lt;&gt;"",1,0))</f>
        <v>0</v>
      </c>
      <c r="BK138" s="129">
        <f>IF('Indicator Data'!AT142="No Data",1,IF('Indicator Data imputation'!BL141&lt;&gt;"",1,0))</f>
        <v>0</v>
      </c>
      <c r="BL138" s="129" t="e">
        <f>IF('Indicator Data'!#REF!="No Data",1,IF('Indicator Data imputation'!BM141&lt;&gt;"",1,0))</f>
        <v>#REF!</v>
      </c>
      <c r="BM138" s="129" t="e">
        <f>IF('Indicator Data'!#REF!="No Data",1,IF('Indicator Data imputation'!BN141&lt;&gt;"",1,0))</f>
        <v>#REF!</v>
      </c>
      <c r="BN138" s="129" t="e">
        <f>IF('Indicator Data'!#REF!="No Data",1,IF('Indicator Data imputation'!BO141&lt;&gt;"",1,0))</f>
        <v>#REF!</v>
      </c>
      <c r="BO138" s="129" t="e">
        <f>IF('Indicator Data'!#REF!="No Data",1,IF('Indicator Data imputation'!BP141&lt;&gt;"",1,0))</f>
        <v>#REF!</v>
      </c>
      <c r="BP138" s="129">
        <f>IF('Indicator Data'!AK142="No Data",1,IF('Indicator Data imputation'!BQ141&lt;&gt;"",1,0))</f>
        <v>0</v>
      </c>
      <c r="BQ138" s="129">
        <f>IF('Indicator Data'!J142="No Data",1,IF('Indicator Data imputation'!BR141&lt;&gt;"",1,0))</f>
        <v>0</v>
      </c>
      <c r="BR138" s="129">
        <f>IF('Indicator Data'!K142="No Data",1,IF('Indicator Data imputation'!BS141&lt;&gt;"",1,0))</f>
        <v>0</v>
      </c>
      <c r="BS138" s="129">
        <f>IF('Indicator Data'!AU142="No Data",1,IF('Indicator Data imputation'!BT141&lt;&gt;"",1,0))</f>
        <v>1</v>
      </c>
      <c r="BT138" s="129">
        <f>IF('Indicator Data'!AW142="No Data",1,IF('Indicator Data imputation'!BU141&lt;&gt;"",1,0))</f>
        <v>0</v>
      </c>
      <c r="BU138" s="129">
        <f>IF('Indicator Data'!AX142="No Data",1,IF('Indicator Data imputation'!BV141&lt;&gt;"",1,0))</f>
        <v>0</v>
      </c>
      <c r="BV138" s="129">
        <f>IF('Indicator Data'!AY142="No Data",1,IF('Indicator Data imputation'!BW141&lt;&gt;"",1,0))</f>
        <v>0</v>
      </c>
      <c r="BW138" s="129">
        <f>IF('Indicator Data'!AZ142="No Data",1,IF('Indicator Data imputation'!BX141&lt;&gt;"",1,0))</f>
        <v>0</v>
      </c>
      <c r="BX138" s="129">
        <f>IF('Indicator Data'!BA142="No Data",1,IF('Indicator Data imputation'!BY141&lt;&gt;"",1,0))</f>
        <v>0</v>
      </c>
      <c r="BY138" s="5" t="e">
        <f t="shared" si="6"/>
        <v>#REF!</v>
      </c>
      <c r="BZ138" s="131" t="e">
        <f t="shared" si="7"/>
        <v>#REF!</v>
      </c>
    </row>
    <row r="139" spans="1:78" x14ac:dyDescent="0.25">
      <c r="A139" s="5" t="s">
        <v>254</v>
      </c>
      <c r="B139" s="129" t="e">
        <f>IF('Indicator Data'!#REF!="No Data",1,IF('Indicator Data imputation'!C142&lt;&gt;"",1,0))</f>
        <v>#REF!</v>
      </c>
      <c r="C139" s="129" t="e">
        <f>IF('Indicator Data'!#REF!="No Data",1,IF('Indicator Data imputation'!D142&lt;&gt;"",1,0))</f>
        <v>#REF!</v>
      </c>
      <c r="D139" s="129" t="e">
        <f>IF('Indicator Data'!#REF!="No Data",1,IF('Indicator Data imputation'!E142&lt;&gt;"",1,0))</f>
        <v>#REF!</v>
      </c>
      <c r="E139" s="129" t="e">
        <f>IF('Indicator Data'!#REF!="No Data",1,IF('Indicator Data imputation'!F142&lt;&gt;"",1,0))</f>
        <v>#REF!</v>
      </c>
      <c r="F139" s="129" t="e">
        <f>IF('Indicator Data'!#REF!="No Data",1,IF('Indicator Data imputation'!G142&lt;&gt;"",1,0))</f>
        <v>#REF!</v>
      </c>
      <c r="G139" s="129" t="e">
        <f>IF('Indicator Data'!#REF!="No Data",1,IF('Indicator Data imputation'!H142&lt;&gt;"",1,0))</f>
        <v>#REF!</v>
      </c>
      <c r="H139" s="129" t="e">
        <f>IF('Indicator Data'!#REF!="No Data",1,IF('Indicator Data imputation'!I142&lt;&gt;"",1,0))</f>
        <v>#REF!</v>
      </c>
      <c r="I139" s="129" t="e">
        <f>IF('Indicator Data'!#REF!="No Data",1,IF('Indicator Data imputation'!J142&lt;&gt;"",1,0))</f>
        <v>#REF!</v>
      </c>
      <c r="J139" s="129" t="e">
        <f>IF('Indicator Data'!#REF!="No Data",1,IF('Indicator Data imputation'!K142&lt;&gt;"",1,0))</f>
        <v>#REF!</v>
      </c>
      <c r="K139" s="129" t="e">
        <f>IF('Indicator Data'!#REF!="No Data",1,IF('Indicator Data imputation'!L142&lt;&gt;"",1,0))</f>
        <v>#REF!</v>
      </c>
      <c r="L139" s="129" t="e">
        <f>IF('Indicator Data'!#REF!="No Data",1,IF('Indicator Data imputation'!M142&lt;&gt;"",1,0))</f>
        <v>#REF!</v>
      </c>
      <c r="M139" s="129" t="e">
        <f>IF('Indicator Data'!#REF!="No Data",1,IF('Indicator Data imputation'!N142&lt;&gt;"",1,0))</f>
        <v>#REF!</v>
      </c>
      <c r="N139" s="129" t="e">
        <f>IF('Indicator Data'!#REF!="No Data",1,IF('Indicator Data imputation'!O142&lt;&gt;"",1,0))</f>
        <v>#REF!</v>
      </c>
      <c r="O139" s="129" t="e">
        <f>IF('Indicator Data'!#REF!="No Data",1,IF('Indicator Data imputation'!P142&lt;&gt;"",1,0))</f>
        <v>#REF!</v>
      </c>
      <c r="P139" s="129" t="e">
        <f>IF('Indicator Data'!#REF!="No Data",1,IF('Indicator Data imputation'!Q142&lt;&gt;"",1,0))</f>
        <v>#REF!</v>
      </c>
      <c r="Q139" s="129" t="e">
        <f>IF('Indicator Data'!#REF!="No Data",1,IF('Indicator Data imputation'!R142&lt;&gt;"",1,0))</f>
        <v>#REF!</v>
      </c>
      <c r="R139" s="129" t="e">
        <f>IF('Indicator Data'!#REF!="No Data",1,IF('Indicator Data imputation'!S142&lt;&gt;"",1,0))</f>
        <v>#REF!</v>
      </c>
      <c r="S139" s="129" t="e">
        <f>IF('Indicator Data'!#REF!="No Data",1,IF('Indicator Data imputation'!T142&lt;&gt;"",1,0))</f>
        <v>#REF!</v>
      </c>
      <c r="T139" s="129" t="e">
        <f>IF('Indicator Data'!#REF!="No Data",1,IF('Indicator Data imputation'!U142&lt;&gt;"",1,0))</f>
        <v>#REF!</v>
      </c>
      <c r="U139" s="129" t="e">
        <f>IF('Indicator Data'!#REF!="No Data",1,IF('Indicator Data imputation'!V142&lt;&gt;"",1,0))</f>
        <v>#REF!</v>
      </c>
      <c r="V139" s="129" t="e">
        <f>IF('Indicator Data'!#REF!="No Data",1,IF('Indicator Data imputation'!W142&lt;&gt;"",1,0))</f>
        <v>#REF!</v>
      </c>
      <c r="W139" s="129">
        <f>IF('Indicator Data'!C143="No Data",1,IF('Indicator Data imputation'!X142&lt;&gt;"",1,0))</f>
        <v>0</v>
      </c>
      <c r="X139" s="129">
        <f>IF('Indicator Data'!D143="No Data",1,IF('Indicator Data imputation'!Y142&lt;&gt;"",1,0))</f>
        <v>0</v>
      </c>
      <c r="Y139" s="129">
        <f>IF('Indicator Data'!E143="No Data",1,IF('Indicator Data imputation'!Z142&lt;&gt;"",1,0))</f>
        <v>0</v>
      </c>
      <c r="Z139" s="129">
        <f>IF('Indicator Data'!G143="No Data",1,IF('Indicator Data imputation'!AA142&lt;&gt;"",1,0))</f>
        <v>0</v>
      </c>
      <c r="AA139" s="129">
        <f>IF('Indicator Data'!H143="No Data",1,IF('Indicator Data imputation'!AB142&lt;&gt;"",1,0))</f>
        <v>0</v>
      </c>
      <c r="AB139" s="129">
        <f>IF('Indicator Data'!I143="No Data",1,IF('Indicator Data imputation'!AC142&lt;&gt;"",1,0))</f>
        <v>1</v>
      </c>
      <c r="AC139" s="129" t="e">
        <f>IF('Indicator Data'!#REF!="No Data",1,IF('Indicator Data imputation'!AD142&lt;&gt;"",1,0))</f>
        <v>#REF!</v>
      </c>
      <c r="AD139" s="129" t="e">
        <f>IF('Indicator Data'!#REF!="No Data",1,IF('Indicator Data imputation'!AE142&lt;&gt;"",1,0))</f>
        <v>#REF!</v>
      </c>
      <c r="AE139" s="129">
        <f>IF('Indicator Data'!L143="No Data",1,IF('Indicator Data imputation'!AF142&lt;&gt;"",1,0))</f>
        <v>0</v>
      </c>
      <c r="AF139" s="129">
        <f>IF('Indicator Data'!M143="No Data",1,IF('Indicator Data imputation'!AG142&lt;&gt;"",1,0))</f>
        <v>0</v>
      </c>
      <c r="AG139" s="129" t="e">
        <f>IF('Indicator Data'!#REF!="No Data",1,IF('Indicator Data imputation'!AH142&lt;&gt;"",1,0))</f>
        <v>#REF!</v>
      </c>
      <c r="AH139" s="129" t="e">
        <f>IF('Indicator Data'!#REF!="No Data",1,IF('Indicator Data imputation'!AI142&lt;&gt;"",1,0))</f>
        <v>#REF!</v>
      </c>
      <c r="AI139" s="129" t="e">
        <f>IF('Indicator Data'!#REF!="No Data",1,IF('Indicator Data imputation'!AJ142&lt;&gt;"",1,0))</f>
        <v>#REF!</v>
      </c>
      <c r="AJ139" s="129" t="e">
        <f>IF('Indicator Data'!#REF!="No Data",1,IF('Indicator Data imputation'!AK142&lt;&gt;"",1,0))</f>
        <v>#REF!</v>
      </c>
      <c r="AK139" s="129">
        <f>IF('Indicator Data'!N143="No Data",1,IF('Indicator Data imputation'!AL142&lt;&gt;"",1,0))</f>
        <v>0</v>
      </c>
      <c r="AL139" s="129">
        <f>IF('Indicator Data'!O143="No Data",1,IF('Indicator Data imputation'!AM142&lt;&gt;"",1,0))</f>
        <v>1</v>
      </c>
      <c r="AM139" s="129">
        <f>IF('Indicator Data'!P143="No Data",1,IF('Indicator Data imputation'!AN142&lt;&gt;"",1,0))</f>
        <v>0</v>
      </c>
      <c r="AN139" s="129">
        <f>IF('Indicator Data'!Q143="No Data",1,IF('Indicator Data imputation'!AO142&lt;&gt;"",1,0))</f>
        <v>0</v>
      </c>
      <c r="AO139" s="129">
        <f>IF('Indicator Data'!R143="No Data",1,IF('Indicator Data imputation'!AP142&lt;&gt;"",1,0))</f>
        <v>0</v>
      </c>
      <c r="AP139" s="129">
        <f>IF('Indicator Data'!S143="No Data",1,IF('Indicator Data imputation'!AQ142&lt;&gt;"",1,0))</f>
        <v>1</v>
      </c>
      <c r="AQ139" s="129">
        <f>IF('Indicator Data'!T143="No Data",1,IF('Indicator Data imputation'!AR142&lt;&gt;"",1,0))</f>
        <v>0</v>
      </c>
      <c r="AR139" s="129" t="e">
        <f>IF('Indicator Data'!#REF!="No Data",1,IF('Indicator Data imputation'!AS142&lt;&gt;"",1,0))</f>
        <v>#REF!</v>
      </c>
      <c r="AS139" s="129" t="e">
        <f>IF('Indicator Data'!#REF!="No Data",1,IF('Indicator Data imputation'!AT142&lt;&gt;"",1,0))</f>
        <v>#REF!</v>
      </c>
      <c r="AT139" s="129">
        <f>IF('Indicator Data'!U143="No Data",1,IF('Indicator Data imputation'!AU142&lt;&gt;"",1,0))</f>
        <v>0</v>
      </c>
      <c r="AU139" s="129">
        <f>IF('Indicator Data'!V143="No Data",1,IF('Indicator Data imputation'!AV142&lt;&gt;"",1,0))</f>
        <v>0</v>
      </c>
      <c r="AV139" s="129">
        <f>IF('Indicator Data'!W143="No Data",1,IF('Indicator Data imputation'!AW142&lt;&gt;"",1,0))</f>
        <v>1</v>
      </c>
      <c r="AW139" s="129">
        <f>IF('Indicator Data'!X143="No Data",1,IF('Indicator Data imputation'!AX142&lt;&gt;"",1,0))</f>
        <v>1</v>
      </c>
      <c r="AX139" s="129">
        <f>IF('Indicator Data'!Y143="No Data",1,IF('Indicator Data imputation'!AY142&lt;&gt;"",1,0))</f>
        <v>0</v>
      </c>
      <c r="AY139" s="129">
        <f>IF('Indicator Data'!Z143="No Data",1,IF('Indicator Data imputation'!AZ142&lt;&gt;"",1,0))</f>
        <v>0</v>
      </c>
      <c r="AZ139" s="129">
        <f>IF('Indicator Data'!AA143="No Data",1,IF('Indicator Data imputation'!BA142&lt;&gt;"",1,0))</f>
        <v>0</v>
      </c>
      <c r="BA139" s="129" t="e">
        <f>IF('Indicator Data'!#REF!="No Data",1,IF('Indicator Data imputation'!BB142&lt;&gt;"",1,0))</f>
        <v>#REF!</v>
      </c>
      <c r="BB139" s="129" t="e">
        <f>IF('Indicator Data'!#REF!="No Data",1,IF('Indicator Data imputation'!BC142&lt;&gt;"",1,0))</f>
        <v>#REF!</v>
      </c>
      <c r="BC139" s="129" t="e">
        <f>IF('Indicator Data'!#REF!="No Data",1,IF('Indicator Data imputation'!BD142&lt;&gt;"",1,0))</f>
        <v>#REF!</v>
      </c>
      <c r="BD139" s="129">
        <f>IF('Indicator Data'!AB143="No Data",1,IF('Indicator Data imputation'!BE142&lt;&gt;"",1,0))</f>
        <v>0</v>
      </c>
      <c r="BE139" s="129">
        <f>IF('Indicator Data'!AC143="No Data",1,IF('Indicator Data imputation'!BF142&lt;&gt;"",1,0))</f>
        <v>0</v>
      </c>
      <c r="BF139" s="129">
        <f>IF('Indicator Data'!AD143="No Data",1,IF('Indicator Data imputation'!BG142&lt;&gt;"",1,0))</f>
        <v>0</v>
      </c>
      <c r="BG139" s="129">
        <f>IF('Indicator Data'!AE143="No Data",1,IF('Indicator Data imputation'!BH142&lt;&gt;"",1,0))</f>
        <v>0</v>
      </c>
      <c r="BH139" s="129">
        <f>IF('Indicator Data'!AF143="No Data",1,IF('Indicator Data imputation'!BI142&lt;&gt;"",1,0))</f>
        <v>0</v>
      </c>
      <c r="BI139" s="129" t="e">
        <f>IF('Indicator Data'!#REF!="No Data",1,IF('Indicator Data imputation'!BJ142&lt;&gt;"",1,0))</f>
        <v>#REF!</v>
      </c>
      <c r="BJ139" s="129">
        <f>IF('Indicator Data'!AS143="No Data",1,IF('Indicator Data imputation'!BK142&lt;&gt;"",1,0))</f>
        <v>0</v>
      </c>
      <c r="BK139" s="129">
        <f>IF('Indicator Data'!AT143="No Data",1,IF('Indicator Data imputation'!BL142&lt;&gt;"",1,0))</f>
        <v>0</v>
      </c>
      <c r="BL139" s="129" t="e">
        <f>IF('Indicator Data'!#REF!="No Data",1,IF('Indicator Data imputation'!BM142&lt;&gt;"",1,0))</f>
        <v>#REF!</v>
      </c>
      <c r="BM139" s="129" t="e">
        <f>IF('Indicator Data'!#REF!="No Data",1,IF('Indicator Data imputation'!BN142&lt;&gt;"",1,0))</f>
        <v>#REF!</v>
      </c>
      <c r="BN139" s="129" t="e">
        <f>IF('Indicator Data'!#REF!="No Data",1,IF('Indicator Data imputation'!BO142&lt;&gt;"",1,0))</f>
        <v>#REF!</v>
      </c>
      <c r="BO139" s="129" t="e">
        <f>IF('Indicator Data'!#REF!="No Data",1,IF('Indicator Data imputation'!BP142&lt;&gt;"",1,0))</f>
        <v>#REF!</v>
      </c>
      <c r="BP139" s="129">
        <f>IF('Indicator Data'!AK143="No Data",1,IF('Indicator Data imputation'!BQ142&lt;&gt;"",1,0))</f>
        <v>0</v>
      </c>
      <c r="BQ139" s="129">
        <f>IF('Indicator Data'!J143="No Data",1,IF('Indicator Data imputation'!BR142&lt;&gt;"",1,0))</f>
        <v>0</v>
      </c>
      <c r="BR139" s="129">
        <f>IF('Indicator Data'!K143="No Data",1,IF('Indicator Data imputation'!BS142&lt;&gt;"",1,0))</f>
        <v>0</v>
      </c>
      <c r="BS139" s="129">
        <f>IF('Indicator Data'!AU143="No Data",1,IF('Indicator Data imputation'!BT142&lt;&gt;"",1,0))</f>
        <v>0</v>
      </c>
      <c r="BT139" s="129">
        <f>IF('Indicator Data'!AW143="No Data",1,IF('Indicator Data imputation'!BU142&lt;&gt;"",1,0))</f>
        <v>0</v>
      </c>
      <c r="BU139" s="129">
        <f>IF('Indicator Data'!AX143="No Data",1,IF('Indicator Data imputation'!BV142&lt;&gt;"",1,0))</f>
        <v>0</v>
      </c>
      <c r="BV139" s="129">
        <f>IF('Indicator Data'!AY143="No Data",1,IF('Indicator Data imputation'!BW142&lt;&gt;"",1,0))</f>
        <v>1</v>
      </c>
      <c r="BW139" s="129">
        <f>IF('Indicator Data'!AZ143="No Data",1,IF('Indicator Data imputation'!BX142&lt;&gt;"",1,0))</f>
        <v>0</v>
      </c>
      <c r="BX139" s="129">
        <f>IF('Indicator Data'!BA143="No Data",1,IF('Indicator Data imputation'!BY142&lt;&gt;"",1,0))</f>
        <v>0</v>
      </c>
      <c r="BY139" s="5" t="e">
        <f t="shared" si="6"/>
        <v>#REF!</v>
      </c>
      <c r="BZ139" s="131" t="e">
        <f t="shared" si="7"/>
        <v>#REF!</v>
      </c>
    </row>
    <row r="140" spans="1:78" x14ac:dyDescent="0.25">
      <c r="A140" s="5" t="s">
        <v>256</v>
      </c>
      <c r="B140" s="129" t="e">
        <f>IF('Indicator Data'!#REF!="No Data",1,IF('Indicator Data imputation'!C143&lt;&gt;"",1,0))</f>
        <v>#REF!</v>
      </c>
      <c r="C140" s="129" t="e">
        <f>IF('Indicator Data'!#REF!="No Data",1,IF('Indicator Data imputation'!D143&lt;&gt;"",1,0))</f>
        <v>#REF!</v>
      </c>
      <c r="D140" s="129" t="e">
        <f>IF('Indicator Data'!#REF!="No Data",1,IF('Indicator Data imputation'!E143&lt;&gt;"",1,0))</f>
        <v>#REF!</v>
      </c>
      <c r="E140" s="129" t="e">
        <f>IF('Indicator Data'!#REF!="No Data",1,IF('Indicator Data imputation'!F143&lt;&gt;"",1,0))</f>
        <v>#REF!</v>
      </c>
      <c r="F140" s="129" t="e">
        <f>IF('Indicator Data'!#REF!="No Data",1,IF('Indicator Data imputation'!G143&lt;&gt;"",1,0))</f>
        <v>#REF!</v>
      </c>
      <c r="G140" s="129" t="e">
        <f>IF('Indicator Data'!#REF!="No Data",1,IF('Indicator Data imputation'!H143&lt;&gt;"",1,0))</f>
        <v>#REF!</v>
      </c>
      <c r="H140" s="129" t="e">
        <f>IF('Indicator Data'!#REF!="No Data",1,IF('Indicator Data imputation'!I143&lt;&gt;"",1,0))</f>
        <v>#REF!</v>
      </c>
      <c r="I140" s="129" t="e">
        <f>IF('Indicator Data'!#REF!="No Data",1,IF('Indicator Data imputation'!J143&lt;&gt;"",1,0))</f>
        <v>#REF!</v>
      </c>
      <c r="J140" s="129" t="e">
        <f>IF('Indicator Data'!#REF!="No Data",1,IF('Indicator Data imputation'!K143&lt;&gt;"",1,0))</f>
        <v>#REF!</v>
      </c>
      <c r="K140" s="129" t="e">
        <f>IF('Indicator Data'!#REF!="No Data",1,IF('Indicator Data imputation'!L143&lt;&gt;"",1,0))</f>
        <v>#REF!</v>
      </c>
      <c r="L140" s="129" t="e">
        <f>IF('Indicator Data'!#REF!="No Data",1,IF('Indicator Data imputation'!M143&lt;&gt;"",1,0))</f>
        <v>#REF!</v>
      </c>
      <c r="M140" s="129" t="e">
        <f>IF('Indicator Data'!#REF!="No Data",1,IF('Indicator Data imputation'!N143&lt;&gt;"",1,0))</f>
        <v>#REF!</v>
      </c>
      <c r="N140" s="129" t="e">
        <f>IF('Indicator Data'!#REF!="No Data",1,IF('Indicator Data imputation'!O143&lt;&gt;"",1,0))</f>
        <v>#REF!</v>
      </c>
      <c r="O140" s="129" t="e">
        <f>IF('Indicator Data'!#REF!="No Data",1,IF('Indicator Data imputation'!P143&lt;&gt;"",1,0))</f>
        <v>#REF!</v>
      </c>
      <c r="P140" s="129" t="e">
        <f>IF('Indicator Data'!#REF!="No Data",1,IF('Indicator Data imputation'!Q143&lt;&gt;"",1,0))</f>
        <v>#REF!</v>
      </c>
      <c r="Q140" s="129" t="e">
        <f>IF('Indicator Data'!#REF!="No Data",1,IF('Indicator Data imputation'!R143&lt;&gt;"",1,0))</f>
        <v>#REF!</v>
      </c>
      <c r="R140" s="129" t="e">
        <f>IF('Indicator Data'!#REF!="No Data",1,IF('Indicator Data imputation'!S143&lt;&gt;"",1,0))</f>
        <v>#REF!</v>
      </c>
      <c r="S140" s="129" t="e">
        <f>IF('Indicator Data'!#REF!="No Data",1,IF('Indicator Data imputation'!T143&lt;&gt;"",1,0))</f>
        <v>#REF!</v>
      </c>
      <c r="T140" s="129" t="e">
        <f>IF('Indicator Data'!#REF!="No Data",1,IF('Indicator Data imputation'!U143&lt;&gt;"",1,0))</f>
        <v>#REF!</v>
      </c>
      <c r="U140" s="129" t="e">
        <f>IF('Indicator Data'!#REF!="No Data",1,IF('Indicator Data imputation'!V143&lt;&gt;"",1,0))</f>
        <v>#REF!</v>
      </c>
      <c r="V140" s="129" t="e">
        <f>IF('Indicator Data'!#REF!="No Data",1,IF('Indicator Data imputation'!W143&lt;&gt;"",1,0))</f>
        <v>#REF!</v>
      </c>
      <c r="W140" s="129">
        <f>IF('Indicator Data'!C144="No Data",1,IF('Indicator Data imputation'!X143&lt;&gt;"",1,0))</f>
        <v>0</v>
      </c>
      <c r="X140" s="129">
        <f>IF('Indicator Data'!D144="No Data",1,IF('Indicator Data imputation'!Y143&lt;&gt;"",1,0))</f>
        <v>0</v>
      </c>
      <c r="Y140" s="129">
        <f>IF('Indicator Data'!E144="No Data",1,IF('Indicator Data imputation'!Z143&lt;&gt;"",1,0))</f>
        <v>0</v>
      </c>
      <c r="Z140" s="129">
        <f>IF('Indicator Data'!G144="No Data",1,IF('Indicator Data imputation'!AA143&lt;&gt;"",1,0))</f>
        <v>0</v>
      </c>
      <c r="AA140" s="129">
        <f>IF('Indicator Data'!H144="No Data",1,IF('Indicator Data imputation'!AB143&lt;&gt;"",1,0))</f>
        <v>0</v>
      </c>
      <c r="AB140" s="129">
        <f>IF('Indicator Data'!I144="No Data",1,IF('Indicator Data imputation'!AC143&lt;&gt;"",1,0))</f>
        <v>1</v>
      </c>
      <c r="AC140" s="129" t="e">
        <f>IF('Indicator Data'!#REF!="No Data",1,IF('Indicator Data imputation'!AD143&lt;&gt;"",1,0))</f>
        <v>#REF!</v>
      </c>
      <c r="AD140" s="129" t="e">
        <f>IF('Indicator Data'!#REF!="No Data",1,IF('Indicator Data imputation'!AE143&lt;&gt;"",1,0))</f>
        <v>#REF!</v>
      </c>
      <c r="AE140" s="129">
        <f>IF('Indicator Data'!L144="No Data",1,IF('Indicator Data imputation'!AF143&lt;&gt;"",1,0))</f>
        <v>0</v>
      </c>
      <c r="AF140" s="129">
        <f>IF('Indicator Data'!M144="No Data",1,IF('Indicator Data imputation'!AG143&lt;&gt;"",1,0))</f>
        <v>0</v>
      </c>
      <c r="AG140" s="129" t="e">
        <f>IF('Indicator Data'!#REF!="No Data",1,IF('Indicator Data imputation'!AH143&lt;&gt;"",1,0))</f>
        <v>#REF!</v>
      </c>
      <c r="AH140" s="129" t="e">
        <f>IF('Indicator Data'!#REF!="No Data",1,IF('Indicator Data imputation'!AI143&lt;&gt;"",1,0))</f>
        <v>#REF!</v>
      </c>
      <c r="AI140" s="129" t="e">
        <f>IF('Indicator Data'!#REF!="No Data",1,IF('Indicator Data imputation'!AJ143&lt;&gt;"",1,0))</f>
        <v>#REF!</v>
      </c>
      <c r="AJ140" s="129" t="e">
        <f>IF('Indicator Data'!#REF!="No Data",1,IF('Indicator Data imputation'!AK143&lt;&gt;"",1,0))</f>
        <v>#REF!</v>
      </c>
      <c r="AK140" s="129">
        <f>IF('Indicator Data'!N144="No Data",1,IF('Indicator Data imputation'!AL143&lt;&gt;"",1,0))</f>
        <v>0</v>
      </c>
      <c r="AL140" s="129">
        <f>IF('Indicator Data'!O144="No Data",1,IF('Indicator Data imputation'!AM143&lt;&gt;"",1,0))</f>
        <v>1</v>
      </c>
      <c r="AM140" s="129">
        <f>IF('Indicator Data'!P144="No Data",1,IF('Indicator Data imputation'!AN143&lt;&gt;"",1,0))</f>
        <v>0</v>
      </c>
      <c r="AN140" s="129">
        <f>IF('Indicator Data'!Q144="No Data",1,IF('Indicator Data imputation'!AO143&lt;&gt;"",1,0))</f>
        <v>0</v>
      </c>
      <c r="AO140" s="129">
        <f>IF('Indicator Data'!R144="No Data",1,IF('Indicator Data imputation'!AP143&lt;&gt;"",1,0))</f>
        <v>0</v>
      </c>
      <c r="AP140" s="129">
        <f>IF('Indicator Data'!S144="No Data",1,IF('Indicator Data imputation'!AQ143&lt;&gt;"",1,0))</f>
        <v>1</v>
      </c>
      <c r="AQ140" s="129">
        <f>IF('Indicator Data'!T144="No Data",1,IF('Indicator Data imputation'!AR143&lt;&gt;"",1,0))</f>
        <v>0</v>
      </c>
      <c r="AR140" s="129" t="e">
        <f>IF('Indicator Data'!#REF!="No Data",1,IF('Indicator Data imputation'!AS143&lt;&gt;"",1,0))</f>
        <v>#REF!</v>
      </c>
      <c r="AS140" s="129" t="e">
        <f>IF('Indicator Data'!#REF!="No Data",1,IF('Indicator Data imputation'!AT143&lt;&gt;"",1,0))</f>
        <v>#REF!</v>
      </c>
      <c r="AT140" s="129">
        <f>IF('Indicator Data'!U144="No Data",1,IF('Indicator Data imputation'!AU143&lt;&gt;"",1,0))</f>
        <v>0</v>
      </c>
      <c r="AU140" s="129">
        <f>IF('Indicator Data'!V144="No Data",1,IF('Indicator Data imputation'!AV143&lt;&gt;"",1,0))</f>
        <v>1</v>
      </c>
      <c r="AV140" s="129">
        <f>IF('Indicator Data'!W144="No Data",1,IF('Indicator Data imputation'!AW143&lt;&gt;"",1,0))</f>
        <v>0</v>
      </c>
      <c r="AW140" s="129">
        <f>IF('Indicator Data'!X144="No Data",1,IF('Indicator Data imputation'!AX143&lt;&gt;"",1,0))</f>
        <v>1</v>
      </c>
      <c r="AX140" s="129">
        <f>IF('Indicator Data'!Y144="No Data",1,IF('Indicator Data imputation'!AY143&lt;&gt;"",1,0))</f>
        <v>0</v>
      </c>
      <c r="AY140" s="129">
        <f>IF('Indicator Data'!Z144="No Data",1,IF('Indicator Data imputation'!AZ143&lt;&gt;"",1,0))</f>
        <v>0</v>
      </c>
      <c r="AZ140" s="129">
        <f>IF('Indicator Data'!AA144="No Data",1,IF('Indicator Data imputation'!BA143&lt;&gt;"",1,0))</f>
        <v>0</v>
      </c>
      <c r="BA140" s="129" t="e">
        <f>IF('Indicator Data'!#REF!="No Data",1,IF('Indicator Data imputation'!BB143&lt;&gt;"",1,0))</f>
        <v>#REF!</v>
      </c>
      <c r="BB140" s="129" t="e">
        <f>IF('Indicator Data'!#REF!="No Data",1,IF('Indicator Data imputation'!BC143&lt;&gt;"",1,0))</f>
        <v>#REF!</v>
      </c>
      <c r="BC140" s="129" t="e">
        <f>IF('Indicator Data'!#REF!="No Data",1,IF('Indicator Data imputation'!BD143&lt;&gt;"",1,0))</f>
        <v>#REF!</v>
      </c>
      <c r="BD140" s="129">
        <f>IF('Indicator Data'!AB144="No Data",1,IF('Indicator Data imputation'!BE143&lt;&gt;"",1,0))</f>
        <v>0</v>
      </c>
      <c r="BE140" s="129">
        <f>IF('Indicator Data'!AC144="No Data",1,IF('Indicator Data imputation'!BF143&lt;&gt;"",1,0))</f>
        <v>0</v>
      </c>
      <c r="BF140" s="129">
        <f>IF('Indicator Data'!AD144="No Data",1,IF('Indicator Data imputation'!BG143&lt;&gt;"",1,0))</f>
        <v>0</v>
      </c>
      <c r="BG140" s="129">
        <f>IF('Indicator Data'!AE144="No Data",1,IF('Indicator Data imputation'!BH143&lt;&gt;"",1,0))</f>
        <v>0</v>
      </c>
      <c r="BH140" s="129">
        <f>IF('Indicator Data'!AF144="No Data",1,IF('Indicator Data imputation'!BI143&lt;&gt;"",1,0))</f>
        <v>0</v>
      </c>
      <c r="BI140" s="129" t="e">
        <f>IF('Indicator Data'!#REF!="No Data",1,IF('Indicator Data imputation'!BJ143&lt;&gt;"",1,0))</f>
        <v>#REF!</v>
      </c>
      <c r="BJ140" s="129">
        <f>IF('Indicator Data'!AS144="No Data",1,IF('Indicator Data imputation'!BK143&lt;&gt;"",1,0))</f>
        <v>0</v>
      </c>
      <c r="BK140" s="129">
        <f>IF('Indicator Data'!AT144="No Data",1,IF('Indicator Data imputation'!BL143&lt;&gt;"",1,0))</f>
        <v>0</v>
      </c>
      <c r="BL140" s="129" t="e">
        <f>IF('Indicator Data'!#REF!="No Data",1,IF('Indicator Data imputation'!BM143&lt;&gt;"",1,0))</f>
        <v>#REF!</v>
      </c>
      <c r="BM140" s="129" t="e">
        <f>IF('Indicator Data'!#REF!="No Data",1,IF('Indicator Data imputation'!BN143&lt;&gt;"",1,0))</f>
        <v>#REF!</v>
      </c>
      <c r="BN140" s="129" t="e">
        <f>IF('Indicator Data'!#REF!="No Data",1,IF('Indicator Data imputation'!BO143&lt;&gt;"",1,0))</f>
        <v>#REF!</v>
      </c>
      <c r="BO140" s="129" t="e">
        <f>IF('Indicator Data'!#REF!="No Data",1,IF('Indicator Data imputation'!BP143&lt;&gt;"",1,0))</f>
        <v>#REF!</v>
      </c>
      <c r="BP140" s="129">
        <f>IF('Indicator Data'!AK144="No Data",1,IF('Indicator Data imputation'!BQ143&lt;&gt;"",1,0))</f>
        <v>0</v>
      </c>
      <c r="BQ140" s="129">
        <f>IF('Indicator Data'!J144="No Data",1,IF('Indicator Data imputation'!BR143&lt;&gt;"",1,0))</f>
        <v>0</v>
      </c>
      <c r="BR140" s="129">
        <f>IF('Indicator Data'!K144="No Data",1,IF('Indicator Data imputation'!BS143&lt;&gt;"",1,0))</f>
        <v>0</v>
      </c>
      <c r="BS140" s="129">
        <f>IF('Indicator Data'!AU144="No Data",1,IF('Indicator Data imputation'!BT143&lt;&gt;"",1,0))</f>
        <v>0</v>
      </c>
      <c r="BT140" s="129">
        <f>IF('Indicator Data'!AW144="No Data",1,IF('Indicator Data imputation'!BU143&lt;&gt;"",1,0))</f>
        <v>0</v>
      </c>
      <c r="BU140" s="129">
        <f>IF('Indicator Data'!AX144="No Data",1,IF('Indicator Data imputation'!BV143&lt;&gt;"",1,0))</f>
        <v>0</v>
      </c>
      <c r="BV140" s="129">
        <f>IF('Indicator Data'!AY144="No Data",1,IF('Indicator Data imputation'!BW143&lt;&gt;"",1,0))</f>
        <v>0</v>
      </c>
      <c r="BW140" s="129">
        <f>IF('Indicator Data'!AZ144="No Data",1,IF('Indicator Data imputation'!BX143&lt;&gt;"",1,0))</f>
        <v>0</v>
      </c>
      <c r="BX140" s="129">
        <f>IF('Indicator Data'!BA144="No Data",1,IF('Indicator Data imputation'!BY143&lt;&gt;"",1,0))</f>
        <v>0</v>
      </c>
      <c r="BY140" s="5" t="e">
        <f t="shared" si="6"/>
        <v>#REF!</v>
      </c>
      <c r="BZ140" s="131" t="e">
        <f t="shared" si="7"/>
        <v>#REF!</v>
      </c>
    </row>
    <row r="141" spans="1:78" x14ac:dyDescent="0.25">
      <c r="A141" s="5" t="s">
        <v>258</v>
      </c>
      <c r="B141" s="129" t="e">
        <f>IF('Indicator Data'!#REF!="No Data",1,IF('Indicator Data imputation'!C144&lt;&gt;"",1,0))</f>
        <v>#REF!</v>
      </c>
      <c r="C141" s="129" t="e">
        <f>IF('Indicator Data'!#REF!="No Data",1,IF('Indicator Data imputation'!D144&lt;&gt;"",1,0))</f>
        <v>#REF!</v>
      </c>
      <c r="D141" s="129" t="e">
        <f>IF('Indicator Data'!#REF!="No Data",1,IF('Indicator Data imputation'!E144&lt;&gt;"",1,0))</f>
        <v>#REF!</v>
      </c>
      <c r="E141" s="129" t="e">
        <f>IF('Indicator Data'!#REF!="No Data",1,IF('Indicator Data imputation'!F144&lt;&gt;"",1,0))</f>
        <v>#REF!</v>
      </c>
      <c r="F141" s="129" t="e">
        <f>IF('Indicator Data'!#REF!="No Data",1,IF('Indicator Data imputation'!G144&lt;&gt;"",1,0))</f>
        <v>#REF!</v>
      </c>
      <c r="G141" s="129" t="e">
        <f>IF('Indicator Data'!#REF!="No Data",1,IF('Indicator Data imputation'!H144&lt;&gt;"",1,0))</f>
        <v>#REF!</v>
      </c>
      <c r="H141" s="129" t="e">
        <f>IF('Indicator Data'!#REF!="No Data",1,IF('Indicator Data imputation'!I144&lt;&gt;"",1,0))</f>
        <v>#REF!</v>
      </c>
      <c r="I141" s="129" t="e">
        <f>IF('Indicator Data'!#REF!="No Data",1,IF('Indicator Data imputation'!J144&lt;&gt;"",1,0))</f>
        <v>#REF!</v>
      </c>
      <c r="J141" s="129" t="e">
        <f>IF('Indicator Data'!#REF!="No Data",1,IF('Indicator Data imputation'!K144&lt;&gt;"",1,0))</f>
        <v>#REF!</v>
      </c>
      <c r="K141" s="129" t="e">
        <f>IF('Indicator Data'!#REF!="No Data",1,IF('Indicator Data imputation'!L144&lt;&gt;"",1,0))</f>
        <v>#REF!</v>
      </c>
      <c r="L141" s="129" t="e">
        <f>IF('Indicator Data'!#REF!="No Data",1,IF('Indicator Data imputation'!M144&lt;&gt;"",1,0))</f>
        <v>#REF!</v>
      </c>
      <c r="M141" s="129" t="e">
        <f>IF('Indicator Data'!#REF!="No Data",1,IF('Indicator Data imputation'!N144&lt;&gt;"",1,0))</f>
        <v>#REF!</v>
      </c>
      <c r="N141" s="129" t="e">
        <f>IF('Indicator Data'!#REF!="No Data",1,IF('Indicator Data imputation'!O144&lt;&gt;"",1,0))</f>
        <v>#REF!</v>
      </c>
      <c r="O141" s="129" t="e">
        <f>IF('Indicator Data'!#REF!="No Data",1,IF('Indicator Data imputation'!P144&lt;&gt;"",1,0))</f>
        <v>#REF!</v>
      </c>
      <c r="P141" s="129" t="e">
        <f>IF('Indicator Data'!#REF!="No Data",1,IF('Indicator Data imputation'!Q144&lt;&gt;"",1,0))</f>
        <v>#REF!</v>
      </c>
      <c r="Q141" s="129" t="e">
        <f>IF('Indicator Data'!#REF!="No Data",1,IF('Indicator Data imputation'!R144&lt;&gt;"",1,0))</f>
        <v>#REF!</v>
      </c>
      <c r="R141" s="129" t="e">
        <f>IF('Indicator Data'!#REF!="No Data",1,IF('Indicator Data imputation'!S144&lt;&gt;"",1,0))</f>
        <v>#REF!</v>
      </c>
      <c r="S141" s="129" t="e">
        <f>IF('Indicator Data'!#REF!="No Data",1,IF('Indicator Data imputation'!T144&lt;&gt;"",1,0))</f>
        <v>#REF!</v>
      </c>
      <c r="T141" s="129" t="e">
        <f>IF('Indicator Data'!#REF!="No Data",1,IF('Indicator Data imputation'!U144&lt;&gt;"",1,0))</f>
        <v>#REF!</v>
      </c>
      <c r="U141" s="129" t="e">
        <f>IF('Indicator Data'!#REF!="No Data",1,IF('Indicator Data imputation'!V144&lt;&gt;"",1,0))</f>
        <v>#REF!</v>
      </c>
      <c r="V141" s="129" t="e">
        <f>IF('Indicator Data'!#REF!="No Data",1,IF('Indicator Data imputation'!W144&lt;&gt;"",1,0))</f>
        <v>#REF!</v>
      </c>
      <c r="W141" s="129">
        <f>IF('Indicator Data'!C145="No Data",1,IF('Indicator Data imputation'!X144&lt;&gt;"",1,0))</f>
        <v>0</v>
      </c>
      <c r="X141" s="129">
        <f>IF('Indicator Data'!D145="No Data",1,IF('Indicator Data imputation'!Y144&lt;&gt;"",1,0))</f>
        <v>0</v>
      </c>
      <c r="Y141" s="129">
        <f>IF('Indicator Data'!E145="No Data",1,IF('Indicator Data imputation'!Z144&lt;&gt;"",1,0))</f>
        <v>0</v>
      </c>
      <c r="Z141" s="129">
        <f>IF('Indicator Data'!G145="No Data",1,IF('Indicator Data imputation'!AA144&lt;&gt;"",1,0))</f>
        <v>1</v>
      </c>
      <c r="AA141" s="129">
        <f>IF('Indicator Data'!H145="No Data",1,IF('Indicator Data imputation'!AB144&lt;&gt;"",1,0))</f>
        <v>0</v>
      </c>
      <c r="AB141" s="129">
        <f>IF('Indicator Data'!I145="No Data",1,IF('Indicator Data imputation'!AC144&lt;&gt;"",1,0))</f>
        <v>1</v>
      </c>
      <c r="AC141" s="129" t="e">
        <f>IF('Indicator Data'!#REF!="No Data",1,IF('Indicator Data imputation'!AD144&lt;&gt;"",1,0))</f>
        <v>#REF!</v>
      </c>
      <c r="AD141" s="129" t="e">
        <f>IF('Indicator Data'!#REF!="No Data",1,IF('Indicator Data imputation'!AE144&lt;&gt;"",1,0))</f>
        <v>#REF!</v>
      </c>
      <c r="AE141" s="129">
        <f>IF('Indicator Data'!L145="No Data",1,IF('Indicator Data imputation'!AF144&lt;&gt;"",1,0))</f>
        <v>1</v>
      </c>
      <c r="AF141" s="129">
        <f>IF('Indicator Data'!M145="No Data",1,IF('Indicator Data imputation'!AG144&lt;&gt;"",1,0))</f>
        <v>0</v>
      </c>
      <c r="AG141" s="129" t="e">
        <f>IF('Indicator Data'!#REF!="No Data",1,IF('Indicator Data imputation'!AH144&lt;&gt;"",1,0))</f>
        <v>#REF!</v>
      </c>
      <c r="AH141" s="129" t="e">
        <f>IF('Indicator Data'!#REF!="No Data",1,IF('Indicator Data imputation'!AI144&lt;&gt;"",1,0))</f>
        <v>#REF!</v>
      </c>
      <c r="AI141" s="129" t="e">
        <f>IF('Indicator Data'!#REF!="No Data",1,IF('Indicator Data imputation'!AJ144&lt;&gt;"",1,0))</f>
        <v>#REF!</v>
      </c>
      <c r="AJ141" s="129" t="e">
        <f>IF('Indicator Data'!#REF!="No Data",1,IF('Indicator Data imputation'!AK144&lt;&gt;"",1,0))</f>
        <v>#REF!</v>
      </c>
      <c r="AK141" s="129">
        <f>IF('Indicator Data'!N145="No Data",1,IF('Indicator Data imputation'!AL144&lt;&gt;"",1,0))</f>
        <v>0</v>
      </c>
      <c r="AL141" s="129">
        <f>IF('Indicator Data'!O145="No Data",1,IF('Indicator Data imputation'!AM144&lt;&gt;"",1,0))</f>
        <v>1</v>
      </c>
      <c r="AM141" s="129">
        <f>IF('Indicator Data'!P145="No Data",1,IF('Indicator Data imputation'!AN144&lt;&gt;"",1,0))</f>
        <v>0</v>
      </c>
      <c r="AN141" s="129">
        <f>IF('Indicator Data'!Q145="No Data",1,IF('Indicator Data imputation'!AO144&lt;&gt;"",1,0))</f>
        <v>0</v>
      </c>
      <c r="AO141" s="129">
        <f>IF('Indicator Data'!R145="No Data",1,IF('Indicator Data imputation'!AP144&lt;&gt;"",1,0))</f>
        <v>0</v>
      </c>
      <c r="AP141" s="129">
        <f>IF('Indicator Data'!S145="No Data",1,IF('Indicator Data imputation'!AQ144&lt;&gt;"",1,0))</f>
        <v>1</v>
      </c>
      <c r="AQ141" s="129">
        <f>IF('Indicator Data'!T145="No Data",1,IF('Indicator Data imputation'!AR144&lt;&gt;"",1,0))</f>
        <v>0</v>
      </c>
      <c r="AR141" s="129" t="e">
        <f>IF('Indicator Data'!#REF!="No Data",1,IF('Indicator Data imputation'!AS144&lt;&gt;"",1,0))</f>
        <v>#REF!</v>
      </c>
      <c r="AS141" s="129" t="e">
        <f>IF('Indicator Data'!#REF!="No Data",1,IF('Indicator Data imputation'!AT144&lt;&gt;"",1,0))</f>
        <v>#REF!</v>
      </c>
      <c r="AT141" s="129">
        <f>IF('Indicator Data'!U145="No Data",1,IF('Indicator Data imputation'!AU144&lt;&gt;"",1,0))</f>
        <v>0</v>
      </c>
      <c r="AU141" s="129">
        <f>IF('Indicator Data'!V145="No Data",1,IF('Indicator Data imputation'!AV144&lt;&gt;"",1,0))</f>
        <v>0</v>
      </c>
      <c r="AV141" s="129">
        <f>IF('Indicator Data'!W145="No Data",1,IF('Indicator Data imputation'!AW144&lt;&gt;"",1,0))</f>
        <v>0</v>
      </c>
      <c r="AW141" s="129">
        <f>IF('Indicator Data'!X145="No Data",1,IF('Indicator Data imputation'!AX144&lt;&gt;"",1,0))</f>
        <v>1</v>
      </c>
      <c r="AX141" s="129">
        <f>IF('Indicator Data'!Y145="No Data",1,IF('Indicator Data imputation'!AY144&lt;&gt;"",1,0))</f>
        <v>0</v>
      </c>
      <c r="AY141" s="129">
        <f>IF('Indicator Data'!Z145="No Data",1,IF('Indicator Data imputation'!AZ144&lt;&gt;"",1,0))</f>
        <v>0</v>
      </c>
      <c r="AZ141" s="129">
        <f>IF('Indicator Data'!AA145="No Data",1,IF('Indicator Data imputation'!BA144&lt;&gt;"",1,0))</f>
        <v>1</v>
      </c>
      <c r="BA141" s="129" t="e">
        <f>IF('Indicator Data'!#REF!="No Data",1,IF('Indicator Data imputation'!BB144&lt;&gt;"",1,0))</f>
        <v>#REF!</v>
      </c>
      <c r="BB141" s="129" t="e">
        <f>IF('Indicator Data'!#REF!="No Data",1,IF('Indicator Data imputation'!BC144&lt;&gt;"",1,0))</f>
        <v>#REF!</v>
      </c>
      <c r="BC141" s="129" t="e">
        <f>IF('Indicator Data'!#REF!="No Data",1,IF('Indicator Data imputation'!BD144&lt;&gt;"",1,0))</f>
        <v>#REF!</v>
      </c>
      <c r="BD141" s="129">
        <f>IF('Indicator Data'!AB145="No Data",1,IF('Indicator Data imputation'!BE144&lt;&gt;"",1,0))</f>
        <v>0</v>
      </c>
      <c r="BE141" s="129">
        <f>IF('Indicator Data'!AC145="No Data",1,IF('Indicator Data imputation'!BF144&lt;&gt;"",1,0))</f>
        <v>0</v>
      </c>
      <c r="BF141" s="129">
        <f>IF('Indicator Data'!AD145="No Data",1,IF('Indicator Data imputation'!BG144&lt;&gt;"",1,0))</f>
        <v>0</v>
      </c>
      <c r="BG141" s="129">
        <f>IF('Indicator Data'!AE145="No Data",1,IF('Indicator Data imputation'!BH144&lt;&gt;"",1,0))</f>
        <v>1</v>
      </c>
      <c r="BH141" s="129">
        <f>IF('Indicator Data'!AF145="No Data",1,IF('Indicator Data imputation'!BI144&lt;&gt;"",1,0))</f>
        <v>1</v>
      </c>
      <c r="BI141" s="129" t="e">
        <f>IF('Indicator Data'!#REF!="No Data",1,IF('Indicator Data imputation'!BJ144&lt;&gt;"",1,0))</f>
        <v>#REF!</v>
      </c>
      <c r="BJ141" s="129">
        <f>IF('Indicator Data'!AS145="No Data",1,IF('Indicator Data imputation'!BK144&lt;&gt;"",1,0))</f>
        <v>0</v>
      </c>
      <c r="BK141" s="129">
        <f>IF('Indicator Data'!AT145="No Data",1,IF('Indicator Data imputation'!BL144&lt;&gt;"",1,0))</f>
        <v>0</v>
      </c>
      <c r="BL141" s="129" t="e">
        <f>IF('Indicator Data'!#REF!="No Data",1,IF('Indicator Data imputation'!BM144&lt;&gt;"",1,0))</f>
        <v>#REF!</v>
      </c>
      <c r="BM141" s="129" t="e">
        <f>IF('Indicator Data'!#REF!="No Data",1,IF('Indicator Data imputation'!BN144&lt;&gt;"",1,0))</f>
        <v>#REF!</v>
      </c>
      <c r="BN141" s="129" t="e">
        <f>IF('Indicator Data'!#REF!="No Data",1,IF('Indicator Data imputation'!BO144&lt;&gt;"",1,0))</f>
        <v>#REF!</v>
      </c>
      <c r="BO141" s="129" t="e">
        <f>IF('Indicator Data'!#REF!="No Data",1,IF('Indicator Data imputation'!BP144&lt;&gt;"",1,0))</f>
        <v>#REF!</v>
      </c>
      <c r="BP141" s="129">
        <f>IF('Indicator Data'!AK145="No Data",1,IF('Indicator Data imputation'!BQ144&lt;&gt;"",1,0))</f>
        <v>0</v>
      </c>
      <c r="BQ141" s="129">
        <f>IF('Indicator Data'!J145="No Data",1,IF('Indicator Data imputation'!BR144&lt;&gt;"",1,0))</f>
        <v>0</v>
      </c>
      <c r="BR141" s="129">
        <f>IF('Indicator Data'!K145="No Data",1,IF('Indicator Data imputation'!BS144&lt;&gt;"",1,0))</f>
        <v>0</v>
      </c>
      <c r="BS141" s="129">
        <f>IF('Indicator Data'!AU145="No Data",1,IF('Indicator Data imputation'!BT144&lt;&gt;"",1,0))</f>
        <v>0</v>
      </c>
      <c r="BT141" s="129">
        <f>IF('Indicator Data'!AW145="No Data",1,IF('Indicator Data imputation'!BU144&lt;&gt;"",1,0))</f>
        <v>0</v>
      </c>
      <c r="BU141" s="129">
        <f>IF('Indicator Data'!AX145="No Data",1,IF('Indicator Data imputation'!BV144&lt;&gt;"",1,0))</f>
        <v>0</v>
      </c>
      <c r="BV141" s="129">
        <f>IF('Indicator Data'!AY145="No Data",1,IF('Indicator Data imputation'!BW144&lt;&gt;"",1,0))</f>
        <v>0</v>
      </c>
      <c r="BW141" s="129">
        <f>IF('Indicator Data'!AZ145="No Data",1,IF('Indicator Data imputation'!BX144&lt;&gt;"",1,0))</f>
        <v>0</v>
      </c>
      <c r="BX141" s="129">
        <f>IF('Indicator Data'!BA145="No Data",1,IF('Indicator Data imputation'!BY144&lt;&gt;"",1,0))</f>
        <v>0</v>
      </c>
      <c r="BY141" s="5" t="e">
        <f t="shared" si="6"/>
        <v>#REF!</v>
      </c>
      <c r="BZ141" s="131" t="e">
        <f t="shared" si="7"/>
        <v>#REF!</v>
      </c>
    </row>
    <row r="142" spans="1:78" x14ac:dyDescent="0.25">
      <c r="A142" s="5" t="s">
        <v>260</v>
      </c>
      <c r="B142" s="129" t="e">
        <f>IF('Indicator Data'!#REF!="No Data",1,IF('Indicator Data imputation'!C145&lt;&gt;"",1,0))</f>
        <v>#REF!</v>
      </c>
      <c r="C142" s="129" t="e">
        <f>IF('Indicator Data'!#REF!="No Data",1,IF('Indicator Data imputation'!D145&lt;&gt;"",1,0))</f>
        <v>#REF!</v>
      </c>
      <c r="D142" s="129" t="e">
        <f>IF('Indicator Data'!#REF!="No Data",1,IF('Indicator Data imputation'!E145&lt;&gt;"",1,0))</f>
        <v>#REF!</v>
      </c>
      <c r="E142" s="129" t="e">
        <f>IF('Indicator Data'!#REF!="No Data",1,IF('Indicator Data imputation'!F145&lt;&gt;"",1,0))</f>
        <v>#REF!</v>
      </c>
      <c r="F142" s="129" t="e">
        <f>IF('Indicator Data'!#REF!="No Data",1,IF('Indicator Data imputation'!G145&lt;&gt;"",1,0))</f>
        <v>#REF!</v>
      </c>
      <c r="G142" s="129" t="e">
        <f>IF('Indicator Data'!#REF!="No Data",1,IF('Indicator Data imputation'!H145&lt;&gt;"",1,0))</f>
        <v>#REF!</v>
      </c>
      <c r="H142" s="129" t="e">
        <f>IF('Indicator Data'!#REF!="No Data",1,IF('Indicator Data imputation'!I145&lt;&gt;"",1,0))</f>
        <v>#REF!</v>
      </c>
      <c r="I142" s="129" t="e">
        <f>IF('Indicator Data'!#REF!="No Data",1,IF('Indicator Data imputation'!J145&lt;&gt;"",1,0))</f>
        <v>#REF!</v>
      </c>
      <c r="J142" s="129" t="e">
        <f>IF('Indicator Data'!#REF!="No Data",1,IF('Indicator Data imputation'!K145&lt;&gt;"",1,0))</f>
        <v>#REF!</v>
      </c>
      <c r="K142" s="129" t="e">
        <f>IF('Indicator Data'!#REF!="No Data",1,IF('Indicator Data imputation'!L145&lt;&gt;"",1,0))</f>
        <v>#REF!</v>
      </c>
      <c r="L142" s="129" t="e">
        <f>IF('Indicator Data'!#REF!="No Data",1,IF('Indicator Data imputation'!M145&lt;&gt;"",1,0))</f>
        <v>#REF!</v>
      </c>
      <c r="M142" s="129" t="e">
        <f>IF('Indicator Data'!#REF!="No Data",1,IF('Indicator Data imputation'!N145&lt;&gt;"",1,0))</f>
        <v>#REF!</v>
      </c>
      <c r="N142" s="129" t="e">
        <f>IF('Indicator Data'!#REF!="No Data",1,IF('Indicator Data imputation'!O145&lt;&gt;"",1,0))</f>
        <v>#REF!</v>
      </c>
      <c r="O142" s="129" t="e">
        <f>IF('Indicator Data'!#REF!="No Data",1,IF('Indicator Data imputation'!P145&lt;&gt;"",1,0))</f>
        <v>#REF!</v>
      </c>
      <c r="P142" s="129" t="e">
        <f>IF('Indicator Data'!#REF!="No Data",1,IF('Indicator Data imputation'!Q145&lt;&gt;"",1,0))</f>
        <v>#REF!</v>
      </c>
      <c r="Q142" s="129" t="e">
        <f>IF('Indicator Data'!#REF!="No Data",1,IF('Indicator Data imputation'!R145&lt;&gt;"",1,0))</f>
        <v>#REF!</v>
      </c>
      <c r="R142" s="129" t="e">
        <f>IF('Indicator Data'!#REF!="No Data",1,IF('Indicator Data imputation'!S145&lt;&gt;"",1,0))</f>
        <v>#REF!</v>
      </c>
      <c r="S142" s="129" t="e">
        <f>IF('Indicator Data'!#REF!="No Data",1,IF('Indicator Data imputation'!T145&lt;&gt;"",1,0))</f>
        <v>#REF!</v>
      </c>
      <c r="T142" s="129" t="e">
        <f>IF('Indicator Data'!#REF!="No Data",1,IF('Indicator Data imputation'!U145&lt;&gt;"",1,0))</f>
        <v>#REF!</v>
      </c>
      <c r="U142" s="129" t="e">
        <f>IF('Indicator Data'!#REF!="No Data",1,IF('Indicator Data imputation'!V145&lt;&gt;"",1,0))</f>
        <v>#REF!</v>
      </c>
      <c r="V142" s="129" t="e">
        <f>IF('Indicator Data'!#REF!="No Data",1,IF('Indicator Data imputation'!W145&lt;&gt;"",1,0))</f>
        <v>#REF!</v>
      </c>
      <c r="W142" s="129">
        <f>IF('Indicator Data'!C146="No Data",1,IF('Indicator Data imputation'!X145&lt;&gt;"",1,0))</f>
        <v>0</v>
      </c>
      <c r="X142" s="129">
        <f>IF('Indicator Data'!D146="No Data",1,IF('Indicator Data imputation'!Y145&lt;&gt;"",1,0))</f>
        <v>0</v>
      </c>
      <c r="Y142" s="129">
        <f>IF('Indicator Data'!E146="No Data",1,IF('Indicator Data imputation'!Z145&lt;&gt;"",1,0))</f>
        <v>0</v>
      </c>
      <c r="Z142" s="129">
        <f>IF('Indicator Data'!G146="No Data",1,IF('Indicator Data imputation'!AA145&lt;&gt;"",1,0))</f>
        <v>0</v>
      </c>
      <c r="AA142" s="129">
        <f>IF('Indicator Data'!H146="No Data",1,IF('Indicator Data imputation'!AB145&lt;&gt;"",1,0))</f>
        <v>0</v>
      </c>
      <c r="AB142" s="129">
        <f>IF('Indicator Data'!I146="No Data",1,IF('Indicator Data imputation'!AC145&lt;&gt;"",1,0))</f>
        <v>1</v>
      </c>
      <c r="AC142" s="129" t="e">
        <f>IF('Indicator Data'!#REF!="No Data",1,IF('Indicator Data imputation'!AD145&lt;&gt;"",1,0))</f>
        <v>#REF!</v>
      </c>
      <c r="AD142" s="129" t="e">
        <f>IF('Indicator Data'!#REF!="No Data",1,IF('Indicator Data imputation'!AE145&lt;&gt;"",1,0))</f>
        <v>#REF!</v>
      </c>
      <c r="AE142" s="129">
        <f>IF('Indicator Data'!L146="No Data",1,IF('Indicator Data imputation'!AF145&lt;&gt;"",1,0))</f>
        <v>0</v>
      </c>
      <c r="AF142" s="129">
        <f>IF('Indicator Data'!M146="No Data",1,IF('Indicator Data imputation'!AG145&lt;&gt;"",1,0))</f>
        <v>0</v>
      </c>
      <c r="AG142" s="129" t="e">
        <f>IF('Indicator Data'!#REF!="No Data",1,IF('Indicator Data imputation'!AH145&lt;&gt;"",1,0))</f>
        <v>#REF!</v>
      </c>
      <c r="AH142" s="129" t="e">
        <f>IF('Indicator Data'!#REF!="No Data",1,IF('Indicator Data imputation'!AI145&lt;&gt;"",1,0))</f>
        <v>#REF!</v>
      </c>
      <c r="AI142" s="129" t="e">
        <f>IF('Indicator Data'!#REF!="No Data",1,IF('Indicator Data imputation'!AJ145&lt;&gt;"",1,0))</f>
        <v>#REF!</v>
      </c>
      <c r="AJ142" s="129" t="e">
        <f>IF('Indicator Data'!#REF!="No Data",1,IF('Indicator Data imputation'!AK145&lt;&gt;"",1,0))</f>
        <v>#REF!</v>
      </c>
      <c r="AK142" s="129">
        <f>IF('Indicator Data'!N146="No Data",1,IF('Indicator Data imputation'!AL145&lt;&gt;"",1,0))</f>
        <v>0</v>
      </c>
      <c r="AL142" s="129">
        <f>IF('Indicator Data'!O146="No Data",1,IF('Indicator Data imputation'!AM145&lt;&gt;"",1,0))</f>
        <v>1</v>
      </c>
      <c r="AM142" s="129">
        <f>IF('Indicator Data'!P146="No Data",1,IF('Indicator Data imputation'!AN145&lt;&gt;"",1,0))</f>
        <v>0</v>
      </c>
      <c r="AN142" s="129">
        <f>IF('Indicator Data'!Q146="No Data",1,IF('Indicator Data imputation'!AO145&lt;&gt;"",1,0))</f>
        <v>0</v>
      </c>
      <c r="AO142" s="129">
        <f>IF('Indicator Data'!R146="No Data",1,IF('Indicator Data imputation'!AP145&lt;&gt;"",1,0))</f>
        <v>0</v>
      </c>
      <c r="AP142" s="129">
        <f>IF('Indicator Data'!S146="No Data",1,IF('Indicator Data imputation'!AQ145&lt;&gt;"",1,0))</f>
        <v>1</v>
      </c>
      <c r="AQ142" s="129">
        <f>IF('Indicator Data'!T146="No Data",1,IF('Indicator Data imputation'!AR145&lt;&gt;"",1,0))</f>
        <v>0</v>
      </c>
      <c r="AR142" s="129" t="e">
        <f>IF('Indicator Data'!#REF!="No Data",1,IF('Indicator Data imputation'!AS145&lt;&gt;"",1,0))</f>
        <v>#REF!</v>
      </c>
      <c r="AS142" s="129" t="e">
        <f>IF('Indicator Data'!#REF!="No Data",1,IF('Indicator Data imputation'!AT145&lt;&gt;"",1,0))</f>
        <v>#REF!</v>
      </c>
      <c r="AT142" s="129">
        <f>IF('Indicator Data'!U146="No Data",1,IF('Indicator Data imputation'!AU145&lt;&gt;"",1,0))</f>
        <v>0</v>
      </c>
      <c r="AU142" s="129">
        <f>IF('Indicator Data'!V146="No Data",1,IF('Indicator Data imputation'!AV145&lt;&gt;"",1,0))</f>
        <v>0</v>
      </c>
      <c r="AV142" s="129">
        <f>IF('Indicator Data'!W146="No Data",1,IF('Indicator Data imputation'!AW145&lt;&gt;"",1,0))</f>
        <v>0</v>
      </c>
      <c r="AW142" s="129">
        <f>IF('Indicator Data'!X146="No Data",1,IF('Indicator Data imputation'!AX145&lt;&gt;"",1,0))</f>
        <v>1</v>
      </c>
      <c r="AX142" s="129">
        <f>IF('Indicator Data'!Y146="No Data",1,IF('Indicator Data imputation'!AY145&lt;&gt;"",1,0))</f>
        <v>0</v>
      </c>
      <c r="AY142" s="129">
        <f>IF('Indicator Data'!Z146="No Data",1,IF('Indicator Data imputation'!AZ145&lt;&gt;"",1,0))</f>
        <v>0</v>
      </c>
      <c r="AZ142" s="129">
        <f>IF('Indicator Data'!AA146="No Data",1,IF('Indicator Data imputation'!BA145&lt;&gt;"",1,0))</f>
        <v>0</v>
      </c>
      <c r="BA142" s="129" t="e">
        <f>IF('Indicator Data'!#REF!="No Data",1,IF('Indicator Data imputation'!BB145&lt;&gt;"",1,0))</f>
        <v>#REF!</v>
      </c>
      <c r="BB142" s="129" t="e">
        <f>IF('Indicator Data'!#REF!="No Data",1,IF('Indicator Data imputation'!BC145&lt;&gt;"",1,0))</f>
        <v>#REF!</v>
      </c>
      <c r="BC142" s="129" t="e">
        <f>IF('Indicator Data'!#REF!="No Data",1,IF('Indicator Data imputation'!BD145&lt;&gt;"",1,0))</f>
        <v>#REF!</v>
      </c>
      <c r="BD142" s="129">
        <f>IF('Indicator Data'!AB146="No Data",1,IF('Indicator Data imputation'!BE145&lt;&gt;"",1,0))</f>
        <v>0</v>
      </c>
      <c r="BE142" s="129">
        <f>IF('Indicator Data'!AC146="No Data",1,IF('Indicator Data imputation'!BF145&lt;&gt;"",1,0))</f>
        <v>0</v>
      </c>
      <c r="BF142" s="129">
        <f>IF('Indicator Data'!AD146="No Data",1,IF('Indicator Data imputation'!BG145&lt;&gt;"",1,0))</f>
        <v>0</v>
      </c>
      <c r="BG142" s="129">
        <f>IF('Indicator Data'!AE146="No Data",1,IF('Indicator Data imputation'!BH145&lt;&gt;"",1,0))</f>
        <v>0</v>
      </c>
      <c r="BH142" s="129">
        <f>IF('Indicator Data'!AF146="No Data",1,IF('Indicator Data imputation'!BI145&lt;&gt;"",1,0))</f>
        <v>0</v>
      </c>
      <c r="BI142" s="129" t="e">
        <f>IF('Indicator Data'!#REF!="No Data",1,IF('Indicator Data imputation'!BJ145&lt;&gt;"",1,0))</f>
        <v>#REF!</v>
      </c>
      <c r="BJ142" s="129">
        <f>IF('Indicator Data'!AS146="No Data",1,IF('Indicator Data imputation'!BK145&lt;&gt;"",1,0))</f>
        <v>0</v>
      </c>
      <c r="BK142" s="129">
        <f>IF('Indicator Data'!AT146="No Data",1,IF('Indicator Data imputation'!BL145&lt;&gt;"",1,0))</f>
        <v>0</v>
      </c>
      <c r="BL142" s="129" t="e">
        <f>IF('Indicator Data'!#REF!="No Data",1,IF('Indicator Data imputation'!BM145&lt;&gt;"",1,0))</f>
        <v>#REF!</v>
      </c>
      <c r="BM142" s="129" t="e">
        <f>IF('Indicator Data'!#REF!="No Data",1,IF('Indicator Data imputation'!BN145&lt;&gt;"",1,0))</f>
        <v>#REF!</v>
      </c>
      <c r="BN142" s="129" t="e">
        <f>IF('Indicator Data'!#REF!="No Data",1,IF('Indicator Data imputation'!BO145&lt;&gt;"",1,0))</f>
        <v>#REF!</v>
      </c>
      <c r="BO142" s="129" t="e">
        <f>IF('Indicator Data'!#REF!="No Data",1,IF('Indicator Data imputation'!BP145&lt;&gt;"",1,0))</f>
        <v>#REF!</v>
      </c>
      <c r="BP142" s="129">
        <f>IF('Indicator Data'!AK146="No Data",1,IF('Indicator Data imputation'!BQ145&lt;&gt;"",1,0))</f>
        <v>0</v>
      </c>
      <c r="BQ142" s="129">
        <f>IF('Indicator Data'!J146="No Data",1,IF('Indicator Data imputation'!BR145&lt;&gt;"",1,0))</f>
        <v>0</v>
      </c>
      <c r="BR142" s="129">
        <f>IF('Indicator Data'!K146="No Data",1,IF('Indicator Data imputation'!BS145&lt;&gt;"",1,0))</f>
        <v>0</v>
      </c>
      <c r="BS142" s="129">
        <f>IF('Indicator Data'!AU146="No Data",1,IF('Indicator Data imputation'!BT145&lt;&gt;"",1,0))</f>
        <v>0</v>
      </c>
      <c r="BT142" s="129">
        <f>IF('Indicator Data'!AW146="No Data",1,IF('Indicator Data imputation'!BU145&lt;&gt;"",1,0))</f>
        <v>0</v>
      </c>
      <c r="BU142" s="129">
        <f>IF('Indicator Data'!AX146="No Data",1,IF('Indicator Data imputation'!BV145&lt;&gt;"",1,0))</f>
        <v>0</v>
      </c>
      <c r="BV142" s="129">
        <f>IF('Indicator Data'!AY146="No Data",1,IF('Indicator Data imputation'!BW145&lt;&gt;"",1,0))</f>
        <v>1</v>
      </c>
      <c r="BW142" s="129">
        <f>IF('Indicator Data'!AZ146="No Data",1,IF('Indicator Data imputation'!BX145&lt;&gt;"",1,0))</f>
        <v>0</v>
      </c>
      <c r="BX142" s="129">
        <f>IF('Indicator Data'!BA146="No Data",1,IF('Indicator Data imputation'!BY145&lt;&gt;"",1,0))</f>
        <v>0</v>
      </c>
      <c r="BY142" s="5" t="e">
        <f t="shared" si="6"/>
        <v>#REF!</v>
      </c>
      <c r="BZ142" s="131" t="e">
        <f t="shared" si="7"/>
        <v>#REF!</v>
      </c>
    </row>
    <row r="143" spans="1:78" x14ac:dyDescent="0.25">
      <c r="A143" s="5" t="s">
        <v>262</v>
      </c>
      <c r="B143" s="129" t="e">
        <f>IF('Indicator Data'!#REF!="No Data",1,IF('Indicator Data imputation'!C146&lt;&gt;"",1,0))</f>
        <v>#REF!</v>
      </c>
      <c r="C143" s="129" t="e">
        <f>IF('Indicator Data'!#REF!="No Data",1,IF('Indicator Data imputation'!D146&lt;&gt;"",1,0))</f>
        <v>#REF!</v>
      </c>
      <c r="D143" s="129" t="e">
        <f>IF('Indicator Data'!#REF!="No Data",1,IF('Indicator Data imputation'!E146&lt;&gt;"",1,0))</f>
        <v>#REF!</v>
      </c>
      <c r="E143" s="129" t="e">
        <f>IF('Indicator Data'!#REF!="No Data",1,IF('Indicator Data imputation'!F146&lt;&gt;"",1,0))</f>
        <v>#REF!</v>
      </c>
      <c r="F143" s="129" t="e">
        <f>IF('Indicator Data'!#REF!="No Data",1,IF('Indicator Data imputation'!G146&lt;&gt;"",1,0))</f>
        <v>#REF!</v>
      </c>
      <c r="G143" s="129" t="e">
        <f>IF('Indicator Data'!#REF!="No Data",1,IF('Indicator Data imputation'!H146&lt;&gt;"",1,0))</f>
        <v>#REF!</v>
      </c>
      <c r="H143" s="129" t="e">
        <f>IF('Indicator Data'!#REF!="No Data",1,IF('Indicator Data imputation'!I146&lt;&gt;"",1,0))</f>
        <v>#REF!</v>
      </c>
      <c r="I143" s="129" t="e">
        <f>IF('Indicator Data'!#REF!="No Data",1,IF('Indicator Data imputation'!J146&lt;&gt;"",1,0))</f>
        <v>#REF!</v>
      </c>
      <c r="J143" s="129" t="e">
        <f>IF('Indicator Data'!#REF!="No Data",1,IF('Indicator Data imputation'!K146&lt;&gt;"",1,0))</f>
        <v>#REF!</v>
      </c>
      <c r="K143" s="129" t="e">
        <f>IF('Indicator Data'!#REF!="No Data",1,IF('Indicator Data imputation'!L146&lt;&gt;"",1,0))</f>
        <v>#REF!</v>
      </c>
      <c r="L143" s="129" t="e">
        <f>IF('Indicator Data'!#REF!="No Data",1,IF('Indicator Data imputation'!M146&lt;&gt;"",1,0))</f>
        <v>#REF!</v>
      </c>
      <c r="M143" s="129" t="e">
        <f>IF('Indicator Data'!#REF!="No Data",1,IF('Indicator Data imputation'!N146&lt;&gt;"",1,0))</f>
        <v>#REF!</v>
      </c>
      <c r="N143" s="129" t="e">
        <f>IF('Indicator Data'!#REF!="No Data",1,IF('Indicator Data imputation'!O146&lt;&gt;"",1,0))</f>
        <v>#REF!</v>
      </c>
      <c r="O143" s="129" t="e">
        <f>IF('Indicator Data'!#REF!="No Data",1,IF('Indicator Data imputation'!P146&lt;&gt;"",1,0))</f>
        <v>#REF!</v>
      </c>
      <c r="P143" s="129" t="e">
        <f>IF('Indicator Data'!#REF!="No Data",1,IF('Indicator Data imputation'!Q146&lt;&gt;"",1,0))</f>
        <v>#REF!</v>
      </c>
      <c r="Q143" s="129" t="e">
        <f>IF('Indicator Data'!#REF!="No Data",1,IF('Indicator Data imputation'!R146&lt;&gt;"",1,0))</f>
        <v>#REF!</v>
      </c>
      <c r="R143" s="129" t="e">
        <f>IF('Indicator Data'!#REF!="No Data",1,IF('Indicator Data imputation'!S146&lt;&gt;"",1,0))</f>
        <v>#REF!</v>
      </c>
      <c r="S143" s="129" t="e">
        <f>IF('Indicator Data'!#REF!="No Data",1,IF('Indicator Data imputation'!T146&lt;&gt;"",1,0))</f>
        <v>#REF!</v>
      </c>
      <c r="T143" s="129" t="e">
        <f>IF('Indicator Data'!#REF!="No Data",1,IF('Indicator Data imputation'!U146&lt;&gt;"",1,0))</f>
        <v>#REF!</v>
      </c>
      <c r="U143" s="129" t="e">
        <f>IF('Indicator Data'!#REF!="No Data",1,IF('Indicator Data imputation'!V146&lt;&gt;"",1,0))</f>
        <v>#REF!</v>
      </c>
      <c r="V143" s="129" t="e">
        <f>IF('Indicator Data'!#REF!="No Data",1,IF('Indicator Data imputation'!W146&lt;&gt;"",1,0))</f>
        <v>#REF!</v>
      </c>
      <c r="W143" s="129">
        <f>IF('Indicator Data'!C147="No Data",1,IF('Indicator Data imputation'!X146&lt;&gt;"",1,0))</f>
        <v>0</v>
      </c>
      <c r="X143" s="129">
        <f>IF('Indicator Data'!D147="No Data",1,IF('Indicator Data imputation'!Y146&lt;&gt;"",1,0))</f>
        <v>0</v>
      </c>
      <c r="Y143" s="129">
        <f>IF('Indicator Data'!E147="No Data",1,IF('Indicator Data imputation'!Z146&lt;&gt;"",1,0))</f>
        <v>0</v>
      </c>
      <c r="Z143" s="129">
        <f>IF('Indicator Data'!G147="No Data",1,IF('Indicator Data imputation'!AA146&lt;&gt;"",1,0))</f>
        <v>0</v>
      </c>
      <c r="AA143" s="129">
        <f>IF('Indicator Data'!H147="No Data",1,IF('Indicator Data imputation'!AB146&lt;&gt;"",1,0))</f>
        <v>0</v>
      </c>
      <c r="AB143" s="129">
        <f>IF('Indicator Data'!I147="No Data",1,IF('Indicator Data imputation'!AC146&lt;&gt;"",1,0))</f>
        <v>1</v>
      </c>
      <c r="AC143" s="129" t="e">
        <f>IF('Indicator Data'!#REF!="No Data",1,IF('Indicator Data imputation'!AD146&lt;&gt;"",1,0))</f>
        <v>#REF!</v>
      </c>
      <c r="AD143" s="129" t="e">
        <f>IF('Indicator Data'!#REF!="No Data",1,IF('Indicator Data imputation'!AE146&lt;&gt;"",1,0))</f>
        <v>#REF!</v>
      </c>
      <c r="AE143" s="129">
        <f>IF('Indicator Data'!L147="No Data",1,IF('Indicator Data imputation'!AF146&lt;&gt;"",1,0))</f>
        <v>1</v>
      </c>
      <c r="AF143" s="129">
        <f>IF('Indicator Data'!M147="No Data",1,IF('Indicator Data imputation'!AG146&lt;&gt;"",1,0))</f>
        <v>0</v>
      </c>
      <c r="AG143" s="129" t="e">
        <f>IF('Indicator Data'!#REF!="No Data",1,IF('Indicator Data imputation'!AH146&lt;&gt;"",1,0))</f>
        <v>#REF!</v>
      </c>
      <c r="AH143" s="129" t="e">
        <f>IF('Indicator Data'!#REF!="No Data",1,IF('Indicator Data imputation'!AI146&lt;&gt;"",1,0))</f>
        <v>#REF!</v>
      </c>
      <c r="AI143" s="129" t="e">
        <f>IF('Indicator Data'!#REF!="No Data",1,IF('Indicator Data imputation'!AJ146&lt;&gt;"",1,0))</f>
        <v>#REF!</v>
      </c>
      <c r="AJ143" s="129" t="e">
        <f>IF('Indicator Data'!#REF!="No Data",1,IF('Indicator Data imputation'!AK146&lt;&gt;"",1,0))</f>
        <v>#REF!</v>
      </c>
      <c r="AK143" s="129">
        <f>IF('Indicator Data'!N147="No Data",1,IF('Indicator Data imputation'!AL146&lt;&gt;"",1,0))</f>
        <v>0</v>
      </c>
      <c r="AL143" s="129">
        <f>IF('Indicator Data'!O147="No Data",1,IF('Indicator Data imputation'!AM146&lt;&gt;"",1,0))</f>
        <v>1</v>
      </c>
      <c r="AM143" s="129">
        <f>IF('Indicator Data'!P147="No Data",1,IF('Indicator Data imputation'!AN146&lt;&gt;"",1,0))</f>
        <v>0</v>
      </c>
      <c r="AN143" s="129">
        <f>IF('Indicator Data'!Q147="No Data",1,IF('Indicator Data imputation'!AO146&lt;&gt;"",1,0))</f>
        <v>0</v>
      </c>
      <c r="AO143" s="129">
        <f>IF('Indicator Data'!R147="No Data",1,IF('Indicator Data imputation'!AP146&lt;&gt;"",1,0))</f>
        <v>0</v>
      </c>
      <c r="AP143" s="129">
        <f>IF('Indicator Data'!S147="No Data",1,IF('Indicator Data imputation'!AQ146&lt;&gt;"",1,0))</f>
        <v>1</v>
      </c>
      <c r="AQ143" s="129">
        <f>IF('Indicator Data'!T147="No Data",1,IF('Indicator Data imputation'!AR146&lt;&gt;"",1,0))</f>
        <v>0</v>
      </c>
      <c r="AR143" s="129" t="e">
        <f>IF('Indicator Data'!#REF!="No Data",1,IF('Indicator Data imputation'!AS146&lt;&gt;"",1,0))</f>
        <v>#REF!</v>
      </c>
      <c r="AS143" s="129" t="e">
        <f>IF('Indicator Data'!#REF!="No Data",1,IF('Indicator Data imputation'!AT146&lt;&gt;"",1,0))</f>
        <v>#REF!</v>
      </c>
      <c r="AT143" s="129">
        <f>IF('Indicator Data'!U147="No Data",1,IF('Indicator Data imputation'!AU146&lt;&gt;"",1,0))</f>
        <v>0</v>
      </c>
      <c r="AU143" s="129">
        <f>IF('Indicator Data'!V147="No Data",1,IF('Indicator Data imputation'!AV146&lt;&gt;"",1,0))</f>
        <v>1</v>
      </c>
      <c r="AV143" s="129">
        <f>IF('Indicator Data'!W147="No Data",1,IF('Indicator Data imputation'!AW146&lt;&gt;"",1,0))</f>
        <v>0</v>
      </c>
      <c r="AW143" s="129">
        <f>IF('Indicator Data'!X147="No Data",1,IF('Indicator Data imputation'!AX146&lt;&gt;"",1,0))</f>
        <v>1</v>
      </c>
      <c r="AX143" s="129">
        <f>IF('Indicator Data'!Y147="No Data",1,IF('Indicator Data imputation'!AY146&lt;&gt;"",1,0))</f>
        <v>0</v>
      </c>
      <c r="AY143" s="129">
        <f>IF('Indicator Data'!Z147="No Data",1,IF('Indicator Data imputation'!AZ146&lt;&gt;"",1,0))</f>
        <v>0</v>
      </c>
      <c r="AZ143" s="129">
        <f>IF('Indicator Data'!AA147="No Data",1,IF('Indicator Data imputation'!BA146&lt;&gt;"",1,0))</f>
        <v>0</v>
      </c>
      <c r="BA143" s="129" t="e">
        <f>IF('Indicator Data'!#REF!="No Data",1,IF('Indicator Data imputation'!BB146&lt;&gt;"",1,0))</f>
        <v>#REF!</v>
      </c>
      <c r="BB143" s="129" t="e">
        <f>IF('Indicator Data'!#REF!="No Data",1,IF('Indicator Data imputation'!BC146&lt;&gt;"",1,0))</f>
        <v>#REF!</v>
      </c>
      <c r="BC143" s="129" t="e">
        <f>IF('Indicator Data'!#REF!="No Data",1,IF('Indicator Data imputation'!BD146&lt;&gt;"",1,0))</f>
        <v>#REF!</v>
      </c>
      <c r="BD143" s="129">
        <f>IF('Indicator Data'!AB147="No Data",1,IF('Indicator Data imputation'!BE146&lt;&gt;"",1,0))</f>
        <v>0</v>
      </c>
      <c r="BE143" s="129">
        <f>IF('Indicator Data'!AC147="No Data",1,IF('Indicator Data imputation'!BF146&lt;&gt;"",1,0))</f>
        <v>0</v>
      </c>
      <c r="BF143" s="129">
        <f>IF('Indicator Data'!AD147="No Data",1,IF('Indicator Data imputation'!BG146&lt;&gt;"",1,0))</f>
        <v>0</v>
      </c>
      <c r="BG143" s="129">
        <f>IF('Indicator Data'!AE147="No Data",1,IF('Indicator Data imputation'!BH146&lt;&gt;"",1,0))</f>
        <v>0</v>
      </c>
      <c r="BH143" s="129">
        <f>IF('Indicator Data'!AF147="No Data",1,IF('Indicator Data imputation'!BI146&lt;&gt;"",1,0))</f>
        <v>0</v>
      </c>
      <c r="BI143" s="129" t="e">
        <f>IF('Indicator Data'!#REF!="No Data",1,IF('Indicator Data imputation'!BJ146&lt;&gt;"",1,0))</f>
        <v>#REF!</v>
      </c>
      <c r="BJ143" s="129">
        <f>IF('Indicator Data'!AS147="No Data",1,IF('Indicator Data imputation'!BK146&lt;&gt;"",1,0))</f>
        <v>0</v>
      </c>
      <c r="BK143" s="129">
        <f>IF('Indicator Data'!AT147="No Data",1,IF('Indicator Data imputation'!BL146&lt;&gt;"",1,0))</f>
        <v>0</v>
      </c>
      <c r="BL143" s="129" t="e">
        <f>IF('Indicator Data'!#REF!="No Data",1,IF('Indicator Data imputation'!BM146&lt;&gt;"",1,0))</f>
        <v>#REF!</v>
      </c>
      <c r="BM143" s="129" t="e">
        <f>IF('Indicator Data'!#REF!="No Data",1,IF('Indicator Data imputation'!BN146&lt;&gt;"",1,0))</f>
        <v>#REF!</v>
      </c>
      <c r="BN143" s="129" t="e">
        <f>IF('Indicator Data'!#REF!="No Data",1,IF('Indicator Data imputation'!BO146&lt;&gt;"",1,0))</f>
        <v>#REF!</v>
      </c>
      <c r="BO143" s="129" t="e">
        <f>IF('Indicator Data'!#REF!="No Data",1,IF('Indicator Data imputation'!BP146&lt;&gt;"",1,0))</f>
        <v>#REF!</v>
      </c>
      <c r="BP143" s="129">
        <f>IF('Indicator Data'!AK147="No Data",1,IF('Indicator Data imputation'!BQ146&lt;&gt;"",1,0))</f>
        <v>0</v>
      </c>
      <c r="BQ143" s="129">
        <f>IF('Indicator Data'!J147="No Data",1,IF('Indicator Data imputation'!BR146&lt;&gt;"",1,0))</f>
        <v>0</v>
      </c>
      <c r="BR143" s="129">
        <f>IF('Indicator Data'!K147="No Data",1,IF('Indicator Data imputation'!BS146&lt;&gt;"",1,0))</f>
        <v>0</v>
      </c>
      <c r="BS143" s="129">
        <f>IF('Indicator Data'!AU147="No Data",1,IF('Indicator Data imputation'!BT146&lt;&gt;"",1,0))</f>
        <v>0</v>
      </c>
      <c r="BT143" s="129">
        <f>IF('Indicator Data'!AW147="No Data",1,IF('Indicator Data imputation'!BU146&lt;&gt;"",1,0))</f>
        <v>0</v>
      </c>
      <c r="BU143" s="129">
        <f>IF('Indicator Data'!AX147="No Data",1,IF('Indicator Data imputation'!BV146&lt;&gt;"",1,0))</f>
        <v>0</v>
      </c>
      <c r="BV143" s="129">
        <f>IF('Indicator Data'!AY147="No Data",1,IF('Indicator Data imputation'!BW146&lt;&gt;"",1,0))</f>
        <v>0</v>
      </c>
      <c r="BW143" s="129">
        <f>IF('Indicator Data'!AZ147="No Data",1,IF('Indicator Data imputation'!BX146&lt;&gt;"",1,0))</f>
        <v>0</v>
      </c>
      <c r="BX143" s="129">
        <f>IF('Indicator Data'!BA147="No Data",1,IF('Indicator Data imputation'!BY146&lt;&gt;"",1,0))</f>
        <v>0</v>
      </c>
      <c r="BY143" s="5" t="e">
        <f t="shared" si="6"/>
        <v>#REF!</v>
      </c>
      <c r="BZ143" s="131" t="e">
        <f t="shared" si="7"/>
        <v>#REF!</v>
      </c>
    </row>
    <row r="144" spans="1:78" x14ac:dyDescent="0.25">
      <c r="A144" s="5" t="s">
        <v>263</v>
      </c>
      <c r="B144" s="129" t="e">
        <f>IF('Indicator Data'!#REF!="No Data",1,IF('Indicator Data imputation'!C147&lt;&gt;"",1,0))</f>
        <v>#REF!</v>
      </c>
      <c r="C144" s="129" t="e">
        <f>IF('Indicator Data'!#REF!="No Data",1,IF('Indicator Data imputation'!D147&lt;&gt;"",1,0))</f>
        <v>#REF!</v>
      </c>
      <c r="D144" s="129" t="e">
        <f>IF('Indicator Data'!#REF!="No Data",1,IF('Indicator Data imputation'!E147&lt;&gt;"",1,0))</f>
        <v>#REF!</v>
      </c>
      <c r="E144" s="129" t="e">
        <f>IF('Indicator Data'!#REF!="No Data",1,IF('Indicator Data imputation'!F147&lt;&gt;"",1,0))</f>
        <v>#REF!</v>
      </c>
      <c r="F144" s="129" t="e">
        <f>IF('Indicator Data'!#REF!="No Data",1,IF('Indicator Data imputation'!G147&lt;&gt;"",1,0))</f>
        <v>#REF!</v>
      </c>
      <c r="G144" s="129" t="e">
        <f>IF('Indicator Data'!#REF!="No Data",1,IF('Indicator Data imputation'!H147&lt;&gt;"",1,0))</f>
        <v>#REF!</v>
      </c>
      <c r="H144" s="129" t="e">
        <f>IF('Indicator Data'!#REF!="No Data",1,IF('Indicator Data imputation'!I147&lt;&gt;"",1,0))</f>
        <v>#REF!</v>
      </c>
      <c r="I144" s="129" t="e">
        <f>IF('Indicator Data'!#REF!="No Data",1,IF('Indicator Data imputation'!J147&lt;&gt;"",1,0))</f>
        <v>#REF!</v>
      </c>
      <c r="J144" s="129" t="e">
        <f>IF('Indicator Data'!#REF!="No Data",1,IF('Indicator Data imputation'!K147&lt;&gt;"",1,0))</f>
        <v>#REF!</v>
      </c>
      <c r="K144" s="129" t="e">
        <f>IF('Indicator Data'!#REF!="No Data",1,IF('Indicator Data imputation'!L147&lt;&gt;"",1,0))</f>
        <v>#REF!</v>
      </c>
      <c r="L144" s="129" t="e">
        <f>IF('Indicator Data'!#REF!="No Data",1,IF('Indicator Data imputation'!M147&lt;&gt;"",1,0))</f>
        <v>#REF!</v>
      </c>
      <c r="M144" s="129" t="e">
        <f>IF('Indicator Data'!#REF!="No Data",1,IF('Indicator Data imputation'!N147&lt;&gt;"",1,0))</f>
        <v>#REF!</v>
      </c>
      <c r="N144" s="129" t="e">
        <f>IF('Indicator Data'!#REF!="No Data",1,IF('Indicator Data imputation'!O147&lt;&gt;"",1,0))</f>
        <v>#REF!</v>
      </c>
      <c r="O144" s="129" t="e">
        <f>IF('Indicator Data'!#REF!="No Data",1,IF('Indicator Data imputation'!P147&lt;&gt;"",1,0))</f>
        <v>#REF!</v>
      </c>
      <c r="P144" s="129" t="e">
        <f>IF('Indicator Data'!#REF!="No Data",1,IF('Indicator Data imputation'!Q147&lt;&gt;"",1,0))</f>
        <v>#REF!</v>
      </c>
      <c r="Q144" s="129" t="e">
        <f>IF('Indicator Data'!#REF!="No Data",1,IF('Indicator Data imputation'!R147&lt;&gt;"",1,0))</f>
        <v>#REF!</v>
      </c>
      <c r="R144" s="129" t="e">
        <f>IF('Indicator Data'!#REF!="No Data",1,IF('Indicator Data imputation'!S147&lt;&gt;"",1,0))</f>
        <v>#REF!</v>
      </c>
      <c r="S144" s="129" t="e">
        <f>IF('Indicator Data'!#REF!="No Data",1,IF('Indicator Data imputation'!T147&lt;&gt;"",1,0))</f>
        <v>#REF!</v>
      </c>
      <c r="T144" s="129" t="e">
        <f>IF('Indicator Data'!#REF!="No Data",1,IF('Indicator Data imputation'!U147&lt;&gt;"",1,0))</f>
        <v>#REF!</v>
      </c>
      <c r="U144" s="129" t="e">
        <f>IF('Indicator Data'!#REF!="No Data",1,IF('Indicator Data imputation'!V147&lt;&gt;"",1,0))</f>
        <v>#REF!</v>
      </c>
      <c r="V144" s="129" t="e">
        <f>IF('Indicator Data'!#REF!="No Data",1,IF('Indicator Data imputation'!W147&lt;&gt;"",1,0))</f>
        <v>#REF!</v>
      </c>
      <c r="W144" s="129">
        <f>IF('Indicator Data'!C148="No Data",1,IF('Indicator Data imputation'!X147&lt;&gt;"",1,0))</f>
        <v>0</v>
      </c>
      <c r="X144" s="129">
        <f>IF('Indicator Data'!D148="No Data",1,IF('Indicator Data imputation'!Y147&lt;&gt;"",1,0))</f>
        <v>0</v>
      </c>
      <c r="Y144" s="129">
        <f>IF('Indicator Data'!E148="No Data",1,IF('Indicator Data imputation'!Z147&lt;&gt;"",1,0))</f>
        <v>0</v>
      </c>
      <c r="Z144" s="129">
        <f>IF('Indicator Data'!G148="No Data",1,IF('Indicator Data imputation'!AA147&lt;&gt;"",1,0))</f>
        <v>0</v>
      </c>
      <c r="AA144" s="129">
        <f>IF('Indicator Data'!H148="No Data",1,IF('Indicator Data imputation'!AB147&lt;&gt;"",1,0))</f>
        <v>0</v>
      </c>
      <c r="AB144" s="129">
        <f>IF('Indicator Data'!I148="No Data",1,IF('Indicator Data imputation'!AC147&lt;&gt;"",1,0))</f>
        <v>0</v>
      </c>
      <c r="AC144" s="129" t="e">
        <f>IF('Indicator Data'!#REF!="No Data",1,IF('Indicator Data imputation'!AD147&lt;&gt;"",1,0))</f>
        <v>#REF!</v>
      </c>
      <c r="AD144" s="129" t="e">
        <f>IF('Indicator Data'!#REF!="No Data",1,IF('Indicator Data imputation'!AE147&lt;&gt;"",1,0))</f>
        <v>#REF!</v>
      </c>
      <c r="AE144" s="129">
        <f>IF('Indicator Data'!L148="No Data",1,IF('Indicator Data imputation'!AF147&lt;&gt;"",1,0))</f>
        <v>0</v>
      </c>
      <c r="AF144" s="129">
        <f>IF('Indicator Data'!M148="No Data",1,IF('Indicator Data imputation'!AG147&lt;&gt;"",1,0))</f>
        <v>0</v>
      </c>
      <c r="AG144" s="129" t="e">
        <f>IF('Indicator Data'!#REF!="No Data",1,IF('Indicator Data imputation'!AH147&lt;&gt;"",1,0))</f>
        <v>#REF!</v>
      </c>
      <c r="AH144" s="129" t="e">
        <f>IF('Indicator Data'!#REF!="No Data",1,IF('Indicator Data imputation'!AI147&lt;&gt;"",1,0))</f>
        <v>#REF!</v>
      </c>
      <c r="AI144" s="129" t="e">
        <f>IF('Indicator Data'!#REF!="No Data",1,IF('Indicator Data imputation'!AJ147&lt;&gt;"",1,0))</f>
        <v>#REF!</v>
      </c>
      <c r="AJ144" s="129" t="e">
        <f>IF('Indicator Data'!#REF!="No Data",1,IF('Indicator Data imputation'!AK147&lt;&gt;"",1,0))</f>
        <v>#REF!</v>
      </c>
      <c r="AK144" s="129">
        <f>IF('Indicator Data'!N148="No Data",1,IF('Indicator Data imputation'!AL147&lt;&gt;"",1,0))</f>
        <v>0</v>
      </c>
      <c r="AL144" s="129">
        <f>IF('Indicator Data'!O148="No Data",1,IF('Indicator Data imputation'!AM147&lt;&gt;"",1,0))</f>
        <v>0</v>
      </c>
      <c r="AM144" s="129">
        <f>IF('Indicator Data'!P148="No Data",1,IF('Indicator Data imputation'!AN147&lt;&gt;"",1,0))</f>
        <v>0</v>
      </c>
      <c r="AN144" s="129">
        <f>IF('Indicator Data'!Q148="No Data",1,IF('Indicator Data imputation'!AO147&lt;&gt;"",1,0))</f>
        <v>0</v>
      </c>
      <c r="AO144" s="129">
        <f>IF('Indicator Data'!R148="No Data",1,IF('Indicator Data imputation'!AP147&lt;&gt;"",1,0))</f>
        <v>0</v>
      </c>
      <c r="AP144" s="129">
        <f>IF('Indicator Data'!S148="No Data",1,IF('Indicator Data imputation'!AQ147&lt;&gt;"",1,0))</f>
        <v>0</v>
      </c>
      <c r="AQ144" s="129">
        <f>IF('Indicator Data'!T148="No Data",1,IF('Indicator Data imputation'!AR147&lt;&gt;"",1,0))</f>
        <v>0</v>
      </c>
      <c r="AR144" s="129" t="e">
        <f>IF('Indicator Data'!#REF!="No Data",1,IF('Indicator Data imputation'!AS147&lt;&gt;"",1,0))</f>
        <v>#REF!</v>
      </c>
      <c r="AS144" s="129" t="e">
        <f>IF('Indicator Data'!#REF!="No Data",1,IF('Indicator Data imputation'!AT147&lt;&gt;"",1,0))</f>
        <v>#REF!</v>
      </c>
      <c r="AT144" s="129">
        <f>IF('Indicator Data'!U148="No Data",1,IF('Indicator Data imputation'!AU147&lt;&gt;"",1,0))</f>
        <v>0</v>
      </c>
      <c r="AU144" s="129">
        <f>IF('Indicator Data'!V148="No Data",1,IF('Indicator Data imputation'!AV147&lt;&gt;"",1,0))</f>
        <v>0</v>
      </c>
      <c r="AV144" s="129">
        <f>IF('Indicator Data'!W148="No Data",1,IF('Indicator Data imputation'!AW147&lt;&gt;"",1,0))</f>
        <v>0</v>
      </c>
      <c r="AW144" s="129">
        <f>IF('Indicator Data'!X148="No Data",1,IF('Indicator Data imputation'!AX147&lt;&gt;"",1,0))</f>
        <v>0</v>
      </c>
      <c r="AX144" s="129">
        <f>IF('Indicator Data'!Y148="No Data",1,IF('Indicator Data imputation'!AY147&lt;&gt;"",1,0))</f>
        <v>0</v>
      </c>
      <c r="AY144" s="129">
        <f>IF('Indicator Data'!Z148="No Data",1,IF('Indicator Data imputation'!AZ147&lt;&gt;"",1,0))</f>
        <v>0</v>
      </c>
      <c r="AZ144" s="129">
        <f>IF('Indicator Data'!AA148="No Data",1,IF('Indicator Data imputation'!BA147&lt;&gt;"",1,0))</f>
        <v>0</v>
      </c>
      <c r="BA144" s="129" t="e">
        <f>IF('Indicator Data'!#REF!="No Data",1,IF('Indicator Data imputation'!BB147&lt;&gt;"",1,0))</f>
        <v>#REF!</v>
      </c>
      <c r="BB144" s="129" t="e">
        <f>IF('Indicator Data'!#REF!="No Data",1,IF('Indicator Data imputation'!BC147&lt;&gt;"",1,0))</f>
        <v>#REF!</v>
      </c>
      <c r="BC144" s="129" t="e">
        <f>IF('Indicator Data'!#REF!="No Data",1,IF('Indicator Data imputation'!BD147&lt;&gt;"",1,0))</f>
        <v>#REF!</v>
      </c>
      <c r="BD144" s="129">
        <f>IF('Indicator Data'!AB148="No Data",1,IF('Indicator Data imputation'!BE147&lt;&gt;"",1,0))</f>
        <v>0</v>
      </c>
      <c r="BE144" s="129">
        <f>IF('Indicator Data'!AC148="No Data",1,IF('Indicator Data imputation'!BF147&lt;&gt;"",1,0))</f>
        <v>0</v>
      </c>
      <c r="BF144" s="129">
        <f>IF('Indicator Data'!AD148="No Data",1,IF('Indicator Data imputation'!BG147&lt;&gt;"",1,0))</f>
        <v>0</v>
      </c>
      <c r="BG144" s="129">
        <f>IF('Indicator Data'!AE148="No Data",1,IF('Indicator Data imputation'!BH147&lt;&gt;"",1,0))</f>
        <v>0</v>
      </c>
      <c r="BH144" s="129">
        <f>IF('Indicator Data'!AF148="No Data",1,IF('Indicator Data imputation'!BI147&lt;&gt;"",1,0))</f>
        <v>0</v>
      </c>
      <c r="BI144" s="129" t="e">
        <f>IF('Indicator Data'!#REF!="No Data",1,IF('Indicator Data imputation'!BJ147&lt;&gt;"",1,0))</f>
        <v>#REF!</v>
      </c>
      <c r="BJ144" s="129">
        <f>IF('Indicator Data'!AS148="No Data",1,IF('Indicator Data imputation'!BK147&lt;&gt;"",1,0))</f>
        <v>0</v>
      </c>
      <c r="BK144" s="129">
        <f>IF('Indicator Data'!AT148="No Data",1,IF('Indicator Data imputation'!BL147&lt;&gt;"",1,0))</f>
        <v>0</v>
      </c>
      <c r="BL144" s="129" t="e">
        <f>IF('Indicator Data'!#REF!="No Data",1,IF('Indicator Data imputation'!BM147&lt;&gt;"",1,0))</f>
        <v>#REF!</v>
      </c>
      <c r="BM144" s="129" t="e">
        <f>IF('Indicator Data'!#REF!="No Data",1,IF('Indicator Data imputation'!BN147&lt;&gt;"",1,0))</f>
        <v>#REF!</v>
      </c>
      <c r="BN144" s="129" t="e">
        <f>IF('Indicator Data'!#REF!="No Data",1,IF('Indicator Data imputation'!BO147&lt;&gt;"",1,0))</f>
        <v>#REF!</v>
      </c>
      <c r="BO144" s="129" t="e">
        <f>IF('Indicator Data'!#REF!="No Data",1,IF('Indicator Data imputation'!BP147&lt;&gt;"",1,0))</f>
        <v>#REF!</v>
      </c>
      <c r="BP144" s="129">
        <f>IF('Indicator Data'!AK148="No Data",1,IF('Indicator Data imputation'!BQ147&lt;&gt;"",1,0))</f>
        <v>0</v>
      </c>
      <c r="BQ144" s="129">
        <f>IF('Indicator Data'!J148="No Data",1,IF('Indicator Data imputation'!BR147&lt;&gt;"",1,0))</f>
        <v>0</v>
      </c>
      <c r="BR144" s="129">
        <f>IF('Indicator Data'!K148="No Data",1,IF('Indicator Data imputation'!BS147&lt;&gt;"",1,0))</f>
        <v>0</v>
      </c>
      <c r="BS144" s="129">
        <f>IF('Indicator Data'!AU148="No Data",1,IF('Indicator Data imputation'!BT147&lt;&gt;"",1,0))</f>
        <v>0</v>
      </c>
      <c r="BT144" s="129">
        <f>IF('Indicator Data'!AW148="No Data",1,IF('Indicator Data imputation'!BU147&lt;&gt;"",1,0))</f>
        <v>0</v>
      </c>
      <c r="BU144" s="129">
        <f>IF('Indicator Data'!AX148="No Data",1,IF('Indicator Data imputation'!BV147&lt;&gt;"",1,0))</f>
        <v>0</v>
      </c>
      <c r="BV144" s="129">
        <f>IF('Indicator Data'!AY148="No Data",1,IF('Indicator Data imputation'!BW147&lt;&gt;"",1,0))</f>
        <v>0</v>
      </c>
      <c r="BW144" s="129">
        <f>IF('Indicator Data'!AZ148="No Data",1,IF('Indicator Data imputation'!BX147&lt;&gt;"",1,0))</f>
        <v>0</v>
      </c>
      <c r="BX144" s="129">
        <f>IF('Indicator Data'!BA148="No Data",1,IF('Indicator Data imputation'!BY147&lt;&gt;"",1,0))</f>
        <v>0</v>
      </c>
      <c r="BY144" s="5" t="e">
        <f t="shared" si="6"/>
        <v>#REF!</v>
      </c>
      <c r="BZ144" s="131" t="e">
        <f t="shared" si="7"/>
        <v>#REF!</v>
      </c>
    </row>
    <row r="145" spans="1:78" x14ac:dyDescent="0.25">
      <c r="A145" s="5" t="s">
        <v>265</v>
      </c>
      <c r="B145" s="129" t="e">
        <f>IF('Indicator Data'!#REF!="No Data",1,IF('Indicator Data imputation'!C148&lt;&gt;"",1,0))</f>
        <v>#REF!</v>
      </c>
      <c r="C145" s="129" t="e">
        <f>IF('Indicator Data'!#REF!="No Data",1,IF('Indicator Data imputation'!D148&lt;&gt;"",1,0))</f>
        <v>#REF!</v>
      </c>
      <c r="D145" s="129" t="e">
        <f>IF('Indicator Data'!#REF!="No Data",1,IF('Indicator Data imputation'!E148&lt;&gt;"",1,0))</f>
        <v>#REF!</v>
      </c>
      <c r="E145" s="129" t="e">
        <f>IF('Indicator Data'!#REF!="No Data",1,IF('Indicator Data imputation'!F148&lt;&gt;"",1,0))</f>
        <v>#REF!</v>
      </c>
      <c r="F145" s="129" t="e">
        <f>IF('Indicator Data'!#REF!="No Data",1,IF('Indicator Data imputation'!G148&lt;&gt;"",1,0))</f>
        <v>#REF!</v>
      </c>
      <c r="G145" s="129" t="e">
        <f>IF('Indicator Data'!#REF!="No Data",1,IF('Indicator Data imputation'!H148&lt;&gt;"",1,0))</f>
        <v>#REF!</v>
      </c>
      <c r="H145" s="129" t="e">
        <f>IF('Indicator Data'!#REF!="No Data",1,IF('Indicator Data imputation'!I148&lt;&gt;"",1,0))</f>
        <v>#REF!</v>
      </c>
      <c r="I145" s="129" t="e">
        <f>IF('Indicator Data'!#REF!="No Data",1,IF('Indicator Data imputation'!J148&lt;&gt;"",1,0))</f>
        <v>#REF!</v>
      </c>
      <c r="J145" s="129" t="e">
        <f>IF('Indicator Data'!#REF!="No Data",1,IF('Indicator Data imputation'!K148&lt;&gt;"",1,0))</f>
        <v>#REF!</v>
      </c>
      <c r="K145" s="129" t="e">
        <f>IF('Indicator Data'!#REF!="No Data",1,IF('Indicator Data imputation'!L148&lt;&gt;"",1,0))</f>
        <v>#REF!</v>
      </c>
      <c r="L145" s="129" t="e">
        <f>IF('Indicator Data'!#REF!="No Data",1,IF('Indicator Data imputation'!M148&lt;&gt;"",1,0))</f>
        <v>#REF!</v>
      </c>
      <c r="M145" s="129" t="e">
        <f>IF('Indicator Data'!#REF!="No Data",1,IF('Indicator Data imputation'!N148&lt;&gt;"",1,0))</f>
        <v>#REF!</v>
      </c>
      <c r="N145" s="129" t="e">
        <f>IF('Indicator Data'!#REF!="No Data",1,IF('Indicator Data imputation'!O148&lt;&gt;"",1,0))</f>
        <v>#REF!</v>
      </c>
      <c r="O145" s="129" t="e">
        <f>IF('Indicator Data'!#REF!="No Data",1,IF('Indicator Data imputation'!P148&lt;&gt;"",1,0))</f>
        <v>#REF!</v>
      </c>
      <c r="P145" s="129" t="e">
        <f>IF('Indicator Data'!#REF!="No Data",1,IF('Indicator Data imputation'!Q148&lt;&gt;"",1,0))</f>
        <v>#REF!</v>
      </c>
      <c r="Q145" s="129" t="e">
        <f>IF('Indicator Data'!#REF!="No Data",1,IF('Indicator Data imputation'!R148&lt;&gt;"",1,0))</f>
        <v>#REF!</v>
      </c>
      <c r="R145" s="129" t="e">
        <f>IF('Indicator Data'!#REF!="No Data",1,IF('Indicator Data imputation'!S148&lt;&gt;"",1,0))</f>
        <v>#REF!</v>
      </c>
      <c r="S145" s="129" t="e">
        <f>IF('Indicator Data'!#REF!="No Data",1,IF('Indicator Data imputation'!T148&lt;&gt;"",1,0))</f>
        <v>#REF!</v>
      </c>
      <c r="T145" s="129" t="e">
        <f>IF('Indicator Data'!#REF!="No Data",1,IF('Indicator Data imputation'!U148&lt;&gt;"",1,0))</f>
        <v>#REF!</v>
      </c>
      <c r="U145" s="129" t="e">
        <f>IF('Indicator Data'!#REF!="No Data",1,IF('Indicator Data imputation'!V148&lt;&gt;"",1,0))</f>
        <v>#REF!</v>
      </c>
      <c r="V145" s="129" t="e">
        <f>IF('Indicator Data'!#REF!="No Data",1,IF('Indicator Data imputation'!W148&lt;&gt;"",1,0))</f>
        <v>#REF!</v>
      </c>
      <c r="W145" s="129">
        <f>IF('Indicator Data'!C149="No Data",1,IF('Indicator Data imputation'!X148&lt;&gt;"",1,0))</f>
        <v>0</v>
      </c>
      <c r="X145" s="129">
        <f>IF('Indicator Data'!D149="No Data",1,IF('Indicator Data imputation'!Y148&lt;&gt;"",1,0))</f>
        <v>0</v>
      </c>
      <c r="Y145" s="129">
        <f>IF('Indicator Data'!E149="No Data",1,IF('Indicator Data imputation'!Z148&lt;&gt;"",1,0))</f>
        <v>0</v>
      </c>
      <c r="Z145" s="129">
        <f>IF('Indicator Data'!G149="No Data",1,IF('Indicator Data imputation'!AA148&lt;&gt;"",1,0))</f>
        <v>1</v>
      </c>
      <c r="AA145" s="129">
        <f>IF('Indicator Data'!H149="No Data",1,IF('Indicator Data imputation'!AB148&lt;&gt;"",1,0))</f>
        <v>0</v>
      </c>
      <c r="AB145" s="129">
        <f>IF('Indicator Data'!I149="No Data",1,IF('Indicator Data imputation'!AC148&lt;&gt;"",1,0))</f>
        <v>1</v>
      </c>
      <c r="AC145" s="129" t="e">
        <f>IF('Indicator Data'!#REF!="No Data",1,IF('Indicator Data imputation'!AD148&lt;&gt;"",1,0))</f>
        <v>#REF!</v>
      </c>
      <c r="AD145" s="129" t="e">
        <f>IF('Indicator Data'!#REF!="No Data",1,IF('Indicator Data imputation'!AE148&lt;&gt;"",1,0))</f>
        <v>#REF!</v>
      </c>
      <c r="AE145" s="129">
        <f>IF('Indicator Data'!L149="No Data",1,IF('Indicator Data imputation'!AF148&lt;&gt;"",1,0))</f>
        <v>1</v>
      </c>
      <c r="AF145" s="129">
        <f>IF('Indicator Data'!M149="No Data",1,IF('Indicator Data imputation'!AG148&lt;&gt;"",1,0))</f>
        <v>1</v>
      </c>
      <c r="AG145" s="129" t="e">
        <f>IF('Indicator Data'!#REF!="No Data",1,IF('Indicator Data imputation'!AH148&lt;&gt;"",1,0))</f>
        <v>#REF!</v>
      </c>
      <c r="AH145" s="129" t="e">
        <f>IF('Indicator Data'!#REF!="No Data",1,IF('Indicator Data imputation'!AI148&lt;&gt;"",1,0))</f>
        <v>#REF!</v>
      </c>
      <c r="AI145" s="129" t="e">
        <f>IF('Indicator Data'!#REF!="No Data",1,IF('Indicator Data imputation'!AJ148&lt;&gt;"",1,0))</f>
        <v>#REF!</v>
      </c>
      <c r="AJ145" s="129" t="e">
        <f>IF('Indicator Data'!#REF!="No Data",1,IF('Indicator Data imputation'!AK148&lt;&gt;"",1,0))</f>
        <v>#REF!</v>
      </c>
      <c r="AK145" s="129">
        <f>IF('Indicator Data'!N149="No Data",1,IF('Indicator Data imputation'!AL148&lt;&gt;"",1,0))</f>
        <v>0</v>
      </c>
      <c r="AL145" s="129">
        <f>IF('Indicator Data'!O149="No Data",1,IF('Indicator Data imputation'!AM148&lt;&gt;"",1,0))</f>
        <v>1</v>
      </c>
      <c r="AM145" s="129">
        <f>IF('Indicator Data'!P149="No Data",1,IF('Indicator Data imputation'!AN148&lt;&gt;"",1,0))</f>
        <v>0</v>
      </c>
      <c r="AN145" s="129">
        <f>IF('Indicator Data'!Q149="No Data",1,IF('Indicator Data imputation'!AO148&lt;&gt;"",1,0))</f>
        <v>0</v>
      </c>
      <c r="AO145" s="129">
        <f>IF('Indicator Data'!R149="No Data",1,IF('Indicator Data imputation'!AP148&lt;&gt;"",1,0))</f>
        <v>0</v>
      </c>
      <c r="AP145" s="129">
        <f>IF('Indicator Data'!S149="No Data",1,IF('Indicator Data imputation'!AQ148&lt;&gt;"",1,0))</f>
        <v>1</v>
      </c>
      <c r="AQ145" s="129">
        <f>IF('Indicator Data'!T149="No Data",1,IF('Indicator Data imputation'!AR148&lt;&gt;"",1,0))</f>
        <v>0</v>
      </c>
      <c r="AR145" s="129" t="e">
        <f>IF('Indicator Data'!#REF!="No Data",1,IF('Indicator Data imputation'!AS148&lt;&gt;"",1,0))</f>
        <v>#REF!</v>
      </c>
      <c r="AS145" s="129" t="e">
        <f>IF('Indicator Data'!#REF!="No Data",1,IF('Indicator Data imputation'!AT148&lt;&gt;"",1,0))</f>
        <v>#REF!</v>
      </c>
      <c r="AT145" s="129">
        <f>IF('Indicator Data'!U149="No Data",1,IF('Indicator Data imputation'!AU148&lt;&gt;"",1,0))</f>
        <v>0</v>
      </c>
      <c r="AU145" s="129">
        <f>IF('Indicator Data'!V149="No Data",1,IF('Indicator Data imputation'!AV148&lt;&gt;"",1,0))</f>
        <v>1</v>
      </c>
      <c r="AV145" s="129">
        <f>IF('Indicator Data'!W149="No Data",1,IF('Indicator Data imputation'!AW148&lt;&gt;"",1,0))</f>
        <v>1</v>
      </c>
      <c r="AW145" s="129">
        <f>IF('Indicator Data'!X149="No Data",1,IF('Indicator Data imputation'!AX148&lt;&gt;"",1,0))</f>
        <v>1</v>
      </c>
      <c r="AX145" s="129">
        <f>IF('Indicator Data'!Y149="No Data",1,IF('Indicator Data imputation'!AY148&lt;&gt;"",1,0))</f>
        <v>0</v>
      </c>
      <c r="AY145" s="129">
        <f>IF('Indicator Data'!Z149="No Data",1,IF('Indicator Data imputation'!AZ148&lt;&gt;"",1,0))</f>
        <v>1</v>
      </c>
      <c r="AZ145" s="129">
        <f>IF('Indicator Data'!AA149="No Data",1,IF('Indicator Data imputation'!BA148&lt;&gt;"",1,0))</f>
        <v>1</v>
      </c>
      <c r="BA145" s="129" t="e">
        <f>IF('Indicator Data'!#REF!="No Data",1,IF('Indicator Data imputation'!BB148&lt;&gt;"",1,0))</f>
        <v>#REF!</v>
      </c>
      <c r="BB145" s="129" t="e">
        <f>IF('Indicator Data'!#REF!="No Data",1,IF('Indicator Data imputation'!BC148&lt;&gt;"",1,0))</f>
        <v>#REF!</v>
      </c>
      <c r="BC145" s="129" t="e">
        <f>IF('Indicator Data'!#REF!="No Data",1,IF('Indicator Data imputation'!BD148&lt;&gt;"",1,0))</f>
        <v>#REF!</v>
      </c>
      <c r="BD145" s="129">
        <f>IF('Indicator Data'!AB149="No Data",1,IF('Indicator Data imputation'!BE148&lt;&gt;"",1,0))</f>
        <v>0</v>
      </c>
      <c r="BE145" s="129">
        <f>IF('Indicator Data'!AC149="No Data",1,IF('Indicator Data imputation'!BF148&lt;&gt;"",1,0))</f>
        <v>0</v>
      </c>
      <c r="BF145" s="129">
        <f>IF('Indicator Data'!AD149="No Data",1,IF('Indicator Data imputation'!BG148&lt;&gt;"",1,0))</f>
        <v>0</v>
      </c>
      <c r="BG145" s="129">
        <f>IF('Indicator Data'!AE149="No Data",1,IF('Indicator Data imputation'!BH148&lt;&gt;"",1,0))</f>
        <v>0</v>
      </c>
      <c r="BH145" s="129">
        <f>IF('Indicator Data'!AF149="No Data",1,IF('Indicator Data imputation'!BI148&lt;&gt;"",1,0))</f>
        <v>1</v>
      </c>
      <c r="BI145" s="129" t="e">
        <f>IF('Indicator Data'!#REF!="No Data",1,IF('Indicator Data imputation'!BJ148&lt;&gt;"",1,0))</f>
        <v>#REF!</v>
      </c>
      <c r="BJ145" s="129">
        <f>IF('Indicator Data'!AS149="No Data",1,IF('Indicator Data imputation'!BK148&lt;&gt;"",1,0))</f>
        <v>0</v>
      </c>
      <c r="BK145" s="129">
        <f>IF('Indicator Data'!AT149="No Data",1,IF('Indicator Data imputation'!BL148&lt;&gt;"",1,0))</f>
        <v>1</v>
      </c>
      <c r="BL145" s="129" t="e">
        <f>IF('Indicator Data'!#REF!="No Data",1,IF('Indicator Data imputation'!BM148&lt;&gt;"",1,0))</f>
        <v>#REF!</v>
      </c>
      <c r="BM145" s="129" t="e">
        <f>IF('Indicator Data'!#REF!="No Data",1,IF('Indicator Data imputation'!BN148&lt;&gt;"",1,0))</f>
        <v>#REF!</v>
      </c>
      <c r="BN145" s="129" t="e">
        <f>IF('Indicator Data'!#REF!="No Data",1,IF('Indicator Data imputation'!BO148&lt;&gt;"",1,0))</f>
        <v>#REF!</v>
      </c>
      <c r="BO145" s="129" t="e">
        <f>IF('Indicator Data'!#REF!="No Data",1,IF('Indicator Data imputation'!BP148&lt;&gt;"",1,0))</f>
        <v>#REF!</v>
      </c>
      <c r="BP145" s="129">
        <f>IF('Indicator Data'!AK149="No Data",1,IF('Indicator Data imputation'!BQ148&lt;&gt;"",1,0))</f>
        <v>0</v>
      </c>
      <c r="BQ145" s="129">
        <f>IF('Indicator Data'!J149="No Data",1,IF('Indicator Data imputation'!BR148&lt;&gt;"",1,0))</f>
        <v>0</v>
      </c>
      <c r="BR145" s="129">
        <f>IF('Indicator Data'!K149="No Data",1,IF('Indicator Data imputation'!BS148&lt;&gt;"",1,0))</f>
        <v>0</v>
      </c>
      <c r="BS145" s="129">
        <f>IF('Indicator Data'!AU149="No Data",1,IF('Indicator Data imputation'!BT148&lt;&gt;"",1,0))</f>
        <v>0</v>
      </c>
      <c r="BT145" s="129">
        <f>IF('Indicator Data'!AW149="No Data",1,IF('Indicator Data imputation'!BU148&lt;&gt;"",1,0))</f>
        <v>0</v>
      </c>
      <c r="BU145" s="129">
        <f>IF('Indicator Data'!AX149="No Data",1,IF('Indicator Data imputation'!BV148&lt;&gt;"",1,0))</f>
        <v>0</v>
      </c>
      <c r="BV145" s="129">
        <f>IF('Indicator Data'!AY149="No Data",1,IF('Indicator Data imputation'!BW148&lt;&gt;"",1,0))</f>
        <v>1</v>
      </c>
      <c r="BW145" s="129">
        <f>IF('Indicator Data'!AZ149="No Data",1,IF('Indicator Data imputation'!BX148&lt;&gt;"",1,0))</f>
        <v>0</v>
      </c>
      <c r="BX145" s="129">
        <f>IF('Indicator Data'!BA149="No Data",1,IF('Indicator Data imputation'!BY148&lt;&gt;"",1,0))</f>
        <v>1</v>
      </c>
      <c r="BY145" s="5" t="e">
        <f t="shared" si="6"/>
        <v>#REF!</v>
      </c>
      <c r="BZ145" s="131" t="e">
        <f t="shared" si="7"/>
        <v>#REF!</v>
      </c>
    </row>
    <row r="146" spans="1:78" x14ac:dyDescent="0.25">
      <c r="A146" s="5" t="s">
        <v>267</v>
      </c>
      <c r="B146" s="129" t="e">
        <f>IF('Indicator Data'!#REF!="No Data",1,IF('Indicator Data imputation'!C149&lt;&gt;"",1,0))</f>
        <v>#REF!</v>
      </c>
      <c r="C146" s="129" t="e">
        <f>IF('Indicator Data'!#REF!="No Data",1,IF('Indicator Data imputation'!D149&lt;&gt;"",1,0))</f>
        <v>#REF!</v>
      </c>
      <c r="D146" s="129" t="e">
        <f>IF('Indicator Data'!#REF!="No Data",1,IF('Indicator Data imputation'!E149&lt;&gt;"",1,0))</f>
        <v>#REF!</v>
      </c>
      <c r="E146" s="129" t="e">
        <f>IF('Indicator Data'!#REF!="No Data",1,IF('Indicator Data imputation'!F149&lt;&gt;"",1,0))</f>
        <v>#REF!</v>
      </c>
      <c r="F146" s="129" t="e">
        <f>IF('Indicator Data'!#REF!="No Data",1,IF('Indicator Data imputation'!G149&lt;&gt;"",1,0))</f>
        <v>#REF!</v>
      </c>
      <c r="G146" s="129" t="e">
        <f>IF('Indicator Data'!#REF!="No Data",1,IF('Indicator Data imputation'!H149&lt;&gt;"",1,0))</f>
        <v>#REF!</v>
      </c>
      <c r="H146" s="129" t="e">
        <f>IF('Indicator Data'!#REF!="No Data",1,IF('Indicator Data imputation'!I149&lt;&gt;"",1,0))</f>
        <v>#REF!</v>
      </c>
      <c r="I146" s="129" t="e">
        <f>IF('Indicator Data'!#REF!="No Data",1,IF('Indicator Data imputation'!J149&lt;&gt;"",1,0))</f>
        <v>#REF!</v>
      </c>
      <c r="J146" s="129" t="e">
        <f>IF('Indicator Data'!#REF!="No Data",1,IF('Indicator Data imputation'!K149&lt;&gt;"",1,0))</f>
        <v>#REF!</v>
      </c>
      <c r="K146" s="129" t="e">
        <f>IF('Indicator Data'!#REF!="No Data",1,IF('Indicator Data imputation'!L149&lt;&gt;"",1,0))</f>
        <v>#REF!</v>
      </c>
      <c r="L146" s="129" t="e">
        <f>IF('Indicator Data'!#REF!="No Data",1,IF('Indicator Data imputation'!M149&lt;&gt;"",1,0))</f>
        <v>#REF!</v>
      </c>
      <c r="M146" s="129" t="e">
        <f>IF('Indicator Data'!#REF!="No Data",1,IF('Indicator Data imputation'!N149&lt;&gt;"",1,0))</f>
        <v>#REF!</v>
      </c>
      <c r="N146" s="129" t="e">
        <f>IF('Indicator Data'!#REF!="No Data",1,IF('Indicator Data imputation'!O149&lt;&gt;"",1,0))</f>
        <v>#REF!</v>
      </c>
      <c r="O146" s="129" t="e">
        <f>IF('Indicator Data'!#REF!="No Data",1,IF('Indicator Data imputation'!P149&lt;&gt;"",1,0))</f>
        <v>#REF!</v>
      </c>
      <c r="P146" s="129" t="e">
        <f>IF('Indicator Data'!#REF!="No Data",1,IF('Indicator Data imputation'!Q149&lt;&gt;"",1,0))</f>
        <v>#REF!</v>
      </c>
      <c r="Q146" s="129" t="e">
        <f>IF('Indicator Data'!#REF!="No Data",1,IF('Indicator Data imputation'!R149&lt;&gt;"",1,0))</f>
        <v>#REF!</v>
      </c>
      <c r="R146" s="129" t="e">
        <f>IF('Indicator Data'!#REF!="No Data",1,IF('Indicator Data imputation'!S149&lt;&gt;"",1,0))</f>
        <v>#REF!</v>
      </c>
      <c r="S146" s="129" t="e">
        <f>IF('Indicator Data'!#REF!="No Data",1,IF('Indicator Data imputation'!T149&lt;&gt;"",1,0))</f>
        <v>#REF!</v>
      </c>
      <c r="T146" s="129" t="e">
        <f>IF('Indicator Data'!#REF!="No Data",1,IF('Indicator Data imputation'!U149&lt;&gt;"",1,0))</f>
        <v>#REF!</v>
      </c>
      <c r="U146" s="129" t="e">
        <f>IF('Indicator Data'!#REF!="No Data",1,IF('Indicator Data imputation'!V149&lt;&gt;"",1,0))</f>
        <v>#REF!</v>
      </c>
      <c r="V146" s="129" t="e">
        <f>IF('Indicator Data'!#REF!="No Data",1,IF('Indicator Data imputation'!W149&lt;&gt;"",1,0))</f>
        <v>#REF!</v>
      </c>
      <c r="W146" s="129">
        <f>IF('Indicator Data'!C150="No Data",1,IF('Indicator Data imputation'!X149&lt;&gt;"",1,0))</f>
        <v>0</v>
      </c>
      <c r="X146" s="129">
        <f>IF('Indicator Data'!D150="No Data",1,IF('Indicator Data imputation'!Y149&lt;&gt;"",1,0))</f>
        <v>0</v>
      </c>
      <c r="Y146" s="129">
        <f>IF('Indicator Data'!E150="No Data",1,IF('Indicator Data imputation'!Z149&lt;&gt;"",1,0))</f>
        <v>0</v>
      </c>
      <c r="Z146" s="129">
        <f>IF('Indicator Data'!G150="No Data",1,IF('Indicator Data imputation'!AA149&lt;&gt;"",1,0))</f>
        <v>1</v>
      </c>
      <c r="AA146" s="129">
        <f>IF('Indicator Data'!H150="No Data",1,IF('Indicator Data imputation'!AB149&lt;&gt;"",1,0))</f>
        <v>0</v>
      </c>
      <c r="AB146" s="129">
        <f>IF('Indicator Data'!I150="No Data",1,IF('Indicator Data imputation'!AC149&lt;&gt;"",1,0))</f>
        <v>0</v>
      </c>
      <c r="AC146" s="129" t="e">
        <f>IF('Indicator Data'!#REF!="No Data",1,IF('Indicator Data imputation'!AD149&lt;&gt;"",1,0))</f>
        <v>#REF!</v>
      </c>
      <c r="AD146" s="129" t="e">
        <f>IF('Indicator Data'!#REF!="No Data",1,IF('Indicator Data imputation'!AE149&lt;&gt;"",1,0))</f>
        <v>#REF!</v>
      </c>
      <c r="AE146" s="129">
        <f>IF('Indicator Data'!L150="No Data",1,IF('Indicator Data imputation'!AF149&lt;&gt;"",1,0))</f>
        <v>0</v>
      </c>
      <c r="AF146" s="129">
        <f>IF('Indicator Data'!M150="No Data",1,IF('Indicator Data imputation'!AG149&lt;&gt;"",1,0))</f>
        <v>0</v>
      </c>
      <c r="AG146" s="129" t="e">
        <f>IF('Indicator Data'!#REF!="No Data",1,IF('Indicator Data imputation'!AH149&lt;&gt;"",1,0))</f>
        <v>#REF!</v>
      </c>
      <c r="AH146" s="129" t="e">
        <f>IF('Indicator Data'!#REF!="No Data",1,IF('Indicator Data imputation'!AI149&lt;&gt;"",1,0))</f>
        <v>#REF!</v>
      </c>
      <c r="AI146" s="129" t="e">
        <f>IF('Indicator Data'!#REF!="No Data",1,IF('Indicator Data imputation'!AJ149&lt;&gt;"",1,0))</f>
        <v>#REF!</v>
      </c>
      <c r="AJ146" s="129" t="e">
        <f>IF('Indicator Data'!#REF!="No Data",1,IF('Indicator Data imputation'!AK149&lt;&gt;"",1,0))</f>
        <v>#REF!</v>
      </c>
      <c r="AK146" s="129">
        <f>IF('Indicator Data'!N150="No Data",1,IF('Indicator Data imputation'!AL149&lt;&gt;"",1,0))</f>
        <v>0</v>
      </c>
      <c r="AL146" s="129">
        <f>IF('Indicator Data'!O150="No Data",1,IF('Indicator Data imputation'!AM149&lt;&gt;"",1,0))</f>
        <v>0</v>
      </c>
      <c r="AM146" s="129">
        <f>IF('Indicator Data'!P150="No Data",1,IF('Indicator Data imputation'!AN149&lt;&gt;"",1,0))</f>
        <v>0</v>
      </c>
      <c r="AN146" s="129">
        <f>IF('Indicator Data'!Q150="No Data",1,IF('Indicator Data imputation'!AO149&lt;&gt;"",1,0))</f>
        <v>0</v>
      </c>
      <c r="AO146" s="129">
        <f>IF('Indicator Data'!R150="No Data",1,IF('Indicator Data imputation'!AP149&lt;&gt;"",1,0))</f>
        <v>0</v>
      </c>
      <c r="AP146" s="129">
        <f>IF('Indicator Data'!S150="No Data",1,IF('Indicator Data imputation'!AQ149&lt;&gt;"",1,0))</f>
        <v>0</v>
      </c>
      <c r="AQ146" s="129">
        <f>IF('Indicator Data'!T150="No Data",1,IF('Indicator Data imputation'!AR149&lt;&gt;"",1,0))</f>
        <v>0</v>
      </c>
      <c r="AR146" s="129" t="e">
        <f>IF('Indicator Data'!#REF!="No Data",1,IF('Indicator Data imputation'!AS149&lt;&gt;"",1,0))</f>
        <v>#REF!</v>
      </c>
      <c r="AS146" s="129" t="e">
        <f>IF('Indicator Data'!#REF!="No Data",1,IF('Indicator Data imputation'!AT149&lt;&gt;"",1,0))</f>
        <v>#REF!</v>
      </c>
      <c r="AT146" s="129">
        <f>IF('Indicator Data'!U150="No Data",1,IF('Indicator Data imputation'!AU149&lt;&gt;"",1,0))</f>
        <v>0</v>
      </c>
      <c r="AU146" s="129">
        <f>IF('Indicator Data'!V150="No Data",1,IF('Indicator Data imputation'!AV149&lt;&gt;"",1,0))</f>
        <v>1</v>
      </c>
      <c r="AV146" s="129">
        <f>IF('Indicator Data'!W150="No Data",1,IF('Indicator Data imputation'!AW149&lt;&gt;"",1,0))</f>
        <v>1</v>
      </c>
      <c r="AW146" s="129">
        <f>IF('Indicator Data'!X150="No Data",1,IF('Indicator Data imputation'!AX149&lt;&gt;"",1,0))</f>
        <v>1</v>
      </c>
      <c r="AX146" s="129">
        <f>IF('Indicator Data'!Y150="No Data",1,IF('Indicator Data imputation'!AY149&lt;&gt;"",1,0))</f>
        <v>0</v>
      </c>
      <c r="AY146" s="129">
        <f>IF('Indicator Data'!Z150="No Data",1,IF('Indicator Data imputation'!AZ149&lt;&gt;"",1,0))</f>
        <v>0</v>
      </c>
      <c r="AZ146" s="129">
        <f>IF('Indicator Data'!AA150="No Data",1,IF('Indicator Data imputation'!BA149&lt;&gt;"",1,0))</f>
        <v>0</v>
      </c>
      <c r="BA146" s="129" t="e">
        <f>IF('Indicator Data'!#REF!="No Data",1,IF('Indicator Data imputation'!BB149&lt;&gt;"",1,0))</f>
        <v>#REF!</v>
      </c>
      <c r="BB146" s="129" t="e">
        <f>IF('Indicator Data'!#REF!="No Data",1,IF('Indicator Data imputation'!BC149&lt;&gt;"",1,0))</f>
        <v>#REF!</v>
      </c>
      <c r="BC146" s="129" t="e">
        <f>IF('Indicator Data'!#REF!="No Data",1,IF('Indicator Data imputation'!BD149&lt;&gt;"",1,0))</f>
        <v>#REF!</v>
      </c>
      <c r="BD146" s="129">
        <f>IF('Indicator Data'!AB150="No Data",1,IF('Indicator Data imputation'!BE149&lt;&gt;"",1,0))</f>
        <v>0</v>
      </c>
      <c r="BE146" s="129">
        <f>IF('Indicator Data'!AC150="No Data",1,IF('Indicator Data imputation'!BF149&lt;&gt;"",1,0))</f>
        <v>0</v>
      </c>
      <c r="BF146" s="129">
        <f>IF('Indicator Data'!AD150="No Data",1,IF('Indicator Data imputation'!BG149&lt;&gt;"",1,0))</f>
        <v>0</v>
      </c>
      <c r="BG146" s="129">
        <f>IF('Indicator Data'!AE150="No Data",1,IF('Indicator Data imputation'!BH149&lt;&gt;"",1,0))</f>
        <v>0</v>
      </c>
      <c r="BH146" s="129">
        <f>IF('Indicator Data'!AF150="No Data",1,IF('Indicator Data imputation'!BI149&lt;&gt;"",1,0))</f>
        <v>1</v>
      </c>
      <c r="BI146" s="129" t="e">
        <f>IF('Indicator Data'!#REF!="No Data",1,IF('Indicator Data imputation'!BJ149&lt;&gt;"",1,0))</f>
        <v>#REF!</v>
      </c>
      <c r="BJ146" s="129">
        <f>IF('Indicator Data'!AS150="No Data",1,IF('Indicator Data imputation'!BK149&lt;&gt;"",1,0))</f>
        <v>0</v>
      </c>
      <c r="BK146" s="129">
        <f>IF('Indicator Data'!AT150="No Data",1,IF('Indicator Data imputation'!BL149&lt;&gt;"",1,0))</f>
        <v>0</v>
      </c>
      <c r="BL146" s="129" t="e">
        <f>IF('Indicator Data'!#REF!="No Data",1,IF('Indicator Data imputation'!BM149&lt;&gt;"",1,0))</f>
        <v>#REF!</v>
      </c>
      <c r="BM146" s="129" t="e">
        <f>IF('Indicator Data'!#REF!="No Data",1,IF('Indicator Data imputation'!BN149&lt;&gt;"",1,0))</f>
        <v>#REF!</v>
      </c>
      <c r="BN146" s="129" t="e">
        <f>IF('Indicator Data'!#REF!="No Data",1,IF('Indicator Data imputation'!BO149&lt;&gt;"",1,0))</f>
        <v>#REF!</v>
      </c>
      <c r="BO146" s="129" t="e">
        <f>IF('Indicator Data'!#REF!="No Data",1,IF('Indicator Data imputation'!BP149&lt;&gt;"",1,0))</f>
        <v>#REF!</v>
      </c>
      <c r="BP146" s="129">
        <f>IF('Indicator Data'!AK150="No Data",1,IF('Indicator Data imputation'!BQ149&lt;&gt;"",1,0))</f>
        <v>0</v>
      </c>
      <c r="BQ146" s="129">
        <f>IF('Indicator Data'!J150="No Data",1,IF('Indicator Data imputation'!BR149&lt;&gt;"",1,0))</f>
        <v>0</v>
      </c>
      <c r="BR146" s="129">
        <f>IF('Indicator Data'!K150="No Data",1,IF('Indicator Data imputation'!BS149&lt;&gt;"",1,0))</f>
        <v>0</v>
      </c>
      <c r="BS146" s="129">
        <f>IF('Indicator Data'!AU150="No Data",1,IF('Indicator Data imputation'!BT149&lt;&gt;"",1,0))</f>
        <v>1</v>
      </c>
      <c r="BT146" s="129">
        <f>IF('Indicator Data'!AW150="No Data",1,IF('Indicator Data imputation'!BU149&lt;&gt;"",1,0))</f>
        <v>0</v>
      </c>
      <c r="BU146" s="129">
        <f>IF('Indicator Data'!AX150="No Data",1,IF('Indicator Data imputation'!BV149&lt;&gt;"",1,0))</f>
        <v>0</v>
      </c>
      <c r="BV146" s="129">
        <f>IF('Indicator Data'!AY150="No Data",1,IF('Indicator Data imputation'!BW149&lt;&gt;"",1,0))</f>
        <v>1</v>
      </c>
      <c r="BW146" s="129">
        <f>IF('Indicator Data'!AZ150="No Data",1,IF('Indicator Data imputation'!BX149&lt;&gt;"",1,0))</f>
        <v>0</v>
      </c>
      <c r="BX146" s="129">
        <f>IF('Indicator Data'!BA150="No Data",1,IF('Indicator Data imputation'!BY149&lt;&gt;"",1,0))</f>
        <v>0</v>
      </c>
      <c r="BY146" s="5" t="e">
        <f t="shared" si="6"/>
        <v>#REF!</v>
      </c>
      <c r="BZ146" s="131" t="e">
        <f t="shared" si="7"/>
        <v>#REF!</v>
      </c>
    </row>
    <row r="147" spans="1:78" x14ac:dyDescent="0.25">
      <c r="A147" s="5" t="s">
        <v>269</v>
      </c>
      <c r="B147" s="129" t="e">
        <f>IF('Indicator Data'!#REF!="No Data",1,IF('Indicator Data imputation'!C150&lt;&gt;"",1,0))</f>
        <v>#REF!</v>
      </c>
      <c r="C147" s="129" t="e">
        <f>IF('Indicator Data'!#REF!="No Data",1,IF('Indicator Data imputation'!D150&lt;&gt;"",1,0))</f>
        <v>#REF!</v>
      </c>
      <c r="D147" s="129" t="e">
        <f>IF('Indicator Data'!#REF!="No Data",1,IF('Indicator Data imputation'!E150&lt;&gt;"",1,0))</f>
        <v>#REF!</v>
      </c>
      <c r="E147" s="129" t="e">
        <f>IF('Indicator Data'!#REF!="No Data",1,IF('Indicator Data imputation'!F150&lt;&gt;"",1,0))</f>
        <v>#REF!</v>
      </c>
      <c r="F147" s="129" t="e">
        <f>IF('Indicator Data'!#REF!="No Data",1,IF('Indicator Data imputation'!G150&lt;&gt;"",1,0))</f>
        <v>#REF!</v>
      </c>
      <c r="G147" s="129" t="e">
        <f>IF('Indicator Data'!#REF!="No Data",1,IF('Indicator Data imputation'!H150&lt;&gt;"",1,0))</f>
        <v>#REF!</v>
      </c>
      <c r="H147" s="129" t="e">
        <f>IF('Indicator Data'!#REF!="No Data",1,IF('Indicator Data imputation'!I150&lt;&gt;"",1,0))</f>
        <v>#REF!</v>
      </c>
      <c r="I147" s="129" t="e">
        <f>IF('Indicator Data'!#REF!="No Data",1,IF('Indicator Data imputation'!J150&lt;&gt;"",1,0))</f>
        <v>#REF!</v>
      </c>
      <c r="J147" s="129" t="e">
        <f>IF('Indicator Data'!#REF!="No Data",1,IF('Indicator Data imputation'!K150&lt;&gt;"",1,0))</f>
        <v>#REF!</v>
      </c>
      <c r="K147" s="129" t="e">
        <f>IF('Indicator Data'!#REF!="No Data",1,IF('Indicator Data imputation'!L150&lt;&gt;"",1,0))</f>
        <v>#REF!</v>
      </c>
      <c r="L147" s="129" t="e">
        <f>IF('Indicator Data'!#REF!="No Data",1,IF('Indicator Data imputation'!M150&lt;&gt;"",1,0))</f>
        <v>#REF!</v>
      </c>
      <c r="M147" s="129" t="e">
        <f>IF('Indicator Data'!#REF!="No Data",1,IF('Indicator Data imputation'!N150&lt;&gt;"",1,0))</f>
        <v>#REF!</v>
      </c>
      <c r="N147" s="129" t="e">
        <f>IF('Indicator Data'!#REF!="No Data",1,IF('Indicator Data imputation'!O150&lt;&gt;"",1,0))</f>
        <v>#REF!</v>
      </c>
      <c r="O147" s="129" t="e">
        <f>IF('Indicator Data'!#REF!="No Data",1,IF('Indicator Data imputation'!P150&lt;&gt;"",1,0))</f>
        <v>#REF!</v>
      </c>
      <c r="P147" s="129" t="e">
        <f>IF('Indicator Data'!#REF!="No Data",1,IF('Indicator Data imputation'!Q150&lt;&gt;"",1,0))</f>
        <v>#REF!</v>
      </c>
      <c r="Q147" s="129" t="e">
        <f>IF('Indicator Data'!#REF!="No Data",1,IF('Indicator Data imputation'!R150&lt;&gt;"",1,0))</f>
        <v>#REF!</v>
      </c>
      <c r="R147" s="129" t="e">
        <f>IF('Indicator Data'!#REF!="No Data",1,IF('Indicator Data imputation'!S150&lt;&gt;"",1,0))</f>
        <v>#REF!</v>
      </c>
      <c r="S147" s="129" t="e">
        <f>IF('Indicator Data'!#REF!="No Data",1,IF('Indicator Data imputation'!T150&lt;&gt;"",1,0))</f>
        <v>#REF!</v>
      </c>
      <c r="T147" s="129" t="e">
        <f>IF('Indicator Data'!#REF!="No Data",1,IF('Indicator Data imputation'!U150&lt;&gt;"",1,0))</f>
        <v>#REF!</v>
      </c>
      <c r="U147" s="129" t="e">
        <f>IF('Indicator Data'!#REF!="No Data",1,IF('Indicator Data imputation'!V150&lt;&gt;"",1,0))</f>
        <v>#REF!</v>
      </c>
      <c r="V147" s="129" t="e">
        <f>IF('Indicator Data'!#REF!="No Data",1,IF('Indicator Data imputation'!W150&lt;&gt;"",1,0))</f>
        <v>#REF!</v>
      </c>
      <c r="W147" s="129">
        <f>IF('Indicator Data'!C151="No Data",1,IF('Indicator Data imputation'!X150&lt;&gt;"",1,0))</f>
        <v>0</v>
      </c>
      <c r="X147" s="129">
        <f>IF('Indicator Data'!D151="No Data",1,IF('Indicator Data imputation'!Y150&lt;&gt;"",1,0))</f>
        <v>0</v>
      </c>
      <c r="Y147" s="129">
        <f>IF('Indicator Data'!E151="No Data",1,IF('Indicator Data imputation'!Z150&lt;&gt;"",1,0))</f>
        <v>0</v>
      </c>
      <c r="Z147" s="129">
        <f>IF('Indicator Data'!G151="No Data",1,IF('Indicator Data imputation'!AA150&lt;&gt;"",1,0))</f>
        <v>1</v>
      </c>
      <c r="AA147" s="129">
        <f>IF('Indicator Data'!H151="No Data",1,IF('Indicator Data imputation'!AB150&lt;&gt;"",1,0))</f>
        <v>0</v>
      </c>
      <c r="AB147" s="129">
        <f>IF('Indicator Data'!I151="No Data",1,IF('Indicator Data imputation'!AC150&lt;&gt;"",1,0))</f>
        <v>1</v>
      </c>
      <c r="AC147" s="129" t="e">
        <f>IF('Indicator Data'!#REF!="No Data",1,IF('Indicator Data imputation'!AD150&lt;&gt;"",1,0))</f>
        <v>#REF!</v>
      </c>
      <c r="AD147" s="129" t="e">
        <f>IF('Indicator Data'!#REF!="No Data",1,IF('Indicator Data imputation'!AE150&lt;&gt;"",1,0))</f>
        <v>#REF!</v>
      </c>
      <c r="AE147" s="129">
        <f>IF('Indicator Data'!L151="No Data",1,IF('Indicator Data imputation'!AF150&lt;&gt;"",1,0))</f>
        <v>1</v>
      </c>
      <c r="AF147" s="129">
        <f>IF('Indicator Data'!M151="No Data",1,IF('Indicator Data imputation'!AG150&lt;&gt;"",1,0))</f>
        <v>0</v>
      </c>
      <c r="AG147" s="129" t="e">
        <f>IF('Indicator Data'!#REF!="No Data",1,IF('Indicator Data imputation'!AH150&lt;&gt;"",1,0))</f>
        <v>#REF!</v>
      </c>
      <c r="AH147" s="129" t="e">
        <f>IF('Indicator Data'!#REF!="No Data",1,IF('Indicator Data imputation'!AI150&lt;&gt;"",1,0))</f>
        <v>#REF!</v>
      </c>
      <c r="AI147" s="129" t="e">
        <f>IF('Indicator Data'!#REF!="No Data",1,IF('Indicator Data imputation'!AJ150&lt;&gt;"",1,0))</f>
        <v>#REF!</v>
      </c>
      <c r="AJ147" s="129" t="e">
        <f>IF('Indicator Data'!#REF!="No Data",1,IF('Indicator Data imputation'!AK150&lt;&gt;"",1,0))</f>
        <v>#REF!</v>
      </c>
      <c r="AK147" s="129">
        <f>IF('Indicator Data'!N151="No Data",1,IF('Indicator Data imputation'!AL150&lt;&gt;"",1,0))</f>
        <v>0</v>
      </c>
      <c r="AL147" s="129">
        <f>IF('Indicator Data'!O151="No Data",1,IF('Indicator Data imputation'!AM150&lt;&gt;"",1,0))</f>
        <v>1</v>
      </c>
      <c r="AM147" s="129">
        <f>IF('Indicator Data'!P151="No Data",1,IF('Indicator Data imputation'!AN150&lt;&gt;"",1,0))</f>
        <v>0</v>
      </c>
      <c r="AN147" s="129">
        <f>IF('Indicator Data'!Q151="No Data",1,IF('Indicator Data imputation'!AO150&lt;&gt;"",1,0))</f>
        <v>0</v>
      </c>
      <c r="AO147" s="129">
        <f>IF('Indicator Data'!R151="No Data",1,IF('Indicator Data imputation'!AP150&lt;&gt;"",1,0))</f>
        <v>0</v>
      </c>
      <c r="AP147" s="129">
        <f>IF('Indicator Data'!S151="No Data",1,IF('Indicator Data imputation'!AQ150&lt;&gt;"",1,0))</f>
        <v>0</v>
      </c>
      <c r="AQ147" s="129">
        <f>IF('Indicator Data'!T151="No Data",1,IF('Indicator Data imputation'!AR150&lt;&gt;"",1,0))</f>
        <v>0</v>
      </c>
      <c r="AR147" s="129" t="e">
        <f>IF('Indicator Data'!#REF!="No Data",1,IF('Indicator Data imputation'!AS150&lt;&gt;"",1,0))</f>
        <v>#REF!</v>
      </c>
      <c r="AS147" s="129" t="e">
        <f>IF('Indicator Data'!#REF!="No Data",1,IF('Indicator Data imputation'!AT150&lt;&gt;"",1,0))</f>
        <v>#REF!</v>
      </c>
      <c r="AT147" s="129">
        <f>IF('Indicator Data'!U151="No Data",1,IF('Indicator Data imputation'!AU150&lt;&gt;"",1,0))</f>
        <v>0</v>
      </c>
      <c r="AU147" s="129">
        <f>IF('Indicator Data'!V151="No Data",1,IF('Indicator Data imputation'!AV150&lt;&gt;"",1,0))</f>
        <v>1</v>
      </c>
      <c r="AV147" s="129">
        <f>IF('Indicator Data'!W151="No Data",1,IF('Indicator Data imputation'!AW150&lt;&gt;"",1,0))</f>
        <v>1</v>
      </c>
      <c r="AW147" s="129">
        <f>IF('Indicator Data'!X151="No Data",1,IF('Indicator Data imputation'!AX150&lt;&gt;"",1,0))</f>
        <v>1</v>
      </c>
      <c r="AX147" s="129">
        <f>IF('Indicator Data'!Y151="No Data",1,IF('Indicator Data imputation'!AY150&lt;&gt;"",1,0))</f>
        <v>0</v>
      </c>
      <c r="AY147" s="129">
        <f>IF('Indicator Data'!Z151="No Data",1,IF('Indicator Data imputation'!AZ150&lt;&gt;"",1,0))</f>
        <v>1</v>
      </c>
      <c r="AZ147" s="129">
        <f>IF('Indicator Data'!AA151="No Data",1,IF('Indicator Data imputation'!BA150&lt;&gt;"",1,0))</f>
        <v>1</v>
      </c>
      <c r="BA147" s="129" t="e">
        <f>IF('Indicator Data'!#REF!="No Data",1,IF('Indicator Data imputation'!BB150&lt;&gt;"",1,0))</f>
        <v>#REF!</v>
      </c>
      <c r="BB147" s="129" t="e">
        <f>IF('Indicator Data'!#REF!="No Data",1,IF('Indicator Data imputation'!BC150&lt;&gt;"",1,0))</f>
        <v>#REF!</v>
      </c>
      <c r="BC147" s="129" t="e">
        <f>IF('Indicator Data'!#REF!="No Data",1,IF('Indicator Data imputation'!BD150&lt;&gt;"",1,0))</f>
        <v>#REF!</v>
      </c>
      <c r="BD147" s="129">
        <f>IF('Indicator Data'!AB151="No Data",1,IF('Indicator Data imputation'!BE150&lt;&gt;"",1,0))</f>
        <v>0</v>
      </c>
      <c r="BE147" s="129">
        <f>IF('Indicator Data'!AC151="No Data",1,IF('Indicator Data imputation'!BF150&lt;&gt;"",1,0))</f>
        <v>0</v>
      </c>
      <c r="BF147" s="129">
        <f>IF('Indicator Data'!AD151="No Data",1,IF('Indicator Data imputation'!BG150&lt;&gt;"",1,0))</f>
        <v>0</v>
      </c>
      <c r="BG147" s="129">
        <f>IF('Indicator Data'!AE151="No Data",1,IF('Indicator Data imputation'!BH150&lt;&gt;"",1,0))</f>
        <v>0</v>
      </c>
      <c r="BH147" s="129">
        <f>IF('Indicator Data'!AF151="No Data",1,IF('Indicator Data imputation'!BI150&lt;&gt;"",1,0))</f>
        <v>0</v>
      </c>
      <c r="BI147" s="129" t="e">
        <f>IF('Indicator Data'!#REF!="No Data",1,IF('Indicator Data imputation'!BJ150&lt;&gt;"",1,0))</f>
        <v>#REF!</v>
      </c>
      <c r="BJ147" s="129">
        <f>IF('Indicator Data'!AS151="No Data",1,IF('Indicator Data imputation'!BK150&lt;&gt;"",1,0))</f>
        <v>0</v>
      </c>
      <c r="BK147" s="129">
        <f>IF('Indicator Data'!AT151="No Data",1,IF('Indicator Data imputation'!BL150&lt;&gt;"",1,0))</f>
        <v>0</v>
      </c>
      <c r="BL147" s="129" t="e">
        <f>IF('Indicator Data'!#REF!="No Data",1,IF('Indicator Data imputation'!BM150&lt;&gt;"",1,0))</f>
        <v>#REF!</v>
      </c>
      <c r="BM147" s="129" t="e">
        <f>IF('Indicator Data'!#REF!="No Data",1,IF('Indicator Data imputation'!BN150&lt;&gt;"",1,0))</f>
        <v>#REF!</v>
      </c>
      <c r="BN147" s="129" t="e">
        <f>IF('Indicator Data'!#REF!="No Data",1,IF('Indicator Data imputation'!BO150&lt;&gt;"",1,0))</f>
        <v>#REF!</v>
      </c>
      <c r="BO147" s="129" t="e">
        <f>IF('Indicator Data'!#REF!="No Data",1,IF('Indicator Data imputation'!BP150&lt;&gt;"",1,0))</f>
        <v>#REF!</v>
      </c>
      <c r="BP147" s="129">
        <f>IF('Indicator Data'!AK151="No Data",1,IF('Indicator Data imputation'!BQ150&lt;&gt;"",1,0))</f>
        <v>0</v>
      </c>
      <c r="BQ147" s="129">
        <f>IF('Indicator Data'!J151="No Data",1,IF('Indicator Data imputation'!BR150&lt;&gt;"",1,0))</f>
        <v>0</v>
      </c>
      <c r="BR147" s="129">
        <f>IF('Indicator Data'!K151="No Data",1,IF('Indicator Data imputation'!BS150&lt;&gt;"",1,0))</f>
        <v>0</v>
      </c>
      <c r="BS147" s="129">
        <f>IF('Indicator Data'!AU151="No Data",1,IF('Indicator Data imputation'!BT150&lt;&gt;"",1,0))</f>
        <v>1</v>
      </c>
      <c r="BT147" s="129">
        <f>IF('Indicator Data'!AW151="No Data",1,IF('Indicator Data imputation'!BU150&lt;&gt;"",1,0))</f>
        <v>0</v>
      </c>
      <c r="BU147" s="129">
        <f>IF('Indicator Data'!AX151="No Data",1,IF('Indicator Data imputation'!BV150&lt;&gt;"",1,0))</f>
        <v>0</v>
      </c>
      <c r="BV147" s="129">
        <f>IF('Indicator Data'!AY151="No Data",1,IF('Indicator Data imputation'!BW150&lt;&gt;"",1,0))</f>
        <v>1</v>
      </c>
      <c r="BW147" s="129">
        <f>IF('Indicator Data'!AZ151="No Data",1,IF('Indicator Data imputation'!BX150&lt;&gt;"",1,0))</f>
        <v>0</v>
      </c>
      <c r="BX147" s="129">
        <f>IF('Indicator Data'!BA151="No Data",1,IF('Indicator Data imputation'!BY150&lt;&gt;"",1,0))</f>
        <v>0</v>
      </c>
      <c r="BY147" s="5" t="e">
        <f t="shared" si="6"/>
        <v>#REF!</v>
      </c>
      <c r="BZ147" s="131" t="e">
        <f t="shared" si="7"/>
        <v>#REF!</v>
      </c>
    </row>
    <row r="148" spans="1:78" x14ac:dyDescent="0.25">
      <c r="A148" s="5" t="s">
        <v>271</v>
      </c>
      <c r="B148" s="129" t="e">
        <f>IF('Indicator Data'!#REF!="No Data",1,IF('Indicator Data imputation'!C151&lt;&gt;"",1,0))</f>
        <v>#REF!</v>
      </c>
      <c r="C148" s="129" t="e">
        <f>IF('Indicator Data'!#REF!="No Data",1,IF('Indicator Data imputation'!D151&lt;&gt;"",1,0))</f>
        <v>#REF!</v>
      </c>
      <c r="D148" s="129" t="e">
        <f>IF('Indicator Data'!#REF!="No Data",1,IF('Indicator Data imputation'!E151&lt;&gt;"",1,0))</f>
        <v>#REF!</v>
      </c>
      <c r="E148" s="129" t="e">
        <f>IF('Indicator Data'!#REF!="No Data",1,IF('Indicator Data imputation'!F151&lt;&gt;"",1,0))</f>
        <v>#REF!</v>
      </c>
      <c r="F148" s="129" t="e">
        <f>IF('Indicator Data'!#REF!="No Data",1,IF('Indicator Data imputation'!G151&lt;&gt;"",1,0))</f>
        <v>#REF!</v>
      </c>
      <c r="G148" s="129" t="e">
        <f>IF('Indicator Data'!#REF!="No Data",1,IF('Indicator Data imputation'!H151&lt;&gt;"",1,0))</f>
        <v>#REF!</v>
      </c>
      <c r="H148" s="129" t="e">
        <f>IF('Indicator Data'!#REF!="No Data",1,IF('Indicator Data imputation'!I151&lt;&gt;"",1,0))</f>
        <v>#REF!</v>
      </c>
      <c r="I148" s="129" t="e">
        <f>IF('Indicator Data'!#REF!="No Data",1,IF('Indicator Data imputation'!J151&lt;&gt;"",1,0))</f>
        <v>#REF!</v>
      </c>
      <c r="J148" s="129" t="e">
        <f>IF('Indicator Data'!#REF!="No Data",1,IF('Indicator Data imputation'!K151&lt;&gt;"",1,0))</f>
        <v>#REF!</v>
      </c>
      <c r="K148" s="129" t="e">
        <f>IF('Indicator Data'!#REF!="No Data",1,IF('Indicator Data imputation'!L151&lt;&gt;"",1,0))</f>
        <v>#REF!</v>
      </c>
      <c r="L148" s="129" t="e">
        <f>IF('Indicator Data'!#REF!="No Data",1,IF('Indicator Data imputation'!M151&lt;&gt;"",1,0))</f>
        <v>#REF!</v>
      </c>
      <c r="M148" s="129" t="e">
        <f>IF('Indicator Data'!#REF!="No Data",1,IF('Indicator Data imputation'!N151&lt;&gt;"",1,0))</f>
        <v>#REF!</v>
      </c>
      <c r="N148" s="129" t="e">
        <f>IF('Indicator Data'!#REF!="No Data",1,IF('Indicator Data imputation'!O151&lt;&gt;"",1,0))</f>
        <v>#REF!</v>
      </c>
      <c r="O148" s="129" t="e">
        <f>IF('Indicator Data'!#REF!="No Data",1,IF('Indicator Data imputation'!P151&lt;&gt;"",1,0))</f>
        <v>#REF!</v>
      </c>
      <c r="P148" s="129" t="e">
        <f>IF('Indicator Data'!#REF!="No Data",1,IF('Indicator Data imputation'!Q151&lt;&gt;"",1,0))</f>
        <v>#REF!</v>
      </c>
      <c r="Q148" s="129" t="e">
        <f>IF('Indicator Data'!#REF!="No Data",1,IF('Indicator Data imputation'!R151&lt;&gt;"",1,0))</f>
        <v>#REF!</v>
      </c>
      <c r="R148" s="129" t="e">
        <f>IF('Indicator Data'!#REF!="No Data",1,IF('Indicator Data imputation'!S151&lt;&gt;"",1,0))</f>
        <v>#REF!</v>
      </c>
      <c r="S148" s="129" t="e">
        <f>IF('Indicator Data'!#REF!="No Data",1,IF('Indicator Data imputation'!T151&lt;&gt;"",1,0))</f>
        <v>#REF!</v>
      </c>
      <c r="T148" s="129" t="e">
        <f>IF('Indicator Data'!#REF!="No Data",1,IF('Indicator Data imputation'!U151&lt;&gt;"",1,0))</f>
        <v>#REF!</v>
      </c>
      <c r="U148" s="129" t="e">
        <f>IF('Indicator Data'!#REF!="No Data",1,IF('Indicator Data imputation'!V151&lt;&gt;"",1,0))</f>
        <v>#REF!</v>
      </c>
      <c r="V148" s="129" t="e">
        <f>IF('Indicator Data'!#REF!="No Data",1,IF('Indicator Data imputation'!W151&lt;&gt;"",1,0))</f>
        <v>#REF!</v>
      </c>
      <c r="W148" s="129">
        <f>IF('Indicator Data'!C152="No Data",1,IF('Indicator Data imputation'!X151&lt;&gt;"",1,0))</f>
        <v>0</v>
      </c>
      <c r="X148" s="129">
        <f>IF('Indicator Data'!D152="No Data",1,IF('Indicator Data imputation'!Y151&lt;&gt;"",1,0))</f>
        <v>0</v>
      </c>
      <c r="Y148" s="129">
        <f>IF('Indicator Data'!E152="No Data",1,IF('Indicator Data imputation'!Z151&lt;&gt;"",1,0))</f>
        <v>0</v>
      </c>
      <c r="Z148" s="129">
        <f>IF('Indicator Data'!G152="No Data",1,IF('Indicator Data imputation'!AA151&lt;&gt;"",1,0))</f>
        <v>1</v>
      </c>
      <c r="AA148" s="129">
        <f>IF('Indicator Data'!H152="No Data",1,IF('Indicator Data imputation'!AB151&lt;&gt;"",1,0))</f>
        <v>0</v>
      </c>
      <c r="AB148" s="129">
        <f>IF('Indicator Data'!I152="No Data",1,IF('Indicator Data imputation'!AC151&lt;&gt;"",1,0))</f>
        <v>1</v>
      </c>
      <c r="AC148" s="129" t="e">
        <f>IF('Indicator Data'!#REF!="No Data",1,IF('Indicator Data imputation'!AD151&lt;&gt;"",1,0))</f>
        <v>#REF!</v>
      </c>
      <c r="AD148" s="129" t="e">
        <f>IF('Indicator Data'!#REF!="No Data",1,IF('Indicator Data imputation'!AE151&lt;&gt;"",1,0))</f>
        <v>#REF!</v>
      </c>
      <c r="AE148" s="129">
        <f>IF('Indicator Data'!L152="No Data",1,IF('Indicator Data imputation'!AF151&lt;&gt;"",1,0))</f>
        <v>1</v>
      </c>
      <c r="AF148" s="129">
        <f>IF('Indicator Data'!M152="No Data",1,IF('Indicator Data imputation'!AG151&lt;&gt;"",1,0))</f>
        <v>0</v>
      </c>
      <c r="AG148" s="129" t="e">
        <f>IF('Indicator Data'!#REF!="No Data",1,IF('Indicator Data imputation'!AH151&lt;&gt;"",1,0))</f>
        <v>#REF!</v>
      </c>
      <c r="AH148" s="129" t="e">
        <f>IF('Indicator Data'!#REF!="No Data",1,IF('Indicator Data imputation'!AI151&lt;&gt;"",1,0))</f>
        <v>#REF!</v>
      </c>
      <c r="AI148" s="129" t="e">
        <f>IF('Indicator Data'!#REF!="No Data",1,IF('Indicator Data imputation'!AJ151&lt;&gt;"",1,0))</f>
        <v>#REF!</v>
      </c>
      <c r="AJ148" s="129" t="e">
        <f>IF('Indicator Data'!#REF!="No Data",1,IF('Indicator Data imputation'!AK151&lt;&gt;"",1,0))</f>
        <v>#REF!</v>
      </c>
      <c r="AK148" s="129">
        <f>IF('Indicator Data'!N152="No Data",1,IF('Indicator Data imputation'!AL151&lt;&gt;"",1,0))</f>
        <v>0</v>
      </c>
      <c r="AL148" s="129">
        <f>IF('Indicator Data'!O152="No Data",1,IF('Indicator Data imputation'!AM151&lt;&gt;"",1,0))</f>
        <v>1</v>
      </c>
      <c r="AM148" s="129">
        <f>IF('Indicator Data'!P152="No Data",1,IF('Indicator Data imputation'!AN151&lt;&gt;"",1,0))</f>
        <v>0</v>
      </c>
      <c r="AN148" s="129">
        <f>IF('Indicator Data'!Q152="No Data",1,IF('Indicator Data imputation'!AO151&lt;&gt;"",1,0))</f>
        <v>0</v>
      </c>
      <c r="AO148" s="129">
        <f>IF('Indicator Data'!R152="No Data",1,IF('Indicator Data imputation'!AP151&lt;&gt;"",1,0))</f>
        <v>0</v>
      </c>
      <c r="AP148" s="129">
        <f>IF('Indicator Data'!S152="No Data",1,IF('Indicator Data imputation'!AQ151&lt;&gt;"",1,0))</f>
        <v>0</v>
      </c>
      <c r="AQ148" s="129">
        <f>IF('Indicator Data'!T152="No Data",1,IF('Indicator Data imputation'!AR151&lt;&gt;"",1,0))</f>
        <v>0</v>
      </c>
      <c r="AR148" s="129" t="e">
        <f>IF('Indicator Data'!#REF!="No Data",1,IF('Indicator Data imputation'!AS151&lt;&gt;"",1,0))</f>
        <v>#REF!</v>
      </c>
      <c r="AS148" s="129" t="e">
        <f>IF('Indicator Data'!#REF!="No Data",1,IF('Indicator Data imputation'!AT151&lt;&gt;"",1,0))</f>
        <v>#REF!</v>
      </c>
      <c r="AT148" s="129">
        <f>IF('Indicator Data'!U152="No Data",1,IF('Indicator Data imputation'!AU151&lt;&gt;"",1,0))</f>
        <v>0</v>
      </c>
      <c r="AU148" s="129">
        <f>IF('Indicator Data'!V152="No Data",1,IF('Indicator Data imputation'!AV151&lt;&gt;"",1,0))</f>
        <v>1</v>
      </c>
      <c r="AV148" s="129">
        <f>IF('Indicator Data'!W152="No Data",1,IF('Indicator Data imputation'!AW151&lt;&gt;"",1,0))</f>
        <v>1</v>
      </c>
      <c r="AW148" s="129">
        <f>IF('Indicator Data'!X152="No Data",1,IF('Indicator Data imputation'!AX151&lt;&gt;"",1,0))</f>
        <v>1</v>
      </c>
      <c r="AX148" s="129">
        <f>IF('Indicator Data'!Y152="No Data",1,IF('Indicator Data imputation'!AY151&lt;&gt;"",1,0))</f>
        <v>0</v>
      </c>
      <c r="AY148" s="129">
        <f>IF('Indicator Data'!Z152="No Data",1,IF('Indicator Data imputation'!AZ151&lt;&gt;"",1,0))</f>
        <v>0</v>
      </c>
      <c r="AZ148" s="129">
        <f>IF('Indicator Data'!AA152="No Data",1,IF('Indicator Data imputation'!BA151&lt;&gt;"",1,0))</f>
        <v>0</v>
      </c>
      <c r="BA148" s="129" t="e">
        <f>IF('Indicator Data'!#REF!="No Data",1,IF('Indicator Data imputation'!BB151&lt;&gt;"",1,0))</f>
        <v>#REF!</v>
      </c>
      <c r="BB148" s="129" t="e">
        <f>IF('Indicator Data'!#REF!="No Data",1,IF('Indicator Data imputation'!BC151&lt;&gt;"",1,0))</f>
        <v>#REF!</v>
      </c>
      <c r="BC148" s="129" t="e">
        <f>IF('Indicator Data'!#REF!="No Data",1,IF('Indicator Data imputation'!BD151&lt;&gt;"",1,0))</f>
        <v>#REF!</v>
      </c>
      <c r="BD148" s="129">
        <f>IF('Indicator Data'!AB152="No Data",1,IF('Indicator Data imputation'!BE151&lt;&gt;"",1,0))</f>
        <v>0</v>
      </c>
      <c r="BE148" s="129">
        <f>IF('Indicator Data'!AC152="No Data",1,IF('Indicator Data imputation'!BF151&lt;&gt;"",1,0))</f>
        <v>0</v>
      </c>
      <c r="BF148" s="129">
        <f>IF('Indicator Data'!AD152="No Data",1,IF('Indicator Data imputation'!BG151&lt;&gt;"",1,0))</f>
        <v>0</v>
      </c>
      <c r="BG148" s="129">
        <f>IF('Indicator Data'!AE152="No Data",1,IF('Indicator Data imputation'!BH151&lt;&gt;"",1,0))</f>
        <v>0</v>
      </c>
      <c r="BH148" s="129">
        <f>IF('Indicator Data'!AF152="No Data",1,IF('Indicator Data imputation'!BI151&lt;&gt;"",1,0))</f>
        <v>0</v>
      </c>
      <c r="BI148" s="129" t="e">
        <f>IF('Indicator Data'!#REF!="No Data",1,IF('Indicator Data imputation'!BJ151&lt;&gt;"",1,0))</f>
        <v>#REF!</v>
      </c>
      <c r="BJ148" s="129">
        <f>IF('Indicator Data'!AS152="No Data",1,IF('Indicator Data imputation'!BK151&lt;&gt;"",1,0))</f>
        <v>0</v>
      </c>
      <c r="BK148" s="129">
        <f>IF('Indicator Data'!AT152="No Data",1,IF('Indicator Data imputation'!BL151&lt;&gt;"",1,0))</f>
        <v>1</v>
      </c>
      <c r="BL148" s="129" t="e">
        <f>IF('Indicator Data'!#REF!="No Data",1,IF('Indicator Data imputation'!BM151&lt;&gt;"",1,0))</f>
        <v>#REF!</v>
      </c>
      <c r="BM148" s="129" t="e">
        <f>IF('Indicator Data'!#REF!="No Data",1,IF('Indicator Data imputation'!BN151&lt;&gt;"",1,0))</f>
        <v>#REF!</v>
      </c>
      <c r="BN148" s="129" t="e">
        <f>IF('Indicator Data'!#REF!="No Data",1,IF('Indicator Data imputation'!BO151&lt;&gt;"",1,0))</f>
        <v>#REF!</v>
      </c>
      <c r="BO148" s="129" t="e">
        <f>IF('Indicator Data'!#REF!="No Data",1,IF('Indicator Data imputation'!BP151&lt;&gt;"",1,0))</f>
        <v>#REF!</v>
      </c>
      <c r="BP148" s="129">
        <f>IF('Indicator Data'!AK152="No Data",1,IF('Indicator Data imputation'!BQ151&lt;&gt;"",1,0))</f>
        <v>0</v>
      </c>
      <c r="BQ148" s="129">
        <f>IF('Indicator Data'!J152="No Data",1,IF('Indicator Data imputation'!BR151&lt;&gt;"",1,0))</f>
        <v>0</v>
      </c>
      <c r="BR148" s="129">
        <f>IF('Indicator Data'!K152="No Data",1,IF('Indicator Data imputation'!BS151&lt;&gt;"",1,0))</f>
        <v>0</v>
      </c>
      <c r="BS148" s="129">
        <f>IF('Indicator Data'!AU152="No Data",1,IF('Indicator Data imputation'!BT151&lt;&gt;"",1,0))</f>
        <v>0</v>
      </c>
      <c r="BT148" s="129">
        <f>IF('Indicator Data'!AW152="No Data",1,IF('Indicator Data imputation'!BU151&lt;&gt;"",1,0))</f>
        <v>0</v>
      </c>
      <c r="BU148" s="129">
        <f>IF('Indicator Data'!AX152="No Data",1,IF('Indicator Data imputation'!BV151&lt;&gt;"",1,0))</f>
        <v>0</v>
      </c>
      <c r="BV148" s="129">
        <f>IF('Indicator Data'!AY152="No Data",1,IF('Indicator Data imputation'!BW151&lt;&gt;"",1,0))</f>
        <v>1</v>
      </c>
      <c r="BW148" s="129">
        <f>IF('Indicator Data'!AZ152="No Data",1,IF('Indicator Data imputation'!BX151&lt;&gt;"",1,0))</f>
        <v>0</v>
      </c>
      <c r="BX148" s="129">
        <f>IF('Indicator Data'!BA152="No Data",1,IF('Indicator Data imputation'!BY151&lt;&gt;"",1,0))</f>
        <v>0</v>
      </c>
      <c r="BY148" s="5" t="e">
        <f t="shared" si="6"/>
        <v>#REF!</v>
      </c>
      <c r="BZ148" s="131" t="e">
        <f t="shared" si="7"/>
        <v>#REF!</v>
      </c>
    </row>
    <row r="149" spans="1:78" x14ac:dyDescent="0.25">
      <c r="A149" s="5" t="s">
        <v>273</v>
      </c>
      <c r="B149" s="129" t="e">
        <f>IF('Indicator Data'!#REF!="No Data",1,IF('Indicator Data imputation'!C152&lt;&gt;"",1,0))</f>
        <v>#REF!</v>
      </c>
      <c r="C149" s="129" t="e">
        <f>IF('Indicator Data'!#REF!="No Data",1,IF('Indicator Data imputation'!D152&lt;&gt;"",1,0))</f>
        <v>#REF!</v>
      </c>
      <c r="D149" s="129" t="e">
        <f>IF('Indicator Data'!#REF!="No Data",1,IF('Indicator Data imputation'!E152&lt;&gt;"",1,0))</f>
        <v>#REF!</v>
      </c>
      <c r="E149" s="129" t="e">
        <f>IF('Indicator Data'!#REF!="No Data",1,IF('Indicator Data imputation'!F152&lt;&gt;"",1,0))</f>
        <v>#REF!</v>
      </c>
      <c r="F149" s="129" t="e">
        <f>IF('Indicator Data'!#REF!="No Data",1,IF('Indicator Data imputation'!G152&lt;&gt;"",1,0))</f>
        <v>#REF!</v>
      </c>
      <c r="G149" s="129" t="e">
        <f>IF('Indicator Data'!#REF!="No Data",1,IF('Indicator Data imputation'!H152&lt;&gt;"",1,0))</f>
        <v>#REF!</v>
      </c>
      <c r="H149" s="129" t="e">
        <f>IF('Indicator Data'!#REF!="No Data",1,IF('Indicator Data imputation'!I152&lt;&gt;"",1,0))</f>
        <v>#REF!</v>
      </c>
      <c r="I149" s="129" t="e">
        <f>IF('Indicator Data'!#REF!="No Data",1,IF('Indicator Data imputation'!J152&lt;&gt;"",1,0))</f>
        <v>#REF!</v>
      </c>
      <c r="J149" s="129" t="e">
        <f>IF('Indicator Data'!#REF!="No Data",1,IF('Indicator Data imputation'!K152&lt;&gt;"",1,0))</f>
        <v>#REF!</v>
      </c>
      <c r="K149" s="129" t="e">
        <f>IF('Indicator Data'!#REF!="No Data",1,IF('Indicator Data imputation'!L152&lt;&gt;"",1,0))</f>
        <v>#REF!</v>
      </c>
      <c r="L149" s="129" t="e">
        <f>IF('Indicator Data'!#REF!="No Data",1,IF('Indicator Data imputation'!M152&lt;&gt;"",1,0))</f>
        <v>#REF!</v>
      </c>
      <c r="M149" s="129" t="e">
        <f>IF('Indicator Data'!#REF!="No Data",1,IF('Indicator Data imputation'!N152&lt;&gt;"",1,0))</f>
        <v>#REF!</v>
      </c>
      <c r="N149" s="129" t="e">
        <f>IF('Indicator Data'!#REF!="No Data",1,IF('Indicator Data imputation'!O152&lt;&gt;"",1,0))</f>
        <v>#REF!</v>
      </c>
      <c r="O149" s="129" t="e">
        <f>IF('Indicator Data'!#REF!="No Data",1,IF('Indicator Data imputation'!P152&lt;&gt;"",1,0))</f>
        <v>#REF!</v>
      </c>
      <c r="P149" s="129" t="e">
        <f>IF('Indicator Data'!#REF!="No Data",1,IF('Indicator Data imputation'!Q152&lt;&gt;"",1,0))</f>
        <v>#REF!</v>
      </c>
      <c r="Q149" s="129" t="e">
        <f>IF('Indicator Data'!#REF!="No Data",1,IF('Indicator Data imputation'!R152&lt;&gt;"",1,0))</f>
        <v>#REF!</v>
      </c>
      <c r="R149" s="129" t="e">
        <f>IF('Indicator Data'!#REF!="No Data",1,IF('Indicator Data imputation'!S152&lt;&gt;"",1,0))</f>
        <v>#REF!</v>
      </c>
      <c r="S149" s="129" t="e">
        <f>IF('Indicator Data'!#REF!="No Data",1,IF('Indicator Data imputation'!T152&lt;&gt;"",1,0))</f>
        <v>#REF!</v>
      </c>
      <c r="T149" s="129" t="e">
        <f>IF('Indicator Data'!#REF!="No Data",1,IF('Indicator Data imputation'!U152&lt;&gt;"",1,0))</f>
        <v>#REF!</v>
      </c>
      <c r="U149" s="129" t="e">
        <f>IF('Indicator Data'!#REF!="No Data",1,IF('Indicator Data imputation'!V152&lt;&gt;"",1,0))</f>
        <v>#REF!</v>
      </c>
      <c r="V149" s="129" t="e">
        <f>IF('Indicator Data'!#REF!="No Data",1,IF('Indicator Data imputation'!W152&lt;&gt;"",1,0))</f>
        <v>#REF!</v>
      </c>
      <c r="W149" s="129">
        <f>IF('Indicator Data'!C153="No Data",1,IF('Indicator Data imputation'!X152&lt;&gt;"",1,0))</f>
        <v>0</v>
      </c>
      <c r="X149" s="129">
        <f>IF('Indicator Data'!D153="No Data",1,IF('Indicator Data imputation'!Y152&lt;&gt;"",1,0))</f>
        <v>0</v>
      </c>
      <c r="Y149" s="129">
        <f>IF('Indicator Data'!E153="No Data",1,IF('Indicator Data imputation'!Z152&lt;&gt;"",1,0))</f>
        <v>0</v>
      </c>
      <c r="Z149" s="129">
        <f>IF('Indicator Data'!G153="No Data",1,IF('Indicator Data imputation'!AA152&lt;&gt;"",1,0))</f>
        <v>0</v>
      </c>
      <c r="AA149" s="129">
        <f>IF('Indicator Data'!H153="No Data",1,IF('Indicator Data imputation'!AB152&lt;&gt;"",1,0))</f>
        <v>0</v>
      </c>
      <c r="AB149" s="129">
        <f>IF('Indicator Data'!I153="No Data",1,IF('Indicator Data imputation'!AC152&lt;&gt;"",1,0))</f>
        <v>0</v>
      </c>
      <c r="AC149" s="129" t="e">
        <f>IF('Indicator Data'!#REF!="No Data",1,IF('Indicator Data imputation'!AD152&lt;&gt;"",1,0))</f>
        <v>#REF!</v>
      </c>
      <c r="AD149" s="129" t="e">
        <f>IF('Indicator Data'!#REF!="No Data",1,IF('Indicator Data imputation'!AE152&lt;&gt;"",1,0))</f>
        <v>#REF!</v>
      </c>
      <c r="AE149" s="129">
        <f>IF('Indicator Data'!L153="No Data",1,IF('Indicator Data imputation'!AF152&lt;&gt;"",1,0))</f>
        <v>0</v>
      </c>
      <c r="AF149" s="129">
        <f>IF('Indicator Data'!M153="No Data",1,IF('Indicator Data imputation'!AG152&lt;&gt;"",1,0))</f>
        <v>0</v>
      </c>
      <c r="AG149" s="129" t="e">
        <f>IF('Indicator Data'!#REF!="No Data",1,IF('Indicator Data imputation'!AH152&lt;&gt;"",1,0))</f>
        <v>#REF!</v>
      </c>
      <c r="AH149" s="129" t="e">
        <f>IF('Indicator Data'!#REF!="No Data",1,IF('Indicator Data imputation'!AI152&lt;&gt;"",1,0))</f>
        <v>#REF!</v>
      </c>
      <c r="AI149" s="129" t="e">
        <f>IF('Indicator Data'!#REF!="No Data",1,IF('Indicator Data imputation'!AJ152&lt;&gt;"",1,0))</f>
        <v>#REF!</v>
      </c>
      <c r="AJ149" s="129" t="e">
        <f>IF('Indicator Data'!#REF!="No Data",1,IF('Indicator Data imputation'!AK152&lt;&gt;"",1,0))</f>
        <v>#REF!</v>
      </c>
      <c r="AK149" s="129">
        <f>IF('Indicator Data'!N153="No Data",1,IF('Indicator Data imputation'!AL152&lt;&gt;"",1,0))</f>
        <v>0</v>
      </c>
      <c r="AL149" s="129">
        <f>IF('Indicator Data'!O153="No Data",1,IF('Indicator Data imputation'!AM152&lt;&gt;"",1,0))</f>
        <v>0</v>
      </c>
      <c r="AM149" s="129">
        <f>IF('Indicator Data'!P153="No Data",1,IF('Indicator Data imputation'!AN152&lt;&gt;"",1,0))</f>
        <v>0</v>
      </c>
      <c r="AN149" s="129">
        <f>IF('Indicator Data'!Q153="No Data",1,IF('Indicator Data imputation'!AO152&lt;&gt;"",1,0))</f>
        <v>0</v>
      </c>
      <c r="AO149" s="129">
        <f>IF('Indicator Data'!R153="No Data",1,IF('Indicator Data imputation'!AP152&lt;&gt;"",1,0))</f>
        <v>0</v>
      </c>
      <c r="AP149" s="129">
        <f>IF('Indicator Data'!S153="No Data",1,IF('Indicator Data imputation'!AQ152&lt;&gt;"",1,0))</f>
        <v>0</v>
      </c>
      <c r="AQ149" s="129">
        <f>IF('Indicator Data'!T153="No Data",1,IF('Indicator Data imputation'!AR152&lt;&gt;"",1,0))</f>
        <v>0</v>
      </c>
      <c r="AR149" s="129" t="e">
        <f>IF('Indicator Data'!#REF!="No Data",1,IF('Indicator Data imputation'!AS152&lt;&gt;"",1,0))</f>
        <v>#REF!</v>
      </c>
      <c r="AS149" s="129" t="e">
        <f>IF('Indicator Data'!#REF!="No Data",1,IF('Indicator Data imputation'!AT152&lt;&gt;"",1,0))</f>
        <v>#REF!</v>
      </c>
      <c r="AT149" s="129">
        <f>IF('Indicator Data'!U153="No Data",1,IF('Indicator Data imputation'!AU152&lt;&gt;"",1,0))</f>
        <v>0</v>
      </c>
      <c r="AU149" s="129">
        <f>IF('Indicator Data'!V153="No Data",1,IF('Indicator Data imputation'!AV152&lt;&gt;"",1,0))</f>
        <v>0</v>
      </c>
      <c r="AV149" s="129">
        <f>IF('Indicator Data'!W153="No Data",1,IF('Indicator Data imputation'!AW152&lt;&gt;"",1,0))</f>
        <v>1</v>
      </c>
      <c r="AW149" s="129">
        <f>IF('Indicator Data'!X153="No Data",1,IF('Indicator Data imputation'!AX152&lt;&gt;"",1,0))</f>
        <v>0</v>
      </c>
      <c r="AX149" s="129">
        <f>IF('Indicator Data'!Y153="No Data",1,IF('Indicator Data imputation'!AY152&lt;&gt;"",1,0))</f>
        <v>0</v>
      </c>
      <c r="AY149" s="129">
        <f>IF('Indicator Data'!Z153="No Data",1,IF('Indicator Data imputation'!AZ152&lt;&gt;"",1,0))</f>
        <v>0</v>
      </c>
      <c r="AZ149" s="129">
        <f>IF('Indicator Data'!AA153="No Data",1,IF('Indicator Data imputation'!BA152&lt;&gt;"",1,0))</f>
        <v>0</v>
      </c>
      <c r="BA149" s="129" t="e">
        <f>IF('Indicator Data'!#REF!="No Data",1,IF('Indicator Data imputation'!BB152&lt;&gt;"",1,0))</f>
        <v>#REF!</v>
      </c>
      <c r="BB149" s="129" t="e">
        <f>IF('Indicator Data'!#REF!="No Data",1,IF('Indicator Data imputation'!BC152&lt;&gt;"",1,0))</f>
        <v>#REF!</v>
      </c>
      <c r="BC149" s="129" t="e">
        <f>IF('Indicator Data'!#REF!="No Data",1,IF('Indicator Data imputation'!BD152&lt;&gt;"",1,0))</f>
        <v>#REF!</v>
      </c>
      <c r="BD149" s="129">
        <f>IF('Indicator Data'!AB153="No Data",1,IF('Indicator Data imputation'!BE152&lt;&gt;"",1,0))</f>
        <v>0</v>
      </c>
      <c r="BE149" s="129">
        <f>IF('Indicator Data'!AC153="No Data",1,IF('Indicator Data imputation'!BF152&lt;&gt;"",1,0))</f>
        <v>0</v>
      </c>
      <c r="BF149" s="129">
        <f>IF('Indicator Data'!AD153="No Data",1,IF('Indicator Data imputation'!BG152&lt;&gt;"",1,0))</f>
        <v>0</v>
      </c>
      <c r="BG149" s="129">
        <f>IF('Indicator Data'!AE153="No Data",1,IF('Indicator Data imputation'!BH152&lt;&gt;"",1,0))</f>
        <v>0</v>
      </c>
      <c r="BH149" s="129">
        <f>IF('Indicator Data'!AF153="No Data",1,IF('Indicator Data imputation'!BI152&lt;&gt;"",1,0))</f>
        <v>0</v>
      </c>
      <c r="BI149" s="129" t="e">
        <f>IF('Indicator Data'!#REF!="No Data",1,IF('Indicator Data imputation'!BJ152&lt;&gt;"",1,0))</f>
        <v>#REF!</v>
      </c>
      <c r="BJ149" s="129">
        <f>IF('Indicator Data'!AS153="No Data",1,IF('Indicator Data imputation'!BK152&lt;&gt;"",1,0))</f>
        <v>0</v>
      </c>
      <c r="BK149" s="129">
        <f>IF('Indicator Data'!AT153="No Data",1,IF('Indicator Data imputation'!BL152&lt;&gt;"",1,0))</f>
        <v>0</v>
      </c>
      <c r="BL149" s="129" t="e">
        <f>IF('Indicator Data'!#REF!="No Data",1,IF('Indicator Data imputation'!BM152&lt;&gt;"",1,0))</f>
        <v>#REF!</v>
      </c>
      <c r="BM149" s="129" t="e">
        <f>IF('Indicator Data'!#REF!="No Data",1,IF('Indicator Data imputation'!BN152&lt;&gt;"",1,0))</f>
        <v>#REF!</v>
      </c>
      <c r="BN149" s="129" t="e">
        <f>IF('Indicator Data'!#REF!="No Data",1,IF('Indicator Data imputation'!BO152&lt;&gt;"",1,0))</f>
        <v>#REF!</v>
      </c>
      <c r="BO149" s="129" t="e">
        <f>IF('Indicator Data'!#REF!="No Data",1,IF('Indicator Data imputation'!BP152&lt;&gt;"",1,0))</f>
        <v>#REF!</v>
      </c>
      <c r="BP149" s="129">
        <f>IF('Indicator Data'!AK153="No Data",1,IF('Indicator Data imputation'!BQ152&lt;&gt;"",1,0))</f>
        <v>0</v>
      </c>
      <c r="BQ149" s="129">
        <f>IF('Indicator Data'!J153="No Data",1,IF('Indicator Data imputation'!BR152&lt;&gt;"",1,0))</f>
        <v>0</v>
      </c>
      <c r="BR149" s="129">
        <f>IF('Indicator Data'!K153="No Data",1,IF('Indicator Data imputation'!BS152&lt;&gt;"",1,0))</f>
        <v>0</v>
      </c>
      <c r="BS149" s="129">
        <f>IF('Indicator Data'!AU153="No Data",1,IF('Indicator Data imputation'!BT152&lt;&gt;"",1,0))</f>
        <v>0</v>
      </c>
      <c r="BT149" s="129">
        <f>IF('Indicator Data'!AW153="No Data",1,IF('Indicator Data imputation'!BU152&lt;&gt;"",1,0))</f>
        <v>0</v>
      </c>
      <c r="BU149" s="129">
        <f>IF('Indicator Data'!AX153="No Data",1,IF('Indicator Data imputation'!BV152&lt;&gt;"",1,0))</f>
        <v>0</v>
      </c>
      <c r="BV149" s="129">
        <f>IF('Indicator Data'!AY153="No Data",1,IF('Indicator Data imputation'!BW152&lt;&gt;"",1,0))</f>
        <v>0</v>
      </c>
      <c r="BW149" s="129">
        <f>IF('Indicator Data'!AZ153="No Data",1,IF('Indicator Data imputation'!BX152&lt;&gt;"",1,0))</f>
        <v>0</v>
      </c>
      <c r="BX149" s="129">
        <f>IF('Indicator Data'!BA153="No Data",1,IF('Indicator Data imputation'!BY152&lt;&gt;"",1,0))</f>
        <v>0</v>
      </c>
      <c r="BY149" s="5" t="e">
        <f t="shared" si="6"/>
        <v>#REF!</v>
      </c>
      <c r="BZ149" s="131" t="e">
        <f t="shared" si="7"/>
        <v>#REF!</v>
      </c>
    </row>
    <row r="150" spans="1:78" x14ac:dyDescent="0.25">
      <c r="A150" s="5" t="s">
        <v>275</v>
      </c>
      <c r="B150" s="129" t="e">
        <f>IF('Indicator Data'!#REF!="No Data",1,IF('Indicator Data imputation'!C153&lt;&gt;"",1,0))</f>
        <v>#REF!</v>
      </c>
      <c r="C150" s="129" t="e">
        <f>IF('Indicator Data'!#REF!="No Data",1,IF('Indicator Data imputation'!D153&lt;&gt;"",1,0))</f>
        <v>#REF!</v>
      </c>
      <c r="D150" s="129" t="e">
        <f>IF('Indicator Data'!#REF!="No Data",1,IF('Indicator Data imputation'!E153&lt;&gt;"",1,0))</f>
        <v>#REF!</v>
      </c>
      <c r="E150" s="129" t="e">
        <f>IF('Indicator Data'!#REF!="No Data",1,IF('Indicator Data imputation'!F153&lt;&gt;"",1,0))</f>
        <v>#REF!</v>
      </c>
      <c r="F150" s="129" t="e">
        <f>IF('Indicator Data'!#REF!="No Data",1,IF('Indicator Data imputation'!G153&lt;&gt;"",1,0))</f>
        <v>#REF!</v>
      </c>
      <c r="G150" s="129" t="e">
        <f>IF('Indicator Data'!#REF!="No Data",1,IF('Indicator Data imputation'!H153&lt;&gt;"",1,0))</f>
        <v>#REF!</v>
      </c>
      <c r="H150" s="129" t="e">
        <f>IF('Indicator Data'!#REF!="No Data",1,IF('Indicator Data imputation'!I153&lt;&gt;"",1,0))</f>
        <v>#REF!</v>
      </c>
      <c r="I150" s="129" t="e">
        <f>IF('Indicator Data'!#REF!="No Data",1,IF('Indicator Data imputation'!J153&lt;&gt;"",1,0))</f>
        <v>#REF!</v>
      </c>
      <c r="J150" s="129" t="e">
        <f>IF('Indicator Data'!#REF!="No Data",1,IF('Indicator Data imputation'!K153&lt;&gt;"",1,0))</f>
        <v>#REF!</v>
      </c>
      <c r="K150" s="129" t="e">
        <f>IF('Indicator Data'!#REF!="No Data",1,IF('Indicator Data imputation'!L153&lt;&gt;"",1,0))</f>
        <v>#REF!</v>
      </c>
      <c r="L150" s="129" t="e">
        <f>IF('Indicator Data'!#REF!="No Data",1,IF('Indicator Data imputation'!M153&lt;&gt;"",1,0))</f>
        <v>#REF!</v>
      </c>
      <c r="M150" s="129" t="e">
        <f>IF('Indicator Data'!#REF!="No Data",1,IF('Indicator Data imputation'!N153&lt;&gt;"",1,0))</f>
        <v>#REF!</v>
      </c>
      <c r="N150" s="129" t="e">
        <f>IF('Indicator Data'!#REF!="No Data",1,IF('Indicator Data imputation'!O153&lt;&gt;"",1,0))</f>
        <v>#REF!</v>
      </c>
      <c r="O150" s="129" t="e">
        <f>IF('Indicator Data'!#REF!="No Data",1,IF('Indicator Data imputation'!P153&lt;&gt;"",1,0))</f>
        <v>#REF!</v>
      </c>
      <c r="P150" s="129" t="e">
        <f>IF('Indicator Data'!#REF!="No Data",1,IF('Indicator Data imputation'!Q153&lt;&gt;"",1,0))</f>
        <v>#REF!</v>
      </c>
      <c r="Q150" s="129" t="e">
        <f>IF('Indicator Data'!#REF!="No Data",1,IF('Indicator Data imputation'!R153&lt;&gt;"",1,0))</f>
        <v>#REF!</v>
      </c>
      <c r="R150" s="129" t="e">
        <f>IF('Indicator Data'!#REF!="No Data",1,IF('Indicator Data imputation'!S153&lt;&gt;"",1,0))</f>
        <v>#REF!</v>
      </c>
      <c r="S150" s="129" t="e">
        <f>IF('Indicator Data'!#REF!="No Data",1,IF('Indicator Data imputation'!T153&lt;&gt;"",1,0))</f>
        <v>#REF!</v>
      </c>
      <c r="T150" s="129" t="e">
        <f>IF('Indicator Data'!#REF!="No Data",1,IF('Indicator Data imputation'!U153&lt;&gt;"",1,0))</f>
        <v>#REF!</v>
      </c>
      <c r="U150" s="129" t="e">
        <f>IF('Indicator Data'!#REF!="No Data",1,IF('Indicator Data imputation'!V153&lt;&gt;"",1,0))</f>
        <v>#REF!</v>
      </c>
      <c r="V150" s="129" t="e">
        <f>IF('Indicator Data'!#REF!="No Data",1,IF('Indicator Data imputation'!W153&lt;&gt;"",1,0))</f>
        <v>#REF!</v>
      </c>
      <c r="W150" s="129">
        <f>IF('Indicator Data'!C154="No Data",1,IF('Indicator Data imputation'!X153&lt;&gt;"",1,0))</f>
        <v>0</v>
      </c>
      <c r="X150" s="129">
        <f>IF('Indicator Data'!D154="No Data",1,IF('Indicator Data imputation'!Y153&lt;&gt;"",1,0))</f>
        <v>0</v>
      </c>
      <c r="Y150" s="129">
        <f>IF('Indicator Data'!E154="No Data",1,IF('Indicator Data imputation'!Z153&lt;&gt;"",1,0))</f>
        <v>0</v>
      </c>
      <c r="Z150" s="129">
        <f>IF('Indicator Data'!G154="No Data",1,IF('Indicator Data imputation'!AA153&lt;&gt;"",1,0))</f>
        <v>1</v>
      </c>
      <c r="AA150" s="129">
        <f>IF('Indicator Data'!H154="No Data",1,IF('Indicator Data imputation'!AB153&lt;&gt;"",1,0))</f>
        <v>0</v>
      </c>
      <c r="AB150" s="129">
        <f>IF('Indicator Data'!I154="No Data",1,IF('Indicator Data imputation'!AC153&lt;&gt;"",1,0))</f>
        <v>1</v>
      </c>
      <c r="AC150" s="129" t="e">
        <f>IF('Indicator Data'!#REF!="No Data",1,IF('Indicator Data imputation'!AD153&lt;&gt;"",1,0))</f>
        <v>#REF!</v>
      </c>
      <c r="AD150" s="129" t="e">
        <f>IF('Indicator Data'!#REF!="No Data",1,IF('Indicator Data imputation'!AE153&lt;&gt;"",1,0))</f>
        <v>#REF!</v>
      </c>
      <c r="AE150" s="129">
        <f>IF('Indicator Data'!L154="No Data",1,IF('Indicator Data imputation'!AF153&lt;&gt;"",1,0))</f>
        <v>0</v>
      </c>
      <c r="AF150" s="129">
        <f>IF('Indicator Data'!M154="No Data",1,IF('Indicator Data imputation'!AG153&lt;&gt;"",1,0))</f>
        <v>0</v>
      </c>
      <c r="AG150" s="129" t="e">
        <f>IF('Indicator Data'!#REF!="No Data",1,IF('Indicator Data imputation'!AH153&lt;&gt;"",1,0))</f>
        <v>#REF!</v>
      </c>
      <c r="AH150" s="129" t="e">
        <f>IF('Indicator Data'!#REF!="No Data",1,IF('Indicator Data imputation'!AI153&lt;&gt;"",1,0))</f>
        <v>#REF!</v>
      </c>
      <c r="AI150" s="129" t="e">
        <f>IF('Indicator Data'!#REF!="No Data",1,IF('Indicator Data imputation'!AJ153&lt;&gt;"",1,0))</f>
        <v>#REF!</v>
      </c>
      <c r="AJ150" s="129" t="e">
        <f>IF('Indicator Data'!#REF!="No Data",1,IF('Indicator Data imputation'!AK153&lt;&gt;"",1,0))</f>
        <v>#REF!</v>
      </c>
      <c r="AK150" s="129">
        <f>IF('Indicator Data'!N154="No Data",1,IF('Indicator Data imputation'!AL153&lt;&gt;"",1,0))</f>
        <v>0</v>
      </c>
      <c r="AL150" s="129">
        <f>IF('Indicator Data'!O154="No Data",1,IF('Indicator Data imputation'!AM153&lt;&gt;"",1,0))</f>
        <v>1</v>
      </c>
      <c r="AM150" s="129">
        <f>IF('Indicator Data'!P154="No Data",1,IF('Indicator Data imputation'!AN153&lt;&gt;"",1,0))</f>
        <v>0</v>
      </c>
      <c r="AN150" s="129">
        <f>IF('Indicator Data'!Q154="No Data",1,IF('Indicator Data imputation'!AO153&lt;&gt;"",1,0))</f>
        <v>0</v>
      </c>
      <c r="AO150" s="129">
        <f>IF('Indicator Data'!R154="No Data",1,IF('Indicator Data imputation'!AP153&lt;&gt;"",1,0))</f>
        <v>0</v>
      </c>
      <c r="AP150" s="129">
        <f>IF('Indicator Data'!S154="No Data",1,IF('Indicator Data imputation'!AQ153&lt;&gt;"",1,0))</f>
        <v>1</v>
      </c>
      <c r="AQ150" s="129">
        <f>IF('Indicator Data'!T154="No Data",1,IF('Indicator Data imputation'!AR153&lt;&gt;"",1,0))</f>
        <v>0</v>
      </c>
      <c r="AR150" s="129" t="e">
        <f>IF('Indicator Data'!#REF!="No Data",1,IF('Indicator Data imputation'!AS153&lt;&gt;"",1,0))</f>
        <v>#REF!</v>
      </c>
      <c r="AS150" s="129" t="e">
        <f>IF('Indicator Data'!#REF!="No Data",1,IF('Indicator Data imputation'!AT153&lt;&gt;"",1,0))</f>
        <v>#REF!</v>
      </c>
      <c r="AT150" s="129">
        <f>IF('Indicator Data'!U154="No Data",1,IF('Indicator Data imputation'!AU153&lt;&gt;"",1,0))</f>
        <v>0</v>
      </c>
      <c r="AU150" s="129">
        <f>IF('Indicator Data'!V154="No Data",1,IF('Indicator Data imputation'!AV153&lt;&gt;"",1,0))</f>
        <v>0</v>
      </c>
      <c r="AV150" s="129">
        <f>IF('Indicator Data'!W154="No Data",1,IF('Indicator Data imputation'!AW153&lt;&gt;"",1,0))</f>
        <v>1</v>
      </c>
      <c r="AW150" s="129">
        <f>IF('Indicator Data'!X154="No Data",1,IF('Indicator Data imputation'!AX153&lt;&gt;"",1,0))</f>
        <v>0</v>
      </c>
      <c r="AX150" s="129">
        <f>IF('Indicator Data'!Y154="No Data",1,IF('Indicator Data imputation'!AY153&lt;&gt;"",1,0))</f>
        <v>0</v>
      </c>
      <c r="AY150" s="129">
        <f>IF('Indicator Data'!Z154="No Data",1,IF('Indicator Data imputation'!AZ153&lt;&gt;"",1,0))</f>
        <v>0</v>
      </c>
      <c r="AZ150" s="129">
        <f>IF('Indicator Data'!AA154="No Data",1,IF('Indicator Data imputation'!BA153&lt;&gt;"",1,0))</f>
        <v>1</v>
      </c>
      <c r="BA150" s="129" t="e">
        <f>IF('Indicator Data'!#REF!="No Data",1,IF('Indicator Data imputation'!BB153&lt;&gt;"",1,0))</f>
        <v>#REF!</v>
      </c>
      <c r="BB150" s="129" t="e">
        <f>IF('Indicator Data'!#REF!="No Data",1,IF('Indicator Data imputation'!BC153&lt;&gt;"",1,0))</f>
        <v>#REF!</v>
      </c>
      <c r="BC150" s="129" t="e">
        <f>IF('Indicator Data'!#REF!="No Data",1,IF('Indicator Data imputation'!BD153&lt;&gt;"",1,0))</f>
        <v>#REF!</v>
      </c>
      <c r="BD150" s="129">
        <f>IF('Indicator Data'!AB154="No Data",1,IF('Indicator Data imputation'!BE153&lt;&gt;"",1,0))</f>
        <v>0</v>
      </c>
      <c r="BE150" s="129">
        <f>IF('Indicator Data'!AC154="No Data",1,IF('Indicator Data imputation'!BF153&lt;&gt;"",1,0))</f>
        <v>0</v>
      </c>
      <c r="BF150" s="129">
        <f>IF('Indicator Data'!AD154="No Data",1,IF('Indicator Data imputation'!BG153&lt;&gt;"",1,0))</f>
        <v>0</v>
      </c>
      <c r="BG150" s="129">
        <f>IF('Indicator Data'!AE154="No Data",1,IF('Indicator Data imputation'!BH153&lt;&gt;"",1,0))</f>
        <v>0</v>
      </c>
      <c r="BH150" s="129">
        <f>IF('Indicator Data'!AF154="No Data",1,IF('Indicator Data imputation'!BI153&lt;&gt;"",1,0))</f>
        <v>0</v>
      </c>
      <c r="BI150" s="129" t="e">
        <f>IF('Indicator Data'!#REF!="No Data",1,IF('Indicator Data imputation'!BJ153&lt;&gt;"",1,0))</f>
        <v>#REF!</v>
      </c>
      <c r="BJ150" s="129">
        <f>IF('Indicator Data'!AS154="No Data",1,IF('Indicator Data imputation'!BK153&lt;&gt;"",1,0))</f>
        <v>0</v>
      </c>
      <c r="BK150" s="129">
        <f>IF('Indicator Data'!AT154="No Data",1,IF('Indicator Data imputation'!BL153&lt;&gt;"",1,0))</f>
        <v>0</v>
      </c>
      <c r="BL150" s="129" t="e">
        <f>IF('Indicator Data'!#REF!="No Data",1,IF('Indicator Data imputation'!BM153&lt;&gt;"",1,0))</f>
        <v>#REF!</v>
      </c>
      <c r="BM150" s="129" t="e">
        <f>IF('Indicator Data'!#REF!="No Data",1,IF('Indicator Data imputation'!BN153&lt;&gt;"",1,0))</f>
        <v>#REF!</v>
      </c>
      <c r="BN150" s="129" t="e">
        <f>IF('Indicator Data'!#REF!="No Data",1,IF('Indicator Data imputation'!BO153&lt;&gt;"",1,0))</f>
        <v>#REF!</v>
      </c>
      <c r="BO150" s="129" t="e">
        <f>IF('Indicator Data'!#REF!="No Data",1,IF('Indicator Data imputation'!BP153&lt;&gt;"",1,0))</f>
        <v>#REF!</v>
      </c>
      <c r="BP150" s="129">
        <f>IF('Indicator Data'!AK154="No Data",1,IF('Indicator Data imputation'!BQ153&lt;&gt;"",1,0))</f>
        <v>0</v>
      </c>
      <c r="BQ150" s="129">
        <f>IF('Indicator Data'!J154="No Data",1,IF('Indicator Data imputation'!BR153&lt;&gt;"",1,0))</f>
        <v>0</v>
      </c>
      <c r="BR150" s="129">
        <f>IF('Indicator Data'!K154="No Data",1,IF('Indicator Data imputation'!BS153&lt;&gt;"",1,0))</f>
        <v>0</v>
      </c>
      <c r="BS150" s="129">
        <f>IF('Indicator Data'!AU154="No Data",1,IF('Indicator Data imputation'!BT153&lt;&gt;"",1,0))</f>
        <v>0</v>
      </c>
      <c r="BT150" s="129">
        <f>IF('Indicator Data'!AW154="No Data",1,IF('Indicator Data imputation'!BU153&lt;&gt;"",1,0))</f>
        <v>0</v>
      </c>
      <c r="BU150" s="129">
        <f>IF('Indicator Data'!AX154="No Data",1,IF('Indicator Data imputation'!BV153&lt;&gt;"",1,0))</f>
        <v>0</v>
      </c>
      <c r="BV150" s="129">
        <f>IF('Indicator Data'!AY154="No Data",1,IF('Indicator Data imputation'!BW153&lt;&gt;"",1,0))</f>
        <v>0</v>
      </c>
      <c r="BW150" s="129">
        <f>IF('Indicator Data'!AZ154="No Data",1,IF('Indicator Data imputation'!BX153&lt;&gt;"",1,0))</f>
        <v>0</v>
      </c>
      <c r="BX150" s="129">
        <f>IF('Indicator Data'!BA154="No Data",1,IF('Indicator Data imputation'!BY153&lt;&gt;"",1,0))</f>
        <v>0</v>
      </c>
      <c r="BY150" s="5" t="e">
        <f t="shared" si="6"/>
        <v>#REF!</v>
      </c>
      <c r="BZ150" s="131" t="e">
        <f t="shared" si="7"/>
        <v>#REF!</v>
      </c>
    </row>
    <row r="151" spans="1:78" x14ac:dyDescent="0.25">
      <c r="A151" s="5" t="s">
        <v>277</v>
      </c>
      <c r="B151" s="129" t="e">
        <f>IF('Indicator Data'!#REF!="No Data",1,IF('Indicator Data imputation'!C154&lt;&gt;"",1,0))</f>
        <v>#REF!</v>
      </c>
      <c r="C151" s="129" t="e">
        <f>IF('Indicator Data'!#REF!="No Data",1,IF('Indicator Data imputation'!D154&lt;&gt;"",1,0))</f>
        <v>#REF!</v>
      </c>
      <c r="D151" s="129" t="e">
        <f>IF('Indicator Data'!#REF!="No Data",1,IF('Indicator Data imputation'!E154&lt;&gt;"",1,0))</f>
        <v>#REF!</v>
      </c>
      <c r="E151" s="129" t="e">
        <f>IF('Indicator Data'!#REF!="No Data",1,IF('Indicator Data imputation'!F154&lt;&gt;"",1,0))</f>
        <v>#REF!</v>
      </c>
      <c r="F151" s="129" t="e">
        <f>IF('Indicator Data'!#REF!="No Data",1,IF('Indicator Data imputation'!G154&lt;&gt;"",1,0))</f>
        <v>#REF!</v>
      </c>
      <c r="G151" s="129" t="e">
        <f>IF('Indicator Data'!#REF!="No Data",1,IF('Indicator Data imputation'!H154&lt;&gt;"",1,0))</f>
        <v>#REF!</v>
      </c>
      <c r="H151" s="129" t="e">
        <f>IF('Indicator Data'!#REF!="No Data",1,IF('Indicator Data imputation'!I154&lt;&gt;"",1,0))</f>
        <v>#REF!</v>
      </c>
      <c r="I151" s="129" t="e">
        <f>IF('Indicator Data'!#REF!="No Data",1,IF('Indicator Data imputation'!J154&lt;&gt;"",1,0))</f>
        <v>#REF!</v>
      </c>
      <c r="J151" s="129" t="e">
        <f>IF('Indicator Data'!#REF!="No Data",1,IF('Indicator Data imputation'!K154&lt;&gt;"",1,0))</f>
        <v>#REF!</v>
      </c>
      <c r="K151" s="129" t="e">
        <f>IF('Indicator Data'!#REF!="No Data",1,IF('Indicator Data imputation'!L154&lt;&gt;"",1,0))</f>
        <v>#REF!</v>
      </c>
      <c r="L151" s="129" t="e">
        <f>IF('Indicator Data'!#REF!="No Data",1,IF('Indicator Data imputation'!M154&lt;&gt;"",1,0))</f>
        <v>#REF!</v>
      </c>
      <c r="M151" s="129" t="e">
        <f>IF('Indicator Data'!#REF!="No Data",1,IF('Indicator Data imputation'!N154&lt;&gt;"",1,0))</f>
        <v>#REF!</v>
      </c>
      <c r="N151" s="129" t="e">
        <f>IF('Indicator Data'!#REF!="No Data",1,IF('Indicator Data imputation'!O154&lt;&gt;"",1,0))</f>
        <v>#REF!</v>
      </c>
      <c r="O151" s="129" t="e">
        <f>IF('Indicator Data'!#REF!="No Data",1,IF('Indicator Data imputation'!P154&lt;&gt;"",1,0))</f>
        <v>#REF!</v>
      </c>
      <c r="P151" s="129" t="e">
        <f>IF('Indicator Data'!#REF!="No Data",1,IF('Indicator Data imputation'!Q154&lt;&gt;"",1,0))</f>
        <v>#REF!</v>
      </c>
      <c r="Q151" s="129" t="e">
        <f>IF('Indicator Data'!#REF!="No Data",1,IF('Indicator Data imputation'!R154&lt;&gt;"",1,0))</f>
        <v>#REF!</v>
      </c>
      <c r="R151" s="129" t="e">
        <f>IF('Indicator Data'!#REF!="No Data",1,IF('Indicator Data imputation'!S154&lt;&gt;"",1,0))</f>
        <v>#REF!</v>
      </c>
      <c r="S151" s="129" t="e">
        <f>IF('Indicator Data'!#REF!="No Data",1,IF('Indicator Data imputation'!T154&lt;&gt;"",1,0))</f>
        <v>#REF!</v>
      </c>
      <c r="T151" s="129" t="e">
        <f>IF('Indicator Data'!#REF!="No Data",1,IF('Indicator Data imputation'!U154&lt;&gt;"",1,0))</f>
        <v>#REF!</v>
      </c>
      <c r="U151" s="129" t="e">
        <f>IF('Indicator Data'!#REF!="No Data",1,IF('Indicator Data imputation'!V154&lt;&gt;"",1,0))</f>
        <v>#REF!</v>
      </c>
      <c r="V151" s="129" t="e">
        <f>IF('Indicator Data'!#REF!="No Data",1,IF('Indicator Data imputation'!W154&lt;&gt;"",1,0))</f>
        <v>#REF!</v>
      </c>
      <c r="W151" s="129">
        <f>IF('Indicator Data'!C155="No Data",1,IF('Indicator Data imputation'!X154&lt;&gt;"",1,0))</f>
        <v>0</v>
      </c>
      <c r="X151" s="129">
        <f>IF('Indicator Data'!D155="No Data",1,IF('Indicator Data imputation'!Y154&lt;&gt;"",1,0))</f>
        <v>0</v>
      </c>
      <c r="Y151" s="129">
        <f>IF('Indicator Data'!E155="No Data",1,IF('Indicator Data imputation'!Z154&lt;&gt;"",1,0))</f>
        <v>0</v>
      </c>
      <c r="Z151" s="129">
        <f>IF('Indicator Data'!G155="No Data",1,IF('Indicator Data imputation'!AA154&lt;&gt;"",1,0))</f>
        <v>0</v>
      </c>
      <c r="AA151" s="129">
        <f>IF('Indicator Data'!H155="No Data",1,IF('Indicator Data imputation'!AB154&lt;&gt;"",1,0))</f>
        <v>0</v>
      </c>
      <c r="AB151" s="129">
        <f>IF('Indicator Data'!I155="No Data",1,IF('Indicator Data imputation'!AC154&lt;&gt;"",1,0))</f>
        <v>0</v>
      </c>
      <c r="AC151" s="129" t="e">
        <f>IF('Indicator Data'!#REF!="No Data",1,IF('Indicator Data imputation'!AD154&lt;&gt;"",1,0))</f>
        <v>#REF!</v>
      </c>
      <c r="AD151" s="129" t="e">
        <f>IF('Indicator Data'!#REF!="No Data",1,IF('Indicator Data imputation'!AE154&lt;&gt;"",1,0))</f>
        <v>#REF!</v>
      </c>
      <c r="AE151" s="129">
        <f>IF('Indicator Data'!L155="No Data",1,IF('Indicator Data imputation'!AF154&lt;&gt;"",1,0))</f>
        <v>0</v>
      </c>
      <c r="AF151" s="129">
        <f>IF('Indicator Data'!M155="No Data",1,IF('Indicator Data imputation'!AG154&lt;&gt;"",1,0))</f>
        <v>0</v>
      </c>
      <c r="AG151" s="129" t="e">
        <f>IF('Indicator Data'!#REF!="No Data",1,IF('Indicator Data imputation'!AH154&lt;&gt;"",1,0))</f>
        <v>#REF!</v>
      </c>
      <c r="AH151" s="129" t="e">
        <f>IF('Indicator Data'!#REF!="No Data",1,IF('Indicator Data imputation'!AI154&lt;&gt;"",1,0))</f>
        <v>#REF!</v>
      </c>
      <c r="AI151" s="129" t="e">
        <f>IF('Indicator Data'!#REF!="No Data",1,IF('Indicator Data imputation'!AJ154&lt;&gt;"",1,0))</f>
        <v>#REF!</v>
      </c>
      <c r="AJ151" s="129" t="e">
        <f>IF('Indicator Data'!#REF!="No Data",1,IF('Indicator Data imputation'!AK154&lt;&gt;"",1,0))</f>
        <v>#REF!</v>
      </c>
      <c r="AK151" s="129">
        <f>IF('Indicator Data'!N155="No Data",1,IF('Indicator Data imputation'!AL154&lt;&gt;"",1,0))</f>
        <v>0</v>
      </c>
      <c r="AL151" s="129">
        <f>IF('Indicator Data'!O155="No Data",1,IF('Indicator Data imputation'!AM154&lt;&gt;"",1,0))</f>
        <v>0</v>
      </c>
      <c r="AM151" s="129">
        <f>IF('Indicator Data'!P155="No Data",1,IF('Indicator Data imputation'!AN154&lt;&gt;"",1,0))</f>
        <v>0</v>
      </c>
      <c r="AN151" s="129">
        <f>IF('Indicator Data'!Q155="No Data",1,IF('Indicator Data imputation'!AO154&lt;&gt;"",1,0))</f>
        <v>0</v>
      </c>
      <c r="AO151" s="129">
        <f>IF('Indicator Data'!R155="No Data",1,IF('Indicator Data imputation'!AP154&lt;&gt;"",1,0))</f>
        <v>0</v>
      </c>
      <c r="AP151" s="129">
        <f>IF('Indicator Data'!S155="No Data",1,IF('Indicator Data imputation'!AQ154&lt;&gt;"",1,0))</f>
        <v>0</v>
      </c>
      <c r="AQ151" s="129">
        <f>IF('Indicator Data'!T155="No Data",1,IF('Indicator Data imputation'!AR154&lt;&gt;"",1,0))</f>
        <v>0</v>
      </c>
      <c r="AR151" s="129" t="e">
        <f>IF('Indicator Data'!#REF!="No Data",1,IF('Indicator Data imputation'!AS154&lt;&gt;"",1,0))</f>
        <v>#REF!</v>
      </c>
      <c r="AS151" s="129" t="e">
        <f>IF('Indicator Data'!#REF!="No Data",1,IF('Indicator Data imputation'!AT154&lt;&gt;"",1,0))</f>
        <v>#REF!</v>
      </c>
      <c r="AT151" s="129">
        <f>IF('Indicator Data'!U155="No Data",1,IF('Indicator Data imputation'!AU154&lt;&gt;"",1,0))</f>
        <v>0</v>
      </c>
      <c r="AU151" s="129">
        <f>IF('Indicator Data'!V155="No Data",1,IF('Indicator Data imputation'!AV154&lt;&gt;"",1,0))</f>
        <v>0</v>
      </c>
      <c r="AV151" s="129">
        <f>IF('Indicator Data'!W155="No Data",1,IF('Indicator Data imputation'!AW154&lt;&gt;"",1,0))</f>
        <v>0</v>
      </c>
      <c r="AW151" s="129">
        <f>IF('Indicator Data'!X155="No Data",1,IF('Indicator Data imputation'!AX154&lt;&gt;"",1,0))</f>
        <v>0</v>
      </c>
      <c r="AX151" s="129">
        <f>IF('Indicator Data'!Y155="No Data",1,IF('Indicator Data imputation'!AY154&lt;&gt;"",1,0))</f>
        <v>0</v>
      </c>
      <c r="AY151" s="129">
        <f>IF('Indicator Data'!Z155="No Data",1,IF('Indicator Data imputation'!AZ154&lt;&gt;"",1,0))</f>
        <v>0</v>
      </c>
      <c r="AZ151" s="129">
        <f>IF('Indicator Data'!AA155="No Data",1,IF('Indicator Data imputation'!BA154&lt;&gt;"",1,0))</f>
        <v>0</v>
      </c>
      <c r="BA151" s="129" t="e">
        <f>IF('Indicator Data'!#REF!="No Data",1,IF('Indicator Data imputation'!BB154&lt;&gt;"",1,0))</f>
        <v>#REF!</v>
      </c>
      <c r="BB151" s="129" t="e">
        <f>IF('Indicator Data'!#REF!="No Data",1,IF('Indicator Data imputation'!BC154&lt;&gt;"",1,0))</f>
        <v>#REF!</v>
      </c>
      <c r="BC151" s="129" t="e">
        <f>IF('Indicator Data'!#REF!="No Data",1,IF('Indicator Data imputation'!BD154&lt;&gt;"",1,0))</f>
        <v>#REF!</v>
      </c>
      <c r="BD151" s="129">
        <f>IF('Indicator Data'!AB155="No Data",1,IF('Indicator Data imputation'!BE154&lt;&gt;"",1,0))</f>
        <v>0</v>
      </c>
      <c r="BE151" s="129">
        <f>IF('Indicator Data'!AC155="No Data",1,IF('Indicator Data imputation'!BF154&lt;&gt;"",1,0))</f>
        <v>0</v>
      </c>
      <c r="BF151" s="129">
        <f>IF('Indicator Data'!AD155="No Data",1,IF('Indicator Data imputation'!BG154&lt;&gt;"",1,0))</f>
        <v>0</v>
      </c>
      <c r="BG151" s="129">
        <f>IF('Indicator Data'!AE155="No Data",1,IF('Indicator Data imputation'!BH154&lt;&gt;"",1,0))</f>
        <v>0</v>
      </c>
      <c r="BH151" s="129">
        <f>IF('Indicator Data'!AF155="No Data",1,IF('Indicator Data imputation'!BI154&lt;&gt;"",1,0))</f>
        <v>0</v>
      </c>
      <c r="BI151" s="129" t="e">
        <f>IF('Indicator Data'!#REF!="No Data",1,IF('Indicator Data imputation'!BJ154&lt;&gt;"",1,0))</f>
        <v>#REF!</v>
      </c>
      <c r="BJ151" s="129">
        <f>IF('Indicator Data'!AS155="No Data",1,IF('Indicator Data imputation'!BK154&lt;&gt;"",1,0))</f>
        <v>0</v>
      </c>
      <c r="BK151" s="129">
        <f>IF('Indicator Data'!AT155="No Data",1,IF('Indicator Data imputation'!BL154&lt;&gt;"",1,0))</f>
        <v>0</v>
      </c>
      <c r="BL151" s="129" t="e">
        <f>IF('Indicator Data'!#REF!="No Data",1,IF('Indicator Data imputation'!BM154&lt;&gt;"",1,0))</f>
        <v>#REF!</v>
      </c>
      <c r="BM151" s="129" t="e">
        <f>IF('Indicator Data'!#REF!="No Data",1,IF('Indicator Data imputation'!BN154&lt;&gt;"",1,0))</f>
        <v>#REF!</v>
      </c>
      <c r="BN151" s="129" t="e">
        <f>IF('Indicator Data'!#REF!="No Data",1,IF('Indicator Data imputation'!BO154&lt;&gt;"",1,0))</f>
        <v>#REF!</v>
      </c>
      <c r="BO151" s="129" t="e">
        <f>IF('Indicator Data'!#REF!="No Data",1,IF('Indicator Data imputation'!BP154&lt;&gt;"",1,0))</f>
        <v>#REF!</v>
      </c>
      <c r="BP151" s="129">
        <f>IF('Indicator Data'!AK155="No Data",1,IF('Indicator Data imputation'!BQ154&lt;&gt;"",1,0))</f>
        <v>0</v>
      </c>
      <c r="BQ151" s="129">
        <f>IF('Indicator Data'!J155="No Data",1,IF('Indicator Data imputation'!BR154&lt;&gt;"",1,0))</f>
        <v>0</v>
      </c>
      <c r="BR151" s="129">
        <f>IF('Indicator Data'!K155="No Data",1,IF('Indicator Data imputation'!BS154&lt;&gt;"",1,0))</f>
        <v>0</v>
      </c>
      <c r="BS151" s="129">
        <f>IF('Indicator Data'!AU155="No Data",1,IF('Indicator Data imputation'!BT154&lt;&gt;"",1,0))</f>
        <v>0</v>
      </c>
      <c r="BT151" s="129">
        <f>IF('Indicator Data'!AW155="No Data",1,IF('Indicator Data imputation'!BU154&lt;&gt;"",1,0))</f>
        <v>0</v>
      </c>
      <c r="BU151" s="129">
        <f>IF('Indicator Data'!AX155="No Data",1,IF('Indicator Data imputation'!BV154&lt;&gt;"",1,0))</f>
        <v>0</v>
      </c>
      <c r="BV151" s="129">
        <f>IF('Indicator Data'!AY155="No Data",1,IF('Indicator Data imputation'!BW154&lt;&gt;"",1,0))</f>
        <v>0</v>
      </c>
      <c r="BW151" s="129">
        <f>IF('Indicator Data'!AZ155="No Data",1,IF('Indicator Data imputation'!BX154&lt;&gt;"",1,0))</f>
        <v>0</v>
      </c>
      <c r="BX151" s="129">
        <f>IF('Indicator Data'!BA155="No Data",1,IF('Indicator Data imputation'!BY154&lt;&gt;"",1,0))</f>
        <v>0</v>
      </c>
      <c r="BY151" s="5" t="e">
        <f t="shared" si="6"/>
        <v>#REF!</v>
      </c>
      <c r="BZ151" s="131" t="e">
        <f t="shared" si="7"/>
        <v>#REF!</v>
      </c>
    </row>
    <row r="152" spans="1:78" x14ac:dyDescent="0.25">
      <c r="A152" s="5" t="s">
        <v>279</v>
      </c>
      <c r="B152" s="129" t="e">
        <f>IF('Indicator Data'!#REF!="No Data",1,IF('Indicator Data imputation'!C155&lt;&gt;"",1,0))</f>
        <v>#REF!</v>
      </c>
      <c r="C152" s="129" t="e">
        <f>IF('Indicator Data'!#REF!="No Data",1,IF('Indicator Data imputation'!D155&lt;&gt;"",1,0))</f>
        <v>#REF!</v>
      </c>
      <c r="D152" s="129" t="e">
        <f>IF('Indicator Data'!#REF!="No Data",1,IF('Indicator Data imputation'!E155&lt;&gt;"",1,0))</f>
        <v>#REF!</v>
      </c>
      <c r="E152" s="129" t="e">
        <f>IF('Indicator Data'!#REF!="No Data",1,IF('Indicator Data imputation'!F155&lt;&gt;"",1,0))</f>
        <v>#REF!</v>
      </c>
      <c r="F152" s="129" t="e">
        <f>IF('Indicator Data'!#REF!="No Data",1,IF('Indicator Data imputation'!G155&lt;&gt;"",1,0))</f>
        <v>#REF!</v>
      </c>
      <c r="G152" s="129" t="e">
        <f>IF('Indicator Data'!#REF!="No Data",1,IF('Indicator Data imputation'!H155&lt;&gt;"",1,0))</f>
        <v>#REF!</v>
      </c>
      <c r="H152" s="129" t="e">
        <f>IF('Indicator Data'!#REF!="No Data",1,IF('Indicator Data imputation'!I155&lt;&gt;"",1,0))</f>
        <v>#REF!</v>
      </c>
      <c r="I152" s="129" t="e">
        <f>IF('Indicator Data'!#REF!="No Data",1,IF('Indicator Data imputation'!J155&lt;&gt;"",1,0))</f>
        <v>#REF!</v>
      </c>
      <c r="J152" s="129" t="e">
        <f>IF('Indicator Data'!#REF!="No Data",1,IF('Indicator Data imputation'!K155&lt;&gt;"",1,0))</f>
        <v>#REF!</v>
      </c>
      <c r="K152" s="129" t="e">
        <f>IF('Indicator Data'!#REF!="No Data",1,IF('Indicator Data imputation'!L155&lt;&gt;"",1,0))</f>
        <v>#REF!</v>
      </c>
      <c r="L152" s="129" t="e">
        <f>IF('Indicator Data'!#REF!="No Data",1,IF('Indicator Data imputation'!M155&lt;&gt;"",1,0))</f>
        <v>#REF!</v>
      </c>
      <c r="M152" s="129" t="e">
        <f>IF('Indicator Data'!#REF!="No Data",1,IF('Indicator Data imputation'!N155&lt;&gt;"",1,0))</f>
        <v>#REF!</v>
      </c>
      <c r="N152" s="129" t="e">
        <f>IF('Indicator Data'!#REF!="No Data",1,IF('Indicator Data imputation'!O155&lt;&gt;"",1,0))</f>
        <v>#REF!</v>
      </c>
      <c r="O152" s="129" t="e">
        <f>IF('Indicator Data'!#REF!="No Data",1,IF('Indicator Data imputation'!P155&lt;&gt;"",1,0))</f>
        <v>#REF!</v>
      </c>
      <c r="P152" s="129" t="e">
        <f>IF('Indicator Data'!#REF!="No Data",1,IF('Indicator Data imputation'!Q155&lt;&gt;"",1,0))</f>
        <v>#REF!</v>
      </c>
      <c r="Q152" s="129" t="e">
        <f>IF('Indicator Data'!#REF!="No Data",1,IF('Indicator Data imputation'!R155&lt;&gt;"",1,0))</f>
        <v>#REF!</v>
      </c>
      <c r="R152" s="129" t="e">
        <f>IF('Indicator Data'!#REF!="No Data",1,IF('Indicator Data imputation'!S155&lt;&gt;"",1,0))</f>
        <v>#REF!</v>
      </c>
      <c r="S152" s="129" t="e">
        <f>IF('Indicator Data'!#REF!="No Data",1,IF('Indicator Data imputation'!T155&lt;&gt;"",1,0))</f>
        <v>#REF!</v>
      </c>
      <c r="T152" s="129" t="e">
        <f>IF('Indicator Data'!#REF!="No Data",1,IF('Indicator Data imputation'!U155&lt;&gt;"",1,0))</f>
        <v>#REF!</v>
      </c>
      <c r="U152" s="129" t="e">
        <f>IF('Indicator Data'!#REF!="No Data",1,IF('Indicator Data imputation'!V155&lt;&gt;"",1,0))</f>
        <v>#REF!</v>
      </c>
      <c r="V152" s="129" t="e">
        <f>IF('Indicator Data'!#REF!="No Data",1,IF('Indicator Data imputation'!W155&lt;&gt;"",1,0))</f>
        <v>#REF!</v>
      </c>
      <c r="W152" s="129">
        <f>IF('Indicator Data'!C156="No Data",1,IF('Indicator Data imputation'!X155&lt;&gt;"",1,0))</f>
        <v>0</v>
      </c>
      <c r="X152" s="129">
        <f>IF('Indicator Data'!D156="No Data",1,IF('Indicator Data imputation'!Y155&lt;&gt;"",1,0))</f>
        <v>0</v>
      </c>
      <c r="Y152" s="129">
        <f>IF('Indicator Data'!E156="No Data",1,IF('Indicator Data imputation'!Z155&lt;&gt;"",1,0))</f>
        <v>0</v>
      </c>
      <c r="Z152" s="129">
        <f>IF('Indicator Data'!G156="No Data",1,IF('Indicator Data imputation'!AA155&lt;&gt;"",1,0))</f>
        <v>0</v>
      </c>
      <c r="AA152" s="129">
        <f>IF('Indicator Data'!H156="No Data",1,IF('Indicator Data imputation'!AB155&lt;&gt;"",1,0))</f>
        <v>0</v>
      </c>
      <c r="AB152" s="129">
        <f>IF('Indicator Data'!I156="No Data",1,IF('Indicator Data imputation'!AC155&lt;&gt;"",1,0))</f>
        <v>0</v>
      </c>
      <c r="AC152" s="129" t="e">
        <f>IF('Indicator Data'!#REF!="No Data",1,IF('Indicator Data imputation'!AD155&lt;&gt;"",1,0))</f>
        <v>#REF!</v>
      </c>
      <c r="AD152" s="129" t="e">
        <f>IF('Indicator Data'!#REF!="No Data",1,IF('Indicator Data imputation'!AE155&lt;&gt;"",1,0))</f>
        <v>#REF!</v>
      </c>
      <c r="AE152" s="129">
        <f>IF('Indicator Data'!L156="No Data",1,IF('Indicator Data imputation'!AF155&lt;&gt;"",1,0))</f>
        <v>0</v>
      </c>
      <c r="AF152" s="129">
        <f>IF('Indicator Data'!M156="No Data",1,IF('Indicator Data imputation'!AG155&lt;&gt;"",1,0))</f>
        <v>0</v>
      </c>
      <c r="AG152" s="129" t="e">
        <f>IF('Indicator Data'!#REF!="No Data",1,IF('Indicator Data imputation'!AH155&lt;&gt;"",1,0))</f>
        <v>#REF!</v>
      </c>
      <c r="AH152" s="129" t="e">
        <f>IF('Indicator Data'!#REF!="No Data",1,IF('Indicator Data imputation'!AI155&lt;&gt;"",1,0))</f>
        <v>#REF!</v>
      </c>
      <c r="AI152" s="129" t="e">
        <f>IF('Indicator Data'!#REF!="No Data",1,IF('Indicator Data imputation'!AJ155&lt;&gt;"",1,0))</f>
        <v>#REF!</v>
      </c>
      <c r="AJ152" s="129" t="e">
        <f>IF('Indicator Data'!#REF!="No Data",1,IF('Indicator Data imputation'!AK155&lt;&gt;"",1,0))</f>
        <v>#REF!</v>
      </c>
      <c r="AK152" s="129">
        <f>IF('Indicator Data'!N156="No Data",1,IF('Indicator Data imputation'!AL155&lt;&gt;"",1,0))</f>
        <v>0</v>
      </c>
      <c r="AL152" s="129">
        <f>IF('Indicator Data'!O156="No Data",1,IF('Indicator Data imputation'!AM155&lt;&gt;"",1,0))</f>
        <v>0</v>
      </c>
      <c r="AM152" s="129">
        <f>IF('Indicator Data'!P156="No Data",1,IF('Indicator Data imputation'!AN155&lt;&gt;"",1,0))</f>
        <v>0</v>
      </c>
      <c r="AN152" s="129">
        <f>IF('Indicator Data'!Q156="No Data",1,IF('Indicator Data imputation'!AO155&lt;&gt;"",1,0))</f>
        <v>0</v>
      </c>
      <c r="AO152" s="129">
        <f>IF('Indicator Data'!R156="No Data",1,IF('Indicator Data imputation'!AP155&lt;&gt;"",1,0))</f>
        <v>0</v>
      </c>
      <c r="AP152" s="129">
        <f>IF('Indicator Data'!S156="No Data",1,IF('Indicator Data imputation'!AQ155&lt;&gt;"",1,0))</f>
        <v>0</v>
      </c>
      <c r="AQ152" s="129">
        <f>IF('Indicator Data'!T156="No Data",1,IF('Indicator Data imputation'!AR155&lt;&gt;"",1,0))</f>
        <v>0</v>
      </c>
      <c r="AR152" s="129" t="e">
        <f>IF('Indicator Data'!#REF!="No Data",1,IF('Indicator Data imputation'!AS155&lt;&gt;"",1,0))</f>
        <v>#REF!</v>
      </c>
      <c r="AS152" s="129" t="e">
        <f>IF('Indicator Data'!#REF!="No Data",1,IF('Indicator Data imputation'!AT155&lt;&gt;"",1,0))</f>
        <v>#REF!</v>
      </c>
      <c r="AT152" s="129">
        <f>IF('Indicator Data'!U156="No Data",1,IF('Indicator Data imputation'!AU155&lt;&gt;"",1,0))</f>
        <v>0</v>
      </c>
      <c r="AU152" s="129">
        <f>IF('Indicator Data'!V156="No Data",1,IF('Indicator Data imputation'!AV155&lt;&gt;"",1,0))</f>
        <v>0</v>
      </c>
      <c r="AV152" s="129">
        <f>IF('Indicator Data'!W156="No Data",1,IF('Indicator Data imputation'!AW155&lt;&gt;"",1,0))</f>
        <v>0</v>
      </c>
      <c r="AW152" s="129">
        <f>IF('Indicator Data'!X156="No Data",1,IF('Indicator Data imputation'!AX155&lt;&gt;"",1,0))</f>
        <v>1</v>
      </c>
      <c r="AX152" s="129">
        <f>IF('Indicator Data'!Y156="No Data",1,IF('Indicator Data imputation'!AY155&lt;&gt;"",1,0))</f>
        <v>0</v>
      </c>
      <c r="AY152" s="129">
        <f>IF('Indicator Data'!Z156="No Data",1,IF('Indicator Data imputation'!AZ155&lt;&gt;"",1,0))</f>
        <v>0</v>
      </c>
      <c r="AZ152" s="129">
        <f>IF('Indicator Data'!AA156="No Data",1,IF('Indicator Data imputation'!BA155&lt;&gt;"",1,0))</f>
        <v>0</v>
      </c>
      <c r="BA152" s="129" t="e">
        <f>IF('Indicator Data'!#REF!="No Data",1,IF('Indicator Data imputation'!BB155&lt;&gt;"",1,0))</f>
        <v>#REF!</v>
      </c>
      <c r="BB152" s="129" t="e">
        <f>IF('Indicator Data'!#REF!="No Data",1,IF('Indicator Data imputation'!BC155&lt;&gt;"",1,0))</f>
        <v>#REF!</v>
      </c>
      <c r="BC152" s="129" t="e">
        <f>IF('Indicator Data'!#REF!="No Data",1,IF('Indicator Data imputation'!BD155&lt;&gt;"",1,0))</f>
        <v>#REF!</v>
      </c>
      <c r="BD152" s="129">
        <f>IF('Indicator Data'!AB156="No Data",1,IF('Indicator Data imputation'!BE155&lt;&gt;"",1,0))</f>
        <v>0</v>
      </c>
      <c r="BE152" s="129">
        <f>IF('Indicator Data'!AC156="No Data",1,IF('Indicator Data imputation'!BF155&lt;&gt;"",1,0))</f>
        <v>0</v>
      </c>
      <c r="BF152" s="129">
        <f>IF('Indicator Data'!AD156="No Data",1,IF('Indicator Data imputation'!BG155&lt;&gt;"",1,0))</f>
        <v>0</v>
      </c>
      <c r="BG152" s="129">
        <f>IF('Indicator Data'!AE156="No Data",1,IF('Indicator Data imputation'!BH155&lt;&gt;"",1,0))</f>
        <v>0</v>
      </c>
      <c r="BH152" s="129">
        <f>IF('Indicator Data'!AF156="No Data",1,IF('Indicator Data imputation'!BI155&lt;&gt;"",1,0))</f>
        <v>0</v>
      </c>
      <c r="BI152" s="129" t="e">
        <f>IF('Indicator Data'!#REF!="No Data",1,IF('Indicator Data imputation'!BJ155&lt;&gt;"",1,0))</f>
        <v>#REF!</v>
      </c>
      <c r="BJ152" s="129">
        <f>IF('Indicator Data'!AS156="No Data",1,IF('Indicator Data imputation'!BK155&lt;&gt;"",1,0))</f>
        <v>0</v>
      </c>
      <c r="BK152" s="129">
        <f>IF('Indicator Data'!AT156="No Data",1,IF('Indicator Data imputation'!BL155&lt;&gt;"",1,0))</f>
        <v>0</v>
      </c>
      <c r="BL152" s="129" t="e">
        <f>IF('Indicator Data'!#REF!="No Data",1,IF('Indicator Data imputation'!BM155&lt;&gt;"",1,0))</f>
        <v>#REF!</v>
      </c>
      <c r="BM152" s="129" t="e">
        <f>IF('Indicator Data'!#REF!="No Data",1,IF('Indicator Data imputation'!BN155&lt;&gt;"",1,0))</f>
        <v>#REF!</v>
      </c>
      <c r="BN152" s="129" t="e">
        <f>IF('Indicator Data'!#REF!="No Data",1,IF('Indicator Data imputation'!BO155&lt;&gt;"",1,0))</f>
        <v>#REF!</v>
      </c>
      <c r="BO152" s="129" t="e">
        <f>IF('Indicator Data'!#REF!="No Data",1,IF('Indicator Data imputation'!BP155&lt;&gt;"",1,0))</f>
        <v>#REF!</v>
      </c>
      <c r="BP152" s="129">
        <f>IF('Indicator Data'!AK156="No Data",1,IF('Indicator Data imputation'!BQ155&lt;&gt;"",1,0))</f>
        <v>0</v>
      </c>
      <c r="BQ152" s="129">
        <f>IF('Indicator Data'!J156="No Data",1,IF('Indicator Data imputation'!BR155&lt;&gt;"",1,0))</f>
        <v>0</v>
      </c>
      <c r="BR152" s="129">
        <f>IF('Indicator Data'!K156="No Data",1,IF('Indicator Data imputation'!BS155&lt;&gt;"",1,0))</f>
        <v>0</v>
      </c>
      <c r="BS152" s="129">
        <f>IF('Indicator Data'!AU156="No Data",1,IF('Indicator Data imputation'!BT155&lt;&gt;"",1,0))</f>
        <v>0</v>
      </c>
      <c r="BT152" s="129">
        <f>IF('Indicator Data'!AW156="No Data",1,IF('Indicator Data imputation'!BU155&lt;&gt;"",1,0))</f>
        <v>0</v>
      </c>
      <c r="BU152" s="129">
        <f>IF('Indicator Data'!AX156="No Data",1,IF('Indicator Data imputation'!BV155&lt;&gt;"",1,0))</f>
        <v>0</v>
      </c>
      <c r="BV152" s="129">
        <f>IF('Indicator Data'!AY156="No Data",1,IF('Indicator Data imputation'!BW155&lt;&gt;"",1,0))</f>
        <v>1</v>
      </c>
      <c r="BW152" s="129">
        <f>IF('Indicator Data'!AZ156="No Data",1,IF('Indicator Data imputation'!BX155&lt;&gt;"",1,0))</f>
        <v>0</v>
      </c>
      <c r="BX152" s="129">
        <f>IF('Indicator Data'!BA156="No Data",1,IF('Indicator Data imputation'!BY155&lt;&gt;"",1,0))</f>
        <v>0</v>
      </c>
      <c r="BY152" s="5" t="e">
        <f t="shared" si="6"/>
        <v>#REF!</v>
      </c>
      <c r="BZ152" s="131" t="e">
        <f t="shared" si="7"/>
        <v>#REF!</v>
      </c>
    </row>
    <row r="153" spans="1:78" x14ac:dyDescent="0.25">
      <c r="A153" s="5" t="s">
        <v>281</v>
      </c>
      <c r="B153" s="129" t="e">
        <f>IF('Indicator Data'!#REF!="No Data",1,IF('Indicator Data imputation'!C156&lt;&gt;"",1,0))</f>
        <v>#REF!</v>
      </c>
      <c r="C153" s="129" t="e">
        <f>IF('Indicator Data'!#REF!="No Data",1,IF('Indicator Data imputation'!D156&lt;&gt;"",1,0))</f>
        <v>#REF!</v>
      </c>
      <c r="D153" s="129" t="e">
        <f>IF('Indicator Data'!#REF!="No Data",1,IF('Indicator Data imputation'!E156&lt;&gt;"",1,0))</f>
        <v>#REF!</v>
      </c>
      <c r="E153" s="129" t="e">
        <f>IF('Indicator Data'!#REF!="No Data",1,IF('Indicator Data imputation'!F156&lt;&gt;"",1,0))</f>
        <v>#REF!</v>
      </c>
      <c r="F153" s="129" t="e">
        <f>IF('Indicator Data'!#REF!="No Data",1,IF('Indicator Data imputation'!G156&lt;&gt;"",1,0))</f>
        <v>#REF!</v>
      </c>
      <c r="G153" s="129" t="e">
        <f>IF('Indicator Data'!#REF!="No Data",1,IF('Indicator Data imputation'!H156&lt;&gt;"",1,0))</f>
        <v>#REF!</v>
      </c>
      <c r="H153" s="129" t="e">
        <f>IF('Indicator Data'!#REF!="No Data",1,IF('Indicator Data imputation'!I156&lt;&gt;"",1,0))</f>
        <v>#REF!</v>
      </c>
      <c r="I153" s="129" t="e">
        <f>IF('Indicator Data'!#REF!="No Data",1,IF('Indicator Data imputation'!J156&lt;&gt;"",1,0))</f>
        <v>#REF!</v>
      </c>
      <c r="J153" s="129" t="e">
        <f>IF('Indicator Data'!#REF!="No Data",1,IF('Indicator Data imputation'!K156&lt;&gt;"",1,0))</f>
        <v>#REF!</v>
      </c>
      <c r="K153" s="129" t="e">
        <f>IF('Indicator Data'!#REF!="No Data",1,IF('Indicator Data imputation'!L156&lt;&gt;"",1,0))</f>
        <v>#REF!</v>
      </c>
      <c r="L153" s="129" t="e">
        <f>IF('Indicator Data'!#REF!="No Data",1,IF('Indicator Data imputation'!M156&lt;&gt;"",1,0))</f>
        <v>#REF!</v>
      </c>
      <c r="M153" s="129" t="e">
        <f>IF('Indicator Data'!#REF!="No Data",1,IF('Indicator Data imputation'!N156&lt;&gt;"",1,0))</f>
        <v>#REF!</v>
      </c>
      <c r="N153" s="129" t="e">
        <f>IF('Indicator Data'!#REF!="No Data",1,IF('Indicator Data imputation'!O156&lt;&gt;"",1,0))</f>
        <v>#REF!</v>
      </c>
      <c r="O153" s="129" t="e">
        <f>IF('Indicator Data'!#REF!="No Data",1,IF('Indicator Data imputation'!P156&lt;&gt;"",1,0))</f>
        <v>#REF!</v>
      </c>
      <c r="P153" s="129" t="e">
        <f>IF('Indicator Data'!#REF!="No Data",1,IF('Indicator Data imputation'!Q156&lt;&gt;"",1,0))</f>
        <v>#REF!</v>
      </c>
      <c r="Q153" s="129" t="e">
        <f>IF('Indicator Data'!#REF!="No Data",1,IF('Indicator Data imputation'!R156&lt;&gt;"",1,0))</f>
        <v>#REF!</v>
      </c>
      <c r="R153" s="129" t="e">
        <f>IF('Indicator Data'!#REF!="No Data",1,IF('Indicator Data imputation'!S156&lt;&gt;"",1,0))</f>
        <v>#REF!</v>
      </c>
      <c r="S153" s="129" t="e">
        <f>IF('Indicator Data'!#REF!="No Data",1,IF('Indicator Data imputation'!T156&lt;&gt;"",1,0))</f>
        <v>#REF!</v>
      </c>
      <c r="T153" s="129" t="e">
        <f>IF('Indicator Data'!#REF!="No Data",1,IF('Indicator Data imputation'!U156&lt;&gt;"",1,0))</f>
        <v>#REF!</v>
      </c>
      <c r="U153" s="129" t="e">
        <f>IF('Indicator Data'!#REF!="No Data",1,IF('Indicator Data imputation'!V156&lt;&gt;"",1,0))</f>
        <v>#REF!</v>
      </c>
      <c r="V153" s="129" t="e">
        <f>IF('Indicator Data'!#REF!="No Data",1,IF('Indicator Data imputation'!W156&lt;&gt;"",1,0))</f>
        <v>#REF!</v>
      </c>
      <c r="W153" s="129">
        <f>IF('Indicator Data'!C157="No Data",1,IF('Indicator Data imputation'!X156&lt;&gt;"",1,0))</f>
        <v>0</v>
      </c>
      <c r="X153" s="129">
        <f>IF('Indicator Data'!D157="No Data",1,IF('Indicator Data imputation'!Y156&lt;&gt;"",1,0))</f>
        <v>0</v>
      </c>
      <c r="Y153" s="129">
        <f>IF('Indicator Data'!E157="No Data",1,IF('Indicator Data imputation'!Z156&lt;&gt;"",1,0))</f>
        <v>0</v>
      </c>
      <c r="Z153" s="129">
        <f>IF('Indicator Data'!G157="No Data",1,IF('Indicator Data imputation'!AA156&lt;&gt;"",1,0))</f>
        <v>1</v>
      </c>
      <c r="AA153" s="129">
        <f>IF('Indicator Data'!H157="No Data",1,IF('Indicator Data imputation'!AB156&lt;&gt;"",1,0))</f>
        <v>0</v>
      </c>
      <c r="AB153" s="129">
        <f>IF('Indicator Data'!I157="No Data",1,IF('Indicator Data imputation'!AC156&lt;&gt;"",1,0))</f>
        <v>1</v>
      </c>
      <c r="AC153" s="129" t="e">
        <f>IF('Indicator Data'!#REF!="No Data",1,IF('Indicator Data imputation'!AD156&lt;&gt;"",1,0))</f>
        <v>#REF!</v>
      </c>
      <c r="AD153" s="129" t="e">
        <f>IF('Indicator Data'!#REF!="No Data",1,IF('Indicator Data imputation'!AE156&lt;&gt;"",1,0))</f>
        <v>#REF!</v>
      </c>
      <c r="AE153" s="129">
        <f>IF('Indicator Data'!L157="No Data",1,IF('Indicator Data imputation'!AF156&lt;&gt;"",1,0))</f>
        <v>1</v>
      </c>
      <c r="AF153" s="129">
        <f>IF('Indicator Data'!M157="No Data",1,IF('Indicator Data imputation'!AG156&lt;&gt;"",1,0))</f>
        <v>0</v>
      </c>
      <c r="AG153" s="129" t="e">
        <f>IF('Indicator Data'!#REF!="No Data",1,IF('Indicator Data imputation'!AH156&lt;&gt;"",1,0))</f>
        <v>#REF!</v>
      </c>
      <c r="AH153" s="129" t="e">
        <f>IF('Indicator Data'!#REF!="No Data",1,IF('Indicator Data imputation'!AI156&lt;&gt;"",1,0))</f>
        <v>#REF!</v>
      </c>
      <c r="AI153" s="129" t="e">
        <f>IF('Indicator Data'!#REF!="No Data",1,IF('Indicator Data imputation'!AJ156&lt;&gt;"",1,0))</f>
        <v>#REF!</v>
      </c>
      <c r="AJ153" s="129" t="e">
        <f>IF('Indicator Data'!#REF!="No Data",1,IF('Indicator Data imputation'!AK156&lt;&gt;"",1,0))</f>
        <v>#REF!</v>
      </c>
      <c r="AK153" s="129">
        <f>IF('Indicator Data'!N157="No Data",1,IF('Indicator Data imputation'!AL156&lt;&gt;"",1,0))</f>
        <v>0</v>
      </c>
      <c r="AL153" s="129">
        <f>IF('Indicator Data'!O157="No Data",1,IF('Indicator Data imputation'!AM156&lt;&gt;"",1,0))</f>
        <v>1</v>
      </c>
      <c r="AM153" s="129">
        <f>IF('Indicator Data'!P157="No Data",1,IF('Indicator Data imputation'!AN156&lt;&gt;"",1,0))</f>
        <v>0</v>
      </c>
      <c r="AN153" s="129">
        <f>IF('Indicator Data'!Q157="No Data",1,IF('Indicator Data imputation'!AO156&lt;&gt;"",1,0))</f>
        <v>0</v>
      </c>
      <c r="AO153" s="129">
        <f>IF('Indicator Data'!R157="No Data",1,IF('Indicator Data imputation'!AP156&lt;&gt;"",1,0))</f>
        <v>0</v>
      </c>
      <c r="AP153" s="129">
        <f>IF('Indicator Data'!S157="No Data",1,IF('Indicator Data imputation'!AQ156&lt;&gt;"",1,0))</f>
        <v>0</v>
      </c>
      <c r="AQ153" s="129">
        <f>IF('Indicator Data'!T157="No Data",1,IF('Indicator Data imputation'!AR156&lt;&gt;"",1,0))</f>
        <v>0</v>
      </c>
      <c r="AR153" s="129" t="e">
        <f>IF('Indicator Data'!#REF!="No Data",1,IF('Indicator Data imputation'!AS156&lt;&gt;"",1,0))</f>
        <v>#REF!</v>
      </c>
      <c r="AS153" s="129" t="e">
        <f>IF('Indicator Data'!#REF!="No Data",1,IF('Indicator Data imputation'!AT156&lt;&gt;"",1,0))</f>
        <v>#REF!</v>
      </c>
      <c r="AT153" s="129">
        <f>IF('Indicator Data'!U157="No Data",1,IF('Indicator Data imputation'!AU156&lt;&gt;"",1,0))</f>
        <v>0</v>
      </c>
      <c r="AU153" s="129">
        <f>IF('Indicator Data'!V157="No Data",1,IF('Indicator Data imputation'!AV156&lt;&gt;"",1,0))</f>
        <v>1</v>
      </c>
      <c r="AV153" s="129">
        <f>IF('Indicator Data'!W157="No Data",1,IF('Indicator Data imputation'!AW156&lt;&gt;"",1,0))</f>
        <v>1</v>
      </c>
      <c r="AW153" s="129">
        <f>IF('Indicator Data'!X157="No Data",1,IF('Indicator Data imputation'!AX156&lt;&gt;"",1,0))</f>
        <v>1</v>
      </c>
      <c r="AX153" s="129">
        <f>IF('Indicator Data'!Y157="No Data",1,IF('Indicator Data imputation'!AY156&lt;&gt;"",1,0))</f>
        <v>0</v>
      </c>
      <c r="AY153" s="129">
        <f>IF('Indicator Data'!Z157="No Data",1,IF('Indicator Data imputation'!AZ156&lt;&gt;"",1,0))</f>
        <v>1</v>
      </c>
      <c r="AZ153" s="129">
        <f>IF('Indicator Data'!AA157="No Data",1,IF('Indicator Data imputation'!BA156&lt;&gt;"",1,0))</f>
        <v>0</v>
      </c>
      <c r="BA153" s="129" t="e">
        <f>IF('Indicator Data'!#REF!="No Data",1,IF('Indicator Data imputation'!BB156&lt;&gt;"",1,0))</f>
        <v>#REF!</v>
      </c>
      <c r="BB153" s="129" t="e">
        <f>IF('Indicator Data'!#REF!="No Data",1,IF('Indicator Data imputation'!BC156&lt;&gt;"",1,0))</f>
        <v>#REF!</v>
      </c>
      <c r="BC153" s="129" t="e">
        <f>IF('Indicator Data'!#REF!="No Data",1,IF('Indicator Data imputation'!BD156&lt;&gt;"",1,0))</f>
        <v>#REF!</v>
      </c>
      <c r="BD153" s="129">
        <f>IF('Indicator Data'!AB157="No Data",1,IF('Indicator Data imputation'!BE156&lt;&gt;"",1,0))</f>
        <v>0</v>
      </c>
      <c r="BE153" s="129">
        <f>IF('Indicator Data'!AC157="No Data",1,IF('Indicator Data imputation'!BF156&lt;&gt;"",1,0))</f>
        <v>0</v>
      </c>
      <c r="BF153" s="129">
        <f>IF('Indicator Data'!AD157="No Data",1,IF('Indicator Data imputation'!BG156&lt;&gt;"",1,0))</f>
        <v>0</v>
      </c>
      <c r="BG153" s="129">
        <f>IF('Indicator Data'!AE157="No Data",1,IF('Indicator Data imputation'!BH156&lt;&gt;"",1,0))</f>
        <v>0</v>
      </c>
      <c r="BH153" s="129">
        <f>IF('Indicator Data'!AF157="No Data",1,IF('Indicator Data imputation'!BI156&lt;&gt;"",1,0))</f>
        <v>1</v>
      </c>
      <c r="BI153" s="129" t="e">
        <f>IF('Indicator Data'!#REF!="No Data",1,IF('Indicator Data imputation'!BJ156&lt;&gt;"",1,0))</f>
        <v>#REF!</v>
      </c>
      <c r="BJ153" s="129">
        <f>IF('Indicator Data'!AS157="No Data",1,IF('Indicator Data imputation'!BK156&lt;&gt;"",1,0))</f>
        <v>0</v>
      </c>
      <c r="BK153" s="129">
        <f>IF('Indicator Data'!AT157="No Data",1,IF('Indicator Data imputation'!BL156&lt;&gt;"",1,0))</f>
        <v>0</v>
      </c>
      <c r="BL153" s="129" t="e">
        <f>IF('Indicator Data'!#REF!="No Data",1,IF('Indicator Data imputation'!BM156&lt;&gt;"",1,0))</f>
        <v>#REF!</v>
      </c>
      <c r="BM153" s="129" t="e">
        <f>IF('Indicator Data'!#REF!="No Data",1,IF('Indicator Data imputation'!BN156&lt;&gt;"",1,0))</f>
        <v>#REF!</v>
      </c>
      <c r="BN153" s="129" t="e">
        <f>IF('Indicator Data'!#REF!="No Data",1,IF('Indicator Data imputation'!BO156&lt;&gt;"",1,0))</f>
        <v>#REF!</v>
      </c>
      <c r="BO153" s="129" t="e">
        <f>IF('Indicator Data'!#REF!="No Data",1,IF('Indicator Data imputation'!BP156&lt;&gt;"",1,0))</f>
        <v>#REF!</v>
      </c>
      <c r="BP153" s="129">
        <f>IF('Indicator Data'!AK157="No Data",1,IF('Indicator Data imputation'!BQ156&lt;&gt;"",1,0))</f>
        <v>0</v>
      </c>
      <c r="BQ153" s="129">
        <f>IF('Indicator Data'!J157="No Data",1,IF('Indicator Data imputation'!BR156&lt;&gt;"",1,0))</f>
        <v>0</v>
      </c>
      <c r="BR153" s="129">
        <f>IF('Indicator Data'!K157="No Data",1,IF('Indicator Data imputation'!BS156&lt;&gt;"",1,0))</f>
        <v>0</v>
      </c>
      <c r="BS153" s="129">
        <f>IF('Indicator Data'!AU157="No Data",1,IF('Indicator Data imputation'!BT156&lt;&gt;"",1,0))</f>
        <v>0</v>
      </c>
      <c r="BT153" s="129">
        <f>IF('Indicator Data'!AW157="No Data",1,IF('Indicator Data imputation'!BU156&lt;&gt;"",1,0))</f>
        <v>0</v>
      </c>
      <c r="BU153" s="129">
        <f>IF('Indicator Data'!AX157="No Data",1,IF('Indicator Data imputation'!BV156&lt;&gt;"",1,0))</f>
        <v>0</v>
      </c>
      <c r="BV153" s="129">
        <f>IF('Indicator Data'!AY157="No Data",1,IF('Indicator Data imputation'!BW156&lt;&gt;"",1,0))</f>
        <v>1</v>
      </c>
      <c r="BW153" s="129">
        <f>IF('Indicator Data'!AZ157="No Data",1,IF('Indicator Data imputation'!BX156&lt;&gt;"",1,0))</f>
        <v>0</v>
      </c>
      <c r="BX153" s="129">
        <f>IF('Indicator Data'!BA157="No Data",1,IF('Indicator Data imputation'!BY156&lt;&gt;"",1,0))</f>
        <v>0</v>
      </c>
      <c r="BY153" s="5" t="e">
        <f t="shared" si="6"/>
        <v>#REF!</v>
      </c>
      <c r="BZ153" s="131" t="e">
        <f t="shared" si="7"/>
        <v>#REF!</v>
      </c>
    </row>
    <row r="154" spans="1:78" x14ac:dyDescent="0.25">
      <c r="A154" s="5" t="s">
        <v>283</v>
      </c>
      <c r="B154" s="129" t="e">
        <f>IF('Indicator Data'!#REF!="No Data",1,IF('Indicator Data imputation'!C157&lt;&gt;"",1,0))</f>
        <v>#REF!</v>
      </c>
      <c r="C154" s="129" t="e">
        <f>IF('Indicator Data'!#REF!="No Data",1,IF('Indicator Data imputation'!D157&lt;&gt;"",1,0))</f>
        <v>#REF!</v>
      </c>
      <c r="D154" s="129" t="e">
        <f>IF('Indicator Data'!#REF!="No Data",1,IF('Indicator Data imputation'!E157&lt;&gt;"",1,0))</f>
        <v>#REF!</v>
      </c>
      <c r="E154" s="129" t="e">
        <f>IF('Indicator Data'!#REF!="No Data",1,IF('Indicator Data imputation'!F157&lt;&gt;"",1,0))</f>
        <v>#REF!</v>
      </c>
      <c r="F154" s="129" t="e">
        <f>IF('Indicator Data'!#REF!="No Data",1,IF('Indicator Data imputation'!G157&lt;&gt;"",1,0))</f>
        <v>#REF!</v>
      </c>
      <c r="G154" s="129" t="e">
        <f>IF('Indicator Data'!#REF!="No Data",1,IF('Indicator Data imputation'!H157&lt;&gt;"",1,0))</f>
        <v>#REF!</v>
      </c>
      <c r="H154" s="129" t="e">
        <f>IF('Indicator Data'!#REF!="No Data",1,IF('Indicator Data imputation'!I157&lt;&gt;"",1,0))</f>
        <v>#REF!</v>
      </c>
      <c r="I154" s="129" t="e">
        <f>IF('Indicator Data'!#REF!="No Data",1,IF('Indicator Data imputation'!J157&lt;&gt;"",1,0))</f>
        <v>#REF!</v>
      </c>
      <c r="J154" s="129" t="e">
        <f>IF('Indicator Data'!#REF!="No Data",1,IF('Indicator Data imputation'!K157&lt;&gt;"",1,0))</f>
        <v>#REF!</v>
      </c>
      <c r="K154" s="129" t="e">
        <f>IF('Indicator Data'!#REF!="No Data",1,IF('Indicator Data imputation'!L157&lt;&gt;"",1,0))</f>
        <v>#REF!</v>
      </c>
      <c r="L154" s="129" t="e">
        <f>IF('Indicator Data'!#REF!="No Data",1,IF('Indicator Data imputation'!M157&lt;&gt;"",1,0))</f>
        <v>#REF!</v>
      </c>
      <c r="M154" s="129" t="e">
        <f>IF('Indicator Data'!#REF!="No Data",1,IF('Indicator Data imputation'!N157&lt;&gt;"",1,0))</f>
        <v>#REF!</v>
      </c>
      <c r="N154" s="129" t="e">
        <f>IF('Indicator Data'!#REF!="No Data",1,IF('Indicator Data imputation'!O157&lt;&gt;"",1,0))</f>
        <v>#REF!</v>
      </c>
      <c r="O154" s="129" t="e">
        <f>IF('Indicator Data'!#REF!="No Data",1,IF('Indicator Data imputation'!P157&lt;&gt;"",1,0))</f>
        <v>#REF!</v>
      </c>
      <c r="P154" s="129" t="e">
        <f>IF('Indicator Data'!#REF!="No Data",1,IF('Indicator Data imputation'!Q157&lt;&gt;"",1,0))</f>
        <v>#REF!</v>
      </c>
      <c r="Q154" s="129" t="e">
        <f>IF('Indicator Data'!#REF!="No Data",1,IF('Indicator Data imputation'!R157&lt;&gt;"",1,0))</f>
        <v>#REF!</v>
      </c>
      <c r="R154" s="129" t="e">
        <f>IF('Indicator Data'!#REF!="No Data",1,IF('Indicator Data imputation'!S157&lt;&gt;"",1,0))</f>
        <v>#REF!</v>
      </c>
      <c r="S154" s="129" t="e">
        <f>IF('Indicator Data'!#REF!="No Data",1,IF('Indicator Data imputation'!T157&lt;&gt;"",1,0))</f>
        <v>#REF!</v>
      </c>
      <c r="T154" s="129" t="e">
        <f>IF('Indicator Data'!#REF!="No Data",1,IF('Indicator Data imputation'!U157&lt;&gt;"",1,0))</f>
        <v>#REF!</v>
      </c>
      <c r="U154" s="129" t="e">
        <f>IF('Indicator Data'!#REF!="No Data",1,IF('Indicator Data imputation'!V157&lt;&gt;"",1,0))</f>
        <v>#REF!</v>
      </c>
      <c r="V154" s="129" t="e">
        <f>IF('Indicator Data'!#REF!="No Data",1,IF('Indicator Data imputation'!W157&lt;&gt;"",1,0))</f>
        <v>#REF!</v>
      </c>
      <c r="W154" s="129">
        <f>IF('Indicator Data'!C158="No Data",1,IF('Indicator Data imputation'!X157&lt;&gt;"",1,0))</f>
        <v>0</v>
      </c>
      <c r="X154" s="129">
        <f>IF('Indicator Data'!D158="No Data",1,IF('Indicator Data imputation'!Y157&lt;&gt;"",1,0))</f>
        <v>0</v>
      </c>
      <c r="Y154" s="129">
        <f>IF('Indicator Data'!E158="No Data",1,IF('Indicator Data imputation'!Z157&lt;&gt;"",1,0))</f>
        <v>0</v>
      </c>
      <c r="Z154" s="129">
        <f>IF('Indicator Data'!G158="No Data",1,IF('Indicator Data imputation'!AA157&lt;&gt;"",1,0))</f>
        <v>0</v>
      </c>
      <c r="AA154" s="129">
        <f>IF('Indicator Data'!H158="No Data",1,IF('Indicator Data imputation'!AB157&lt;&gt;"",1,0))</f>
        <v>0</v>
      </c>
      <c r="AB154" s="129">
        <f>IF('Indicator Data'!I158="No Data",1,IF('Indicator Data imputation'!AC157&lt;&gt;"",1,0))</f>
        <v>0</v>
      </c>
      <c r="AC154" s="129" t="e">
        <f>IF('Indicator Data'!#REF!="No Data",1,IF('Indicator Data imputation'!AD157&lt;&gt;"",1,0))</f>
        <v>#REF!</v>
      </c>
      <c r="AD154" s="129" t="e">
        <f>IF('Indicator Data'!#REF!="No Data",1,IF('Indicator Data imputation'!AE157&lt;&gt;"",1,0))</f>
        <v>#REF!</v>
      </c>
      <c r="AE154" s="129">
        <f>IF('Indicator Data'!L158="No Data",1,IF('Indicator Data imputation'!AF157&lt;&gt;"",1,0))</f>
        <v>0</v>
      </c>
      <c r="AF154" s="129">
        <f>IF('Indicator Data'!M158="No Data",1,IF('Indicator Data imputation'!AG157&lt;&gt;"",1,0))</f>
        <v>0</v>
      </c>
      <c r="AG154" s="129" t="e">
        <f>IF('Indicator Data'!#REF!="No Data",1,IF('Indicator Data imputation'!AH157&lt;&gt;"",1,0))</f>
        <v>#REF!</v>
      </c>
      <c r="AH154" s="129" t="e">
        <f>IF('Indicator Data'!#REF!="No Data",1,IF('Indicator Data imputation'!AI157&lt;&gt;"",1,0))</f>
        <v>#REF!</v>
      </c>
      <c r="AI154" s="129" t="e">
        <f>IF('Indicator Data'!#REF!="No Data",1,IF('Indicator Data imputation'!AJ157&lt;&gt;"",1,0))</f>
        <v>#REF!</v>
      </c>
      <c r="AJ154" s="129" t="e">
        <f>IF('Indicator Data'!#REF!="No Data",1,IF('Indicator Data imputation'!AK157&lt;&gt;"",1,0))</f>
        <v>#REF!</v>
      </c>
      <c r="AK154" s="129">
        <f>IF('Indicator Data'!N158="No Data",1,IF('Indicator Data imputation'!AL157&lt;&gt;"",1,0))</f>
        <v>0</v>
      </c>
      <c r="AL154" s="129">
        <f>IF('Indicator Data'!O158="No Data",1,IF('Indicator Data imputation'!AM157&lt;&gt;"",1,0))</f>
        <v>0</v>
      </c>
      <c r="AM154" s="129">
        <f>IF('Indicator Data'!P158="No Data",1,IF('Indicator Data imputation'!AN157&lt;&gt;"",1,0))</f>
        <v>0</v>
      </c>
      <c r="AN154" s="129">
        <f>IF('Indicator Data'!Q158="No Data",1,IF('Indicator Data imputation'!AO157&lt;&gt;"",1,0))</f>
        <v>0</v>
      </c>
      <c r="AO154" s="129">
        <f>IF('Indicator Data'!R158="No Data",1,IF('Indicator Data imputation'!AP157&lt;&gt;"",1,0))</f>
        <v>0</v>
      </c>
      <c r="AP154" s="129">
        <f>IF('Indicator Data'!S158="No Data",1,IF('Indicator Data imputation'!AQ157&lt;&gt;"",1,0))</f>
        <v>0</v>
      </c>
      <c r="AQ154" s="129">
        <f>IF('Indicator Data'!T158="No Data",1,IF('Indicator Data imputation'!AR157&lt;&gt;"",1,0))</f>
        <v>0</v>
      </c>
      <c r="AR154" s="129" t="e">
        <f>IF('Indicator Data'!#REF!="No Data",1,IF('Indicator Data imputation'!AS157&lt;&gt;"",1,0))</f>
        <v>#REF!</v>
      </c>
      <c r="AS154" s="129" t="e">
        <f>IF('Indicator Data'!#REF!="No Data",1,IF('Indicator Data imputation'!AT157&lt;&gt;"",1,0))</f>
        <v>#REF!</v>
      </c>
      <c r="AT154" s="129">
        <f>IF('Indicator Data'!U158="No Data",1,IF('Indicator Data imputation'!AU157&lt;&gt;"",1,0))</f>
        <v>0</v>
      </c>
      <c r="AU154" s="129">
        <f>IF('Indicator Data'!V158="No Data",1,IF('Indicator Data imputation'!AV157&lt;&gt;"",1,0))</f>
        <v>0</v>
      </c>
      <c r="AV154" s="129">
        <f>IF('Indicator Data'!W158="No Data",1,IF('Indicator Data imputation'!AW157&lt;&gt;"",1,0))</f>
        <v>0</v>
      </c>
      <c r="AW154" s="129">
        <f>IF('Indicator Data'!X158="No Data",1,IF('Indicator Data imputation'!AX157&lt;&gt;"",1,0))</f>
        <v>0</v>
      </c>
      <c r="AX154" s="129">
        <f>IF('Indicator Data'!Y158="No Data",1,IF('Indicator Data imputation'!AY157&lt;&gt;"",1,0))</f>
        <v>0</v>
      </c>
      <c r="AY154" s="129">
        <f>IF('Indicator Data'!Z158="No Data",1,IF('Indicator Data imputation'!AZ157&lt;&gt;"",1,0))</f>
        <v>0</v>
      </c>
      <c r="AZ154" s="129">
        <f>IF('Indicator Data'!AA158="No Data",1,IF('Indicator Data imputation'!BA157&lt;&gt;"",1,0))</f>
        <v>0</v>
      </c>
      <c r="BA154" s="129" t="e">
        <f>IF('Indicator Data'!#REF!="No Data",1,IF('Indicator Data imputation'!BB157&lt;&gt;"",1,0))</f>
        <v>#REF!</v>
      </c>
      <c r="BB154" s="129" t="e">
        <f>IF('Indicator Data'!#REF!="No Data",1,IF('Indicator Data imputation'!BC157&lt;&gt;"",1,0))</f>
        <v>#REF!</v>
      </c>
      <c r="BC154" s="129" t="e">
        <f>IF('Indicator Data'!#REF!="No Data",1,IF('Indicator Data imputation'!BD157&lt;&gt;"",1,0))</f>
        <v>#REF!</v>
      </c>
      <c r="BD154" s="129">
        <f>IF('Indicator Data'!AB158="No Data",1,IF('Indicator Data imputation'!BE157&lt;&gt;"",1,0))</f>
        <v>0</v>
      </c>
      <c r="BE154" s="129">
        <f>IF('Indicator Data'!AC158="No Data",1,IF('Indicator Data imputation'!BF157&lt;&gt;"",1,0))</f>
        <v>0</v>
      </c>
      <c r="BF154" s="129">
        <f>IF('Indicator Data'!AD158="No Data",1,IF('Indicator Data imputation'!BG157&lt;&gt;"",1,0))</f>
        <v>0</v>
      </c>
      <c r="BG154" s="129">
        <f>IF('Indicator Data'!AE158="No Data",1,IF('Indicator Data imputation'!BH157&lt;&gt;"",1,0))</f>
        <v>0</v>
      </c>
      <c r="BH154" s="129">
        <f>IF('Indicator Data'!AF158="No Data",1,IF('Indicator Data imputation'!BI157&lt;&gt;"",1,0))</f>
        <v>0</v>
      </c>
      <c r="BI154" s="129" t="e">
        <f>IF('Indicator Data'!#REF!="No Data",1,IF('Indicator Data imputation'!BJ157&lt;&gt;"",1,0))</f>
        <v>#REF!</v>
      </c>
      <c r="BJ154" s="129">
        <f>IF('Indicator Data'!AS158="No Data",1,IF('Indicator Data imputation'!BK157&lt;&gt;"",1,0))</f>
        <v>0</v>
      </c>
      <c r="BK154" s="129">
        <f>IF('Indicator Data'!AT158="No Data",1,IF('Indicator Data imputation'!BL157&lt;&gt;"",1,0))</f>
        <v>0</v>
      </c>
      <c r="BL154" s="129" t="e">
        <f>IF('Indicator Data'!#REF!="No Data",1,IF('Indicator Data imputation'!BM157&lt;&gt;"",1,0))</f>
        <v>#REF!</v>
      </c>
      <c r="BM154" s="129" t="e">
        <f>IF('Indicator Data'!#REF!="No Data",1,IF('Indicator Data imputation'!BN157&lt;&gt;"",1,0))</f>
        <v>#REF!</v>
      </c>
      <c r="BN154" s="129" t="e">
        <f>IF('Indicator Data'!#REF!="No Data",1,IF('Indicator Data imputation'!BO157&lt;&gt;"",1,0))</f>
        <v>#REF!</v>
      </c>
      <c r="BO154" s="129" t="e">
        <f>IF('Indicator Data'!#REF!="No Data",1,IF('Indicator Data imputation'!BP157&lt;&gt;"",1,0))</f>
        <v>#REF!</v>
      </c>
      <c r="BP154" s="129">
        <f>IF('Indicator Data'!AK158="No Data",1,IF('Indicator Data imputation'!BQ157&lt;&gt;"",1,0))</f>
        <v>0</v>
      </c>
      <c r="BQ154" s="129">
        <f>IF('Indicator Data'!J158="No Data",1,IF('Indicator Data imputation'!BR157&lt;&gt;"",1,0))</f>
        <v>0</v>
      </c>
      <c r="BR154" s="129">
        <f>IF('Indicator Data'!K158="No Data",1,IF('Indicator Data imputation'!BS157&lt;&gt;"",1,0))</f>
        <v>0</v>
      </c>
      <c r="BS154" s="129">
        <f>IF('Indicator Data'!AU158="No Data",1,IF('Indicator Data imputation'!BT157&lt;&gt;"",1,0))</f>
        <v>0</v>
      </c>
      <c r="BT154" s="129">
        <f>IF('Indicator Data'!AW158="No Data",1,IF('Indicator Data imputation'!BU157&lt;&gt;"",1,0))</f>
        <v>0</v>
      </c>
      <c r="BU154" s="129">
        <f>IF('Indicator Data'!AX158="No Data",1,IF('Indicator Data imputation'!BV157&lt;&gt;"",1,0))</f>
        <v>0</v>
      </c>
      <c r="BV154" s="129">
        <f>IF('Indicator Data'!AY158="No Data",1,IF('Indicator Data imputation'!BW157&lt;&gt;"",1,0))</f>
        <v>0</v>
      </c>
      <c r="BW154" s="129">
        <f>IF('Indicator Data'!AZ158="No Data",1,IF('Indicator Data imputation'!BX157&lt;&gt;"",1,0))</f>
        <v>0</v>
      </c>
      <c r="BX154" s="129">
        <f>IF('Indicator Data'!BA158="No Data",1,IF('Indicator Data imputation'!BY157&lt;&gt;"",1,0))</f>
        <v>0</v>
      </c>
      <c r="BY154" s="5" t="e">
        <f t="shared" si="6"/>
        <v>#REF!</v>
      </c>
      <c r="BZ154" s="131" t="e">
        <f t="shared" si="7"/>
        <v>#REF!</v>
      </c>
    </row>
    <row r="155" spans="1:78" x14ac:dyDescent="0.25">
      <c r="A155" s="5" t="s">
        <v>285</v>
      </c>
      <c r="B155" s="129" t="e">
        <f>IF('Indicator Data'!#REF!="No Data",1,IF('Indicator Data imputation'!C158&lt;&gt;"",1,0))</f>
        <v>#REF!</v>
      </c>
      <c r="C155" s="129" t="e">
        <f>IF('Indicator Data'!#REF!="No Data",1,IF('Indicator Data imputation'!D158&lt;&gt;"",1,0))</f>
        <v>#REF!</v>
      </c>
      <c r="D155" s="129" t="e">
        <f>IF('Indicator Data'!#REF!="No Data",1,IF('Indicator Data imputation'!E158&lt;&gt;"",1,0))</f>
        <v>#REF!</v>
      </c>
      <c r="E155" s="129" t="e">
        <f>IF('Indicator Data'!#REF!="No Data",1,IF('Indicator Data imputation'!F158&lt;&gt;"",1,0))</f>
        <v>#REF!</v>
      </c>
      <c r="F155" s="129" t="e">
        <f>IF('Indicator Data'!#REF!="No Data",1,IF('Indicator Data imputation'!G158&lt;&gt;"",1,0))</f>
        <v>#REF!</v>
      </c>
      <c r="G155" s="129" t="e">
        <f>IF('Indicator Data'!#REF!="No Data",1,IF('Indicator Data imputation'!H158&lt;&gt;"",1,0))</f>
        <v>#REF!</v>
      </c>
      <c r="H155" s="129" t="e">
        <f>IF('Indicator Data'!#REF!="No Data",1,IF('Indicator Data imputation'!I158&lt;&gt;"",1,0))</f>
        <v>#REF!</v>
      </c>
      <c r="I155" s="129" t="e">
        <f>IF('Indicator Data'!#REF!="No Data",1,IF('Indicator Data imputation'!J158&lt;&gt;"",1,0))</f>
        <v>#REF!</v>
      </c>
      <c r="J155" s="129" t="e">
        <f>IF('Indicator Data'!#REF!="No Data",1,IF('Indicator Data imputation'!K158&lt;&gt;"",1,0))</f>
        <v>#REF!</v>
      </c>
      <c r="K155" s="129" t="e">
        <f>IF('Indicator Data'!#REF!="No Data",1,IF('Indicator Data imputation'!L158&lt;&gt;"",1,0))</f>
        <v>#REF!</v>
      </c>
      <c r="L155" s="129" t="e">
        <f>IF('Indicator Data'!#REF!="No Data",1,IF('Indicator Data imputation'!M158&lt;&gt;"",1,0))</f>
        <v>#REF!</v>
      </c>
      <c r="M155" s="129" t="e">
        <f>IF('Indicator Data'!#REF!="No Data",1,IF('Indicator Data imputation'!N158&lt;&gt;"",1,0))</f>
        <v>#REF!</v>
      </c>
      <c r="N155" s="129" t="e">
        <f>IF('Indicator Data'!#REF!="No Data",1,IF('Indicator Data imputation'!O158&lt;&gt;"",1,0))</f>
        <v>#REF!</v>
      </c>
      <c r="O155" s="129" t="e">
        <f>IF('Indicator Data'!#REF!="No Data",1,IF('Indicator Data imputation'!P158&lt;&gt;"",1,0))</f>
        <v>#REF!</v>
      </c>
      <c r="P155" s="129" t="e">
        <f>IF('Indicator Data'!#REF!="No Data",1,IF('Indicator Data imputation'!Q158&lt;&gt;"",1,0))</f>
        <v>#REF!</v>
      </c>
      <c r="Q155" s="129" t="e">
        <f>IF('Indicator Data'!#REF!="No Data",1,IF('Indicator Data imputation'!R158&lt;&gt;"",1,0))</f>
        <v>#REF!</v>
      </c>
      <c r="R155" s="129" t="e">
        <f>IF('Indicator Data'!#REF!="No Data",1,IF('Indicator Data imputation'!S158&lt;&gt;"",1,0))</f>
        <v>#REF!</v>
      </c>
      <c r="S155" s="129" t="e">
        <f>IF('Indicator Data'!#REF!="No Data",1,IF('Indicator Data imputation'!T158&lt;&gt;"",1,0))</f>
        <v>#REF!</v>
      </c>
      <c r="T155" s="129" t="e">
        <f>IF('Indicator Data'!#REF!="No Data",1,IF('Indicator Data imputation'!U158&lt;&gt;"",1,0))</f>
        <v>#REF!</v>
      </c>
      <c r="U155" s="129" t="e">
        <f>IF('Indicator Data'!#REF!="No Data",1,IF('Indicator Data imputation'!V158&lt;&gt;"",1,0))</f>
        <v>#REF!</v>
      </c>
      <c r="V155" s="129" t="e">
        <f>IF('Indicator Data'!#REF!="No Data",1,IF('Indicator Data imputation'!W158&lt;&gt;"",1,0))</f>
        <v>#REF!</v>
      </c>
      <c r="W155" s="129">
        <f>IF('Indicator Data'!C159="No Data",1,IF('Indicator Data imputation'!X158&lt;&gt;"",1,0))</f>
        <v>0</v>
      </c>
      <c r="X155" s="129">
        <f>IF('Indicator Data'!D159="No Data",1,IF('Indicator Data imputation'!Y158&lt;&gt;"",1,0))</f>
        <v>0</v>
      </c>
      <c r="Y155" s="129">
        <f>IF('Indicator Data'!E159="No Data",1,IF('Indicator Data imputation'!Z158&lt;&gt;"",1,0))</f>
        <v>0</v>
      </c>
      <c r="Z155" s="129">
        <f>IF('Indicator Data'!G159="No Data",1,IF('Indicator Data imputation'!AA158&lt;&gt;"",1,0))</f>
        <v>0</v>
      </c>
      <c r="AA155" s="129">
        <f>IF('Indicator Data'!H159="No Data",1,IF('Indicator Data imputation'!AB158&lt;&gt;"",1,0))</f>
        <v>0</v>
      </c>
      <c r="AB155" s="129">
        <f>IF('Indicator Data'!I159="No Data",1,IF('Indicator Data imputation'!AC158&lt;&gt;"",1,0))</f>
        <v>1</v>
      </c>
      <c r="AC155" s="129" t="e">
        <f>IF('Indicator Data'!#REF!="No Data",1,IF('Indicator Data imputation'!AD158&lt;&gt;"",1,0))</f>
        <v>#REF!</v>
      </c>
      <c r="AD155" s="129" t="e">
        <f>IF('Indicator Data'!#REF!="No Data",1,IF('Indicator Data imputation'!AE158&lt;&gt;"",1,0))</f>
        <v>#REF!</v>
      </c>
      <c r="AE155" s="129">
        <f>IF('Indicator Data'!L159="No Data",1,IF('Indicator Data imputation'!AF158&lt;&gt;"",1,0))</f>
        <v>1</v>
      </c>
      <c r="AF155" s="129">
        <f>IF('Indicator Data'!M159="No Data",1,IF('Indicator Data imputation'!AG158&lt;&gt;"",1,0))</f>
        <v>0</v>
      </c>
      <c r="AG155" s="129" t="e">
        <f>IF('Indicator Data'!#REF!="No Data",1,IF('Indicator Data imputation'!AH158&lt;&gt;"",1,0))</f>
        <v>#REF!</v>
      </c>
      <c r="AH155" s="129" t="e">
        <f>IF('Indicator Data'!#REF!="No Data",1,IF('Indicator Data imputation'!AI158&lt;&gt;"",1,0))</f>
        <v>#REF!</v>
      </c>
      <c r="AI155" s="129" t="e">
        <f>IF('Indicator Data'!#REF!="No Data",1,IF('Indicator Data imputation'!AJ158&lt;&gt;"",1,0))</f>
        <v>#REF!</v>
      </c>
      <c r="AJ155" s="129" t="e">
        <f>IF('Indicator Data'!#REF!="No Data",1,IF('Indicator Data imputation'!AK158&lt;&gt;"",1,0))</f>
        <v>#REF!</v>
      </c>
      <c r="AK155" s="129">
        <f>IF('Indicator Data'!N159="No Data",1,IF('Indicator Data imputation'!AL158&lt;&gt;"",1,0))</f>
        <v>0</v>
      </c>
      <c r="AL155" s="129">
        <f>IF('Indicator Data'!O159="No Data",1,IF('Indicator Data imputation'!AM158&lt;&gt;"",1,0))</f>
        <v>1</v>
      </c>
      <c r="AM155" s="129">
        <f>IF('Indicator Data'!P159="No Data",1,IF('Indicator Data imputation'!AN158&lt;&gt;"",1,0))</f>
        <v>0</v>
      </c>
      <c r="AN155" s="129">
        <f>IF('Indicator Data'!Q159="No Data",1,IF('Indicator Data imputation'!AO158&lt;&gt;"",1,0))</f>
        <v>0</v>
      </c>
      <c r="AO155" s="129">
        <f>IF('Indicator Data'!R159="No Data",1,IF('Indicator Data imputation'!AP158&lt;&gt;"",1,0))</f>
        <v>0</v>
      </c>
      <c r="AP155" s="129">
        <f>IF('Indicator Data'!S159="No Data",1,IF('Indicator Data imputation'!AQ158&lt;&gt;"",1,0))</f>
        <v>1</v>
      </c>
      <c r="AQ155" s="129">
        <f>IF('Indicator Data'!T159="No Data",1,IF('Indicator Data imputation'!AR158&lt;&gt;"",1,0))</f>
        <v>1</v>
      </c>
      <c r="AR155" s="129" t="e">
        <f>IF('Indicator Data'!#REF!="No Data",1,IF('Indicator Data imputation'!AS158&lt;&gt;"",1,0))</f>
        <v>#REF!</v>
      </c>
      <c r="AS155" s="129" t="e">
        <f>IF('Indicator Data'!#REF!="No Data",1,IF('Indicator Data imputation'!AT158&lt;&gt;"",1,0))</f>
        <v>#REF!</v>
      </c>
      <c r="AT155" s="129">
        <f>IF('Indicator Data'!U159="No Data",1,IF('Indicator Data imputation'!AU158&lt;&gt;"",1,0))</f>
        <v>0</v>
      </c>
      <c r="AU155" s="129">
        <f>IF('Indicator Data'!V159="No Data",1,IF('Indicator Data imputation'!AV158&lt;&gt;"",1,0))</f>
        <v>0</v>
      </c>
      <c r="AV155" s="129">
        <f>IF('Indicator Data'!W159="No Data",1,IF('Indicator Data imputation'!AW158&lt;&gt;"",1,0))</f>
        <v>0</v>
      </c>
      <c r="AW155" s="129">
        <f>IF('Indicator Data'!X159="No Data",1,IF('Indicator Data imputation'!AX158&lt;&gt;"",1,0))</f>
        <v>1</v>
      </c>
      <c r="AX155" s="129">
        <f>IF('Indicator Data'!Y159="No Data",1,IF('Indicator Data imputation'!AY158&lt;&gt;"",1,0))</f>
        <v>0</v>
      </c>
      <c r="AY155" s="129">
        <f>IF('Indicator Data'!Z159="No Data",1,IF('Indicator Data imputation'!AZ158&lt;&gt;"",1,0))</f>
        <v>0</v>
      </c>
      <c r="AZ155" s="129">
        <f>IF('Indicator Data'!AA159="No Data",1,IF('Indicator Data imputation'!BA158&lt;&gt;"",1,0))</f>
        <v>1</v>
      </c>
      <c r="BA155" s="129" t="e">
        <f>IF('Indicator Data'!#REF!="No Data",1,IF('Indicator Data imputation'!BB158&lt;&gt;"",1,0))</f>
        <v>#REF!</v>
      </c>
      <c r="BB155" s="129" t="e">
        <f>IF('Indicator Data'!#REF!="No Data",1,IF('Indicator Data imputation'!BC158&lt;&gt;"",1,0))</f>
        <v>#REF!</v>
      </c>
      <c r="BC155" s="129" t="e">
        <f>IF('Indicator Data'!#REF!="No Data",1,IF('Indicator Data imputation'!BD158&lt;&gt;"",1,0))</f>
        <v>#REF!</v>
      </c>
      <c r="BD155" s="129">
        <f>IF('Indicator Data'!AB159="No Data",1,IF('Indicator Data imputation'!BE158&lt;&gt;"",1,0))</f>
        <v>0</v>
      </c>
      <c r="BE155" s="129">
        <f>IF('Indicator Data'!AC159="No Data",1,IF('Indicator Data imputation'!BF158&lt;&gt;"",1,0))</f>
        <v>0</v>
      </c>
      <c r="BF155" s="129">
        <f>IF('Indicator Data'!AD159="No Data",1,IF('Indicator Data imputation'!BG158&lt;&gt;"",1,0))</f>
        <v>0</v>
      </c>
      <c r="BG155" s="129">
        <f>IF('Indicator Data'!AE159="No Data",1,IF('Indicator Data imputation'!BH158&lt;&gt;"",1,0))</f>
        <v>1</v>
      </c>
      <c r="BH155" s="129">
        <f>IF('Indicator Data'!AF159="No Data",1,IF('Indicator Data imputation'!BI158&lt;&gt;"",1,0))</f>
        <v>1</v>
      </c>
      <c r="BI155" s="129" t="e">
        <f>IF('Indicator Data'!#REF!="No Data",1,IF('Indicator Data imputation'!BJ158&lt;&gt;"",1,0))</f>
        <v>#REF!</v>
      </c>
      <c r="BJ155" s="129">
        <f>IF('Indicator Data'!AS159="No Data",1,IF('Indicator Data imputation'!BK158&lt;&gt;"",1,0))</f>
        <v>0</v>
      </c>
      <c r="BK155" s="129">
        <f>IF('Indicator Data'!AT159="No Data",1,IF('Indicator Data imputation'!BL158&lt;&gt;"",1,0))</f>
        <v>0</v>
      </c>
      <c r="BL155" s="129" t="e">
        <f>IF('Indicator Data'!#REF!="No Data",1,IF('Indicator Data imputation'!BM158&lt;&gt;"",1,0))</f>
        <v>#REF!</v>
      </c>
      <c r="BM155" s="129" t="e">
        <f>IF('Indicator Data'!#REF!="No Data",1,IF('Indicator Data imputation'!BN158&lt;&gt;"",1,0))</f>
        <v>#REF!</v>
      </c>
      <c r="BN155" s="129" t="e">
        <f>IF('Indicator Data'!#REF!="No Data",1,IF('Indicator Data imputation'!BO158&lt;&gt;"",1,0))</f>
        <v>#REF!</v>
      </c>
      <c r="BO155" s="129" t="e">
        <f>IF('Indicator Data'!#REF!="No Data",1,IF('Indicator Data imputation'!BP158&lt;&gt;"",1,0))</f>
        <v>#REF!</v>
      </c>
      <c r="BP155" s="129">
        <f>IF('Indicator Data'!AK159="No Data",1,IF('Indicator Data imputation'!BQ158&lt;&gt;"",1,0))</f>
        <v>0</v>
      </c>
      <c r="BQ155" s="129">
        <f>IF('Indicator Data'!J159="No Data",1,IF('Indicator Data imputation'!BR158&lt;&gt;"",1,0))</f>
        <v>0</v>
      </c>
      <c r="BR155" s="129">
        <f>IF('Indicator Data'!K159="No Data",1,IF('Indicator Data imputation'!BS158&lt;&gt;"",1,0))</f>
        <v>0</v>
      </c>
      <c r="BS155" s="129">
        <f>IF('Indicator Data'!AU159="No Data",1,IF('Indicator Data imputation'!BT158&lt;&gt;"",1,0))</f>
        <v>0</v>
      </c>
      <c r="BT155" s="129">
        <f>IF('Indicator Data'!AW159="No Data",1,IF('Indicator Data imputation'!BU158&lt;&gt;"",1,0))</f>
        <v>0</v>
      </c>
      <c r="BU155" s="129">
        <f>IF('Indicator Data'!AX159="No Data",1,IF('Indicator Data imputation'!BV158&lt;&gt;"",1,0))</f>
        <v>0</v>
      </c>
      <c r="BV155" s="129">
        <f>IF('Indicator Data'!AY159="No Data",1,IF('Indicator Data imputation'!BW158&lt;&gt;"",1,0))</f>
        <v>0</v>
      </c>
      <c r="BW155" s="129">
        <f>IF('Indicator Data'!AZ159="No Data",1,IF('Indicator Data imputation'!BX158&lt;&gt;"",1,0))</f>
        <v>0</v>
      </c>
      <c r="BX155" s="129">
        <f>IF('Indicator Data'!BA159="No Data",1,IF('Indicator Data imputation'!BY158&lt;&gt;"",1,0))</f>
        <v>0</v>
      </c>
      <c r="BY155" s="5" t="e">
        <f t="shared" si="6"/>
        <v>#REF!</v>
      </c>
      <c r="BZ155" s="131" t="e">
        <f t="shared" si="7"/>
        <v>#REF!</v>
      </c>
    </row>
    <row r="156" spans="1:78" x14ac:dyDescent="0.25">
      <c r="A156" s="5" t="s">
        <v>287</v>
      </c>
      <c r="B156" s="129" t="e">
        <f>IF('Indicator Data'!#REF!="No Data",1,IF('Indicator Data imputation'!C159&lt;&gt;"",1,0))</f>
        <v>#REF!</v>
      </c>
      <c r="C156" s="129" t="e">
        <f>IF('Indicator Data'!#REF!="No Data",1,IF('Indicator Data imputation'!D159&lt;&gt;"",1,0))</f>
        <v>#REF!</v>
      </c>
      <c r="D156" s="129" t="e">
        <f>IF('Indicator Data'!#REF!="No Data",1,IF('Indicator Data imputation'!E159&lt;&gt;"",1,0))</f>
        <v>#REF!</v>
      </c>
      <c r="E156" s="129" t="e">
        <f>IF('Indicator Data'!#REF!="No Data",1,IF('Indicator Data imputation'!F159&lt;&gt;"",1,0))</f>
        <v>#REF!</v>
      </c>
      <c r="F156" s="129" t="e">
        <f>IF('Indicator Data'!#REF!="No Data",1,IF('Indicator Data imputation'!G159&lt;&gt;"",1,0))</f>
        <v>#REF!</v>
      </c>
      <c r="G156" s="129" t="e">
        <f>IF('Indicator Data'!#REF!="No Data",1,IF('Indicator Data imputation'!H159&lt;&gt;"",1,0))</f>
        <v>#REF!</v>
      </c>
      <c r="H156" s="129" t="e">
        <f>IF('Indicator Data'!#REF!="No Data",1,IF('Indicator Data imputation'!I159&lt;&gt;"",1,0))</f>
        <v>#REF!</v>
      </c>
      <c r="I156" s="129" t="e">
        <f>IF('Indicator Data'!#REF!="No Data",1,IF('Indicator Data imputation'!J159&lt;&gt;"",1,0))</f>
        <v>#REF!</v>
      </c>
      <c r="J156" s="129" t="e">
        <f>IF('Indicator Data'!#REF!="No Data",1,IF('Indicator Data imputation'!K159&lt;&gt;"",1,0))</f>
        <v>#REF!</v>
      </c>
      <c r="K156" s="129" t="e">
        <f>IF('Indicator Data'!#REF!="No Data",1,IF('Indicator Data imputation'!L159&lt;&gt;"",1,0))</f>
        <v>#REF!</v>
      </c>
      <c r="L156" s="129" t="e">
        <f>IF('Indicator Data'!#REF!="No Data",1,IF('Indicator Data imputation'!M159&lt;&gt;"",1,0))</f>
        <v>#REF!</v>
      </c>
      <c r="M156" s="129" t="e">
        <f>IF('Indicator Data'!#REF!="No Data",1,IF('Indicator Data imputation'!N159&lt;&gt;"",1,0))</f>
        <v>#REF!</v>
      </c>
      <c r="N156" s="129" t="e">
        <f>IF('Indicator Data'!#REF!="No Data",1,IF('Indicator Data imputation'!O159&lt;&gt;"",1,0))</f>
        <v>#REF!</v>
      </c>
      <c r="O156" s="129" t="e">
        <f>IF('Indicator Data'!#REF!="No Data",1,IF('Indicator Data imputation'!P159&lt;&gt;"",1,0))</f>
        <v>#REF!</v>
      </c>
      <c r="P156" s="129" t="e">
        <f>IF('Indicator Data'!#REF!="No Data",1,IF('Indicator Data imputation'!Q159&lt;&gt;"",1,0))</f>
        <v>#REF!</v>
      </c>
      <c r="Q156" s="129" t="e">
        <f>IF('Indicator Data'!#REF!="No Data",1,IF('Indicator Data imputation'!R159&lt;&gt;"",1,0))</f>
        <v>#REF!</v>
      </c>
      <c r="R156" s="129" t="e">
        <f>IF('Indicator Data'!#REF!="No Data",1,IF('Indicator Data imputation'!S159&lt;&gt;"",1,0))</f>
        <v>#REF!</v>
      </c>
      <c r="S156" s="129" t="e">
        <f>IF('Indicator Data'!#REF!="No Data",1,IF('Indicator Data imputation'!T159&lt;&gt;"",1,0))</f>
        <v>#REF!</v>
      </c>
      <c r="T156" s="129" t="e">
        <f>IF('Indicator Data'!#REF!="No Data",1,IF('Indicator Data imputation'!U159&lt;&gt;"",1,0))</f>
        <v>#REF!</v>
      </c>
      <c r="U156" s="129" t="e">
        <f>IF('Indicator Data'!#REF!="No Data",1,IF('Indicator Data imputation'!V159&lt;&gt;"",1,0))</f>
        <v>#REF!</v>
      </c>
      <c r="V156" s="129" t="e">
        <f>IF('Indicator Data'!#REF!="No Data",1,IF('Indicator Data imputation'!W159&lt;&gt;"",1,0))</f>
        <v>#REF!</v>
      </c>
      <c r="W156" s="129">
        <f>IF('Indicator Data'!C160="No Data",1,IF('Indicator Data imputation'!X159&lt;&gt;"",1,0))</f>
        <v>0</v>
      </c>
      <c r="X156" s="129">
        <f>IF('Indicator Data'!D160="No Data",1,IF('Indicator Data imputation'!Y159&lt;&gt;"",1,0))</f>
        <v>0</v>
      </c>
      <c r="Y156" s="129">
        <f>IF('Indicator Data'!E160="No Data",1,IF('Indicator Data imputation'!Z159&lt;&gt;"",1,0))</f>
        <v>0</v>
      </c>
      <c r="Z156" s="129">
        <f>IF('Indicator Data'!G160="No Data",1,IF('Indicator Data imputation'!AA159&lt;&gt;"",1,0))</f>
        <v>0</v>
      </c>
      <c r="AA156" s="129">
        <f>IF('Indicator Data'!H160="No Data",1,IF('Indicator Data imputation'!AB159&lt;&gt;"",1,0))</f>
        <v>0</v>
      </c>
      <c r="AB156" s="129">
        <f>IF('Indicator Data'!I160="No Data",1,IF('Indicator Data imputation'!AC159&lt;&gt;"",1,0))</f>
        <v>1</v>
      </c>
      <c r="AC156" s="129" t="e">
        <f>IF('Indicator Data'!#REF!="No Data",1,IF('Indicator Data imputation'!AD159&lt;&gt;"",1,0))</f>
        <v>#REF!</v>
      </c>
      <c r="AD156" s="129" t="e">
        <f>IF('Indicator Data'!#REF!="No Data",1,IF('Indicator Data imputation'!AE159&lt;&gt;"",1,0))</f>
        <v>#REF!</v>
      </c>
      <c r="AE156" s="129">
        <f>IF('Indicator Data'!L160="No Data",1,IF('Indicator Data imputation'!AF159&lt;&gt;"",1,0))</f>
        <v>1</v>
      </c>
      <c r="AF156" s="129">
        <f>IF('Indicator Data'!M160="No Data",1,IF('Indicator Data imputation'!AG159&lt;&gt;"",1,0))</f>
        <v>0</v>
      </c>
      <c r="AG156" s="129" t="e">
        <f>IF('Indicator Data'!#REF!="No Data",1,IF('Indicator Data imputation'!AH159&lt;&gt;"",1,0))</f>
        <v>#REF!</v>
      </c>
      <c r="AH156" s="129" t="e">
        <f>IF('Indicator Data'!#REF!="No Data",1,IF('Indicator Data imputation'!AI159&lt;&gt;"",1,0))</f>
        <v>#REF!</v>
      </c>
      <c r="AI156" s="129" t="e">
        <f>IF('Indicator Data'!#REF!="No Data",1,IF('Indicator Data imputation'!AJ159&lt;&gt;"",1,0))</f>
        <v>#REF!</v>
      </c>
      <c r="AJ156" s="129" t="e">
        <f>IF('Indicator Data'!#REF!="No Data",1,IF('Indicator Data imputation'!AK159&lt;&gt;"",1,0))</f>
        <v>#REF!</v>
      </c>
      <c r="AK156" s="129">
        <f>IF('Indicator Data'!N160="No Data",1,IF('Indicator Data imputation'!AL159&lt;&gt;"",1,0))</f>
        <v>0</v>
      </c>
      <c r="AL156" s="129">
        <f>IF('Indicator Data'!O160="No Data",1,IF('Indicator Data imputation'!AM159&lt;&gt;"",1,0))</f>
        <v>1</v>
      </c>
      <c r="AM156" s="129">
        <f>IF('Indicator Data'!P160="No Data",1,IF('Indicator Data imputation'!AN159&lt;&gt;"",1,0))</f>
        <v>0</v>
      </c>
      <c r="AN156" s="129">
        <f>IF('Indicator Data'!Q160="No Data",1,IF('Indicator Data imputation'!AO159&lt;&gt;"",1,0))</f>
        <v>0</v>
      </c>
      <c r="AO156" s="129">
        <f>IF('Indicator Data'!R160="No Data",1,IF('Indicator Data imputation'!AP159&lt;&gt;"",1,0))</f>
        <v>0</v>
      </c>
      <c r="AP156" s="129">
        <f>IF('Indicator Data'!S160="No Data",1,IF('Indicator Data imputation'!AQ159&lt;&gt;"",1,0))</f>
        <v>1</v>
      </c>
      <c r="AQ156" s="129">
        <f>IF('Indicator Data'!T160="No Data",1,IF('Indicator Data imputation'!AR159&lt;&gt;"",1,0))</f>
        <v>0</v>
      </c>
      <c r="AR156" s="129" t="e">
        <f>IF('Indicator Data'!#REF!="No Data",1,IF('Indicator Data imputation'!AS159&lt;&gt;"",1,0))</f>
        <v>#REF!</v>
      </c>
      <c r="AS156" s="129" t="e">
        <f>IF('Indicator Data'!#REF!="No Data",1,IF('Indicator Data imputation'!AT159&lt;&gt;"",1,0))</f>
        <v>#REF!</v>
      </c>
      <c r="AT156" s="129">
        <f>IF('Indicator Data'!U160="No Data",1,IF('Indicator Data imputation'!AU159&lt;&gt;"",1,0))</f>
        <v>0</v>
      </c>
      <c r="AU156" s="129">
        <f>IF('Indicator Data'!V160="No Data",1,IF('Indicator Data imputation'!AV159&lt;&gt;"",1,0))</f>
        <v>0</v>
      </c>
      <c r="AV156" s="129">
        <f>IF('Indicator Data'!W160="No Data",1,IF('Indicator Data imputation'!AW159&lt;&gt;"",1,0))</f>
        <v>0</v>
      </c>
      <c r="AW156" s="129">
        <f>IF('Indicator Data'!X160="No Data",1,IF('Indicator Data imputation'!AX159&lt;&gt;"",1,0))</f>
        <v>1</v>
      </c>
      <c r="AX156" s="129">
        <f>IF('Indicator Data'!Y160="No Data",1,IF('Indicator Data imputation'!AY159&lt;&gt;"",1,0))</f>
        <v>0</v>
      </c>
      <c r="AY156" s="129">
        <f>IF('Indicator Data'!Z160="No Data",1,IF('Indicator Data imputation'!AZ159&lt;&gt;"",1,0))</f>
        <v>0</v>
      </c>
      <c r="AZ156" s="129">
        <f>IF('Indicator Data'!AA160="No Data",1,IF('Indicator Data imputation'!BA159&lt;&gt;"",1,0))</f>
        <v>0</v>
      </c>
      <c r="BA156" s="129" t="e">
        <f>IF('Indicator Data'!#REF!="No Data",1,IF('Indicator Data imputation'!BB159&lt;&gt;"",1,0))</f>
        <v>#REF!</v>
      </c>
      <c r="BB156" s="129" t="e">
        <f>IF('Indicator Data'!#REF!="No Data",1,IF('Indicator Data imputation'!BC159&lt;&gt;"",1,0))</f>
        <v>#REF!</v>
      </c>
      <c r="BC156" s="129" t="e">
        <f>IF('Indicator Data'!#REF!="No Data",1,IF('Indicator Data imputation'!BD159&lt;&gt;"",1,0))</f>
        <v>#REF!</v>
      </c>
      <c r="BD156" s="129">
        <f>IF('Indicator Data'!AB160="No Data",1,IF('Indicator Data imputation'!BE159&lt;&gt;"",1,0))</f>
        <v>0</v>
      </c>
      <c r="BE156" s="129">
        <f>IF('Indicator Data'!AC160="No Data",1,IF('Indicator Data imputation'!BF159&lt;&gt;"",1,0))</f>
        <v>0</v>
      </c>
      <c r="BF156" s="129">
        <f>IF('Indicator Data'!AD160="No Data",1,IF('Indicator Data imputation'!BG159&lt;&gt;"",1,0))</f>
        <v>0</v>
      </c>
      <c r="BG156" s="129">
        <f>IF('Indicator Data'!AE160="No Data",1,IF('Indicator Data imputation'!BH159&lt;&gt;"",1,0))</f>
        <v>0</v>
      </c>
      <c r="BH156" s="129">
        <f>IF('Indicator Data'!AF160="No Data",1,IF('Indicator Data imputation'!BI159&lt;&gt;"",1,0))</f>
        <v>0</v>
      </c>
      <c r="BI156" s="129" t="e">
        <f>IF('Indicator Data'!#REF!="No Data",1,IF('Indicator Data imputation'!BJ159&lt;&gt;"",1,0))</f>
        <v>#REF!</v>
      </c>
      <c r="BJ156" s="129">
        <f>IF('Indicator Data'!AS160="No Data",1,IF('Indicator Data imputation'!BK159&lt;&gt;"",1,0))</f>
        <v>0</v>
      </c>
      <c r="BK156" s="129">
        <f>IF('Indicator Data'!AT160="No Data",1,IF('Indicator Data imputation'!BL159&lt;&gt;"",1,0))</f>
        <v>0</v>
      </c>
      <c r="BL156" s="129" t="e">
        <f>IF('Indicator Data'!#REF!="No Data",1,IF('Indicator Data imputation'!BM159&lt;&gt;"",1,0))</f>
        <v>#REF!</v>
      </c>
      <c r="BM156" s="129" t="e">
        <f>IF('Indicator Data'!#REF!="No Data",1,IF('Indicator Data imputation'!BN159&lt;&gt;"",1,0))</f>
        <v>#REF!</v>
      </c>
      <c r="BN156" s="129" t="e">
        <f>IF('Indicator Data'!#REF!="No Data",1,IF('Indicator Data imputation'!BO159&lt;&gt;"",1,0))</f>
        <v>#REF!</v>
      </c>
      <c r="BO156" s="129" t="e">
        <f>IF('Indicator Data'!#REF!="No Data",1,IF('Indicator Data imputation'!BP159&lt;&gt;"",1,0))</f>
        <v>#REF!</v>
      </c>
      <c r="BP156" s="129">
        <f>IF('Indicator Data'!AK160="No Data",1,IF('Indicator Data imputation'!BQ159&lt;&gt;"",1,0))</f>
        <v>0</v>
      </c>
      <c r="BQ156" s="129">
        <f>IF('Indicator Data'!J160="No Data",1,IF('Indicator Data imputation'!BR159&lt;&gt;"",1,0))</f>
        <v>0</v>
      </c>
      <c r="BR156" s="129">
        <f>IF('Indicator Data'!K160="No Data",1,IF('Indicator Data imputation'!BS159&lt;&gt;"",1,0))</f>
        <v>0</v>
      </c>
      <c r="BS156" s="129">
        <f>IF('Indicator Data'!AU160="No Data",1,IF('Indicator Data imputation'!BT159&lt;&gt;"",1,0))</f>
        <v>0</v>
      </c>
      <c r="BT156" s="129">
        <f>IF('Indicator Data'!AW160="No Data",1,IF('Indicator Data imputation'!BU159&lt;&gt;"",1,0))</f>
        <v>0</v>
      </c>
      <c r="BU156" s="129">
        <f>IF('Indicator Data'!AX160="No Data",1,IF('Indicator Data imputation'!BV159&lt;&gt;"",1,0))</f>
        <v>0</v>
      </c>
      <c r="BV156" s="129">
        <f>IF('Indicator Data'!AY160="No Data",1,IF('Indicator Data imputation'!BW159&lt;&gt;"",1,0))</f>
        <v>0</v>
      </c>
      <c r="BW156" s="129">
        <f>IF('Indicator Data'!AZ160="No Data",1,IF('Indicator Data imputation'!BX159&lt;&gt;"",1,0))</f>
        <v>0</v>
      </c>
      <c r="BX156" s="129">
        <f>IF('Indicator Data'!BA160="No Data",1,IF('Indicator Data imputation'!BY159&lt;&gt;"",1,0))</f>
        <v>0</v>
      </c>
      <c r="BY156" s="5" t="e">
        <f t="shared" si="6"/>
        <v>#REF!</v>
      </c>
      <c r="BZ156" s="131" t="e">
        <f t="shared" si="7"/>
        <v>#REF!</v>
      </c>
    </row>
    <row r="157" spans="1:78" x14ac:dyDescent="0.25">
      <c r="A157" s="5" t="s">
        <v>289</v>
      </c>
      <c r="B157" s="129" t="e">
        <f>IF('Indicator Data'!#REF!="No Data",1,IF('Indicator Data imputation'!C160&lt;&gt;"",1,0))</f>
        <v>#REF!</v>
      </c>
      <c r="C157" s="129" t="e">
        <f>IF('Indicator Data'!#REF!="No Data",1,IF('Indicator Data imputation'!D160&lt;&gt;"",1,0))</f>
        <v>#REF!</v>
      </c>
      <c r="D157" s="129" t="e">
        <f>IF('Indicator Data'!#REF!="No Data",1,IF('Indicator Data imputation'!E160&lt;&gt;"",1,0))</f>
        <v>#REF!</v>
      </c>
      <c r="E157" s="129" t="e">
        <f>IF('Indicator Data'!#REF!="No Data",1,IF('Indicator Data imputation'!F160&lt;&gt;"",1,0))</f>
        <v>#REF!</v>
      </c>
      <c r="F157" s="129" t="e">
        <f>IF('Indicator Data'!#REF!="No Data",1,IF('Indicator Data imputation'!G160&lt;&gt;"",1,0))</f>
        <v>#REF!</v>
      </c>
      <c r="G157" s="129" t="e">
        <f>IF('Indicator Data'!#REF!="No Data",1,IF('Indicator Data imputation'!H160&lt;&gt;"",1,0))</f>
        <v>#REF!</v>
      </c>
      <c r="H157" s="129" t="e">
        <f>IF('Indicator Data'!#REF!="No Data",1,IF('Indicator Data imputation'!I160&lt;&gt;"",1,0))</f>
        <v>#REF!</v>
      </c>
      <c r="I157" s="129" t="e">
        <f>IF('Indicator Data'!#REF!="No Data",1,IF('Indicator Data imputation'!J160&lt;&gt;"",1,0))</f>
        <v>#REF!</v>
      </c>
      <c r="J157" s="129" t="e">
        <f>IF('Indicator Data'!#REF!="No Data",1,IF('Indicator Data imputation'!K160&lt;&gt;"",1,0))</f>
        <v>#REF!</v>
      </c>
      <c r="K157" s="129" t="e">
        <f>IF('Indicator Data'!#REF!="No Data",1,IF('Indicator Data imputation'!L160&lt;&gt;"",1,0))</f>
        <v>#REF!</v>
      </c>
      <c r="L157" s="129" t="e">
        <f>IF('Indicator Data'!#REF!="No Data",1,IF('Indicator Data imputation'!M160&lt;&gt;"",1,0))</f>
        <v>#REF!</v>
      </c>
      <c r="M157" s="129" t="e">
        <f>IF('Indicator Data'!#REF!="No Data",1,IF('Indicator Data imputation'!N160&lt;&gt;"",1,0))</f>
        <v>#REF!</v>
      </c>
      <c r="N157" s="129" t="e">
        <f>IF('Indicator Data'!#REF!="No Data",1,IF('Indicator Data imputation'!O160&lt;&gt;"",1,0))</f>
        <v>#REF!</v>
      </c>
      <c r="O157" s="129" t="e">
        <f>IF('Indicator Data'!#REF!="No Data",1,IF('Indicator Data imputation'!P160&lt;&gt;"",1,0))</f>
        <v>#REF!</v>
      </c>
      <c r="P157" s="129" t="e">
        <f>IF('Indicator Data'!#REF!="No Data",1,IF('Indicator Data imputation'!Q160&lt;&gt;"",1,0))</f>
        <v>#REF!</v>
      </c>
      <c r="Q157" s="129" t="e">
        <f>IF('Indicator Data'!#REF!="No Data",1,IF('Indicator Data imputation'!R160&lt;&gt;"",1,0))</f>
        <v>#REF!</v>
      </c>
      <c r="R157" s="129" t="e">
        <f>IF('Indicator Data'!#REF!="No Data",1,IF('Indicator Data imputation'!S160&lt;&gt;"",1,0))</f>
        <v>#REF!</v>
      </c>
      <c r="S157" s="129" t="e">
        <f>IF('Indicator Data'!#REF!="No Data",1,IF('Indicator Data imputation'!T160&lt;&gt;"",1,0))</f>
        <v>#REF!</v>
      </c>
      <c r="T157" s="129" t="e">
        <f>IF('Indicator Data'!#REF!="No Data",1,IF('Indicator Data imputation'!U160&lt;&gt;"",1,0))</f>
        <v>#REF!</v>
      </c>
      <c r="U157" s="129" t="e">
        <f>IF('Indicator Data'!#REF!="No Data",1,IF('Indicator Data imputation'!V160&lt;&gt;"",1,0))</f>
        <v>#REF!</v>
      </c>
      <c r="V157" s="129" t="e">
        <f>IF('Indicator Data'!#REF!="No Data",1,IF('Indicator Data imputation'!W160&lt;&gt;"",1,0))</f>
        <v>#REF!</v>
      </c>
      <c r="W157" s="129">
        <f>IF('Indicator Data'!C161="No Data",1,IF('Indicator Data imputation'!X160&lt;&gt;"",1,0))</f>
        <v>0</v>
      </c>
      <c r="X157" s="129">
        <f>IF('Indicator Data'!D161="No Data",1,IF('Indicator Data imputation'!Y160&lt;&gt;"",1,0))</f>
        <v>0</v>
      </c>
      <c r="Y157" s="129">
        <f>IF('Indicator Data'!E161="No Data",1,IF('Indicator Data imputation'!Z160&lt;&gt;"",1,0))</f>
        <v>0</v>
      </c>
      <c r="Z157" s="129">
        <f>IF('Indicator Data'!G161="No Data",1,IF('Indicator Data imputation'!AA160&lt;&gt;"",1,0))</f>
        <v>0</v>
      </c>
      <c r="AA157" s="129">
        <f>IF('Indicator Data'!H161="No Data",1,IF('Indicator Data imputation'!AB160&lt;&gt;"",1,0))</f>
        <v>0</v>
      </c>
      <c r="AB157" s="129">
        <f>IF('Indicator Data'!I161="No Data",1,IF('Indicator Data imputation'!AC160&lt;&gt;"",1,0))</f>
        <v>1</v>
      </c>
      <c r="AC157" s="129" t="e">
        <f>IF('Indicator Data'!#REF!="No Data",1,IF('Indicator Data imputation'!AD160&lt;&gt;"",1,0))</f>
        <v>#REF!</v>
      </c>
      <c r="AD157" s="129" t="e">
        <f>IF('Indicator Data'!#REF!="No Data",1,IF('Indicator Data imputation'!AE160&lt;&gt;"",1,0))</f>
        <v>#REF!</v>
      </c>
      <c r="AE157" s="129">
        <f>IF('Indicator Data'!L161="No Data",1,IF('Indicator Data imputation'!AF160&lt;&gt;"",1,0))</f>
        <v>0</v>
      </c>
      <c r="AF157" s="129">
        <f>IF('Indicator Data'!M161="No Data",1,IF('Indicator Data imputation'!AG160&lt;&gt;"",1,0))</f>
        <v>0</v>
      </c>
      <c r="AG157" s="129" t="e">
        <f>IF('Indicator Data'!#REF!="No Data",1,IF('Indicator Data imputation'!AH160&lt;&gt;"",1,0))</f>
        <v>#REF!</v>
      </c>
      <c r="AH157" s="129" t="e">
        <f>IF('Indicator Data'!#REF!="No Data",1,IF('Indicator Data imputation'!AI160&lt;&gt;"",1,0))</f>
        <v>#REF!</v>
      </c>
      <c r="AI157" s="129" t="e">
        <f>IF('Indicator Data'!#REF!="No Data",1,IF('Indicator Data imputation'!AJ160&lt;&gt;"",1,0))</f>
        <v>#REF!</v>
      </c>
      <c r="AJ157" s="129" t="e">
        <f>IF('Indicator Data'!#REF!="No Data",1,IF('Indicator Data imputation'!AK160&lt;&gt;"",1,0))</f>
        <v>#REF!</v>
      </c>
      <c r="AK157" s="129">
        <f>IF('Indicator Data'!N161="No Data",1,IF('Indicator Data imputation'!AL160&lt;&gt;"",1,0))</f>
        <v>0</v>
      </c>
      <c r="AL157" s="129">
        <f>IF('Indicator Data'!O161="No Data",1,IF('Indicator Data imputation'!AM160&lt;&gt;"",1,0))</f>
        <v>1</v>
      </c>
      <c r="AM157" s="129">
        <f>IF('Indicator Data'!P161="No Data",1,IF('Indicator Data imputation'!AN160&lt;&gt;"",1,0))</f>
        <v>0</v>
      </c>
      <c r="AN157" s="129">
        <f>IF('Indicator Data'!Q161="No Data",1,IF('Indicator Data imputation'!AO160&lt;&gt;"",1,0))</f>
        <v>0</v>
      </c>
      <c r="AO157" s="129">
        <f>IF('Indicator Data'!R161="No Data",1,IF('Indicator Data imputation'!AP160&lt;&gt;"",1,0))</f>
        <v>0</v>
      </c>
      <c r="AP157" s="129">
        <f>IF('Indicator Data'!S161="No Data",1,IF('Indicator Data imputation'!AQ160&lt;&gt;"",1,0))</f>
        <v>1</v>
      </c>
      <c r="AQ157" s="129">
        <f>IF('Indicator Data'!T161="No Data",1,IF('Indicator Data imputation'!AR160&lt;&gt;"",1,0))</f>
        <v>0</v>
      </c>
      <c r="AR157" s="129" t="e">
        <f>IF('Indicator Data'!#REF!="No Data",1,IF('Indicator Data imputation'!AS160&lt;&gt;"",1,0))</f>
        <v>#REF!</v>
      </c>
      <c r="AS157" s="129" t="e">
        <f>IF('Indicator Data'!#REF!="No Data",1,IF('Indicator Data imputation'!AT160&lt;&gt;"",1,0))</f>
        <v>#REF!</v>
      </c>
      <c r="AT157" s="129">
        <f>IF('Indicator Data'!U161="No Data",1,IF('Indicator Data imputation'!AU160&lt;&gt;"",1,0))</f>
        <v>0</v>
      </c>
      <c r="AU157" s="129">
        <f>IF('Indicator Data'!V161="No Data",1,IF('Indicator Data imputation'!AV160&lt;&gt;"",1,0))</f>
        <v>0</v>
      </c>
      <c r="AV157" s="129">
        <f>IF('Indicator Data'!W161="No Data",1,IF('Indicator Data imputation'!AW160&lt;&gt;"",1,0))</f>
        <v>0</v>
      </c>
      <c r="AW157" s="129">
        <f>IF('Indicator Data'!X161="No Data",1,IF('Indicator Data imputation'!AX160&lt;&gt;"",1,0))</f>
        <v>1</v>
      </c>
      <c r="AX157" s="129">
        <f>IF('Indicator Data'!Y161="No Data",1,IF('Indicator Data imputation'!AY160&lt;&gt;"",1,0))</f>
        <v>0</v>
      </c>
      <c r="AY157" s="129">
        <f>IF('Indicator Data'!Z161="No Data",1,IF('Indicator Data imputation'!AZ160&lt;&gt;"",1,0))</f>
        <v>0</v>
      </c>
      <c r="AZ157" s="129">
        <f>IF('Indicator Data'!AA161="No Data",1,IF('Indicator Data imputation'!BA160&lt;&gt;"",1,0))</f>
        <v>0</v>
      </c>
      <c r="BA157" s="129" t="e">
        <f>IF('Indicator Data'!#REF!="No Data",1,IF('Indicator Data imputation'!BB160&lt;&gt;"",1,0))</f>
        <v>#REF!</v>
      </c>
      <c r="BB157" s="129" t="e">
        <f>IF('Indicator Data'!#REF!="No Data",1,IF('Indicator Data imputation'!BC160&lt;&gt;"",1,0))</f>
        <v>#REF!</v>
      </c>
      <c r="BC157" s="129" t="e">
        <f>IF('Indicator Data'!#REF!="No Data",1,IF('Indicator Data imputation'!BD160&lt;&gt;"",1,0))</f>
        <v>#REF!</v>
      </c>
      <c r="BD157" s="129">
        <f>IF('Indicator Data'!AB161="No Data",1,IF('Indicator Data imputation'!BE160&lt;&gt;"",1,0))</f>
        <v>0</v>
      </c>
      <c r="BE157" s="129">
        <f>IF('Indicator Data'!AC161="No Data",1,IF('Indicator Data imputation'!BF160&lt;&gt;"",1,0))</f>
        <v>0</v>
      </c>
      <c r="BF157" s="129">
        <f>IF('Indicator Data'!AD161="No Data",1,IF('Indicator Data imputation'!BG160&lt;&gt;"",1,0))</f>
        <v>0</v>
      </c>
      <c r="BG157" s="129">
        <f>IF('Indicator Data'!AE161="No Data",1,IF('Indicator Data imputation'!BH160&lt;&gt;"",1,0))</f>
        <v>0</v>
      </c>
      <c r="BH157" s="129">
        <f>IF('Indicator Data'!AF161="No Data",1,IF('Indicator Data imputation'!BI160&lt;&gt;"",1,0))</f>
        <v>0</v>
      </c>
      <c r="BI157" s="129" t="e">
        <f>IF('Indicator Data'!#REF!="No Data",1,IF('Indicator Data imputation'!BJ160&lt;&gt;"",1,0))</f>
        <v>#REF!</v>
      </c>
      <c r="BJ157" s="129">
        <f>IF('Indicator Data'!AS161="No Data",1,IF('Indicator Data imputation'!BK160&lt;&gt;"",1,0))</f>
        <v>0</v>
      </c>
      <c r="BK157" s="129">
        <f>IF('Indicator Data'!AT161="No Data",1,IF('Indicator Data imputation'!BL160&lt;&gt;"",1,0))</f>
        <v>0</v>
      </c>
      <c r="BL157" s="129" t="e">
        <f>IF('Indicator Data'!#REF!="No Data",1,IF('Indicator Data imputation'!BM160&lt;&gt;"",1,0))</f>
        <v>#REF!</v>
      </c>
      <c r="BM157" s="129" t="e">
        <f>IF('Indicator Data'!#REF!="No Data",1,IF('Indicator Data imputation'!BN160&lt;&gt;"",1,0))</f>
        <v>#REF!</v>
      </c>
      <c r="BN157" s="129" t="e">
        <f>IF('Indicator Data'!#REF!="No Data",1,IF('Indicator Data imputation'!BO160&lt;&gt;"",1,0))</f>
        <v>#REF!</v>
      </c>
      <c r="BO157" s="129" t="e">
        <f>IF('Indicator Data'!#REF!="No Data",1,IF('Indicator Data imputation'!BP160&lt;&gt;"",1,0))</f>
        <v>#REF!</v>
      </c>
      <c r="BP157" s="129">
        <f>IF('Indicator Data'!AK161="No Data",1,IF('Indicator Data imputation'!BQ160&lt;&gt;"",1,0))</f>
        <v>0</v>
      </c>
      <c r="BQ157" s="129">
        <f>IF('Indicator Data'!J161="No Data",1,IF('Indicator Data imputation'!BR160&lt;&gt;"",1,0))</f>
        <v>0</v>
      </c>
      <c r="BR157" s="129">
        <f>IF('Indicator Data'!K161="No Data",1,IF('Indicator Data imputation'!BS160&lt;&gt;"",1,0))</f>
        <v>0</v>
      </c>
      <c r="BS157" s="129">
        <f>IF('Indicator Data'!AU161="No Data",1,IF('Indicator Data imputation'!BT160&lt;&gt;"",1,0))</f>
        <v>0</v>
      </c>
      <c r="BT157" s="129">
        <f>IF('Indicator Data'!AW161="No Data",1,IF('Indicator Data imputation'!BU160&lt;&gt;"",1,0))</f>
        <v>0</v>
      </c>
      <c r="BU157" s="129">
        <f>IF('Indicator Data'!AX161="No Data",1,IF('Indicator Data imputation'!BV160&lt;&gt;"",1,0))</f>
        <v>0</v>
      </c>
      <c r="BV157" s="129">
        <f>IF('Indicator Data'!AY161="No Data",1,IF('Indicator Data imputation'!BW160&lt;&gt;"",1,0))</f>
        <v>0</v>
      </c>
      <c r="BW157" s="129">
        <f>IF('Indicator Data'!AZ161="No Data",1,IF('Indicator Data imputation'!BX160&lt;&gt;"",1,0))</f>
        <v>0</v>
      </c>
      <c r="BX157" s="129">
        <f>IF('Indicator Data'!BA161="No Data",1,IF('Indicator Data imputation'!BY160&lt;&gt;"",1,0))</f>
        <v>0</v>
      </c>
      <c r="BY157" s="5" t="e">
        <f t="shared" si="6"/>
        <v>#REF!</v>
      </c>
      <c r="BZ157" s="131" t="e">
        <f t="shared" si="7"/>
        <v>#REF!</v>
      </c>
    </row>
    <row r="158" spans="1:78" x14ac:dyDescent="0.25">
      <c r="A158" s="5" t="s">
        <v>291</v>
      </c>
      <c r="B158" s="129" t="e">
        <f>IF('Indicator Data'!#REF!="No Data",1,IF('Indicator Data imputation'!C161&lt;&gt;"",1,0))</f>
        <v>#REF!</v>
      </c>
      <c r="C158" s="129" t="e">
        <f>IF('Indicator Data'!#REF!="No Data",1,IF('Indicator Data imputation'!D161&lt;&gt;"",1,0))</f>
        <v>#REF!</v>
      </c>
      <c r="D158" s="129" t="e">
        <f>IF('Indicator Data'!#REF!="No Data",1,IF('Indicator Data imputation'!E161&lt;&gt;"",1,0))</f>
        <v>#REF!</v>
      </c>
      <c r="E158" s="129" t="e">
        <f>IF('Indicator Data'!#REF!="No Data",1,IF('Indicator Data imputation'!F161&lt;&gt;"",1,0))</f>
        <v>#REF!</v>
      </c>
      <c r="F158" s="129" t="e">
        <f>IF('Indicator Data'!#REF!="No Data",1,IF('Indicator Data imputation'!G161&lt;&gt;"",1,0))</f>
        <v>#REF!</v>
      </c>
      <c r="G158" s="129" t="e">
        <f>IF('Indicator Data'!#REF!="No Data",1,IF('Indicator Data imputation'!H161&lt;&gt;"",1,0))</f>
        <v>#REF!</v>
      </c>
      <c r="H158" s="129" t="e">
        <f>IF('Indicator Data'!#REF!="No Data",1,IF('Indicator Data imputation'!I161&lt;&gt;"",1,0))</f>
        <v>#REF!</v>
      </c>
      <c r="I158" s="129" t="e">
        <f>IF('Indicator Data'!#REF!="No Data",1,IF('Indicator Data imputation'!J161&lt;&gt;"",1,0))</f>
        <v>#REF!</v>
      </c>
      <c r="J158" s="129" t="e">
        <f>IF('Indicator Data'!#REF!="No Data",1,IF('Indicator Data imputation'!K161&lt;&gt;"",1,0))</f>
        <v>#REF!</v>
      </c>
      <c r="K158" s="129" t="e">
        <f>IF('Indicator Data'!#REF!="No Data",1,IF('Indicator Data imputation'!L161&lt;&gt;"",1,0))</f>
        <v>#REF!</v>
      </c>
      <c r="L158" s="129" t="e">
        <f>IF('Indicator Data'!#REF!="No Data",1,IF('Indicator Data imputation'!M161&lt;&gt;"",1,0))</f>
        <v>#REF!</v>
      </c>
      <c r="M158" s="129" t="e">
        <f>IF('Indicator Data'!#REF!="No Data",1,IF('Indicator Data imputation'!N161&lt;&gt;"",1,0))</f>
        <v>#REF!</v>
      </c>
      <c r="N158" s="129" t="e">
        <f>IF('Indicator Data'!#REF!="No Data",1,IF('Indicator Data imputation'!O161&lt;&gt;"",1,0))</f>
        <v>#REF!</v>
      </c>
      <c r="O158" s="129" t="e">
        <f>IF('Indicator Data'!#REF!="No Data",1,IF('Indicator Data imputation'!P161&lt;&gt;"",1,0))</f>
        <v>#REF!</v>
      </c>
      <c r="P158" s="129" t="e">
        <f>IF('Indicator Data'!#REF!="No Data",1,IF('Indicator Data imputation'!Q161&lt;&gt;"",1,0))</f>
        <v>#REF!</v>
      </c>
      <c r="Q158" s="129" t="e">
        <f>IF('Indicator Data'!#REF!="No Data",1,IF('Indicator Data imputation'!R161&lt;&gt;"",1,0))</f>
        <v>#REF!</v>
      </c>
      <c r="R158" s="129" t="e">
        <f>IF('Indicator Data'!#REF!="No Data",1,IF('Indicator Data imputation'!S161&lt;&gt;"",1,0))</f>
        <v>#REF!</v>
      </c>
      <c r="S158" s="129" t="e">
        <f>IF('Indicator Data'!#REF!="No Data",1,IF('Indicator Data imputation'!T161&lt;&gt;"",1,0))</f>
        <v>#REF!</v>
      </c>
      <c r="T158" s="129" t="e">
        <f>IF('Indicator Data'!#REF!="No Data",1,IF('Indicator Data imputation'!U161&lt;&gt;"",1,0))</f>
        <v>#REF!</v>
      </c>
      <c r="U158" s="129" t="e">
        <f>IF('Indicator Data'!#REF!="No Data",1,IF('Indicator Data imputation'!V161&lt;&gt;"",1,0))</f>
        <v>#REF!</v>
      </c>
      <c r="V158" s="129" t="e">
        <f>IF('Indicator Data'!#REF!="No Data",1,IF('Indicator Data imputation'!W161&lt;&gt;"",1,0))</f>
        <v>#REF!</v>
      </c>
      <c r="W158" s="129">
        <f>IF('Indicator Data'!C162="No Data",1,IF('Indicator Data imputation'!X161&lt;&gt;"",1,0))</f>
        <v>0</v>
      </c>
      <c r="X158" s="129">
        <f>IF('Indicator Data'!D162="No Data",1,IF('Indicator Data imputation'!Y161&lt;&gt;"",1,0))</f>
        <v>0</v>
      </c>
      <c r="Y158" s="129">
        <f>IF('Indicator Data'!E162="No Data",1,IF('Indicator Data imputation'!Z161&lt;&gt;"",1,0))</f>
        <v>0</v>
      </c>
      <c r="Z158" s="129">
        <f>IF('Indicator Data'!G162="No Data",1,IF('Indicator Data imputation'!AA161&lt;&gt;"",1,0))</f>
        <v>1</v>
      </c>
      <c r="AA158" s="129">
        <f>IF('Indicator Data'!H162="No Data",1,IF('Indicator Data imputation'!AB161&lt;&gt;"",1,0))</f>
        <v>0</v>
      </c>
      <c r="AB158" s="129">
        <f>IF('Indicator Data'!I162="No Data",1,IF('Indicator Data imputation'!AC161&lt;&gt;"",1,0))</f>
        <v>0</v>
      </c>
      <c r="AC158" s="129" t="e">
        <f>IF('Indicator Data'!#REF!="No Data",1,IF('Indicator Data imputation'!AD161&lt;&gt;"",1,0))</f>
        <v>#REF!</v>
      </c>
      <c r="AD158" s="129" t="e">
        <f>IF('Indicator Data'!#REF!="No Data",1,IF('Indicator Data imputation'!AE161&lt;&gt;"",1,0))</f>
        <v>#REF!</v>
      </c>
      <c r="AE158" s="129">
        <f>IF('Indicator Data'!L162="No Data",1,IF('Indicator Data imputation'!AF161&lt;&gt;"",1,0))</f>
        <v>1</v>
      </c>
      <c r="AF158" s="129">
        <f>IF('Indicator Data'!M162="No Data",1,IF('Indicator Data imputation'!AG161&lt;&gt;"",1,0))</f>
        <v>0</v>
      </c>
      <c r="AG158" s="129" t="e">
        <f>IF('Indicator Data'!#REF!="No Data",1,IF('Indicator Data imputation'!AH161&lt;&gt;"",1,0))</f>
        <v>#REF!</v>
      </c>
      <c r="AH158" s="129" t="e">
        <f>IF('Indicator Data'!#REF!="No Data",1,IF('Indicator Data imputation'!AI161&lt;&gt;"",1,0))</f>
        <v>#REF!</v>
      </c>
      <c r="AI158" s="129" t="e">
        <f>IF('Indicator Data'!#REF!="No Data",1,IF('Indicator Data imputation'!AJ161&lt;&gt;"",1,0))</f>
        <v>#REF!</v>
      </c>
      <c r="AJ158" s="129" t="e">
        <f>IF('Indicator Data'!#REF!="No Data",1,IF('Indicator Data imputation'!AK161&lt;&gt;"",1,0))</f>
        <v>#REF!</v>
      </c>
      <c r="AK158" s="129">
        <f>IF('Indicator Data'!N162="No Data",1,IF('Indicator Data imputation'!AL161&lt;&gt;"",1,0))</f>
        <v>0</v>
      </c>
      <c r="AL158" s="129">
        <f>IF('Indicator Data'!O162="No Data",1,IF('Indicator Data imputation'!AM161&lt;&gt;"",1,0))</f>
        <v>1</v>
      </c>
      <c r="AM158" s="129">
        <f>IF('Indicator Data'!P162="No Data",1,IF('Indicator Data imputation'!AN161&lt;&gt;"",1,0))</f>
        <v>0</v>
      </c>
      <c r="AN158" s="129">
        <f>IF('Indicator Data'!Q162="No Data",1,IF('Indicator Data imputation'!AO161&lt;&gt;"",1,0))</f>
        <v>0</v>
      </c>
      <c r="AO158" s="129">
        <f>IF('Indicator Data'!R162="No Data",1,IF('Indicator Data imputation'!AP161&lt;&gt;"",1,0))</f>
        <v>0</v>
      </c>
      <c r="AP158" s="129">
        <f>IF('Indicator Data'!S162="No Data",1,IF('Indicator Data imputation'!AQ161&lt;&gt;"",1,0))</f>
        <v>0</v>
      </c>
      <c r="AQ158" s="129">
        <f>IF('Indicator Data'!T162="No Data",1,IF('Indicator Data imputation'!AR161&lt;&gt;"",1,0))</f>
        <v>0</v>
      </c>
      <c r="AR158" s="129" t="e">
        <f>IF('Indicator Data'!#REF!="No Data",1,IF('Indicator Data imputation'!AS161&lt;&gt;"",1,0))</f>
        <v>#REF!</v>
      </c>
      <c r="AS158" s="129" t="e">
        <f>IF('Indicator Data'!#REF!="No Data",1,IF('Indicator Data imputation'!AT161&lt;&gt;"",1,0))</f>
        <v>#REF!</v>
      </c>
      <c r="AT158" s="129">
        <f>IF('Indicator Data'!U162="No Data",1,IF('Indicator Data imputation'!AU161&lt;&gt;"",1,0))</f>
        <v>0</v>
      </c>
      <c r="AU158" s="129">
        <f>IF('Indicator Data'!V162="No Data",1,IF('Indicator Data imputation'!AV161&lt;&gt;"",1,0))</f>
        <v>1</v>
      </c>
      <c r="AV158" s="129">
        <f>IF('Indicator Data'!W162="No Data",1,IF('Indicator Data imputation'!AW161&lt;&gt;"",1,0))</f>
        <v>1</v>
      </c>
      <c r="AW158" s="129">
        <f>IF('Indicator Data'!X162="No Data",1,IF('Indicator Data imputation'!AX161&lt;&gt;"",1,0))</f>
        <v>0</v>
      </c>
      <c r="AX158" s="129">
        <f>IF('Indicator Data'!Y162="No Data",1,IF('Indicator Data imputation'!AY161&lt;&gt;"",1,0))</f>
        <v>0</v>
      </c>
      <c r="AY158" s="129">
        <f>IF('Indicator Data'!Z162="No Data",1,IF('Indicator Data imputation'!AZ161&lt;&gt;"",1,0))</f>
        <v>1</v>
      </c>
      <c r="AZ158" s="129">
        <f>IF('Indicator Data'!AA162="No Data",1,IF('Indicator Data imputation'!BA161&lt;&gt;"",1,0))</f>
        <v>0</v>
      </c>
      <c r="BA158" s="129" t="e">
        <f>IF('Indicator Data'!#REF!="No Data",1,IF('Indicator Data imputation'!BB161&lt;&gt;"",1,0))</f>
        <v>#REF!</v>
      </c>
      <c r="BB158" s="129" t="e">
        <f>IF('Indicator Data'!#REF!="No Data",1,IF('Indicator Data imputation'!BC161&lt;&gt;"",1,0))</f>
        <v>#REF!</v>
      </c>
      <c r="BC158" s="129" t="e">
        <f>IF('Indicator Data'!#REF!="No Data",1,IF('Indicator Data imputation'!BD161&lt;&gt;"",1,0))</f>
        <v>#REF!</v>
      </c>
      <c r="BD158" s="129">
        <f>IF('Indicator Data'!AB162="No Data",1,IF('Indicator Data imputation'!BE161&lt;&gt;"",1,0))</f>
        <v>0</v>
      </c>
      <c r="BE158" s="129">
        <f>IF('Indicator Data'!AC162="No Data",1,IF('Indicator Data imputation'!BF161&lt;&gt;"",1,0))</f>
        <v>0</v>
      </c>
      <c r="BF158" s="129">
        <f>IF('Indicator Data'!AD162="No Data",1,IF('Indicator Data imputation'!BG161&lt;&gt;"",1,0))</f>
        <v>0</v>
      </c>
      <c r="BG158" s="129">
        <f>IF('Indicator Data'!AE162="No Data",1,IF('Indicator Data imputation'!BH161&lt;&gt;"",1,0))</f>
        <v>0</v>
      </c>
      <c r="BH158" s="129">
        <f>IF('Indicator Data'!AF162="No Data",1,IF('Indicator Data imputation'!BI161&lt;&gt;"",1,0))</f>
        <v>0</v>
      </c>
      <c r="BI158" s="129" t="e">
        <f>IF('Indicator Data'!#REF!="No Data",1,IF('Indicator Data imputation'!BJ161&lt;&gt;"",1,0))</f>
        <v>#REF!</v>
      </c>
      <c r="BJ158" s="129">
        <f>IF('Indicator Data'!AS162="No Data",1,IF('Indicator Data imputation'!BK161&lt;&gt;"",1,0))</f>
        <v>0</v>
      </c>
      <c r="BK158" s="129">
        <f>IF('Indicator Data'!AT162="No Data",1,IF('Indicator Data imputation'!BL161&lt;&gt;"",1,0))</f>
        <v>0</v>
      </c>
      <c r="BL158" s="129" t="e">
        <f>IF('Indicator Data'!#REF!="No Data",1,IF('Indicator Data imputation'!BM161&lt;&gt;"",1,0))</f>
        <v>#REF!</v>
      </c>
      <c r="BM158" s="129" t="e">
        <f>IF('Indicator Data'!#REF!="No Data",1,IF('Indicator Data imputation'!BN161&lt;&gt;"",1,0))</f>
        <v>#REF!</v>
      </c>
      <c r="BN158" s="129" t="e">
        <f>IF('Indicator Data'!#REF!="No Data",1,IF('Indicator Data imputation'!BO161&lt;&gt;"",1,0))</f>
        <v>#REF!</v>
      </c>
      <c r="BO158" s="129" t="e">
        <f>IF('Indicator Data'!#REF!="No Data",1,IF('Indicator Data imputation'!BP161&lt;&gt;"",1,0))</f>
        <v>#REF!</v>
      </c>
      <c r="BP158" s="129">
        <f>IF('Indicator Data'!AK162="No Data",1,IF('Indicator Data imputation'!BQ161&lt;&gt;"",1,0))</f>
        <v>0</v>
      </c>
      <c r="BQ158" s="129">
        <f>IF('Indicator Data'!J162="No Data",1,IF('Indicator Data imputation'!BR161&lt;&gt;"",1,0))</f>
        <v>0</v>
      </c>
      <c r="BR158" s="129">
        <f>IF('Indicator Data'!K162="No Data",1,IF('Indicator Data imputation'!BS161&lt;&gt;"",1,0))</f>
        <v>0</v>
      </c>
      <c r="BS158" s="129">
        <f>IF('Indicator Data'!AU162="No Data",1,IF('Indicator Data imputation'!BT161&lt;&gt;"",1,0))</f>
        <v>0</v>
      </c>
      <c r="BT158" s="129">
        <f>IF('Indicator Data'!AW162="No Data",1,IF('Indicator Data imputation'!BU161&lt;&gt;"",1,0))</f>
        <v>0</v>
      </c>
      <c r="BU158" s="129">
        <f>IF('Indicator Data'!AX162="No Data",1,IF('Indicator Data imputation'!BV161&lt;&gt;"",1,0))</f>
        <v>1</v>
      </c>
      <c r="BV158" s="129">
        <f>IF('Indicator Data'!AY162="No Data",1,IF('Indicator Data imputation'!BW161&lt;&gt;"",1,0))</f>
        <v>0</v>
      </c>
      <c r="BW158" s="129">
        <f>IF('Indicator Data'!AZ162="No Data",1,IF('Indicator Data imputation'!BX161&lt;&gt;"",1,0))</f>
        <v>0</v>
      </c>
      <c r="BX158" s="129">
        <f>IF('Indicator Data'!BA162="No Data",1,IF('Indicator Data imputation'!BY161&lt;&gt;"",1,0))</f>
        <v>0</v>
      </c>
      <c r="BY158" s="5" t="e">
        <f t="shared" si="6"/>
        <v>#REF!</v>
      </c>
      <c r="BZ158" s="131" t="e">
        <f t="shared" si="7"/>
        <v>#REF!</v>
      </c>
    </row>
    <row r="159" spans="1:78" x14ac:dyDescent="0.25">
      <c r="A159" s="5" t="s">
        <v>293</v>
      </c>
      <c r="B159" s="129" t="e">
        <f>IF('Indicator Data'!#REF!="No Data",1,IF('Indicator Data imputation'!C162&lt;&gt;"",1,0))</f>
        <v>#REF!</v>
      </c>
      <c r="C159" s="129" t="e">
        <f>IF('Indicator Data'!#REF!="No Data",1,IF('Indicator Data imputation'!D162&lt;&gt;"",1,0))</f>
        <v>#REF!</v>
      </c>
      <c r="D159" s="129" t="e">
        <f>IF('Indicator Data'!#REF!="No Data",1,IF('Indicator Data imputation'!E162&lt;&gt;"",1,0))</f>
        <v>#REF!</v>
      </c>
      <c r="E159" s="129" t="e">
        <f>IF('Indicator Data'!#REF!="No Data",1,IF('Indicator Data imputation'!F162&lt;&gt;"",1,0))</f>
        <v>#REF!</v>
      </c>
      <c r="F159" s="129" t="e">
        <f>IF('Indicator Data'!#REF!="No Data",1,IF('Indicator Data imputation'!G162&lt;&gt;"",1,0))</f>
        <v>#REF!</v>
      </c>
      <c r="G159" s="129" t="e">
        <f>IF('Indicator Data'!#REF!="No Data",1,IF('Indicator Data imputation'!H162&lt;&gt;"",1,0))</f>
        <v>#REF!</v>
      </c>
      <c r="H159" s="129" t="e">
        <f>IF('Indicator Data'!#REF!="No Data",1,IF('Indicator Data imputation'!I162&lt;&gt;"",1,0))</f>
        <v>#REF!</v>
      </c>
      <c r="I159" s="129" t="e">
        <f>IF('Indicator Data'!#REF!="No Data",1,IF('Indicator Data imputation'!J162&lt;&gt;"",1,0))</f>
        <v>#REF!</v>
      </c>
      <c r="J159" s="129" t="e">
        <f>IF('Indicator Data'!#REF!="No Data",1,IF('Indicator Data imputation'!K162&lt;&gt;"",1,0))</f>
        <v>#REF!</v>
      </c>
      <c r="K159" s="129" t="e">
        <f>IF('Indicator Data'!#REF!="No Data",1,IF('Indicator Data imputation'!L162&lt;&gt;"",1,0))</f>
        <v>#REF!</v>
      </c>
      <c r="L159" s="129" t="e">
        <f>IF('Indicator Data'!#REF!="No Data",1,IF('Indicator Data imputation'!M162&lt;&gt;"",1,0))</f>
        <v>#REF!</v>
      </c>
      <c r="M159" s="129" t="e">
        <f>IF('Indicator Data'!#REF!="No Data",1,IF('Indicator Data imputation'!N162&lt;&gt;"",1,0))</f>
        <v>#REF!</v>
      </c>
      <c r="N159" s="129" t="e">
        <f>IF('Indicator Data'!#REF!="No Data",1,IF('Indicator Data imputation'!O162&lt;&gt;"",1,0))</f>
        <v>#REF!</v>
      </c>
      <c r="O159" s="129" t="e">
        <f>IF('Indicator Data'!#REF!="No Data",1,IF('Indicator Data imputation'!P162&lt;&gt;"",1,0))</f>
        <v>#REF!</v>
      </c>
      <c r="P159" s="129" t="e">
        <f>IF('Indicator Data'!#REF!="No Data",1,IF('Indicator Data imputation'!Q162&lt;&gt;"",1,0))</f>
        <v>#REF!</v>
      </c>
      <c r="Q159" s="129" t="e">
        <f>IF('Indicator Data'!#REF!="No Data",1,IF('Indicator Data imputation'!R162&lt;&gt;"",1,0))</f>
        <v>#REF!</v>
      </c>
      <c r="R159" s="129" t="e">
        <f>IF('Indicator Data'!#REF!="No Data",1,IF('Indicator Data imputation'!S162&lt;&gt;"",1,0))</f>
        <v>#REF!</v>
      </c>
      <c r="S159" s="129" t="e">
        <f>IF('Indicator Data'!#REF!="No Data",1,IF('Indicator Data imputation'!T162&lt;&gt;"",1,0))</f>
        <v>#REF!</v>
      </c>
      <c r="T159" s="129" t="e">
        <f>IF('Indicator Data'!#REF!="No Data",1,IF('Indicator Data imputation'!U162&lt;&gt;"",1,0))</f>
        <v>#REF!</v>
      </c>
      <c r="U159" s="129" t="e">
        <f>IF('Indicator Data'!#REF!="No Data",1,IF('Indicator Data imputation'!V162&lt;&gt;"",1,0))</f>
        <v>#REF!</v>
      </c>
      <c r="V159" s="129" t="e">
        <f>IF('Indicator Data'!#REF!="No Data",1,IF('Indicator Data imputation'!W162&lt;&gt;"",1,0))</f>
        <v>#REF!</v>
      </c>
      <c r="W159" s="129">
        <f>IF('Indicator Data'!C163="No Data",1,IF('Indicator Data imputation'!X162&lt;&gt;"",1,0))</f>
        <v>0</v>
      </c>
      <c r="X159" s="129">
        <f>IF('Indicator Data'!D163="No Data",1,IF('Indicator Data imputation'!Y162&lt;&gt;"",1,0))</f>
        <v>0</v>
      </c>
      <c r="Y159" s="129">
        <f>IF('Indicator Data'!E163="No Data",1,IF('Indicator Data imputation'!Z162&lt;&gt;"",1,0))</f>
        <v>0</v>
      </c>
      <c r="Z159" s="129">
        <f>IF('Indicator Data'!G163="No Data",1,IF('Indicator Data imputation'!AA162&lt;&gt;"",1,0))</f>
        <v>1</v>
      </c>
      <c r="AA159" s="129">
        <f>IF('Indicator Data'!H163="No Data",1,IF('Indicator Data imputation'!AB162&lt;&gt;"",1,0))</f>
        <v>0</v>
      </c>
      <c r="AB159" s="129">
        <f>IF('Indicator Data'!I163="No Data",1,IF('Indicator Data imputation'!AC162&lt;&gt;"",1,0))</f>
        <v>0</v>
      </c>
      <c r="AC159" s="129" t="e">
        <f>IF('Indicator Data'!#REF!="No Data",1,IF('Indicator Data imputation'!AD162&lt;&gt;"",1,0))</f>
        <v>#REF!</v>
      </c>
      <c r="AD159" s="129" t="e">
        <f>IF('Indicator Data'!#REF!="No Data",1,IF('Indicator Data imputation'!AE162&lt;&gt;"",1,0))</f>
        <v>#REF!</v>
      </c>
      <c r="AE159" s="129">
        <f>IF('Indicator Data'!L163="No Data",1,IF('Indicator Data imputation'!AF162&lt;&gt;"",1,0))</f>
        <v>0</v>
      </c>
      <c r="AF159" s="129">
        <f>IF('Indicator Data'!M163="No Data",1,IF('Indicator Data imputation'!AG162&lt;&gt;"",1,0))</f>
        <v>0</v>
      </c>
      <c r="AG159" s="129" t="e">
        <f>IF('Indicator Data'!#REF!="No Data",1,IF('Indicator Data imputation'!AH162&lt;&gt;"",1,0))</f>
        <v>#REF!</v>
      </c>
      <c r="AH159" s="129" t="e">
        <f>IF('Indicator Data'!#REF!="No Data",1,IF('Indicator Data imputation'!AI162&lt;&gt;"",1,0))</f>
        <v>#REF!</v>
      </c>
      <c r="AI159" s="129" t="e">
        <f>IF('Indicator Data'!#REF!="No Data",1,IF('Indicator Data imputation'!AJ162&lt;&gt;"",1,0))</f>
        <v>#REF!</v>
      </c>
      <c r="AJ159" s="129" t="e">
        <f>IF('Indicator Data'!#REF!="No Data",1,IF('Indicator Data imputation'!AK162&lt;&gt;"",1,0))</f>
        <v>#REF!</v>
      </c>
      <c r="AK159" s="129">
        <f>IF('Indicator Data'!N163="No Data",1,IF('Indicator Data imputation'!AL162&lt;&gt;"",1,0))</f>
        <v>1</v>
      </c>
      <c r="AL159" s="129">
        <f>IF('Indicator Data'!O163="No Data",1,IF('Indicator Data imputation'!AM162&lt;&gt;"",1,0))</f>
        <v>1</v>
      </c>
      <c r="AM159" s="129">
        <f>IF('Indicator Data'!P163="No Data",1,IF('Indicator Data imputation'!AN162&lt;&gt;"",1,0))</f>
        <v>0</v>
      </c>
      <c r="AN159" s="129">
        <f>IF('Indicator Data'!Q163="No Data",1,IF('Indicator Data imputation'!AO162&lt;&gt;"",1,0))</f>
        <v>0</v>
      </c>
      <c r="AO159" s="129">
        <f>IF('Indicator Data'!R163="No Data",1,IF('Indicator Data imputation'!AP162&lt;&gt;"",1,0))</f>
        <v>0</v>
      </c>
      <c r="AP159" s="129">
        <f>IF('Indicator Data'!S163="No Data",1,IF('Indicator Data imputation'!AQ162&lt;&gt;"",1,0))</f>
        <v>0</v>
      </c>
      <c r="AQ159" s="129">
        <f>IF('Indicator Data'!T163="No Data",1,IF('Indicator Data imputation'!AR162&lt;&gt;"",1,0))</f>
        <v>1</v>
      </c>
      <c r="AR159" s="129" t="e">
        <f>IF('Indicator Data'!#REF!="No Data",1,IF('Indicator Data imputation'!AS162&lt;&gt;"",1,0))</f>
        <v>#REF!</v>
      </c>
      <c r="AS159" s="129" t="e">
        <f>IF('Indicator Data'!#REF!="No Data",1,IF('Indicator Data imputation'!AT162&lt;&gt;"",1,0))</f>
        <v>#REF!</v>
      </c>
      <c r="AT159" s="129">
        <f>IF('Indicator Data'!U163="No Data",1,IF('Indicator Data imputation'!AU162&lt;&gt;"",1,0))</f>
        <v>0</v>
      </c>
      <c r="AU159" s="129">
        <f>IF('Indicator Data'!V163="No Data",1,IF('Indicator Data imputation'!AV162&lt;&gt;"",1,0))</f>
        <v>0</v>
      </c>
      <c r="AV159" s="129">
        <f>IF('Indicator Data'!W163="No Data",1,IF('Indicator Data imputation'!AW162&lt;&gt;"",1,0))</f>
        <v>0</v>
      </c>
      <c r="AW159" s="129">
        <f>IF('Indicator Data'!X163="No Data",1,IF('Indicator Data imputation'!AX162&lt;&gt;"",1,0))</f>
        <v>0</v>
      </c>
      <c r="AX159" s="129">
        <f>IF('Indicator Data'!Y163="No Data",1,IF('Indicator Data imputation'!AY162&lt;&gt;"",1,0))</f>
        <v>0</v>
      </c>
      <c r="AY159" s="129">
        <f>IF('Indicator Data'!Z163="No Data",1,IF('Indicator Data imputation'!AZ162&lt;&gt;"",1,0))</f>
        <v>1</v>
      </c>
      <c r="AZ159" s="129">
        <f>IF('Indicator Data'!AA163="No Data",1,IF('Indicator Data imputation'!BA162&lt;&gt;"",1,0))</f>
        <v>1</v>
      </c>
      <c r="BA159" s="129" t="e">
        <f>IF('Indicator Data'!#REF!="No Data",1,IF('Indicator Data imputation'!BB162&lt;&gt;"",1,0))</f>
        <v>#REF!</v>
      </c>
      <c r="BB159" s="129" t="e">
        <f>IF('Indicator Data'!#REF!="No Data",1,IF('Indicator Data imputation'!BC162&lt;&gt;"",1,0))</f>
        <v>#REF!</v>
      </c>
      <c r="BC159" s="129" t="e">
        <f>IF('Indicator Data'!#REF!="No Data",1,IF('Indicator Data imputation'!BD162&lt;&gt;"",1,0))</f>
        <v>#REF!</v>
      </c>
      <c r="BD159" s="129">
        <f>IF('Indicator Data'!AB163="No Data",1,IF('Indicator Data imputation'!BE162&lt;&gt;"",1,0))</f>
        <v>0</v>
      </c>
      <c r="BE159" s="129">
        <f>IF('Indicator Data'!AC163="No Data",1,IF('Indicator Data imputation'!BF162&lt;&gt;"",1,0))</f>
        <v>0</v>
      </c>
      <c r="BF159" s="129">
        <f>IF('Indicator Data'!AD163="No Data",1,IF('Indicator Data imputation'!BG162&lt;&gt;"",1,0))</f>
        <v>0</v>
      </c>
      <c r="BG159" s="129">
        <f>IF('Indicator Data'!AE163="No Data",1,IF('Indicator Data imputation'!BH162&lt;&gt;"",1,0))</f>
        <v>0</v>
      </c>
      <c r="BH159" s="129">
        <f>IF('Indicator Data'!AF163="No Data",1,IF('Indicator Data imputation'!BI162&lt;&gt;"",1,0))</f>
        <v>1</v>
      </c>
      <c r="BI159" s="129" t="e">
        <f>IF('Indicator Data'!#REF!="No Data",1,IF('Indicator Data imputation'!BJ162&lt;&gt;"",1,0))</f>
        <v>#REF!</v>
      </c>
      <c r="BJ159" s="129">
        <f>IF('Indicator Data'!AS163="No Data",1,IF('Indicator Data imputation'!BK162&lt;&gt;"",1,0))</f>
        <v>0</v>
      </c>
      <c r="BK159" s="129">
        <f>IF('Indicator Data'!AT163="No Data",1,IF('Indicator Data imputation'!BL162&lt;&gt;"",1,0))</f>
        <v>0</v>
      </c>
      <c r="BL159" s="129" t="e">
        <f>IF('Indicator Data'!#REF!="No Data",1,IF('Indicator Data imputation'!BM162&lt;&gt;"",1,0))</f>
        <v>#REF!</v>
      </c>
      <c r="BM159" s="129" t="e">
        <f>IF('Indicator Data'!#REF!="No Data",1,IF('Indicator Data imputation'!BN162&lt;&gt;"",1,0))</f>
        <v>#REF!</v>
      </c>
      <c r="BN159" s="129" t="e">
        <f>IF('Indicator Data'!#REF!="No Data",1,IF('Indicator Data imputation'!BO162&lt;&gt;"",1,0))</f>
        <v>#REF!</v>
      </c>
      <c r="BO159" s="129" t="e">
        <f>IF('Indicator Data'!#REF!="No Data",1,IF('Indicator Data imputation'!BP162&lt;&gt;"",1,0))</f>
        <v>#REF!</v>
      </c>
      <c r="BP159" s="129">
        <f>IF('Indicator Data'!AK163="No Data",1,IF('Indicator Data imputation'!BQ162&lt;&gt;"",1,0))</f>
        <v>0</v>
      </c>
      <c r="BQ159" s="129">
        <f>IF('Indicator Data'!J163="No Data",1,IF('Indicator Data imputation'!BR162&lt;&gt;"",1,0))</f>
        <v>0</v>
      </c>
      <c r="BR159" s="129">
        <f>IF('Indicator Data'!K163="No Data",1,IF('Indicator Data imputation'!BS162&lt;&gt;"",1,0))</f>
        <v>0</v>
      </c>
      <c r="BS159" s="129">
        <f>IF('Indicator Data'!AU163="No Data",1,IF('Indicator Data imputation'!BT162&lt;&gt;"",1,0))</f>
        <v>0</v>
      </c>
      <c r="BT159" s="129">
        <f>IF('Indicator Data'!AW163="No Data",1,IF('Indicator Data imputation'!BU162&lt;&gt;"",1,0))</f>
        <v>0</v>
      </c>
      <c r="BU159" s="129">
        <f>IF('Indicator Data'!AX163="No Data",1,IF('Indicator Data imputation'!BV162&lt;&gt;"",1,0))</f>
        <v>1</v>
      </c>
      <c r="BV159" s="129">
        <f>IF('Indicator Data'!AY163="No Data",1,IF('Indicator Data imputation'!BW162&lt;&gt;"",1,0))</f>
        <v>1</v>
      </c>
      <c r="BW159" s="129">
        <f>IF('Indicator Data'!AZ163="No Data",1,IF('Indicator Data imputation'!BX162&lt;&gt;"",1,0))</f>
        <v>1</v>
      </c>
      <c r="BX159" s="129">
        <f>IF('Indicator Data'!BA163="No Data",1,IF('Indicator Data imputation'!BY162&lt;&gt;"",1,0))</f>
        <v>0</v>
      </c>
      <c r="BY159" s="5" t="e">
        <f t="shared" si="6"/>
        <v>#REF!</v>
      </c>
      <c r="BZ159" s="131" t="e">
        <f t="shared" si="7"/>
        <v>#REF!</v>
      </c>
    </row>
    <row r="160" spans="1:78" x14ac:dyDescent="0.25">
      <c r="A160" s="5" t="s">
        <v>295</v>
      </c>
      <c r="B160" s="129" t="e">
        <f>IF('Indicator Data'!#REF!="No Data",1,IF('Indicator Data imputation'!C163&lt;&gt;"",1,0))</f>
        <v>#REF!</v>
      </c>
      <c r="C160" s="129" t="e">
        <f>IF('Indicator Data'!#REF!="No Data",1,IF('Indicator Data imputation'!D163&lt;&gt;"",1,0))</f>
        <v>#REF!</v>
      </c>
      <c r="D160" s="129" t="e">
        <f>IF('Indicator Data'!#REF!="No Data",1,IF('Indicator Data imputation'!E163&lt;&gt;"",1,0))</f>
        <v>#REF!</v>
      </c>
      <c r="E160" s="129" t="e">
        <f>IF('Indicator Data'!#REF!="No Data",1,IF('Indicator Data imputation'!F163&lt;&gt;"",1,0))</f>
        <v>#REF!</v>
      </c>
      <c r="F160" s="129" t="e">
        <f>IF('Indicator Data'!#REF!="No Data",1,IF('Indicator Data imputation'!G163&lt;&gt;"",1,0))</f>
        <v>#REF!</v>
      </c>
      <c r="G160" s="129" t="e">
        <f>IF('Indicator Data'!#REF!="No Data",1,IF('Indicator Data imputation'!H163&lt;&gt;"",1,0))</f>
        <v>#REF!</v>
      </c>
      <c r="H160" s="129" t="e">
        <f>IF('Indicator Data'!#REF!="No Data",1,IF('Indicator Data imputation'!I163&lt;&gt;"",1,0))</f>
        <v>#REF!</v>
      </c>
      <c r="I160" s="129" t="e">
        <f>IF('Indicator Data'!#REF!="No Data",1,IF('Indicator Data imputation'!J163&lt;&gt;"",1,0))</f>
        <v>#REF!</v>
      </c>
      <c r="J160" s="129" t="e">
        <f>IF('Indicator Data'!#REF!="No Data",1,IF('Indicator Data imputation'!K163&lt;&gt;"",1,0))</f>
        <v>#REF!</v>
      </c>
      <c r="K160" s="129" t="e">
        <f>IF('Indicator Data'!#REF!="No Data",1,IF('Indicator Data imputation'!L163&lt;&gt;"",1,0))</f>
        <v>#REF!</v>
      </c>
      <c r="L160" s="129" t="e">
        <f>IF('Indicator Data'!#REF!="No Data",1,IF('Indicator Data imputation'!M163&lt;&gt;"",1,0))</f>
        <v>#REF!</v>
      </c>
      <c r="M160" s="129" t="e">
        <f>IF('Indicator Data'!#REF!="No Data",1,IF('Indicator Data imputation'!N163&lt;&gt;"",1,0))</f>
        <v>#REF!</v>
      </c>
      <c r="N160" s="129" t="e">
        <f>IF('Indicator Data'!#REF!="No Data",1,IF('Indicator Data imputation'!O163&lt;&gt;"",1,0))</f>
        <v>#REF!</v>
      </c>
      <c r="O160" s="129" t="e">
        <f>IF('Indicator Data'!#REF!="No Data",1,IF('Indicator Data imputation'!P163&lt;&gt;"",1,0))</f>
        <v>#REF!</v>
      </c>
      <c r="P160" s="129" t="e">
        <f>IF('Indicator Data'!#REF!="No Data",1,IF('Indicator Data imputation'!Q163&lt;&gt;"",1,0))</f>
        <v>#REF!</v>
      </c>
      <c r="Q160" s="129" t="e">
        <f>IF('Indicator Data'!#REF!="No Data",1,IF('Indicator Data imputation'!R163&lt;&gt;"",1,0))</f>
        <v>#REF!</v>
      </c>
      <c r="R160" s="129" t="e">
        <f>IF('Indicator Data'!#REF!="No Data",1,IF('Indicator Data imputation'!S163&lt;&gt;"",1,0))</f>
        <v>#REF!</v>
      </c>
      <c r="S160" s="129" t="e">
        <f>IF('Indicator Data'!#REF!="No Data",1,IF('Indicator Data imputation'!T163&lt;&gt;"",1,0))</f>
        <v>#REF!</v>
      </c>
      <c r="T160" s="129" t="e">
        <f>IF('Indicator Data'!#REF!="No Data",1,IF('Indicator Data imputation'!U163&lt;&gt;"",1,0))</f>
        <v>#REF!</v>
      </c>
      <c r="U160" s="129" t="e">
        <f>IF('Indicator Data'!#REF!="No Data",1,IF('Indicator Data imputation'!V163&lt;&gt;"",1,0))</f>
        <v>#REF!</v>
      </c>
      <c r="V160" s="129" t="e">
        <f>IF('Indicator Data'!#REF!="No Data",1,IF('Indicator Data imputation'!W163&lt;&gt;"",1,0))</f>
        <v>#REF!</v>
      </c>
      <c r="W160" s="129">
        <f>IF('Indicator Data'!C164="No Data",1,IF('Indicator Data imputation'!X163&lt;&gt;"",1,0))</f>
        <v>0</v>
      </c>
      <c r="X160" s="129">
        <f>IF('Indicator Data'!D164="No Data",1,IF('Indicator Data imputation'!Y163&lt;&gt;"",1,0))</f>
        <v>0</v>
      </c>
      <c r="Y160" s="129">
        <f>IF('Indicator Data'!E164="No Data",1,IF('Indicator Data imputation'!Z163&lt;&gt;"",1,0))</f>
        <v>0</v>
      </c>
      <c r="Z160" s="129">
        <f>IF('Indicator Data'!G164="No Data",1,IF('Indicator Data imputation'!AA163&lt;&gt;"",1,0))</f>
        <v>0</v>
      </c>
      <c r="AA160" s="129">
        <f>IF('Indicator Data'!H164="No Data",1,IF('Indicator Data imputation'!AB163&lt;&gt;"",1,0))</f>
        <v>0</v>
      </c>
      <c r="AB160" s="129">
        <f>IF('Indicator Data'!I164="No Data",1,IF('Indicator Data imputation'!AC163&lt;&gt;"",1,0))</f>
        <v>0</v>
      </c>
      <c r="AC160" s="129" t="e">
        <f>IF('Indicator Data'!#REF!="No Data",1,IF('Indicator Data imputation'!AD163&lt;&gt;"",1,0))</f>
        <v>#REF!</v>
      </c>
      <c r="AD160" s="129" t="e">
        <f>IF('Indicator Data'!#REF!="No Data",1,IF('Indicator Data imputation'!AE163&lt;&gt;"",1,0))</f>
        <v>#REF!</v>
      </c>
      <c r="AE160" s="129">
        <f>IF('Indicator Data'!L164="No Data",1,IF('Indicator Data imputation'!AF163&lt;&gt;"",1,0))</f>
        <v>0</v>
      </c>
      <c r="AF160" s="129">
        <f>IF('Indicator Data'!M164="No Data",1,IF('Indicator Data imputation'!AG163&lt;&gt;"",1,0))</f>
        <v>0</v>
      </c>
      <c r="AG160" s="129" t="e">
        <f>IF('Indicator Data'!#REF!="No Data",1,IF('Indicator Data imputation'!AH163&lt;&gt;"",1,0))</f>
        <v>#REF!</v>
      </c>
      <c r="AH160" s="129" t="e">
        <f>IF('Indicator Data'!#REF!="No Data",1,IF('Indicator Data imputation'!AI163&lt;&gt;"",1,0))</f>
        <v>#REF!</v>
      </c>
      <c r="AI160" s="129" t="e">
        <f>IF('Indicator Data'!#REF!="No Data",1,IF('Indicator Data imputation'!AJ163&lt;&gt;"",1,0))</f>
        <v>#REF!</v>
      </c>
      <c r="AJ160" s="129" t="e">
        <f>IF('Indicator Data'!#REF!="No Data",1,IF('Indicator Data imputation'!AK163&lt;&gt;"",1,0))</f>
        <v>#REF!</v>
      </c>
      <c r="AK160" s="129">
        <f>IF('Indicator Data'!N164="No Data",1,IF('Indicator Data imputation'!AL163&lt;&gt;"",1,0))</f>
        <v>0</v>
      </c>
      <c r="AL160" s="129">
        <f>IF('Indicator Data'!O164="No Data",1,IF('Indicator Data imputation'!AM163&lt;&gt;"",1,0))</f>
        <v>0</v>
      </c>
      <c r="AM160" s="129">
        <f>IF('Indicator Data'!P164="No Data",1,IF('Indicator Data imputation'!AN163&lt;&gt;"",1,0))</f>
        <v>0</v>
      </c>
      <c r="AN160" s="129">
        <f>IF('Indicator Data'!Q164="No Data",1,IF('Indicator Data imputation'!AO163&lt;&gt;"",1,0))</f>
        <v>0</v>
      </c>
      <c r="AO160" s="129">
        <f>IF('Indicator Data'!R164="No Data",1,IF('Indicator Data imputation'!AP163&lt;&gt;"",1,0))</f>
        <v>0</v>
      </c>
      <c r="AP160" s="129">
        <f>IF('Indicator Data'!S164="No Data",1,IF('Indicator Data imputation'!AQ163&lt;&gt;"",1,0))</f>
        <v>0</v>
      </c>
      <c r="AQ160" s="129">
        <f>IF('Indicator Data'!T164="No Data",1,IF('Indicator Data imputation'!AR163&lt;&gt;"",1,0))</f>
        <v>0</v>
      </c>
      <c r="AR160" s="129" t="e">
        <f>IF('Indicator Data'!#REF!="No Data",1,IF('Indicator Data imputation'!AS163&lt;&gt;"",1,0))</f>
        <v>#REF!</v>
      </c>
      <c r="AS160" s="129" t="e">
        <f>IF('Indicator Data'!#REF!="No Data",1,IF('Indicator Data imputation'!AT163&lt;&gt;"",1,0))</f>
        <v>#REF!</v>
      </c>
      <c r="AT160" s="129">
        <f>IF('Indicator Data'!U164="No Data",1,IF('Indicator Data imputation'!AU163&lt;&gt;"",1,0))</f>
        <v>0</v>
      </c>
      <c r="AU160" s="129">
        <f>IF('Indicator Data'!V164="No Data",1,IF('Indicator Data imputation'!AV163&lt;&gt;"",1,0))</f>
        <v>0</v>
      </c>
      <c r="AV160" s="129">
        <f>IF('Indicator Data'!W164="No Data",1,IF('Indicator Data imputation'!AW163&lt;&gt;"",1,0))</f>
        <v>0</v>
      </c>
      <c r="AW160" s="129">
        <f>IF('Indicator Data'!X164="No Data",1,IF('Indicator Data imputation'!AX163&lt;&gt;"",1,0))</f>
        <v>0</v>
      </c>
      <c r="AX160" s="129">
        <f>IF('Indicator Data'!Y164="No Data",1,IF('Indicator Data imputation'!AY163&lt;&gt;"",1,0))</f>
        <v>0</v>
      </c>
      <c r="AY160" s="129">
        <f>IF('Indicator Data'!Z164="No Data",1,IF('Indicator Data imputation'!AZ163&lt;&gt;"",1,0))</f>
        <v>0</v>
      </c>
      <c r="AZ160" s="129">
        <f>IF('Indicator Data'!AA164="No Data",1,IF('Indicator Data imputation'!BA163&lt;&gt;"",1,0))</f>
        <v>0</v>
      </c>
      <c r="BA160" s="129" t="e">
        <f>IF('Indicator Data'!#REF!="No Data",1,IF('Indicator Data imputation'!BB163&lt;&gt;"",1,0))</f>
        <v>#REF!</v>
      </c>
      <c r="BB160" s="129" t="e">
        <f>IF('Indicator Data'!#REF!="No Data",1,IF('Indicator Data imputation'!BC163&lt;&gt;"",1,0))</f>
        <v>#REF!</v>
      </c>
      <c r="BC160" s="129" t="e">
        <f>IF('Indicator Data'!#REF!="No Data",1,IF('Indicator Data imputation'!BD163&lt;&gt;"",1,0))</f>
        <v>#REF!</v>
      </c>
      <c r="BD160" s="129">
        <f>IF('Indicator Data'!AB164="No Data",1,IF('Indicator Data imputation'!BE163&lt;&gt;"",1,0))</f>
        <v>0</v>
      </c>
      <c r="BE160" s="129">
        <f>IF('Indicator Data'!AC164="No Data",1,IF('Indicator Data imputation'!BF163&lt;&gt;"",1,0))</f>
        <v>0</v>
      </c>
      <c r="BF160" s="129">
        <f>IF('Indicator Data'!AD164="No Data",1,IF('Indicator Data imputation'!BG163&lt;&gt;"",1,0))</f>
        <v>0</v>
      </c>
      <c r="BG160" s="129">
        <f>IF('Indicator Data'!AE164="No Data",1,IF('Indicator Data imputation'!BH163&lt;&gt;"",1,0))</f>
        <v>0</v>
      </c>
      <c r="BH160" s="129">
        <f>IF('Indicator Data'!AF164="No Data",1,IF('Indicator Data imputation'!BI163&lt;&gt;"",1,0))</f>
        <v>0</v>
      </c>
      <c r="BI160" s="129" t="e">
        <f>IF('Indicator Data'!#REF!="No Data",1,IF('Indicator Data imputation'!BJ163&lt;&gt;"",1,0))</f>
        <v>#REF!</v>
      </c>
      <c r="BJ160" s="129">
        <f>IF('Indicator Data'!AS164="No Data",1,IF('Indicator Data imputation'!BK163&lt;&gt;"",1,0))</f>
        <v>0</v>
      </c>
      <c r="BK160" s="129">
        <f>IF('Indicator Data'!AT164="No Data",1,IF('Indicator Data imputation'!BL163&lt;&gt;"",1,0))</f>
        <v>0</v>
      </c>
      <c r="BL160" s="129" t="e">
        <f>IF('Indicator Data'!#REF!="No Data",1,IF('Indicator Data imputation'!BM163&lt;&gt;"",1,0))</f>
        <v>#REF!</v>
      </c>
      <c r="BM160" s="129" t="e">
        <f>IF('Indicator Data'!#REF!="No Data",1,IF('Indicator Data imputation'!BN163&lt;&gt;"",1,0))</f>
        <v>#REF!</v>
      </c>
      <c r="BN160" s="129" t="e">
        <f>IF('Indicator Data'!#REF!="No Data",1,IF('Indicator Data imputation'!BO163&lt;&gt;"",1,0))</f>
        <v>#REF!</v>
      </c>
      <c r="BO160" s="129" t="e">
        <f>IF('Indicator Data'!#REF!="No Data",1,IF('Indicator Data imputation'!BP163&lt;&gt;"",1,0))</f>
        <v>#REF!</v>
      </c>
      <c r="BP160" s="129">
        <f>IF('Indicator Data'!AK164="No Data",1,IF('Indicator Data imputation'!BQ163&lt;&gt;"",1,0))</f>
        <v>0</v>
      </c>
      <c r="BQ160" s="129">
        <f>IF('Indicator Data'!J164="No Data",1,IF('Indicator Data imputation'!BR163&lt;&gt;"",1,0))</f>
        <v>0</v>
      </c>
      <c r="BR160" s="129">
        <f>IF('Indicator Data'!K164="No Data",1,IF('Indicator Data imputation'!BS163&lt;&gt;"",1,0))</f>
        <v>0</v>
      </c>
      <c r="BS160" s="129">
        <f>IF('Indicator Data'!AU164="No Data",1,IF('Indicator Data imputation'!BT163&lt;&gt;"",1,0))</f>
        <v>0</v>
      </c>
      <c r="BT160" s="129">
        <f>IF('Indicator Data'!AW164="No Data",1,IF('Indicator Data imputation'!BU163&lt;&gt;"",1,0))</f>
        <v>0</v>
      </c>
      <c r="BU160" s="129">
        <f>IF('Indicator Data'!AX164="No Data",1,IF('Indicator Data imputation'!BV163&lt;&gt;"",1,0))</f>
        <v>0</v>
      </c>
      <c r="BV160" s="129">
        <f>IF('Indicator Data'!AY164="No Data",1,IF('Indicator Data imputation'!BW163&lt;&gt;"",1,0))</f>
        <v>0</v>
      </c>
      <c r="BW160" s="129">
        <f>IF('Indicator Data'!AZ164="No Data",1,IF('Indicator Data imputation'!BX163&lt;&gt;"",1,0))</f>
        <v>0</v>
      </c>
      <c r="BX160" s="129">
        <f>IF('Indicator Data'!BA164="No Data",1,IF('Indicator Data imputation'!BY163&lt;&gt;"",1,0))</f>
        <v>0</v>
      </c>
      <c r="BY160" s="5" t="e">
        <f t="shared" si="6"/>
        <v>#REF!</v>
      </c>
      <c r="BZ160" s="131" t="e">
        <f t="shared" si="7"/>
        <v>#REF!</v>
      </c>
    </row>
    <row r="161" spans="1:78" x14ac:dyDescent="0.25">
      <c r="A161" s="5" t="s">
        <v>298</v>
      </c>
      <c r="B161" s="129" t="e">
        <f>IF('Indicator Data'!#REF!="No Data",1,IF('Indicator Data imputation'!C164&lt;&gt;"",1,0))</f>
        <v>#REF!</v>
      </c>
      <c r="C161" s="129" t="e">
        <f>IF('Indicator Data'!#REF!="No Data",1,IF('Indicator Data imputation'!D164&lt;&gt;"",1,0))</f>
        <v>#REF!</v>
      </c>
      <c r="D161" s="129" t="e">
        <f>IF('Indicator Data'!#REF!="No Data",1,IF('Indicator Data imputation'!E164&lt;&gt;"",1,0))</f>
        <v>#REF!</v>
      </c>
      <c r="E161" s="129" t="e">
        <f>IF('Indicator Data'!#REF!="No Data",1,IF('Indicator Data imputation'!F164&lt;&gt;"",1,0))</f>
        <v>#REF!</v>
      </c>
      <c r="F161" s="129" t="e">
        <f>IF('Indicator Data'!#REF!="No Data",1,IF('Indicator Data imputation'!G164&lt;&gt;"",1,0))</f>
        <v>#REF!</v>
      </c>
      <c r="G161" s="129" t="e">
        <f>IF('Indicator Data'!#REF!="No Data",1,IF('Indicator Data imputation'!H164&lt;&gt;"",1,0))</f>
        <v>#REF!</v>
      </c>
      <c r="H161" s="129" t="e">
        <f>IF('Indicator Data'!#REF!="No Data",1,IF('Indicator Data imputation'!I164&lt;&gt;"",1,0))</f>
        <v>#REF!</v>
      </c>
      <c r="I161" s="129" t="e">
        <f>IF('Indicator Data'!#REF!="No Data",1,IF('Indicator Data imputation'!J164&lt;&gt;"",1,0))</f>
        <v>#REF!</v>
      </c>
      <c r="J161" s="129" t="e">
        <f>IF('Indicator Data'!#REF!="No Data",1,IF('Indicator Data imputation'!K164&lt;&gt;"",1,0))</f>
        <v>#REF!</v>
      </c>
      <c r="K161" s="129" t="e">
        <f>IF('Indicator Data'!#REF!="No Data",1,IF('Indicator Data imputation'!L164&lt;&gt;"",1,0))</f>
        <v>#REF!</v>
      </c>
      <c r="L161" s="129" t="e">
        <f>IF('Indicator Data'!#REF!="No Data",1,IF('Indicator Data imputation'!M164&lt;&gt;"",1,0))</f>
        <v>#REF!</v>
      </c>
      <c r="M161" s="129" t="e">
        <f>IF('Indicator Data'!#REF!="No Data",1,IF('Indicator Data imputation'!N164&lt;&gt;"",1,0))</f>
        <v>#REF!</v>
      </c>
      <c r="N161" s="129" t="e">
        <f>IF('Indicator Data'!#REF!="No Data",1,IF('Indicator Data imputation'!O164&lt;&gt;"",1,0))</f>
        <v>#REF!</v>
      </c>
      <c r="O161" s="129" t="e">
        <f>IF('Indicator Data'!#REF!="No Data",1,IF('Indicator Data imputation'!P164&lt;&gt;"",1,0))</f>
        <v>#REF!</v>
      </c>
      <c r="P161" s="129" t="e">
        <f>IF('Indicator Data'!#REF!="No Data",1,IF('Indicator Data imputation'!Q164&lt;&gt;"",1,0))</f>
        <v>#REF!</v>
      </c>
      <c r="Q161" s="129" t="e">
        <f>IF('Indicator Data'!#REF!="No Data",1,IF('Indicator Data imputation'!R164&lt;&gt;"",1,0))</f>
        <v>#REF!</v>
      </c>
      <c r="R161" s="129" t="e">
        <f>IF('Indicator Data'!#REF!="No Data",1,IF('Indicator Data imputation'!S164&lt;&gt;"",1,0))</f>
        <v>#REF!</v>
      </c>
      <c r="S161" s="129" t="e">
        <f>IF('Indicator Data'!#REF!="No Data",1,IF('Indicator Data imputation'!T164&lt;&gt;"",1,0))</f>
        <v>#REF!</v>
      </c>
      <c r="T161" s="129" t="e">
        <f>IF('Indicator Data'!#REF!="No Data",1,IF('Indicator Data imputation'!U164&lt;&gt;"",1,0))</f>
        <v>#REF!</v>
      </c>
      <c r="U161" s="129" t="e">
        <f>IF('Indicator Data'!#REF!="No Data",1,IF('Indicator Data imputation'!V164&lt;&gt;"",1,0))</f>
        <v>#REF!</v>
      </c>
      <c r="V161" s="129" t="e">
        <f>IF('Indicator Data'!#REF!="No Data",1,IF('Indicator Data imputation'!W164&lt;&gt;"",1,0))</f>
        <v>#REF!</v>
      </c>
      <c r="W161" s="129">
        <f>IF('Indicator Data'!C165="No Data",1,IF('Indicator Data imputation'!X164&lt;&gt;"",1,0))</f>
        <v>0</v>
      </c>
      <c r="X161" s="129">
        <f>IF('Indicator Data'!D165="No Data",1,IF('Indicator Data imputation'!Y164&lt;&gt;"",1,0))</f>
        <v>0</v>
      </c>
      <c r="Y161" s="129">
        <f>IF('Indicator Data'!E165="No Data",1,IF('Indicator Data imputation'!Z164&lt;&gt;"",1,0))</f>
        <v>0</v>
      </c>
      <c r="Z161" s="129">
        <f>IF('Indicator Data'!G165="No Data",1,IF('Indicator Data imputation'!AA164&lt;&gt;"",1,0))</f>
        <v>0</v>
      </c>
      <c r="AA161" s="129">
        <f>IF('Indicator Data'!H165="No Data",1,IF('Indicator Data imputation'!AB164&lt;&gt;"",1,0))</f>
        <v>0</v>
      </c>
      <c r="AB161" s="129">
        <f>IF('Indicator Data'!I165="No Data",1,IF('Indicator Data imputation'!AC164&lt;&gt;"",1,0))</f>
        <v>1</v>
      </c>
      <c r="AC161" s="129" t="e">
        <f>IF('Indicator Data'!#REF!="No Data",1,IF('Indicator Data imputation'!AD164&lt;&gt;"",1,0))</f>
        <v>#REF!</v>
      </c>
      <c r="AD161" s="129" t="e">
        <f>IF('Indicator Data'!#REF!="No Data",1,IF('Indicator Data imputation'!AE164&lt;&gt;"",1,0))</f>
        <v>#REF!</v>
      </c>
      <c r="AE161" s="129">
        <f>IF('Indicator Data'!L165="No Data",1,IF('Indicator Data imputation'!AF164&lt;&gt;"",1,0))</f>
        <v>0</v>
      </c>
      <c r="AF161" s="129">
        <f>IF('Indicator Data'!M165="No Data",1,IF('Indicator Data imputation'!AG164&lt;&gt;"",1,0))</f>
        <v>0</v>
      </c>
      <c r="AG161" s="129" t="e">
        <f>IF('Indicator Data'!#REF!="No Data",1,IF('Indicator Data imputation'!AH164&lt;&gt;"",1,0))</f>
        <v>#REF!</v>
      </c>
      <c r="AH161" s="129" t="e">
        <f>IF('Indicator Data'!#REF!="No Data",1,IF('Indicator Data imputation'!AI164&lt;&gt;"",1,0))</f>
        <v>#REF!</v>
      </c>
      <c r="AI161" s="129" t="e">
        <f>IF('Indicator Data'!#REF!="No Data",1,IF('Indicator Data imputation'!AJ164&lt;&gt;"",1,0))</f>
        <v>#REF!</v>
      </c>
      <c r="AJ161" s="129" t="e">
        <f>IF('Indicator Data'!#REF!="No Data",1,IF('Indicator Data imputation'!AK164&lt;&gt;"",1,0))</f>
        <v>#REF!</v>
      </c>
      <c r="AK161" s="129">
        <f>IF('Indicator Data'!N165="No Data",1,IF('Indicator Data imputation'!AL164&lt;&gt;"",1,0))</f>
        <v>0</v>
      </c>
      <c r="AL161" s="129">
        <f>IF('Indicator Data'!O165="No Data",1,IF('Indicator Data imputation'!AM164&lt;&gt;"",1,0))</f>
        <v>0</v>
      </c>
      <c r="AM161" s="129">
        <f>IF('Indicator Data'!P165="No Data",1,IF('Indicator Data imputation'!AN164&lt;&gt;"",1,0))</f>
        <v>0</v>
      </c>
      <c r="AN161" s="129">
        <f>IF('Indicator Data'!Q165="No Data",1,IF('Indicator Data imputation'!AO164&lt;&gt;"",1,0))</f>
        <v>0</v>
      </c>
      <c r="AO161" s="129">
        <f>IF('Indicator Data'!R165="No Data",1,IF('Indicator Data imputation'!AP164&lt;&gt;"",1,0))</f>
        <v>0</v>
      </c>
      <c r="AP161" s="129">
        <f>IF('Indicator Data'!S165="No Data",1,IF('Indicator Data imputation'!AQ164&lt;&gt;"",1,0))</f>
        <v>0</v>
      </c>
      <c r="AQ161" s="129">
        <f>IF('Indicator Data'!T165="No Data",1,IF('Indicator Data imputation'!AR164&lt;&gt;"",1,0))</f>
        <v>0</v>
      </c>
      <c r="AR161" s="129" t="e">
        <f>IF('Indicator Data'!#REF!="No Data",1,IF('Indicator Data imputation'!AS164&lt;&gt;"",1,0))</f>
        <v>#REF!</v>
      </c>
      <c r="AS161" s="129" t="e">
        <f>IF('Indicator Data'!#REF!="No Data",1,IF('Indicator Data imputation'!AT164&lt;&gt;"",1,0))</f>
        <v>#REF!</v>
      </c>
      <c r="AT161" s="129">
        <f>IF('Indicator Data'!U165="No Data",1,IF('Indicator Data imputation'!AU164&lt;&gt;"",1,0))</f>
        <v>0</v>
      </c>
      <c r="AU161" s="129">
        <f>IF('Indicator Data'!V165="No Data",1,IF('Indicator Data imputation'!AV164&lt;&gt;"",1,0))</f>
        <v>0</v>
      </c>
      <c r="AV161" s="129">
        <f>IF('Indicator Data'!W165="No Data",1,IF('Indicator Data imputation'!AW164&lt;&gt;"",1,0))</f>
        <v>0</v>
      </c>
      <c r="AW161" s="129">
        <f>IF('Indicator Data'!X165="No Data",1,IF('Indicator Data imputation'!AX164&lt;&gt;"",1,0))</f>
        <v>0</v>
      </c>
      <c r="AX161" s="129">
        <f>IF('Indicator Data'!Y165="No Data",1,IF('Indicator Data imputation'!AY164&lt;&gt;"",1,0))</f>
        <v>0</v>
      </c>
      <c r="AY161" s="129">
        <f>IF('Indicator Data'!Z165="No Data",1,IF('Indicator Data imputation'!AZ164&lt;&gt;"",1,0))</f>
        <v>1</v>
      </c>
      <c r="AZ161" s="129">
        <f>IF('Indicator Data'!AA165="No Data",1,IF('Indicator Data imputation'!BA164&lt;&gt;"",1,0))</f>
        <v>0</v>
      </c>
      <c r="BA161" s="129" t="e">
        <f>IF('Indicator Data'!#REF!="No Data",1,IF('Indicator Data imputation'!BB164&lt;&gt;"",1,0))</f>
        <v>#REF!</v>
      </c>
      <c r="BB161" s="129" t="e">
        <f>IF('Indicator Data'!#REF!="No Data",1,IF('Indicator Data imputation'!BC164&lt;&gt;"",1,0))</f>
        <v>#REF!</v>
      </c>
      <c r="BC161" s="129" t="e">
        <f>IF('Indicator Data'!#REF!="No Data",1,IF('Indicator Data imputation'!BD164&lt;&gt;"",1,0))</f>
        <v>#REF!</v>
      </c>
      <c r="BD161" s="129">
        <f>IF('Indicator Data'!AB165="No Data",1,IF('Indicator Data imputation'!BE164&lt;&gt;"",1,0))</f>
        <v>0</v>
      </c>
      <c r="BE161" s="129">
        <f>IF('Indicator Data'!AC165="No Data",1,IF('Indicator Data imputation'!BF164&lt;&gt;"",1,0))</f>
        <v>0</v>
      </c>
      <c r="BF161" s="129">
        <f>IF('Indicator Data'!AD165="No Data",1,IF('Indicator Data imputation'!BG164&lt;&gt;"",1,0))</f>
        <v>0</v>
      </c>
      <c r="BG161" s="129">
        <f>IF('Indicator Data'!AE165="No Data",1,IF('Indicator Data imputation'!BH164&lt;&gt;"",1,0))</f>
        <v>1</v>
      </c>
      <c r="BH161" s="129">
        <f>IF('Indicator Data'!AF165="No Data",1,IF('Indicator Data imputation'!BI164&lt;&gt;"",1,0))</f>
        <v>1</v>
      </c>
      <c r="BI161" s="129" t="e">
        <f>IF('Indicator Data'!#REF!="No Data",1,IF('Indicator Data imputation'!BJ164&lt;&gt;"",1,0))</f>
        <v>#REF!</v>
      </c>
      <c r="BJ161" s="129">
        <f>IF('Indicator Data'!AS165="No Data",1,IF('Indicator Data imputation'!BK164&lt;&gt;"",1,0))</f>
        <v>0</v>
      </c>
      <c r="BK161" s="129">
        <f>IF('Indicator Data'!AT165="No Data",1,IF('Indicator Data imputation'!BL164&lt;&gt;"",1,0))</f>
        <v>0</v>
      </c>
      <c r="BL161" s="129" t="e">
        <f>IF('Indicator Data'!#REF!="No Data",1,IF('Indicator Data imputation'!BM164&lt;&gt;"",1,0))</f>
        <v>#REF!</v>
      </c>
      <c r="BM161" s="129" t="e">
        <f>IF('Indicator Data'!#REF!="No Data",1,IF('Indicator Data imputation'!BN164&lt;&gt;"",1,0))</f>
        <v>#REF!</v>
      </c>
      <c r="BN161" s="129" t="e">
        <f>IF('Indicator Data'!#REF!="No Data",1,IF('Indicator Data imputation'!BO164&lt;&gt;"",1,0))</f>
        <v>#REF!</v>
      </c>
      <c r="BO161" s="129" t="e">
        <f>IF('Indicator Data'!#REF!="No Data",1,IF('Indicator Data imputation'!BP164&lt;&gt;"",1,0))</f>
        <v>#REF!</v>
      </c>
      <c r="BP161" s="129">
        <f>IF('Indicator Data'!AK165="No Data",1,IF('Indicator Data imputation'!BQ164&lt;&gt;"",1,0))</f>
        <v>0</v>
      </c>
      <c r="BQ161" s="129">
        <f>IF('Indicator Data'!J165="No Data",1,IF('Indicator Data imputation'!BR164&lt;&gt;"",1,0))</f>
        <v>0</v>
      </c>
      <c r="BR161" s="129">
        <f>IF('Indicator Data'!K165="No Data",1,IF('Indicator Data imputation'!BS164&lt;&gt;"",1,0))</f>
        <v>0</v>
      </c>
      <c r="BS161" s="129">
        <f>IF('Indicator Data'!AU165="No Data",1,IF('Indicator Data imputation'!BT164&lt;&gt;"",1,0))</f>
        <v>1</v>
      </c>
      <c r="BT161" s="129">
        <f>IF('Indicator Data'!AW165="No Data",1,IF('Indicator Data imputation'!BU164&lt;&gt;"",1,0))</f>
        <v>0</v>
      </c>
      <c r="BU161" s="129">
        <f>IF('Indicator Data'!AX165="No Data",1,IF('Indicator Data imputation'!BV164&lt;&gt;"",1,0))</f>
        <v>1</v>
      </c>
      <c r="BV161" s="129">
        <f>IF('Indicator Data'!AY165="No Data",1,IF('Indicator Data imputation'!BW164&lt;&gt;"",1,0))</f>
        <v>1</v>
      </c>
      <c r="BW161" s="129">
        <f>IF('Indicator Data'!AZ165="No Data",1,IF('Indicator Data imputation'!BX164&lt;&gt;"",1,0))</f>
        <v>0</v>
      </c>
      <c r="BX161" s="129">
        <f>IF('Indicator Data'!BA165="No Data",1,IF('Indicator Data imputation'!BY164&lt;&gt;"",1,0))</f>
        <v>0</v>
      </c>
      <c r="BY161" s="5" t="e">
        <f t="shared" si="6"/>
        <v>#REF!</v>
      </c>
      <c r="BZ161" s="131" t="e">
        <f t="shared" si="7"/>
        <v>#REF!</v>
      </c>
    </row>
    <row r="162" spans="1:78" x14ac:dyDescent="0.25">
      <c r="A162" s="5" t="s">
        <v>300</v>
      </c>
      <c r="B162" s="129" t="e">
        <f>IF('Indicator Data'!#REF!="No Data",1,IF('Indicator Data imputation'!C165&lt;&gt;"",1,0))</f>
        <v>#REF!</v>
      </c>
      <c r="C162" s="129" t="e">
        <f>IF('Indicator Data'!#REF!="No Data",1,IF('Indicator Data imputation'!D165&lt;&gt;"",1,0))</f>
        <v>#REF!</v>
      </c>
      <c r="D162" s="129" t="e">
        <f>IF('Indicator Data'!#REF!="No Data",1,IF('Indicator Data imputation'!E165&lt;&gt;"",1,0))</f>
        <v>#REF!</v>
      </c>
      <c r="E162" s="129" t="e">
        <f>IF('Indicator Data'!#REF!="No Data",1,IF('Indicator Data imputation'!F165&lt;&gt;"",1,0))</f>
        <v>#REF!</v>
      </c>
      <c r="F162" s="129" t="e">
        <f>IF('Indicator Data'!#REF!="No Data",1,IF('Indicator Data imputation'!G165&lt;&gt;"",1,0))</f>
        <v>#REF!</v>
      </c>
      <c r="G162" s="129" t="e">
        <f>IF('Indicator Data'!#REF!="No Data",1,IF('Indicator Data imputation'!H165&lt;&gt;"",1,0))</f>
        <v>#REF!</v>
      </c>
      <c r="H162" s="129" t="e">
        <f>IF('Indicator Data'!#REF!="No Data",1,IF('Indicator Data imputation'!I165&lt;&gt;"",1,0))</f>
        <v>#REF!</v>
      </c>
      <c r="I162" s="129" t="e">
        <f>IF('Indicator Data'!#REF!="No Data",1,IF('Indicator Data imputation'!J165&lt;&gt;"",1,0))</f>
        <v>#REF!</v>
      </c>
      <c r="J162" s="129" t="e">
        <f>IF('Indicator Data'!#REF!="No Data",1,IF('Indicator Data imputation'!K165&lt;&gt;"",1,0))</f>
        <v>#REF!</v>
      </c>
      <c r="K162" s="129" t="e">
        <f>IF('Indicator Data'!#REF!="No Data",1,IF('Indicator Data imputation'!L165&lt;&gt;"",1,0))</f>
        <v>#REF!</v>
      </c>
      <c r="L162" s="129" t="e">
        <f>IF('Indicator Data'!#REF!="No Data",1,IF('Indicator Data imputation'!M165&lt;&gt;"",1,0))</f>
        <v>#REF!</v>
      </c>
      <c r="M162" s="129" t="e">
        <f>IF('Indicator Data'!#REF!="No Data",1,IF('Indicator Data imputation'!N165&lt;&gt;"",1,0))</f>
        <v>#REF!</v>
      </c>
      <c r="N162" s="129" t="e">
        <f>IF('Indicator Data'!#REF!="No Data",1,IF('Indicator Data imputation'!O165&lt;&gt;"",1,0))</f>
        <v>#REF!</v>
      </c>
      <c r="O162" s="129" t="e">
        <f>IF('Indicator Data'!#REF!="No Data",1,IF('Indicator Data imputation'!P165&lt;&gt;"",1,0))</f>
        <v>#REF!</v>
      </c>
      <c r="P162" s="129" t="e">
        <f>IF('Indicator Data'!#REF!="No Data",1,IF('Indicator Data imputation'!Q165&lt;&gt;"",1,0))</f>
        <v>#REF!</v>
      </c>
      <c r="Q162" s="129" t="e">
        <f>IF('Indicator Data'!#REF!="No Data",1,IF('Indicator Data imputation'!R165&lt;&gt;"",1,0))</f>
        <v>#REF!</v>
      </c>
      <c r="R162" s="129" t="e">
        <f>IF('Indicator Data'!#REF!="No Data",1,IF('Indicator Data imputation'!S165&lt;&gt;"",1,0))</f>
        <v>#REF!</v>
      </c>
      <c r="S162" s="129" t="e">
        <f>IF('Indicator Data'!#REF!="No Data",1,IF('Indicator Data imputation'!T165&lt;&gt;"",1,0))</f>
        <v>#REF!</v>
      </c>
      <c r="T162" s="129" t="e">
        <f>IF('Indicator Data'!#REF!="No Data",1,IF('Indicator Data imputation'!U165&lt;&gt;"",1,0))</f>
        <v>#REF!</v>
      </c>
      <c r="U162" s="129" t="e">
        <f>IF('Indicator Data'!#REF!="No Data",1,IF('Indicator Data imputation'!V165&lt;&gt;"",1,0))</f>
        <v>#REF!</v>
      </c>
      <c r="V162" s="129" t="e">
        <f>IF('Indicator Data'!#REF!="No Data",1,IF('Indicator Data imputation'!W165&lt;&gt;"",1,0))</f>
        <v>#REF!</v>
      </c>
      <c r="W162" s="129">
        <f>IF('Indicator Data'!C166="No Data",1,IF('Indicator Data imputation'!X165&lt;&gt;"",1,0))</f>
        <v>0</v>
      </c>
      <c r="X162" s="129">
        <f>IF('Indicator Data'!D166="No Data",1,IF('Indicator Data imputation'!Y165&lt;&gt;"",1,0))</f>
        <v>0</v>
      </c>
      <c r="Y162" s="129">
        <f>IF('Indicator Data'!E166="No Data",1,IF('Indicator Data imputation'!Z165&lt;&gt;"",1,0))</f>
        <v>0</v>
      </c>
      <c r="Z162" s="129">
        <f>IF('Indicator Data'!G166="No Data",1,IF('Indicator Data imputation'!AA165&lt;&gt;"",1,0))</f>
        <v>0</v>
      </c>
      <c r="AA162" s="129">
        <f>IF('Indicator Data'!H166="No Data",1,IF('Indicator Data imputation'!AB165&lt;&gt;"",1,0))</f>
        <v>0</v>
      </c>
      <c r="AB162" s="129">
        <f>IF('Indicator Data'!I166="No Data",1,IF('Indicator Data imputation'!AC165&lt;&gt;"",1,0))</f>
        <v>1</v>
      </c>
      <c r="AC162" s="129" t="e">
        <f>IF('Indicator Data'!#REF!="No Data",1,IF('Indicator Data imputation'!AD165&lt;&gt;"",1,0))</f>
        <v>#REF!</v>
      </c>
      <c r="AD162" s="129" t="e">
        <f>IF('Indicator Data'!#REF!="No Data",1,IF('Indicator Data imputation'!AE165&lt;&gt;"",1,0))</f>
        <v>#REF!</v>
      </c>
      <c r="AE162" s="129">
        <f>IF('Indicator Data'!L166="No Data",1,IF('Indicator Data imputation'!AF165&lt;&gt;"",1,0))</f>
        <v>0</v>
      </c>
      <c r="AF162" s="129">
        <f>IF('Indicator Data'!M166="No Data",1,IF('Indicator Data imputation'!AG165&lt;&gt;"",1,0))</f>
        <v>0</v>
      </c>
      <c r="AG162" s="129" t="e">
        <f>IF('Indicator Data'!#REF!="No Data",1,IF('Indicator Data imputation'!AH165&lt;&gt;"",1,0))</f>
        <v>#REF!</v>
      </c>
      <c r="AH162" s="129" t="e">
        <f>IF('Indicator Data'!#REF!="No Data",1,IF('Indicator Data imputation'!AI165&lt;&gt;"",1,0))</f>
        <v>#REF!</v>
      </c>
      <c r="AI162" s="129" t="e">
        <f>IF('Indicator Data'!#REF!="No Data",1,IF('Indicator Data imputation'!AJ165&lt;&gt;"",1,0))</f>
        <v>#REF!</v>
      </c>
      <c r="AJ162" s="129" t="e">
        <f>IF('Indicator Data'!#REF!="No Data",1,IF('Indicator Data imputation'!AK165&lt;&gt;"",1,0))</f>
        <v>#REF!</v>
      </c>
      <c r="AK162" s="129">
        <f>IF('Indicator Data'!N166="No Data",1,IF('Indicator Data imputation'!AL165&lt;&gt;"",1,0))</f>
        <v>0</v>
      </c>
      <c r="AL162" s="129">
        <f>IF('Indicator Data'!O166="No Data",1,IF('Indicator Data imputation'!AM165&lt;&gt;"",1,0))</f>
        <v>1</v>
      </c>
      <c r="AM162" s="129">
        <f>IF('Indicator Data'!P166="No Data",1,IF('Indicator Data imputation'!AN165&lt;&gt;"",1,0))</f>
        <v>0</v>
      </c>
      <c r="AN162" s="129">
        <f>IF('Indicator Data'!Q166="No Data",1,IF('Indicator Data imputation'!AO165&lt;&gt;"",1,0))</f>
        <v>0</v>
      </c>
      <c r="AO162" s="129">
        <f>IF('Indicator Data'!R166="No Data",1,IF('Indicator Data imputation'!AP165&lt;&gt;"",1,0))</f>
        <v>0</v>
      </c>
      <c r="AP162" s="129">
        <f>IF('Indicator Data'!S166="No Data",1,IF('Indicator Data imputation'!AQ165&lt;&gt;"",1,0))</f>
        <v>1</v>
      </c>
      <c r="AQ162" s="129">
        <f>IF('Indicator Data'!T166="No Data",1,IF('Indicator Data imputation'!AR165&lt;&gt;"",1,0))</f>
        <v>0</v>
      </c>
      <c r="AR162" s="129" t="e">
        <f>IF('Indicator Data'!#REF!="No Data",1,IF('Indicator Data imputation'!AS165&lt;&gt;"",1,0))</f>
        <v>#REF!</v>
      </c>
      <c r="AS162" s="129" t="e">
        <f>IF('Indicator Data'!#REF!="No Data",1,IF('Indicator Data imputation'!AT165&lt;&gt;"",1,0))</f>
        <v>#REF!</v>
      </c>
      <c r="AT162" s="129">
        <f>IF('Indicator Data'!U166="No Data",1,IF('Indicator Data imputation'!AU165&lt;&gt;"",1,0))</f>
        <v>0</v>
      </c>
      <c r="AU162" s="129">
        <f>IF('Indicator Data'!V166="No Data",1,IF('Indicator Data imputation'!AV165&lt;&gt;"",1,0))</f>
        <v>0</v>
      </c>
      <c r="AV162" s="129">
        <f>IF('Indicator Data'!W166="No Data",1,IF('Indicator Data imputation'!AW165&lt;&gt;"",1,0))</f>
        <v>0</v>
      </c>
      <c r="AW162" s="129">
        <f>IF('Indicator Data'!X166="No Data",1,IF('Indicator Data imputation'!AX165&lt;&gt;"",1,0))</f>
        <v>1</v>
      </c>
      <c r="AX162" s="129">
        <f>IF('Indicator Data'!Y166="No Data",1,IF('Indicator Data imputation'!AY165&lt;&gt;"",1,0))</f>
        <v>0</v>
      </c>
      <c r="AY162" s="129">
        <f>IF('Indicator Data'!Z166="No Data",1,IF('Indicator Data imputation'!AZ165&lt;&gt;"",1,0))</f>
        <v>0</v>
      </c>
      <c r="AZ162" s="129">
        <f>IF('Indicator Data'!AA166="No Data",1,IF('Indicator Data imputation'!BA165&lt;&gt;"",1,0))</f>
        <v>0</v>
      </c>
      <c r="BA162" s="129" t="e">
        <f>IF('Indicator Data'!#REF!="No Data",1,IF('Indicator Data imputation'!BB165&lt;&gt;"",1,0))</f>
        <v>#REF!</v>
      </c>
      <c r="BB162" s="129" t="e">
        <f>IF('Indicator Data'!#REF!="No Data",1,IF('Indicator Data imputation'!BC165&lt;&gt;"",1,0))</f>
        <v>#REF!</v>
      </c>
      <c r="BC162" s="129" t="e">
        <f>IF('Indicator Data'!#REF!="No Data",1,IF('Indicator Data imputation'!BD165&lt;&gt;"",1,0))</f>
        <v>#REF!</v>
      </c>
      <c r="BD162" s="129">
        <f>IF('Indicator Data'!AB166="No Data",1,IF('Indicator Data imputation'!BE165&lt;&gt;"",1,0))</f>
        <v>0</v>
      </c>
      <c r="BE162" s="129">
        <f>IF('Indicator Data'!AC166="No Data",1,IF('Indicator Data imputation'!BF165&lt;&gt;"",1,0))</f>
        <v>0</v>
      </c>
      <c r="BF162" s="129">
        <f>IF('Indicator Data'!AD166="No Data",1,IF('Indicator Data imputation'!BG165&lt;&gt;"",1,0))</f>
        <v>0</v>
      </c>
      <c r="BG162" s="129">
        <f>IF('Indicator Data'!AE166="No Data",1,IF('Indicator Data imputation'!BH165&lt;&gt;"",1,0))</f>
        <v>0</v>
      </c>
      <c r="BH162" s="129">
        <f>IF('Indicator Data'!AF166="No Data",1,IF('Indicator Data imputation'!BI165&lt;&gt;"",1,0))</f>
        <v>0</v>
      </c>
      <c r="BI162" s="129" t="e">
        <f>IF('Indicator Data'!#REF!="No Data",1,IF('Indicator Data imputation'!BJ165&lt;&gt;"",1,0))</f>
        <v>#REF!</v>
      </c>
      <c r="BJ162" s="129">
        <f>IF('Indicator Data'!AS166="No Data",1,IF('Indicator Data imputation'!BK165&lt;&gt;"",1,0))</f>
        <v>0</v>
      </c>
      <c r="BK162" s="129">
        <f>IF('Indicator Data'!AT166="No Data",1,IF('Indicator Data imputation'!BL165&lt;&gt;"",1,0))</f>
        <v>0</v>
      </c>
      <c r="BL162" s="129" t="e">
        <f>IF('Indicator Data'!#REF!="No Data",1,IF('Indicator Data imputation'!BM165&lt;&gt;"",1,0))</f>
        <v>#REF!</v>
      </c>
      <c r="BM162" s="129" t="e">
        <f>IF('Indicator Data'!#REF!="No Data",1,IF('Indicator Data imputation'!BN165&lt;&gt;"",1,0))</f>
        <v>#REF!</v>
      </c>
      <c r="BN162" s="129" t="e">
        <f>IF('Indicator Data'!#REF!="No Data",1,IF('Indicator Data imputation'!BO165&lt;&gt;"",1,0))</f>
        <v>#REF!</v>
      </c>
      <c r="BO162" s="129" t="e">
        <f>IF('Indicator Data'!#REF!="No Data",1,IF('Indicator Data imputation'!BP165&lt;&gt;"",1,0))</f>
        <v>#REF!</v>
      </c>
      <c r="BP162" s="129">
        <f>IF('Indicator Data'!AK166="No Data",1,IF('Indicator Data imputation'!BQ165&lt;&gt;"",1,0))</f>
        <v>0</v>
      </c>
      <c r="BQ162" s="129">
        <f>IF('Indicator Data'!J166="No Data",1,IF('Indicator Data imputation'!BR165&lt;&gt;"",1,0))</f>
        <v>0</v>
      </c>
      <c r="BR162" s="129">
        <f>IF('Indicator Data'!K166="No Data",1,IF('Indicator Data imputation'!BS165&lt;&gt;"",1,0))</f>
        <v>0</v>
      </c>
      <c r="BS162" s="129">
        <f>IF('Indicator Data'!AU166="No Data",1,IF('Indicator Data imputation'!BT165&lt;&gt;"",1,0))</f>
        <v>0</v>
      </c>
      <c r="BT162" s="129">
        <f>IF('Indicator Data'!AW166="No Data",1,IF('Indicator Data imputation'!BU165&lt;&gt;"",1,0))</f>
        <v>0</v>
      </c>
      <c r="BU162" s="129">
        <f>IF('Indicator Data'!AX166="No Data",1,IF('Indicator Data imputation'!BV165&lt;&gt;"",1,0))</f>
        <v>0</v>
      </c>
      <c r="BV162" s="129">
        <f>IF('Indicator Data'!AY166="No Data",1,IF('Indicator Data imputation'!BW165&lt;&gt;"",1,0))</f>
        <v>1</v>
      </c>
      <c r="BW162" s="129">
        <f>IF('Indicator Data'!AZ166="No Data",1,IF('Indicator Data imputation'!BX165&lt;&gt;"",1,0))</f>
        <v>0</v>
      </c>
      <c r="BX162" s="129">
        <f>IF('Indicator Data'!BA166="No Data",1,IF('Indicator Data imputation'!BY165&lt;&gt;"",1,0))</f>
        <v>0</v>
      </c>
      <c r="BY162" s="5" t="e">
        <f t="shared" ref="BY162:BY192" si="8">SUM(B162:BX162)</f>
        <v>#REF!</v>
      </c>
      <c r="BZ162" s="131" t="e">
        <f t="shared" si="7"/>
        <v>#REF!</v>
      </c>
    </row>
    <row r="163" spans="1:78" x14ac:dyDescent="0.25">
      <c r="A163" s="5" t="s">
        <v>302</v>
      </c>
      <c r="B163" s="129" t="e">
        <f>IF('Indicator Data'!#REF!="No Data",1,IF('Indicator Data imputation'!C166&lt;&gt;"",1,0))</f>
        <v>#REF!</v>
      </c>
      <c r="C163" s="129" t="e">
        <f>IF('Indicator Data'!#REF!="No Data",1,IF('Indicator Data imputation'!D166&lt;&gt;"",1,0))</f>
        <v>#REF!</v>
      </c>
      <c r="D163" s="129" t="e">
        <f>IF('Indicator Data'!#REF!="No Data",1,IF('Indicator Data imputation'!E166&lt;&gt;"",1,0))</f>
        <v>#REF!</v>
      </c>
      <c r="E163" s="129" t="e">
        <f>IF('Indicator Data'!#REF!="No Data",1,IF('Indicator Data imputation'!F166&lt;&gt;"",1,0))</f>
        <v>#REF!</v>
      </c>
      <c r="F163" s="129" t="e">
        <f>IF('Indicator Data'!#REF!="No Data",1,IF('Indicator Data imputation'!G166&lt;&gt;"",1,0))</f>
        <v>#REF!</v>
      </c>
      <c r="G163" s="129" t="e">
        <f>IF('Indicator Data'!#REF!="No Data",1,IF('Indicator Data imputation'!H166&lt;&gt;"",1,0))</f>
        <v>#REF!</v>
      </c>
      <c r="H163" s="129" t="e">
        <f>IF('Indicator Data'!#REF!="No Data",1,IF('Indicator Data imputation'!I166&lt;&gt;"",1,0))</f>
        <v>#REF!</v>
      </c>
      <c r="I163" s="129" t="e">
        <f>IF('Indicator Data'!#REF!="No Data",1,IF('Indicator Data imputation'!J166&lt;&gt;"",1,0))</f>
        <v>#REF!</v>
      </c>
      <c r="J163" s="129" t="e">
        <f>IF('Indicator Data'!#REF!="No Data",1,IF('Indicator Data imputation'!K166&lt;&gt;"",1,0))</f>
        <v>#REF!</v>
      </c>
      <c r="K163" s="129" t="e">
        <f>IF('Indicator Data'!#REF!="No Data",1,IF('Indicator Data imputation'!L166&lt;&gt;"",1,0))</f>
        <v>#REF!</v>
      </c>
      <c r="L163" s="129" t="e">
        <f>IF('Indicator Data'!#REF!="No Data",1,IF('Indicator Data imputation'!M166&lt;&gt;"",1,0))</f>
        <v>#REF!</v>
      </c>
      <c r="M163" s="129" t="e">
        <f>IF('Indicator Data'!#REF!="No Data",1,IF('Indicator Data imputation'!N166&lt;&gt;"",1,0))</f>
        <v>#REF!</v>
      </c>
      <c r="N163" s="129" t="e">
        <f>IF('Indicator Data'!#REF!="No Data",1,IF('Indicator Data imputation'!O166&lt;&gt;"",1,0))</f>
        <v>#REF!</v>
      </c>
      <c r="O163" s="129" t="e">
        <f>IF('Indicator Data'!#REF!="No Data",1,IF('Indicator Data imputation'!P166&lt;&gt;"",1,0))</f>
        <v>#REF!</v>
      </c>
      <c r="P163" s="129" t="e">
        <f>IF('Indicator Data'!#REF!="No Data",1,IF('Indicator Data imputation'!Q166&lt;&gt;"",1,0))</f>
        <v>#REF!</v>
      </c>
      <c r="Q163" s="129" t="e">
        <f>IF('Indicator Data'!#REF!="No Data",1,IF('Indicator Data imputation'!R166&lt;&gt;"",1,0))</f>
        <v>#REF!</v>
      </c>
      <c r="R163" s="129" t="e">
        <f>IF('Indicator Data'!#REF!="No Data",1,IF('Indicator Data imputation'!S166&lt;&gt;"",1,0))</f>
        <v>#REF!</v>
      </c>
      <c r="S163" s="129" t="e">
        <f>IF('Indicator Data'!#REF!="No Data",1,IF('Indicator Data imputation'!T166&lt;&gt;"",1,0))</f>
        <v>#REF!</v>
      </c>
      <c r="T163" s="129" t="e">
        <f>IF('Indicator Data'!#REF!="No Data",1,IF('Indicator Data imputation'!U166&lt;&gt;"",1,0))</f>
        <v>#REF!</v>
      </c>
      <c r="U163" s="129" t="e">
        <f>IF('Indicator Data'!#REF!="No Data",1,IF('Indicator Data imputation'!V166&lt;&gt;"",1,0))</f>
        <v>#REF!</v>
      </c>
      <c r="V163" s="129" t="e">
        <f>IF('Indicator Data'!#REF!="No Data",1,IF('Indicator Data imputation'!W166&lt;&gt;"",1,0))</f>
        <v>#REF!</v>
      </c>
      <c r="W163" s="129">
        <f>IF('Indicator Data'!C167="No Data",1,IF('Indicator Data imputation'!X166&lt;&gt;"",1,0))</f>
        <v>0</v>
      </c>
      <c r="X163" s="129">
        <f>IF('Indicator Data'!D167="No Data",1,IF('Indicator Data imputation'!Y166&lt;&gt;"",1,0))</f>
        <v>0</v>
      </c>
      <c r="Y163" s="129">
        <f>IF('Indicator Data'!E167="No Data",1,IF('Indicator Data imputation'!Z166&lt;&gt;"",1,0))</f>
        <v>0</v>
      </c>
      <c r="Z163" s="129">
        <f>IF('Indicator Data'!G167="No Data",1,IF('Indicator Data imputation'!AA166&lt;&gt;"",1,0))</f>
        <v>1</v>
      </c>
      <c r="AA163" s="129">
        <f>IF('Indicator Data'!H167="No Data",1,IF('Indicator Data imputation'!AB166&lt;&gt;"",1,0))</f>
        <v>0</v>
      </c>
      <c r="AB163" s="129">
        <f>IF('Indicator Data'!I167="No Data",1,IF('Indicator Data imputation'!AC166&lt;&gt;"",1,0))</f>
        <v>1</v>
      </c>
      <c r="AC163" s="129" t="e">
        <f>IF('Indicator Data'!#REF!="No Data",1,IF('Indicator Data imputation'!AD166&lt;&gt;"",1,0))</f>
        <v>#REF!</v>
      </c>
      <c r="AD163" s="129" t="e">
        <f>IF('Indicator Data'!#REF!="No Data",1,IF('Indicator Data imputation'!AE166&lt;&gt;"",1,0))</f>
        <v>#REF!</v>
      </c>
      <c r="AE163" s="129">
        <f>IF('Indicator Data'!L167="No Data",1,IF('Indicator Data imputation'!AF166&lt;&gt;"",1,0))</f>
        <v>1</v>
      </c>
      <c r="AF163" s="129">
        <f>IF('Indicator Data'!M167="No Data",1,IF('Indicator Data imputation'!AG166&lt;&gt;"",1,0))</f>
        <v>0</v>
      </c>
      <c r="AG163" s="129" t="e">
        <f>IF('Indicator Data'!#REF!="No Data",1,IF('Indicator Data imputation'!AH166&lt;&gt;"",1,0))</f>
        <v>#REF!</v>
      </c>
      <c r="AH163" s="129" t="e">
        <f>IF('Indicator Data'!#REF!="No Data",1,IF('Indicator Data imputation'!AI166&lt;&gt;"",1,0))</f>
        <v>#REF!</v>
      </c>
      <c r="AI163" s="129" t="e">
        <f>IF('Indicator Data'!#REF!="No Data",1,IF('Indicator Data imputation'!AJ166&lt;&gt;"",1,0))</f>
        <v>#REF!</v>
      </c>
      <c r="AJ163" s="129" t="e">
        <f>IF('Indicator Data'!#REF!="No Data",1,IF('Indicator Data imputation'!AK166&lt;&gt;"",1,0))</f>
        <v>#REF!</v>
      </c>
      <c r="AK163" s="129">
        <f>IF('Indicator Data'!N167="No Data",1,IF('Indicator Data imputation'!AL166&lt;&gt;"",1,0))</f>
        <v>0</v>
      </c>
      <c r="AL163" s="129">
        <f>IF('Indicator Data'!O167="No Data",1,IF('Indicator Data imputation'!AM166&lt;&gt;"",1,0))</f>
        <v>1</v>
      </c>
      <c r="AM163" s="129">
        <f>IF('Indicator Data'!P167="No Data",1,IF('Indicator Data imputation'!AN166&lt;&gt;"",1,0))</f>
        <v>0</v>
      </c>
      <c r="AN163" s="129">
        <f>IF('Indicator Data'!Q167="No Data",1,IF('Indicator Data imputation'!AO166&lt;&gt;"",1,0))</f>
        <v>0</v>
      </c>
      <c r="AO163" s="129">
        <f>IF('Indicator Data'!R167="No Data",1,IF('Indicator Data imputation'!AP166&lt;&gt;"",1,0))</f>
        <v>0</v>
      </c>
      <c r="AP163" s="129">
        <f>IF('Indicator Data'!S167="No Data",1,IF('Indicator Data imputation'!AQ166&lt;&gt;"",1,0))</f>
        <v>0</v>
      </c>
      <c r="AQ163" s="129">
        <f>IF('Indicator Data'!T167="No Data",1,IF('Indicator Data imputation'!AR166&lt;&gt;"",1,0))</f>
        <v>0</v>
      </c>
      <c r="AR163" s="129" t="e">
        <f>IF('Indicator Data'!#REF!="No Data",1,IF('Indicator Data imputation'!AS166&lt;&gt;"",1,0))</f>
        <v>#REF!</v>
      </c>
      <c r="AS163" s="129" t="e">
        <f>IF('Indicator Data'!#REF!="No Data",1,IF('Indicator Data imputation'!AT166&lt;&gt;"",1,0))</f>
        <v>#REF!</v>
      </c>
      <c r="AT163" s="129">
        <f>IF('Indicator Data'!U167="No Data",1,IF('Indicator Data imputation'!AU166&lt;&gt;"",1,0))</f>
        <v>0</v>
      </c>
      <c r="AU163" s="129">
        <f>IF('Indicator Data'!V167="No Data",1,IF('Indicator Data imputation'!AV166&lt;&gt;"",1,0))</f>
        <v>0</v>
      </c>
      <c r="AV163" s="129">
        <f>IF('Indicator Data'!W167="No Data",1,IF('Indicator Data imputation'!AW166&lt;&gt;"",1,0))</f>
        <v>0</v>
      </c>
      <c r="AW163" s="129">
        <f>IF('Indicator Data'!X167="No Data",1,IF('Indicator Data imputation'!AX166&lt;&gt;"",1,0))</f>
        <v>0</v>
      </c>
      <c r="AX163" s="129">
        <f>IF('Indicator Data'!Y167="No Data",1,IF('Indicator Data imputation'!AY166&lt;&gt;"",1,0))</f>
        <v>0</v>
      </c>
      <c r="AY163" s="129">
        <f>IF('Indicator Data'!Z167="No Data",1,IF('Indicator Data imputation'!AZ166&lt;&gt;"",1,0))</f>
        <v>0</v>
      </c>
      <c r="AZ163" s="129">
        <f>IF('Indicator Data'!AA167="No Data",1,IF('Indicator Data imputation'!BA166&lt;&gt;"",1,0))</f>
        <v>0</v>
      </c>
      <c r="BA163" s="129" t="e">
        <f>IF('Indicator Data'!#REF!="No Data",1,IF('Indicator Data imputation'!BB166&lt;&gt;"",1,0))</f>
        <v>#REF!</v>
      </c>
      <c r="BB163" s="129" t="e">
        <f>IF('Indicator Data'!#REF!="No Data",1,IF('Indicator Data imputation'!BC166&lt;&gt;"",1,0))</f>
        <v>#REF!</v>
      </c>
      <c r="BC163" s="129" t="e">
        <f>IF('Indicator Data'!#REF!="No Data",1,IF('Indicator Data imputation'!BD166&lt;&gt;"",1,0))</f>
        <v>#REF!</v>
      </c>
      <c r="BD163" s="129">
        <f>IF('Indicator Data'!AB167="No Data",1,IF('Indicator Data imputation'!BE166&lt;&gt;"",1,0))</f>
        <v>0</v>
      </c>
      <c r="BE163" s="129">
        <f>IF('Indicator Data'!AC167="No Data",1,IF('Indicator Data imputation'!BF166&lt;&gt;"",1,0))</f>
        <v>0</v>
      </c>
      <c r="BF163" s="129">
        <f>IF('Indicator Data'!AD167="No Data",1,IF('Indicator Data imputation'!BG166&lt;&gt;"",1,0))</f>
        <v>0</v>
      </c>
      <c r="BG163" s="129">
        <f>IF('Indicator Data'!AE167="No Data",1,IF('Indicator Data imputation'!BH166&lt;&gt;"",1,0))</f>
        <v>0</v>
      </c>
      <c r="BH163" s="129">
        <f>IF('Indicator Data'!AF167="No Data",1,IF('Indicator Data imputation'!BI166&lt;&gt;"",1,0))</f>
        <v>0</v>
      </c>
      <c r="BI163" s="129" t="e">
        <f>IF('Indicator Data'!#REF!="No Data",1,IF('Indicator Data imputation'!BJ166&lt;&gt;"",1,0))</f>
        <v>#REF!</v>
      </c>
      <c r="BJ163" s="129">
        <f>IF('Indicator Data'!AS167="No Data",1,IF('Indicator Data imputation'!BK166&lt;&gt;"",1,0))</f>
        <v>0</v>
      </c>
      <c r="BK163" s="129">
        <f>IF('Indicator Data'!AT167="No Data",1,IF('Indicator Data imputation'!BL166&lt;&gt;"",1,0))</f>
        <v>0</v>
      </c>
      <c r="BL163" s="129" t="e">
        <f>IF('Indicator Data'!#REF!="No Data",1,IF('Indicator Data imputation'!BM166&lt;&gt;"",1,0))</f>
        <v>#REF!</v>
      </c>
      <c r="BM163" s="129" t="e">
        <f>IF('Indicator Data'!#REF!="No Data",1,IF('Indicator Data imputation'!BN166&lt;&gt;"",1,0))</f>
        <v>#REF!</v>
      </c>
      <c r="BN163" s="129" t="e">
        <f>IF('Indicator Data'!#REF!="No Data",1,IF('Indicator Data imputation'!BO166&lt;&gt;"",1,0))</f>
        <v>#REF!</v>
      </c>
      <c r="BO163" s="129" t="e">
        <f>IF('Indicator Data'!#REF!="No Data",1,IF('Indicator Data imputation'!BP166&lt;&gt;"",1,0))</f>
        <v>#REF!</v>
      </c>
      <c r="BP163" s="129">
        <f>IF('Indicator Data'!AK167="No Data",1,IF('Indicator Data imputation'!BQ166&lt;&gt;"",1,0))</f>
        <v>0</v>
      </c>
      <c r="BQ163" s="129">
        <f>IF('Indicator Data'!J167="No Data",1,IF('Indicator Data imputation'!BR166&lt;&gt;"",1,0))</f>
        <v>0</v>
      </c>
      <c r="BR163" s="129">
        <f>IF('Indicator Data'!K167="No Data",1,IF('Indicator Data imputation'!BS166&lt;&gt;"",1,0))</f>
        <v>0</v>
      </c>
      <c r="BS163" s="129">
        <f>IF('Indicator Data'!AU167="No Data",1,IF('Indicator Data imputation'!BT166&lt;&gt;"",1,0))</f>
        <v>0</v>
      </c>
      <c r="BT163" s="129">
        <f>IF('Indicator Data'!AW167="No Data",1,IF('Indicator Data imputation'!BU166&lt;&gt;"",1,0))</f>
        <v>0</v>
      </c>
      <c r="BU163" s="129">
        <f>IF('Indicator Data'!AX167="No Data",1,IF('Indicator Data imputation'!BV166&lt;&gt;"",1,0))</f>
        <v>0</v>
      </c>
      <c r="BV163" s="129">
        <f>IF('Indicator Data'!AY167="No Data",1,IF('Indicator Data imputation'!BW166&lt;&gt;"",1,0))</f>
        <v>1</v>
      </c>
      <c r="BW163" s="129">
        <f>IF('Indicator Data'!AZ167="No Data",1,IF('Indicator Data imputation'!BX166&lt;&gt;"",1,0))</f>
        <v>0</v>
      </c>
      <c r="BX163" s="129">
        <f>IF('Indicator Data'!BA167="No Data",1,IF('Indicator Data imputation'!BY166&lt;&gt;"",1,0))</f>
        <v>0</v>
      </c>
      <c r="BY163" s="5" t="e">
        <f t="shared" si="8"/>
        <v>#REF!</v>
      </c>
      <c r="BZ163" s="131" t="e">
        <f t="shared" si="7"/>
        <v>#REF!</v>
      </c>
    </row>
    <row r="164" spans="1:78" x14ac:dyDescent="0.25">
      <c r="A164" s="5" t="s">
        <v>304</v>
      </c>
      <c r="B164" s="129" t="e">
        <f>IF('Indicator Data'!#REF!="No Data",1,IF('Indicator Data imputation'!C167&lt;&gt;"",1,0))</f>
        <v>#REF!</v>
      </c>
      <c r="C164" s="129" t="e">
        <f>IF('Indicator Data'!#REF!="No Data",1,IF('Indicator Data imputation'!D167&lt;&gt;"",1,0))</f>
        <v>#REF!</v>
      </c>
      <c r="D164" s="129" t="e">
        <f>IF('Indicator Data'!#REF!="No Data",1,IF('Indicator Data imputation'!E167&lt;&gt;"",1,0))</f>
        <v>#REF!</v>
      </c>
      <c r="E164" s="129" t="e">
        <f>IF('Indicator Data'!#REF!="No Data",1,IF('Indicator Data imputation'!F167&lt;&gt;"",1,0))</f>
        <v>#REF!</v>
      </c>
      <c r="F164" s="129" t="e">
        <f>IF('Indicator Data'!#REF!="No Data",1,IF('Indicator Data imputation'!G167&lt;&gt;"",1,0))</f>
        <v>#REF!</v>
      </c>
      <c r="G164" s="129" t="e">
        <f>IF('Indicator Data'!#REF!="No Data",1,IF('Indicator Data imputation'!H167&lt;&gt;"",1,0))</f>
        <v>#REF!</v>
      </c>
      <c r="H164" s="129" t="e">
        <f>IF('Indicator Data'!#REF!="No Data",1,IF('Indicator Data imputation'!I167&lt;&gt;"",1,0))</f>
        <v>#REF!</v>
      </c>
      <c r="I164" s="129" t="e">
        <f>IF('Indicator Data'!#REF!="No Data",1,IF('Indicator Data imputation'!J167&lt;&gt;"",1,0))</f>
        <v>#REF!</v>
      </c>
      <c r="J164" s="129" t="e">
        <f>IF('Indicator Data'!#REF!="No Data",1,IF('Indicator Data imputation'!K167&lt;&gt;"",1,0))</f>
        <v>#REF!</v>
      </c>
      <c r="K164" s="129" t="e">
        <f>IF('Indicator Data'!#REF!="No Data",1,IF('Indicator Data imputation'!L167&lt;&gt;"",1,0))</f>
        <v>#REF!</v>
      </c>
      <c r="L164" s="129" t="e">
        <f>IF('Indicator Data'!#REF!="No Data",1,IF('Indicator Data imputation'!M167&lt;&gt;"",1,0))</f>
        <v>#REF!</v>
      </c>
      <c r="M164" s="129" t="e">
        <f>IF('Indicator Data'!#REF!="No Data",1,IF('Indicator Data imputation'!N167&lt;&gt;"",1,0))</f>
        <v>#REF!</v>
      </c>
      <c r="N164" s="129" t="e">
        <f>IF('Indicator Data'!#REF!="No Data",1,IF('Indicator Data imputation'!O167&lt;&gt;"",1,0))</f>
        <v>#REF!</v>
      </c>
      <c r="O164" s="129" t="e">
        <f>IF('Indicator Data'!#REF!="No Data",1,IF('Indicator Data imputation'!P167&lt;&gt;"",1,0))</f>
        <v>#REF!</v>
      </c>
      <c r="P164" s="129" t="e">
        <f>IF('Indicator Data'!#REF!="No Data",1,IF('Indicator Data imputation'!Q167&lt;&gt;"",1,0))</f>
        <v>#REF!</v>
      </c>
      <c r="Q164" s="129" t="e">
        <f>IF('Indicator Data'!#REF!="No Data",1,IF('Indicator Data imputation'!R167&lt;&gt;"",1,0))</f>
        <v>#REF!</v>
      </c>
      <c r="R164" s="129" t="e">
        <f>IF('Indicator Data'!#REF!="No Data",1,IF('Indicator Data imputation'!S167&lt;&gt;"",1,0))</f>
        <v>#REF!</v>
      </c>
      <c r="S164" s="129" t="e">
        <f>IF('Indicator Data'!#REF!="No Data",1,IF('Indicator Data imputation'!T167&lt;&gt;"",1,0))</f>
        <v>#REF!</v>
      </c>
      <c r="T164" s="129" t="e">
        <f>IF('Indicator Data'!#REF!="No Data",1,IF('Indicator Data imputation'!U167&lt;&gt;"",1,0))</f>
        <v>#REF!</v>
      </c>
      <c r="U164" s="129" t="e">
        <f>IF('Indicator Data'!#REF!="No Data",1,IF('Indicator Data imputation'!V167&lt;&gt;"",1,0))</f>
        <v>#REF!</v>
      </c>
      <c r="V164" s="129" t="e">
        <f>IF('Indicator Data'!#REF!="No Data",1,IF('Indicator Data imputation'!W167&lt;&gt;"",1,0))</f>
        <v>#REF!</v>
      </c>
      <c r="W164" s="129">
        <f>IF('Indicator Data'!C168="No Data",1,IF('Indicator Data imputation'!X167&lt;&gt;"",1,0))</f>
        <v>0</v>
      </c>
      <c r="X164" s="129">
        <f>IF('Indicator Data'!D168="No Data",1,IF('Indicator Data imputation'!Y167&lt;&gt;"",1,0))</f>
        <v>0</v>
      </c>
      <c r="Y164" s="129">
        <f>IF('Indicator Data'!E168="No Data",1,IF('Indicator Data imputation'!Z167&lt;&gt;"",1,0))</f>
        <v>0</v>
      </c>
      <c r="Z164" s="129">
        <f>IF('Indicator Data'!G168="No Data",1,IF('Indicator Data imputation'!AA167&lt;&gt;"",1,0))</f>
        <v>0</v>
      </c>
      <c r="AA164" s="129">
        <f>IF('Indicator Data'!H168="No Data",1,IF('Indicator Data imputation'!AB167&lt;&gt;"",1,0))</f>
        <v>0</v>
      </c>
      <c r="AB164" s="129">
        <f>IF('Indicator Data'!I168="No Data",1,IF('Indicator Data imputation'!AC167&lt;&gt;"",1,0))</f>
        <v>0</v>
      </c>
      <c r="AC164" s="129" t="e">
        <f>IF('Indicator Data'!#REF!="No Data",1,IF('Indicator Data imputation'!AD167&lt;&gt;"",1,0))</f>
        <v>#REF!</v>
      </c>
      <c r="AD164" s="129" t="e">
        <f>IF('Indicator Data'!#REF!="No Data",1,IF('Indicator Data imputation'!AE167&lt;&gt;"",1,0))</f>
        <v>#REF!</v>
      </c>
      <c r="AE164" s="129">
        <f>IF('Indicator Data'!L168="No Data",1,IF('Indicator Data imputation'!AF167&lt;&gt;"",1,0))</f>
        <v>0</v>
      </c>
      <c r="AF164" s="129">
        <f>IF('Indicator Data'!M168="No Data",1,IF('Indicator Data imputation'!AG167&lt;&gt;"",1,0))</f>
        <v>0</v>
      </c>
      <c r="AG164" s="129" t="e">
        <f>IF('Indicator Data'!#REF!="No Data",1,IF('Indicator Data imputation'!AH167&lt;&gt;"",1,0))</f>
        <v>#REF!</v>
      </c>
      <c r="AH164" s="129" t="e">
        <f>IF('Indicator Data'!#REF!="No Data",1,IF('Indicator Data imputation'!AI167&lt;&gt;"",1,0))</f>
        <v>#REF!</v>
      </c>
      <c r="AI164" s="129" t="e">
        <f>IF('Indicator Data'!#REF!="No Data",1,IF('Indicator Data imputation'!AJ167&lt;&gt;"",1,0))</f>
        <v>#REF!</v>
      </c>
      <c r="AJ164" s="129" t="e">
        <f>IF('Indicator Data'!#REF!="No Data",1,IF('Indicator Data imputation'!AK167&lt;&gt;"",1,0))</f>
        <v>#REF!</v>
      </c>
      <c r="AK164" s="129">
        <f>IF('Indicator Data'!N168="No Data",1,IF('Indicator Data imputation'!AL167&lt;&gt;"",1,0))</f>
        <v>0</v>
      </c>
      <c r="AL164" s="129">
        <f>IF('Indicator Data'!O168="No Data",1,IF('Indicator Data imputation'!AM167&lt;&gt;"",1,0))</f>
        <v>0</v>
      </c>
      <c r="AM164" s="129">
        <f>IF('Indicator Data'!P168="No Data",1,IF('Indicator Data imputation'!AN167&lt;&gt;"",1,0))</f>
        <v>0</v>
      </c>
      <c r="AN164" s="129">
        <f>IF('Indicator Data'!Q168="No Data",1,IF('Indicator Data imputation'!AO167&lt;&gt;"",1,0))</f>
        <v>0</v>
      </c>
      <c r="AO164" s="129">
        <f>IF('Indicator Data'!R168="No Data",1,IF('Indicator Data imputation'!AP167&lt;&gt;"",1,0))</f>
        <v>0</v>
      </c>
      <c r="AP164" s="129">
        <f>IF('Indicator Data'!S168="No Data",1,IF('Indicator Data imputation'!AQ167&lt;&gt;"",1,0))</f>
        <v>0</v>
      </c>
      <c r="AQ164" s="129">
        <f>IF('Indicator Data'!T168="No Data",1,IF('Indicator Data imputation'!AR167&lt;&gt;"",1,0))</f>
        <v>0</v>
      </c>
      <c r="AR164" s="129" t="e">
        <f>IF('Indicator Data'!#REF!="No Data",1,IF('Indicator Data imputation'!AS167&lt;&gt;"",1,0))</f>
        <v>#REF!</v>
      </c>
      <c r="AS164" s="129" t="e">
        <f>IF('Indicator Data'!#REF!="No Data",1,IF('Indicator Data imputation'!AT167&lt;&gt;"",1,0))</f>
        <v>#REF!</v>
      </c>
      <c r="AT164" s="129">
        <f>IF('Indicator Data'!U168="No Data",1,IF('Indicator Data imputation'!AU167&lt;&gt;"",1,0))</f>
        <v>0</v>
      </c>
      <c r="AU164" s="129">
        <f>IF('Indicator Data'!V168="No Data",1,IF('Indicator Data imputation'!AV167&lt;&gt;"",1,0))</f>
        <v>0</v>
      </c>
      <c r="AV164" s="129">
        <f>IF('Indicator Data'!W168="No Data",1,IF('Indicator Data imputation'!AW167&lt;&gt;"",1,0))</f>
        <v>0</v>
      </c>
      <c r="AW164" s="129">
        <f>IF('Indicator Data'!X168="No Data",1,IF('Indicator Data imputation'!AX167&lt;&gt;"",1,0))</f>
        <v>0</v>
      </c>
      <c r="AX164" s="129">
        <f>IF('Indicator Data'!Y168="No Data",1,IF('Indicator Data imputation'!AY167&lt;&gt;"",1,0))</f>
        <v>0</v>
      </c>
      <c r="AY164" s="129">
        <f>IF('Indicator Data'!Z168="No Data",1,IF('Indicator Data imputation'!AZ167&lt;&gt;"",1,0))</f>
        <v>0</v>
      </c>
      <c r="AZ164" s="129">
        <f>IF('Indicator Data'!AA168="No Data",1,IF('Indicator Data imputation'!BA167&lt;&gt;"",1,0))</f>
        <v>0</v>
      </c>
      <c r="BA164" s="129" t="e">
        <f>IF('Indicator Data'!#REF!="No Data",1,IF('Indicator Data imputation'!BB167&lt;&gt;"",1,0))</f>
        <v>#REF!</v>
      </c>
      <c r="BB164" s="129" t="e">
        <f>IF('Indicator Data'!#REF!="No Data",1,IF('Indicator Data imputation'!BC167&lt;&gt;"",1,0))</f>
        <v>#REF!</v>
      </c>
      <c r="BC164" s="129" t="e">
        <f>IF('Indicator Data'!#REF!="No Data",1,IF('Indicator Data imputation'!BD167&lt;&gt;"",1,0))</f>
        <v>#REF!</v>
      </c>
      <c r="BD164" s="129">
        <f>IF('Indicator Data'!AB168="No Data",1,IF('Indicator Data imputation'!BE167&lt;&gt;"",1,0))</f>
        <v>0</v>
      </c>
      <c r="BE164" s="129">
        <f>IF('Indicator Data'!AC168="No Data",1,IF('Indicator Data imputation'!BF167&lt;&gt;"",1,0))</f>
        <v>0</v>
      </c>
      <c r="BF164" s="129">
        <f>IF('Indicator Data'!AD168="No Data",1,IF('Indicator Data imputation'!BG167&lt;&gt;"",1,0))</f>
        <v>0</v>
      </c>
      <c r="BG164" s="129">
        <f>IF('Indicator Data'!AE168="No Data",1,IF('Indicator Data imputation'!BH167&lt;&gt;"",1,0))</f>
        <v>0</v>
      </c>
      <c r="BH164" s="129">
        <f>IF('Indicator Data'!AF168="No Data",1,IF('Indicator Data imputation'!BI167&lt;&gt;"",1,0))</f>
        <v>0</v>
      </c>
      <c r="BI164" s="129" t="e">
        <f>IF('Indicator Data'!#REF!="No Data",1,IF('Indicator Data imputation'!BJ167&lt;&gt;"",1,0))</f>
        <v>#REF!</v>
      </c>
      <c r="BJ164" s="129">
        <f>IF('Indicator Data'!AS168="No Data",1,IF('Indicator Data imputation'!BK167&lt;&gt;"",1,0))</f>
        <v>0</v>
      </c>
      <c r="BK164" s="129">
        <f>IF('Indicator Data'!AT168="No Data",1,IF('Indicator Data imputation'!BL167&lt;&gt;"",1,0))</f>
        <v>0</v>
      </c>
      <c r="BL164" s="129" t="e">
        <f>IF('Indicator Data'!#REF!="No Data",1,IF('Indicator Data imputation'!BM167&lt;&gt;"",1,0))</f>
        <v>#REF!</v>
      </c>
      <c r="BM164" s="129" t="e">
        <f>IF('Indicator Data'!#REF!="No Data",1,IF('Indicator Data imputation'!BN167&lt;&gt;"",1,0))</f>
        <v>#REF!</v>
      </c>
      <c r="BN164" s="129" t="e">
        <f>IF('Indicator Data'!#REF!="No Data",1,IF('Indicator Data imputation'!BO167&lt;&gt;"",1,0))</f>
        <v>#REF!</v>
      </c>
      <c r="BO164" s="129" t="e">
        <f>IF('Indicator Data'!#REF!="No Data",1,IF('Indicator Data imputation'!BP167&lt;&gt;"",1,0))</f>
        <v>#REF!</v>
      </c>
      <c r="BP164" s="129">
        <f>IF('Indicator Data'!AK168="No Data",1,IF('Indicator Data imputation'!BQ167&lt;&gt;"",1,0))</f>
        <v>0</v>
      </c>
      <c r="BQ164" s="129">
        <f>IF('Indicator Data'!J168="No Data",1,IF('Indicator Data imputation'!BR167&lt;&gt;"",1,0))</f>
        <v>0</v>
      </c>
      <c r="BR164" s="129">
        <f>IF('Indicator Data'!K168="No Data",1,IF('Indicator Data imputation'!BS167&lt;&gt;"",1,0))</f>
        <v>0</v>
      </c>
      <c r="BS164" s="129">
        <f>IF('Indicator Data'!AU168="No Data",1,IF('Indicator Data imputation'!BT167&lt;&gt;"",1,0))</f>
        <v>0</v>
      </c>
      <c r="BT164" s="129">
        <f>IF('Indicator Data'!AW168="No Data",1,IF('Indicator Data imputation'!BU167&lt;&gt;"",1,0))</f>
        <v>0</v>
      </c>
      <c r="BU164" s="129">
        <f>IF('Indicator Data'!AX168="No Data",1,IF('Indicator Data imputation'!BV167&lt;&gt;"",1,0))</f>
        <v>0</v>
      </c>
      <c r="BV164" s="129">
        <f>IF('Indicator Data'!AY168="No Data",1,IF('Indicator Data imputation'!BW167&lt;&gt;"",1,0))</f>
        <v>0</v>
      </c>
      <c r="BW164" s="129">
        <f>IF('Indicator Data'!AZ168="No Data",1,IF('Indicator Data imputation'!BX167&lt;&gt;"",1,0))</f>
        <v>0</v>
      </c>
      <c r="BX164" s="129">
        <f>IF('Indicator Data'!BA168="No Data",1,IF('Indicator Data imputation'!BY167&lt;&gt;"",1,0))</f>
        <v>0</v>
      </c>
      <c r="BY164" s="5" t="e">
        <f t="shared" si="8"/>
        <v>#REF!</v>
      </c>
      <c r="BZ164" s="131" t="e">
        <f t="shared" si="7"/>
        <v>#REF!</v>
      </c>
    </row>
    <row r="165" spans="1:78" x14ac:dyDescent="0.25">
      <c r="A165" s="5" t="s">
        <v>306</v>
      </c>
      <c r="B165" s="129" t="e">
        <f>IF('Indicator Data'!#REF!="No Data",1,IF('Indicator Data imputation'!C168&lt;&gt;"",1,0))</f>
        <v>#REF!</v>
      </c>
      <c r="C165" s="129" t="e">
        <f>IF('Indicator Data'!#REF!="No Data",1,IF('Indicator Data imputation'!D168&lt;&gt;"",1,0))</f>
        <v>#REF!</v>
      </c>
      <c r="D165" s="129" t="e">
        <f>IF('Indicator Data'!#REF!="No Data",1,IF('Indicator Data imputation'!E168&lt;&gt;"",1,0))</f>
        <v>#REF!</v>
      </c>
      <c r="E165" s="129" t="e">
        <f>IF('Indicator Data'!#REF!="No Data",1,IF('Indicator Data imputation'!F168&lt;&gt;"",1,0))</f>
        <v>#REF!</v>
      </c>
      <c r="F165" s="129" t="e">
        <f>IF('Indicator Data'!#REF!="No Data",1,IF('Indicator Data imputation'!G168&lt;&gt;"",1,0))</f>
        <v>#REF!</v>
      </c>
      <c r="G165" s="129" t="e">
        <f>IF('Indicator Data'!#REF!="No Data",1,IF('Indicator Data imputation'!H168&lt;&gt;"",1,0))</f>
        <v>#REF!</v>
      </c>
      <c r="H165" s="129" t="e">
        <f>IF('Indicator Data'!#REF!="No Data",1,IF('Indicator Data imputation'!I168&lt;&gt;"",1,0))</f>
        <v>#REF!</v>
      </c>
      <c r="I165" s="129" t="e">
        <f>IF('Indicator Data'!#REF!="No Data",1,IF('Indicator Data imputation'!J168&lt;&gt;"",1,0))</f>
        <v>#REF!</v>
      </c>
      <c r="J165" s="129" t="e">
        <f>IF('Indicator Data'!#REF!="No Data",1,IF('Indicator Data imputation'!K168&lt;&gt;"",1,0))</f>
        <v>#REF!</v>
      </c>
      <c r="K165" s="129" t="e">
        <f>IF('Indicator Data'!#REF!="No Data",1,IF('Indicator Data imputation'!L168&lt;&gt;"",1,0))</f>
        <v>#REF!</v>
      </c>
      <c r="L165" s="129" t="e">
        <f>IF('Indicator Data'!#REF!="No Data",1,IF('Indicator Data imputation'!M168&lt;&gt;"",1,0))</f>
        <v>#REF!</v>
      </c>
      <c r="M165" s="129" t="e">
        <f>IF('Indicator Data'!#REF!="No Data",1,IF('Indicator Data imputation'!N168&lt;&gt;"",1,0))</f>
        <v>#REF!</v>
      </c>
      <c r="N165" s="129" t="e">
        <f>IF('Indicator Data'!#REF!="No Data",1,IF('Indicator Data imputation'!O168&lt;&gt;"",1,0))</f>
        <v>#REF!</v>
      </c>
      <c r="O165" s="129" t="e">
        <f>IF('Indicator Data'!#REF!="No Data",1,IF('Indicator Data imputation'!P168&lt;&gt;"",1,0))</f>
        <v>#REF!</v>
      </c>
      <c r="P165" s="129" t="e">
        <f>IF('Indicator Data'!#REF!="No Data",1,IF('Indicator Data imputation'!Q168&lt;&gt;"",1,0))</f>
        <v>#REF!</v>
      </c>
      <c r="Q165" s="129" t="e">
        <f>IF('Indicator Data'!#REF!="No Data",1,IF('Indicator Data imputation'!R168&lt;&gt;"",1,0))</f>
        <v>#REF!</v>
      </c>
      <c r="R165" s="129" t="e">
        <f>IF('Indicator Data'!#REF!="No Data",1,IF('Indicator Data imputation'!S168&lt;&gt;"",1,0))</f>
        <v>#REF!</v>
      </c>
      <c r="S165" s="129" t="e">
        <f>IF('Indicator Data'!#REF!="No Data",1,IF('Indicator Data imputation'!T168&lt;&gt;"",1,0))</f>
        <v>#REF!</v>
      </c>
      <c r="T165" s="129" t="e">
        <f>IF('Indicator Data'!#REF!="No Data",1,IF('Indicator Data imputation'!U168&lt;&gt;"",1,0))</f>
        <v>#REF!</v>
      </c>
      <c r="U165" s="129" t="e">
        <f>IF('Indicator Data'!#REF!="No Data",1,IF('Indicator Data imputation'!V168&lt;&gt;"",1,0))</f>
        <v>#REF!</v>
      </c>
      <c r="V165" s="129" t="e">
        <f>IF('Indicator Data'!#REF!="No Data",1,IF('Indicator Data imputation'!W168&lt;&gt;"",1,0))</f>
        <v>#REF!</v>
      </c>
      <c r="W165" s="129">
        <f>IF('Indicator Data'!C169="No Data",1,IF('Indicator Data imputation'!X168&lt;&gt;"",1,0))</f>
        <v>0</v>
      </c>
      <c r="X165" s="129">
        <f>IF('Indicator Data'!D169="No Data",1,IF('Indicator Data imputation'!Y168&lt;&gt;"",1,0))</f>
        <v>0</v>
      </c>
      <c r="Y165" s="129">
        <f>IF('Indicator Data'!E169="No Data",1,IF('Indicator Data imputation'!Z168&lt;&gt;"",1,0))</f>
        <v>0</v>
      </c>
      <c r="Z165" s="129">
        <f>IF('Indicator Data'!G169="No Data",1,IF('Indicator Data imputation'!AA168&lt;&gt;"",1,0))</f>
        <v>1</v>
      </c>
      <c r="AA165" s="129">
        <f>IF('Indicator Data'!H169="No Data",1,IF('Indicator Data imputation'!AB168&lt;&gt;"",1,0))</f>
        <v>0</v>
      </c>
      <c r="AB165" s="129">
        <f>IF('Indicator Data'!I169="No Data",1,IF('Indicator Data imputation'!AC168&lt;&gt;"",1,0))</f>
        <v>0</v>
      </c>
      <c r="AC165" s="129" t="e">
        <f>IF('Indicator Data'!#REF!="No Data",1,IF('Indicator Data imputation'!AD168&lt;&gt;"",1,0))</f>
        <v>#REF!</v>
      </c>
      <c r="AD165" s="129" t="e">
        <f>IF('Indicator Data'!#REF!="No Data",1,IF('Indicator Data imputation'!AE168&lt;&gt;"",1,0))</f>
        <v>#REF!</v>
      </c>
      <c r="AE165" s="129">
        <f>IF('Indicator Data'!L169="No Data",1,IF('Indicator Data imputation'!AF168&lt;&gt;"",1,0))</f>
        <v>0</v>
      </c>
      <c r="AF165" s="129">
        <f>IF('Indicator Data'!M169="No Data",1,IF('Indicator Data imputation'!AG168&lt;&gt;"",1,0))</f>
        <v>0</v>
      </c>
      <c r="AG165" s="129" t="e">
        <f>IF('Indicator Data'!#REF!="No Data",1,IF('Indicator Data imputation'!AH168&lt;&gt;"",1,0))</f>
        <v>#REF!</v>
      </c>
      <c r="AH165" s="129" t="e">
        <f>IF('Indicator Data'!#REF!="No Data",1,IF('Indicator Data imputation'!AI168&lt;&gt;"",1,0))</f>
        <v>#REF!</v>
      </c>
      <c r="AI165" s="129" t="e">
        <f>IF('Indicator Data'!#REF!="No Data",1,IF('Indicator Data imputation'!AJ168&lt;&gt;"",1,0))</f>
        <v>#REF!</v>
      </c>
      <c r="AJ165" s="129" t="e">
        <f>IF('Indicator Data'!#REF!="No Data",1,IF('Indicator Data imputation'!AK168&lt;&gt;"",1,0))</f>
        <v>#REF!</v>
      </c>
      <c r="AK165" s="129">
        <f>IF('Indicator Data'!N169="No Data",1,IF('Indicator Data imputation'!AL168&lt;&gt;"",1,0))</f>
        <v>0</v>
      </c>
      <c r="AL165" s="129">
        <f>IF('Indicator Data'!O169="No Data",1,IF('Indicator Data imputation'!AM168&lt;&gt;"",1,0))</f>
        <v>0</v>
      </c>
      <c r="AM165" s="129">
        <f>IF('Indicator Data'!P169="No Data",1,IF('Indicator Data imputation'!AN168&lt;&gt;"",1,0))</f>
        <v>0</v>
      </c>
      <c r="AN165" s="129">
        <f>IF('Indicator Data'!Q169="No Data",1,IF('Indicator Data imputation'!AO168&lt;&gt;"",1,0))</f>
        <v>0</v>
      </c>
      <c r="AO165" s="129">
        <f>IF('Indicator Data'!R169="No Data",1,IF('Indicator Data imputation'!AP168&lt;&gt;"",1,0))</f>
        <v>0</v>
      </c>
      <c r="AP165" s="129">
        <f>IF('Indicator Data'!S169="No Data",1,IF('Indicator Data imputation'!AQ168&lt;&gt;"",1,0))</f>
        <v>0</v>
      </c>
      <c r="AQ165" s="129">
        <f>IF('Indicator Data'!T169="No Data",1,IF('Indicator Data imputation'!AR168&lt;&gt;"",1,0))</f>
        <v>0</v>
      </c>
      <c r="AR165" s="129" t="e">
        <f>IF('Indicator Data'!#REF!="No Data",1,IF('Indicator Data imputation'!AS168&lt;&gt;"",1,0))</f>
        <v>#REF!</v>
      </c>
      <c r="AS165" s="129" t="e">
        <f>IF('Indicator Data'!#REF!="No Data",1,IF('Indicator Data imputation'!AT168&lt;&gt;"",1,0))</f>
        <v>#REF!</v>
      </c>
      <c r="AT165" s="129">
        <f>IF('Indicator Data'!U169="No Data",1,IF('Indicator Data imputation'!AU168&lt;&gt;"",1,0))</f>
        <v>0</v>
      </c>
      <c r="AU165" s="129">
        <f>IF('Indicator Data'!V169="No Data",1,IF('Indicator Data imputation'!AV168&lt;&gt;"",1,0))</f>
        <v>0</v>
      </c>
      <c r="AV165" s="129">
        <f>IF('Indicator Data'!W169="No Data",1,IF('Indicator Data imputation'!AW168&lt;&gt;"",1,0))</f>
        <v>0</v>
      </c>
      <c r="AW165" s="129">
        <f>IF('Indicator Data'!X169="No Data",1,IF('Indicator Data imputation'!AX168&lt;&gt;"",1,0))</f>
        <v>0</v>
      </c>
      <c r="AX165" s="129">
        <f>IF('Indicator Data'!Y169="No Data",1,IF('Indicator Data imputation'!AY168&lt;&gt;"",1,0))</f>
        <v>0</v>
      </c>
      <c r="AY165" s="129">
        <f>IF('Indicator Data'!Z169="No Data",1,IF('Indicator Data imputation'!AZ168&lt;&gt;"",1,0))</f>
        <v>0</v>
      </c>
      <c r="AZ165" s="129">
        <f>IF('Indicator Data'!AA169="No Data",1,IF('Indicator Data imputation'!BA168&lt;&gt;"",1,0))</f>
        <v>1</v>
      </c>
      <c r="BA165" s="129" t="e">
        <f>IF('Indicator Data'!#REF!="No Data",1,IF('Indicator Data imputation'!BB168&lt;&gt;"",1,0))</f>
        <v>#REF!</v>
      </c>
      <c r="BB165" s="129" t="e">
        <f>IF('Indicator Data'!#REF!="No Data",1,IF('Indicator Data imputation'!BC168&lt;&gt;"",1,0))</f>
        <v>#REF!</v>
      </c>
      <c r="BC165" s="129" t="e">
        <f>IF('Indicator Data'!#REF!="No Data",1,IF('Indicator Data imputation'!BD168&lt;&gt;"",1,0))</f>
        <v>#REF!</v>
      </c>
      <c r="BD165" s="129">
        <f>IF('Indicator Data'!AB169="No Data",1,IF('Indicator Data imputation'!BE168&lt;&gt;"",1,0))</f>
        <v>0</v>
      </c>
      <c r="BE165" s="129">
        <f>IF('Indicator Data'!AC169="No Data",1,IF('Indicator Data imputation'!BF168&lt;&gt;"",1,0))</f>
        <v>0</v>
      </c>
      <c r="BF165" s="129">
        <f>IF('Indicator Data'!AD169="No Data",1,IF('Indicator Data imputation'!BG168&lt;&gt;"",1,0))</f>
        <v>0</v>
      </c>
      <c r="BG165" s="129">
        <f>IF('Indicator Data'!AE169="No Data",1,IF('Indicator Data imputation'!BH168&lt;&gt;"",1,0))</f>
        <v>0</v>
      </c>
      <c r="BH165" s="129">
        <f>IF('Indicator Data'!AF169="No Data",1,IF('Indicator Data imputation'!BI168&lt;&gt;"",1,0))</f>
        <v>0</v>
      </c>
      <c r="BI165" s="129" t="e">
        <f>IF('Indicator Data'!#REF!="No Data",1,IF('Indicator Data imputation'!BJ168&lt;&gt;"",1,0))</f>
        <v>#REF!</v>
      </c>
      <c r="BJ165" s="129">
        <f>IF('Indicator Data'!AS169="No Data",1,IF('Indicator Data imputation'!BK168&lt;&gt;"",1,0))</f>
        <v>0</v>
      </c>
      <c r="BK165" s="129">
        <f>IF('Indicator Data'!AT169="No Data",1,IF('Indicator Data imputation'!BL168&lt;&gt;"",1,0))</f>
        <v>0</v>
      </c>
      <c r="BL165" s="129" t="e">
        <f>IF('Indicator Data'!#REF!="No Data",1,IF('Indicator Data imputation'!BM168&lt;&gt;"",1,0))</f>
        <v>#REF!</v>
      </c>
      <c r="BM165" s="129" t="e">
        <f>IF('Indicator Data'!#REF!="No Data",1,IF('Indicator Data imputation'!BN168&lt;&gt;"",1,0))</f>
        <v>#REF!</v>
      </c>
      <c r="BN165" s="129" t="e">
        <f>IF('Indicator Data'!#REF!="No Data",1,IF('Indicator Data imputation'!BO168&lt;&gt;"",1,0))</f>
        <v>#REF!</v>
      </c>
      <c r="BO165" s="129" t="e">
        <f>IF('Indicator Data'!#REF!="No Data",1,IF('Indicator Data imputation'!BP168&lt;&gt;"",1,0))</f>
        <v>#REF!</v>
      </c>
      <c r="BP165" s="129">
        <f>IF('Indicator Data'!AK169="No Data",1,IF('Indicator Data imputation'!BQ168&lt;&gt;"",1,0))</f>
        <v>0</v>
      </c>
      <c r="BQ165" s="129">
        <f>IF('Indicator Data'!J169="No Data",1,IF('Indicator Data imputation'!BR168&lt;&gt;"",1,0))</f>
        <v>0</v>
      </c>
      <c r="BR165" s="129">
        <f>IF('Indicator Data'!K169="No Data",1,IF('Indicator Data imputation'!BS168&lt;&gt;"",1,0))</f>
        <v>0</v>
      </c>
      <c r="BS165" s="129">
        <f>IF('Indicator Data'!AU169="No Data",1,IF('Indicator Data imputation'!BT168&lt;&gt;"",1,0))</f>
        <v>0</v>
      </c>
      <c r="BT165" s="129">
        <f>IF('Indicator Data'!AW169="No Data",1,IF('Indicator Data imputation'!BU168&lt;&gt;"",1,0))</f>
        <v>0</v>
      </c>
      <c r="BU165" s="129">
        <f>IF('Indicator Data'!AX169="No Data",1,IF('Indicator Data imputation'!BV168&lt;&gt;"",1,0))</f>
        <v>0</v>
      </c>
      <c r="BV165" s="129">
        <f>IF('Indicator Data'!AY169="No Data",1,IF('Indicator Data imputation'!BW168&lt;&gt;"",1,0))</f>
        <v>1</v>
      </c>
      <c r="BW165" s="129">
        <f>IF('Indicator Data'!AZ169="No Data",1,IF('Indicator Data imputation'!BX168&lt;&gt;"",1,0))</f>
        <v>0</v>
      </c>
      <c r="BX165" s="129">
        <f>IF('Indicator Data'!BA169="No Data",1,IF('Indicator Data imputation'!BY168&lt;&gt;"",1,0))</f>
        <v>0</v>
      </c>
      <c r="BY165" s="5" t="e">
        <f t="shared" si="8"/>
        <v>#REF!</v>
      </c>
      <c r="BZ165" s="131" t="e">
        <f t="shared" si="7"/>
        <v>#REF!</v>
      </c>
    </row>
    <row r="166" spans="1:78" x14ac:dyDescent="0.25">
      <c r="A166" s="5" t="s">
        <v>309</v>
      </c>
      <c r="B166" s="129" t="e">
        <f>IF('Indicator Data'!#REF!="No Data",1,IF('Indicator Data imputation'!C169&lt;&gt;"",1,0))</f>
        <v>#REF!</v>
      </c>
      <c r="C166" s="129" t="e">
        <f>IF('Indicator Data'!#REF!="No Data",1,IF('Indicator Data imputation'!D169&lt;&gt;"",1,0))</f>
        <v>#REF!</v>
      </c>
      <c r="D166" s="129" t="e">
        <f>IF('Indicator Data'!#REF!="No Data",1,IF('Indicator Data imputation'!E169&lt;&gt;"",1,0))</f>
        <v>#REF!</v>
      </c>
      <c r="E166" s="129" t="e">
        <f>IF('Indicator Data'!#REF!="No Data",1,IF('Indicator Data imputation'!F169&lt;&gt;"",1,0))</f>
        <v>#REF!</v>
      </c>
      <c r="F166" s="129" t="e">
        <f>IF('Indicator Data'!#REF!="No Data",1,IF('Indicator Data imputation'!G169&lt;&gt;"",1,0))</f>
        <v>#REF!</v>
      </c>
      <c r="G166" s="129" t="e">
        <f>IF('Indicator Data'!#REF!="No Data",1,IF('Indicator Data imputation'!H169&lt;&gt;"",1,0))</f>
        <v>#REF!</v>
      </c>
      <c r="H166" s="129" t="e">
        <f>IF('Indicator Data'!#REF!="No Data",1,IF('Indicator Data imputation'!I169&lt;&gt;"",1,0))</f>
        <v>#REF!</v>
      </c>
      <c r="I166" s="129" t="e">
        <f>IF('Indicator Data'!#REF!="No Data",1,IF('Indicator Data imputation'!J169&lt;&gt;"",1,0))</f>
        <v>#REF!</v>
      </c>
      <c r="J166" s="129" t="e">
        <f>IF('Indicator Data'!#REF!="No Data",1,IF('Indicator Data imputation'!K169&lt;&gt;"",1,0))</f>
        <v>#REF!</v>
      </c>
      <c r="K166" s="129" t="e">
        <f>IF('Indicator Data'!#REF!="No Data",1,IF('Indicator Data imputation'!L169&lt;&gt;"",1,0))</f>
        <v>#REF!</v>
      </c>
      <c r="L166" s="129" t="e">
        <f>IF('Indicator Data'!#REF!="No Data",1,IF('Indicator Data imputation'!M169&lt;&gt;"",1,0))</f>
        <v>#REF!</v>
      </c>
      <c r="M166" s="129" t="e">
        <f>IF('Indicator Data'!#REF!="No Data",1,IF('Indicator Data imputation'!N169&lt;&gt;"",1,0))</f>
        <v>#REF!</v>
      </c>
      <c r="N166" s="129" t="e">
        <f>IF('Indicator Data'!#REF!="No Data",1,IF('Indicator Data imputation'!O169&lt;&gt;"",1,0))</f>
        <v>#REF!</v>
      </c>
      <c r="O166" s="129" t="e">
        <f>IF('Indicator Data'!#REF!="No Data",1,IF('Indicator Data imputation'!P169&lt;&gt;"",1,0))</f>
        <v>#REF!</v>
      </c>
      <c r="P166" s="129" t="e">
        <f>IF('Indicator Data'!#REF!="No Data",1,IF('Indicator Data imputation'!Q169&lt;&gt;"",1,0))</f>
        <v>#REF!</v>
      </c>
      <c r="Q166" s="129" t="e">
        <f>IF('Indicator Data'!#REF!="No Data",1,IF('Indicator Data imputation'!R169&lt;&gt;"",1,0))</f>
        <v>#REF!</v>
      </c>
      <c r="R166" s="129" t="e">
        <f>IF('Indicator Data'!#REF!="No Data",1,IF('Indicator Data imputation'!S169&lt;&gt;"",1,0))</f>
        <v>#REF!</v>
      </c>
      <c r="S166" s="129" t="e">
        <f>IF('Indicator Data'!#REF!="No Data",1,IF('Indicator Data imputation'!T169&lt;&gt;"",1,0))</f>
        <v>#REF!</v>
      </c>
      <c r="T166" s="129" t="e">
        <f>IF('Indicator Data'!#REF!="No Data",1,IF('Indicator Data imputation'!U169&lt;&gt;"",1,0))</f>
        <v>#REF!</v>
      </c>
      <c r="U166" s="129" t="e">
        <f>IF('Indicator Data'!#REF!="No Data",1,IF('Indicator Data imputation'!V169&lt;&gt;"",1,0))</f>
        <v>#REF!</v>
      </c>
      <c r="V166" s="129" t="e">
        <f>IF('Indicator Data'!#REF!="No Data",1,IF('Indicator Data imputation'!W169&lt;&gt;"",1,0))</f>
        <v>#REF!</v>
      </c>
      <c r="W166" s="129">
        <f>IF('Indicator Data'!C170="No Data",1,IF('Indicator Data imputation'!X169&lt;&gt;"",1,0))</f>
        <v>0</v>
      </c>
      <c r="X166" s="129">
        <f>IF('Indicator Data'!D170="No Data",1,IF('Indicator Data imputation'!Y169&lt;&gt;"",1,0))</f>
        <v>0</v>
      </c>
      <c r="Y166" s="129">
        <f>IF('Indicator Data'!E170="No Data",1,IF('Indicator Data imputation'!Z169&lt;&gt;"",1,0))</f>
        <v>0</v>
      </c>
      <c r="Z166" s="129">
        <f>IF('Indicator Data'!G170="No Data",1,IF('Indicator Data imputation'!AA169&lt;&gt;"",1,0))</f>
        <v>1</v>
      </c>
      <c r="AA166" s="129">
        <f>IF('Indicator Data'!H170="No Data",1,IF('Indicator Data imputation'!AB169&lt;&gt;"",1,0))</f>
        <v>0</v>
      </c>
      <c r="AB166" s="129">
        <f>IF('Indicator Data'!I170="No Data",1,IF('Indicator Data imputation'!AC169&lt;&gt;"",1,0))</f>
        <v>1</v>
      </c>
      <c r="AC166" s="129" t="e">
        <f>IF('Indicator Data'!#REF!="No Data",1,IF('Indicator Data imputation'!AD169&lt;&gt;"",1,0))</f>
        <v>#REF!</v>
      </c>
      <c r="AD166" s="129" t="e">
        <f>IF('Indicator Data'!#REF!="No Data",1,IF('Indicator Data imputation'!AE169&lt;&gt;"",1,0))</f>
        <v>#REF!</v>
      </c>
      <c r="AE166" s="129">
        <f>IF('Indicator Data'!L170="No Data",1,IF('Indicator Data imputation'!AF169&lt;&gt;"",1,0))</f>
        <v>0</v>
      </c>
      <c r="AF166" s="129">
        <f>IF('Indicator Data'!M170="No Data",1,IF('Indicator Data imputation'!AG169&lt;&gt;"",1,0))</f>
        <v>0</v>
      </c>
      <c r="AG166" s="129" t="e">
        <f>IF('Indicator Data'!#REF!="No Data",1,IF('Indicator Data imputation'!AH169&lt;&gt;"",1,0))</f>
        <v>#REF!</v>
      </c>
      <c r="AH166" s="129" t="e">
        <f>IF('Indicator Data'!#REF!="No Data",1,IF('Indicator Data imputation'!AI169&lt;&gt;"",1,0))</f>
        <v>#REF!</v>
      </c>
      <c r="AI166" s="129" t="e">
        <f>IF('Indicator Data'!#REF!="No Data",1,IF('Indicator Data imputation'!AJ169&lt;&gt;"",1,0))</f>
        <v>#REF!</v>
      </c>
      <c r="AJ166" s="129" t="e">
        <f>IF('Indicator Data'!#REF!="No Data",1,IF('Indicator Data imputation'!AK169&lt;&gt;"",1,0))</f>
        <v>#REF!</v>
      </c>
      <c r="AK166" s="129">
        <f>IF('Indicator Data'!N170="No Data",1,IF('Indicator Data imputation'!AL169&lt;&gt;"",1,0))</f>
        <v>0</v>
      </c>
      <c r="AL166" s="129">
        <f>IF('Indicator Data'!O170="No Data",1,IF('Indicator Data imputation'!AM169&lt;&gt;"",1,0))</f>
        <v>1</v>
      </c>
      <c r="AM166" s="129">
        <f>IF('Indicator Data'!P170="No Data",1,IF('Indicator Data imputation'!AN169&lt;&gt;"",1,0))</f>
        <v>0</v>
      </c>
      <c r="AN166" s="129">
        <f>IF('Indicator Data'!Q170="No Data",1,IF('Indicator Data imputation'!AO169&lt;&gt;"",1,0))</f>
        <v>0</v>
      </c>
      <c r="AO166" s="129">
        <f>IF('Indicator Data'!R170="No Data",1,IF('Indicator Data imputation'!AP169&lt;&gt;"",1,0))</f>
        <v>0</v>
      </c>
      <c r="AP166" s="129">
        <f>IF('Indicator Data'!S170="No Data",1,IF('Indicator Data imputation'!AQ169&lt;&gt;"",1,0))</f>
        <v>1</v>
      </c>
      <c r="AQ166" s="129">
        <f>IF('Indicator Data'!T170="No Data",1,IF('Indicator Data imputation'!AR169&lt;&gt;"",1,0))</f>
        <v>0</v>
      </c>
      <c r="AR166" s="129" t="e">
        <f>IF('Indicator Data'!#REF!="No Data",1,IF('Indicator Data imputation'!AS169&lt;&gt;"",1,0))</f>
        <v>#REF!</v>
      </c>
      <c r="AS166" s="129" t="e">
        <f>IF('Indicator Data'!#REF!="No Data",1,IF('Indicator Data imputation'!AT169&lt;&gt;"",1,0))</f>
        <v>#REF!</v>
      </c>
      <c r="AT166" s="129">
        <f>IF('Indicator Data'!U170="No Data",1,IF('Indicator Data imputation'!AU169&lt;&gt;"",1,0))</f>
        <v>0</v>
      </c>
      <c r="AU166" s="129">
        <f>IF('Indicator Data'!V170="No Data",1,IF('Indicator Data imputation'!AV169&lt;&gt;"",1,0))</f>
        <v>0</v>
      </c>
      <c r="AV166" s="129">
        <f>IF('Indicator Data'!W170="No Data",1,IF('Indicator Data imputation'!AW169&lt;&gt;"",1,0))</f>
        <v>1</v>
      </c>
      <c r="AW166" s="129">
        <f>IF('Indicator Data'!X170="No Data",1,IF('Indicator Data imputation'!AX169&lt;&gt;"",1,0))</f>
        <v>1</v>
      </c>
      <c r="AX166" s="129">
        <f>IF('Indicator Data'!Y170="No Data",1,IF('Indicator Data imputation'!AY169&lt;&gt;"",1,0))</f>
        <v>0</v>
      </c>
      <c r="AY166" s="129">
        <f>IF('Indicator Data'!Z170="No Data",1,IF('Indicator Data imputation'!AZ169&lt;&gt;"",1,0))</f>
        <v>0</v>
      </c>
      <c r="AZ166" s="129">
        <f>IF('Indicator Data'!AA170="No Data",1,IF('Indicator Data imputation'!BA169&lt;&gt;"",1,0))</f>
        <v>0</v>
      </c>
      <c r="BA166" s="129" t="e">
        <f>IF('Indicator Data'!#REF!="No Data",1,IF('Indicator Data imputation'!BB169&lt;&gt;"",1,0))</f>
        <v>#REF!</v>
      </c>
      <c r="BB166" s="129" t="e">
        <f>IF('Indicator Data'!#REF!="No Data",1,IF('Indicator Data imputation'!BC169&lt;&gt;"",1,0))</f>
        <v>#REF!</v>
      </c>
      <c r="BC166" s="129" t="e">
        <f>IF('Indicator Data'!#REF!="No Data",1,IF('Indicator Data imputation'!BD169&lt;&gt;"",1,0))</f>
        <v>#REF!</v>
      </c>
      <c r="BD166" s="129">
        <f>IF('Indicator Data'!AB170="No Data",1,IF('Indicator Data imputation'!BE169&lt;&gt;"",1,0))</f>
        <v>0</v>
      </c>
      <c r="BE166" s="129">
        <f>IF('Indicator Data'!AC170="No Data",1,IF('Indicator Data imputation'!BF169&lt;&gt;"",1,0))</f>
        <v>0</v>
      </c>
      <c r="BF166" s="129">
        <f>IF('Indicator Data'!AD170="No Data",1,IF('Indicator Data imputation'!BG169&lt;&gt;"",1,0))</f>
        <v>0</v>
      </c>
      <c r="BG166" s="129">
        <f>IF('Indicator Data'!AE170="No Data",1,IF('Indicator Data imputation'!BH169&lt;&gt;"",1,0))</f>
        <v>0</v>
      </c>
      <c r="BH166" s="129">
        <f>IF('Indicator Data'!AF170="No Data",1,IF('Indicator Data imputation'!BI169&lt;&gt;"",1,0))</f>
        <v>0</v>
      </c>
      <c r="BI166" s="129" t="e">
        <f>IF('Indicator Data'!#REF!="No Data",1,IF('Indicator Data imputation'!BJ169&lt;&gt;"",1,0))</f>
        <v>#REF!</v>
      </c>
      <c r="BJ166" s="129">
        <f>IF('Indicator Data'!AS170="No Data",1,IF('Indicator Data imputation'!BK169&lt;&gt;"",1,0))</f>
        <v>0</v>
      </c>
      <c r="BK166" s="129">
        <f>IF('Indicator Data'!AT170="No Data",1,IF('Indicator Data imputation'!BL169&lt;&gt;"",1,0))</f>
        <v>0</v>
      </c>
      <c r="BL166" s="129" t="e">
        <f>IF('Indicator Data'!#REF!="No Data",1,IF('Indicator Data imputation'!BM169&lt;&gt;"",1,0))</f>
        <v>#REF!</v>
      </c>
      <c r="BM166" s="129" t="e">
        <f>IF('Indicator Data'!#REF!="No Data",1,IF('Indicator Data imputation'!BN169&lt;&gt;"",1,0))</f>
        <v>#REF!</v>
      </c>
      <c r="BN166" s="129" t="e">
        <f>IF('Indicator Data'!#REF!="No Data",1,IF('Indicator Data imputation'!BO169&lt;&gt;"",1,0))</f>
        <v>#REF!</v>
      </c>
      <c r="BO166" s="129" t="e">
        <f>IF('Indicator Data'!#REF!="No Data",1,IF('Indicator Data imputation'!BP169&lt;&gt;"",1,0))</f>
        <v>#REF!</v>
      </c>
      <c r="BP166" s="129">
        <f>IF('Indicator Data'!AK170="No Data",1,IF('Indicator Data imputation'!BQ169&lt;&gt;"",1,0))</f>
        <v>0</v>
      </c>
      <c r="BQ166" s="129">
        <f>IF('Indicator Data'!J170="No Data",1,IF('Indicator Data imputation'!BR169&lt;&gt;"",1,0))</f>
        <v>0</v>
      </c>
      <c r="BR166" s="129">
        <f>IF('Indicator Data'!K170="No Data",1,IF('Indicator Data imputation'!BS169&lt;&gt;"",1,0))</f>
        <v>0</v>
      </c>
      <c r="BS166" s="129">
        <f>IF('Indicator Data'!AU170="No Data",1,IF('Indicator Data imputation'!BT169&lt;&gt;"",1,0))</f>
        <v>0</v>
      </c>
      <c r="BT166" s="129">
        <f>IF('Indicator Data'!AW170="No Data",1,IF('Indicator Data imputation'!BU169&lt;&gt;"",1,0))</f>
        <v>0</v>
      </c>
      <c r="BU166" s="129">
        <f>IF('Indicator Data'!AX170="No Data",1,IF('Indicator Data imputation'!BV169&lt;&gt;"",1,0))</f>
        <v>0</v>
      </c>
      <c r="BV166" s="129">
        <f>IF('Indicator Data'!AY170="No Data",1,IF('Indicator Data imputation'!BW169&lt;&gt;"",1,0))</f>
        <v>0</v>
      </c>
      <c r="BW166" s="129">
        <f>IF('Indicator Data'!AZ170="No Data",1,IF('Indicator Data imputation'!BX169&lt;&gt;"",1,0))</f>
        <v>0</v>
      </c>
      <c r="BX166" s="129">
        <f>IF('Indicator Data'!BA170="No Data",1,IF('Indicator Data imputation'!BY169&lt;&gt;"",1,0))</f>
        <v>0</v>
      </c>
      <c r="BY166" s="5" t="e">
        <f t="shared" si="8"/>
        <v>#REF!</v>
      </c>
      <c r="BZ166" s="131" t="e">
        <f t="shared" si="7"/>
        <v>#REF!</v>
      </c>
    </row>
    <row r="167" spans="1:78" x14ac:dyDescent="0.25">
      <c r="A167" s="5" t="s">
        <v>311</v>
      </c>
      <c r="B167" s="129" t="e">
        <f>IF('Indicator Data'!#REF!="No Data",1,IF('Indicator Data imputation'!C170&lt;&gt;"",1,0))</f>
        <v>#REF!</v>
      </c>
      <c r="C167" s="129" t="e">
        <f>IF('Indicator Data'!#REF!="No Data",1,IF('Indicator Data imputation'!D170&lt;&gt;"",1,0))</f>
        <v>#REF!</v>
      </c>
      <c r="D167" s="129" t="e">
        <f>IF('Indicator Data'!#REF!="No Data",1,IF('Indicator Data imputation'!E170&lt;&gt;"",1,0))</f>
        <v>#REF!</v>
      </c>
      <c r="E167" s="129" t="e">
        <f>IF('Indicator Data'!#REF!="No Data",1,IF('Indicator Data imputation'!F170&lt;&gt;"",1,0))</f>
        <v>#REF!</v>
      </c>
      <c r="F167" s="129" t="e">
        <f>IF('Indicator Data'!#REF!="No Data",1,IF('Indicator Data imputation'!G170&lt;&gt;"",1,0))</f>
        <v>#REF!</v>
      </c>
      <c r="G167" s="129" t="e">
        <f>IF('Indicator Data'!#REF!="No Data",1,IF('Indicator Data imputation'!H170&lt;&gt;"",1,0))</f>
        <v>#REF!</v>
      </c>
      <c r="H167" s="129" t="e">
        <f>IF('Indicator Data'!#REF!="No Data",1,IF('Indicator Data imputation'!I170&lt;&gt;"",1,0))</f>
        <v>#REF!</v>
      </c>
      <c r="I167" s="129" t="e">
        <f>IF('Indicator Data'!#REF!="No Data",1,IF('Indicator Data imputation'!J170&lt;&gt;"",1,0))</f>
        <v>#REF!</v>
      </c>
      <c r="J167" s="129" t="e">
        <f>IF('Indicator Data'!#REF!="No Data",1,IF('Indicator Data imputation'!K170&lt;&gt;"",1,0))</f>
        <v>#REF!</v>
      </c>
      <c r="K167" s="129" t="e">
        <f>IF('Indicator Data'!#REF!="No Data",1,IF('Indicator Data imputation'!L170&lt;&gt;"",1,0))</f>
        <v>#REF!</v>
      </c>
      <c r="L167" s="129" t="e">
        <f>IF('Indicator Data'!#REF!="No Data",1,IF('Indicator Data imputation'!M170&lt;&gt;"",1,0))</f>
        <v>#REF!</v>
      </c>
      <c r="M167" s="129" t="e">
        <f>IF('Indicator Data'!#REF!="No Data",1,IF('Indicator Data imputation'!N170&lt;&gt;"",1,0))</f>
        <v>#REF!</v>
      </c>
      <c r="N167" s="129" t="e">
        <f>IF('Indicator Data'!#REF!="No Data",1,IF('Indicator Data imputation'!O170&lt;&gt;"",1,0))</f>
        <v>#REF!</v>
      </c>
      <c r="O167" s="129" t="e">
        <f>IF('Indicator Data'!#REF!="No Data",1,IF('Indicator Data imputation'!P170&lt;&gt;"",1,0))</f>
        <v>#REF!</v>
      </c>
      <c r="P167" s="129" t="e">
        <f>IF('Indicator Data'!#REF!="No Data",1,IF('Indicator Data imputation'!Q170&lt;&gt;"",1,0))</f>
        <v>#REF!</v>
      </c>
      <c r="Q167" s="129" t="e">
        <f>IF('Indicator Data'!#REF!="No Data",1,IF('Indicator Data imputation'!R170&lt;&gt;"",1,0))</f>
        <v>#REF!</v>
      </c>
      <c r="R167" s="129" t="e">
        <f>IF('Indicator Data'!#REF!="No Data",1,IF('Indicator Data imputation'!S170&lt;&gt;"",1,0))</f>
        <v>#REF!</v>
      </c>
      <c r="S167" s="129" t="e">
        <f>IF('Indicator Data'!#REF!="No Data",1,IF('Indicator Data imputation'!T170&lt;&gt;"",1,0))</f>
        <v>#REF!</v>
      </c>
      <c r="T167" s="129" t="e">
        <f>IF('Indicator Data'!#REF!="No Data",1,IF('Indicator Data imputation'!U170&lt;&gt;"",1,0))</f>
        <v>#REF!</v>
      </c>
      <c r="U167" s="129" t="e">
        <f>IF('Indicator Data'!#REF!="No Data",1,IF('Indicator Data imputation'!V170&lt;&gt;"",1,0))</f>
        <v>#REF!</v>
      </c>
      <c r="V167" s="129" t="e">
        <f>IF('Indicator Data'!#REF!="No Data",1,IF('Indicator Data imputation'!W170&lt;&gt;"",1,0))</f>
        <v>#REF!</v>
      </c>
      <c r="W167" s="129">
        <f>IF('Indicator Data'!C171="No Data",1,IF('Indicator Data imputation'!X170&lt;&gt;"",1,0))</f>
        <v>0</v>
      </c>
      <c r="X167" s="129">
        <f>IF('Indicator Data'!D171="No Data",1,IF('Indicator Data imputation'!Y170&lt;&gt;"",1,0))</f>
        <v>0</v>
      </c>
      <c r="Y167" s="129">
        <f>IF('Indicator Data'!E171="No Data",1,IF('Indicator Data imputation'!Z170&lt;&gt;"",1,0))</f>
        <v>0</v>
      </c>
      <c r="Z167" s="129">
        <f>IF('Indicator Data'!G171="No Data",1,IF('Indicator Data imputation'!AA170&lt;&gt;"",1,0))</f>
        <v>1</v>
      </c>
      <c r="AA167" s="129">
        <f>IF('Indicator Data'!H171="No Data",1,IF('Indicator Data imputation'!AB170&lt;&gt;"",1,0))</f>
        <v>0</v>
      </c>
      <c r="AB167" s="129">
        <f>IF('Indicator Data'!I171="No Data",1,IF('Indicator Data imputation'!AC170&lt;&gt;"",1,0))</f>
        <v>1</v>
      </c>
      <c r="AC167" s="129" t="e">
        <f>IF('Indicator Data'!#REF!="No Data",1,IF('Indicator Data imputation'!AD170&lt;&gt;"",1,0))</f>
        <v>#REF!</v>
      </c>
      <c r="AD167" s="129" t="e">
        <f>IF('Indicator Data'!#REF!="No Data",1,IF('Indicator Data imputation'!AE170&lt;&gt;"",1,0))</f>
        <v>#REF!</v>
      </c>
      <c r="AE167" s="129">
        <f>IF('Indicator Data'!L171="No Data",1,IF('Indicator Data imputation'!AF170&lt;&gt;"",1,0))</f>
        <v>1</v>
      </c>
      <c r="AF167" s="129">
        <f>IF('Indicator Data'!M171="No Data",1,IF('Indicator Data imputation'!AG170&lt;&gt;"",1,0))</f>
        <v>0</v>
      </c>
      <c r="AG167" s="129" t="e">
        <f>IF('Indicator Data'!#REF!="No Data",1,IF('Indicator Data imputation'!AH170&lt;&gt;"",1,0))</f>
        <v>#REF!</v>
      </c>
      <c r="AH167" s="129" t="e">
        <f>IF('Indicator Data'!#REF!="No Data",1,IF('Indicator Data imputation'!AI170&lt;&gt;"",1,0))</f>
        <v>#REF!</v>
      </c>
      <c r="AI167" s="129" t="e">
        <f>IF('Indicator Data'!#REF!="No Data",1,IF('Indicator Data imputation'!AJ170&lt;&gt;"",1,0))</f>
        <v>#REF!</v>
      </c>
      <c r="AJ167" s="129" t="e">
        <f>IF('Indicator Data'!#REF!="No Data",1,IF('Indicator Data imputation'!AK170&lt;&gt;"",1,0))</f>
        <v>#REF!</v>
      </c>
      <c r="AK167" s="129">
        <f>IF('Indicator Data'!N171="No Data",1,IF('Indicator Data imputation'!AL170&lt;&gt;"",1,0))</f>
        <v>0</v>
      </c>
      <c r="AL167" s="129">
        <f>IF('Indicator Data'!O171="No Data",1,IF('Indicator Data imputation'!AM170&lt;&gt;"",1,0))</f>
        <v>1</v>
      </c>
      <c r="AM167" s="129">
        <f>IF('Indicator Data'!P171="No Data",1,IF('Indicator Data imputation'!AN170&lt;&gt;"",1,0))</f>
        <v>0</v>
      </c>
      <c r="AN167" s="129">
        <f>IF('Indicator Data'!Q171="No Data",1,IF('Indicator Data imputation'!AO170&lt;&gt;"",1,0))</f>
        <v>0</v>
      </c>
      <c r="AO167" s="129">
        <f>IF('Indicator Data'!R171="No Data",1,IF('Indicator Data imputation'!AP170&lt;&gt;"",1,0))</f>
        <v>0</v>
      </c>
      <c r="AP167" s="129">
        <f>IF('Indicator Data'!S171="No Data",1,IF('Indicator Data imputation'!AQ170&lt;&gt;"",1,0))</f>
        <v>1</v>
      </c>
      <c r="AQ167" s="129">
        <f>IF('Indicator Data'!T171="No Data",1,IF('Indicator Data imputation'!AR170&lt;&gt;"",1,0))</f>
        <v>0</v>
      </c>
      <c r="AR167" s="129" t="e">
        <f>IF('Indicator Data'!#REF!="No Data",1,IF('Indicator Data imputation'!AS170&lt;&gt;"",1,0))</f>
        <v>#REF!</v>
      </c>
      <c r="AS167" s="129" t="e">
        <f>IF('Indicator Data'!#REF!="No Data",1,IF('Indicator Data imputation'!AT170&lt;&gt;"",1,0))</f>
        <v>#REF!</v>
      </c>
      <c r="AT167" s="129">
        <f>IF('Indicator Data'!U171="No Data",1,IF('Indicator Data imputation'!AU170&lt;&gt;"",1,0))</f>
        <v>0</v>
      </c>
      <c r="AU167" s="129">
        <f>IF('Indicator Data'!V171="No Data",1,IF('Indicator Data imputation'!AV170&lt;&gt;"",1,0))</f>
        <v>0</v>
      </c>
      <c r="AV167" s="129">
        <f>IF('Indicator Data'!W171="No Data",1,IF('Indicator Data imputation'!AW170&lt;&gt;"",1,0))</f>
        <v>1</v>
      </c>
      <c r="AW167" s="129">
        <f>IF('Indicator Data'!X171="No Data",1,IF('Indicator Data imputation'!AX170&lt;&gt;"",1,0))</f>
        <v>1</v>
      </c>
      <c r="AX167" s="129">
        <f>IF('Indicator Data'!Y171="No Data",1,IF('Indicator Data imputation'!AY170&lt;&gt;"",1,0))</f>
        <v>0</v>
      </c>
      <c r="AY167" s="129">
        <f>IF('Indicator Data'!Z171="No Data",1,IF('Indicator Data imputation'!AZ170&lt;&gt;"",1,0))</f>
        <v>0</v>
      </c>
      <c r="AZ167" s="129">
        <f>IF('Indicator Data'!AA171="No Data",1,IF('Indicator Data imputation'!BA170&lt;&gt;"",1,0))</f>
        <v>0</v>
      </c>
      <c r="BA167" s="129" t="e">
        <f>IF('Indicator Data'!#REF!="No Data",1,IF('Indicator Data imputation'!BB170&lt;&gt;"",1,0))</f>
        <v>#REF!</v>
      </c>
      <c r="BB167" s="129" t="e">
        <f>IF('Indicator Data'!#REF!="No Data",1,IF('Indicator Data imputation'!BC170&lt;&gt;"",1,0))</f>
        <v>#REF!</v>
      </c>
      <c r="BC167" s="129" t="e">
        <f>IF('Indicator Data'!#REF!="No Data",1,IF('Indicator Data imputation'!BD170&lt;&gt;"",1,0))</f>
        <v>#REF!</v>
      </c>
      <c r="BD167" s="129">
        <f>IF('Indicator Data'!AB171="No Data",1,IF('Indicator Data imputation'!BE170&lt;&gt;"",1,0))</f>
        <v>0</v>
      </c>
      <c r="BE167" s="129">
        <f>IF('Indicator Data'!AC171="No Data",1,IF('Indicator Data imputation'!BF170&lt;&gt;"",1,0))</f>
        <v>0</v>
      </c>
      <c r="BF167" s="129">
        <f>IF('Indicator Data'!AD171="No Data",1,IF('Indicator Data imputation'!BG170&lt;&gt;"",1,0))</f>
        <v>0</v>
      </c>
      <c r="BG167" s="129">
        <f>IF('Indicator Data'!AE171="No Data",1,IF('Indicator Data imputation'!BH170&lt;&gt;"",1,0))</f>
        <v>0</v>
      </c>
      <c r="BH167" s="129">
        <f>IF('Indicator Data'!AF171="No Data",1,IF('Indicator Data imputation'!BI170&lt;&gt;"",1,0))</f>
        <v>0</v>
      </c>
      <c r="BI167" s="129" t="e">
        <f>IF('Indicator Data'!#REF!="No Data",1,IF('Indicator Data imputation'!BJ170&lt;&gt;"",1,0))</f>
        <v>#REF!</v>
      </c>
      <c r="BJ167" s="129">
        <f>IF('Indicator Data'!AS171="No Data",1,IF('Indicator Data imputation'!BK170&lt;&gt;"",1,0))</f>
        <v>0</v>
      </c>
      <c r="BK167" s="129">
        <f>IF('Indicator Data'!AT171="No Data",1,IF('Indicator Data imputation'!BL170&lt;&gt;"",1,0))</f>
        <v>0</v>
      </c>
      <c r="BL167" s="129" t="e">
        <f>IF('Indicator Data'!#REF!="No Data",1,IF('Indicator Data imputation'!BM170&lt;&gt;"",1,0))</f>
        <v>#REF!</v>
      </c>
      <c r="BM167" s="129" t="e">
        <f>IF('Indicator Data'!#REF!="No Data",1,IF('Indicator Data imputation'!BN170&lt;&gt;"",1,0))</f>
        <v>#REF!</v>
      </c>
      <c r="BN167" s="129" t="e">
        <f>IF('Indicator Data'!#REF!="No Data",1,IF('Indicator Data imputation'!BO170&lt;&gt;"",1,0))</f>
        <v>#REF!</v>
      </c>
      <c r="BO167" s="129" t="e">
        <f>IF('Indicator Data'!#REF!="No Data",1,IF('Indicator Data imputation'!BP170&lt;&gt;"",1,0))</f>
        <v>#REF!</v>
      </c>
      <c r="BP167" s="129">
        <f>IF('Indicator Data'!AK171="No Data",1,IF('Indicator Data imputation'!BQ170&lt;&gt;"",1,0))</f>
        <v>0</v>
      </c>
      <c r="BQ167" s="129">
        <f>IF('Indicator Data'!J171="No Data",1,IF('Indicator Data imputation'!BR170&lt;&gt;"",1,0))</f>
        <v>0</v>
      </c>
      <c r="BR167" s="129">
        <f>IF('Indicator Data'!K171="No Data",1,IF('Indicator Data imputation'!BS170&lt;&gt;"",1,0))</f>
        <v>0</v>
      </c>
      <c r="BS167" s="129">
        <f>IF('Indicator Data'!AU171="No Data",1,IF('Indicator Data imputation'!BT170&lt;&gt;"",1,0))</f>
        <v>0</v>
      </c>
      <c r="BT167" s="129">
        <f>IF('Indicator Data'!AW171="No Data",1,IF('Indicator Data imputation'!BU170&lt;&gt;"",1,0))</f>
        <v>0</v>
      </c>
      <c r="BU167" s="129">
        <f>IF('Indicator Data'!AX171="No Data",1,IF('Indicator Data imputation'!BV170&lt;&gt;"",1,0))</f>
        <v>0</v>
      </c>
      <c r="BV167" s="129">
        <f>IF('Indicator Data'!AY171="No Data",1,IF('Indicator Data imputation'!BW170&lt;&gt;"",1,0))</f>
        <v>0</v>
      </c>
      <c r="BW167" s="129">
        <f>IF('Indicator Data'!AZ171="No Data",1,IF('Indicator Data imputation'!BX170&lt;&gt;"",1,0))</f>
        <v>0</v>
      </c>
      <c r="BX167" s="129">
        <f>IF('Indicator Data'!BA171="No Data",1,IF('Indicator Data imputation'!BY170&lt;&gt;"",1,0))</f>
        <v>0</v>
      </c>
      <c r="BY167" s="5" t="e">
        <f t="shared" si="8"/>
        <v>#REF!</v>
      </c>
      <c r="BZ167" s="131" t="e">
        <f t="shared" si="7"/>
        <v>#REF!</v>
      </c>
    </row>
    <row r="168" spans="1:78" x14ac:dyDescent="0.25">
      <c r="A168" s="5" t="s">
        <v>313</v>
      </c>
      <c r="B168" s="129" t="e">
        <f>IF('Indicator Data'!#REF!="No Data",1,IF('Indicator Data imputation'!C171&lt;&gt;"",1,0))</f>
        <v>#REF!</v>
      </c>
      <c r="C168" s="129" t="e">
        <f>IF('Indicator Data'!#REF!="No Data",1,IF('Indicator Data imputation'!D171&lt;&gt;"",1,0))</f>
        <v>#REF!</v>
      </c>
      <c r="D168" s="129" t="e">
        <f>IF('Indicator Data'!#REF!="No Data",1,IF('Indicator Data imputation'!E171&lt;&gt;"",1,0))</f>
        <v>#REF!</v>
      </c>
      <c r="E168" s="129" t="e">
        <f>IF('Indicator Data'!#REF!="No Data",1,IF('Indicator Data imputation'!F171&lt;&gt;"",1,0))</f>
        <v>#REF!</v>
      </c>
      <c r="F168" s="129" t="e">
        <f>IF('Indicator Data'!#REF!="No Data",1,IF('Indicator Data imputation'!G171&lt;&gt;"",1,0))</f>
        <v>#REF!</v>
      </c>
      <c r="G168" s="129" t="e">
        <f>IF('Indicator Data'!#REF!="No Data",1,IF('Indicator Data imputation'!H171&lt;&gt;"",1,0))</f>
        <v>#REF!</v>
      </c>
      <c r="H168" s="129" t="e">
        <f>IF('Indicator Data'!#REF!="No Data",1,IF('Indicator Data imputation'!I171&lt;&gt;"",1,0))</f>
        <v>#REF!</v>
      </c>
      <c r="I168" s="129" t="e">
        <f>IF('Indicator Data'!#REF!="No Data",1,IF('Indicator Data imputation'!J171&lt;&gt;"",1,0))</f>
        <v>#REF!</v>
      </c>
      <c r="J168" s="129" t="e">
        <f>IF('Indicator Data'!#REF!="No Data",1,IF('Indicator Data imputation'!K171&lt;&gt;"",1,0))</f>
        <v>#REF!</v>
      </c>
      <c r="K168" s="129" t="e">
        <f>IF('Indicator Data'!#REF!="No Data",1,IF('Indicator Data imputation'!L171&lt;&gt;"",1,0))</f>
        <v>#REF!</v>
      </c>
      <c r="L168" s="129" t="e">
        <f>IF('Indicator Data'!#REF!="No Data",1,IF('Indicator Data imputation'!M171&lt;&gt;"",1,0))</f>
        <v>#REF!</v>
      </c>
      <c r="M168" s="129" t="e">
        <f>IF('Indicator Data'!#REF!="No Data",1,IF('Indicator Data imputation'!N171&lt;&gt;"",1,0))</f>
        <v>#REF!</v>
      </c>
      <c r="N168" s="129" t="e">
        <f>IF('Indicator Data'!#REF!="No Data",1,IF('Indicator Data imputation'!O171&lt;&gt;"",1,0))</f>
        <v>#REF!</v>
      </c>
      <c r="O168" s="129" t="e">
        <f>IF('Indicator Data'!#REF!="No Data",1,IF('Indicator Data imputation'!P171&lt;&gt;"",1,0))</f>
        <v>#REF!</v>
      </c>
      <c r="P168" s="129" t="e">
        <f>IF('Indicator Data'!#REF!="No Data",1,IF('Indicator Data imputation'!Q171&lt;&gt;"",1,0))</f>
        <v>#REF!</v>
      </c>
      <c r="Q168" s="129" t="e">
        <f>IF('Indicator Data'!#REF!="No Data",1,IF('Indicator Data imputation'!R171&lt;&gt;"",1,0))</f>
        <v>#REF!</v>
      </c>
      <c r="R168" s="129" t="e">
        <f>IF('Indicator Data'!#REF!="No Data",1,IF('Indicator Data imputation'!S171&lt;&gt;"",1,0))</f>
        <v>#REF!</v>
      </c>
      <c r="S168" s="129" t="e">
        <f>IF('Indicator Data'!#REF!="No Data",1,IF('Indicator Data imputation'!T171&lt;&gt;"",1,0))</f>
        <v>#REF!</v>
      </c>
      <c r="T168" s="129" t="e">
        <f>IF('Indicator Data'!#REF!="No Data",1,IF('Indicator Data imputation'!U171&lt;&gt;"",1,0))</f>
        <v>#REF!</v>
      </c>
      <c r="U168" s="129" t="e">
        <f>IF('Indicator Data'!#REF!="No Data",1,IF('Indicator Data imputation'!V171&lt;&gt;"",1,0))</f>
        <v>#REF!</v>
      </c>
      <c r="V168" s="129" t="e">
        <f>IF('Indicator Data'!#REF!="No Data",1,IF('Indicator Data imputation'!W171&lt;&gt;"",1,0))</f>
        <v>#REF!</v>
      </c>
      <c r="W168" s="129">
        <f>IF('Indicator Data'!C172="No Data",1,IF('Indicator Data imputation'!X171&lt;&gt;"",1,0))</f>
        <v>0</v>
      </c>
      <c r="X168" s="129">
        <f>IF('Indicator Data'!D172="No Data",1,IF('Indicator Data imputation'!Y171&lt;&gt;"",1,0))</f>
        <v>0</v>
      </c>
      <c r="Y168" s="129">
        <f>IF('Indicator Data'!E172="No Data",1,IF('Indicator Data imputation'!Z171&lt;&gt;"",1,0))</f>
        <v>0</v>
      </c>
      <c r="Z168" s="129">
        <f>IF('Indicator Data'!G172="No Data",1,IF('Indicator Data imputation'!AA171&lt;&gt;"",1,0))</f>
        <v>1</v>
      </c>
      <c r="AA168" s="129">
        <f>IF('Indicator Data'!H172="No Data",1,IF('Indicator Data imputation'!AB171&lt;&gt;"",1,0))</f>
        <v>0</v>
      </c>
      <c r="AB168" s="129">
        <f>IF('Indicator Data'!I172="No Data",1,IF('Indicator Data imputation'!AC171&lt;&gt;"",1,0))</f>
        <v>0</v>
      </c>
      <c r="AC168" s="129" t="e">
        <f>IF('Indicator Data'!#REF!="No Data",1,IF('Indicator Data imputation'!AD171&lt;&gt;"",1,0))</f>
        <v>#REF!</v>
      </c>
      <c r="AD168" s="129" t="e">
        <f>IF('Indicator Data'!#REF!="No Data",1,IF('Indicator Data imputation'!AE171&lt;&gt;"",1,0))</f>
        <v>#REF!</v>
      </c>
      <c r="AE168" s="129">
        <f>IF('Indicator Data'!L172="No Data",1,IF('Indicator Data imputation'!AF171&lt;&gt;"",1,0))</f>
        <v>0</v>
      </c>
      <c r="AF168" s="129">
        <f>IF('Indicator Data'!M172="No Data",1,IF('Indicator Data imputation'!AG171&lt;&gt;"",1,0))</f>
        <v>0</v>
      </c>
      <c r="AG168" s="129" t="e">
        <f>IF('Indicator Data'!#REF!="No Data",1,IF('Indicator Data imputation'!AH171&lt;&gt;"",1,0))</f>
        <v>#REF!</v>
      </c>
      <c r="AH168" s="129" t="e">
        <f>IF('Indicator Data'!#REF!="No Data",1,IF('Indicator Data imputation'!AI171&lt;&gt;"",1,0))</f>
        <v>#REF!</v>
      </c>
      <c r="AI168" s="129" t="e">
        <f>IF('Indicator Data'!#REF!="No Data",1,IF('Indicator Data imputation'!AJ171&lt;&gt;"",1,0))</f>
        <v>#REF!</v>
      </c>
      <c r="AJ168" s="129" t="e">
        <f>IF('Indicator Data'!#REF!="No Data",1,IF('Indicator Data imputation'!AK171&lt;&gt;"",1,0))</f>
        <v>#REF!</v>
      </c>
      <c r="AK168" s="129">
        <f>IF('Indicator Data'!N172="No Data",1,IF('Indicator Data imputation'!AL171&lt;&gt;"",1,0))</f>
        <v>0</v>
      </c>
      <c r="AL168" s="129">
        <f>IF('Indicator Data'!O172="No Data",1,IF('Indicator Data imputation'!AM171&lt;&gt;"",1,0))</f>
        <v>0</v>
      </c>
      <c r="AM168" s="129">
        <f>IF('Indicator Data'!P172="No Data",1,IF('Indicator Data imputation'!AN171&lt;&gt;"",1,0))</f>
        <v>0</v>
      </c>
      <c r="AN168" s="129">
        <f>IF('Indicator Data'!Q172="No Data",1,IF('Indicator Data imputation'!AO171&lt;&gt;"",1,0))</f>
        <v>0</v>
      </c>
      <c r="AO168" s="129">
        <f>IF('Indicator Data'!R172="No Data",1,IF('Indicator Data imputation'!AP171&lt;&gt;"",1,0))</f>
        <v>0</v>
      </c>
      <c r="AP168" s="129">
        <f>IF('Indicator Data'!S172="No Data",1,IF('Indicator Data imputation'!AQ171&lt;&gt;"",1,0))</f>
        <v>1</v>
      </c>
      <c r="AQ168" s="129">
        <f>IF('Indicator Data'!T172="No Data",1,IF('Indicator Data imputation'!AR171&lt;&gt;"",1,0))</f>
        <v>1</v>
      </c>
      <c r="AR168" s="129" t="e">
        <f>IF('Indicator Data'!#REF!="No Data",1,IF('Indicator Data imputation'!AS171&lt;&gt;"",1,0))</f>
        <v>#REF!</v>
      </c>
      <c r="AS168" s="129" t="e">
        <f>IF('Indicator Data'!#REF!="No Data",1,IF('Indicator Data imputation'!AT171&lt;&gt;"",1,0))</f>
        <v>#REF!</v>
      </c>
      <c r="AT168" s="129">
        <f>IF('Indicator Data'!U172="No Data",1,IF('Indicator Data imputation'!AU171&lt;&gt;"",1,0))</f>
        <v>0</v>
      </c>
      <c r="AU168" s="129">
        <f>IF('Indicator Data'!V172="No Data",1,IF('Indicator Data imputation'!AV171&lt;&gt;"",1,0))</f>
        <v>0</v>
      </c>
      <c r="AV168" s="129">
        <f>IF('Indicator Data'!W172="No Data",1,IF('Indicator Data imputation'!AW171&lt;&gt;"",1,0))</f>
        <v>1</v>
      </c>
      <c r="AW168" s="129">
        <f>IF('Indicator Data'!X172="No Data",1,IF('Indicator Data imputation'!AX171&lt;&gt;"",1,0))</f>
        <v>0</v>
      </c>
      <c r="AX168" s="129">
        <f>IF('Indicator Data'!Y172="No Data",1,IF('Indicator Data imputation'!AY171&lt;&gt;"",1,0))</f>
        <v>0</v>
      </c>
      <c r="AY168" s="129">
        <f>IF('Indicator Data'!Z172="No Data",1,IF('Indicator Data imputation'!AZ171&lt;&gt;"",1,0))</f>
        <v>0</v>
      </c>
      <c r="AZ168" s="129">
        <f>IF('Indicator Data'!AA172="No Data",1,IF('Indicator Data imputation'!BA171&lt;&gt;"",1,0))</f>
        <v>1</v>
      </c>
      <c r="BA168" s="129" t="e">
        <f>IF('Indicator Data'!#REF!="No Data",1,IF('Indicator Data imputation'!BB171&lt;&gt;"",1,0))</f>
        <v>#REF!</v>
      </c>
      <c r="BB168" s="129" t="e">
        <f>IF('Indicator Data'!#REF!="No Data",1,IF('Indicator Data imputation'!BC171&lt;&gt;"",1,0))</f>
        <v>#REF!</v>
      </c>
      <c r="BC168" s="129" t="e">
        <f>IF('Indicator Data'!#REF!="No Data",1,IF('Indicator Data imputation'!BD171&lt;&gt;"",1,0))</f>
        <v>#REF!</v>
      </c>
      <c r="BD168" s="129">
        <f>IF('Indicator Data'!AB172="No Data",1,IF('Indicator Data imputation'!BE171&lt;&gt;"",1,0))</f>
        <v>0</v>
      </c>
      <c r="BE168" s="129">
        <f>IF('Indicator Data'!AC172="No Data",1,IF('Indicator Data imputation'!BF171&lt;&gt;"",1,0))</f>
        <v>0</v>
      </c>
      <c r="BF168" s="129">
        <f>IF('Indicator Data'!AD172="No Data",1,IF('Indicator Data imputation'!BG171&lt;&gt;"",1,0))</f>
        <v>0</v>
      </c>
      <c r="BG168" s="129">
        <f>IF('Indicator Data'!AE172="No Data",1,IF('Indicator Data imputation'!BH171&lt;&gt;"",1,0))</f>
        <v>0</v>
      </c>
      <c r="BH168" s="129">
        <f>IF('Indicator Data'!AF172="No Data",1,IF('Indicator Data imputation'!BI171&lt;&gt;"",1,0))</f>
        <v>1</v>
      </c>
      <c r="BI168" s="129" t="e">
        <f>IF('Indicator Data'!#REF!="No Data",1,IF('Indicator Data imputation'!BJ171&lt;&gt;"",1,0))</f>
        <v>#REF!</v>
      </c>
      <c r="BJ168" s="129">
        <f>IF('Indicator Data'!AS172="No Data",1,IF('Indicator Data imputation'!BK171&lt;&gt;"",1,0))</f>
        <v>0</v>
      </c>
      <c r="BK168" s="129">
        <f>IF('Indicator Data'!AT172="No Data",1,IF('Indicator Data imputation'!BL171&lt;&gt;"",1,0))</f>
        <v>0</v>
      </c>
      <c r="BL168" s="129" t="e">
        <f>IF('Indicator Data'!#REF!="No Data",1,IF('Indicator Data imputation'!BM171&lt;&gt;"",1,0))</f>
        <v>#REF!</v>
      </c>
      <c r="BM168" s="129" t="e">
        <f>IF('Indicator Data'!#REF!="No Data",1,IF('Indicator Data imputation'!BN171&lt;&gt;"",1,0))</f>
        <v>#REF!</v>
      </c>
      <c r="BN168" s="129" t="e">
        <f>IF('Indicator Data'!#REF!="No Data",1,IF('Indicator Data imputation'!BO171&lt;&gt;"",1,0))</f>
        <v>#REF!</v>
      </c>
      <c r="BO168" s="129" t="e">
        <f>IF('Indicator Data'!#REF!="No Data",1,IF('Indicator Data imputation'!BP171&lt;&gt;"",1,0))</f>
        <v>#REF!</v>
      </c>
      <c r="BP168" s="129">
        <f>IF('Indicator Data'!AK172="No Data",1,IF('Indicator Data imputation'!BQ171&lt;&gt;"",1,0))</f>
        <v>0</v>
      </c>
      <c r="BQ168" s="129">
        <f>IF('Indicator Data'!J172="No Data",1,IF('Indicator Data imputation'!BR171&lt;&gt;"",1,0))</f>
        <v>0</v>
      </c>
      <c r="BR168" s="129">
        <f>IF('Indicator Data'!K172="No Data",1,IF('Indicator Data imputation'!BS171&lt;&gt;"",1,0))</f>
        <v>0</v>
      </c>
      <c r="BS168" s="129">
        <f>IF('Indicator Data'!AU172="No Data",1,IF('Indicator Data imputation'!BT171&lt;&gt;"",1,0))</f>
        <v>0</v>
      </c>
      <c r="BT168" s="129">
        <f>IF('Indicator Data'!AW172="No Data",1,IF('Indicator Data imputation'!BU171&lt;&gt;"",1,0))</f>
        <v>0</v>
      </c>
      <c r="BU168" s="129">
        <f>IF('Indicator Data'!AX172="No Data",1,IF('Indicator Data imputation'!BV171&lt;&gt;"",1,0))</f>
        <v>0</v>
      </c>
      <c r="BV168" s="129">
        <f>IF('Indicator Data'!AY172="No Data",1,IF('Indicator Data imputation'!BW171&lt;&gt;"",1,0))</f>
        <v>1</v>
      </c>
      <c r="BW168" s="129">
        <f>IF('Indicator Data'!AZ172="No Data",1,IF('Indicator Data imputation'!BX171&lt;&gt;"",1,0))</f>
        <v>0</v>
      </c>
      <c r="BX168" s="129">
        <f>IF('Indicator Data'!BA172="No Data",1,IF('Indicator Data imputation'!BY171&lt;&gt;"",1,0))</f>
        <v>0</v>
      </c>
      <c r="BY168" s="5" t="e">
        <f t="shared" si="8"/>
        <v>#REF!</v>
      </c>
      <c r="BZ168" s="131" t="e">
        <f t="shared" si="7"/>
        <v>#REF!</v>
      </c>
    </row>
    <row r="169" spans="1:78" x14ac:dyDescent="0.25">
      <c r="A169" s="5" t="s">
        <v>315</v>
      </c>
      <c r="B169" s="129" t="e">
        <f>IF('Indicator Data'!#REF!="No Data",1,IF('Indicator Data imputation'!C172&lt;&gt;"",1,0))</f>
        <v>#REF!</v>
      </c>
      <c r="C169" s="129" t="e">
        <f>IF('Indicator Data'!#REF!="No Data",1,IF('Indicator Data imputation'!D172&lt;&gt;"",1,0))</f>
        <v>#REF!</v>
      </c>
      <c r="D169" s="129" t="e">
        <f>IF('Indicator Data'!#REF!="No Data",1,IF('Indicator Data imputation'!E172&lt;&gt;"",1,0))</f>
        <v>#REF!</v>
      </c>
      <c r="E169" s="129" t="e">
        <f>IF('Indicator Data'!#REF!="No Data",1,IF('Indicator Data imputation'!F172&lt;&gt;"",1,0))</f>
        <v>#REF!</v>
      </c>
      <c r="F169" s="129" t="e">
        <f>IF('Indicator Data'!#REF!="No Data",1,IF('Indicator Data imputation'!G172&lt;&gt;"",1,0))</f>
        <v>#REF!</v>
      </c>
      <c r="G169" s="129" t="e">
        <f>IF('Indicator Data'!#REF!="No Data",1,IF('Indicator Data imputation'!H172&lt;&gt;"",1,0))</f>
        <v>#REF!</v>
      </c>
      <c r="H169" s="129" t="e">
        <f>IF('Indicator Data'!#REF!="No Data",1,IF('Indicator Data imputation'!I172&lt;&gt;"",1,0))</f>
        <v>#REF!</v>
      </c>
      <c r="I169" s="129" t="e">
        <f>IF('Indicator Data'!#REF!="No Data",1,IF('Indicator Data imputation'!J172&lt;&gt;"",1,0))</f>
        <v>#REF!</v>
      </c>
      <c r="J169" s="129" t="e">
        <f>IF('Indicator Data'!#REF!="No Data",1,IF('Indicator Data imputation'!K172&lt;&gt;"",1,0))</f>
        <v>#REF!</v>
      </c>
      <c r="K169" s="129" t="e">
        <f>IF('Indicator Data'!#REF!="No Data",1,IF('Indicator Data imputation'!L172&lt;&gt;"",1,0))</f>
        <v>#REF!</v>
      </c>
      <c r="L169" s="129" t="e">
        <f>IF('Indicator Data'!#REF!="No Data",1,IF('Indicator Data imputation'!M172&lt;&gt;"",1,0))</f>
        <v>#REF!</v>
      </c>
      <c r="M169" s="129" t="e">
        <f>IF('Indicator Data'!#REF!="No Data",1,IF('Indicator Data imputation'!N172&lt;&gt;"",1,0))</f>
        <v>#REF!</v>
      </c>
      <c r="N169" s="129" t="e">
        <f>IF('Indicator Data'!#REF!="No Data",1,IF('Indicator Data imputation'!O172&lt;&gt;"",1,0))</f>
        <v>#REF!</v>
      </c>
      <c r="O169" s="129" t="e">
        <f>IF('Indicator Data'!#REF!="No Data",1,IF('Indicator Data imputation'!P172&lt;&gt;"",1,0))</f>
        <v>#REF!</v>
      </c>
      <c r="P169" s="129" t="e">
        <f>IF('Indicator Data'!#REF!="No Data",1,IF('Indicator Data imputation'!Q172&lt;&gt;"",1,0))</f>
        <v>#REF!</v>
      </c>
      <c r="Q169" s="129" t="e">
        <f>IF('Indicator Data'!#REF!="No Data",1,IF('Indicator Data imputation'!R172&lt;&gt;"",1,0))</f>
        <v>#REF!</v>
      </c>
      <c r="R169" s="129" t="e">
        <f>IF('Indicator Data'!#REF!="No Data",1,IF('Indicator Data imputation'!S172&lt;&gt;"",1,0))</f>
        <v>#REF!</v>
      </c>
      <c r="S169" s="129" t="e">
        <f>IF('Indicator Data'!#REF!="No Data",1,IF('Indicator Data imputation'!T172&lt;&gt;"",1,0))</f>
        <v>#REF!</v>
      </c>
      <c r="T169" s="129" t="e">
        <f>IF('Indicator Data'!#REF!="No Data",1,IF('Indicator Data imputation'!U172&lt;&gt;"",1,0))</f>
        <v>#REF!</v>
      </c>
      <c r="U169" s="129" t="e">
        <f>IF('Indicator Data'!#REF!="No Data",1,IF('Indicator Data imputation'!V172&lt;&gt;"",1,0))</f>
        <v>#REF!</v>
      </c>
      <c r="V169" s="129" t="e">
        <f>IF('Indicator Data'!#REF!="No Data",1,IF('Indicator Data imputation'!W172&lt;&gt;"",1,0))</f>
        <v>#REF!</v>
      </c>
      <c r="W169" s="129">
        <f>IF('Indicator Data'!C173="No Data",1,IF('Indicator Data imputation'!X172&lt;&gt;"",1,0))</f>
        <v>0</v>
      </c>
      <c r="X169" s="129">
        <f>IF('Indicator Data'!D173="No Data",1,IF('Indicator Data imputation'!Y172&lt;&gt;"",1,0))</f>
        <v>0</v>
      </c>
      <c r="Y169" s="129">
        <f>IF('Indicator Data'!E173="No Data",1,IF('Indicator Data imputation'!Z172&lt;&gt;"",1,0))</f>
        <v>0</v>
      </c>
      <c r="Z169" s="129">
        <f>IF('Indicator Data'!G173="No Data",1,IF('Indicator Data imputation'!AA172&lt;&gt;"",1,0))</f>
        <v>0</v>
      </c>
      <c r="AA169" s="129">
        <f>IF('Indicator Data'!H173="No Data",1,IF('Indicator Data imputation'!AB172&lt;&gt;"",1,0))</f>
        <v>0</v>
      </c>
      <c r="AB169" s="129">
        <f>IF('Indicator Data'!I173="No Data",1,IF('Indicator Data imputation'!AC172&lt;&gt;"",1,0))</f>
        <v>0</v>
      </c>
      <c r="AC169" s="129" t="e">
        <f>IF('Indicator Data'!#REF!="No Data",1,IF('Indicator Data imputation'!AD172&lt;&gt;"",1,0))</f>
        <v>#REF!</v>
      </c>
      <c r="AD169" s="129" t="e">
        <f>IF('Indicator Data'!#REF!="No Data",1,IF('Indicator Data imputation'!AE172&lt;&gt;"",1,0))</f>
        <v>#REF!</v>
      </c>
      <c r="AE169" s="129">
        <f>IF('Indicator Data'!L173="No Data",1,IF('Indicator Data imputation'!AF172&lt;&gt;"",1,0))</f>
        <v>0</v>
      </c>
      <c r="AF169" s="129">
        <f>IF('Indicator Data'!M173="No Data",1,IF('Indicator Data imputation'!AG172&lt;&gt;"",1,0))</f>
        <v>0</v>
      </c>
      <c r="AG169" s="129" t="e">
        <f>IF('Indicator Data'!#REF!="No Data",1,IF('Indicator Data imputation'!AH172&lt;&gt;"",1,0))</f>
        <v>#REF!</v>
      </c>
      <c r="AH169" s="129" t="e">
        <f>IF('Indicator Data'!#REF!="No Data",1,IF('Indicator Data imputation'!AI172&lt;&gt;"",1,0))</f>
        <v>#REF!</v>
      </c>
      <c r="AI169" s="129" t="e">
        <f>IF('Indicator Data'!#REF!="No Data",1,IF('Indicator Data imputation'!AJ172&lt;&gt;"",1,0))</f>
        <v>#REF!</v>
      </c>
      <c r="AJ169" s="129" t="e">
        <f>IF('Indicator Data'!#REF!="No Data",1,IF('Indicator Data imputation'!AK172&lt;&gt;"",1,0))</f>
        <v>#REF!</v>
      </c>
      <c r="AK169" s="129">
        <f>IF('Indicator Data'!N173="No Data",1,IF('Indicator Data imputation'!AL172&lt;&gt;"",1,0))</f>
        <v>0</v>
      </c>
      <c r="AL169" s="129">
        <f>IF('Indicator Data'!O173="No Data",1,IF('Indicator Data imputation'!AM172&lt;&gt;"",1,0))</f>
        <v>0</v>
      </c>
      <c r="AM169" s="129">
        <f>IF('Indicator Data'!P173="No Data",1,IF('Indicator Data imputation'!AN172&lt;&gt;"",1,0))</f>
        <v>0</v>
      </c>
      <c r="AN169" s="129">
        <f>IF('Indicator Data'!Q173="No Data",1,IF('Indicator Data imputation'!AO172&lt;&gt;"",1,0))</f>
        <v>0</v>
      </c>
      <c r="AO169" s="129">
        <f>IF('Indicator Data'!R173="No Data",1,IF('Indicator Data imputation'!AP172&lt;&gt;"",1,0))</f>
        <v>0</v>
      </c>
      <c r="AP169" s="129">
        <f>IF('Indicator Data'!S173="No Data",1,IF('Indicator Data imputation'!AQ172&lt;&gt;"",1,0))</f>
        <v>0</v>
      </c>
      <c r="AQ169" s="129">
        <f>IF('Indicator Data'!T173="No Data",1,IF('Indicator Data imputation'!AR172&lt;&gt;"",1,0))</f>
        <v>0</v>
      </c>
      <c r="AR169" s="129" t="e">
        <f>IF('Indicator Data'!#REF!="No Data",1,IF('Indicator Data imputation'!AS172&lt;&gt;"",1,0))</f>
        <v>#REF!</v>
      </c>
      <c r="AS169" s="129" t="e">
        <f>IF('Indicator Data'!#REF!="No Data",1,IF('Indicator Data imputation'!AT172&lt;&gt;"",1,0))</f>
        <v>#REF!</v>
      </c>
      <c r="AT169" s="129">
        <f>IF('Indicator Data'!U173="No Data",1,IF('Indicator Data imputation'!AU172&lt;&gt;"",1,0))</f>
        <v>0</v>
      </c>
      <c r="AU169" s="129">
        <f>IF('Indicator Data'!V173="No Data",1,IF('Indicator Data imputation'!AV172&lt;&gt;"",1,0))</f>
        <v>0</v>
      </c>
      <c r="AV169" s="129">
        <f>IF('Indicator Data'!W173="No Data",1,IF('Indicator Data imputation'!AW172&lt;&gt;"",1,0))</f>
        <v>0</v>
      </c>
      <c r="AW169" s="129">
        <f>IF('Indicator Data'!X173="No Data",1,IF('Indicator Data imputation'!AX172&lt;&gt;"",1,0))</f>
        <v>0</v>
      </c>
      <c r="AX169" s="129">
        <f>IF('Indicator Data'!Y173="No Data",1,IF('Indicator Data imputation'!AY172&lt;&gt;"",1,0))</f>
        <v>0</v>
      </c>
      <c r="AY169" s="129">
        <f>IF('Indicator Data'!Z173="No Data",1,IF('Indicator Data imputation'!AZ172&lt;&gt;"",1,0))</f>
        <v>0</v>
      </c>
      <c r="AZ169" s="129">
        <f>IF('Indicator Data'!AA173="No Data",1,IF('Indicator Data imputation'!BA172&lt;&gt;"",1,0))</f>
        <v>0</v>
      </c>
      <c r="BA169" s="129" t="e">
        <f>IF('Indicator Data'!#REF!="No Data",1,IF('Indicator Data imputation'!BB172&lt;&gt;"",1,0))</f>
        <v>#REF!</v>
      </c>
      <c r="BB169" s="129" t="e">
        <f>IF('Indicator Data'!#REF!="No Data",1,IF('Indicator Data imputation'!BC172&lt;&gt;"",1,0))</f>
        <v>#REF!</v>
      </c>
      <c r="BC169" s="129" t="e">
        <f>IF('Indicator Data'!#REF!="No Data",1,IF('Indicator Data imputation'!BD172&lt;&gt;"",1,0))</f>
        <v>#REF!</v>
      </c>
      <c r="BD169" s="129">
        <f>IF('Indicator Data'!AB173="No Data",1,IF('Indicator Data imputation'!BE172&lt;&gt;"",1,0))</f>
        <v>0</v>
      </c>
      <c r="BE169" s="129">
        <f>IF('Indicator Data'!AC173="No Data",1,IF('Indicator Data imputation'!BF172&lt;&gt;"",1,0))</f>
        <v>0</v>
      </c>
      <c r="BF169" s="129">
        <f>IF('Indicator Data'!AD173="No Data",1,IF('Indicator Data imputation'!BG172&lt;&gt;"",1,0))</f>
        <v>0</v>
      </c>
      <c r="BG169" s="129">
        <f>IF('Indicator Data'!AE173="No Data",1,IF('Indicator Data imputation'!BH172&lt;&gt;"",1,0))</f>
        <v>0</v>
      </c>
      <c r="BH169" s="129">
        <f>IF('Indicator Data'!AF173="No Data",1,IF('Indicator Data imputation'!BI172&lt;&gt;"",1,0))</f>
        <v>1</v>
      </c>
      <c r="BI169" s="129" t="e">
        <f>IF('Indicator Data'!#REF!="No Data",1,IF('Indicator Data imputation'!BJ172&lt;&gt;"",1,0))</f>
        <v>#REF!</v>
      </c>
      <c r="BJ169" s="129">
        <f>IF('Indicator Data'!AS173="No Data",1,IF('Indicator Data imputation'!BK172&lt;&gt;"",1,0))</f>
        <v>0</v>
      </c>
      <c r="BK169" s="129">
        <f>IF('Indicator Data'!AT173="No Data",1,IF('Indicator Data imputation'!BL172&lt;&gt;"",1,0))</f>
        <v>0</v>
      </c>
      <c r="BL169" s="129" t="e">
        <f>IF('Indicator Data'!#REF!="No Data",1,IF('Indicator Data imputation'!BM172&lt;&gt;"",1,0))</f>
        <v>#REF!</v>
      </c>
      <c r="BM169" s="129" t="e">
        <f>IF('Indicator Data'!#REF!="No Data",1,IF('Indicator Data imputation'!BN172&lt;&gt;"",1,0))</f>
        <v>#REF!</v>
      </c>
      <c r="BN169" s="129" t="e">
        <f>IF('Indicator Data'!#REF!="No Data",1,IF('Indicator Data imputation'!BO172&lt;&gt;"",1,0))</f>
        <v>#REF!</v>
      </c>
      <c r="BO169" s="129" t="e">
        <f>IF('Indicator Data'!#REF!="No Data",1,IF('Indicator Data imputation'!BP172&lt;&gt;"",1,0))</f>
        <v>#REF!</v>
      </c>
      <c r="BP169" s="129">
        <f>IF('Indicator Data'!AK173="No Data",1,IF('Indicator Data imputation'!BQ172&lt;&gt;"",1,0))</f>
        <v>0</v>
      </c>
      <c r="BQ169" s="129">
        <f>IF('Indicator Data'!J173="No Data",1,IF('Indicator Data imputation'!BR172&lt;&gt;"",1,0))</f>
        <v>0</v>
      </c>
      <c r="BR169" s="129">
        <f>IF('Indicator Data'!K173="No Data",1,IF('Indicator Data imputation'!BS172&lt;&gt;"",1,0))</f>
        <v>0</v>
      </c>
      <c r="BS169" s="129">
        <f>IF('Indicator Data'!AU173="No Data",1,IF('Indicator Data imputation'!BT172&lt;&gt;"",1,0))</f>
        <v>0</v>
      </c>
      <c r="BT169" s="129">
        <f>IF('Indicator Data'!AW173="No Data",1,IF('Indicator Data imputation'!BU172&lt;&gt;"",1,0))</f>
        <v>0</v>
      </c>
      <c r="BU169" s="129">
        <f>IF('Indicator Data'!AX173="No Data",1,IF('Indicator Data imputation'!BV172&lt;&gt;"",1,0))</f>
        <v>0</v>
      </c>
      <c r="BV169" s="129">
        <f>IF('Indicator Data'!AY173="No Data",1,IF('Indicator Data imputation'!BW172&lt;&gt;"",1,0))</f>
        <v>1</v>
      </c>
      <c r="BW169" s="129">
        <f>IF('Indicator Data'!AZ173="No Data",1,IF('Indicator Data imputation'!BX172&lt;&gt;"",1,0))</f>
        <v>0</v>
      </c>
      <c r="BX169" s="129">
        <f>IF('Indicator Data'!BA173="No Data",1,IF('Indicator Data imputation'!BY172&lt;&gt;"",1,0))</f>
        <v>0</v>
      </c>
      <c r="BY169" s="5" t="e">
        <f t="shared" si="8"/>
        <v>#REF!</v>
      </c>
      <c r="BZ169" s="131" t="e">
        <f t="shared" si="7"/>
        <v>#REF!</v>
      </c>
    </row>
    <row r="170" spans="1:78" x14ac:dyDescent="0.25">
      <c r="A170" s="5" t="s">
        <v>317</v>
      </c>
      <c r="B170" s="129" t="e">
        <f>IF('Indicator Data'!#REF!="No Data",1,IF('Indicator Data imputation'!C173&lt;&gt;"",1,0))</f>
        <v>#REF!</v>
      </c>
      <c r="C170" s="129" t="e">
        <f>IF('Indicator Data'!#REF!="No Data",1,IF('Indicator Data imputation'!D173&lt;&gt;"",1,0))</f>
        <v>#REF!</v>
      </c>
      <c r="D170" s="129" t="e">
        <f>IF('Indicator Data'!#REF!="No Data",1,IF('Indicator Data imputation'!E173&lt;&gt;"",1,0))</f>
        <v>#REF!</v>
      </c>
      <c r="E170" s="129" t="e">
        <f>IF('Indicator Data'!#REF!="No Data",1,IF('Indicator Data imputation'!F173&lt;&gt;"",1,0))</f>
        <v>#REF!</v>
      </c>
      <c r="F170" s="129" t="e">
        <f>IF('Indicator Data'!#REF!="No Data",1,IF('Indicator Data imputation'!G173&lt;&gt;"",1,0))</f>
        <v>#REF!</v>
      </c>
      <c r="G170" s="129" t="e">
        <f>IF('Indicator Data'!#REF!="No Data",1,IF('Indicator Data imputation'!H173&lt;&gt;"",1,0))</f>
        <v>#REF!</v>
      </c>
      <c r="H170" s="129" t="e">
        <f>IF('Indicator Data'!#REF!="No Data",1,IF('Indicator Data imputation'!I173&lt;&gt;"",1,0))</f>
        <v>#REF!</v>
      </c>
      <c r="I170" s="129" t="e">
        <f>IF('Indicator Data'!#REF!="No Data",1,IF('Indicator Data imputation'!J173&lt;&gt;"",1,0))</f>
        <v>#REF!</v>
      </c>
      <c r="J170" s="129" t="e">
        <f>IF('Indicator Data'!#REF!="No Data",1,IF('Indicator Data imputation'!K173&lt;&gt;"",1,0))</f>
        <v>#REF!</v>
      </c>
      <c r="K170" s="129" t="e">
        <f>IF('Indicator Data'!#REF!="No Data",1,IF('Indicator Data imputation'!L173&lt;&gt;"",1,0))</f>
        <v>#REF!</v>
      </c>
      <c r="L170" s="129" t="e">
        <f>IF('Indicator Data'!#REF!="No Data",1,IF('Indicator Data imputation'!M173&lt;&gt;"",1,0))</f>
        <v>#REF!</v>
      </c>
      <c r="M170" s="129" t="e">
        <f>IF('Indicator Data'!#REF!="No Data",1,IF('Indicator Data imputation'!N173&lt;&gt;"",1,0))</f>
        <v>#REF!</v>
      </c>
      <c r="N170" s="129" t="e">
        <f>IF('Indicator Data'!#REF!="No Data",1,IF('Indicator Data imputation'!O173&lt;&gt;"",1,0))</f>
        <v>#REF!</v>
      </c>
      <c r="O170" s="129" t="e">
        <f>IF('Indicator Data'!#REF!="No Data",1,IF('Indicator Data imputation'!P173&lt;&gt;"",1,0))</f>
        <v>#REF!</v>
      </c>
      <c r="P170" s="129" t="e">
        <f>IF('Indicator Data'!#REF!="No Data",1,IF('Indicator Data imputation'!Q173&lt;&gt;"",1,0))</f>
        <v>#REF!</v>
      </c>
      <c r="Q170" s="129" t="e">
        <f>IF('Indicator Data'!#REF!="No Data",1,IF('Indicator Data imputation'!R173&lt;&gt;"",1,0))</f>
        <v>#REF!</v>
      </c>
      <c r="R170" s="129" t="e">
        <f>IF('Indicator Data'!#REF!="No Data",1,IF('Indicator Data imputation'!S173&lt;&gt;"",1,0))</f>
        <v>#REF!</v>
      </c>
      <c r="S170" s="129" t="e">
        <f>IF('Indicator Data'!#REF!="No Data",1,IF('Indicator Data imputation'!T173&lt;&gt;"",1,0))</f>
        <v>#REF!</v>
      </c>
      <c r="T170" s="129" t="e">
        <f>IF('Indicator Data'!#REF!="No Data",1,IF('Indicator Data imputation'!U173&lt;&gt;"",1,0))</f>
        <v>#REF!</v>
      </c>
      <c r="U170" s="129" t="e">
        <f>IF('Indicator Data'!#REF!="No Data",1,IF('Indicator Data imputation'!V173&lt;&gt;"",1,0))</f>
        <v>#REF!</v>
      </c>
      <c r="V170" s="129" t="e">
        <f>IF('Indicator Data'!#REF!="No Data",1,IF('Indicator Data imputation'!W173&lt;&gt;"",1,0))</f>
        <v>#REF!</v>
      </c>
      <c r="W170" s="129">
        <f>IF('Indicator Data'!C174="No Data",1,IF('Indicator Data imputation'!X173&lt;&gt;"",1,0))</f>
        <v>0</v>
      </c>
      <c r="X170" s="129">
        <f>IF('Indicator Data'!D174="No Data",1,IF('Indicator Data imputation'!Y173&lt;&gt;"",1,0))</f>
        <v>0</v>
      </c>
      <c r="Y170" s="129">
        <f>IF('Indicator Data'!E174="No Data",1,IF('Indicator Data imputation'!Z173&lt;&gt;"",1,0))</f>
        <v>0</v>
      </c>
      <c r="Z170" s="129">
        <f>IF('Indicator Data'!G174="No Data",1,IF('Indicator Data imputation'!AA173&lt;&gt;"",1,0))</f>
        <v>0</v>
      </c>
      <c r="AA170" s="129">
        <f>IF('Indicator Data'!H174="No Data",1,IF('Indicator Data imputation'!AB173&lt;&gt;"",1,0))</f>
        <v>0</v>
      </c>
      <c r="AB170" s="129">
        <f>IF('Indicator Data'!I174="No Data",1,IF('Indicator Data imputation'!AC173&lt;&gt;"",1,0))</f>
        <v>0</v>
      </c>
      <c r="AC170" s="129" t="e">
        <f>IF('Indicator Data'!#REF!="No Data",1,IF('Indicator Data imputation'!AD173&lt;&gt;"",1,0))</f>
        <v>#REF!</v>
      </c>
      <c r="AD170" s="129" t="e">
        <f>IF('Indicator Data'!#REF!="No Data",1,IF('Indicator Data imputation'!AE173&lt;&gt;"",1,0))</f>
        <v>#REF!</v>
      </c>
      <c r="AE170" s="129">
        <f>IF('Indicator Data'!L174="No Data",1,IF('Indicator Data imputation'!AF173&lt;&gt;"",1,0))</f>
        <v>0</v>
      </c>
      <c r="AF170" s="129">
        <f>IF('Indicator Data'!M174="No Data",1,IF('Indicator Data imputation'!AG173&lt;&gt;"",1,0))</f>
        <v>0</v>
      </c>
      <c r="AG170" s="129" t="e">
        <f>IF('Indicator Data'!#REF!="No Data",1,IF('Indicator Data imputation'!AH173&lt;&gt;"",1,0))</f>
        <v>#REF!</v>
      </c>
      <c r="AH170" s="129" t="e">
        <f>IF('Indicator Data'!#REF!="No Data",1,IF('Indicator Data imputation'!AI173&lt;&gt;"",1,0))</f>
        <v>#REF!</v>
      </c>
      <c r="AI170" s="129" t="e">
        <f>IF('Indicator Data'!#REF!="No Data",1,IF('Indicator Data imputation'!AJ173&lt;&gt;"",1,0))</f>
        <v>#REF!</v>
      </c>
      <c r="AJ170" s="129" t="e">
        <f>IF('Indicator Data'!#REF!="No Data",1,IF('Indicator Data imputation'!AK173&lt;&gt;"",1,0))</f>
        <v>#REF!</v>
      </c>
      <c r="AK170" s="129">
        <f>IF('Indicator Data'!N174="No Data",1,IF('Indicator Data imputation'!AL173&lt;&gt;"",1,0))</f>
        <v>0</v>
      </c>
      <c r="AL170" s="129">
        <f>IF('Indicator Data'!O174="No Data",1,IF('Indicator Data imputation'!AM173&lt;&gt;"",1,0))</f>
        <v>0</v>
      </c>
      <c r="AM170" s="129">
        <f>IF('Indicator Data'!P174="No Data",1,IF('Indicator Data imputation'!AN173&lt;&gt;"",1,0))</f>
        <v>0</v>
      </c>
      <c r="AN170" s="129">
        <f>IF('Indicator Data'!Q174="No Data",1,IF('Indicator Data imputation'!AO173&lt;&gt;"",1,0))</f>
        <v>0</v>
      </c>
      <c r="AO170" s="129">
        <f>IF('Indicator Data'!R174="No Data",1,IF('Indicator Data imputation'!AP173&lt;&gt;"",1,0))</f>
        <v>0</v>
      </c>
      <c r="AP170" s="129">
        <f>IF('Indicator Data'!S174="No Data",1,IF('Indicator Data imputation'!AQ173&lt;&gt;"",1,0))</f>
        <v>0</v>
      </c>
      <c r="AQ170" s="129">
        <f>IF('Indicator Data'!T174="No Data",1,IF('Indicator Data imputation'!AR173&lt;&gt;"",1,0))</f>
        <v>0</v>
      </c>
      <c r="AR170" s="129" t="e">
        <f>IF('Indicator Data'!#REF!="No Data",1,IF('Indicator Data imputation'!AS173&lt;&gt;"",1,0))</f>
        <v>#REF!</v>
      </c>
      <c r="AS170" s="129" t="e">
        <f>IF('Indicator Data'!#REF!="No Data",1,IF('Indicator Data imputation'!AT173&lt;&gt;"",1,0))</f>
        <v>#REF!</v>
      </c>
      <c r="AT170" s="129">
        <f>IF('Indicator Data'!U174="No Data",1,IF('Indicator Data imputation'!AU173&lt;&gt;"",1,0))</f>
        <v>0</v>
      </c>
      <c r="AU170" s="129">
        <f>IF('Indicator Data'!V174="No Data",1,IF('Indicator Data imputation'!AV173&lt;&gt;"",1,0))</f>
        <v>0</v>
      </c>
      <c r="AV170" s="129">
        <f>IF('Indicator Data'!W174="No Data",1,IF('Indicator Data imputation'!AW173&lt;&gt;"",1,0))</f>
        <v>0</v>
      </c>
      <c r="AW170" s="129">
        <f>IF('Indicator Data'!X174="No Data",1,IF('Indicator Data imputation'!AX173&lt;&gt;"",1,0))</f>
        <v>0</v>
      </c>
      <c r="AX170" s="129">
        <f>IF('Indicator Data'!Y174="No Data",1,IF('Indicator Data imputation'!AY173&lt;&gt;"",1,0))</f>
        <v>0</v>
      </c>
      <c r="AY170" s="129">
        <f>IF('Indicator Data'!Z174="No Data",1,IF('Indicator Data imputation'!AZ173&lt;&gt;"",1,0))</f>
        <v>0</v>
      </c>
      <c r="AZ170" s="129">
        <f>IF('Indicator Data'!AA174="No Data",1,IF('Indicator Data imputation'!BA173&lt;&gt;"",1,0))</f>
        <v>0</v>
      </c>
      <c r="BA170" s="129" t="e">
        <f>IF('Indicator Data'!#REF!="No Data",1,IF('Indicator Data imputation'!BB173&lt;&gt;"",1,0))</f>
        <v>#REF!</v>
      </c>
      <c r="BB170" s="129" t="e">
        <f>IF('Indicator Data'!#REF!="No Data",1,IF('Indicator Data imputation'!BC173&lt;&gt;"",1,0))</f>
        <v>#REF!</v>
      </c>
      <c r="BC170" s="129" t="e">
        <f>IF('Indicator Data'!#REF!="No Data",1,IF('Indicator Data imputation'!BD173&lt;&gt;"",1,0))</f>
        <v>#REF!</v>
      </c>
      <c r="BD170" s="129">
        <f>IF('Indicator Data'!AB174="No Data",1,IF('Indicator Data imputation'!BE173&lt;&gt;"",1,0))</f>
        <v>0</v>
      </c>
      <c r="BE170" s="129">
        <f>IF('Indicator Data'!AC174="No Data",1,IF('Indicator Data imputation'!BF173&lt;&gt;"",1,0))</f>
        <v>0</v>
      </c>
      <c r="BF170" s="129">
        <f>IF('Indicator Data'!AD174="No Data",1,IF('Indicator Data imputation'!BG173&lt;&gt;"",1,0))</f>
        <v>0</v>
      </c>
      <c r="BG170" s="129">
        <f>IF('Indicator Data'!AE174="No Data",1,IF('Indicator Data imputation'!BH173&lt;&gt;"",1,0))</f>
        <v>0</v>
      </c>
      <c r="BH170" s="129">
        <f>IF('Indicator Data'!AF174="No Data",1,IF('Indicator Data imputation'!BI173&lt;&gt;"",1,0))</f>
        <v>0</v>
      </c>
      <c r="BI170" s="129" t="e">
        <f>IF('Indicator Data'!#REF!="No Data",1,IF('Indicator Data imputation'!BJ173&lt;&gt;"",1,0))</f>
        <v>#REF!</v>
      </c>
      <c r="BJ170" s="129">
        <f>IF('Indicator Data'!AS174="No Data",1,IF('Indicator Data imputation'!BK173&lt;&gt;"",1,0))</f>
        <v>0</v>
      </c>
      <c r="BK170" s="129">
        <f>IF('Indicator Data'!AT174="No Data",1,IF('Indicator Data imputation'!BL173&lt;&gt;"",1,0))</f>
        <v>0</v>
      </c>
      <c r="BL170" s="129" t="e">
        <f>IF('Indicator Data'!#REF!="No Data",1,IF('Indicator Data imputation'!BM173&lt;&gt;"",1,0))</f>
        <v>#REF!</v>
      </c>
      <c r="BM170" s="129" t="e">
        <f>IF('Indicator Data'!#REF!="No Data",1,IF('Indicator Data imputation'!BN173&lt;&gt;"",1,0))</f>
        <v>#REF!</v>
      </c>
      <c r="BN170" s="129" t="e">
        <f>IF('Indicator Data'!#REF!="No Data",1,IF('Indicator Data imputation'!BO173&lt;&gt;"",1,0))</f>
        <v>#REF!</v>
      </c>
      <c r="BO170" s="129" t="e">
        <f>IF('Indicator Data'!#REF!="No Data",1,IF('Indicator Data imputation'!BP173&lt;&gt;"",1,0))</f>
        <v>#REF!</v>
      </c>
      <c r="BP170" s="129">
        <f>IF('Indicator Data'!AK174="No Data",1,IF('Indicator Data imputation'!BQ173&lt;&gt;"",1,0))</f>
        <v>0</v>
      </c>
      <c r="BQ170" s="129">
        <f>IF('Indicator Data'!J174="No Data",1,IF('Indicator Data imputation'!BR173&lt;&gt;"",1,0))</f>
        <v>0</v>
      </c>
      <c r="BR170" s="129">
        <f>IF('Indicator Data'!K174="No Data",1,IF('Indicator Data imputation'!BS173&lt;&gt;"",1,0))</f>
        <v>0</v>
      </c>
      <c r="BS170" s="129">
        <f>IF('Indicator Data'!AU174="No Data",1,IF('Indicator Data imputation'!BT173&lt;&gt;"",1,0))</f>
        <v>0</v>
      </c>
      <c r="BT170" s="129">
        <f>IF('Indicator Data'!AW174="No Data",1,IF('Indicator Data imputation'!BU173&lt;&gt;"",1,0))</f>
        <v>0</v>
      </c>
      <c r="BU170" s="129">
        <f>IF('Indicator Data'!AX174="No Data",1,IF('Indicator Data imputation'!BV173&lt;&gt;"",1,0))</f>
        <v>0</v>
      </c>
      <c r="BV170" s="129">
        <f>IF('Indicator Data'!AY174="No Data",1,IF('Indicator Data imputation'!BW173&lt;&gt;"",1,0))</f>
        <v>0</v>
      </c>
      <c r="BW170" s="129">
        <f>IF('Indicator Data'!AZ174="No Data",1,IF('Indicator Data imputation'!BX173&lt;&gt;"",1,0))</f>
        <v>0</v>
      </c>
      <c r="BX170" s="129">
        <f>IF('Indicator Data'!BA174="No Data",1,IF('Indicator Data imputation'!BY173&lt;&gt;"",1,0))</f>
        <v>0</v>
      </c>
      <c r="BY170" s="5" t="e">
        <f t="shared" si="8"/>
        <v>#REF!</v>
      </c>
      <c r="BZ170" s="131" t="e">
        <f t="shared" si="7"/>
        <v>#REF!</v>
      </c>
    </row>
    <row r="171" spans="1:78" x14ac:dyDescent="0.25">
      <c r="A171" s="5" t="s">
        <v>318</v>
      </c>
      <c r="B171" s="129" t="e">
        <f>IF('Indicator Data'!#REF!="No Data",1,IF('Indicator Data imputation'!C174&lt;&gt;"",1,0))</f>
        <v>#REF!</v>
      </c>
      <c r="C171" s="129" t="e">
        <f>IF('Indicator Data'!#REF!="No Data",1,IF('Indicator Data imputation'!D174&lt;&gt;"",1,0))</f>
        <v>#REF!</v>
      </c>
      <c r="D171" s="129" t="e">
        <f>IF('Indicator Data'!#REF!="No Data",1,IF('Indicator Data imputation'!E174&lt;&gt;"",1,0))</f>
        <v>#REF!</v>
      </c>
      <c r="E171" s="129" t="e">
        <f>IF('Indicator Data'!#REF!="No Data",1,IF('Indicator Data imputation'!F174&lt;&gt;"",1,0))</f>
        <v>#REF!</v>
      </c>
      <c r="F171" s="129" t="e">
        <f>IF('Indicator Data'!#REF!="No Data",1,IF('Indicator Data imputation'!G174&lt;&gt;"",1,0))</f>
        <v>#REF!</v>
      </c>
      <c r="G171" s="129" t="e">
        <f>IF('Indicator Data'!#REF!="No Data",1,IF('Indicator Data imputation'!H174&lt;&gt;"",1,0))</f>
        <v>#REF!</v>
      </c>
      <c r="H171" s="129" t="e">
        <f>IF('Indicator Data'!#REF!="No Data",1,IF('Indicator Data imputation'!I174&lt;&gt;"",1,0))</f>
        <v>#REF!</v>
      </c>
      <c r="I171" s="129" t="e">
        <f>IF('Indicator Data'!#REF!="No Data",1,IF('Indicator Data imputation'!J174&lt;&gt;"",1,0))</f>
        <v>#REF!</v>
      </c>
      <c r="J171" s="129" t="e">
        <f>IF('Indicator Data'!#REF!="No Data",1,IF('Indicator Data imputation'!K174&lt;&gt;"",1,0))</f>
        <v>#REF!</v>
      </c>
      <c r="K171" s="129" t="e">
        <f>IF('Indicator Data'!#REF!="No Data",1,IF('Indicator Data imputation'!L174&lt;&gt;"",1,0))</f>
        <v>#REF!</v>
      </c>
      <c r="L171" s="129" t="e">
        <f>IF('Indicator Data'!#REF!="No Data",1,IF('Indicator Data imputation'!M174&lt;&gt;"",1,0))</f>
        <v>#REF!</v>
      </c>
      <c r="M171" s="129" t="e">
        <f>IF('Indicator Data'!#REF!="No Data",1,IF('Indicator Data imputation'!N174&lt;&gt;"",1,0))</f>
        <v>#REF!</v>
      </c>
      <c r="N171" s="129" t="e">
        <f>IF('Indicator Data'!#REF!="No Data",1,IF('Indicator Data imputation'!O174&lt;&gt;"",1,0))</f>
        <v>#REF!</v>
      </c>
      <c r="O171" s="129" t="e">
        <f>IF('Indicator Data'!#REF!="No Data",1,IF('Indicator Data imputation'!P174&lt;&gt;"",1,0))</f>
        <v>#REF!</v>
      </c>
      <c r="P171" s="129" t="e">
        <f>IF('Indicator Data'!#REF!="No Data",1,IF('Indicator Data imputation'!Q174&lt;&gt;"",1,0))</f>
        <v>#REF!</v>
      </c>
      <c r="Q171" s="129" t="e">
        <f>IF('Indicator Data'!#REF!="No Data",1,IF('Indicator Data imputation'!R174&lt;&gt;"",1,0))</f>
        <v>#REF!</v>
      </c>
      <c r="R171" s="129" t="e">
        <f>IF('Indicator Data'!#REF!="No Data",1,IF('Indicator Data imputation'!S174&lt;&gt;"",1,0))</f>
        <v>#REF!</v>
      </c>
      <c r="S171" s="129" t="e">
        <f>IF('Indicator Data'!#REF!="No Data",1,IF('Indicator Data imputation'!T174&lt;&gt;"",1,0))</f>
        <v>#REF!</v>
      </c>
      <c r="T171" s="129" t="e">
        <f>IF('Indicator Data'!#REF!="No Data",1,IF('Indicator Data imputation'!U174&lt;&gt;"",1,0))</f>
        <v>#REF!</v>
      </c>
      <c r="U171" s="129" t="e">
        <f>IF('Indicator Data'!#REF!="No Data",1,IF('Indicator Data imputation'!V174&lt;&gt;"",1,0))</f>
        <v>#REF!</v>
      </c>
      <c r="V171" s="129" t="e">
        <f>IF('Indicator Data'!#REF!="No Data",1,IF('Indicator Data imputation'!W174&lt;&gt;"",1,0))</f>
        <v>#REF!</v>
      </c>
      <c r="W171" s="129">
        <f>IF('Indicator Data'!C175="No Data",1,IF('Indicator Data imputation'!X174&lt;&gt;"",1,0))</f>
        <v>0</v>
      </c>
      <c r="X171" s="129">
        <f>IF('Indicator Data'!D175="No Data",1,IF('Indicator Data imputation'!Y174&lt;&gt;"",1,0))</f>
        <v>0</v>
      </c>
      <c r="Y171" s="129">
        <f>IF('Indicator Data'!E175="No Data",1,IF('Indicator Data imputation'!Z174&lt;&gt;"",1,0))</f>
        <v>0</v>
      </c>
      <c r="Z171" s="129">
        <f>IF('Indicator Data'!G175="No Data",1,IF('Indicator Data imputation'!AA174&lt;&gt;"",1,0))</f>
        <v>1</v>
      </c>
      <c r="AA171" s="129">
        <f>IF('Indicator Data'!H175="No Data",1,IF('Indicator Data imputation'!AB174&lt;&gt;"",1,0))</f>
        <v>0</v>
      </c>
      <c r="AB171" s="129">
        <f>IF('Indicator Data'!I175="No Data",1,IF('Indicator Data imputation'!AC174&lt;&gt;"",1,0))</f>
        <v>0</v>
      </c>
      <c r="AC171" s="129" t="e">
        <f>IF('Indicator Data'!#REF!="No Data",1,IF('Indicator Data imputation'!AD174&lt;&gt;"",1,0))</f>
        <v>#REF!</v>
      </c>
      <c r="AD171" s="129" t="e">
        <f>IF('Indicator Data'!#REF!="No Data",1,IF('Indicator Data imputation'!AE174&lt;&gt;"",1,0))</f>
        <v>#REF!</v>
      </c>
      <c r="AE171" s="129">
        <f>IF('Indicator Data'!L175="No Data",1,IF('Indicator Data imputation'!AF174&lt;&gt;"",1,0))</f>
        <v>0</v>
      </c>
      <c r="AF171" s="129">
        <f>IF('Indicator Data'!M175="No Data",1,IF('Indicator Data imputation'!AG174&lt;&gt;"",1,0))</f>
        <v>0</v>
      </c>
      <c r="AG171" s="129" t="e">
        <f>IF('Indicator Data'!#REF!="No Data",1,IF('Indicator Data imputation'!AH174&lt;&gt;"",1,0))</f>
        <v>#REF!</v>
      </c>
      <c r="AH171" s="129" t="e">
        <f>IF('Indicator Data'!#REF!="No Data",1,IF('Indicator Data imputation'!AI174&lt;&gt;"",1,0))</f>
        <v>#REF!</v>
      </c>
      <c r="AI171" s="129" t="e">
        <f>IF('Indicator Data'!#REF!="No Data",1,IF('Indicator Data imputation'!AJ174&lt;&gt;"",1,0))</f>
        <v>#REF!</v>
      </c>
      <c r="AJ171" s="129" t="e">
        <f>IF('Indicator Data'!#REF!="No Data",1,IF('Indicator Data imputation'!AK174&lt;&gt;"",1,0))</f>
        <v>#REF!</v>
      </c>
      <c r="AK171" s="129">
        <f>IF('Indicator Data'!N175="No Data",1,IF('Indicator Data imputation'!AL174&lt;&gt;"",1,0))</f>
        <v>0</v>
      </c>
      <c r="AL171" s="129">
        <f>IF('Indicator Data'!O175="No Data",1,IF('Indicator Data imputation'!AM174&lt;&gt;"",1,0))</f>
        <v>0</v>
      </c>
      <c r="AM171" s="129">
        <f>IF('Indicator Data'!P175="No Data",1,IF('Indicator Data imputation'!AN174&lt;&gt;"",1,0))</f>
        <v>0</v>
      </c>
      <c r="AN171" s="129">
        <f>IF('Indicator Data'!Q175="No Data",1,IF('Indicator Data imputation'!AO174&lt;&gt;"",1,0))</f>
        <v>0</v>
      </c>
      <c r="AO171" s="129">
        <f>IF('Indicator Data'!R175="No Data",1,IF('Indicator Data imputation'!AP174&lt;&gt;"",1,0))</f>
        <v>0</v>
      </c>
      <c r="AP171" s="129">
        <f>IF('Indicator Data'!S175="No Data",1,IF('Indicator Data imputation'!AQ174&lt;&gt;"",1,0))</f>
        <v>0</v>
      </c>
      <c r="AQ171" s="129">
        <f>IF('Indicator Data'!T175="No Data",1,IF('Indicator Data imputation'!AR174&lt;&gt;"",1,0))</f>
        <v>0</v>
      </c>
      <c r="AR171" s="129" t="e">
        <f>IF('Indicator Data'!#REF!="No Data",1,IF('Indicator Data imputation'!AS174&lt;&gt;"",1,0))</f>
        <v>#REF!</v>
      </c>
      <c r="AS171" s="129" t="e">
        <f>IF('Indicator Data'!#REF!="No Data",1,IF('Indicator Data imputation'!AT174&lt;&gt;"",1,0))</f>
        <v>#REF!</v>
      </c>
      <c r="AT171" s="129">
        <f>IF('Indicator Data'!U175="No Data",1,IF('Indicator Data imputation'!AU174&lt;&gt;"",1,0))</f>
        <v>0</v>
      </c>
      <c r="AU171" s="129">
        <f>IF('Indicator Data'!V175="No Data",1,IF('Indicator Data imputation'!AV174&lt;&gt;"",1,0))</f>
        <v>0</v>
      </c>
      <c r="AV171" s="129">
        <f>IF('Indicator Data'!W175="No Data",1,IF('Indicator Data imputation'!AW174&lt;&gt;"",1,0))</f>
        <v>1</v>
      </c>
      <c r="AW171" s="129">
        <f>IF('Indicator Data'!X175="No Data",1,IF('Indicator Data imputation'!AX174&lt;&gt;"",1,0))</f>
        <v>0</v>
      </c>
      <c r="AX171" s="129">
        <f>IF('Indicator Data'!Y175="No Data",1,IF('Indicator Data imputation'!AY174&lt;&gt;"",1,0))</f>
        <v>0</v>
      </c>
      <c r="AY171" s="129">
        <f>IF('Indicator Data'!Z175="No Data",1,IF('Indicator Data imputation'!AZ174&lt;&gt;"",1,0))</f>
        <v>0</v>
      </c>
      <c r="AZ171" s="129">
        <f>IF('Indicator Data'!AA175="No Data",1,IF('Indicator Data imputation'!BA174&lt;&gt;"",1,0))</f>
        <v>0</v>
      </c>
      <c r="BA171" s="129" t="e">
        <f>IF('Indicator Data'!#REF!="No Data",1,IF('Indicator Data imputation'!BB174&lt;&gt;"",1,0))</f>
        <v>#REF!</v>
      </c>
      <c r="BB171" s="129" t="e">
        <f>IF('Indicator Data'!#REF!="No Data",1,IF('Indicator Data imputation'!BC174&lt;&gt;"",1,0))</f>
        <v>#REF!</v>
      </c>
      <c r="BC171" s="129" t="e">
        <f>IF('Indicator Data'!#REF!="No Data",1,IF('Indicator Data imputation'!BD174&lt;&gt;"",1,0))</f>
        <v>#REF!</v>
      </c>
      <c r="BD171" s="129">
        <f>IF('Indicator Data'!AB175="No Data",1,IF('Indicator Data imputation'!BE174&lt;&gt;"",1,0))</f>
        <v>0</v>
      </c>
      <c r="BE171" s="129">
        <f>IF('Indicator Data'!AC175="No Data",1,IF('Indicator Data imputation'!BF174&lt;&gt;"",1,0))</f>
        <v>0</v>
      </c>
      <c r="BF171" s="129">
        <f>IF('Indicator Data'!AD175="No Data",1,IF('Indicator Data imputation'!BG174&lt;&gt;"",1,0))</f>
        <v>0</v>
      </c>
      <c r="BG171" s="129">
        <f>IF('Indicator Data'!AE175="No Data",1,IF('Indicator Data imputation'!BH174&lt;&gt;"",1,0))</f>
        <v>0</v>
      </c>
      <c r="BH171" s="129">
        <f>IF('Indicator Data'!AF175="No Data",1,IF('Indicator Data imputation'!BI174&lt;&gt;"",1,0))</f>
        <v>0</v>
      </c>
      <c r="BI171" s="129" t="e">
        <f>IF('Indicator Data'!#REF!="No Data",1,IF('Indicator Data imputation'!BJ174&lt;&gt;"",1,0))</f>
        <v>#REF!</v>
      </c>
      <c r="BJ171" s="129">
        <f>IF('Indicator Data'!AS175="No Data",1,IF('Indicator Data imputation'!BK174&lt;&gt;"",1,0))</f>
        <v>0</v>
      </c>
      <c r="BK171" s="129">
        <f>IF('Indicator Data'!AT175="No Data",1,IF('Indicator Data imputation'!BL174&lt;&gt;"",1,0))</f>
        <v>0</v>
      </c>
      <c r="BL171" s="129" t="e">
        <f>IF('Indicator Data'!#REF!="No Data",1,IF('Indicator Data imputation'!BM174&lt;&gt;"",1,0))</f>
        <v>#REF!</v>
      </c>
      <c r="BM171" s="129" t="e">
        <f>IF('Indicator Data'!#REF!="No Data",1,IF('Indicator Data imputation'!BN174&lt;&gt;"",1,0))</f>
        <v>#REF!</v>
      </c>
      <c r="BN171" s="129" t="e">
        <f>IF('Indicator Data'!#REF!="No Data",1,IF('Indicator Data imputation'!BO174&lt;&gt;"",1,0))</f>
        <v>#REF!</v>
      </c>
      <c r="BO171" s="129" t="e">
        <f>IF('Indicator Data'!#REF!="No Data",1,IF('Indicator Data imputation'!BP174&lt;&gt;"",1,0))</f>
        <v>#REF!</v>
      </c>
      <c r="BP171" s="129">
        <f>IF('Indicator Data'!AK175="No Data",1,IF('Indicator Data imputation'!BQ174&lt;&gt;"",1,0))</f>
        <v>0</v>
      </c>
      <c r="BQ171" s="129">
        <f>IF('Indicator Data'!J175="No Data",1,IF('Indicator Data imputation'!BR174&lt;&gt;"",1,0))</f>
        <v>0</v>
      </c>
      <c r="BR171" s="129">
        <f>IF('Indicator Data'!K175="No Data",1,IF('Indicator Data imputation'!BS174&lt;&gt;"",1,0))</f>
        <v>0</v>
      </c>
      <c r="BS171" s="129">
        <f>IF('Indicator Data'!AU175="No Data",1,IF('Indicator Data imputation'!BT174&lt;&gt;"",1,0))</f>
        <v>0</v>
      </c>
      <c r="BT171" s="129">
        <f>IF('Indicator Data'!AW175="No Data",1,IF('Indicator Data imputation'!BU174&lt;&gt;"",1,0))</f>
        <v>0</v>
      </c>
      <c r="BU171" s="129">
        <f>IF('Indicator Data'!AX175="No Data",1,IF('Indicator Data imputation'!BV174&lt;&gt;"",1,0))</f>
        <v>0</v>
      </c>
      <c r="BV171" s="129">
        <f>IF('Indicator Data'!AY175="No Data",1,IF('Indicator Data imputation'!BW174&lt;&gt;"",1,0))</f>
        <v>1</v>
      </c>
      <c r="BW171" s="129">
        <f>IF('Indicator Data'!AZ175="No Data",1,IF('Indicator Data imputation'!BX174&lt;&gt;"",1,0))</f>
        <v>0</v>
      </c>
      <c r="BX171" s="129">
        <f>IF('Indicator Data'!BA175="No Data",1,IF('Indicator Data imputation'!BY174&lt;&gt;"",1,0))</f>
        <v>0</v>
      </c>
      <c r="BY171" s="5" t="e">
        <f t="shared" si="8"/>
        <v>#REF!</v>
      </c>
      <c r="BZ171" s="131" t="e">
        <f t="shared" si="7"/>
        <v>#REF!</v>
      </c>
    </row>
    <row r="172" spans="1:78" x14ac:dyDescent="0.25">
      <c r="A172" s="5" t="s">
        <v>91</v>
      </c>
      <c r="B172" s="129" t="e">
        <f>IF('Indicator Data'!#REF!="No Data",1,IF('Indicator Data imputation'!C175&lt;&gt;"",1,0))</f>
        <v>#REF!</v>
      </c>
      <c r="C172" s="129" t="e">
        <f>IF('Indicator Data'!#REF!="No Data",1,IF('Indicator Data imputation'!D175&lt;&gt;"",1,0))</f>
        <v>#REF!</v>
      </c>
      <c r="D172" s="129" t="e">
        <f>IF('Indicator Data'!#REF!="No Data",1,IF('Indicator Data imputation'!E175&lt;&gt;"",1,0))</f>
        <v>#REF!</v>
      </c>
      <c r="E172" s="129" t="e">
        <f>IF('Indicator Data'!#REF!="No Data",1,IF('Indicator Data imputation'!F175&lt;&gt;"",1,0))</f>
        <v>#REF!</v>
      </c>
      <c r="F172" s="129" t="e">
        <f>IF('Indicator Data'!#REF!="No Data",1,IF('Indicator Data imputation'!G175&lt;&gt;"",1,0))</f>
        <v>#REF!</v>
      </c>
      <c r="G172" s="129" t="e">
        <f>IF('Indicator Data'!#REF!="No Data",1,IF('Indicator Data imputation'!H175&lt;&gt;"",1,0))</f>
        <v>#REF!</v>
      </c>
      <c r="H172" s="129" t="e">
        <f>IF('Indicator Data'!#REF!="No Data",1,IF('Indicator Data imputation'!I175&lt;&gt;"",1,0))</f>
        <v>#REF!</v>
      </c>
      <c r="I172" s="129" t="e">
        <f>IF('Indicator Data'!#REF!="No Data",1,IF('Indicator Data imputation'!J175&lt;&gt;"",1,0))</f>
        <v>#REF!</v>
      </c>
      <c r="J172" s="129" t="e">
        <f>IF('Indicator Data'!#REF!="No Data",1,IF('Indicator Data imputation'!K175&lt;&gt;"",1,0))</f>
        <v>#REF!</v>
      </c>
      <c r="K172" s="129" t="e">
        <f>IF('Indicator Data'!#REF!="No Data",1,IF('Indicator Data imputation'!L175&lt;&gt;"",1,0))</f>
        <v>#REF!</v>
      </c>
      <c r="L172" s="129" t="e">
        <f>IF('Indicator Data'!#REF!="No Data",1,IF('Indicator Data imputation'!M175&lt;&gt;"",1,0))</f>
        <v>#REF!</v>
      </c>
      <c r="M172" s="129" t="e">
        <f>IF('Indicator Data'!#REF!="No Data",1,IF('Indicator Data imputation'!N175&lt;&gt;"",1,0))</f>
        <v>#REF!</v>
      </c>
      <c r="N172" s="129" t="e">
        <f>IF('Indicator Data'!#REF!="No Data",1,IF('Indicator Data imputation'!O175&lt;&gt;"",1,0))</f>
        <v>#REF!</v>
      </c>
      <c r="O172" s="129" t="e">
        <f>IF('Indicator Data'!#REF!="No Data",1,IF('Indicator Data imputation'!P175&lt;&gt;"",1,0))</f>
        <v>#REF!</v>
      </c>
      <c r="P172" s="129" t="e">
        <f>IF('Indicator Data'!#REF!="No Data",1,IF('Indicator Data imputation'!Q175&lt;&gt;"",1,0))</f>
        <v>#REF!</v>
      </c>
      <c r="Q172" s="129" t="e">
        <f>IF('Indicator Data'!#REF!="No Data",1,IF('Indicator Data imputation'!R175&lt;&gt;"",1,0))</f>
        <v>#REF!</v>
      </c>
      <c r="R172" s="129" t="e">
        <f>IF('Indicator Data'!#REF!="No Data",1,IF('Indicator Data imputation'!S175&lt;&gt;"",1,0))</f>
        <v>#REF!</v>
      </c>
      <c r="S172" s="129" t="e">
        <f>IF('Indicator Data'!#REF!="No Data",1,IF('Indicator Data imputation'!T175&lt;&gt;"",1,0))</f>
        <v>#REF!</v>
      </c>
      <c r="T172" s="129" t="e">
        <f>IF('Indicator Data'!#REF!="No Data",1,IF('Indicator Data imputation'!U175&lt;&gt;"",1,0))</f>
        <v>#REF!</v>
      </c>
      <c r="U172" s="129" t="e">
        <f>IF('Indicator Data'!#REF!="No Data",1,IF('Indicator Data imputation'!V175&lt;&gt;"",1,0))</f>
        <v>#REF!</v>
      </c>
      <c r="V172" s="129" t="e">
        <f>IF('Indicator Data'!#REF!="No Data",1,IF('Indicator Data imputation'!W175&lt;&gt;"",1,0))</f>
        <v>#REF!</v>
      </c>
      <c r="W172" s="129">
        <f>IF('Indicator Data'!C176="No Data",1,IF('Indicator Data imputation'!X175&lt;&gt;"",1,0))</f>
        <v>0</v>
      </c>
      <c r="X172" s="129">
        <f>IF('Indicator Data'!D176="No Data",1,IF('Indicator Data imputation'!Y175&lt;&gt;"",1,0))</f>
        <v>0</v>
      </c>
      <c r="Y172" s="129">
        <f>IF('Indicator Data'!E176="No Data",1,IF('Indicator Data imputation'!Z175&lt;&gt;"",1,0))</f>
        <v>0</v>
      </c>
      <c r="Z172" s="129">
        <f>IF('Indicator Data'!G176="No Data",1,IF('Indicator Data imputation'!AA175&lt;&gt;"",1,0))</f>
        <v>0</v>
      </c>
      <c r="AA172" s="129">
        <f>IF('Indicator Data'!H176="No Data",1,IF('Indicator Data imputation'!AB175&lt;&gt;"",1,0))</f>
        <v>0</v>
      </c>
      <c r="AB172" s="129">
        <f>IF('Indicator Data'!I176="No Data",1,IF('Indicator Data imputation'!AC175&lt;&gt;"",1,0))</f>
        <v>0</v>
      </c>
      <c r="AC172" s="129" t="e">
        <f>IF('Indicator Data'!#REF!="No Data",1,IF('Indicator Data imputation'!AD175&lt;&gt;"",1,0))</f>
        <v>#REF!</v>
      </c>
      <c r="AD172" s="129" t="e">
        <f>IF('Indicator Data'!#REF!="No Data",1,IF('Indicator Data imputation'!AE175&lt;&gt;"",1,0))</f>
        <v>#REF!</v>
      </c>
      <c r="AE172" s="129">
        <f>IF('Indicator Data'!L176="No Data",1,IF('Indicator Data imputation'!AF175&lt;&gt;"",1,0))</f>
        <v>0</v>
      </c>
      <c r="AF172" s="129">
        <f>IF('Indicator Data'!M176="No Data",1,IF('Indicator Data imputation'!AG175&lt;&gt;"",1,0))</f>
        <v>0</v>
      </c>
      <c r="AG172" s="129" t="e">
        <f>IF('Indicator Data'!#REF!="No Data",1,IF('Indicator Data imputation'!AH175&lt;&gt;"",1,0))</f>
        <v>#REF!</v>
      </c>
      <c r="AH172" s="129" t="e">
        <f>IF('Indicator Data'!#REF!="No Data",1,IF('Indicator Data imputation'!AI175&lt;&gt;"",1,0))</f>
        <v>#REF!</v>
      </c>
      <c r="AI172" s="129" t="e">
        <f>IF('Indicator Data'!#REF!="No Data",1,IF('Indicator Data imputation'!AJ175&lt;&gt;"",1,0))</f>
        <v>#REF!</v>
      </c>
      <c r="AJ172" s="129" t="e">
        <f>IF('Indicator Data'!#REF!="No Data",1,IF('Indicator Data imputation'!AK175&lt;&gt;"",1,0))</f>
        <v>#REF!</v>
      </c>
      <c r="AK172" s="129">
        <f>IF('Indicator Data'!N176="No Data",1,IF('Indicator Data imputation'!AL175&lt;&gt;"",1,0))</f>
        <v>0</v>
      </c>
      <c r="AL172" s="129">
        <f>IF('Indicator Data'!O176="No Data",1,IF('Indicator Data imputation'!AM175&lt;&gt;"",1,0))</f>
        <v>0</v>
      </c>
      <c r="AM172" s="129">
        <f>IF('Indicator Data'!P176="No Data",1,IF('Indicator Data imputation'!AN175&lt;&gt;"",1,0))</f>
        <v>0</v>
      </c>
      <c r="AN172" s="129">
        <f>IF('Indicator Data'!Q176="No Data",1,IF('Indicator Data imputation'!AO175&lt;&gt;"",1,0))</f>
        <v>0</v>
      </c>
      <c r="AO172" s="129">
        <f>IF('Indicator Data'!R176="No Data",1,IF('Indicator Data imputation'!AP175&lt;&gt;"",1,0))</f>
        <v>0</v>
      </c>
      <c r="AP172" s="129">
        <f>IF('Indicator Data'!S176="No Data",1,IF('Indicator Data imputation'!AQ175&lt;&gt;"",1,0))</f>
        <v>0</v>
      </c>
      <c r="AQ172" s="129">
        <f>IF('Indicator Data'!T176="No Data",1,IF('Indicator Data imputation'!AR175&lt;&gt;"",1,0))</f>
        <v>0</v>
      </c>
      <c r="AR172" s="129" t="e">
        <f>IF('Indicator Data'!#REF!="No Data",1,IF('Indicator Data imputation'!AS175&lt;&gt;"",1,0))</f>
        <v>#REF!</v>
      </c>
      <c r="AS172" s="129" t="e">
        <f>IF('Indicator Data'!#REF!="No Data",1,IF('Indicator Data imputation'!AT175&lt;&gt;"",1,0))</f>
        <v>#REF!</v>
      </c>
      <c r="AT172" s="129">
        <f>IF('Indicator Data'!U176="No Data",1,IF('Indicator Data imputation'!AU175&lt;&gt;"",1,0))</f>
        <v>0</v>
      </c>
      <c r="AU172" s="129">
        <f>IF('Indicator Data'!V176="No Data",1,IF('Indicator Data imputation'!AV175&lt;&gt;"",1,0))</f>
        <v>1</v>
      </c>
      <c r="AV172" s="129">
        <f>IF('Indicator Data'!W176="No Data",1,IF('Indicator Data imputation'!AW175&lt;&gt;"",1,0))</f>
        <v>1</v>
      </c>
      <c r="AW172" s="129">
        <f>IF('Indicator Data'!X176="No Data",1,IF('Indicator Data imputation'!AX175&lt;&gt;"",1,0))</f>
        <v>0</v>
      </c>
      <c r="AX172" s="129">
        <f>IF('Indicator Data'!Y176="No Data",1,IF('Indicator Data imputation'!AY175&lt;&gt;"",1,0))</f>
        <v>0</v>
      </c>
      <c r="AY172" s="129">
        <f>IF('Indicator Data'!Z176="No Data",1,IF('Indicator Data imputation'!AZ175&lt;&gt;"",1,0))</f>
        <v>1</v>
      </c>
      <c r="AZ172" s="129">
        <f>IF('Indicator Data'!AA176="No Data",1,IF('Indicator Data imputation'!BA175&lt;&gt;"",1,0))</f>
        <v>0</v>
      </c>
      <c r="BA172" s="129" t="e">
        <f>IF('Indicator Data'!#REF!="No Data",1,IF('Indicator Data imputation'!BB175&lt;&gt;"",1,0))</f>
        <v>#REF!</v>
      </c>
      <c r="BB172" s="129" t="e">
        <f>IF('Indicator Data'!#REF!="No Data",1,IF('Indicator Data imputation'!BC175&lt;&gt;"",1,0))</f>
        <v>#REF!</v>
      </c>
      <c r="BC172" s="129" t="e">
        <f>IF('Indicator Data'!#REF!="No Data",1,IF('Indicator Data imputation'!BD175&lt;&gt;"",1,0))</f>
        <v>#REF!</v>
      </c>
      <c r="BD172" s="129">
        <f>IF('Indicator Data'!AB176="No Data",1,IF('Indicator Data imputation'!BE175&lt;&gt;"",1,0))</f>
        <v>0</v>
      </c>
      <c r="BE172" s="129">
        <f>IF('Indicator Data'!AC176="No Data",1,IF('Indicator Data imputation'!BF175&lt;&gt;"",1,0))</f>
        <v>0</v>
      </c>
      <c r="BF172" s="129">
        <f>IF('Indicator Data'!AD176="No Data",1,IF('Indicator Data imputation'!BG175&lt;&gt;"",1,0))</f>
        <v>0</v>
      </c>
      <c r="BG172" s="129">
        <f>IF('Indicator Data'!AE176="No Data",1,IF('Indicator Data imputation'!BH175&lt;&gt;"",1,0))</f>
        <v>0</v>
      </c>
      <c r="BH172" s="129">
        <f>IF('Indicator Data'!AF176="No Data",1,IF('Indicator Data imputation'!BI175&lt;&gt;"",1,0))</f>
        <v>0</v>
      </c>
      <c r="BI172" s="129" t="e">
        <f>IF('Indicator Data'!#REF!="No Data",1,IF('Indicator Data imputation'!BJ175&lt;&gt;"",1,0))</f>
        <v>#REF!</v>
      </c>
      <c r="BJ172" s="129">
        <f>IF('Indicator Data'!AS176="No Data",1,IF('Indicator Data imputation'!BK175&lt;&gt;"",1,0))</f>
        <v>0</v>
      </c>
      <c r="BK172" s="129">
        <f>IF('Indicator Data'!AT176="No Data",1,IF('Indicator Data imputation'!BL175&lt;&gt;"",1,0))</f>
        <v>0</v>
      </c>
      <c r="BL172" s="129" t="e">
        <f>IF('Indicator Data'!#REF!="No Data",1,IF('Indicator Data imputation'!BM175&lt;&gt;"",1,0))</f>
        <v>#REF!</v>
      </c>
      <c r="BM172" s="129" t="e">
        <f>IF('Indicator Data'!#REF!="No Data",1,IF('Indicator Data imputation'!BN175&lt;&gt;"",1,0))</f>
        <v>#REF!</v>
      </c>
      <c r="BN172" s="129" t="e">
        <f>IF('Indicator Data'!#REF!="No Data",1,IF('Indicator Data imputation'!BO175&lt;&gt;"",1,0))</f>
        <v>#REF!</v>
      </c>
      <c r="BO172" s="129" t="e">
        <f>IF('Indicator Data'!#REF!="No Data",1,IF('Indicator Data imputation'!BP175&lt;&gt;"",1,0))</f>
        <v>#REF!</v>
      </c>
      <c r="BP172" s="129">
        <f>IF('Indicator Data'!AK176="No Data",1,IF('Indicator Data imputation'!BQ175&lt;&gt;"",1,0))</f>
        <v>0</v>
      </c>
      <c r="BQ172" s="129">
        <f>IF('Indicator Data'!J176="No Data",1,IF('Indicator Data imputation'!BR175&lt;&gt;"",1,0))</f>
        <v>0</v>
      </c>
      <c r="BR172" s="129">
        <f>IF('Indicator Data'!K176="No Data",1,IF('Indicator Data imputation'!BS175&lt;&gt;"",1,0))</f>
        <v>0</v>
      </c>
      <c r="BS172" s="129">
        <f>IF('Indicator Data'!AU176="No Data",1,IF('Indicator Data imputation'!BT175&lt;&gt;"",1,0))</f>
        <v>0</v>
      </c>
      <c r="BT172" s="129">
        <f>IF('Indicator Data'!AW176="No Data",1,IF('Indicator Data imputation'!BU175&lt;&gt;"",1,0))</f>
        <v>0</v>
      </c>
      <c r="BU172" s="129">
        <f>IF('Indicator Data'!AX176="No Data",1,IF('Indicator Data imputation'!BV175&lt;&gt;"",1,0))</f>
        <v>0</v>
      </c>
      <c r="BV172" s="129">
        <f>IF('Indicator Data'!AY176="No Data",1,IF('Indicator Data imputation'!BW175&lt;&gt;"",1,0))</f>
        <v>1</v>
      </c>
      <c r="BW172" s="129">
        <f>IF('Indicator Data'!AZ176="No Data",1,IF('Indicator Data imputation'!BX175&lt;&gt;"",1,0))</f>
        <v>0</v>
      </c>
      <c r="BX172" s="129">
        <f>IF('Indicator Data'!BA176="No Data",1,IF('Indicator Data imputation'!BY175&lt;&gt;"",1,0))</f>
        <v>0</v>
      </c>
      <c r="BY172" s="5" t="e">
        <f t="shared" si="8"/>
        <v>#REF!</v>
      </c>
      <c r="BZ172" s="131" t="e">
        <f t="shared" si="7"/>
        <v>#REF!</v>
      </c>
    </row>
    <row r="173" spans="1:78" x14ac:dyDescent="0.25">
      <c r="A173" s="5" t="s">
        <v>320</v>
      </c>
      <c r="B173" s="129" t="e">
        <f>IF('Indicator Data'!#REF!="No Data",1,IF('Indicator Data imputation'!C176&lt;&gt;"",1,0))</f>
        <v>#REF!</v>
      </c>
      <c r="C173" s="129" t="e">
        <f>IF('Indicator Data'!#REF!="No Data",1,IF('Indicator Data imputation'!D176&lt;&gt;"",1,0))</f>
        <v>#REF!</v>
      </c>
      <c r="D173" s="129" t="e">
        <f>IF('Indicator Data'!#REF!="No Data",1,IF('Indicator Data imputation'!E176&lt;&gt;"",1,0))</f>
        <v>#REF!</v>
      </c>
      <c r="E173" s="129" t="e">
        <f>IF('Indicator Data'!#REF!="No Data",1,IF('Indicator Data imputation'!F176&lt;&gt;"",1,0))</f>
        <v>#REF!</v>
      </c>
      <c r="F173" s="129" t="e">
        <f>IF('Indicator Data'!#REF!="No Data",1,IF('Indicator Data imputation'!G176&lt;&gt;"",1,0))</f>
        <v>#REF!</v>
      </c>
      <c r="G173" s="129" t="e">
        <f>IF('Indicator Data'!#REF!="No Data",1,IF('Indicator Data imputation'!H176&lt;&gt;"",1,0))</f>
        <v>#REF!</v>
      </c>
      <c r="H173" s="129" t="e">
        <f>IF('Indicator Data'!#REF!="No Data",1,IF('Indicator Data imputation'!I176&lt;&gt;"",1,0))</f>
        <v>#REF!</v>
      </c>
      <c r="I173" s="129" t="e">
        <f>IF('Indicator Data'!#REF!="No Data",1,IF('Indicator Data imputation'!J176&lt;&gt;"",1,0))</f>
        <v>#REF!</v>
      </c>
      <c r="J173" s="129" t="e">
        <f>IF('Indicator Data'!#REF!="No Data",1,IF('Indicator Data imputation'!K176&lt;&gt;"",1,0))</f>
        <v>#REF!</v>
      </c>
      <c r="K173" s="129" t="e">
        <f>IF('Indicator Data'!#REF!="No Data",1,IF('Indicator Data imputation'!L176&lt;&gt;"",1,0))</f>
        <v>#REF!</v>
      </c>
      <c r="L173" s="129" t="e">
        <f>IF('Indicator Data'!#REF!="No Data",1,IF('Indicator Data imputation'!M176&lt;&gt;"",1,0))</f>
        <v>#REF!</v>
      </c>
      <c r="M173" s="129" t="e">
        <f>IF('Indicator Data'!#REF!="No Data",1,IF('Indicator Data imputation'!N176&lt;&gt;"",1,0))</f>
        <v>#REF!</v>
      </c>
      <c r="N173" s="129" t="e">
        <f>IF('Indicator Data'!#REF!="No Data",1,IF('Indicator Data imputation'!O176&lt;&gt;"",1,0))</f>
        <v>#REF!</v>
      </c>
      <c r="O173" s="129" t="e">
        <f>IF('Indicator Data'!#REF!="No Data",1,IF('Indicator Data imputation'!P176&lt;&gt;"",1,0))</f>
        <v>#REF!</v>
      </c>
      <c r="P173" s="129" t="e">
        <f>IF('Indicator Data'!#REF!="No Data",1,IF('Indicator Data imputation'!Q176&lt;&gt;"",1,0))</f>
        <v>#REF!</v>
      </c>
      <c r="Q173" s="129" t="e">
        <f>IF('Indicator Data'!#REF!="No Data",1,IF('Indicator Data imputation'!R176&lt;&gt;"",1,0))</f>
        <v>#REF!</v>
      </c>
      <c r="R173" s="129" t="e">
        <f>IF('Indicator Data'!#REF!="No Data",1,IF('Indicator Data imputation'!S176&lt;&gt;"",1,0))</f>
        <v>#REF!</v>
      </c>
      <c r="S173" s="129" t="e">
        <f>IF('Indicator Data'!#REF!="No Data",1,IF('Indicator Data imputation'!T176&lt;&gt;"",1,0))</f>
        <v>#REF!</v>
      </c>
      <c r="T173" s="129" t="e">
        <f>IF('Indicator Data'!#REF!="No Data",1,IF('Indicator Data imputation'!U176&lt;&gt;"",1,0))</f>
        <v>#REF!</v>
      </c>
      <c r="U173" s="129" t="e">
        <f>IF('Indicator Data'!#REF!="No Data",1,IF('Indicator Data imputation'!V176&lt;&gt;"",1,0))</f>
        <v>#REF!</v>
      </c>
      <c r="V173" s="129" t="e">
        <f>IF('Indicator Data'!#REF!="No Data",1,IF('Indicator Data imputation'!W176&lt;&gt;"",1,0))</f>
        <v>#REF!</v>
      </c>
      <c r="W173" s="129">
        <f>IF('Indicator Data'!C177="No Data",1,IF('Indicator Data imputation'!X176&lt;&gt;"",1,0))</f>
        <v>0</v>
      </c>
      <c r="X173" s="129">
        <f>IF('Indicator Data'!D177="No Data",1,IF('Indicator Data imputation'!Y176&lt;&gt;"",1,0))</f>
        <v>0</v>
      </c>
      <c r="Y173" s="129">
        <f>IF('Indicator Data'!E177="No Data",1,IF('Indicator Data imputation'!Z176&lt;&gt;"",1,0))</f>
        <v>0</v>
      </c>
      <c r="Z173" s="129">
        <f>IF('Indicator Data'!G177="No Data",1,IF('Indicator Data imputation'!AA176&lt;&gt;"",1,0))</f>
        <v>0</v>
      </c>
      <c r="AA173" s="129">
        <f>IF('Indicator Data'!H177="No Data",1,IF('Indicator Data imputation'!AB176&lt;&gt;"",1,0))</f>
        <v>0</v>
      </c>
      <c r="AB173" s="129">
        <f>IF('Indicator Data'!I177="No Data",1,IF('Indicator Data imputation'!AC176&lt;&gt;"",1,0))</f>
        <v>0</v>
      </c>
      <c r="AC173" s="129" t="e">
        <f>IF('Indicator Data'!#REF!="No Data",1,IF('Indicator Data imputation'!AD176&lt;&gt;"",1,0))</f>
        <v>#REF!</v>
      </c>
      <c r="AD173" s="129" t="e">
        <f>IF('Indicator Data'!#REF!="No Data",1,IF('Indicator Data imputation'!AE176&lt;&gt;"",1,0))</f>
        <v>#REF!</v>
      </c>
      <c r="AE173" s="129">
        <f>IF('Indicator Data'!L177="No Data",1,IF('Indicator Data imputation'!AF176&lt;&gt;"",1,0))</f>
        <v>0</v>
      </c>
      <c r="AF173" s="129">
        <f>IF('Indicator Data'!M177="No Data",1,IF('Indicator Data imputation'!AG176&lt;&gt;"",1,0))</f>
        <v>0</v>
      </c>
      <c r="AG173" s="129" t="e">
        <f>IF('Indicator Data'!#REF!="No Data",1,IF('Indicator Data imputation'!AH176&lt;&gt;"",1,0))</f>
        <v>#REF!</v>
      </c>
      <c r="AH173" s="129" t="e">
        <f>IF('Indicator Data'!#REF!="No Data",1,IF('Indicator Data imputation'!AI176&lt;&gt;"",1,0))</f>
        <v>#REF!</v>
      </c>
      <c r="AI173" s="129" t="e">
        <f>IF('Indicator Data'!#REF!="No Data",1,IF('Indicator Data imputation'!AJ176&lt;&gt;"",1,0))</f>
        <v>#REF!</v>
      </c>
      <c r="AJ173" s="129" t="e">
        <f>IF('Indicator Data'!#REF!="No Data",1,IF('Indicator Data imputation'!AK176&lt;&gt;"",1,0))</f>
        <v>#REF!</v>
      </c>
      <c r="AK173" s="129">
        <f>IF('Indicator Data'!N177="No Data",1,IF('Indicator Data imputation'!AL176&lt;&gt;"",1,0))</f>
        <v>0</v>
      </c>
      <c r="AL173" s="129">
        <f>IF('Indicator Data'!O177="No Data",1,IF('Indicator Data imputation'!AM176&lt;&gt;"",1,0))</f>
        <v>0</v>
      </c>
      <c r="AM173" s="129">
        <f>IF('Indicator Data'!P177="No Data",1,IF('Indicator Data imputation'!AN176&lt;&gt;"",1,0))</f>
        <v>0</v>
      </c>
      <c r="AN173" s="129">
        <f>IF('Indicator Data'!Q177="No Data",1,IF('Indicator Data imputation'!AO176&lt;&gt;"",1,0))</f>
        <v>0</v>
      </c>
      <c r="AO173" s="129">
        <f>IF('Indicator Data'!R177="No Data",1,IF('Indicator Data imputation'!AP176&lt;&gt;"",1,0))</f>
        <v>0</v>
      </c>
      <c r="AP173" s="129">
        <f>IF('Indicator Data'!S177="No Data",1,IF('Indicator Data imputation'!AQ176&lt;&gt;"",1,0))</f>
        <v>0</v>
      </c>
      <c r="AQ173" s="129">
        <f>IF('Indicator Data'!T177="No Data",1,IF('Indicator Data imputation'!AR176&lt;&gt;"",1,0))</f>
        <v>0</v>
      </c>
      <c r="AR173" s="129" t="e">
        <f>IF('Indicator Data'!#REF!="No Data",1,IF('Indicator Data imputation'!AS176&lt;&gt;"",1,0))</f>
        <v>#REF!</v>
      </c>
      <c r="AS173" s="129" t="e">
        <f>IF('Indicator Data'!#REF!="No Data",1,IF('Indicator Data imputation'!AT176&lt;&gt;"",1,0))</f>
        <v>#REF!</v>
      </c>
      <c r="AT173" s="129">
        <f>IF('Indicator Data'!U177="No Data",1,IF('Indicator Data imputation'!AU176&lt;&gt;"",1,0))</f>
        <v>0</v>
      </c>
      <c r="AU173" s="129">
        <f>IF('Indicator Data'!V177="No Data",1,IF('Indicator Data imputation'!AV176&lt;&gt;"",1,0))</f>
        <v>0</v>
      </c>
      <c r="AV173" s="129">
        <f>IF('Indicator Data'!W177="No Data",1,IF('Indicator Data imputation'!AW176&lt;&gt;"",1,0))</f>
        <v>0</v>
      </c>
      <c r="AW173" s="129">
        <f>IF('Indicator Data'!X177="No Data",1,IF('Indicator Data imputation'!AX176&lt;&gt;"",1,0))</f>
        <v>0</v>
      </c>
      <c r="AX173" s="129">
        <f>IF('Indicator Data'!Y177="No Data",1,IF('Indicator Data imputation'!AY176&lt;&gt;"",1,0))</f>
        <v>0</v>
      </c>
      <c r="AY173" s="129">
        <f>IF('Indicator Data'!Z177="No Data",1,IF('Indicator Data imputation'!AZ176&lt;&gt;"",1,0))</f>
        <v>0</v>
      </c>
      <c r="AZ173" s="129">
        <f>IF('Indicator Data'!AA177="No Data",1,IF('Indicator Data imputation'!BA176&lt;&gt;"",1,0))</f>
        <v>0</v>
      </c>
      <c r="BA173" s="129" t="e">
        <f>IF('Indicator Data'!#REF!="No Data",1,IF('Indicator Data imputation'!BB176&lt;&gt;"",1,0))</f>
        <v>#REF!</v>
      </c>
      <c r="BB173" s="129" t="e">
        <f>IF('Indicator Data'!#REF!="No Data",1,IF('Indicator Data imputation'!BC176&lt;&gt;"",1,0))</f>
        <v>#REF!</v>
      </c>
      <c r="BC173" s="129" t="e">
        <f>IF('Indicator Data'!#REF!="No Data",1,IF('Indicator Data imputation'!BD176&lt;&gt;"",1,0))</f>
        <v>#REF!</v>
      </c>
      <c r="BD173" s="129">
        <f>IF('Indicator Data'!AB177="No Data",1,IF('Indicator Data imputation'!BE176&lt;&gt;"",1,0))</f>
        <v>0</v>
      </c>
      <c r="BE173" s="129">
        <f>IF('Indicator Data'!AC177="No Data",1,IF('Indicator Data imputation'!BF176&lt;&gt;"",1,0))</f>
        <v>0</v>
      </c>
      <c r="BF173" s="129">
        <f>IF('Indicator Data'!AD177="No Data",1,IF('Indicator Data imputation'!BG176&lt;&gt;"",1,0))</f>
        <v>0</v>
      </c>
      <c r="BG173" s="129">
        <f>IF('Indicator Data'!AE177="No Data",1,IF('Indicator Data imputation'!BH176&lt;&gt;"",1,0))</f>
        <v>0</v>
      </c>
      <c r="BH173" s="129">
        <f>IF('Indicator Data'!AF177="No Data",1,IF('Indicator Data imputation'!BI176&lt;&gt;"",1,0))</f>
        <v>0</v>
      </c>
      <c r="BI173" s="129" t="e">
        <f>IF('Indicator Data'!#REF!="No Data",1,IF('Indicator Data imputation'!BJ176&lt;&gt;"",1,0))</f>
        <v>#REF!</v>
      </c>
      <c r="BJ173" s="129">
        <f>IF('Indicator Data'!AS177="No Data",1,IF('Indicator Data imputation'!BK176&lt;&gt;"",1,0))</f>
        <v>0</v>
      </c>
      <c r="BK173" s="129">
        <f>IF('Indicator Data'!AT177="No Data",1,IF('Indicator Data imputation'!BL176&lt;&gt;"",1,0))</f>
        <v>0</v>
      </c>
      <c r="BL173" s="129" t="e">
        <f>IF('Indicator Data'!#REF!="No Data",1,IF('Indicator Data imputation'!BM176&lt;&gt;"",1,0))</f>
        <v>#REF!</v>
      </c>
      <c r="BM173" s="129" t="e">
        <f>IF('Indicator Data'!#REF!="No Data",1,IF('Indicator Data imputation'!BN176&lt;&gt;"",1,0))</f>
        <v>#REF!</v>
      </c>
      <c r="BN173" s="129" t="e">
        <f>IF('Indicator Data'!#REF!="No Data",1,IF('Indicator Data imputation'!BO176&lt;&gt;"",1,0))</f>
        <v>#REF!</v>
      </c>
      <c r="BO173" s="129" t="e">
        <f>IF('Indicator Data'!#REF!="No Data",1,IF('Indicator Data imputation'!BP176&lt;&gt;"",1,0))</f>
        <v>#REF!</v>
      </c>
      <c r="BP173" s="129">
        <f>IF('Indicator Data'!AK177="No Data",1,IF('Indicator Data imputation'!BQ176&lt;&gt;"",1,0))</f>
        <v>0</v>
      </c>
      <c r="BQ173" s="129">
        <f>IF('Indicator Data'!J177="No Data",1,IF('Indicator Data imputation'!BR176&lt;&gt;"",1,0))</f>
        <v>0</v>
      </c>
      <c r="BR173" s="129">
        <f>IF('Indicator Data'!K177="No Data",1,IF('Indicator Data imputation'!BS176&lt;&gt;"",1,0))</f>
        <v>0</v>
      </c>
      <c r="BS173" s="129">
        <f>IF('Indicator Data'!AU177="No Data",1,IF('Indicator Data imputation'!BT176&lt;&gt;"",1,0))</f>
        <v>0</v>
      </c>
      <c r="BT173" s="129">
        <f>IF('Indicator Data'!AW177="No Data",1,IF('Indicator Data imputation'!BU176&lt;&gt;"",1,0))</f>
        <v>0</v>
      </c>
      <c r="BU173" s="129">
        <f>IF('Indicator Data'!AX177="No Data",1,IF('Indicator Data imputation'!BV176&lt;&gt;"",1,0))</f>
        <v>1</v>
      </c>
      <c r="BV173" s="129">
        <f>IF('Indicator Data'!AY177="No Data",1,IF('Indicator Data imputation'!BW176&lt;&gt;"",1,0))</f>
        <v>0</v>
      </c>
      <c r="BW173" s="129">
        <f>IF('Indicator Data'!AZ177="No Data",1,IF('Indicator Data imputation'!BX176&lt;&gt;"",1,0))</f>
        <v>0</v>
      </c>
      <c r="BX173" s="129">
        <f>IF('Indicator Data'!BA177="No Data",1,IF('Indicator Data imputation'!BY176&lt;&gt;"",1,0))</f>
        <v>0</v>
      </c>
      <c r="BY173" s="5" t="e">
        <f t="shared" si="8"/>
        <v>#REF!</v>
      </c>
      <c r="BZ173" s="131" t="e">
        <f t="shared" si="7"/>
        <v>#REF!</v>
      </c>
    </row>
    <row r="174" spans="1:78" x14ac:dyDescent="0.25">
      <c r="A174" s="5" t="s">
        <v>322</v>
      </c>
      <c r="B174" s="129" t="e">
        <f>IF('Indicator Data'!#REF!="No Data",1,IF('Indicator Data imputation'!C177&lt;&gt;"",1,0))</f>
        <v>#REF!</v>
      </c>
      <c r="C174" s="129" t="e">
        <f>IF('Indicator Data'!#REF!="No Data",1,IF('Indicator Data imputation'!D177&lt;&gt;"",1,0))</f>
        <v>#REF!</v>
      </c>
      <c r="D174" s="129" t="e">
        <f>IF('Indicator Data'!#REF!="No Data",1,IF('Indicator Data imputation'!E177&lt;&gt;"",1,0))</f>
        <v>#REF!</v>
      </c>
      <c r="E174" s="129" t="e">
        <f>IF('Indicator Data'!#REF!="No Data",1,IF('Indicator Data imputation'!F177&lt;&gt;"",1,0))</f>
        <v>#REF!</v>
      </c>
      <c r="F174" s="129" t="e">
        <f>IF('Indicator Data'!#REF!="No Data",1,IF('Indicator Data imputation'!G177&lt;&gt;"",1,0))</f>
        <v>#REF!</v>
      </c>
      <c r="G174" s="129" t="e">
        <f>IF('Indicator Data'!#REF!="No Data",1,IF('Indicator Data imputation'!H177&lt;&gt;"",1,0))</f>
        <v>#REF!</v>
      </c>
      <c r="H174" s="129" t="e">
        <f>IF('Indicator Data'!#REF!="No Data",1,IF('Indicator Data imputation'!I177&lt;&gt;"",1,0))</f>
        <v>#REF!</v>
      </c>
      <c r="I174" s="129" t="e">
        <f>IF('Indicator Data'!#REF!="No Data",1,IF('Indicator Data imputation'!J177&lt;&gt;"",1,0))</f>
        <v>#REF!</v>
      </c>
      <c r="J174" s="129" t="e">
        <f>IF('Indicator Data'!#REF!="No Data",1,IF('Indicator Data imputation'!K177&lt;&gt;"",1,0))</f>
        <v>#REF!</v>
      </c>
      <c r="K174" s="129" t="e">
        <f>IF('Indicator Data'!#REF!="No Data",1,IF('Indicator Data imputation'!L177&lt;&gt;"",1,0))</f>
        <v>#REF!</v>
      </c>
      <c r="L174" s="129" t="e">
        <f>IF('Indicator Data'!#REF!="No Data",1,IF('Indicator Data imputation'!M177&lt;&gt;"",1,0))</f>
        <v>#REF!</v>
      </c>
      <c r="M174" s="129" t="e">
        <f>IF('Indicator Data'!#REF!="No Data",1,IF('Indicator Data imputation'!N177&lt;&gt;"",1,0))</f>
        <v>#REF!</v>
      </c>
      <c r="N174" s="129" t="e">
        <f>IF('Indicator Data'!#REF!="No Data",1,IF('Indicator Data imputation'!O177&lt;&gt;"",1,0))</f>
        <v>#REF!</v>
      </c>
      <c r="O174" s="129" t="e">
        <f>IF('Indicator Data'!#REF!="No Data",1,IF('Indicator Data imputation'!P177&lt;&gt;"",1,0))</f>
        <v>#REF!</v>
      </c>
      <c r="P174" s="129" t="e">
        <f>IF('Indicator Data'!#REF!="No Data",1,IF('Indicator Data imputation'!Q177&lt;&gt;"",1,0))</f>
        <v>#REF!</v>
      </c>
      <c r="Q174" s="129" t="e">
        <f>IF('Indicator Data'!#REF!="No Data",1,IF('Indicator Data imputation'!R177&lt;&gt;"",1,0))</f>
        <v>#REF!</v>
      </c>
      <c r="R174" s="129" t="e">
        <f>IF('Indicator Data'!#REF!="No Data",1,IF('Indicator Data imputation'!S177&lt;&gt;"",1,0))</f>
        <v>#REF!</v>
      </c>
      <c r="S174" s="129" t="e">
        <f>IF('Indicator Data'!#REF!="No Data",1,IF('Indicator Data imputation'!T177&lt;&gt;"",1,0))</f>
        <v>#REF!</v>
      </c>
      <c r="T174" s="129" t="e">
        <f>IF('Indicator Data'!#REF!="No Data",1,IF('Indicator Data imputation'!U177&lt;&gt;"",1,0))</f>
        <v>#REF!</v>
      </c>
      <c r="U174" s="129" t="e">
        <f>IF('Indicator Data'!#REF!="No Data",1,IF('Indicator Data imputation'!V177&lt;&gt;"",1,0))</f>
        <v>#REF!</v>
      </c>
      <c r="V174" s="129" t="e">
        <f>IF('Indicator Data'!#REF!="No Data",1,IF('Indicator Data imputation'!W177&lt;&gt;"",1,0))</f>
        <v>#REF!</v>
      </c>
      <c r="W174" s="129">
        <f>IF('Indicator Data'!C178="No Data",1,IF('Indicator Data imputation'!X177&lt;&gt;"",1,0))</f>
        <v>0</v>
      </c>
      <c r="X174" s="129">
        <f>IF('Indicator Data'!D178="No Data",1,IF('Indicator Data imputation'!Y177&lt;&gt;"",1,0))</f>
        <v>0</v>
      </c>
      <c r="Y174" s="129">
        <f>IF('Indicator Data'!E178="No Data",1,IF('Indicator Data imputation'!Z177&lt;&gt;"",1,0))</f>
        <v>0</v>
      </c>
      <c r="Z174" s="129">
        <f>IF('Indicator Data'!G178="No Data",1,IF('Indicator Data imputation'!AA177&lt;&gt;"",1,0))</f>
        <v>1</v>
      </c>
      <c r="AA174" s="129">
        <f>IF('Indicator Data'!H178="No Data",1,IF('Indicator Data imputation'!AB177&lt;&gt;"",1,0))</f>
        <v>0</v>
      </c>
      <c r="AB174" s="129">
        <f>IF('Indicator Data'!I178="No Data",1,IF('Indicator Data imputation'!AC177&lt;&gt;"",1,0))</f>
        <v>1</v>
      </c>
      <c r="AC174" s="129" t="e">
        <f>IF('Indicator Data'!#REF!="No Data",1,IF('Indicator Data imputation'!AD177&lt;&gt;"",1,0))</f>
        <v>#REF!</v>
      </c>
      <c r="AD174" s="129" t="e">
        <f>IF('Indicator Data'!#REF!="No Data",1,IF('Indicator Data imputation'!AE177&lt;&gt;"",1,0))</f>
        <v>#REF!</v>
      </c>
      <c r="AE174" s="129">
        <f>IF('Indicator Data'!L178="No Data",1,IF('Indicator Data imputation'!AF177&lt;&gt;"",1,0))</f>
        <v>1</v>
      </c>
      <c r="AF174" s="129">
        <f>IF('Indicator Data'!M178="No Data",1,IF('Indicator Data imputation'!AG177&lt;&gt;"",1,0))</f>
        <v>0</v>
      </c>
      <c r="AG174" s="129" t="e">
        <f>IF('Indicator Data'!#REF!="No Data",1,IF('Indicator Data imputation'!AH177&lt;&gt;"",1,0))</f>
        <v>#REF!</v>
      </c>
      <c r="AH174" s="129" t="e">
        <f>IF('Indicator Data'!#REF!="No Data",1,IF('Indicator Data imputation'!AI177&lt;&gt;"",1,0))</f>
        <v>#REF!</v>
      </c>
      <c r="AI174" s="129" t="e">
        <f>IF('Indicator Data'!#REF!="No Data",1,IF('Indicator Data imputation'!AJ177&lt;&gt;"",1,0))</f>
        <v>#REF!</v>
      </c>
      <c r="AJ174" s="129" t="e">
        <f>IF('Indicator Data'!#REF!="No Data",1,IF('Indicator Data imputation'!AK177&lt;&gt;"",1,0))</f>
        <v>#REF!</v>
      </c>
      <c r="AK174" s="129">
        <f>IF('Indicator Data'!N178="No Data",1,IF('Indicator Data imputation'!AL177&lt;&gt;"",1,0))</f>
        <v>0</v>
      </c>
      <c r="AL174" s="129">
        <f>IF('Indicator Data'!O178="No Data",1,IF('Indicator Data imputation'!AM177&lt;&gt;"",1,0))</f>
        <v>1</v>
      </c>
      <c r="AM174" s="129">
        <f>IF('Indicator Data'!P178="No Data",1,IF('Indicator Data imputation'!AN177&lt;&gt;"",1,0))</f>
        <v>0</v>
      </c>
      <c r="AN174" s="129">
        <f>IF('Indicator Data'!Q178="No Data",1,IF('Indicator Data imputation'!AO177&lt;&gt;"",1,0))</f>
        <v>0</v>
      </c>
      <c r="AO174" s="129">
        <f>IF('Indicator Data'!R178="No Data",1,IF('Indicator Data imputation'!AP177&lt;&gt;"",1,0))</f>
        <v>0</v>
      </c>
      <c r="AP174" s="129">
        <f>IF('Indicator Data'!S178="No Data",1,IF('Indicator Data imputation'!AQ177&lt;&gt;"",1,0))</f>
        <v>0</v>
      </c>
      <c r="AQ174" s="129">
        <f>IF('Indicator Data'!T178="No Data",1,IF('Indicator Data imputation'!AR177&lt;&gt;"",1,0))</f>
        <v>0</v>
      </c>
      <c r="AR174" s="129" t="e">
        <f>IF('Indicator Data'!#REF!="No Data",1,IF('Indicator Data imputation'!AS177&lt;&gt;"",1,0))</f>
        <v>#REF!</v>
      </c>
      <c r="AS174" s="129" t="e">
        <f>IF('Indicator Data'!#REF!="No Data",1,IF('Indicator Data imputation'!AT177&lt;&gt;"",1,0))</f>
        <v>#REF!</v>
      </c>
      <c r="AT174" s="129">
        <f>IF('Indicator Data'!U178="No Data",1,IF('Indicator Data imputation'!AU177&lt;&gt;"",1,0))</f>
        <v>0</v>
      </c>
      <c r="AU174" s="129">
        <f>IF('Indicator Data'!V178="No Data",1,IF('Indicator Data imputation'!AV177&lt;&gt;"",1,0))</f>
        <v>1</v>
      </c>
      <c r="AV174" s="129">
        <f>IF('Indicator Data'!W178="No Data",1,IF('Indicator Data imputation'!AW177&lt;&gt;"",1,0))</f>
        <v>1</v>
      </c>
      <c r="AW174" s="129">
        <f>IF('Indicator Data'!X178="No Data",1,IF('Indicator Data imputation'!AX177&lt;&gt;"",1,0))</f>
        <v>1</v>
      </c>
      <c r="AX174" s="129">
        <f>IF('Indicator Data'!Y178="No Data",1,IF('Indicator Data imputation'!AY177&lt;&gt;"",1,0))</f>
        <v>0</v>
      </c>
      <c r="AY174" s="129">
        <f>IF('Indicator Data'!Z178="No Data",1,IF('Indicator Data imputation'!AZ177&lt;&gt;"",1,0))</f>
        <v>0</v>
      </c>
      <c r="AZ174" s="129">
        <f>IF('Indicator Data'!AA178="No Data",1,IF('Indicator Data imputation'!BA177&lt;&gt;"",1,0))</f>
        <v>0</v>
      </c>
      <c r="BA174" s="129" t="e">
        <f>IF('Indicator Data'!#REF!="No Data",1,IF('Indicator Data imputation'!BB177&lt;&gt;"",1,0))</f>
        <v>#REF!</v>
      </c>
      <c r="BB174" s="129" t="e">
        <f>IF('Indicator Data'!#REF!="No Data",1,IF('Indicator Data imputation'!BC177&lt;&gt;"",1,0))</f>
        <v>#REF!</v>
      </c>
      <c r="BC174" s="129" t="e">
        <f>IF('Indicator Data'!#REF!="No Data",1,IF('Indicator Data imputation'!BD177&lt;&gt;"",1,0))</f>
        <v>#REF!</v>
      </c>
      <c r="BD174" s="129">
        <f>IF('Indicator Data'!AB178="No Data",1,IF('Indicator Data imputation'!BE177&lt;&gt;"",1,0))</f>
        <v>0</v>
      </c>
      <c r="BE174" s="129">
        <f>IF('Indicator Data'!AC178="No Data",1,IF('Indicator Data imputation'!BF177&lt;&gt;"",1,0))</f>
        <v>0</v>
      </c>
      <c r="BF174" s="129">
        <f>IF('Indicator Data'!AD178="No Data",1,IF('Indicator Data imputation'!BG177&lt;&gt;"",1,0))</f>
        <v>0</v>
      </c>
      <c r="BG174" s="129">
        <f>IF('Indicator Data'!AE178="No Data",1,IF('Indicator Data imputation'!BH177&lt;&gt;"",1,0))</f>
        <v>1</v>
      </c>
      <c r="BH174" s="129">
        <f>IF('Indicator Data'!AF178="No Data",1,IF('Indicator Data imputation'!BI177&lt;&gt;"",1,0))</f>
        <v>1</v>
      </c>
      <c r="BI174" s="129" t="e">
        <f>IF('Indicator Data'!#REF!="No Data",1,IF('Indicator Data imputation'!BJ177&lt;&gt;"",1,0))</f>
        <v>#REF!</v>
      </c>
      <c r="BJ174" s="129">
        <f>IF('Indicator Data'!AS178="No Data",1,IF('Indicator Data imputation'!BK177&lt;&gt;"",1,0))</f>
        <v>0</v>
      </c>
      <c r="BK174" s="129">
        <f>IF('Indicator Data'!AT178="No Data",1,IF('Indicator Data imputation'!BL177&lt;&gt;"",1,0))</f>
        <v>1</v>
      </c>
      <c r="BL174" s="129" t="e">
        <f>IF('Indicator Data'!#REF!="No Data",1,IF('Indicator Data imputation'!BM177&lt;&gt;"",1,0))</f>
        <v>#REF!</v>
      </c>
      <c r="BM174" s="129" t="e">
        <f>IF('Indicator Data'!#REF!="No Data",1,IF('Indicator Data imputation'!BN177&lt;&gt;"",1,0))</f>
        <v>#REF!</v>
      </c>
      <c r="BN174" s="129" t="e">
        <f>IF('Indicator Data'!#REF!="No Data",1,IF('Indicator Data imputation'!BO177&lt;&gt;"",1,0))</f>
        <v>#REF!</v>
      </c>
      <c r="BO174" s="129" t="e">
        <f>IF('Indicator Data'!#REF!="No Data",1,IF('Indicator Data imputation'!BP177&lt;&gt;"",1,0))</f>
        <v>#REF!</v>
      </c>
      <c r="BP174" s="129">
        <f>IF('Indicator Data'!AK178="No Data",1,IF('Indicator Data imputation'!BQ177&lt;&gt;"",1,0))</f>
        <v>0</v>
      </c>
      <c r="BQ174" s="129">
        <f>IF('Indicator Data'!J178="No Data",1,IF('Indicator Data imputation'!BR177&lt;&gt;"",1,0))</f>
        <v>0</v>
      </c>
      <c r="BR174" s="129">
        <f>IF('Indicator Data'!K178="No Data",1,IF('Indicator Data imputation'!BS177&lt;&gt;"",1,0))</f>
        <v>0</v>
      </c>
      <c r="BS174" s="129">
        <f>IF('Indicator Data'!AU178="No Data",1,IF('Indicator Data imputation'!BT177&lt;&gt;"",1,0))</f>
        <v>0</v>
      </c>
      <c r="BT174" s="129">
        <f>IF('Indicator Data'!AW178="No Data",1,IF('Indicator Data imputation'!BU177&lt;&gt;"",1,0))</f>
        <v>0</v>
      </c>
      <c r="BU174" s="129">
        <f>IF('Indicator Data'!AX178="No Data",1,IF('Indicator Data imputation'!BV177&lt;&gt;"",1,0))</f>
        <v>0</v>
      </c>
      <c r="BV174" s="129">
        <f>IF('Indicator Data'!AY178="No Data",1,IF('Indicator Data imputation'!BW177&lt;&gt;"",1,0))</f>
        <v>1</v>
      </c>
      <c r="BW174" s="129">
        <f>IF('Indicator Data'!AZ178="No Data",1,IF('Indicator Data imputation'!BX177&lt;&gt;"",1,0))</f>
        <v>0</v>
      </c>
      <c r="BX174" s="129">
        <f>IF('Indicator Data'!BA178="No Data",1,IF('Indicator Data imputation'!BY177&lt;&gt;"",1,0))</f>
        <v>0</v>
      </c>
      <c r="BY174" s="5" t="e">
        <f t="shared" si="8"/>
        <v>#REF!</v>
      </c>
      <c r="BZ174" s="131" t="e">
        <f t="shared" si="7"/>
        <v>#REF!</v>
      </c>
    </row>
    <row r="175" spans="1:78" x14ac:dyDescent="0.25">
      <c r="A175" s="5" t="s">
        <v>324</v>
      </c>
      <c r="B175" s="129" t="e">
        <f>IF('Indicator Data'!#REF!="No Data",1,IF('Indicator Data imputation'!C178&lt;&gt;"",1,0))</f>
        <v>#REF!</v>
      </c>
      <c r="C175" s="129" t="e">
        <f>IF('Indicator Data'!#REF!="No Data",1,IF('Indicator Data imputation'!D178&lt;&gt;"",1,0))</f>
        <v>#REF!</v>
      </c>
      <c r="D175" s="129" t="e">
        <f>IF('Indicator Data'!#REF!="No Data",1,IF('Indicator Data imputation'!E178&lt;&gt;"",1,0))</f>
        <v>#REF!</v>
      </c>
      <c r="E175" s="129" t="e">
        <f>IF('Indicator Data'!#REF!="No Data",1,IF('Indicator Data imputation'!F178&lt;&gt;"",1,0))</f>
        <v>#REF!</v>
      </c>
      <c r="F175" s="129" t="e">
        <f>IF('Indicator Data'!#REF!="No Data",1,IF('Indicator Data imputation'!G178&lt;&gt;"",1,0))</f>
        <v>#REF!</v>
      </c>
      <c r="G175" s="129" t="e">
        <f>IF('Indicator Data'!#REF!="No Data",1,IF('Indicator Data imputation'!H178&lt;&gt;"",1,0))</f>
        <v>#REF!</v>
      </c>
      <c r="H175" s="129" t="e">
        <f>IF('Indicator Data'!#REF!="No Data",1,IF('Indicator Data imputation'!I178&lt;&gt;"",1,0))</f>
        <v>#REF!</v>
      </c>
      <c r="I175" s="129" t="e">
        <f>IF('Indicator Data'!#REF!="No Data",1,IF('Indicator Data imputation'!J178&lt;&gt;"",1,0))</f>
        <v>#REF!</v>
      </c>
      <c r="J175" s="129" t="e">
        <f>IF('Indicator Data'!#REF!="No Data",1,IF('Indicator Data imputation'!K178&lt;&gt;"",1,0))</f>
        <v>#REF!</v>
      </c>
      <c r="K175" s="129" t="e">
        <f>IF('Indicator Data'!#REF!="No Data",1,IF('Indicator Data imputation'!L178&lt;&gt;"",1,0))</f>
        <v>#REF!</v>
      </c>
      <c r="L175" s="129" t="e">
        <f>IF('Indicator Data'!#REF!="No Data",1,IF('Indicator Data imputation'!M178&lt;&gt;"",1,0))</f>
        <v>#REF!</v>
      </c>
      <c r="M175" s="129" t="e">
        <f>IF('Indicator Data'!#REF!="No Data",1,IF('Indicator Data imputation'!N178&lt;&gt;"",1,0))</f>
        <v>#REF!</v>
      </c>
      <c r="N175" s="129" t="e">
        <f>IF('Indicator Data'!#REF!="No Data",1,IF('Indicator Data imputation'!O178&lt;&gt;"",1,0))</f>
        <v>#REF!</v>
      </c>
      <c r="O175" s="129" t="e">
        <f>IF('Indicator Data'!#REF!="No Data",1,IF('Indicator Data imputation'!P178&lt;&gt;"",1,0))</f>
        <v>#REF!</v>
      </c>
      <c r="P175" s="129" t="e">
        <f>IF('Indicator Data'!#REF!="No Data",1,IF('Indicator Data imputation'!Q178&lt;&gt;"",1,0))</f>
        <v>#REF!</v>
      </c>
      <c r="Q175" s="129" t="e">
        <f>IF('Indicator Data'!#REF!="No Data",1,IF('Indicator Data imputation'!R178&lt;&gt;"",1,0))</f>
        <v>#REF!</v>
      </c>
      <c r="R175" s="129" t="e">
        <f>IF('Indicator Data'!#REF!="No Data",1,IF('Indicator Data imputation'!S178&lt;&gt;"",1,0))</f>
        <v>#REF!</v>
      </c>
      <c r="S175" s="129" t="e">
        <f>IF('Indicator Data'!#REF!="No Data",1,IF('Indicator Data imputation'!T178&lt;&gt;"",1,0))</f>
        <v>#REF!</v>
      </c>
      <c r="T175" s="129" t="e">
        <f>IF('Indicator Data'!#REF!="No Data",1,IF('Indicator Data imputation'!U178&lt;&gt;"",1,0))</f>
        <v>#REF!</v>
      </c>
      <c r="U175" s="129" t="e">
        <f>IF('Indicator Data'!#REF!="No Data",1,IF('Indicator Data imputation'!V178&lt;&gt;"",1,0))</f>
        <v>#REF!</v>
      </c>
      <c r="V175" s="129" t="e">
        <f>IF('Indicator Data'!#REF!="No Data",1,IF('Indicator Data imputation'!W178&lt;&gt;"",1,0))</f>
        <v>#REF!</v>
      </c>
      <c r="W175" s="129">
        <f>IF('Indicator Data'!C179="No Data",1,IF('Indicator Data imputation'!X178&lt;&gt;"",1,0))</f>
        <v>0</v>
      </c>
      <c r="X175" s="129">
        <f>IF('Indicator Data'!D179="No Data",1,IF('Indicator Data imputation'!Y178&lt;&gt;"",1,0))</f>
        <v>0</v>
      </c>
      <c r="Y175" s="129">
        <f>IF('Indicator Data'!E179="No Data",1,IF('Indicator Data imputation'!Z178&lt;&gt;"",1,0))</f>
        <v>0</v>
      </c>
      <c r="Z175" s="129">
        <f>IF('Indicator Data'!G179="No Data",1,IF('Indicator Data imputation'!AA178&lt;&gt;"",1,0))</f>
        <v>0</v>
      </c>
      <c r="AA175" s="129">
        <f>IF('Indicator Data'!H179="No Data",1,IF('Indicator Data imputation'!AB178&lt;&gt;"",1,0))</f>
        <v>0</v>
      </c>
      <c r="AB175" s="129">
        <f>IF('Indicator Data'!I179="No Data",1,IF('Indicator Data imputation'!AC178&lt;&gt;"",1,0))</f>
        <v>0</v>
      </c>
      <c r="AC175" s="129" t="e">
        <f>IF('Indicator Data'!#REF!="No Data",1,IF('Indicator Data imputation'!AD178&lt;&gt;"",1,0))</f>
        <v>#REF!</v>
      </c>
      <c r="AD175" s="129" t="e">
        <f>IF('Indicator Data'!#REF!="No Data",1,IF('Indicator Data imputation'!AE178&lt;&gt;"",1,0))</f>
        <v>#REF!</v>
      </c>
      <c r="AE175" s="129">
        <f>IF('Indicator Data'!L179="No Data",1,IF('Indicator Data imputation'!AF178&lt;&gt;"",1,0))</f>
        <v>0</v>
      </c>
      <c r="AF175" s="129">
        <f>IF('Indicator Data'!M179="No Data",1,IF('Indicator Data imputation'!AG178&lt;&gt;"",1,0))</f>
        <v>0</v>
      </c>
      <c r="AG175" s="129" t="e">
        <f>IF('Indicator Data'!#REF!="No Data",1,IF('Indicator Data imputation'!AH178&lt;&gt;"",1,0))</f>
        <v>#REF!</v>
      </c>
      <c r="AH175" s="129" t="e">
        <f>IF('Indicator Data'!#REF!="No Data",1,IF('Indicator Data imputation'!AI178&lt;&gt;"",1,0))</f>
        <v>#REF!</v>
      </c>
      <c r="AI175" s="129" t="e">
        <f>IF('Indicator Data'!#REF!="No Data",1,IF('Indicator Data imputation'!AJ178&lt;&gt;"",1,0))</f>
        <v>#REF!</v>
      </c>
      <c r="AJ175" s="129" t="e">
        <f>IF('Indicator Data'!#REF!="No Data",1,IF('Indicator Data imputation'!AK178&lt;&gt;"",1,0))</f>
        <v>#REF!</v>
      </c>
      <c r="AK175" s="129">
        <f>IF('Indicator Data'!N179="No Data",1,IF('Indicator Data imputation'!AL178&lt;&gt;"",1,0))</f>
        <v>0</v>
      </c>
      <c r="AL175" s="129">
        <f>IF('Indicator Data'!O179="No Data",1,IF('Indicator Data imputation'!AM178&lt;&gt;"",1,0))</f>
        <v>0</v>
      </c>
      <c r="AM175" s="129">
        <f>IF('Indicator Data'!P179="No Data",1,IF('Indicator Data imputation'!AN178&lt;&gt;"",1,0))</f>
        <v>0</v>
      </c>
      <c r="AN175" s="129">
        <f>IF('Indicator Data'!Q179="No Data",1,IF('Indicator Data imputation'!AO178&lt;&gt;"",1,0))</f>
        <v>0</v>
      </c>
      <c r="AO175" s="129">
        <f>IF('Indicator Data'!R179="No Data",1,IF('Indicator Data imputation'!AP178&lt;&gt;"",1,0))</f>
        <v>0</v>
      </c>
      <c r="AP175" s="129">
        <f>IF('Indicator Data'!S179="No Data",1,IF('Indicator Data imputation'!AQ178&lt;&gt;"",1,0))</f>
        <v>1</v>
      </c>
      <c r="AQ175" s="129">
        <f>IF('Indicator Data'!T179="No Data",1,IF('Indicator Data imputation'!AR178&lt;&gt;"",1,0))</f>
        <v>0</v>
      </c>
      <c r="AR175" s="129" t="e">
        <f>IF('Indicator Data'!#REF!="No Data",1,IF('Indicator Data imputation'!AS178&lt;&gt;"",1,0))</f>
        <v>#REF!</v>
      </c>
      <c r="AS175" s="129" t="e">
        <f>IF('Indicator Data'!#REF!="No Data",1,IF('Indicator Data imputation'!AT178&lt;&gt;"",1,0))</f>
        <v>#REF!</v>
      </c>
      <c r="AT175" s="129">
        <f>IF('Indicator Data'!U179="No Data",1,IF('Indicator Data imputation'!AU178&lt;&gt;"",1,0))</f>
        <v>0</v>
      </c>
      <c r="AU175" s="129">
        <f>IF('Indicator Data'!V179="No Data",1,IF('Indicator Data imputation'!AV178&lt;&gt;"",1,0))</f>
        <v>0</v>
      </c>
      <c r="AV175" s="129">
        <f>IF('Indicator Data'!W179="No Data",1,IF('Indicator Data imputation'!AW178&lt;&gt;"",1,0))</f>
        <v>0</v>
      </c>
      <c r="AW175" s="129">
        <f>IF('Indicator Data'!X179="No Data",1,IF('Indicator Data imputation'!AX178&lt;&gt;"",1,0))</f>
        <v>1</v>
      </c>
      <c r="AX175" s="129">
        <f>IF('Indicator Data'!Y179="No Data",1,IF('Indicator Data imputation'!AY178&lt;&gt;"",1,0))</f>
        <v>0</v>
      </c>
      <c r="AY175" s="129">
        <f>IF('Indicator Data'!Z179="No Data",1,IF('Indicator Data imputation'!AZ178&lt;&gt;"",1,0))</f>
        <v>0</v>
      </c>
      <c r="AZ175" s="129">
        <f>IF('Indicator Data'!AA179="No Data",1,IF('Indicator Data imputation'!BA178&lt;&gt;"",1,0))</f>
        <v>1</v>
      </c>
      <c r="BA175" s="129" t="e">
        <f>IF('Indicator Data'!#REF!="No Data",1,IF('Indicator Data imputation'!BB178&lt;&gt;"",1,0))</f>
        <v>#REF!</v>
      </c>
      <c r="BB175" s="129" t="e">
        <f>IF('Indicator Data'!#REF!="No Data",1,IF('Indicator Data imputation'!BC178&lt;&gt;"",1,0))</f>
        <v>#REF!</v>
      </c>
      <c r="BC175" s="129" t="e">
        <f>IF('Indicator Data'!#REF!="No Data",1,IF('Indicator Data imputation'!BD178&lt;&gt;"",1,0))</f>
        <v>#REF!</v>
      </c>
      <c r="BD175" s="129">
        <f>IF('Indicator Data'!AB179="No Data",1,IF('Indicator Data imputation'!BE178&lt;&gt;"",1,0))</f>
        <v>0</v>
      </c>
      <c r="BE175" s="129">
        <f>IF('Indicator Data'!AC179="No Data",1,IF('Indicator Data imputation'!BF178&lt;&gt;"",1,0))</f>
        <v>0</v>
      </c>
      <c r="BF175" s="129">
        <f>IF('Indicator Data'!AD179="No Data",1,IF('Indicator Data imputation'!BG178&lt;&gt;"",1,0))</f>
        <v>0</v>
      </c>
      <c r="BG175" s="129">
        <f>IF('Indicator Data'!AE179="No Data",1,IF('Indicator Data imputation'!BH178&lt;&gt;"",1,0))</f>
        <v>0</v>
      </c>
      <c r="BH175" s="129">
        <f>IF('Indicator Data'!AF179="No Data",1,IF('Indicator Data imputation'!BI178&lt;&gt;"",1,0))</f>
        <v>0</v>
      </c>
      <c r="BI175" s="129" t="e">
        <f>IF('Indicator Data'!#REF!="No Data",1,IF('Indicator Data imputation'!BJ178&lt;&gt;"",1,0))</f>
        <v>#REF!</v>
      </c>
      <c r="BJ175" s="129">
        <f>IF('Indicator Data'!AS179="No Data",1,IF('Indicator Data imputation'!BK178&lt;&gt;"",1,0))</f>
        <v>0</v>
      </c>
      <c r="BK175" s="129">
        <f>IF('Indicator Data'!AT179="No Data",1,IF('Indicator Data imputation'!BL178&lt;&gt;"",1,0))</f>
        <v>0</v>
      </c>
      <c r="BL175" s="129" t="e">
        <f>IF('Indicator Data'!#REF!="No Data",1,IF('Indicator Data imputation'!BM178&lt;&gt;"",1,0))</f>
        <v>#REF!</v>
      </c>
      <c r="BM175" s="129" t="e">
        <f>IF('Indicator Data'!#REF!="No Data",1,IF('Indicator Data imputation'!BN178&lt;&gt;"",1,0))</f>
        <v>#REF!</v>
      </c>
      <c r="BN175" s="129" t="e">
        <f>IF('Indicator Data'!#REF!="No Data",1,IF('Indicator Data imputation'!BO178&lt;&gt;"",1,0))</f>
        <v>#REF!</v>
      </c>
      <c r="BO175" s="129" t="e">
        <f>IF('Indicator Data'!#REF!="No Data",1,IF('Indicator Data imputation'!BP178&lt;&gt;"",1,0))</f>
        <v>#REF!</v>
      </c>
      <c r="BP175" s="129">
        <f>IF('Indicator Data'!AK179="No Data",1,IF('Indicator Data imputation'!BQ178&lt;&gt;"",1,0))</f>
        <v>0</v>
      </c>
      <c r="BQ175" s="129">
        <f>IF('Indicator Data'!J179="No Data",1,IF('Indicator Data imputation'!BR178&lt;&gt;"",1,0))</f>
        <v>0</v>
      </c>
      <c r="BR175" s="129">
        <f>IF('Indicator Data'!K179="No Data",1,IF('Indicator Data imputation'!BS178&lt;&gt;"",1,0))</f>
        <v>0</v>
      </c>
      <c r="BS175" s="129">
        <f>IF('Indicator Data'!AU179="No Data",1,IF('Indicator Data imputation'!BT178&lt;&gt;"",1,0))</f>
        <v>0</v>
      </c>
      <c r="BT175" s="129">
        <f>IF('Indicator Data'!AW179="No Data",1,IF('Indicator Data imputation'!BU178&lt;&gt;"",1,0))</f>
        <v>0</v>
      </c>
      <c r="BU175" s="129">
        <f>IF('Indicator Data'!AX179="No Data",1,IF('Indicator Data imputation'!BV178&lt;&gt;"",1,0))</f>
        <v>0</v>
      </c>
      <c r="BV175" s="129">
        <f>IF('Indicator Data'!AY179="No Data",1,IF('Indicator Data imputation'!BW178&lt;&gt;"",1,0))</f>
        <v>0</v>
      </c>
      <c r="BW175" s="129">
        <f>IF('Indicator Data'!AZ179="No Data",1,IF('Indicator Data imputation'!BX178&lt;&gt;"",1,0))</f>
        <v>0</v>
      </c>
      <c r="BX175" s="129">
        <f>IF('Indicator Data'!BA179="No Data",1,IF('Indicator Data imputation'!BY178&lt;&gt;"",1,0))</f>
        <v>0</v>
      </c>
      <c r="BY175" s="5" t="e">
        <f t="shared" si="8"/>
        <v>#REF!</v>
      </c>
      <c r="BZ175" s="131" t="e">
        <f t="shared" si="7"/>
        <v>#REF!</v>
      </c>
    </row>
    <row r="176" spans="1:78" x14ac:dyDescent="0.25">
      <c r="A176" s="5" t="s">
        <v>326</v>
      </c>
      <c r="B176" s="129" t="e">
        <f>IF('Indicator Data'!#REF!="No Data",1,IF('Indicator Data imputation'!C179&lt;&gt;"",1,0))</f>
        <v>#REF!</v>
      </c>
      <c r="C176" s="129" t="e">
        <f>IF('Indicator Data'!#REF!="No Data",1,IF('Indicator Data imputation'!D179&lt;&gt;"",1,0))</f>
        <v>#REF!</v>
      </c>
      <c r="D176" s="129" t="e">
        <f>IF('Indicator Data'!#REF!="No Data",1,IF('Indicator Data imputation'!E179&lt;&gt;"",1,0))</f>
        <v>#REF!</v>
      </c>
      <c r="E176" s="129" t="e">
        <f>IF('Indicator Data'!#REF!="No Data",1,IF('Indicator Data imputation'!F179&lt;&gt;"",1,0))</f>
        <v>#REF!</v>
      </c>
      <c r="F176" s="129" t="e">
        <f>IF('Indicator Data'!#REF!="No Data",1,IF('Indicator Data imputation'!G179&lt;&gt;"",1,0))</f>
        <v>#REF!</v>
      </c>
      <c r="G176" s="129" t="e">
        <f>IF('Indicator Data'!#REF!="No Data",1,IF('Indicator Data imputation'!H179&lt;&gt;"",1,0))</f>
        <v>#REF!</v>
      </c>
      <c r="H176" s="129" t="e">
        <f>IF('Indicator Data'!#REF!="No Data",1,IF('Indicator Data imputation'!I179&lt;&gt;"",1,0))</f>
        <v>#REF!</v>
      </c>
      <c r="I176" s="129" t="e">
        <f>IF('Indicator Data'!#REF!="No Data",1,IF('Indicator Data imputation'!J179&lt;&gt;"",1,0))</f>
        <v>#REF!</v>
      </c>
      <c r="J176" s="129" t="e">
        <f>IF('Indicator Data'!#REF!="No Data",1,IF('Indicator Data imputation'!K179&lt;&gt;"",1,0))</f>
        <v>#REF!</v>
      </c>
      <c r="K176" s="129" t="e">
        <f>IF('Indicator Data'!#REF!="No Data",1,IF('Indicator Data imputation'!L179&lt;&gt;"",1,0))</f>
        <v>#REF!</v>
      </c>
      <c r="L176" s="129" t="e">
        <f>IF('Indicator Data'!#REF!="No Data",1,IF('Indicator Data imputation'!M179&lt;&gt;"",1,0))</f>
        <v>#REF!</v>
      </c>
      <c r="M176" s="129" t="e">
        <f>IF('Indicator Data'!#REF!="No Data",1,IF('Indicator Data imputation'!N179&lt;&gt;"",1,0))</f>
        <v>#REF!</v>
      </c>
      <c r="N176" s="129" t="e">
        <f>IF('Indicator Data'!#REF!="No Data",1,IF('Indicator Data imputation'!O179&lt;&gt;"",1,0))</f>
        <v>#REF!</v>
      </c>
      <c r="O176" s="129" t="e">
        <f>IF('Indicator Data'!#REF!="No Data",1,IF('Indicator Data imputation'!P179&lt;&gt;"",1,0))</f>
        <v>#REF!</v>
      </c>
      <c r="P176" s="129" t="e">
        <f>IF('Indicator Data'!#REF!="No Data",1,IF('Indicator Data imputation'!Q179&lt;&gt;"",1,0))</f>
        <v>#REF!</v>
      </c>
      <c r="Q176" s="129" t="e">
        <f>IF('Indicator Data'!#REF!="No Data",1,IF('Indicator Data imputation'!R179&lt;&gt;"",1,0))</f>
        <v>#REF!</v>
      </c>
      <c r="R176" s="129" t="e">
        <f>IF('Indicator Data'!#REF!="No Data",1,IF('Indicator Data imputation'!S179&lt;&gt;"",1,0))</f>
        <v>#REF!</v>
      </c>
      <c r="S176" s="129" t="e">
        <f>IF('Indicator Data'!#REF!="No Data",1,IF('Indicator Data imputation'!T179&lt;&gt;"",1,0))</f>
        <v>#REF!</v>
      </c>
      <c r="T176" s="129" t="e">
        <f>IF('Indicator Data'!#REF!="No Data",1,IF('Indicator Data imputation'!U179&lt;&gt;"",1,0))</f>
        <v>#REF!</v>
      </c>
      <c r="U176" s="129" t="e">
        <f>IF('Indicator Data'!#REF!="No Data",1,IF('Indicator Data imputation'!V179&lt;&gt;"",1,0))</f>
        <v>#REF!</v>
      </c>
      <c r="V176" s="129" t="e">
        <f>IF('Indicator Data'!#REF!="No Data",1,IF('Indicator Data imputation'!W179&lt;&gt;"",1,0))</f>
        <v>#REF!</v>
      </c>
      <c r="W176" s="129">
        <f>IF('Indicator Data'!C180="No Data",1,IF('Indicator Data imputation'!X179&lt;&gt;"",1,0))</f>
        <v>0</v>
      </c>
      <c r="X176" s="129">
        <f>IF('Indicator Data'!D180="No Data",1,IF('Indicator Data imputation'!Y179&lt;&gt;"",1,0))</f>
        <v>0</v>
      </c>
      <c r="Y176" s="129">
        <f>IF('Indicator Data'!E180="No Data",1,IF('Indicator Data imputation'!Z179&lt;&gt;"",1,0))</f>
        <v>0</v>
      </c>
      <c r="Z176" s="129">
        <f>IF('Indicator Data'!G180="No Data",1,IF('Indicator Data imputation'!AA179&lt;&gt;"",1,0))</f>
        <v>1</v>
      </c>
      <c r="AA176" s="129">
        <f>IF('Indicator Data'!H180="No Data",1,IF('Indicator Data imputation'!AB179&lt;&gt;"",1,0))</f>
        <v>0</v>
      </c>
      <c r="AB176" s="129">
        <f>IF('Indicator Data'!I180="No Data",1,IF('Indicator Data imputation'!AC179&lt;&gt;"",1,0))</f>
        <v>0</v>
      </c>
      <c r="AC176" s="129" t="e">
        <f>IF('Indicator Data'!#REF!="No Data",1,IF('Indicator Data imputation'!AD179&lt;&gt;"",1,0))</f>
        <v>#REF!</v>
      </c>
      <c r="AD176" s="129" t="e">
        <f>IF('Indicator Data'!#REF!="No Data",1,IF('Indicator Data imputation'!AE179&lt;&gt;"",1,0))</f>
        <v>#REF!</v>
      </c>
      <c r="AE176" s="129">
        <f>IF('Indicator Data'!L180="No Data",1,IF('Indicator Data imputation'!AF179&lt;&gt;"",1,0))</f>
        <v>0</v>
      </c>
      <c r="AF176" s="129">
        <f>IF('Indicator Data'!M180="No Data",1,IF('Indicator Data imputation'!AG179&lt;&gt;"",1,0))</f>
        <v>0</v>
      </c>
      <c r="AG176" s="129" t="e">
        <f>IF('Indicator Data'!#REF!="No Data",1,IF('Indicator Data imputation'!AH179&lt;&gt;"",1,0))</f>
        <v>#REF!</v>
      </c>
      <c r="AH176" s="129" t="e">
        <f>IF('Indicator Data'!#REF!="No Data",1,IF('Indicator Data imputation'!AI179&lt;&gt;"",1,0))</f>
        <v>#REF!</v>
      </c>
      <c r="AI176" s="129" t="e">
        <f>IF('Indicator Data'!#REF!="No Data",1,IF('Indicator Data imputation'!AJ179&lt;&gt;"",1,0))</f>
        <v>#REF!</v>
      </c>
      <c r="AJ176" s="129" t="e">
        <f>IF('Indicator Data'!#REF!="No Data",1,IF('Indicator Data imputation'!AK179&lt;&gt;"",1,0))</f>
        <v>#REF!</v>
      </c>
      <c r="AK176" s="129">
        <f>IF('Indicator Data'!N180="No Data",1,IF('Indicator Data imputation'!AL179&lt;&gt;"",1,0))</f>
        <v>0</v>
      </c>
      <c r="AL176" s="129">
        <f>IF('Indicator Data'!O180="No Data",1,IF('Indicator Data imputation'!AM179&lt;&gt;"",1,0))</f>
        <v>0</v>
      </c>
      <c r="AM176" s="129">
        <f>IF('Indicator Data'!P180="No Data",1,IF('Indicator Data imputation'!AN179&lt;&gt;"",1,0))</f>
        <v>0</v>
      </c>
      <c r="AN176" s="129">
        <f>IF('Indicator Data'!Q180="No Data",1,IF('Indicator Data imputation'!AO179&lt;&gt;"",1,0))</f>
        <v>0</v>
      </c>
      <c r="AO176" s="129">
        <f>IF('Indicator Data'!R180="No Data",1,IF('Indicator Data imputation'!AP179&lt;&gt;"",1,0))</f>
        <v>0</v>
      </c>
      <c r="AP176" s="129">
        <f>IF('Indicator Data'!S180="No Data",1,IF('Indicator Data imputation'!AQ179&lt;&gt;"",1,0))</f>
        <v>0</v>
      </c>
      <c r="AQ176" s="129">
        <f>IF('Indicator Data'!T180="No Data",1,IF('Indicator Data imputation'!AR179&lt;&gt;"",1,0))</f>
        <v>0</v>
      </c>
      <c r="AR176" s="129" t="e">
        <f>IF('Indicator Data'!#REF!="No Data",1,IF('Indicator Data imputation'!AS179&lt;&gt;"",1,0))</f>
        <v>#REF!</v>
      </c>
      <c r="AS176" s="129" t="e">
        <f>IF('Indicator Data'!#REF!="No Data",1,IF('Indicator Data imputation'!AT179&lt;&gt;"",1,0))</f>
        <v>#REF!</v>
      </c>
      <c r="AT176" s="129">
        <f>IF('Indicator Data'!U180="No Data",1,IF('Indicator Data imputation'!AU179&lt;&gt;"",1,0))</f>
        <v>0</v>
      </c>
      <c r="AU176" s="129">
        <f>IF('Indicator Data'!V180="No Data",1,IF('Indicator Data imputation'!AV179&lt;&gt;"",1,0))</f>
        <v>0</v>
      </c>
      <c r="AV176" s="129">
        <f>IF('Indicator Data'!W180="No Data",1,IF('Indicator Data imputation'!AW179&lt;&gt;"",1,0))</f>
        <v>0</v>
      </c>
      <c r="AW176" s="129">
        <f>IF('Indicator Data'!X180="No Data",1,IF('Indicator Data imputation'!AX179&lt;&gt;"",1,0))</f>
        <v>1</v>
      </c>
      <c r="AX176" s="129">
        <f>IF('Indicator Data'!Y180="No Data",1,IF('Indicator Data imputation'!AY179&lt;&gt;"",1,0))</f>
        <v>0</v>
      </c>
      <c r="AY176" s="129">
        <f>IF('Indicator Data'!Z180="No Data",1,IF('Indicator Data imputation'!AZ179&lt;&gt;"",1,0))</f>
        <v>0</v>
      </c>
      <c r="AZ176" s="129">
        <f>IF('Indicator Data'!AA180="No Data",1,IF('Indicator Data imputation'!BA179&lt;&gt;"",1,0))</f>
        <v>0</v>
      </c>
      <c r="BA176" s="129" t="e">
        <f>IF('Indicator Data'!#REF!="No Data",1,IF('Indicator Data imputation'!BB179&lt;&gt;"",1,0))</f>
        <v>#REF!</v>
      </c>
      <c r="BB176" s="129" t="e">
        <f>IF('Indicator Data'!#REF!="No Data",1,IF('Indicator Data imputation'!BC179&lt;&gt;"",1,0))</f>
        <v>#REF!</v>
      </c>
      <c r="BC176" s="129" t="e">
        <f>IF('Indicator Data'!#REF!="No Data",1,IF('Indicator Data imputation'!BD179&lt;&gt;"",1,0))</f>
        <v>#REF!</v>
      </c>
      <c r="BD176" s="129">
        <f>IF('Indicator Data'!AB180="No Data",1,IF('Indicator Data imputation'!BE179&lt;&gt;"",1,0))</f>
        <v>0</v>
      </c>
      <c r="BE176" s="129">
        <f>IF('Indicator Data'!AC180="No Data",1,IF('Indicator Data imputation'!BF179&lt;&gt;"",1,0))</f>
        <v>0</v>
      </c>
      <c r="BF176" s="129">
        <f>IF('Indicator Data'!AD180="No Data",1,IF('Indicator Data imputation'!BG179&lt;&gt;"",1,0))</f>
        <v>0</v>
      </c>
      <c r="BG176" s="129">
        <f>IF('Indicator Data'!AE180="No Data",1,IF('Indicator Data imputation'!BH179&lt;&gt;"",1,0))</f>
        <v>0</v>
      </c>
      <c r="BH176" s="129">
        <f>IF('Indicator Data'!AF180="No Data",1,IF('Indicator Data imputation'!BI179&lt;&gt;"",1,0))</f>
        <v>0</v>
      </c>
      <c r="BI176" s="129" t="e">
        <f>IF('Indicator Data'!#REF!="No Data",1,IF('Indicator Data imputation'!BJ179&lt;&gt;"",1,0))</f>
        <v>#REF!</v>
      </c>
      <c r="BJ176" s="129">
        <f>IF('Indicator Data'!AS180="No Data",1,IF('Indicator Data imputation'!BK179&lt;&gt;"",1,0))</f>
        <v>0</v>
      </c>
      <c r="BK176" s="129">
        <f>IF('Indicator Data'!AT180="No Data",1,IF('Indicator Data imputation'!BL179&lt;&gt;"",1,0))</f>
        <v>0</v>
      </c>
      <c r="BL176" s="129" t="e">
        <f>IF('Indicator Data'!#REF!="No Data",1,IF('Indicator Data imputation'!BM179&lt;&gt;"",1,0))</f>
        <v>#REF!</v>
      </c>
      <c r="BM176" s="129" t="e">
        <f>IF('Indicator Data'!#REF!="No Data",1,IF('Indicator Data imputation'!BN179&lt;&gt;"",1,0))</f>
        <v>#REF!</v>
      </c>
      <c r="BN176" s="129" t="e">
        <f>IF('Indicator Data'!#REF!="No Data",1,IF('Indicator Data imputation'!BO179&lt;&gt;"",1,0))</f>
        <v>#REF!</v>
      </c>
      <c r="BO176" s="129" t="e">
        <f>IF('Indicator Data'!#REF!="No Data",1,IF('Indicator Data imputation'!BP179&lt;&gt;"",1,0))</f>
        <v>#REF!</v>
      </c>
      <c r="BP176" s="129">
        <f>IF('Indicator Data'!AK180="No Data",1,IF('Indicator Data imputation'!BQ179&lt;&gt;"",1,0))</f>
        <v>0</v>
      </c>
      <c r="BQ176" s="129">
        <f>IF('Indicator Data'!J180="No Data",1,IF('Indicator Data imputation'!BR179&lt;&gt;"",1,0))</f>
        <v>0</v>
      </c>
      <c r="BR176" s="129">
        <f>IF('Indicator Data'!K180="No Data",1,IF('Indicator Data imputation'!BS179&lt;&gt;"",1,0))</f>
        <v>0</v>
      </c>
      <c r="BS176" s="129">
        <f>IF('Indicator Data'!AU180="No Data",1,IF('Indicator Data imputation'!BT179&lt;&gt;"",1,0))</f>
        <v>0</v>
      </c>
      <c r="BT176" s="129">
        <f>IF('Indicator Data'!AW180="No Data",1,IF('Indicator Data imputation'!BU179&lt;&gt;"",1,0))</f>
        <v>0</v>
      </c>
      <c r="BU176" s="129">
        <f>IF('Indicator Data'!AX180="No Data",1,IF('Indicator Data imputation'!BV179&lt;&gt;"",1,0))</f>
        <v>0</v>
      </c>
      <c r="BV176" s="129">
        <f>IF('Indicator Data'!AY180="No Data",1,IF('Indicator Data imputation'!BW179&lt;&gt;"",1,0))</f>
        <v>1</v>
      </c>
      <c r="BW176" s="129">
        <f>IF('Indicator Data'!AZ180="No Data",1,IF('Indicator Data imputation'!BX179&lt;&gt;"",1,0))</f>
        <v>0</v>
      </c>
      <c r="BX176" s="129">
        <f>IF('Indicator Data'!BA180="No Data",1,IF('Indicator Data imputation'!BY179&lt;&gt;"",1,0))</f>
        <v>0</v>
      </c>
      <c r="BY176" s="5" t="e">
        <f t="shared" si="8"/>
        <v>#REF!</v>
      </c>
      <c r="BZ176" s="131" t="e">
        <f t="shared" si="7"/>
        <v>#REF!</v>
      </c>
    </row>
    <row r="177" spans="1:78" x14ac:dyDescent="0.25">
      <c r="A177" s="5" t="s">
        <v>328</v>
      </c>
      <c r="B177" s="129" t="e">
        <f>IF('Indicator Data'!#REF!="No Data",1,IF('Indicator Data imputation'!C180&lt;&gt;"",1,0))</f>
        <v>#REF!</v>
      </c>
      <c r="C177" s="129" t="e">
        <f>IF('Indicator Data'!#REF!="No Data",1,IF('Indicator Data imputation'!D180&lt;&gt;"",1,0))</f>
        <v>#REF!</v>
      </c>
      <c r="D177" s="129" t="e">
        <f>IF('Indicator Data'!#REF!="No Data",1,IF('Indicator Data imputation'!E180&lt;&gt;"",1,0))</f>
        <v>#REF!</v>
      </c>
      <c r="E177" s="129" t="e">
        <f>IF('Indicator Data'!#REF!="No Data",1,IF('Indicator Data imputation'!F180&lt;&gt;"",1,0))</f>
        <v>#REF!</v>
      </c>
      <c r="F177" s="129" t="e">
        <f>IF('Indicator Data'!#REF!="No Data",1,IF('Indicator Data imputation'!G180&lt;&gt;"",1,0))</f>
        <v>#REF!</v>
      </c>
      <c r="G177" s="129" t="e">
        <f>IF('Indicator Data'!#REF!="No Data",1,IF('Indicator Data imputation'!H180&lt;&gt;"",1,0))</f>
        <v>#REF!</v>
      </c>
      <c r="H177" s="129" t="e">
        <f>IF('Indicator Data'!#REF!="No Data",1,IF('Indicator Data imputation'!I180&lt;&gt;"",1,0))</f>
        <v>#REF!</v>
      </c>
      <c r="I177" s="129" t="e">
        <f>IF('Indicator Data'!#REF!="No Data",1,IF('Indicator Data imputation'!J180&lt;&gt;"",1,0))</f>
        <v>#REF!</v>
      </c>
      <c r="J177" s="129" t="e">
        <f>IF('Indicator Data'!#REF!="No Data",1,IF('Indicator Data imputation'!K180&lt;&gt;"",1,0))</f>
        <v>#REF!</v>
      </c>
      <c r="K177" s="129" t="e">
        <f>IF('Indicator Data'!#REF!="No Data",1,IF('Indicator Data imputation'!L180&lt;&gt;"",1,0))</f>
        <v>#REF!</v>
      </c>
      <c r="L177" s="129" t="e">
        <f>IF('Indicator Data'!#REF!="No Data",1,IF('Indicator Data imputation'!M180&lt;&gt;"",1,0))</f>
        <v>#REF!</v>
      </c>
      <c r="M177" s="129" t="e">
        <f>IF('Indicator Data'!#REF!="No Data",1,IF('Indicator Data imputation'!N180&lt;&gt;"",1,0))</f>
        <v>#REF!</v>
      </c>
      <c r="N177" s="129" t="e">
        <f>IF('Indicator Data'!#REF!="No Data",1,IF('Indicator Data imputation'!O180&lt;&gt;"",1,0))</f>
        <v>#REF!</v>
      </c>
      <c r="O177" s="129" t="e">
        <f>IF('Indicator Data'!#REF!="No Data",1,IF('Indicator Data imputation'!P180&lt;&gt;"",1,0))</f>
        <v>#REF!</v>
      </c>
      <c r="P177" s="129" t="e">
        <f>IF('Indicator Data'!#REF!="No Data",1,IF('Indicator Data imputation'!Q180&lt;&gt;"",1,0))</f>
        <v>#REF!</v>
      </c>
      <c r="Q177" s="129" t="e">
        <f>IF('Indicator Data'!#REF!="No Data",1,IF('Indicator Data imputation'!R180&lt;&gt;"",1,0))</f>
        <v>#REF!</v>
      </c>
      <c r="R177" s="129" t="e">
        <f>IF('Indicator Data'!#REF!="No Data",1,IF('Indicator Data imputation'!S180&lt;&gt;"",1,0))</f>
        <v>#REF!</v>
      </c>
      <c r="S177" s="129" t="e">
        <f>IF('Indicator Data'!#REF!="No Data",1,IF('Indicator Data imputation'!T180&lt;&gt;"",1,0))</f>
        <v>#REF!</v>
      </c>
      <c r="T177" s="129" t="e">
        <f>IF('Indicator Data'!#REF!="No Data",1,IF('Indicator Data imputation'!U180&lt;&gt;"",1,0))</f>
        <v>#REF!</v>
      </c>
      <c r="U177" s="129" t="e">
        <f>IF('Indicator Data'!#REF!="No Data",1,IF('Indicator Data imputation'!V180&lt;&gt;"",1,0))</f>
        <v>#REF!</v>
      </c>
      <c r="V177" s="129" t="e">
        <f>IF('Indicator Data'!#REF!="No Data",1,IF('Indicator Data imputation'!W180&lt;&gt;"",1,0))</f>
        <v>#REF!</v>
      </c>
      <c r="W177" s="129">
        <f>IF('Indicator Data'!C181="No Data",1,IF('Indicator Data imputation'!X180&lt;&gt;"",1,0))</f>
        <v>0</v>
      </c>
      <c r="X177" s="129">
        <f>IF('Indicator Data'!D181="No Data",1,IF('Indicator Data imputation'!Y180&lt;&gt;"",1,0))</f>
        <v>0</v>
      </c>
      <c r="Y177" s="129">
        <f>IF('Indicator Data'!E181="No Data",1,IF('Indicator Data imputation'!Z180&lt;&gt;"",1,0))</f>
        <v>0</v>
      </c>
      <c r="Z177" s="129">
        <f>IF('Indicator Data'!G181="No Data",1,IF('Indicator Data imputation'!AA180&lt;&gt;"",1,0))</f>
        <v>1</v>
      </c>
      <c r="AA177" s="129">
        <f>IF('Indicator Data'!H181="No Data",1,IF('Indicator Data imputation'!AB180&lt;&gt;"",1,0))</f>
        <v>0</v>
      </c>
      <c r="AB177" s="129">
        <f>IF('Indicator Data'!I181="No Data",1,IF('Indicator Data imputation'!AC180&lt;&gt;"",1,0))</f>
        <v>1</v>
      </c>
      <c r="AC177" s="129" t="e">
        <f>IF('Indicator Data'!#REF!="No Data",1,IF('Indicator Data imputation'!AD180&lt;&gt;"",1,0))</f>
        <v>#REF!</v>
      </c>
      <c r="AD177" s="129" t="e">
        <f>IF('Indicator Data'!#REF!="No Data",1,IF('Indicator Data imputation'!AE180&lt;&gt;"",1,0))</f>
        <v>#REF!</v>
      </c>
      <c r="AE177" s="129">
        <f>IF('Indicator Data'!L181="No Data",1,IF('Indicator Data imputation'!AF180&lt;&gt;"",1,0))</f>
        <v>0</v>
      </c>
      <c r="AF177" s="129">
        <f>IF('Indicator Data'!M181="No Data",1,IF('Indicator Data imputation'!AG180&lt;&gt;"",1,0))</f>
        <v>0</v>
      </c>
      <c r="AG177" s="129" t="e">
        <f>IF('Indicator Data'!#REF!="No Data",1,IF('Indicator Data imputation'!AH180&lt;&gt;"",1,0))</f>
        <v>#REF!</v>
      </c>
      <c r="AH177" s="129" t="e">
        <f>IF('Indicator Data'!#REF!="No Data",1,IF('Indicator Data imputation'!AI180&lt;&gt;"",1,0))</f>
        <v>#REF!</v>
      </c>
      <c r="AI177" s="129" t="e">
        <f>IF('Indicator Data'!#REF!="No Data",1,IF('Indicator Data imputation'!AJ180&lt;&gt;"",1,0))</f>
        <v>#REF!</v>
      </c>
      <c r="AJ177" s="129" t="e">
        <f>IF('Indicator Data'!#REF!="No Data",1,IF('Indicator Data imputation'!AK180&lt;&gt;"",1,0))</f>
        <v>#REF!</v>
      </c>
      <c r="AK177" s="129">
        <f>IF('Indicator Data'!N181="No Data",1,IF('Indicator Data imputation'!AL180&lt;&gt;"",1,0))</f>
        <v>0</v>
      </c>
      <c r="AL177" s="129">
        <f>IF('Indicator Data'!O181="No Data",1,IF('Indicator Data imputation'!AM180&lt;&gt;"",1,0))</f>
        <v>1</v>
      </c>
      <c r="AM177" s="129">
        <f>IF('Indicator Data'!P181="No Data",1,IF('Indicator Data imputation'!AN180&lt;&gt;"",1,0))</f>
        <v>0</v>
      </c>
      <c r="AN177" s="129">
        <f>IF('Indicator Data'!Q181="No Data",1,IF('Indicator Data imputation'!AO180&lt;&gt;"",1,0))</f>
        <v>0</v>
      </c>
      <c r="AO177" s="129">
        <f>IF('Indicator Data'!R181="No Data",1,IF('Indicator Data imputation'!AP180&lt;&gt;"",1,0))</f>
        <v>0</v>
      </c>
      <c r="AP177" s="129">
        <f>IF('Indicator Data'!S181="No Data",1,IF('Indicator Data imputation'!AQ180&lt;&gt;"",1,0))</f>
        <v>0</v>
      </c>
      <c r="AQ177" s="129">
        <f>IF('Indicator Data'!T181="No Data",1,IF('Indicator Data imputation'!AR180&lt;&gt;"",1,0))</f>
        <v>0</v>
      </c>
      <c r="AR177" s="129" t="e">
        <f>IF('Indicator Data'!#REF!="No Data",1,IF('Indicator Data imputation'!AS180&lt;&gt;"",1,0))</f>
        <v>#REF!</v>
      </c>
      <c r="AS177" s="129" t="e">
        <f>IF('Indicator Data'!#REF!="No Data",1,IF('Indicator Data imputation'!AT180&lt;&gt;"",1,0))</f>
        <v>#REF!</v>
      </c>
      <c r="AT177" s="129">
        <f>IF('Indicator Data'!U181="No Data",1,IF('Indicator Data imputation'!AU180&lt;&gt;"",1,0))</f>
        <v>0</v>
      </c>
      <c r="AU177" s="129">
        <f>IF('Indicator Data'!V181="No Data",1,IF('Indicator Data imputation'!AV180&lt;&gt;"",1,0))</f>
        <v>1</v>
      </c>
      <c r="AV177" s="129">
        <f>IF('Indicator Data'!W181="No Data",1,IF('Indicator Data imputation'!AW180&lt;&gt;"",1,0))</f>
        <v>1</v>
      </c>
      <c r="AW177" s="129">
        <f>IF('Indicator Data'!X181="No Data",1,IF('Indicator Data imputation'!AX180&lt;&gt;"",1,0))</f>
        <v>0</v>
      </c>
      <c r="AX177" s="129">
        <f>IF('Indicator Data'!Y181="No Data",1,IF('Indicator Data imputation'!AY180&lt;&gt;"",1,0))</f>
        <v>0</v>
      </c>
      <c r="AY177" s="129">
        <f>IF('Indicator Data'!Z181="No Data",1,IF('Indicator Data imputation'!AZ180&lt;&gt;"",1,0))</f>
        <v>0</v>
      </c>
      <c r="AZ177" s="129">
        <f>IF('Indicator Data'!AA181="No Data",1,IF('Indicator Data imputation'!BA180&lt;&gt;"",1,0))</f>
        <v>0</v>
      </c>
      <c r="BA177" s="129" t="e">
        <f>IF('Indicator Data'!#REF!="No Data",1,IF('Indicator Data imputation'!BB180&lt;&gt;"",1,0))</f>
        <v>#REF!</v>
      </c>
      <c r="BB177" s="129" t="e">
        <f>IF('Indicator Data'!#REF!="No Data",1,IF('Indicator Data imputation'!BC180&lt;&gt;"",1,0))</f>
        <v>#REF!</v>
      </c>
      <c r="BC177" s="129" t="e">
        <f>IF('Indicator Data'!#REF!="No Data",1,IF('Indicator Data imputation'!BD180&lt;&gt;"",1,0))</f>
        <v>#REF!</v>
      </c>
      <c r="BD177" s="129">
        <f>IF('Indicator Data'!AB181="No Data",1,IF('Indicator Data imputation'!BE180&lt;&gt;"",1,0))</f>
        <v>0</v>
      </c>
      <c r="BE177" s="129">
        <f>IF('Indicator Data'!AC181="No Data",1,IF('Indicator Data imputation'!BF180&lt;&gt;"",1,0))</f>
        <v>0</v>
      </c>
      <c r="BF177" s="129">
        <f>IF('Indicator Data'!AD181="No Data",1,IF('Indicator Data imputation'!BG180&lt;&gt;"",1,0))</f>
        <v>0</v>
      </c>
      <c r="BG177" s="129">
        <f>IF('Indicator Data'!AE181="No Data",1,IF('Indicator Data imputation'!BH180&lt;&gt;"",1,0))</f>
        <v>0</v>
      </c>
      <c r="BH177" s="129">
        <f>IF('Indicator Data'!AF181="No Data",1,IF('Indicator Data imputation'!BI180&lt;&gt;"",1,0))</f>
        <v>0</v>
      </c>
      <c r="BI177" s="129" t="e">
        <f>IF('Indicator Data'!#REF!="No Data",1,IF('Indicator Data imputation'!BJ180&lt;&gt;"",1,0))</f>
        <v>#REF!</v>
      </c>
      <c r="BJ177" s="129">
        <f>IF('Indicator Data'!AS181="No Data",1,IF('Indicator Data imputation'!BK180&lt;&gt;"",1,0))</f>
        <v>0</v>
      </c>
      <c r="BK177" s="129">
        <f>IF('Indicator Data'!AT181="No Data",1,IF('Indicator Data imputation'!BL180&lt;&gt;"",1,0))</f>
        <v>0</v>
      </c>
      <c r="BL177" s="129" t="e">
        <f>IF('Indicator Data'!#REF!="No Data",1,IF('Indicator Data imputation'!BM180&lt;&gt;"",1,0))</f>
        <v>#REF!</v>
      </c>
      <c r="BM177" s="129" t="e">
        <f>IF('Indicator Data'!#REF!="No Data",1,IF('Indicator Data imputation'!BN180&lt;&gt;"",1,0))</f>
        <v>#REF!</v>
      </c>
      <c r="BN177" s="129" t="e">
        <f>IF('Indicator Data'!#REF!="No Data",1,IF('Indicator Data imputation'!BO180&lt;&gt;"",1,0))</f>
        <v>#REF!</v>
      </c>
      <c r="BO177" s="129" t="e">
        <f>IF('Indicator Data'!#REF!="No Data",1,IF('Indicator Data imputation'!BP180&lt;&gt;"",1,0))</f>
        <v>#REF!</v>
      </c>
      <c r="BP177" s="129">
        <f>IF('Indicator Data'!AK181="No Data",1,IF('Indicator Data imputation'!BQ180&lt;&gt;"",1,0))</f>
        <v>0</v>
      </c>
      <c r="BQ177" s="129">
        <f>IF('Indicator Data'!J181="No Data",1,IF('Indicator Data imputation'!BR180&lt;&gt;"",1,0))</f>
        <v>0</v>
      </c>
      <c r="BR177" s="129">
        <f>IF('Indicator Data'!K181="No Data",1,IF('Indicator Data imputation'!BS180&lt;&gt;"",1,0))</f>
        <v>0</v>
      </c>
      <c r="BS177" s="129">
        <f>IF('Indicator Data'!AU181="No Data",1,IF('Indicator Data imputation'!BT180&lt;&gt;"",1,0))</f>
        <v>0</v>
      </c>
      <c r="BT177" s="129">
        <f>IF('Indicator Data'!AW181="No Data",1,IF('Indicator Data imputation'!BU180&lt;&gt;"",1,0))</f>
        <v>0</v>
      </c>
      <c r="BU177" s="129">
        <f>IF('Indicator Data'!AX181="No Data",1,IF('Indicator Data imputation'!BV180&lt;&gt;"",1,0))</f>
        <v>0</v>
      </c>
      <c r="BV177" s="129">
        <f>IF('Indicator Data'!AY181="No Data",1,IF('Indicator Data imputation'!BW180&lt;&gt;"",1,0))</f>
        <v>0</v>
      </c>
      <c r="BW177" s="129">
        <f>IF('Indicator Data'!AZ181="No Data",1,IF('Indicator Data imputation'!BX180&lt;&gt;"",1,0))</f>
        <v>0</v>
      </c>
      <c r="BX177" s="129">
        <f>IF('Indicator Data'!BA181="No Data",1,IF('Indicator Data imputation'!BY180&lt;&gt;"",1,0))</f>
        <v>0</v>
      </c>
      <c r="BY177" s="5" t="e">
        <f t="shared" si="8"/>
        <v>#REF!</v>
      </c>
      <c r="BZ177" s="131" t="e">
        <f t="shared" si="7"/>
        <v>#REF!</v>
      </c>
    </row>
    <row r="178" spans="1:78" x14ac:dyDescent="0.25">
      <c r="A178" s="5" t="s">
        <v>330</v>
      </c>
      <c r="B178" s="129" t="e">
        <f>IF('Indicator Data'!#REF!="No Data",1,IF('Indicator Data imputation'!C181&lt;&gt;"",1,0))</f>
        <v>#REF!</v>
      </c>
      <c r="C178" s="129" t="e">
        <f>IF('Indicator Data'!#REF!="No Data",1,IF('Indicator Data imputation'!D181&lt;&gt;"",1,0))</f>
        <v>#REF!</v>
      </c>
      <c r="D178" s="129" t="e">
        <f>IF('Indicator Data'!#REF!="No Data",1,IF('Indicator Data imputation'!E181&lt;&gt;"",1,0))</f>
        <v>#REF!</v>
      </c>
      <c r="E178" s="129" t="e">
        <f>IF('Indicator Data'!#REF!="No Data",1,IF('Indicator Data imputation'!F181&lt;&gt;"",1,0))</f>
        <v>#REF!</v>
      </c>
      <c r="F178" s="129" t="e">
        <f>IF('Indicator Data'!#REF!="No Data",1,IF('Indicator Data imputation'!G181&lt;&gt;"",1,0))</f>
        <v>#REF!</v>
      </c>
      <c r="G178" s="129" t="e">
        <f>IF('Indicator Data'!#REF!="No Data",1,IF('Indicator Data imputation'!H181&lt;&gt;"",1,0))</f>
        <v>#REF!</v>
      </c>
      <c r="H178" s="129" t="e">
        <f>IF('Indicator Data'!#REF!="No Data",1,IF('Indicator Data imputation'!I181&lt;&gt;"",1,0))</f>
        <v>#REF!</v>
      </c>
      <c r="I178" s="129" t="e">
        <f>IF('Indicator Data'!#REF!="No Data",1,IF('Indicator Data imputation'!J181&lt;&gt;"",1,0))</f>
        <v>#REF!</v>
      </c>
      <c r="J178" s="129" t="e">
        <f>IF('Indicator Data'!#REF!="No Data",1,IF('Indicator Data imputation'!K181&lt;&gt;"",1,0))</f>
        <v>#REF!</v>
      </c>
      <c r="K178" s="129" t="e">
        <f>IF('Indicator Data'!#REF!="No Data",1,IF('Indicator Data imputation'!L181&lt;&gt;"",1,0))</f>
        <v>#REF!</v>
      </c>
      <c r="L178" s="129" t="e">
        <f>IF('Indicator Data'!#REF!="No Data",1,IF('Indicator Data imputation'!M181&lt;&gt;"",1,0))</f>
        <v>#REF!</v>
      </c>
      <c r="M178" s="129" t="e">
        <f>IF('Indicator Data'!#REF!="No Data",1,IF('Indicator Data imputation'!N181&lt;&gt;"",1,0))</f>
        <v>#REF!</v>
      </c>
      <c r="N178" s="129" t="e">
        <f>IF('Indicator Data'!#REF!="No Data",1,IF('Indicator Data imputation'!O181&lt;&gt;"",1,0))</f>
        <v>#REF!</v>
      </c>
      <c r="O178" s="129" t="e">
        <f>IF('Indicator Data'!#REF!="No Data",1,IF('Indicator Data imputation'!P181&lt;&gt;"",1,0))</f>
        <v>#REF!</v>
      </c>
      <c r="P178" s="129" t="e">
        <f>IF('Indicator Data'!#REF!="No Data",1,IF('Indicator Data imputation'!Q181&lt;&gt;"",1,0))</f>
        <v>#REF!</v>
      </c>
      <c r="Q178" s="129" t="e">
        <f>IF('Indicator Data'!#REF!="No Data",1,IF('Indicator Data imputation'!R181&lt;&gt;"",1,0))</f>
        <v>#REF!</v>
      </c>
      <c r="R178" s="129" t="e">
        <f>IF('Indicator Data'!#REF!="No Data",1,IF('Indicator Data imputation'!S181&lt;&gt;"",1,0))</f>
        <v>#REF!</v>
      </c>
      <c r="S178" s="129" t="e">
        <f>IF('Indicator Data'!#REF!="No Data",1,IF('Indicator Data imputation'!T181&lt;&gt;"",1,0))</f>
        <v>#REF!</v>
      </c>
      <c r="T178" s="129" t="e">
        <f>IF('Indicator Data'!#REF!="No Data",1,IF('Indicator Data imputation'!U181&lt;&gt;"",1,0))</f>
        <v>#REF!</v>
      </c>
      <c r="U178" s="129" t="e">
        <f>IF('Indicator Data'!#REF!="No Data",1,IF('Indicator Data imputation'!V181&lt;&gt;"",1,0))</f>
        <v>#REF!</v>
      </c>
      <c r="V178" s="129" t="e">
        <f>IF('Indicator Data'!#REF!="No Data",1,IF('Indicator Data imputation'!W181&lt;&gt;"",1,0))</f>
        <v>#REF!</v>
      </c>
      <c r="W178" s="129">
        <f>IF('Indicator Data'!C182="No Data",1,IF('Indicator Data imputation'!X181&lt;&gt;"",1,0))</f>
        <v>0</v>
      </c>
      <c r="X178" s="129">
        <f>IF('Indicator Data'!D182="No Data",1,IF('Indicator Data imputation'!Y181&lt;&gt;"",1,0))</f>
        <v>0</v>
      </c>
      <c r="Y178" s="129">
        <f>IF('Indicator Data'!E182="No Data",1,IF('Indicator Data imputation'!Z181&lt;&gt;"",1,0))</f>
        <v>0</v>
      </c>
      <c r="Z178" s="129">
        <f>IF('Indicator Data'!G182="No Data",1,IF('Indicator Data imputation'!AA181&lt;&gt;"",1,0))</f>
        <v>1</v>
      </c>
      <c r="AA178" s="129">
        <f>IF('Indicator Data'!H182="No Data",1,IF('Indicator Data imputation'!AB181&lt;&gt;"",1,0))</f>
        <v>0</v>
      </c>
      <c r="AB178" s="129">
        <f>IF('Indicator Data'!I182="No Data",1,IF('Indicator Data imputation'!AC181&lt;&gt;"",1,0))</f>
        <v>0</v>
      </c>
      <c r="AC178" s="129" t="e">
        <f>IF('Indicator Data'!#REF!="No Data",1,IF('Indicator Data imputation'!AD181&lt;&gt;"",1,0))</f>
        <v>#REF!</v>
      </c>
      <c r="AD178" s="129" t="e">
        <f>IF('Indicator Data'!#REF!="No Data",1,IF('Indicator Data imputation'!AE181&lt;&gt;"",1,0))</f>
        <v>#REF!</v>
      </c>
      <c r="AE178" s="129">
        <f>IF('Indicator Data'!L182="No Data",1,IF('Indicator Data imputation'!AF181&lt;&gt;"",1,0))</f>
        <v>1</v>
      </c>
      <c r="AF178" s="129">
        <f>IF('Indicator Data'!M182="No Data",1,IF('Indicator Data imputation'!AG181&lt;&gt;"",1,0))</f>
        <v>0</v>
      </c>
      <c r="AG178" s="129" t="e">
        <f>IF('Indicator Data'!#REF!="No Data",1,IF('Indicator Data imputation'!AH181&lt;&gt;"",1,0))</f>
        <v>#REF!</v>
      </c>
      <c r="AH178" s="129" t="e">
        <f>IF('Indicator Data'!#REF!="No Data",1,IF('Indicator Data imputation'!AI181&lt;&gt;"",1,0))</f>
        <v>#REF!</v>
      </c>
      <c r="AI178" s="129" t="e">
        <f>IF('Indicator Data'!#REF!="No Data",1,IF('Indicator Data imputation'!AJ181&lt;&gt;"",1,0))</f>
        <v>#REF!</v>
      </c>
      <c r="AJ178" s="129" t="e">
        <f>IF('Indicator Data'!#REF!="No Data",1,IF('Indicator Data imputation'!AK181&lt;&gt;"",1,0))</f>
        <v>#REF!</v>
      </c>
      <c r="AK178" s="129">
        <f>IF('Indicator Data'!N182="No Data",1,IF('Indicator Data imputation'!AL181&lt;&gt;"",1,0))</f>
        <v>0</v>
      </c>
      <c r="AL178" s="129">
        <f>IF('Indicator Data'!O182="No Data",1,IF('Indicator Data imputation'!AM181&lt;&gt;"",1,0))</f>
        <v>0</v>
      </c>
      <c r="AM178" s="129">
        <f>IF('Indicator Data'!P182="No Data",1,IF('Indicator Data imputation'!AN181&lt;&gt;"",1,0))</f>
        <v>0</v>
      </c>
      <c r="AN178" s="129">
        <f>IF('Indicator Data'!Q182="No Data",1,IF('Indicator Data imputation'!AO181&lt;&gt;"",1,0))</f>
        <v>0</v>
      </c>
      <c r="AO178" s="129">
        <f>IF('Indicator Data'!R182="No Data",1,IF('Indicator Data imputation'!AP181&lt;&gt;"",1,0))</f>
        <v>0</v>
      </c>
      <c r="AP178" s="129">
        <f>IF('Indicator Data'!S182="No Data",1,IF('Indicator Data imputation'!AQ181&lt;&gt;"",1,0))</f>
        <v>0</v>
      </c>
      <c r="AQ178" s="129">
        <f>IF('Indicator Data'!T182="No Data",1,IF('Indicator Data imputation'!AR181&lt;&gt;"",1,0))</f>
        <v>0</v>
      </c>
      <c r="AR178" s="129" t="e">
        <f>IF('Indicator Data'!#REF!="No Data",1,IF('Indicator Data imputation'!AS181&lt;&gt;"",1,0))</f>
        <v>#REF!</v>
      </c>
      <c r="AS178" s="129" t="e">
        <f>IF('Indicator Data'!#REF!="No Data",1,IF('Indicator Data imputation'!AT181&lt;&gt;"",1,0))</f>
        <v>#REF!</v>
      </c>
      <c r="AT178" s="129">
        <f>IF('Indicator Data'!U182="No Data",1,IF('Indicator Data imputation'!AU181&lt;&gt;"",1,0))</f>
        <v>0</v>
      </c>
      <c r="AU178" s="129">
        <f>IF('Indicator Data'!V182="No Data",1,IF('Indicator Data imputation'!AV181&lt;&gt;"",1,0))</f>
        <v>1</v>
      </c>
      <c r="AV178" s="129">
        <f>IF('Indicator Data'!W182="No Data",1,IF('Indicator Data imputation'!AW181&lt;&gt;"",1,0))</f>
        <v>1</v>
      </c>
      <c r="AW178" s="129">
        <f>IF('Indicator Data'!X182="No Data",1,IF('Indicator Data imputation'!AX181&lt;&gt;"",1,0))</f>
        <v>0</v>
      </c>
      <c r="AX178" s="129">
        <f>IF('Indicator Data'!Y182="No Data",1,IF('Indicator Data imputation'!AY181&lt;&gt;"",1,0))</f>
        <v>0</v>
      </c>
      <c r="AY178" s="129">
        <f>IF('Indicator Data'!Z182="No Data",1,IF('Indicator Data imputation'!AZ181&lt;&gt;"",1,0))</f>
        <v>1</v>
      </c>
      <c r="AZ178" s="129">
        <f>IF('Indicator Data'!AA182="No Data",1,IF('Indicator Data imputation'!BA181&lt;&gt;"",1,0))</f>
        <v>1</v>
      </c>
      <c r="BA178" s="129" t="e">
        <f>IF('Indicator Data'!#REF!="No Data",1,IF('Indicator Data imputation'!BB181&lt;&gt;"",1,0))</f>
        <v>#REF!</v>
      </c>
      <c r="BB178" s="129" t="e">
        <f>IF('Indicator Data'!#REF!="No Data",1,IF('Indicator Data imputation'!BC181&lt;&gt;"",1,0))</f>
        <v>#REF!</v>
      </c>
      <c r="BC178" s="129" t="e">
        <f>IF('Indicator Data'!#REF!="No Data",1,IF('Indicator Data imputation'!BD181&lt;&gt;"",1,0))</f>
        <v>#REF!</v>
      </c>
      <c r="BD178" s="129">
        <f>IF('Indicator Data'!AB182="No Data",1,IF('Indicator Data imputation'!BE181&lt;&gt;"",1,0))</f>
        <v>0</v>
      </c>
      <c r="BE178" s="129">
        <f>IF('Indicator Data'!AC182="No Data",1,IF('Indicator Data imputation'!BF181&lt;&gt;"",1,0))</f>
        <v>0</v>
      </c>
      <c r="BF178" s="129">
        <f>IF('Indicator Data'!AD182="No Data",1,IF('Indicator Data imputation'!BG181&lt;&gt;"",1,0))</f>
        <v>0</v>
      </c>
      <c r="BG178" s="129">
        <f>IF('Indicator Data'!AE182="No Data",1,IF('Indicator Data imputation'!BH181&lt;&gt;"",1,0))</f>
        <v>0</v>
      </c>
      <c r="BH178" s="129">
        <f>IF('Indicator Data'!AF182="No Data",1,IF('Indicator Data imputation'!BI181&lt;&gt;"",1,0))</f>
        <v>0</v>
      </c>
      <c r="BI178" s="129" t="e">
        <f>IF('Indicator Data'!#REF!="No Data",1,IF('Indicator Data imputation'!BJ181&lt;&gt;"",1,0))</f>
        <v>#REF!</v>
      </c>
      <c r="BJ178" s="129">
        <f>IF('Indicator Data'!AS182="No Data",1,IF('Indicator Data imputation'!BK181&lt;&gt;"",1,0))</f>
        <v>0</v>
      </c>
      <c r="BK178" s="129">
        <f>IF('Indicator Data'!AT182="No Data",1,IF('Indicator Data imputation'!BL181&lt;&gt;"",1,0))</f>
        <v>0</v>
      </c>
      <c r="BL178" s="129" t="e">
        <f>IF('Indicator Data'!#REF!="No Data",1,IF('Indicator Data imputation'!BM181&lt;&gt;"",1,0))</f>
        <v>#REF!</v>
      </c>
      <c r="BM178" s="129" t="e">
        <f>IF('Indicator Data'!#REF!="No Data",1,IF('Indicator Data imputation'!BN181&lt;&gt;"",1,0))</f>
        <v>#REF!</v>
      </c>
      <c r="BN178" s="129" t="e">
        <f>IF('Indicator Data'!#REF!="No Data",1,IF('Indicator Data imputation'!BO181&lt;&gt;"",1,0))</f>
        <v>#REF!</v>
      </c>
      <c r="BO178" s="129" t="e">
        <f>IF('Indicator Data'!#REF!="No Data",1,IF('Indicator Data imputation'!BP181&lt;&gt;"",1,0))</f>
        <v>#REF!</v>
      </c>
      <c r="BP178" s="129">
        <f>IF('Indicator Data'!AK182="No Data",1,IF('Indicator Data imputation'!BQ181&lt;&gt;"",1,0))</f>
        <v>0</v>
      </c>
      <c r="BQ178" s="129">
        <f>IF('Indicator Data'!J182="No Data",1,IF('Indicator Data imputation'!BR181&lt;&gt;"",1,0))</f>
        <v>0</v>
      </c>
      <c r="BR178" s="129">
        <f>IF('Indicator Data'!K182="No Data",1,IF('Indicator Data imputation'!BS181&lt;&gt;"",1,0))</f>
        <v>0</v>
      </c>
      <c r="BS178" s="129">
        <f>IF('Indicator Data'!AU182="No Data",1,IF('Indicator Data imputation'!BT181&lt;&gt;"",1,0))</f>
        <v>0</v>
      </c>
      <c r="BT178" s="129">
        <f>IF('Indicator Data'!AW182="No Data",1,IF('Indicator Data imputation'!BU181&lt;&gt;"",1,0))</f>
        <v>0</v>
      </c>
      <c r="BU178" s="129">
        <f>IF('Indicator Data'!AX182="No Data",1,IF('Indicator Data imputation'!BV181&lt;&gt;"",1,0))</f>
        <v>0</v>
      </c>
      <c r="BV178" s="129">
        <f>IF('Indicator Data'!AY182="No Data",1,IF('Indicator Data imputation'!BW181&lt;&gt;"",1,0))</f>
        <v>1</v>
      </c>
      <c r="BW178" s="129">
        <f>IF('Indicator Data'!AZ182="No Data",1,IF('Indicator Data imputation'!BX181&lt;&gt;"",1,0))</f>
        <v>0</v>
      </c>
      <c r="BX178" s="129">
        <f>IF('Indicator Data'!BA182="No Data",1,IF('Indicator Data imputation'!BY181&lt;&gt;"",1,0))</f>
        <v>0</v>
      </c>
      <c r="BY178" s="5" t="e">
        <f t="shared" si="8"/>
        <v>#REF!</v>
      </c>
      <c r="BZ178" s="131" t="e">
        <f t="shared" si="7"/>
        <v>#REF!</v>
      </c>
    </row>
    <row r="179" spans="1:78" x14ac:dyDescent="0.25">
      <c r="A179" s="5" t="s">
        <v>332</v>
      </c>
      <c r="B179" s="129" t="e">
        <f>IF('Indicator Data'!#REF!="No Data",1,IF('Indicator Data imputation'!C182&lt;&gt;"",1,0))</f>
        <v>#REF!</v>
      </c>
      <c r="C179" s="129" t="e">
        <f>IF('Indicator Data'!#REF!="No Data",1,IF('Indicator Data imputation'!D182&lt;&gt;"",1,0))</f>
        <v>#REF!</v>
      </c>
      <c r="D179" s="129" t="e">
        <f>IF('Indicator Data'!#REF!="No Data",1,IF('Indicator Data imputation'!E182&lt;&gt;"",1,0))</f>
        <v>#REF!</v>
      </c>
      <c r="E179" s="129" t="e">
        <f>IF('Indicator Data'!#REF!="No Data",1,IF('Indicator Data imputation'!F182&lt;&gt;"",1,0))</f>
        <v>#REF!</v>
      </c>
      <c r="F179" s="129" t="e">
        <f>IF('Indicator Data'!#REF!="No Data",1,IF('Indicator Data imputation'!G182&lt;&gt;"",1,0))</f>
        <v>#REF!</v>
      </c>
      <c r="G179" s="129" t="e">
        <f>IF('Indicator Data'!#REF!="No Data",1,IF('Indicator Data imputation'!H182&lt;&gt;"",1,0))</f>
        <v>#REF!</v>
      </c>
      <c r="H179" s="129" t="e">
        <f>IF('Indicator Data'!#REF!="No Data",1,IF('Indicator Data imputation'!I182&lt;&gt;"",1,0))</f>
        <v>#REF!</v>
      </c>
      <c r="I179" s="129" t="e">
        <f>IF('Indicator Data'!#REF!="No Data",1,IF('Indicator Data imputation'!J182&lt;&gt;"",1,0))</f>
        <v>#REF!</v>
      </c>
      <c r="J179" s="129" t="e">
        <f>IF('Indicator Data'!#REF!="No Data",1,IF('Indicator Data imputation'!K182&lt;&gt;"",1,0))</f>
        <v>#REF!</v>
      </c>
      <c r="K179" s="129" t="e">
        <f>IF('Indicator Data'!#REF!="No Data",1,IF('Indicator Data imputation'!L182&lt;&gt;"",1,0))</f>
        <v>#REF!</v>
      </c>
      <c r="L179" s="129" t="e">
        <f>IF('Indicator Data'!#REF!="No Data",1,IF('Indicator Data imputation'!M182&lt;&gt;"",1,0))</f>
        <v>#REF!</v>
      </c>
      <c r="M179" s="129" t="e">
        <f>IF('Indicator Data'!#REF!="No Data",1,IF('Indicator Data imputation'!N182&lt;&gt;"",1,0))</f>
        <v>#REF!</v>
      </c>
      <c r="N179" s="129" t="e">
        <f>IF('Indicator Data'!#REF!="No Data",1,IF('Indicator Data imputation'!O182&lt;&gt;"",1,0))</f>
        <v>#REF!</v>
      </c>
      <c r="O179" s="129" t="e">
        <f>IF('Indicator Data'!#REF!="No Data",1,IF('Indicator Data imputation'!P182&lt;&gt;"",1,0))</f>
        <v>#REF!</v>
      </c>
      <c r="P179" s="129" t="e">
        <f>IF('Indicator Data'!#REF!="No Data",1,IF('Indicator Data imputation'!Q182&lt;&gt;"",1,0))</f>
        <v>#REF!</v>
      </c>
      <c r="Q179" s="129" t="e">
        <f>IF('Indicator Data'!#REF!="No Data",1,IF('Indicator Data imputation'!R182&lt;&gt;"",1,0))</f>
        <v>#REF!</v>
      </c>
      <c r="R179" s="129" t="e">
        <f>IF('Indicator Data'!#REF!="No Data",1,IF('Indicator Data imputation'!S182&lt;&gt;"",1,0))</f>
        <v>#REF!</v>
      </c>
      <c r="S179" s="129" t="e">
        <f>IF('Indicator Data'!#REF!="No Data",1,IF('Indicator Data imputation'!T182&lt;&gt;"",1,0))</f>
        <v>#REF!</v>
      </c>
      <c r="T179" s="129" t="e">
        <f>IF('Indicator Data'!#REF!="No Data",1,IF('Indicator Data imputation'!U182&lt;&gt;"",1,0))</f>
        <v>#REF!</v>
      </c>
      <c r="U179" s="129" t="e">
        <f>IF('Indicator Data'!#REF!="No Data",1,IF('Indicator Data imputation'!V182&lt;&gt;"",1,0))</f>
        <v>#REF!</v>
      </c>
      <c r="V179" s="129" t="e">
        <f>IF('Indicator Data'!#REF!="No Data",1,IF('Indicator Data imputation'!W182&lt;&gt;"",1,0))</f>
        <v>#REF!</v>
      </c>
      <c r="W179" s="129">
        <f>IF('Indicator Data'!C183="No Data",1,IF('Indicator Data imputation'!X182&lt;&gt;"",1,0))</f>
        <v>0</v>
      </c>
      <c r="X179" s="129">
        <f>IF('Indicator Data'!D183="No Data",1,IF('Indicator Data imputation'!Y182&lt;&gt;"",1,0))</f>
        <v>0</v>
      </c>
      <c r="Y179" s="129">
        <f>IF('Indicator Data'!E183="No Data",1,IF('Indicator Data imputation'!Z182&lt;&gt;"",1,0))</f>
        <v>0</v>
      </c>
      <c r="Z179" s="129">
        <f>IF('Indicator Data'!G183="No Data",1,IF('Indicator Data imputation'!AA182&lt;&gt;"",1,0))</f>
        <v>1</v>
      </c>
      <c r="AA179" s="129">
        <f>IF('Indicator Data'!H183="No Data",1,IF('Indicator Data imputation'!AB182&lt;&gt;"",1,0))</f>
        <v>0</v>
      </c>
      <c r="AB179" s="129">
        <f>IF('Indicator Data'!I183="No Data",1,IF('Indicator Data imputation'!AC182&lt;&gt;"",1,0))</f>
        <v>1</v>
      </c>
      <c r="AC179" s="129" t="e">
        <f>IF('Indicator Data'!#REF!="No Data",1,IF('Indicator Data imputation'!AD182&lt;&gt;"",1,0))</f>
        <v>#REF!</v>
      </c>
      <c r="AD179" s="129" t="e">
        <f>IF('Indicator Data'!#REF!="No Data",1,IF('Indicator Data imputation'!AE182&lt;&gt;"",1,0))</f>
        <v>#REF!</v>
      </c>
      <c r="AE179" s="129">
        <f>IF('Indicator Data'!L183="No Data",1,IF('Indicator Data imputation'!AF182&lt;&gt;"",1,0))</f>
        <v>1</v>
      </c>
      <c r="AF179" s="129">
        <f>IF('Indicator Data'!M183="No Data",1,IF('Indicator Data imputation'!AG182&lt;&gt;"",1,0))</f>
        <v>1</v>
      </c>
      <c r="AG179" s="129" t="e">
        <f>IF('Indicator Data'!#REF!="No Data",1,IF('Indicator Data imputation'!AH182&lt;&gt;"",1,0))</f>
        <v>#REF!</v>
      </c>
      <c r="AH179" s="129" t="e">
        <f>IF('Indicator Data'!#REF!="No Data",1,IF('Indicator Data imputation'!AI182&lt;&gt;"",1,0))</f>
        <v>#REF!</v>
      </c>
      <c r="AI179" s="129" t="e">
        <f>IF('Indicator Data'!#REF!="No Data",1,IF('Indicator Data imputation'!AJ182&lt;&gt;"",1,0))</f>
        <v>#REF!</v>
      </c>
      <c r="AJ179" s="129" t="e">
        <f>IF('Indicator Data'!#REF!="No Data",1,IF('Indicator Data imputation'!AK182&lt;&gt;"",1,0))</f>
        <v>#REF!</v>
      </c>
      <c r="AK179" s="129">
        <f>IF('Indicator Data'!N183="No Data",1,IF('Indicator Data imputation'!AL182&lt;&gt;"",1,0))</f>
        <v>1</v>
      </c>
      <c r="AL179" s="129">
        <f>IF('Indicator Data'!O183="No Data",1,IF('Indicator Data imputation'!AM182&lt;&gt;"",1,0))</f>
        <v>1</v>
      </c>
      <c r="AM179" s="129">
        <f>IF('Indicator Data'!P183="No Data",1,IF('Indicator Data imputation'!AN182&lt;&gt;"",1,0))</f>
        <v>0</v>
      </c>
      <c r="AN179" s="129">
        <f>IF('Indicator Data'!Q183="No Data",1,IF('Indicator Data imputation'!AO182&lt;&gt;"",1,0))</f>
        <v>0</v>
      </c>
      <c r="AO179" s="129">
        <f>IF('Indicator Data'!R183="No Data",1,IF('Indicator Data imputation'!AP182&lt;&gt;"",1,0))</f>
        <v>0</v>
      </c>
      <c r="AP179" s="129">
        <f>IF('Indicator Data'!S183="No Data",1,IF('Indicator Data imputation'!AQ182&lt;&gt;"",1,0))</f>
        <v>0</v>
      </c>
      <c r="AQ179" s="129">
        <f>IF('Indicator Data'!T183="No Data",1,IF('Indicator Data imputation'!AR182&lt;&gt;"",1,0))</f>
        <v>0</v>
      </c>
      <c r="AR179" s="129" t="e">
        <f>IF('Indicator Data'!#REF!="No Data",1,IF('Indicator Data imputation'!AS182&lt;&gt;"",1,0))</f>
        <v>#REF!</v>
      </c>
      <c r="AS179" s="129" t="e">
        <f>IF('Indicator Data'!#REF!="No Data",1,IF('Indicator Data imputation'!AT182&lt;&gt;"",1,0))</f>
        <v>#REF!</v>
      </c>
      <c r="AT179" s="129">
        <f>IF('Indicator Data'!U183="No Data",1,IF('Indicator Data imputation'!AU182&lt;&gt;"",1,0))</f>
        <v>0</v>
      </c>
      <c r="AU179" s="129">
        <f>IF('Indicator Data'!V183="No Data",1,IF('Indicator Data imputation'!AV182&lt;&gt;"",1,0))</f>
        <v>1</v>
      </c>
      <c r="AV179" s="129">
        <f>IF('Indicator Data'!W183="No Data",1,IF('Indicator Data imputation'!AW182&lt;&gt;"",1,0))</f>
        <v>1</v>
      </c>
      <c r="AW179" s="129">
        <f>IF('Indicator Data'!X183="No Data",1,IF('Indicator Data imputation'!AX182&lt;&gt;"",1,0))</f>
        <v>1</v>
      </c>
      <c r="AX179" s="129">
        <f>IF('Indicator Data'!Y183="No Data",1,IF('Indicator Data imputation'!AY182&lt;&gt;"",1,0))</f>
        <v>0</v>
      </c>
      <c r="AY179" s="129">
        <f>IF('Indicator Data'!Z183="No Data",1,IF('Indicator Data imputation'!AZ182&lt;&gt;"",1,0))</f>
        <v>1</v>
      </c>
      <c r="AZ179" s="129">
        <f>IF('Indicator Data'!AA183="No Data",1,IF('Indicator Data imputation'!BA182&lt;&gt;"",1,0))</f>
        <v>0</v>
      </c>
      <c r="BA179" s="129" t="e">
        <f>IF('Indicator Data'!#REF!="No Data",1,IF('Indicator Data imputation'!BB182&lt;&gt;"",1,0))</f>
        <v>#REF!</v>
      </c>
      <c r="BB179" s="129" t="e">
        <f>IF('Indicator Data'!#REF!="No Data",1,IF('Indicator Data imputation'!BC182&lt;&gt;"",1,0))</f>
        <v>#REF!</v>
      </c>
      <c r="BC179" s="129" t="e">
        <f>IF('Indicator Data'!#REF!="No Data",1,IF('Indicator Data imputation'!BD182&lt;&gt;"",1,0))</f>
        <v>#REF!</v>
      </c>
      <c r="BD179" s="129">
        <f>IF('Indicator Data'!AB183="No Data",1,IF('Indicator Data imputation'!BE182&lt;&gt;"",1,0))</f>
        <v>0</v>
      </c>
      <c r="BE179" s="129">
        <f>IF('Indicator Data'!AC183="No Data",1,IF('Indicator Data imputation'!BF182&lt;&gt;"",1,0))</f>
        <v>0</v>
      </c>
      <c r="BF179" s="129">
        <f>IF('Indicator Data'!AD183="No Data",1,IF('Indicator Data imputation'!BG182&lt;&gt;"",1,0))</f>
        <v>0</v>
      </c>
      <c r="BG179" s="129">
        <f>IF('Indicator Data'!AE183="No Data",1,IF('Indicator Data imputation'!BH182&lt;&gt;"",1,0))</f>
        <v>1</v>
      </c>
      <c r="BH179" s="129">
        <f>IF('Indicator Data'!AF183="No Data",1,IF('Indicator Data imputation'!BI182&lt;&gt;"",1,0))</f>
        <v>1</v>
      </c>
      <c r="BI179" s="129" t="e">
        <f>IF('Indicator Data'!#REF!="No Data",1,IF('Indicator Data imputation'!BJ182&lt;&gt;"",1,0))</f>
        <v>#REF!</v>
      </c>
      <c r="BJ179" s="129">
        <f>IF('Indicator Data'!AS183="No Data",1,IF('Indicator Data imputation'!BK182&lt;&gt;"",1,0))</f>
        <v>0</v>
      </c>
      <c r="BK179" s="129">
        <f>IF('Indicator Data'!AT183="No Data",1,IF('Indicator Data imputation'!BL182&lt;&gt;"",1,0))</f>
        <v>1</v>
      </c>
      <c r="BL179" s="129" t="e">
        <f>IF('Indicator Data'!#REF!="No Data",1,IF('Indicator Data imputation'!BM182&lt;&gt;"",1,0))</f>
        <v>#REF!</v>
      </c>
      <c r="BM179" s="129" t="e">
        <f>IF('Indicator Data'!#REF!="No Data",1,IF('Indicator Data imputation'!BN182&lt;&gt;"",1,0))</f>
        <v>#REF!</v>
      </c>
      <c r="BN179" s="129" t="e">
        <f>IF('Indicator Data'!#REF!="No Data",1,IF('Indicator Data imputation'!BO182&lt;&gt;"",1,0))</f>
        <v>#REF!</v>
      </c>
      <c r="BO179" s="129" t="e">
        <f>IF('Indicator Data'!#REF!="No Data",1,IF('Indicator Data imputation'!BP182&lt;&gt;"",1,0))</f>
        <v>#REF!</v>
      </c>
      <c r="BP179" s="129">
        <f>IF('Indicator Data'!AK183="No Data",1,IF('Indicator Data imputation'!BQ182&lt;&gt;"",1,0))</f>
        <v>0</v>
      </c>
      <c r="BQ179" s="129">
        <f>IF('Indicator Data'!J183="No Data",1,IF('Indicator Data imputation'!BR182&lt;&gt;"",1,0))</f>
        <v>0</v>
      </c>
      <c r="BR179" s="129">
        <f>IF('Indicator Data'!K183="No Data",1,IF('Indicator Data imputation'!BS182&lt;&gt;"",1,0))</f>
        <v>0</v>
      </c>
      <c r="BS179" s="129">
        <f>IF('Indicator Data'!AU183="No Data",1,IF('Indicator Data imputation'!BT182&lt;&gt;"",1,0))</f>
        <v>0</v>
      </c>
      <c r="BT179" s="129">
        <f>IF('Indicator Data'!AW183="No Data",1,IF('Indicator Data imputation'!BU182&lt;&gt;"",1,0))</f>
        <v>0</v>
      </c>
      <c r="BU179" s="129">
        <f>IF('Indicator Data'!AX183="No Data",1,IF('Indicator Data imputation'!BV182&lt;&gt;"",1,0))</f>
        <v>0</v>
      </c>
      <c r="BV179" s="129">
        <f>IF('Indicator Data'!AY183="No Data",1,IF('Indicator Data imputation'!BW182&lt;&gt;"",1,0))</f>
        <v>1</v>
      </c>
      <c r="BW179" s="129">
        <f>IF('Indicator Data'!AZ183="No Data",1,IF('Indicator Data imputation'!BX182&lt;&gt;"",1,0))</f>
        <v>0</v>
      </c>
      <c r="BX179" s="129">
        <f>IF('Indicator Data'!BA183="No Data",1,IF('Indicator Data imputation'!BY182&lt;&gt;"",1,0))</f>
        <v>1</v>
      </c>
      <c r="BY179" s="5" t="e">
        <f t="shared" si="8"/>
        <v>#REF!</v>
      </c>
      <c r="BZ179" s="131" t="e">
        <f t="shared" si="7"/>
        <v>#REF!</v>
      </c>
    </row>
    <row r="180" spans="1:78" x14ac:dyDescent="0.25">
      <c r="A180" s="5" t="s">
        <v>334</v>
      </c>
      <c r="B180" s="129" t="e">
        <f>IF('Indicator Data'!#REF!="No Data",1,IF('Indicator Data imputation'!C183&lt;&gt;"",1,0))</f>
        <v>#REF!</v>
      </c>
      <c r="C180" s="129" t="e">
        <f>IF('Indicator Data'!#REF!="No Data",1,IF('Indicator Data imputation'!D183&lt;&gt;"",1,0))</f>
        <v>#REF!</v>
      </c>
      <c r="D180" s="129" t="e">
        <f>IF('Indicator Data'!#REF!="No Data",1,IF('Indicator Data imputation'!E183&lt;&gt;"",1,0))</f>
        <v>#REF!</v>
      </c>
      <c r="E180" s="129" t="e">
        <f>IF('Indicator Data'!#REF!="No Data",1,IF('Indicator Data imputation'!F183&lt;&gt;"",1,0))</f>
        <v>#REF!</v>
      </c>
      <c r="F180" s="129" t="e">
        <f>IF('Indicator Data'!#REF!="No Data",1,IF('Indicator Data imputation'!G183&lt;&gt;"",1,0))</f>
        <v>#REF!</v>
      </c>
      <c r="G180" s="129" t="e">
        <f>IF('Indicator Data'!#REF!="No Data",1,IF('Indicator Data imputation'!H183&lt;&gt;"",1,0))</f>
        <v>#REF!</v>
      </c>
      <c r="H180" s="129" t="e">
        <f>IF('Indicator Data'!#REF!="No Data",1,IF('Indicator Data imputation'!I183&lt;&gt;"",1,0))</f>
        <v>#REF!</v>
      </c>
      <c r="I180" s="129" t="e">
        <f>IF('Indicator Data'!#REF!="No Data",1,IF('Indicator Data imputation'!J183&lt;&gt;"",1,0))</f>
        <v>#REF!</v>
      </c>
      <c r="J180" s="129" t="e">
        <f>IF('Indicator Data'!#REF!="No Data",1,IF('Indicator Data imputation'!K183&lt;&gt;"",1,0))</f>
        <v>#REF!</v>
      </c>
      <c r="K180" s="129" t="e">
        <f>IF('Indicator Data'!#REF!="No Data",1,IF('Indicator Data imputation'!L183&lt;&gt;"",1,0))</f>
        <v>#REF!</v>
      </c>
      <c r="L180" s="129" t="e">
        <f>IF('Indicator Data'!#REF!="No Data",1,IF('Indicator Data imputation'!M183&lt;&gt;"",1,0))</f>
        <v>#REF!</v>
      </c>
      <c r="M180" s="129" t="e">
        <f>IF('Indicator Data'!#REF!="No Data",1,IF('Indicator Data imputation'!N183&lt;&gt;"",1,0))</f>
        <v>#REF!</v>
      </c>
      <c r="N180" s="129" t="e">
        <f>IF('Indicator Data'!#REF!="No Data",1,IF('Indicator Data imputation'!O183&lt;&gt;"",1,0))</f>
        <v>#REF!</v>
      </c>
      <c r="O180" s="129" t="e">
        <f>IF('Indicator Data'!#REF!="No Data",1,IF('Indicator Data imputation'!P183&lt;&gt;"",1,0))</f>
        <v>#REF!</v>
      </c>
      <c r="P180" s="129" t="e">
        <f>IF('Indicator Data'!#REF!="No Data",1,IF('Indicator Data imputation'!Q183&lt;&gt;"",1,0))</f>
        <v>#REF!</v>
      </c>
      <c r="Q180" s="129" t="e">
        <f>IF('Indicator Data'!#REF!="No Data",1,IF('Indicator Data imputation'!R183&lt;&gt;"",1,0))</f>
        <v>#REF!</v>
      </c>
      <c r="R180" s="129" t="e">
        <f>IF('Indicator Data'!#REF!="No Data",1,IF('Indicator Data imputation'!S183&lt;&gt;"",1,0))</f>
        <v>#REF!</v>
      </c>
      <c r="S180" s="129" t="e">
        <f>IF('Indicator Data'!#REF!="No Data",1,IF('Indicator Data imputation'!T183&lt;&gt;"",1,0))</f>
        <v>#REF!</v>
      </c>
      <c r="T180" s="129" t="e">
        <f>IF('Indicator Data'!#REF!="No Data",1,IF('Indicator Data imputation'!U183&lt;&gt;"",1,0))</f>
        <v>#REF!</v>
      </c>
      <c r="U180" s="129" t="e">
        <f>IF('Indicator Data'!#REF!="No Data",1,IF('Indicator Data imputation'!V183&lt;&gt;"",1,0))</f>
        <v>#REF!</v>
      </c>
      <c r="V180" s="129" t="e">
        <f>IF('Indicator Data'!#REF!="No Data",1,IF('Indicator Data imputation'!W183&lt;&gt;"",1,0))</f>
        <v>#REF!</v>
      </c>
      <c r="W180" s="129">
        <f>IF('Indicator Data'!C184="No Data",1,IF('Indicator Data imputation'!X183&lt;&gt;"",1,0))</f>
        <v>0</v>
      </c>
      <c r="X180" s="129">
        <f>IF('Indicator Data'!D184="No Data",1,IF('Indicator Data imputation'!Y183&lt;&gt;"",1,0))</f>
        <v>0</v>
      </c>
      <c r="Y180" s="129">
        <f>IF('Indicator Data'!E184="No Data",1,IF('Indicator Data imputation'!Z183&lt;&gt;"",1,0))</f>
        <v>0</v>
      </c>
      <c r="Z180" s="129">
        <f>IF('Indicator Data'!G184="No Data",1,IF('Indicator Data imputation'!AA183&lt;&gt;"",1,0))</f>
        <v>0</v>
      </c>
      <c r="AA180" s="129">
        <f>IF('Indicator Data'!H184="No Data",1,IF('Indicator Data imputation'!AB183&lt;&gt;"",1,0))</f>
        <v>0</v>
      </c>
      <c r="AB180" s="129">
        <f>IF('Indicator Data'!I184="No Data",1,IF('Indicator Data imputation'!AC183&lt;&gt;"",1,0))</f>
        <v>0</v>
      </c>
      <c r="AC180" s="129" t="e">
        <f>IF('Indicator Data'!#REF!="No Data",1,IF('Indicator Data imputation'!AD183&lt;&gt;"",1,0))</f>
        <v>#REF!</v>
      </c>
      <c r="AD180" s="129" t="e">
        <f>IF('Indicator Data'!#REF!="No Data",1,IF('Indicator Data imputation'!AE183&lt;&gt;"",1,0))</f>
        <v>#REF!</v>
      </c>
      <c r="AE180" s="129">
        <f>IF('Indicator Data'!L184="No Data",1,IF('Indicator Data imputation'!AF183&lt;&gt;"",1,0))</f>
        <v>0</v>
      </c>
      <c r="AF180" s="129">
        <f>IF('Indicator Data'!M184="No Data",1,IF('Indicator Data imputation'!AG183&lt;&gt;"",1,0))</f>
        <v>0</v>
      </c>
      <c r="AG180" s="129" t="e">
        <f>IF('Indicator Data'!#REF!="No Data",1,IF('Indicator Data imputation'!AH183&lt;&gt;"",1,0))</f>
        <v>#REF!</v>
      </c>
      <c r="AH180" s="129" t="e">
        <f>IF('Indicator Data'!#REF!="No Data",1,IF('Indicator Data imputation'!AI183&lt;&gt;"",1,0))</f>
        <v>#REF!</v>
      </c>
      <c r="AI180" s="129" t="e">
        <f>IF('Indicator Data'!#REF!="No Data",1,IF('Indicator Data imputation'!AJ183&lt;&gt;"",1,0))</f>
        <v>#REF!</v>
      </c>
      <c r="AJ180" s="129" t="e">
        <f>IF('Indicator Data'!#REF!="No Data",1,IF('Indicator Data imputation'!AK183&lt;&gt;"",1,0))</f>
        <v>#REF!</v>
      </c>
      <c r="AK180" s="129">
        <f>IF('Indicator Data'!N184="No Data",1,IF('Indicator Data imputation'!AL183&lt;&gt;"",1,0))</f>
        <v>0</v>
      </c>
      <c r="AL180" s="129">
        <f>IF('Indicator Data'!O184="No Data",1,IF('Indicator Data imputation'!AM183&lt;&gt;"",1,0))</f>
        <v>0</v>
      </c>
      <c r="AM180" s="129">
        <f>IF('Indicator Data'!P184="No Data",1,IF('Indicator Data imputation'!AN183&lt;&gt;"",1,0))</f>
        <v>0</v>
      </c>
      <c r="AN180" s="129">
        <f>IF('Indicator Data'!Q184="No Data",1,IF('Indicator Data imputation'!AO183&lt;&gt;"",1,0))</f>
        <v>0</v>
      </c>
      <c r="AO180" s="129">
        <f>IF('Indicator Data'!R184="No Data",1,IF('Indicator Data imputation'!AP183&lt;&gt;"",1,0))</f>
        <v>0</v>
      </c>
      <c r="AP180" s="129">
        <f>IF('Indicator Data'!S184="No Data",1,IF('Indicator Data imputation'!AQ183&lt;&gt;"",1,0))</f>
        <v>0</v>
      </c>
      <c r="AQ180" s="129">
        <f>IF('Indicator Data'!T184="No Data",1,IF('Indicator Data imputation'!AR183&lt;&gt;"",1,0))</f>
        <v>0</v>
      </c>
      <c r="AR180" s="129" t="e">
        <f>IF('Indicator Data'!#REF!="No Data",1,IF('Indicator Data imputation'!AS183&lt;&gt;"",1,0))</f>
        <v>#REF!</v>
      </c>
      <c r="AS180" s="129" t="e">
        <f>IF('Indicator Data'!#REF!="No Data",1,IF('Indicator Data imputation'!AT183&lt;&gt;"",1,0))</f>
        <v>#REF!</v>
      </c>
      <c r="AT180" s="129">
        <f>IF('Indicator Data'!U184="No Data",1,IF('Indicator Data imputation'!AU183&lt;&gt;"",1,0))</f>
        <v>0</v>
      </c>
      <c r="AU180" s="129">
        <f>IF('Indicator Data'!V184="No Data",1,IF('Indicator Data imputation'!AV183&lt;&gt;"",1,0))</f>
        <v>0</v>
      </c>
      <c r="AV180" s="129">
        <f>IF('Indicator Data'!W184="No Data",1,IF('Indicator Data imputation'!AW183&lt;&gt;"",1,0))</f>
        <v>0</v>
      </c>
      <c r="AW180" s="129">
        <f>IF('Indicator Data'!X184="No Data",1,IF('Indicator Data imputation'!AX183&lt;&gt;"",1,0))</f>
        <v>0</v>
      </c>
      <c r="AX180" s="129">
        <f>IF('Indicator Data'!Y184="No Data",1,IF('Indicator Data imputation'!AY183&lt;&gt;"",1,0))</f>
        <v>0</v>
      </c>
      <c r="AY180" s="129">
        <f>IF('Indicator Data'!Z184="No Data",1,IF('Indicator Data imputation'!AZ183&lt;&gt;"",1,0))</f>
        <v>0</v>
      </c>
      <c r="AZ180" s="129">
        <f>IF('Indicator Data'!AA184="No Data",1,IF('Indicator Data imputation'!BA183&lt;&gt;"",1,0))</f>
        <v>0</v>
      </c>
      <c r="BA180" s="129" t="e">
        <f>IF('Indicator Data'!#REF!="No Data",1,IF('Indicator Data imputation'!BB183&lt;&gt;"",1,0))</f>
        <v>#REF!</v>
      </c>
      <c r="BB180" s="129" t="e">
        <f>IF('Indicator Data'!#REF!="No Data",1,IF('Indicator Data imputation'!BC183&lt;&gt;"",1,0))</f>
        <v>#REF!</v>
      </c>
      <c r="BC180" s="129" t="e">
        <f>IF('Indicator Data'!#REF!="No Data",1,IF('Indicator Data imputation'!BD183&lt;&gt;"",1,0))</f>
        <v>#REF!</v>
      </c>
      <c r="BD180" s="129">
        <f>IF('Indicator Data'!AB184="No Data",1,IF('Indicator Data imputation'!BE183&lt;&gt;"",1,0))</f>
        <v>0</v>
      </c>
      <c r="BE180" s="129">
        <f>IF('Indicator Data'!AC184="No Data",1,IF('Indicator Data imputation'!BF183&lt;&gt;"",1,0))</f>
        <v>0</v>
      </c>
      <c r="BF180" s="129">
        <f>IF('Indicator Data'!AD184="No Data",1,IF('Indicator Data imputation'!BG183&lt;&gt;"",1,0))</f>
        <v>0</v>
      </c>
      <c r="BG180" s="129">
        <f>IF('Indicator Data'!AE184="No Data",1,IF('Indicator Data imputation'!BH183&lt;&gt;"",1,0))</f>
        <v>0</v>
      </c>
      <c r="BH180" s="129">
        <f>IF('Indicator Data'!AF184="No Data",1,IF('Indicator Data imputation'!BI183&lt;&gt;"",1,0))</f>
        <v>0</v>
      </c>
      <c r="BI180" s="129" t="e">
        <f>IF('Indicator Data'!#REF!="No Data",1,IF('Indicator Data imputation'!BJ183&lt;&gt;"",1,0))</f>
        <v>#REF!</v>
      </c>
      <c r="BJ180" s="129">
        <f>IF('Indicator Data'!AS184="No Data",1,IF('Indicator Data imputation'!BK183&lt;&gt;"",1,0))</f>
        <v>0</v>
      </c>
      <c r="BK180" s="129">
        <f>IF('Indicator Data'!AT184="No Data",1,IF('Indicator Data imputation'!BL183&lt;&gt;"",1,0))</f>
        <v>0</v>
      </c>
      <c r="BL180" s="129" t="e">
        <f>IF('Indicator Data'!#REF!="No Data",1,IF('Indicator Data imputation'!BM183&lt;&gt;"",1,0))</f>
        <v>#REF!</v>
      </c>
      <c r="BM180" s="129" t="e">
        <f>IF('Indicator Data'!#REF!="No Data",1,IF('Indicator Data imputation'!BN183&lt;&gt;"",1,0))</f>
        <v>#REF!</v>
      </c>
      <c r="BN180" s="129" t="e">
        <f>IF('Indicator Data'!#REF!="No Data",1,IF('Indicator Data imputation'!BO183&lt;&gt;"",1,0))</f>
        <v>#REF!</v>
      </c>
      <c r="BO180" s="129" t="e">
        <f>IF('Indicator Data'!#REF!="No Data",1,IF('Indicator Data imputation'!BP183&lt;&gt;"",1,0))</f>
        <v>#REF!</v>
      </c>
      <c r="BP180" s="129">
        <f>IF('Indicator Data'!AK184="No Data",1,IF('Indicator Data imputation'!BQ183&lt;&gt;"",1,0))</f>
        <v>0</v>
      </c>
      <c r="BQ180" s="129">
        <f>IF('Indicator Data'!J184="No Data",1,IF('Indicator Data imputation'!BR183&lt;&gt;"",1,0))</f>
        <v>0</v>
      </c>
      <c r="BR180" s="129">
        <f>IF('Indicator Data'!K184="No Data",1,IF('Indicator Data imputation'!BS183&lt;&gt;"",1,0))</f>
        <v>0</v>
      </c>
      <c r="BS180" s="129">
        <f>IF('Indicator Data'!AU184="No Data",1,IF('Indicator Data imputation'!BT183&lt;&gt;"",1,0))</f>
        <v>0</v>
      </c>
      <c r="BT180" s="129">
        <f>IF('Indicator Data'!AW184="No Data",1,IF('Indicator Data imputation'!BU183&lt;&gt;"",1,0))</f>
        <v>0</v>
      </c>
      <c r="BU180" s="129">
        <f>IF('Indicator Data'!AX184="No Data",1,IF('Indicator Data imputation'!BV183&lt;&gt;"",1,0))</f>
        <v>1</v>
      </c>
      <c r="BV180" s="129">
        <f>IF('Indicator Data'!AY184="No Data",1,IF('Indicator Data imputation'!BW183&lt;&gt;"",1,0))</f>
        <v>0</v>
      </c>
      <c r="BW180" s="129">
        <f>IF('Indicator Data'!AZ184="No Data",1,IF('Indicator Data imputation'!BX183&lt;&gt;"",1,0))</f>
        <v>0</v>
      </c>
      <c r="BX180" s="129">
        <f>IF('Indicator Data'!BA184="No Data",1,IF('Indicator Data imputation'!BY183&lt;&gt;"",1,0))</f>
        <v>0</v>
      </c>
      <c r="BY180" s="5" t="e">
        <f t="shared" si="8"/>
        <v>#REF!</v>
      </c>
      <c r="BZ180" s="131" t="e">
        <f t="shared" si="7"/>
        <v>#REF!</v>
      </c>
    </row>
    <row r="181" spans="1:78" x14ac:dyDescent="0.25">
      <c r="A181" s="5" t="s">
        <v>336</v>
      </c>
      <c r="B181" s="129" t="e">
        <f>IF('Indicator Data'!#REF!="No Data",1,IF('Indicator Data imputation'!C184&lt;&gt;"",1,0))</f>
        <v>#REF!</v>
      </c>
      <c r="C181" s="129" t="e">
        <f>IF('Indicator Data'!#REF!="No Data",1,IF('Indicator Data imputation'!D184&lt;&gt;"",1,0))</f>
        <v>#REF!</v>
      </c>
      <c r="D181" s="129" t="e">
        <f>IF('Indicator Data'!#REF!="No Data",1,IF('Indicator Data imputation'!E184&lt;&gt;"",1,0))</f>
        <v>#REF!</v>
      </c>
      <c r="E181" s="129" t="e">
        <f>IF('Indicator Data'!#REF!="No Data",1,IF('Indicator Data imputation'!F184&lt;&gt;"",1,0))</f>
        <v>#REF!</v>
      </c>
      <c r="F181" s="129" t="e">
        <f>IF('Indicator Data'!#REF!="No Data",1,IF('Indicator Data imputation'!G184&lt;&gt;"",1,0))</f>
        <v>#REF!</v>
      </c>
      <c r="G181" s="129" t="e">
        <f>IF('Indicator Data'!#REF!="No Data",1,IF('Indicator Data imputation'!H184&lt;&gt;"",1,0))</f>
        <v>#REF!</v>
      </c>
      <c r="H181" s="129" t="e">
        <f>IF('Indicator Data'!#REF!="No Data",1,IF('Indicator Data imputation'!I184&lt;&gt;"",1,0))</f>
        <v>#REF!</v>
      </c>
      <c r="I181" s="129" t="e">
        <f>IF('Indicator Data'!#REF!="No Data",1,IF('Indicator Data imputation'!J184&lt;&gt;"",1,0))</f>
        <v>#REF!</v>
      </c>
      <c r="J181" s="129" t="e">
        <f>IF('Indicator Data'!#REF!="No Data",1,IF('Indicator Data imputation'!K184&lt;&gt;"",1,0))</f>
        <v>#REF!</v>
      </c>
      <c r="K181" s="129" t="e">
        <f>IF('Indicator Data'!#REF!="No Data",1,IF('Indicator Data imputation'!L184&lt;&gt;"",1,0))</f>
        <v>#REF!</v>
      </c>
      <c r="L181" s="129" t="e">
        <f>IF('Indicator Data'!#REF!="No Data",1,IF('Indicator Data imputation'!M184&lt;&gt;"",1,0))</f>
        <v>#REF!</v>
      </c>
      <c r="M181" s="129" t="e">
        <f>IF('Indicator Data'!#REF!="No Data",1,IF('Indicator Data imputation'!N184&lt;&gt;"",1,0))</f>
        <v>#REF!</v>
      </c>
      <c r="N181" s="129" t="e">
        <f>IF('Indicator Data'!#REF!="No Data",1,IF('Indicator Data imputation'!O184&lt;&gt;"",1,0))</f>
        <v>#REF!</v>
      </c>
      <c r="O181" s="129" t="e">
        <f>IF('Indicator Data'!#REF!="No Data",1,IF('Indicator Data imputation'!P184&lt;&gt;"",1,0))</f>
        <v>#REF!</v>
      </c>
      <c r="P181" s="129" t="e">
        <f>IF('Indicator Data'!#REF!="No Data",1,IF('Indicator Data imputation'!Q184&lt;&gt;"",1,0))</f>
        <v>#REF!</v>
      </c>
      <c r="Q181" s="129" t="e">
        <f>IF('Indicator Data'!#REF!="No Data",1,IF('Indicator Data imputation'!R184&lt;&gt;"",1,0))</f>
        <v>#REF!</v>
      </c>
      <c r="R181" s="129" t="e">
        <f>IF('Indicator Data'!#REF!="No Data",1,IF('Indicator Data imputation'!S184&lt;&gt;"",1,0))</f>
        <v>#REF!</v>
      </c>
      <c r="S181" s="129" t="e">
        <f>IF('Indicator Data'!#REF!="No Data",1,IF('Indicator Data imputation'!T184&lt;&gt;"",1,0))</f>
        <v>#REF!</v>
      </c>
      <c r="T181" s="129" t="e">
        <f>IF('Indicator Data'!#REF!="No Data",1,IF('Indicator Data imputation'!U184&lt;&gt;"",1,0))</f>
        <v>#REF!</v>
      </c>
      <c r="U181" s="129" t="e">
        <f>IF('Indicator Data'!#REF!="No Data",1,IF('Indicator Data imputation'!V184&lt;&gt;"",1,0))</f>
        <v>#REF!</v>
      </c>
      <c r="V181" s="129" t="e">
        <f>IF('Indicator Data'!#REF!="No Data",1,IF('Indicator Data imputation'!W184&lt;&gt;"",1,0))</f>
        <v>#REF!</v>
      </c>
      <c r="W181" s="129">
        <f>IF('Indicator Data'!C185="No Data",1,IF('Indicator Data imputation'!X184&lt;&gt;"",1,0))</f>
        <v>0</v>
      </c>
      <c r="X181" s="129">
        <f>IF('Indicator Data'!D185="No Data",1,IF('Indicator Data imputation'!Y184&lt;&gt;"",1,0))</f>
        <v>0</v>
      </c>
      <c r="Y181" s="129">
        <f>IF('Indicator Data'!E185="No Data",1,IF('Indicator Data imputation'!Z184&lt;&gt;"",1,0))</f>
        <v>0</v>
      </c>
      <c r="Z181" s="129">
        <f>IF('Indicator Data'!G185="No Data",1,IF('Indicator Data imputation'!AA184&lt;&gt;"",1,0))</f>
        <v>0</v>
      </c>
      <c r="AA181" s="129">
        <f>IF('Indicator Data'!H185="No Data",1,IF('Indicator Data imputation'!AB184&lt;&gt;"",1,0))</f>
        <v>0</v>
      </c>
      <c r="AB181" s="129">
        <f>IF('Indicator Data'!I185="No Data",1,IF('Indicator Data imputation'!AC184&lt;&gt;"",1,0))</f>
        <v>1</v>
      </c>
      <c r="AC181" s="129" t="e">
        <f>IF('Indicator Data'!#REF!="No Data",1,IF('Indicator Data imputation'!AD184&lt;&gt;"",1,0))</f>
        <v>#REF!</v>
      </c>
      <c r="AD181" s="129" t="e">
        <f>IF('Indicator Data'!#REF!="No Data",1,IF('Indicator Data imputation'!AE184&lt;&gt;"",1,0))</f>
        <v>#REF!</v>
      </c>
      <c r="AE181" s="129">
        <f>IF('Indicator Data'!L185="No Data",1,IF('Indicator Data imputation'!AF184&lt;&gt;"",1,0))</f>
        <v>0</v>
      </c>
      <c r="AF181" s="129">
        <f>IF('Indicator Data'!M185="No Data",1,IF('Indicator Data imputation'!AG184&lt;&gt;"",1,0))</f>
        <v>0</v>
      </c>
      <c r="AG181" s="129" t="e">
        <f>IF('Indicator Data'!#REF!="No Data",1,IF('Indicator Data imputation'!AH184&lt;&gt;"",1,0))</f>
        <v>#REF!</v>
      </c>
      <c r="AH181" s="129" t="e">
        <f>IF('Indicator Data'!#REF!="No Data",1,IF('Indicator Data imputation'!AI184&lt;&gt;"",1,0))</f>
        <v>#REF!</v>
      </c>
      <c r="AI181" s="129" t="e">
        <f>IF('Indicator Data'!#REF!="No Data",1,IF('Indicator Data imputation'!AJ184&lt;&gt;"",1,0))</f>
        <v>#REF!</v>
      </c>
      <c r="AJ181" s="129" t="e">
        <f>IF('Indicator Data'!#REF!="No Data",1,IF('Indicator Data imputation'!AK184&lt;&gt;"",1,0))</f>
        <v>#REF!</v>
      </c>
      <c r="AK181" s="129">
        <f>IF('Indicator Data'!N185="No Data",1,IF('Indicator Data imputation'!AL184&lt;&gt;"",1,0))</f>
        <v>0</v>
      </c>
      <c r="AL181" s="129">
        <f>IF('Indicator Data'!O185="No Data",1,IF('Indicator Data imputation'!AM184&lt;&gt;"",1,0))</f>
        <v>0</v>
      </c>
      <c r="AM181" s="129">
        <f>IF('Indicator Data'!P185="No Data",1,IF('Indicator Data imputation'!AN184&lt;&gt;"",1,0))</f>
        <v>0</v>
      </c>
      <c r="AN181" s="129">
        <f>IF('Indicator Data'!Q185="No Data",1,IF('Indicator Data imputation'!AO184&lt;&gt;"",1,0))</f>
        <v>0</v>
      </c>
      <c r="AO181" s="129">
        <f>IF('Indicator Data'!R185="No Data",1,IF('Indicator Data imputation'!AP184&lt;&gt;"",1,0))</f>
        <v>0</v>
      </c>
      <c r="AP181" s="129">
        <f>IF('Indicator Data'!S185="No Data",1,IF('Indicator Data imputation'!AQ184&lt;&gt;"",1,0))</f>
        <v>0</v>
      </c>
      <c r="AQ181" s="129">
        <f>IF('Indicator Data'!T185="No Data",1,IF('Indicator Data imputation'!AR184&lt;&gt;"",1,0))</f>
        <v>0</v>
      </c>
      <c r="AR181" s="129" t="e">
        <f>IF('Indicator Data'!#REF!="No Data",1,IF('Indicator Data imputation'!AS184&lt;&gt;"",1,0))</f>
        <v>#REF!</v>
      </c>
      <c r="AS181" s="129" t="e">
        <f>IF('Indicator Data'!#REF!="No Data",1,IF('Indicator Data imputation'!AT184&lt;&gt;"",1,0))</f>
        <v>#REF!</v>
      </c>
      <c r="AT181" s="129">
        <f>IF('Indicator Data'!U185="No Data",1,IF('Indicator Data imputation'!AU184&lt;&gt;"",1,0))</f>
        <v>0</v>
      </c>
      <c r="AU181" s="129">
        <f>IF('Indicator Data'!V185="No Data",1,IF('Indicator Data imputation'!AV184&lt;&gt;"",1,0))</f>
        <v>0</v>
      </c>
      <c r="AV181" s="129">
        <f>IF('Indicator Data'!W185="No Data",1,IF('Indicator Data imputation'!AW184&lt;&gt;"",1,0))</f>
        <v>0</v>
      </c>
      <c r="AW181" s="129">
        <f>IF('Indicator Data'!X185="No Data",1,IF('Indicator Data imputation'!AX184&lt;&gt;"",1,0))</f>
        <v>1</v>
      </c>
      <c r="AX181" s="129">
        <f>IF('Indicator Data'!Y185="No Data",1,IF('Indicator Data imputation'!AY184&lt;&gt;"",1,0))</f>
        <v>0</v>
      </c>
      <c r="AY181" s="129">
        <f>IF('Indicator Data'!Z185="No Data",1,IF('Indicator Data imputation'!AZ184&lt;&gt;"",1,0))</f>
        <v>0</v>
      </c>
      <c r="AZ181" s="129">
        <f>IF('Indicator Data'!AA185="No Data",1,IF('Indicator Data imputation'!BA184&lt;&gt;"",1,0))</f>
        <v>0</v>
      </c>
      <c r="BA181" s="129" t="e">
        <f>IF('Indicator Data'!#REF!="No Data",1,IF('Indicator Data imputation'!BB184&lt;&gt;"",1,0))</f>
        <v>#REF!</v>
      </c>
      <c r="BB181" s="129" t="e">
        <f>IF('Indicator Data'!#REF!="No Data",1,IF('Indicator Data imputation'!BC184&lt;&gt;"",1,0))</f>
        <v>#REF!</v>
      </c>
      <c r="BC181" s="129" t="e">
        <f>IF('Indicator Data'!#REF!="No Data",1,IF('Indicator Data imputation'!BD184&lt;&gt;"",1,0))</f>
        <v>#REF!</v>
      </c>
      <c r="BD181" s="129">
        <f>IF('Indicator Data'!AB185="No Data",1,IF('Indicator Data imputation'!BE184&lt;&gt;"",1,0))</f>
        <v>0</v>
      </c>
      <c r="BE181" s="129">
        <f>IF('Indicator Data'!AC185="No Data",1,IF('Indicator Data imputation'!BF184&lt;&gt;"",1,0))</f>
        <v>0</v>
      </c>
      <c r="BF181" s="129">
        <f>IF('Indicator Data'!AD185="No Data",1,IF('Indicator Data imputation'!BG184&lt;&gt;"",1,0))</f>
        <v>0</v>
      </c>
      <c r="BG181" s="129">
        <f>IF('Indicator Data'!AE185="No Data",1,IF('Indicator Data imputation'!BH184&lt;&gt;"",1,0))</f>
        <v>0</v>
      </c>
      <c r="BH181" s="129">
        <f>IF('Indicator Data'!AF185="No Data",1,IF('Indicator Data imputation'!BI184&lt;&gt;"",1,0))</f>
        <v>0</v>
      </c>
      <c r="BI181" s="129" t="e">
        <f>IF('Indicator Data'!#REF!="No Data",1,IF('Indicator Data imputation'!BJ184&lt;&gt;"",1,0))</f>
        <v>#REF!</v>
      </c>
      <c r="BJ181" s="129">
        <f>IF('Indicator Data'!AS185="No Data",1,IF('Indicator Data imputation'!BK184&lt;&gt;"",1,0))</f>
        <v>0</v>
      </c>
      <c r="BK181" s="129">
        <f>IF('Indicator Data'!AT185="No Data",1,IF('Indicator Data imputation'!BL184&lt;&gt;"",1,0))</f>
        <v>0</v>
      </c>
      <c r="BL181" s="129" t="e">
        <f>IF('Indicator Data'!#REF!="No Data",1,IF('Indicator Data imputation'!BM184&lt;&gt;"",1,0))</f>
        <v>#REF!</v>
      </c>
      <c r="BM181" s="129" t="e">
        <f>IF('Indicator Data'!#REF!="No Data",1,IF('Indicator Data imputation'!BN184&lt;&gt;"",1,0))</f>
        <v>#REF!</v>
      </c>
      <c r="BN181" s="129" t="e">
        <f>IF('Indicator Data'!#REF!="No Data",1,IF('Indicator Data imputation'!BO184&lt;&gt;"",1,0))</f>
        <v>#REF!</v>
      </c>
      <c r="BO181" s="129" t="e">
        <f>IF('Indicator Data'!#REF!="No Data",1,IF('Indicator Data imputation'!BP184&lt;&gt;"",1,0))</f>
        <v>#REF!</v>
      </c>
      <c r="BP181" s="129">
        <f>IF('Indicator Data'!AK185="No Data",1,IF('Indicator Data imputation'!BQ184&lt;&gt;"",1,0))</f>
        <v>0</v>
      </c>
      <c r="BQ181" s="129">
        <f>IF('Indicator Data'!J185="No Data",1,IF('Indicator Data imputation'!BR184&lt;&gt;"",1,0))</f>
        <v>0</v>
      </c>
      <c r="BR181" s="129">
        <f>IF('Indicator Data'!K185="No Data",1,IF('Indicator Data imputation'!BS184&lt;&gt;"",1,0))</f>
        <v>0</v>
      </c>
      <c r="BS181" s="129">
        <f>IF('Indicator Data'!AU185="No Data",1,IF('Indicator Data imputation'!BT184&lt;&gt;"",1,0))</f>
        <v>0</v>
      </c>
      <c r="BT181" s="129">
        <f>IF('Indicator Data'!AW185="No Data",1,IF('Indicator Data imputation'!BU184&lt;&gt;"",1,0))</f>
        <v>0</v>
      </c>
      <c r="BU181" s="129">
        <f>IF('Indicator Data'!AX185="No Data",1,IF('Indicator Data imputation'!BV184&lt;&gt;"",1,0))</f>
        <v>0</v>
      </c>
      <c r="BV181" s="129">
        <f>IF('Indicator Data'!AY185="No Data",1,IF('Indicator Data imputation'!BW184&lt;&gt;"",1,0))</f>
        <v>1</v>
      </c>
      <c r="BW181" s="129">
        <f>IF('Indicator Data'!AZ185="No Data",1,IF('Indicator Data imputation'!BX184&lt;&gt;"",1,0))</f>
        <v>0</v>
      </c>
      <c r="BX181" s="129">
        <f>IF('Indicator Data'!BA185="No Data",1,IF('Indicator Data imputation'!BY184&lt;&gt;"",1,0))</f>
        <v>0</v>
      </c>
      <c r="BY181" s="5" t="e">
        <f t="shared" si="8"/>
        <v>#REF!</v>
      </c>
      <c r="BZ181" s="131" t="e">
        <f t="shared" si="7"/>
        <v>#REF!</v>
      </c>
    </row>
    <row r="182" spans="1:78" x14ac:dyDescent="0.25">
      <c r="A182" s="5" t="s">
        <v>338</v>
      </c>
      <c r="B182" s="129" t="e">
        <f>IF('Indicator Data'!#REF!="No Data",1,IF('Indicator Data imputation'!C185&lt;&gt;"",1,0))</f>
        <v>#REF!</v>
      </c>
      <c r="C182" s="129" t="e">
        <f>IF('Indicator Data'!#REF!="No Data",1,IF('Indicator Data imputation'!D185&lt;&gt;"",1,0))</f>
        <v>#REF!</v>
      </c>
      <c r="D182" s="129" t="e">
        <f>IF('Indicator Data'!#REF!="No Data",1,IF('Indicator Data imputation'!E185&lt;&gt;"",1,0))</f>
        <v>#REF!</v>
      </c>
      <c r="E182" s="129" t="e">
        <f>IF('Indicator Data'!#REF!="No Data",1,IF('Indicator Data imputation'!F185&lt;&gt;"",1,0))</f>
        <v>#REF!</v>
      </c>
      <c r="F182" s="129" t="e">
        <f>IF('Indicator Data'!#REF!="No Data",1,IF('Indicator Data imputation'!G185&lt;&gt;"",1,0))</f>
        <v>#REF!</v>
      </c>
      <c r="G182" s="129" t="e">
        <f>IF('Indicator Data'!#REF!="No Data",1,IF('Indicator Data imputation'!H185&lt;&gt;"",1,0))</f>
        <v>#REF!</v>
      </c>
      <c r="H182" s="129" t="e">
        <f>IF('Indicator Data'!#REF!="No Data",1,IF('Indicator Data imputation'!I185&lt;&gt;"",1,0))</f>
        <v>#REF!</v>
      </c>
      <c r="I182" s="129" t="e">
        <f>IF('Indicator Data'!#REF!="No Data",1,IF('Indicator Data imputation'!J185&lt;&gt;"",1,0))</f>
        <v>#REF!</v>
      </c>
      <c r="J182" s="129" t="e">
        <f>IF('Indicator Data'!#REF!="No Data",1,IF('Indicator Data imputation'!K185&lt;&gt;"",1,0))</f>
        <v>#REF!</v>
      </c>
      <c r="K182" s="129" t="e">
        <f>IF('Indicator Data'!#REF!="No Data",1,IF('Indicator Data imputation'!L185&lt;&gt;"",1,0))</f>
        <v>#REF!</v>
      </c>
      <c r="L182" s="129" t="e">
        <f>IF('Indicator Data'!#REF!="No Data",1,IF('Indicator Data imputation'!M185&lt;&gt;"",1,0))</f>
        <v>#REF!</v>
      </c>
      <c r="M182" s="129" t="e">
        <f>IF('Indicator Data'!#REF!="No Data",1,IF('Indicator Data imputation'!N185&lt;&gt;"",1,0))</f>
        <v>#REF!</v>
      </c>
      <c r="N182" s="129" t="e">
        <f>IF('Indicator Data'!#REF!="No Data",1,IF('Indicator Data imputation'!O185&lt;&gt;"",1,0))</f>
        <v>#REF!</v>
      </c>
      <c r="O182" s="129" t="e">
        <f>IF('Indicator Data'!#REF!="No Data",1,IF('Indicator Data imputation'!P185&lt;&gt;"",1,0))</f>
        <v>#REF!</v>
      </c>
      <c r="P182" s="129" t="e">
        <f>IF('Indicator Data'!#REF!="No Data",1,IF('Indicator Data imputation'!Q185&lt;&gt;"",1,0))</f>
        <v>#REF!</v>
      </c>
      <c r="Q182" s="129" t="e">
        <f>IF('Indicator Data'!#REF!="No Data",1,IF('Indicator Data imputation'!R185&lt;&gt;"",1,0))</f>
        <v>#REF!</v>
      </c>
      <c r="R182" s="129" t="e">
        <f>IF('Indicator Data'!#REF!="No Data",1,IF('Indicator Data imputation'!S185&lt;&gt;"",1,0))</f>
        <v>#REF!</v>
      </c>
      <c r="S182" s="129" t="e">
        <f>IF('Indicator Data'!#REF!="No Data",1,IF('Indicator Data imputation'!T185&lt;&gt;"",1,0))</f>
        <v>#REF!</v>
      </c>
      <c r="T182" s="129" t="e">
        <f>IF('Indicator Data'!#REF!="No Data",1,IF('Indicator Data imputation'!U185&lt;&gt;"",1,0))</f>
        <v>#REF!</v>
      </c>
      <c r="U182" s="129" t="e">
        <f>IF('Indicator Data'!#REF!="No Data",1,IF('Indicator Data imputation'!V185&lt;&gt;"",1,0))</f>
        <v>#REF!</v>
      </c>
      <c r="V182" s="129" t="e">
        <f>IF('Indicator Data'!#REF!="No Data",1,IF('Indicator Data imputation'!W185&lt;&gt;"",1,0))</f>
        <v>#REF!</v>
      </c>
      <c r="W182" s="129">
        <f>IF('Indicator Data'!C186="No Data",1,IF('Indicator Data imputation'!X185&lt;&gt;"",1,0))</f>
        <v>0</v>
      </c>
      <c r="X182" s="129">
        <f>IF('Indicator Data'!D186="No Data",1,IF('Indicator Data imputation'!Y185&lt;&gt;"",1,0))</f>
        <v>0</v>
      </c>
      <c r="Y182" s="129">
        <f>IF('Indicator Data'!E186="No Data",1,IF('Indicator Data imputation'!Z185&lt;&gt;"",1,0))</f>
        <v>0</v>
      </c>
      <c r="Z182" s="129">
        <f>IF('Indicator Data'!G186="No Data",1,IF('Indicator Data imputation'!AA185&lt;&gt;"",1,0))</f>
        <v>1</v>
      </c>
      <c r="AA182" s="129">
        <f>IF('Indicator Data'!H186="No Data",1,IF('Indicator Data imputation'!AB185&lt;&gt;"",1,0))</f>
        <v>0</v>
      </c>
      <c r="AB182" s="129">
        <f>IF('Indicator Data'!I186="No Data",1,IF('Indicator Data imputation'!AC185&lt;&gt;"",1,0))</f>
        <v>1</v>
      </c>
      <c r="AC182" s="129" t="e">
        <f>IF('Indicator Data'!#REF!="No Data",1,IF('Indicator Data imputation'!AD185&lt;&gt;"",1,0))</f>
        <v>#REF!</v>
      </c>
      <c r="AD182" s="129" t="e">
        <f>IF('Indicator Data'!#REF!="No Data",1,IF('Indicator Data imputation'!AE185&lt;&gt;"",1,0))</f>
        <v>#REF!</v>
      </c>
      <c r="AE182" s="129">
        <f>IF('Indicator Data'!L186="No Data",1,IF('Indicator Data imputation'!AF185&lt;&gt;"",1,0))</f>
        <v>1</v>
      </c>
      <c r="AF182" s="129">
        <f>IF('Indicator Data'!M186="No Data",1,IF('Indicator Data imputation'!AG185&lt;&gt;"",1,0))</f>
        <v>0</v>
      </c>
      <c r="AG182" s="129" t="e">
        <f>IF('Indicator Data'!#REF!="No Data",1,IF('Indicator Data imputation'!AH185&lt;&gt;"",1,0))</f>
        <v>#REF!</v>
      </c>
      <c r="AH182" s="129" t="e">
        <f>IF('Indicator Data'!#REF!="No Data",1,IF('Indicator Data imputation'!AI185&lt;&gt;"",1,0))</f>
        <v>#REF!</v>
      </c>
      <c r="AI182" s="129" t="e">
        <f>IF('Indicator Data'!#REF!="No Data",1,IF('Indicator Data imputation'!AJ185&lt;&gt;"",1,0))</f>
        <v>#REF!</v>
      </c>
      <c r="AJ182" s="129" t="e">
        <f>IF('Indicator Data'!#REF!="No Data",1,IF('Indicator Data imputation'!AK185&lt;&gt;"",1,0))</f>
        <v>#REF!</v>
      </c>
      <c r="AK182" s="129">
        <f>IF('Indicator Data'!N186="No Data",1,IF('Indicator Data imputation'!AL185&lt;&gt;"",1,0))</f>
        <v>0</v>
      </c>
      <c r="AL182" s="129">
        <f>IF('Indicator Data'!O186="No Data",1,IF('Indicator Data imputation'!AM185&lt;&gt;"",1,0))</f>
        <v>1</v>
      </c>
      <c r="AM182" s="129">
        <f>IF('Indicator Data'!P186="No Data",1,IF('Indicator Data imputation'!AN185&lt;&gt;"",1,0))</f>
        <v>0</v>
      </c>
      <c r="AN182" s="129">
        <f>IF('Indicator Data'!Q186="No Data",1,IF('Indicator Data imputation'!AO185&lt;&gt;"",1,0))</f>
        <v>0</v>
      </c>
      <c r="AO182" s="129">
        <f>IF('Indicator Data'!R186="No Data",1,IF('Indicator Data imputation'!AP185&lt;&gt;"",1,0))</f>
        <v>0</v>
      </c>
      <c r="AP182" s="129">
        <f>IF('Indicator Data'!S186="No Data",1,IF('Indicator Data imputation'!AQ185&lt;&gt;"",1,0))</f>
        <v>1</v>
      </c>
      <c r="AQ182" s="129">
        <f>IF('Indicator Data'!T186="No Data",1,IF('Indicator Data imputation'!AR185&lt;&gt;"",1,0))</f>
        <v>1</v>
      </c>
      <c r="AR182" s="129" t="e">
        <f>IF('Indicator Data'!#REF!="No Data",1,IF('Indicator Data imputation'!AS185&lt;&gt;"",1,0))</f>
        <v>#REF!</v>
      </c>
      <c r="AS182" s="129" t="e">
        <f>IF('Indicator Data'!#REF!="No Data",1,IF('Indicator Data imputation'!AT185&lt;&gt;"",1,0))</f>
        <v>#REF!</v>
      </c>
      <c r="AT182" s="129">
        <f>IF('Indicator Data'!U186="No Data",1,IF('Indicator Data imputation'!AU185&lt;&gt;"",1,0))</f>
        <v>0</v>
      </c>
      <c r="AU182" s="129">
        <f>IF('Indicator Data'!V186="No Data",1,IF('Indicator Data imputation'!AV185&lt;&gt;"",1,0))</f>
        <v>1</v>
      </c>
      <c r="AV182" s="129">
        <f>IF('Indicator Data'!W186="No Data",1,IF('Indicator Data imputation'!AW185&lt;&gt;"",1,0))</f>
        <v>1</v>
      </c>
      <c r="AW182" s="129">
        <f>IF('Indicator Data'!X186="No Data",1,IF('Indicator Data imputation'!AX185&lt;&gt;"",1,0))</f>
        <v>0</v>
      </c>
      <c r="AX182" s="129">
        <f>IF('Indicator Data'!Y186="No Data",1,IF('Indicator Data imputation'!AY185&lt;&gt;"",1,0))</f>
        <v>0</v>
      </c>
      <c r="AY182" s="129">
        <f>IF('Indicator Data'!Z186="No Data",1,IF('Indicator Data imputation'!AZ185&lt;&gt;"",1,0))</f>
        <v>0</v>
      </c>
      <c r="AZ182" s="129">
        <f>IF('Indicator Data'!AA186="No Data",1,IF('Indicator Data imputation'!BA185&lt;&gt;"",1,0))</f>
        <v>1</v>
      </c>
      <c r="BA182" s="129" t="e">
        <f>IF('Indicator Data'!#REF!="No Data",1,IF('Indicator Data imputation'!BB185&lt;&gt;"",1,0))</f>
        <v>#REF!</v>
      </c>
      <c r="BB182" s="129" t="e">
        <f>IF('Indicator Data'!#REF!="No Data",1,IF('Indicator Data imputation'!BC185&lt;&gt;"",1,0))</f>
        <v>#REF!</v>
      </c>
      <c r="BC182" s="129" t="e">
        <f>IF('Indicator Data'!#REF!="No Data",1,IF('Indicator Data imputation'!BD185&lt;&gt;"",1,0))</f>
        <v>#REF!</v>
      </c>
      <c r="BD182" s="129">
        <f>IF('Indicator Data'!AB186="No Data",1,IF('Indicator Data imputation'!BE185&lt;&gt;"",1,0))</f>
        <v>0</v>
      </c>
      <c r="BE182" s="129">
        <f>IF('Indicator Data'!AC186="No Data",1,IF('Indicator Data imputation'!BF185&lt;&gt;"",1,0))</f>
        <v>0</v>
      </c>
      <c r="BF182" s="129">
        <f>IF('Indicator Data'!AD186="No Data",1,IF('Indicator Data imputation'!BG185&lt;&gt;"",1,0))</f>
        <v>0</v>
      </c>
      <c r="BG182" s="129">
        <f>IF('Indicator Data'!AE186="No Data",1,IF('Indicator Data imputation'!BH185&lt;&gt;"",1,0))</f>
        <v>0</v>
      </c>
      <c r="BH182" s="129">
        <f>IF('Indicator Data'!AF186="No Data",1,IF('Indicator Data imputation'!BI185&lt;&gt;"",1,0))</f>
        <v>0</v>
      </c>
      <c r="BI182" s="129" t="e">
        <f>IF('Indicator Data'!#REF!="No Data",1,IF('Indicator Data imputation'!BJ185&lt;&gt;"",1,0))</f>
        <v>#REF!</v>
      </c>
      <c r="BJ182" s="129">
        <f>IF('Indicator Data'!AS186="No Data",1,IF('Indicator Data imputation'!BK185&lt;&gt;"",1,0))</f>
        <v>0</v>
      </c>
      <c r="BK182" s="129">
        <f>IF('Indicator Data'!AT186="No Data",1,IF('Indicator Data imputation'!BL185&lt;&gt;"",1,0))</f>
        <v>0</v>
      </c>
      <c r="BL182" s="129" t="e">
        <f>IF('Indicator Data'!#REF!="No Data",1,IF('Indicator Data imputation'!BM185&lt;&gt;"",1,0))</f>
        <v>#REF!</v>
      </c>
      <c r="BM182" s="129" t="e">
        <f>IF('Indicator Data'!#REF!="No Data",1,IF('Indicator Data imputation'!BN185&lt;&gt;"",1,0))</f>
        <v>#REF!</v>
      </c>
      <c r="BN182" s="129" t="e">
        <f>IF('Indicator Data'!#REF!="No Data",1,IF('Indicator Data imputation'!BO185&lt;&gt;"",1,0))</f>
        <v>#REF!</v>
      </c>
      <c r="BO182" s="129" t="e">
        <f>IF('Indicator Data'!#REF!="No Data",1,IF('Indicator Data imputation'!BP185&lt;&gt;"",1,0))</f>
        <v>#REF!</v>
      </c>
      <c r="BP182" s="129">
        <f>IF('Indicator Data'!AK186="No Data",1,IF('Indicator Data imputation'!BQ185&lt;&gt;"",1,0))</f>
        <v>0</v>
      </c>
      <c r="BQ182" s="129">
        <f>IF('Indicator Data'!J186="No Data",1,IF('Indicator Data imputation'!BR185&lt;&gt;"",1,0))</f>
        <v>0</v>
      </c>
      <c r="BR182" s="129">
        <f>IF('Indicator Data'!K186="No Data",1,IF('Indicator Data imputation'!BS185&lt;&gt;"",1,0))</f>
        <v>0</v>
      </c>
      <c r="BS182" s="129">
        <f>IF('Indicator Data'!AU186="No Data",1,IF('Indicator Data imputation'!BT185&lt;&gt;"",1,0))</f>
        <v>0</v>
      </c>
      <c r="BT182" s="129">
        <f>IF('Indicator Data'!AW186="No Data",1,IF('Indicator Data imputation'!BU185&lt;&gt;"",1,0))</f>
        <v>0</v>
      </c>
      <c r="BU182" s="129">
        <f>IF('Indicator Data'!AX186="No Data",1,IF('Indicator Data imputation'!BV185&lt;&gt;"",1,0))</f>
        <v>0</v>
      </c>
      <c r="BV182" s="129">
        <f>IF('Indicator Data'!AY186="No Data",1,IF('Indicator Data imputation'!BW185&lt;&gt;"",1,0))</f>
        <v>0</v>
      </c>
      <c r="BW182" s="129">
        <f>IF('Indicator Data'!AZ186="No Data",1,IF('Indicator Data imputation'!BX185&lt;&gt;"",1,0))</f>
        <v>0</v>
      </c>
      <c r="BX182" s="129">
        <f>IF('Indicator Data'!BA186="No Data",1,IF('Indicator Data imputation'!BY185&lt;&gt;"",1,0))</f>
        <v>0</v>
      </c>
      <c r="BY182" s="5" t="e">
        <f t="shared" si="8"/>
        <v>#REF!</v>
      </c>
      <c r="BZ182" s="131" t="e">
        <f t="shared" si="7"/>
        <v>#REF!</v>
      </c>
    </row>
    <row r="183" spans="1:78" x14ac:dyDescent="0.25">
      <c r="A183" s="5" t="s">
        <v>340</v>
      </c>
      <c r="B183" s="129" t="e">
        <f>IF('Indicator Data'!#REF!="No Data",1,IF('Indicator Data imputation'!C186&lt;&gt;"",1,0))</f>
        <v>#REF!</v>
      </c>
      <c r="C183" s="129" t="e">
        <f>IF('Indicator Data'!#REF!="No Data",1,IF('Indicator Data imputation'!D186&lt;&gt;"",1,0))</f>
        <v>#REF!</v>
      </c>
      <c r="D183" s="129" t="e">
        <f>IF('Indicator Data'!#REF!="No Data",1,IF('Indicator Data imputation'!E186&lt;&gt;"",1,0))</f>
        <v>#REF!</v>
      </c>
      <c r="E183" s="129" t="e">
        <f>IF('Indicator Data'!#REF!="No Data",1,IF('Indicator Data imputation'!F186&lt;&gt;"",1,0))</f>
        <v>#REF!</v>
      </c>
      <c r="F183" s="129" t="e">
        <f>IF('Indicator Data'!#REF!="No Data",1,IF('Indicator Data imputation'!G186&lt;&gt;"",1,0))</f>
        <v>#REF!</v>
      </c>
      <c r="G183" s="129" t="e">
        <f>IF('Indicator Data'!#REF!="No Data",1,IF('Indicator Data imputation'!H186&lt;&gt;"",1,0))</f>
        <v>#REF!</v>
      </c>
      <c r="H183" s="129" t="e">
        <f>IF('Indicator Data'!#REF!="No Data",1,IF('Indicator Data imputation'!I186&lt;&gt;"",1,0))</f>
        <v>#REF!</v>
      </c>
      <c r="I183" s="129" t="e">
        <f>IF('Indicator Data'!#REF!="No Data",1,IF('Indicator Data imputation'!J186&lt;&gt;"",1,0))</f>
        <v>#REF!</v>
      </c>
      <c r="J183" s="129" t="e">
        <f>IF('Indicator Data'!#REF!="No Data",1,IF('Indicator Data imputation'!K186&lt;&gt;"",1,0))</f>
        <v>#REF!</v>
      </c>
      <c r="K183" s="129" t="e">
        <f>IF('Indicator Data'!#REF!="No Data",1,IF('Indicator Data imputation'!L186&lt;&gt;"",1,0))</f>
        <v>#REF!</v>
      </c>
      <c r="L183" s="129" t="e">
        <f>IF('Indicator Data'!#REF!="No Data",1,IF('Indicator Data imputation'!M186&lt;&gt;"",1,0))</f>
        <v>#REF!</v>
      </c>
      <c r="M183" s="129" t="e">
        <f>IF('Indicator Data'!#REF!="No Data",1,IF('Indicator Data imputation'!N186&lt;&gt;"",1,0))</f>
        <v>#REF!</v>
      </c>
      <c r="N183" s="129" t="e">
        <f>IF('Indicator Data'!#REF!="No Data",1,IF('Indicator Data imputation'!O186&lt;&gt;"",1,0))</f>
        <v>#REF!</v>
      </c>
      <c r="O183" s="129" t="e">
        <f>IF('Indicator Data'!#REF!="No Data",1,IF('Indicator Data imputation'!P186&lt;&gt;"",1,0))</f>
        <v>#REF!</v>
      </c>
      <c r="P183" s="129" t="e">
        <f>IF('Indicator Data'!#REF!="No Data",1,IF('Indicator Data imputation'!Q186&lt;&gt;"",1,0))</f>
        <v>#REF!</v>
      </c>
      <c r="Q183" s="129" t="e">
        <f>IF('Indicator Data'!#REF!="No Data",1,IF('Indicator Data imputation'!R186&lt;&gt;"",1,0))</f>
        <v>#REF!</v>
      </c>
      <c r="R183" s="129" t="e">
        <f>IF('Indicator Data'!#REF!="No Data",1,IF('Indicator Data imputation'!S186&lt;&gt;"",1,0))</f>
        <v>#REF!</v>
      </c>
      <c r="S183" s="129" t="e">
        <f>IF('Indicator Data'!#REF!="No Data",1,IF('Indicator Data imputation'!T186&lt;&gt;"",1,0))</f>
        <v>#REF!</v>
      </c>
      <c r="T183" s="129" t="e">
        <f>IF('Indicator Data'!#REF!="No Data",1,IF('Indicator Data imputation'!U186&lt;&gt;"",1,0))</f>
        <v>#REF!</v>
      </c>
      <c r="U183" s="129" t="e">
        <f>IF('Indicator Data'!#REF!="No Data",1,IF('Indicator Data imputation'!V186&lt;&gt;"",1,0))</f>
        <v>#REF!</v>
      </c>
      <c r="V183" s="129" t="e">
        <f>IF('Indicator Data'!#REF!="No Data",1,IF('Indicator Data imputation'!W186&lt;&gt;"",1,0))</f>
        <v>#REF!</v>
      </c>
      <c r="W183" s="129">
        <f>IF('Indicator Data'!C187="No Data",1,IF('Indicator Data imputation'!X186&lt;&gt;"",1,0))</f>
        <v>0</v>
      </c>
      <c r="X183" s="129">
        <f>IF('Indicator Data'!D187="No Data",1,IF('Indicator Data imputation'!Y186&lt;&gt;"",1,0))</f>
        <v>0</v>
      </c>
      <c r="Y183" s="129">
        <f>IF('Indicator Data'!E187="No Data",1,IF('Indicator Data imputation'!Z186&lt;&gt;"",1,0))</f>
        <v>0</v>
      </c>
      <c r="Z183" s="129">
        <f>IF('Indicator Data'!G187="No Data",1,IF('Indicator Data imputation'!AA186&lt;&gt;"",1,0))</f>
        <v>0</v>
      </c>
      <c r="AA183" s="129">
        <f>IF('Indicator Data'!H187="No Data",1,IF('Indicator Data imputation'!AB186&lt;&gt;"",1,0))</f>
        <v>0</v>
      </c>
      <c r="AB183" s="129">
        <f>IF('Indicator Data'!I187="No Data",1,IF('Indicator Data imputation'!AC186&lt;&gt;"",1,0))</f>
        <v>1</v>
      </c>
      <c r="AC183" s="129" t="e">
        <f>IF('Indicator Data'!#REF!="No Data",1,IF('Indicator Data imputation'!AD186&lt;&gt;"",1,0))</f>
        <v>#REF!</v>
      </c>
      <c r="AD183" s="129" t="e">
        <f>IF('Indicator Data'!#REF!="No Data",1,IF('Indicator Data imputation'!AE186&lt;&gt;"",1,0))</f>
        <v>#REF!</v>
      </c>
      <c r="AE183" s="129">
        <f>IF('Indicator Data'!L187="No Data",1,IF('Indicator Data imputation'!AF186&lt;&gt;"",1,0))</f>
        <v>1</v>
      </c>
      <c r="AF183" s="129">
        <f>IF('Indicator Data'!M187="No Data",1,IF('Indicator Data imputation'!AG186&lt;&gt;"",1,0))</f>
        <v>0</v>
      </c>
      <c r="AG183" s="129" t="e">
        <f>IF('Indicator Data'!#REF!="No Data",1,IF('Indicator Data imputation'!AH186&lt;&gt;"",1,0))</f>
        <v>#REF!</v>
      </c>
      <c r="AH183" s="129" t="e">
        <f>IF('Indicator Data'!#REF!="No Data",1,IF('Indicator Data imputation'!AI186&lt;&gt;"",1,0))</f>
        <v>#REF!</v>
      </c>
      <c r="AI183" s="129" t="e">
        <f>IF('Indicator Data'!#REF!="No Data",1,IF('Indicator Data imputation'!AJ186&lt;&gt;"",1,0))</f>
        <v>#REF!</v>
      </c>
      <c r="AJ183" s="129" t="e">
        <f>IF('Indicator Data'!#REF!="No Data",1,IF('Indicator Data imputation'!AK186&lt;&gt;"",1,0))</f>
        <v>#REF!</v>
      </c>
      <c r="AK183" s="129">
        <f>IF('Indicator Data'!N187="No Data",1,IF('Indicator Data imputation'!AL186&lt;&gt;"",1,0))</f>
        <v>0</v>
      </c>
      <c r="AL183" s="129">
        <f>IF('Indicator Data'!O187="No Data",1,IF('Indicator Data imputation'!AM186&lt;&gt;"",1,0))</f>
        <v>1</v>
      </c>
      <c r="AM183" s="129">
        <f>IF('Indicator Data'!P187="No Data",1,IF('Indicator Data imputation'!AN186&lt;&gt;"",1,0))</f>
        <v>0</v>
      </c>
      <c r="AN183" s="129">
        <f>IF('Indicator Data'!Q187="No Data",1,IF('Indicator Data imputation'!AO186&lt;&gt;"",1,0))</f>
        <v>0</v>
      </c>
      <c r="AO183" s="129">
        <f>IF('Indicator Data'!R187="No Data",1,IF('Indicator Data imputation'!AP186&lt;&gt;"",1,0))</f>
        <v>0</v>
      </c>
      <c r="AP183" s="129">
        <f>IF('Indicator Data'!S187="No Data",1,IF('Indicator Data imputation'!AQ186&lt;&gt;"",1,0))</f>
        <v>1</v>
      </c>
      <c r="AQ183" s="129">
        <f>IF('Indicator Data'!T187="No Data",1,IF('Indicator Data imputation'!AR186&lt;&gt;"",1,0))</f>
        <v>0</v>
      </c>
      <c r="AR183" s="129" t="e">
        <f>IF('Indicator Data'!#REF!="No Data",1,IF('Indicator Data imputation'!AS186&lt;&gt;"",1,0))</f>
        <v>#REF!</v>
      </c>
      <c r="AS183" s="129" t="e">
        <f>IF('Indicator Data'!#REF!="No Data",1,IF('Indicator Data imputation'!AT186&lt;&gt;"",1,0))</f>
        <v>#REF!</v>
      </c>
      <c r="AT183" s="129">
        <f>IF('Indicator Data'!U187="No Data",1,IF('Indicator Data imputation'!AU186&lt;&gt;"",1,0))</f>
        <v>0</v>
      </c>
      <c r="AU183" s="129">
        <f>IF('Indicator Data'!V187="No Data",1,IF('Indicator Data imputation'!AV186&lt;&gt;"",1,0))</f>
        <v>0</v>
      </c>
      <c r="AV183" s="129">
        <f>IF('Indicator Data'!W187="No Data",1,IF('Indicator Data imputation'!AW186&lt;&gt;"",1,0))</f>
        <v>1</v>
      </c>
      <c r="AW183" s="129">
        <f>IF('Indicator Data'!X187="No Data",1,IF('Indicator Data imputation'!AX186&lt;&gt;"",1,0))</f>
        <v>1</v>
      </c>
      <c r="AX183" s="129">
        <f>IF('Indicator Data'!Y187="No Data",1,IF('Indicator Data imputation'!AY186&lt;&gt;"",1,0))</f>
        <v>0</v>
      </c>
      <c r="AY183" s="129">
        <f>IF('Indicator Data'!Z187="No Data",1,IF('Indicator Data imputation'!AZ186&lt;&gt;"",1,0))</f>
        <v>0</v>
      </c>
      <c r="AZ183" s="129">
        <f>IF('Indicator Data'!AA187="No Data",1,IF('Indicator Data imputation'!BA186&lt;&gt;"",1,0))</f>
        <v>0</v>
      </c>
      <c r="BA183" s="129" t="e">
        <f>IF('Indicator Data'!#REF!="No Data",1,IF('Indicator Data imputation'!BB186&lt;&gt;"",1,0))</f>
        <v>#REF!</v>
      </c>
      <c r="BB183" s="129" t="e">
        <f>IF('Indicator Data'!#REF!="No Data",1,IF('Indicator Data imputation'!BC186&lt;&gt;"",1,0))</f>
        <v>#REF!</v>
      </c>
      <c r="BC183" s="129" t="e">
        <f>IF('Indicator Data'!#REF!="No Data",1,IF('Indicator Data imputation'!BD186&lt;&gt;"",1,0))</f>
        <v>#REF!</v>
      </c>
      <c r="BD183" s="129">
        <f>IF('Indicator Data'!AB187="No Data",1,IF('Indicator Data imputation'!BE186&lt;&gt;"",1,0))</f>
        <v>0</v>
      </c>
      <c r="BE183" s="129">
        <f>IF('Indicator Data'!AC187="No Data",1,IF('Indicator Data imputation'!BF186&lt;&gt;"",1,0))</f>
        <v>0</v>
      </c>
      <c r="BF183" s="129">
        <f>IF('Indicator Data'!AD187="No Data",1,IF('Indicator Data imputation'!BG186&lt;&gt;"",1,0))</f>
        <v>0</v>
      </c>
      <c r="BG183" s="129">
        <f>IF('Indicator Data'!AE187="No Data",1,IF('Indicator Data imputation'!BH186&lt;&gt;"",1,0))</f>
        <v>0</v>
      </c>
      <c r="BH183" s="129">
        <f>IF('Indicator Data'!AF187="No Data",1,IF('Indicator Data imputation'!BI186&lt;&gt;"",1,0))</f>
        <v>0</v>
      </c>
      <c r="BI183" s="129" t="e">
        <f>IF('Indicator Data'!#REF!="No Data",1,IF('Indicator Data imputation'!BJ186&lt;&gt;"",1,0))</f>
        <v>#REF!</v>
      </c>
      <c r="BJ183" s="129">
        <f>IF('Indicator Data'!AS187="No Data",1,IF('Indicator Data imputation'!BK186&lt;&gt;"",1,0))</f>
        <v>0</v>
      </c>
      <c r="BK183" s="129">
        <f>IF('Indicator Data'!AT187="No Data",1,IF('Indicator Data imputation'!BL186&lt;&gt;"",1,0))</f>
        <v>0</v>
      </c>
      <c r="BL183" s="129" t="e">
        <f>IF('Indicator Data'!#REF!="No Data",1,IF('Indicator Data imputation'!BM186&lt;&gt;"",1,0))</f>
        <v>#REF!</v>
      </c>
      <c r="BM183" s="129" t="e">
        <f>IF('Indicator Data'!#REF!="No Data",1,IF('Indicator Data imputation'!BN186&lt;&gt;"",1,0))</f>
        <v>#REF!</v>
      </c>
      <c r="BN183" s="129" t="e">
        <f>IF('Indicator Data'!#REF!="No Data",1,IF('Indicator Data imputation'!BO186&lt;&gt;"",1,0))</f>
        <v>#REF!</v>
      </c>
      <c r="BO183" s="129" t="e">
        <f>IF('Indicator Data'!#REF!="No Data",1,IF('Indicator Data imputation'!BP186&lt;&gt;"",1,0))</f>
        <v>#REF!</v>
      </c>
      <c r="BP183" s="129">
        <f>IF('Indicator Data'!AK187="No Data",1,IF('Indicator Data imputation'!BQ186&lt;&gt;"",1,0))</f>
        <v>0</v>
      </c>
      <c r="BQ183" s="129">
        <f>IF('Indicator Data'!J187="No Data",1,IF('Indicator Data imputation'!BR186&lt;&gt;"",1,0))</f>
        <v>0</v>
      </c>
      <c r="BR183" s="129">
        <f>IF('Indicator Data'!K187="No Data",1,IF('Indicator Data imputation'!BS186&lt;&gt;"",1,0))</f>
        <v>0</v>
      </c>
      <c r="BS183" s="129">
        <f>IF('Indicator Data'!AU187="No Data",1,IF('Indicator Data imputation'!BT186&lt;&gt;"",1,0))</f>
        <v>0</v>
      </c>
      <c r="BT183" s="129">
        <f>IF('Indicator Data'!AW187="No Data",1,IF('Indicator Data imputation'!BU186&lt;&gt;"",1,0))</f>
        <v>0</v>
      </c>
      <c r="BU183" s="129">
        <f>IF('Indicator Data'!AX187="No Data",1,IF('Indicator Data imputation'!BV186&lt;&gt;"",1,0))</f>
        <v>0</v>
      </c>
      <c r="BV183" s="129">
        <f>IF('Indicator Data'!AY187="No Data",1,IF('Indicator Data imputation'!BW186&lt;&gt;"",1,0))</f>
        <v>0</v>
      </c>
      <c r="BW183" s="129">
        <f>IF('Indicator Data'!AZ187="No Data",1,IF('Indicator Data imputation'!BX186&lt;&gt;"",1,0))</f>
        <v>0</v>
      </c>
      <c r="BX183" s="129">
        <f>IF('Indicator Data'!BA187="No Data",1,IF('Indicator Data imputation'!BY186&lt;&gt;"",1,0))</f>
        <v>0</v>
      </c>
      <c r="BY183" s="5" t="e">
        <f t="shared" si="8"/>
        <v>#REF!</v>
      </c>
      <c r="BZ183" s="131" t="e">
        <f t="shared" si="7"/>
        <v>#REF!</v>
      </c>
    </row>
    <row r="184" spans="1:78" x14ac:dyDescent="0.25">
      <c r="A184" s="5" t="s">
        <v>341</v>
      </c>
      <c r="B184" s="129" t="e">
        <f>IF('Indicator Data'!#REF!="No Data",1,IF('Indicator Data imputation'!C187&lt;&gt;"",1,0))</f>
        <v>#REF!</v>
      </c>
      <c r="C184" s="129" t="e">
        <f>IF('Indicator Data'!#REF!="No Data",1,IF('Indicator Data imputation'!D187&lt;&gt;"",1,0))</f>
        <v>#REF!</v>
      </c>
      <c r="D184" s="129" t="e">
        <f>IF('Indicator Data'!#REF!="No Data",1,IF('Indicator Data imputation'!E187&lt;&gt;"",1,0))</f>
        <v>#REF!</v>
      </c>
      <c r="E184" s="129" t="e">
        <f>IF('Indicator Data'!#REF!="No Data",1,IF('Indicator Data imputation'!F187&lt;&gt;"",1,0))</f>
        <v>#REF!</v>
      </c>
      <c r="F184" s="129" t="e">
        <f>IF('Indicator Data'!#REF!="No Data",1,IF('Indicator Data imputation'!G187&lt;&gt;"",1,0))</f>
        <v>#REF!</v>
      </c>
      <c r="G184" s="129" t="e">
        <f>IF('Indicator Data'!#REF!="No Data",1,IF('Indicator Data imputation'!H187&lt;&gt;"",1,0))</f>
        <v>#REF!</v>
      </c>
      <c r="H184" s="129" t="e">
        <f>IF('Indicator Data'!#REF!="No Data",1,IF('Indicator Data imputation'!I187&lt;&gt;"",1,0))</f>
        <v>#REF!</v>
      </c>
      <c r="I184" s="129" t="e">
        <f>IF('Indicator Data'!#REF!="No Data",1,IF('Indicator Data imputation'!J187&lt;&gt;"",1,0))</f>
        <v>#REF!</v>
      </c>
      <c r="J184" s="129" t="e">
        <f>IF('Indicator Data'!#REF!="No Data",1,IF('Indicator Data imputation'!K187&lt;&gt;"",1,0))</f>
        <v>#REF!</v>
      </c>
      <c r="K184" s="129" t="e">
        <f>IF('Indicator Data'!#REF!="No Data",1,IF('Indicator Data imputation'!L187&lt;&gt;"",1,0))</f>
        <v>#REF!</v>
      </c>
      <c r="L184" s="129" t="e">
        <f>IF('Indicator Data'!#REF!="No Data",1,IF('Indicator Data imputation'!M187&lt;&gt;"",1,0))</f>
        <v>#REF!</v>
      </c>
      <c r="M184" s="129" t="e">
        <f>IF('Indicator Data'!#REF!="No Data",1,IF('Indicator Data imputation'!N187&lt;&gt;"",1,0))</f>
        <v>#REF!</v>
      </c>
      <c r="N184" s="129" t="e">
        <f>IF('Indicator Data'!#REF!="No Data",1,IF('Indicator Data imputation'!O187&lt;&gt;"",1,0))</f>
        <v>#REF!</v>
      </c>
      <c r="O184" s="129" t="e">
        <f>IF('Indicator Data'!#REF!="No Data",1,IF('Indicator Data imputation'!P187&lt;&gt;"",1,0))</f>
        <v>#REF!</v>
      </c>
      <c r="P184" s="129" t="e">
        <f>IF('Indicator Data'!#REF!="No Data",1,IF('Indicator Data imputation'!Q187&lt;&gt;"",1,0))</f>
        <v>#REF!</v>
      </c>
      <c r="Q184" s="129" t="e">
        <f>IF('Indicator Data'!#REF!="No Data",1,IF('Indicator Data imputation'!R187&lt;&gt;"",1,0))</f>
        <v>#REF!</v>
      </c>
      <c r="R184" s="129" t="e">
        <f>IF('Indicator Data'!#REF!="No Data",1,IF('Indicator Data imputation'!S187&lt;&gt;"",1,0))</f>
        <v>#REF!</v>
      </c>
      <c r="S184" s="129" t="e">
        <f>IF('Indicator Data'!#REF!="No Data",1,IF('Indicator Data imputation'!T187&lt;&gt;"",1,0))</f>
        <v>#REF!</v>
      </c>
      <c r="T184" s="129" t="e">
        <f>IF('Indicator Data'!#REF!="No Data",1,IF('Indicator Data imputation'!U187&lt;&gt;"",1,0))</f>
        <v>#REF!</v>
      </c>
      <c r="U184" s="129" t="e">
        <f>IF('Indicator Data'!#REF!="No Data",1,IF('Indicator Data imputation'!V187&lt;&gt;"",1,0))</f>
        <v>#REF!</v>
      </c>
      <c r="V184" s="129" t="e">
        <f>IF('Indicator Data'!#REF!="No Data",1,IF('Indicator Data imputation'!W187&lt;&gt;"",1,0))</f>
        <v>#REF!</v>
      </c>
      <c r="W184" s="129">
        <f>IF('Indicator Data'!C188="No Data",1,IF('Indicator Data imputation'!X187&lt;&gt;"",1,0))</f>
        <v>0</v>
      </c>
      <c r="X184" s="129">
        <f>IF('Indicator Data'!D188="No Data",1,IF('Indicator Data imputation'!Y187&lt;&gt;"",1,0))</f>
        <v>0</v>
      </c>
      <c r="Y184" s="129">
        <f>IF('Indicator Data'!E188="No Data",1,IF('Indicator Data imputation'!Z187&lt;&gt;"",1,0))</f>
        <v>0</v>
      </c>
      <c r="Z184" s="129">
        <f>IF('Indicator Data'!G188="No Data",1,IF('Indicator Data imputation'!AA187&lt;&gt;"",1,0))</f>
        <v>0</v>
      </c>
      <c r="AA184" s="129">
        <f>IF('Indicator Data'!H188="No Data",1,IF('Indicator Data imputation'!AB187&lt;&gt;"",1,0))</f>
        <v>0</v>
      </c>
      <c r="AB184" s="129">
        <f>IF('Indicator Data'!I188="No Data",1,IF('Indicator Data imputation'!AC187&lt;&gt;"",1,0))</f>
        <v>1</v>
      </c>
      <c r="AC184" s="129" t="e">
        <f>IF('Indicator Data'!#REF!="No Data",1,IF('Indicator Data imputation'!AD187&lt;&gt;"",1,0))</f>
        <v>#REF!</v>
      </c>
      <c r="AD184" s="129" t="e">
        <f>IF('Indicator Data'!#REF!="No Data",1,IF('Indicator Data imputation'!AE187&lt;&gt;"",1,0))</f>
        <v>#REF!</v>
      </c>
      <c r="AE184" s="129">
        <f>IF('Indicator Data'!L188="No Data",1,IF('Indicator Data imputation'!AF187&lt;&gt;"",1,0))</f>
        <v>1</v>
      </c>
      <c r="AF184" s="129">
        <f>IF('Indicator Data'!M188="No Data",1,IF('Indicator Data imputation'!AG187&lt;&gt;"",1,0))</f>
        <v>0</v>
      </c>
      <c r="AG184" s="129" t="e">
        <f>IF('Indicator Data'!#REF!="No Data",1,IF('Indicator Data imputation'!AH187&lt;&gt;"",1,0))</f>
        <v>#REF!</v>
      </c>
      <c r="AH184" s="129" t="e">
        <f>IF('Indicator Data'!#REF!="No Data",1,IF('Indicator Data imputation'!AI187&lt;&gt;"",1,0))</f>
        <v>#REF!</v>
      </c>
      <c r="AI184" s="129" t="e">
        <f>IF('Indicator Data'!#REF!="No Data",1,IF('Indicator Data imputation'!AJ187&lt;&gt;"",1,0))</f>
        <v>#REF!</v>
      </c>
      <c r="AJ184" s="129" t="e">
        <f>IF('Indicator Data'!#REF!="No Data",1,IF('Indicator Data imputation'!AK187&lt;&gt;"",1,0))</f>
        <v>#REF!</v>
      </c>
      <c r="AK184" s="129">
        <f>IF('Indicator Data'!N188="No Data",1,IF('Indicator Data imputation'!AL187&lt;&gt;"",1,0))</f>
        <v>0</v>
      </c>
      <c r="AL184" s="129">
        <f>IF('Indicator Data'!O188="No Data",1,IF('Indicator Data imputation'!AM187&lt;&gt;"",1,0))</f>
        <v>1</v>
      </c>
      <c r="AM184" s="129">
        <f>IF('Indicator Data'!P188="No Data",1,IF('Indicator Data imputation'!AN187&lt;&gt;"",1,0))</f>
        <v>0</v>
      </c>
      <c r="AN184" s="129">
        <f>IF('Indicator Data'!Q188="No Data",1,IF('Indicator Data imputation'!AO187&lt;&gt;"",1,0))</f>
        <v>0</v>
      </c>
      <c r="AO184" s="129">
        <f>IF('Indicator Data'!R188="No Data",1,IF('Indicator Data imputation'!AP187&lt;&gt;"",1,0))</f>
        <v>0</v>
      </c>
      <c r="AP184" s="129">
        <f>IF('Indicator Data'!S188="No Data",1,IF('Indicator Data imputation'!AQ187&lt;&gt;"",1,0))</f>
        <v>1</v>
      </c>
      <c r="AQ184" s="129">
        <f>IF('Indicator Data'!T188="No Data",1,IF('Indicator Data imputation'!AR187&lt;&gt;"",1,0))</f>
        <v>0</v>
      </c>
      <c r="AR184" s="129" t="e">
        <f>IF('Indicator Data'!#REF!="No Data",1,IF('Indicator Data imputation'!AS187&lt;&gt;"",1,0))</f>
        <v>#REF!</v>
      </c>
      <c r="AS184" s="129" t="e">
        <f>IF('Indicator Data'!#REF!="No Data",1,IF('Indicator Data imputation'!AT187&lt;&gt;"",1,0))</f>
        <v>#REF!</v>
      </c>
      <c r="AT184" s="129">
        <f>IF('Indicator Data'!U188="No Data",1,IF('Indicator Data imputation'!AU187&lt;&gt;"",1,0))</f>
        <v>0</v>
      </c>
      <c r="AU184" s="129">
        <f>IF('Indicator Data'!V188="No Data",1,IF('Indicator Data imputation'!AV187&lt;&gt;"",1,0))</f>
        <v>1</v>
      </c>
      <c r="AV184" s="129">
        <f>IF('Indicator Data'!W188="No Data",1,IF('Indicator Data imputation'!AW187&lt;&gt;"",1,0))</f>
        <v>1</v>
      </c>
      <c r="AW184" s="129">
        <f>IF('Indicator Data'!X188="No Data",1,IF('Indicator Data imputation'!AX187&lt;&gt;"",1,0))</f>
        <v>1</v>
      </c>
      <c r="AX184" s="129">
        <f>IF('Indicator Data'!Y188="No Data",1,IF('Indicator Data imputation'!AY187&lt;&gt;"",1,0))</f>
        <v>0</v>
      </c>
      <c r="AY184" s="129">
        <f>IF('Indicator Data'!Z188="No Data",1,IF('Indicator Data imputation'!AZ187&lt;&gt;"",1,0))</f>
        <v>0</v>
      </c>
      <c r="AZ184" s="129">
        <f>IF('Indicator Data'!AA188="No Data",1,IF('Indicator Data imputation'!BA187&lt;&gt;"",1,0))</f>
        <v>0</v>
      </c>
      <c r="BA184" s="129" t="e">
        <f>IF('Indicator Data'!#REF!="No Data",1,IF('Indicator Data imputation'!BB187&lt;&gt;"",1,0))</f>
        <v>#REF!</v>
      </c>
      <c r="BB184" s="129" t="e">
        <f>IF('Indicator Data'!#REF!="No Data",1,IF('Indicator Data imputation'!BC187&lt;&gt;"",1,0))</f>
        <v>#REF!</v>
      </c>
      <c r="BC184" s="129" t="e">
        <f>IF('Indicator Data'!#REF!="No Data",1,IF('Indicator Data imputation'!BD187&lt;&gt;"",1,0))</f>
        <v>#REF!</v>
      </c>
      <c r="BD184" s="129">
        <f>IF('Indicator Data'!AB188="No Data",1,IF('Indicator Data imputation'!BE187&lt;&gt;"",1,0))</f>
        <v>0</v>
      </c>
      <c r="BE184" s="129">
        <f>IF('Indicator Data'!AC188="No Data",1,IF('Indicator Data imputation'!BF187&lt;&gt;"",1,0))</f>
        <v>0</v>
      </c>
      <c r="BF184" s="129">
        <f>IF('Indicator Data'!AD188="No Data",1,IF('Indicator Data imputation'!BG187&lt;&gt;"",1,0))</f>
        <v>0</v>
      </c>
      <c r="BG184" s="129">
        <f>IF('Indicator Data'!AE188="No Data",1,IF('Indicator Data imputation'!BH187&lt;&gt;"",1,0))</f>
        <v>0</v>
      </c>
      <c r="BH184" s="129">
        <f>IF('Indicator Data'!AF188="No Data",1,IF('Indicator Data imputation'!BI187&lt;&gt;"",1,0))</f>
        <v>0</v>
      </c>
      <c r="BI184" s="129" t="e">
        <f>IF('Indicator Data'!#REF!="No Data",1,IF('Indicator Data imputation'!BJ187&lt;&gt;"",1,0))</f>
        <v>#REF!</v>
      </c>
      <c r="BJ184" s="129">
        <f>IF('Indicator Data'!AS188="No Data",1,IF('Indicator Data imputation'!BK187&lt;&gt;"",1,0))</f>
        <v>0</v>
      </c>
      <c r="BK184" s="129">
        <f>IF('Indicator Data'!AT188="No Data",1,IF('Indicator Data imputation'!BL187&lt;&gt;"",1,0))</f>
        <v>0</v>
      </c>
      <c r="BL184" s="129" t="e">
        <f>IF('Indicator Data'!#REF!="No Data",1,IF('Indicator Data imputation'!BM187&lt;&gt;"",1,0))</f>
        <v>#REF!</v>
      </c>
      <c r="BM184" s="129" t="e">
        <f>IF('Indicator Data'!#REF!="No Data",1,IF('Indicator Data imputation'!BN187&lt;&gt;"",1,0))</f>
        <v>#REF!</v>
      </c>
      <c r="BN184" s="129" t="e">
        <f>IF('Indicator Data'!#REF!="No Data",1,IF('Indicator Data imputation'!BO187&lt;&gt;"",1,0))</f>
        <v>#REF!</v>
      </c>
      <c r="BO184" s="129" t="e">
        <f>IF('Indicator Data'!#REF!="No Data",1,IF('Indicator Data imputation'!BP187&lt;&gt;"",1,0))</f>
        <v>#REF!</v>
      </c>
      <c r="BP184" s="129">
        <f>IF('Indicator Data'!AK188="No Data",1,IF('Indicator Data imputation'!BQ187&lt;&gt;"",1,0))</f>
        <v>0</v>
      </c>
      <c r="BQ184" s="129">
        <f>IF('Indicator Data'!J188="No Data",1,IF('Indicator Data imputation'!BR187&lt;&gt;"",1,0))</f>
        <v>0</v>
      </c>
      <c r="BR184" s="129">
        <f>IF('Indicator Data'!K188="No Data",1,IF('Indicator Data imputation'!BS187&lt;&gt;"",1,0))</f>
        <v>0</v>
      </c>
      <c r="BS184" s="129">
        <f>IF('Indicator Data'!AU188="No Data",1,IF('Indicator Data imputation'!BT187&lt;&gt;"",1,0))</f>
        <v>0</v>
      </c>
      <c r="BT184" s="129">
        <f>IF('Indicator Data'!AW188="No Data",1,IF('Indicator Data imputation'!BU187&lt;&gt;"",1,0))</f>
        <v>0</v>
      </c>
      <c r="BU184" s="129">
        <f>IF('Indicator Data'!AX188="No Data",1,IF('Indicator Data imputation'!BV187&lt;&gt;"",1,0))</f>
        <v>0</v>
      </c>
      <c r="BV184" s="129">
        <f>IF('Indicator Data'!AY188="No Data",1,IF('Indicator Data imputation'!BW187&lt;&gt;"",1,0))</f>
        <v>0</v>
      </c>
      <c r="BW184" s="129">
        <f>IF('Indicator Data'!AZ188="No Data",1,IF('Indicator Data imputation'!BX187&lt;&gt;"",1,0))</f>
        <v>0</v>
      </c>
      <c r="BX184" s="129">
        <f>IF('Indicator Data'!BA188="No Data",1,IF('Indicator Data imputation'!BY187&lt;&gt;"",1,0))</f>
        <v>0</v>
      </c>
      <c r="BY184" s="5" t="e">
        <f t="shared" si="8"/>
        <v>#REF!</v>
      </c>
      <c r="BZ184" s="131" t="e">
        <f t="shared" si="7"/>
        <v>#REF!</v>
      </c>
    </row>
    <row r="185" spans="1:78" x14ac:dyDescent="0.25">
      <c r="A185" s="5" t="s">
        <v>343</v>
      </c>
      <c r="B185" s="129" t="e">
        <f>IF('Indicator Data'!#REF!="No Data",1,IF('Indicator Data imputation'!C188&lt;&gt;"",1,0))</f>
        <v>#REF!</v>
      </c>
      <c r="C185" s="129" t="e">
        <f>IF('Indicator Data'!#REF!="No Data",1,IF('Indicator Data imputation'!D188&lt;&gt;"",1,0))</f>
        <v>#REF!</v>
      </c>
      <c r="D185" s="129" t="e">
        <f>IF('Indicator Data'!#REF!="No Data",1,IF('Indicator Data imputation'!E188&lt;&gt;"",1,0))</f>
        <v>#REF!</v>
      </c>
      <c r="E185" s="129" t="e">
        <f>IF('Indicator Data'!#REF!="No Data",1,IF('Indicator Data imputation'!F188&lt;&gt;"",1,0))</f>
        <v>#REF!</v>
      </c>
      <c r="F185" s="129" t="e">
        <f>IF('Indicator Data'!#REF!="No Data",1,IF('Indicator Data imputation'!G188&lt;&gt;"",1,0))</f>
        <v>#REF!</v>
      </c>
      <c r="G185" s="129" t="e">
        <f>IF('Indicator Data'!#REF!="No Data",1,IF('Indicator Data imputation'!H188&lt;&gt;"",1,0))</f>
        <v>#REF!</v>
      </c>
      <c r="H185" s="129" t="e">
        <f>IF('Indicator Data'!#REF!="No Data",1,IF('Indicator Data imputation'!I188&lt;&gt;"",1,0))</f>
        <v>#REF!</v>
      </c>
      <c r="I185" s="129" t="e">
        <f>IF('Indicator Data'!#REF!="No Data",1,IF('Indicator Data imputation'!J188&lt;&gt;"",1,0))</f>
        <v>#REF!</v>
      </c>
      <c r="J185" s="129" t="e">
        <f>IF('Indicator Data'!#REF!="No Data",1,IF('Indicator Data imputation'!K188&lt;&gt;"",1,0))</f>
        <v>#REF!</v>
      </c>
      <c r="K185" s="129" t="e">
        <f>IF('Indicator Data'!#REF!="No Data",1,IF('Indicator Data imputation'!L188&lt;&gt;"",1,0))</f>
        <v>#REF!</v>
      </c>
      <c r="L185" s="129" t="e">
        <f>IF('Indicator Data'!#REF!="No Data",1,IF('Indicator Data imputation'!M188&lt;&gt;"",1,0))</f>
        <v>#REF!</v>
      </c>
      <c r="M185" s="129" t="e">
        <f>IF('Indicator Data'!#REF!="No Data",1,IF('Indicator Data imputation'!N188&lt;&gt;"",1,0))</f>
        <v>#REF!</v>
      </c>
      <c r="N185" s="129" t="e">
        <f>IF('Indicator Data'!#REF!="No Data",1,IF('Indicator Data imputation'!O188&lt;&gt;"",1,0))</f>
        <v>#REF!</v>
      </c>
      <c r="O185" s="129" t="e">
        <f>IF('Indicator Data'!#REF!="No Data",1,IF('Indicator Data imputation'!P188&lt;&gt;"",1,0))</f>
        <v>#REF!</v>
      </c>
      <c r="P185" s="129" t="e">
        <f>IF('Indicator Data'!#REF!="No Data",1,IF('Indicator Data imputation'!Q188&lt;&gt;"",1,0))</f>
        <v>#REF!</v>
      </c>
      <c r="Q185" s="129" t="e">
        <f>IF('Indicator Data'!#REF!="No Data",1,IF('Indicator Data imputation'!R188&lt;&gt;"",1,0))</f>
        <v>#REF!</v>
      </c>
      <c r="R185" s="129" t="e">
        <f>IF('Indicator Data'!#REF!="No Data",1,IF('Indicator Data imputation'!S188&lt;&gt;"",1,0))</f>
        <v>#REF!</v>
      </c>
      <c r="S185" s="129" t="e">
        <f>IF('Indicator Data'!#REF!="No Data",1,IF('Indicator Data imputation'!T188&lt;&gt;"",1,0))</f>
        <v>#REF!</v>
      </c>
      <c r="T185" s="129" t="e">
        <f>IF('Indicator Data'!#REF!="No Data",1,IF('Indicator Data imputation'!U188&lt;&gt;"",1,0))</f>
        <v>#REF!</v>
      </c>
      <c r="U185" s="129" t="e">
        <f>IF('Indicator Data'!#REF!="No Data",1,IF('Indicator Data imputation'!V188&lt;&gt;"",1,0))</f>
        <v>#REF!</v>
      </c>
      <c r="V185" s="129" t="e">
        <f>IF('Indicator Data'!#REF!="No Data",1,IF('Indicator Data imputation'!W188&lt;&gt;"",1,0))</f>
        <v>#REF!</v>
      </c>
      <c r="W185" s="129">
        <f>IF('Indicator Data'!C189="No Data",1,IF('Indicator Data imputation'!X188&lt;&gt;"",1,0))</f>
        <v>0</v>
      </c>
      <c r="X185" s="129">
        <f>IF('Indicator Data'!D189="No Data",1,IF('Indicator Data imputation'!Y188&lt;&gt;"",1,0))</f>
        <v>0</v>
      </c>
      <c r="Y185" s="129">
        <f>IF('Indicator Data'!E189="No Data",1,IF('Indicator Data imputation'!Z188&lt;&gt;"",1,0))</f>
        <v>0</v>
      </c>
      <c r="Z185" s="129">
        <f>IF('Indicator Data'!G189="No Data",1,IF('Indicator Data imputation'!AA188&lt;&gt;"",1,0))</f>
        <v>0</v>
      </c>
      <c r="AA185" s="129">
        <f>IF('Indicator Data'!H189="No Data",1,IF('Indicator Data imputation'!AB188&lt;&gt;"",1,0))</f>
        <v>0</v>
      </c>
      <c r="AB185" s="129">
        <f>IF('Indicator Data'!I189="No Data",1,IF('Indicator Data imputation'!AC188&lt;&gt;"",1,0))</f>
        <v>1</v>
      </c>
      <c r="AC185" s="129" t="e">
        <f>IF('Indicator Data'!#REF!="No Data",1,IF('Indicator Data imputation'!AD188&lt;&gt;"",1,0))</f>
        <v>#REF!</v>
      </c>
      <c r="AD185" s="129" t="e">
        <f>IF('Indicator Data'!#REF!="No Data",1,IF('Indicator Data imputation'!AE188&lt;&gt;"",1,0))</f>
        <v>#REF!</v>
      </c>
      <c r="AE185" s="129">
        <f>IF('Indicator Data'!L189="No Data",1,IF('Indicator Data imputation'!AF188&lt;&gt;"",1,0))</f>
        <v>1</v>
      </c>
      <c r="AF185" s="129">
        <f>IF('Indicator Data'!M189="No Data",1,IF('Indicator Data imputation'!AG188&lt;&gt;"",1,0))</f>
        <v>0</v>
      </c>
      <c r="AG185" s="129" t="e">
        <f>IF('Indicator Data'!#REF!="No Data",1,IF('Indicator Data imputation'!AH188&lt;&gt;"",1,0))</f>
        <v>#REF!</v>
      </c>
      <c r="AH185" s="129" t="e">
        <f>IF('Indicator Data'!#REF!="No Data",1,IF('Indicator Data imputation'!AI188&lt;&gt;"",1,0))</f>
        <v>#REF!</v>
      </c>
      <c r="AI185" s="129" t="e">
        <f>IF('Indicator Data'!#REF!="No Data",1,IF('Indicator Data imputation'!AJ188&lt;&gt;"",1,0))</f>
        <v>#REF!</v>
      </c>
      <c r="AJ185" s="129" t="e">
        <f>IF('Indicator Data'!#REF!="No Data",1,IF('Indicator Data imputation'!AK188&lt;&gt;"",1,0))</f>
        <v>#REF!</v>
      </c>
      <c r="AK185" s="129">
        <f>IF('Indicator Data'!N189="No Data",1,IF('Indicator Data imputation'!AL188&lt;&gt;"",1,0))</f>
        <v>0</v>
      </c>
      <c r="AL185" s="129">
        <f>IF('Indicator Data'!O189="No Data",1,IF('Indicator Data imputation'!AM188&lt;&gt;"",1,0))</f>
        <v>1</v>
      </c>
      <c r="AM185" s="129">
        <f>IF('Indicator Data'!P189="No Data",1,IF('Indicator Data imputation'!AN188&lt;&gt;"",1,0))</f>
        <v>0</v>
      </c>
      <c r="AN185" s="129">
        <f>IF('Indicator Data'!Q189="No Data",1,IF('Indicator Data imputation'!AO188&lt;&gt;"",1,0))</f>
        <v>0</v>
      </c>
      <c r="AO185" s="129">
        <f>IF('Indicator Data'!R189="No Data",1,IF('Indicator Data imputation'!AP188&lt;&gt;"",1,0))</f>
        <v>0</v>
      </c>
      <c r="AP185" s="129">
        <f>IF('Indicator Data'!S189="No Data",1,IF('Indicator Data imputation'!AQ188&lt;&gt;"",1,0))</f>
        <v>0</v>
      </c>
      <c r="AQ185" s="129">
        <f>IF('Indicator Data'!T189="No Data",1,IF('Indicator Data imputation'!AR188&lt;&gt;"",1,0))</f>
        <v>0</v>
      </c>
      <c r="AR185" s="129" t="e">
        <f>IF('Indicator Data'!#REF!="No Data",1,IF('Indicator Data imputation'!AS188&lt;&gt;"",1,0))</f>
        <v>#REF!</v>
      </c>
      <c r="AS185" s="129" t="e">
        <f>IF('Indicator Data'!#REF!="No Data",1,IF('Indicator Data imputation'!AT188&lt;&gt;"",1,0))</f>
        <v>#REF!</v>
      </c>
      <c r="AT185" s="129">
        <f>IF('Indicator Data'!U189="No Data",1,IF('Indicator Data imputation'!AU188&lt;&gt;"",1,0))</f>
        <v>0</v>
      </c>
      <c r="AU185" s="129">
        <f>IF('Indicator Data'!V189="No Data",1,IF('Indicator Data imputation'!AV188&lt;&gt;"",1,0))</f>
        <v>0</v>
      </c>
      <c r="AV185" s="129">
        <f>IF('Indicator Data'!W189="No Data",1,IF('Indicator Data imputation'!AW188&lt;&gt;"",1,0))</f>
        <v>0</v>
      </c>
      <c r="AW185" s="129">
        <f>IF('Indicator Data'!X189="No Data",1,IF('Indicator Data imputation'!AX188&lt;&gt;"",1,0))</f>
        <v>1</v>
      </c>
      <c r="AX185" s="129">
        <f>IF('Indicator Data'!Y189="No Data",1,IF('Indicator Data imputation'!AY188&lt;&gt;"",1,0))</f>
        <v>0</v>
      </c>
      <c r="AY185" s="129">
        <f>IF('Indicator Data'!Z189="No Data",1,IF('Indicator Data imputation'!AZ188&lt;&gt;"",1,0))</f>
        <v>0</v>
      </c>
      <c r="AZ185" s="129">
        <f>IF('Indicator Data'!AA189="No Data",1,IF('Indicator Data imputation'!BA188&lt;&gt;"",1,0))</f>
        <v>0</v>
      </c>
      <c r="BA185" s="129" t="e">
        <f>IF('Indicator Data'!#REF!="No Data",1,IF('Indicator Data imputation'!BB188&lt;&gt;"",1,0))</f>
        <v>#REF!</v>
      </c>
      <c r="BB185" s="129" t="e">
        <f>IF('Indicator Data'!#REF!="No Data",1,IF('Indicator Data imputation'!BC188&lt;&gt;"",1,0))</f>
        <v>#REF!</v>
      </c>
      <c r="BC185" s="129" t="e">
        <f>IF('Indicator Data'!#REF!="No Data",1,IF('Indicator Data imputation'!BD188&lt;&gt;"",1,0))</f>
        <v>#REF!</v>
      </c>
      <c r="BD185" s="129">
        <f>IF('Indicator Data'!AB189="No Data",1,IF('Indicator Data imputation'!BE188&lt;&gt;"",1,0))</f>
        <v>0</v>
      </c>
      <c r="BE185" s="129">
        <f>IF('Indicator Data'!AC189="No Data",1,IF('Indicator Data imputation'!BF188&lt;&gt;"",1,0))</f>
        <v>0</v>
      </c>
      <c r="BF185" s="129">
        <f>IF('Indicator Data'!AD189="No Data",1,IF('Indicator Data imputation'!BG188&lt;&gt;"",1,0))</f>
        <v>0</v>
      </c>
      <c r="BG185" s="129">
        <f>IF('Indicator Data'!AE189="No Data",1,IF('Indicator Data imputation'!BH188&lt;&gt;"",1,0))</f>
        <v>0</v>
      </c>
      <c r="BH185" s="129">
        <f>IF('Indicator Data'!AF189="No Data",1,IF('Indicator Data imputation'!BI188&lt;&gt;"",1,0))</f>
        <v>0</v>
      </c>
      <c r="BI185" s="129" t="e">
        <f>IF('Indicator Data'!#REF!="No Data",1,IF('Indicator Data imputation'!BJ188&lt;&gt;"",1,0))</f>
        <v>#REF!</v>
      </c>
      <c r="BJ185" s="129">
        <f>IF('Indicator Data'!AS189="No Data",1,IF('Indicator Data imputation'!BK188&lt;&gt;"",1,0))</f>
        <v>0</v>
      </c>
      <c r="BK185" s="129">
        <f>IF('Indicator Data'!AT189="No Data",1,IF('Indicator Data imputation'!BL188&lt;&gt;"",1,0))</f>
        <v>0</v>
      </c>
      <c r="BL185" s="129" t="e">
        <f>IF('Indicator Data'!#REF!="No Data",1,IF('Indicator Data imputation'!BM188&lt;&gt;"",1,0))</f>
        <v>#REF!</v>
      </c>
      <c r="BM185" s="129" t="e">
        <f>IF('Indicator Data'!#REF!="No Data",1,IF('Indicator Data imputation'!BN188&lt;&gt;"",1,0))</f>
        <v>#REF!</v>
      </c>
      <c r="BN185" s="129" t="e">
        <f>IF('Indicator Data'!#REF!="No Data",1,IF('Indicator Data imputation'!BO188&lt;&gt;"",1,0))</f>
        <v>#REF!</v>
      </c>
      <c r="BO185" s="129" t="e">
        <f>IF('Indicator Data'!#REF!="No Data",1,IF('Indicator Data imputation'!BP188&lt;&gt;"",1,0))</f>
        <v>#REF!</v>
      </c>
      <c r="BP185" s="129">
        <f>IF('Indicator Data'!AK189="No Data",1,IF('Indicator Data imputation'!BQ188&lt;&gt;"",1,0))</f>
        <v>0</v>
      </c>
      <c r="BQ185" s="129">
        <f>IF('Indicator Data'!J189="No Data",1,IF('Indicator Data imputation'!BR188&lt;&gt;"",1,0))</f>
        <v>0</v>
      </c>
      <c r="BR185" s="129">
        <f>IF('Indicator Data'!K189="No Data",1,IF('Indicator Data imputation'!BS188&lt;&gt;"",1,0))</f>
        <v>0</v>
      </c>
      <c r="BS185" s="129">
        <f>IF('Indicator Data'!AU189="No Data",1,IF('Indicator Data imputation'!BT188&lt;&gt;"",1,0))</f>
        <v>0</v>
      </c>
      <c r="BT185" s="129">
        <f>IF('Indicator Data'!AW189="No Data",1,IF('Indicator Data imputation'!BU188&lt;&gt;"",1,0))</f>
        <v>0</v>
      </c>
      <c r="BU185" s="129">
        <f>IF('Indicator Data'!AX189="No Data",1,IF('Indicator Data imputation'!BV188&lt;&gt;"",1,0))</f>
        <v>0</v>
      </c>
      <c r="BV185" s="129">
        <f>IF('Indicator Data'!AY189="No Data",1,IF('Indicator Data imputation'!BW188&lt;&gt;"",1,0))</f>
        <v>0</v>
      </c>
      <c r="BW185" s="129">
        <f>IF('Indicator Data'!AZ189="No Data",1,IF('Indicator Data imputation'!BX188&lt;&gt;"",1,0))</f>
        <v>0</v>
      </c>
      <c r="BX185" s="129">
        <f>IF('Indicator Data'!BA189="No Data",1,IF('Indicator Data imputation'!BY188&lt;&gt;"",1,0))</f>
        <v>0</v>
      </c>
      <c r="BY185" s="5" t="e">
        <f t="shared" si="8"/>
        <v>#REF!</v>
      </c>
      <c r="BZ185" s="131" t="e">
        <f t="shared" si="7"/>
        <v>#REF!</v>
      </c>
    </row>
    <row r="186" spans="1:78" x14ac:dyDescent="0.25">
      <c r="A186" s="5" t="s">
        <v>345</v>
      </c>
      <c r="B186" s="129" t="e">
        <f>IF('Indicator Data'!#REF!="No Data",1,IF('Indicator Data imputation'!C189&lt;&gt;"",1,0))</f>
        <v>#REF!</v>
      </c>
      <c r="C186" s="129" t="e">
        <f>IF('Indicator Data'!#REF!="No Data",1,IF('Indicator Data imputation'!D189&lt;&gt;"",1,0))</f>
        <v>#REF!</v>
      </c>
      <c r="D186" s="129" t="e">
        <f>IF('Indicator Data'!#REF!="No Data",1,IF('Indicator Data imputation'!E189&lt;&gt;"",1,0))</f>
        <v>#REF!</v>
      </c>
      <c r="E186" s="129" t="e">
        <f>IF('Indicator Data'!#REF!="No Data",1,IF('Indicator Data imputation'!F189&lt;&gt;"",1,0))</f>
        <v>#REF!</v>
      </c>
      <c r="F186" s="129" t="e">
        <f>IF('Indicator Data'!#REF!="No Data",1,IF('Indicator Data imputation'!G189&lt;&gt;"",1,0))</f>
        <v>#REF!</v>
      </c>
      <c r="G186" s="129" t="e">
        <f>IF('Indicator Data'!#REF!="No Data",1,IF('Indicator Data imputation'!H189&lt;&gt;"",1,0))</f>
        <v>#REF!</v>
      </c>
      <c r="H186" s="129" t="e">
        <f>IF('Indicator Data'!#REF!="No Data",1,IF('Indicator Data imputation'!I189&lt;&gt;"",1,0))</f>
        <v>#REF!</v>
      </c>
      <c r="I186" s="129" t="e">
        <f>IF('Indicator Data'!#REF!="No Data",1,IF('Indicator Data imputation'!J189&lt;&gt;"",1,0))</f>
        <v>#REF!</v>
      </c>
      <c r="J186" s="129" t="e">
        <f>IF('Indicator Data'!#REF!="No Data",1,IF('Indicator Data imputation'!K189&lt;&gt;"",1,0))</f>
        <v>#REF!</v>
      </c>
      <c r="K186" s="129" t="e">
        <f>IF('Indicator Data'!#REF!="No Data",1,IF('Indicator Data imputation'!L189&lt;&gt;"",1,0))</f>
        <v>#REF!</v>
      </c>
      <c r="L186" s="129" t="e">
        <f>IF('Indicator Data'!#REF!="No Data",1,IF('Indicator Data imputation'!M189&lt;&gt;"",1,0))</f>
        <v>#REF!</v>
      </c>
      <c r="M186" s="129" t="e">
        <f>IF('Indicator Data'!#REF!="No Data",1,IF('Indicator Data imputation'!N189&lt;&gt;"",1,0))</f>
        <v>#REF!</v>
      </c>
      <c r="N186" s="129" t="e">
        <f>IF('Indicator Data'!#REF!="No Data",1,IF('Indicator Data imputation'!O189&lt;&gt;"",1,0))</f>
        <v>#REF!</v>
      </c>
      <c r="O186" s="129" t="e">
        <f>IF('Indicator Data'!#REF!="No Data",1,IF('Indicator Data imputation'!P189&lt;&gt;"",1,0))</f>
        <v>#REF!</v>
      </c>
      <c r="P186" s="129" t="e">
        <f>IF('Indicator Data'!#REF!="No Data",1,IF('Indicator Data imputation'!Q189&lt;&gt;"",1,0))</f>
        <v>#REF!</v>
      </c>
      <c r="Q186" s="129" t="e">
        <f>IF('Indicator Data'!#REF!="No Data",1,IF('Indicator Data imputation'!R189&lt;&gt;"",1,0))</f>
        <v>#REF!</v>
      </c>
      <c r="R186" s="129" t="e">
        <f>IF('Indicator Data'!#REF!="No Data",1,IF('Indicator Data imputation'!S189&lt;&gt;"",1,0))</f>
        <v>#REF!</v>
      </c>
      <c r="S186" s="129" t="e">
        <f>IF('Indicator Data'!#REF!="No Data",1,IF('Indicator Data imputation'!T189&lt;&gt;"",1,0))</f>
        <v>#REF!</v>
      </c>
      <c r="T186" s="129" t="e">
        <f>IF('Indicator Data'!#REF!="No Data",1,IF('Indicator Data imputation'!U189&lt;&gt;"",1,0))</f>
        <v>#REF!</v>
      </c>
      <c r="U186" s="129" t="e">
        <f>IF('Indicator Data'!#REF!="No Data",1,IF('Indicator Data imputation'!V189&lt;&gt;"",1,0))</f>
        <v>#REF!</v>
      </c>
      <c r="V186" s="129" t="e">
        <f>IF('Indicator Data'!#REF!="No Data",1,IF('Indicator Data imputation'!W189&lt;&gt;"",1,0))</f>
        <v>#REF!</v>
      </c>
      <c r="W186" s="129">
        <f>IF('Indicator Data'!C190="No Data",1,IF('Indicator Data imputation'!X189&lt;&gt;"",1,0))</f>
        <v>0</v>
      </c>
      <c r="X186" s="129">
        <f>IF('Indicator Data'!D190="No Data",1,IF('Indicator Data imputation'!Y189&lt;&gt;"",1,0))</f>
        <v>0</v>
      </c>
      <c r="Y186" s="129">
        <f>IF('Indicator Data'!E190="No Data",1,IF('Indicator Data imputation'!Z189&lt;&gt;"",1,0))</f>
        <v>0</v>
      </c>
      <c r="Z186" s="129">
        <f>IF('Indicator Data'!G190="No Data",1,IF('Indicator Data imputation'!AA189&lt;&gt;"",1,0))</f>
        <v>1</v>
      </c>
      <c r="AA186" s="129">
        <f>IF('Indicator Data'!H190="No Data",1,IF('Indicator Data imputation'!AB189&lt;&gt;"",1,0))</f>
        <v>0</v>
      </c>
      <c r="AB186" s="129">
        <f>IF('Indicator Data'!I190="No Data",1,IF('Indicator Data imputation'!AC189&lt;&gt;"",1,0))</f>
        <v>1</v>
      </c>
      <c r="AC186" s="129" t="e">
        <f>IF('Indicator Data'!#REF!="No Data",1,IF('Indicator Data imputation'!AD189&lt;&gt;"",1,0))</f>
        <v>#REF!</v>
      </c>
      <c r="AD186" s="129" t="e">
        <f>IF('Indicator Data'!#REF!="No Data",1,IF('Indicator Data imputation'!AE189&lt;&gt;"",1,0))</f>
        <v>#REF!</v>
      </c>
      <c r="AE186" s="129">
        <f>IF('Indicator Data'!L190="No Data",1,IF('Indicator Data imputation'!AF189&lt;&gt;"",1,0))</f>
        <v>0</v>
      </c>
      <c r="AF186" s="129">
        <f>IF('Indicator Data'!M190="No Data",1,IF('Indicator Data imputation'!AG189&lt;&gt;"",1,0))</f>
        <v>0</v>
      </c>
      <c r="AG186" s="129" t="e">
        <f>IF('Indicator Data'!#REF!="No Data",1,IF('Indicator Data imputation'!AH189&lt;&gt;"",1,0))</f>
        <v>#REF!</v>
      </c>
      <c r="AH186" s="129" t="e">
        <f>IF('Indicator Data'!#REF!="No Data",1,IF('Indicator Data imputation'!AI189&lt;&gt;"",1,0))</f>
        <v>#REF!</v>
      </c>
      <c r="AI186" s="129" t="e">
        <f>IF('Indicator Data'!#REF!="No Data",1,IF('Indicator Data imputation'!AJ189&lt;&gt;"",1,0))</f>
        <v>#REF!</v>
      </c>
      <c r="AJ186" s="129" t="e">
        <f>IF('Indicator Data'!#REF!="No Data",1,IF('Indicator Data imputation'!AK189&lt;&gt;"",1,0))</f>
        <v>#REF!</v>
      </c>
      <c r="AK186" s="129">
        <f>IF('Indicator Data'!N190="No Data",1,IF('Indicator Data imputation'!AL189&lt;&gt;"",1,0))</f>
        <v>0</v>
      </c>
      <c r="AL186" s="129">
        <f>IF('Indicator Data'!O190="No Data",1,IF('Indicator Data imputation'!AM189&lt;&gt;"",1,0))</f>
        <v>1</v>
      </c>
      <c r="AM186" s="129">
        <f>IF('Indicator Data'!P190="No Data",1,IF('Indicator Data imputation'!AN189&lt;&gt;"",1,0))</f>
        <v>0</v>
      </c>
      <c r="AN186" s="129">
        <f>IF('Indicator Data'!Q190="No Data",1,IF('Indicator Data imputation'!AO189&lt;&gt;"",1,0))</f>
        <v>0</v>
      </c>
      <c r="AO186" s="129">
        <f>IF('Indicator Data'!R190="No Data",1,IF('Indicator Data imputation'!AP189&lt;&gt;"",1,0))</f>
        <v>0</v>
      </c>
      <c r="AP186" s="129">
        <f>IF('Indicator Data'!S190="No Data",1,IF('Indicator Data imputation'!AQ189&lt;&gt;"",1,0))</f>
        <v>0</v>
      </c>
      <c r="AQ186" s="129">
        <f>IF('Indicator Data'!T190="No Data",1,IF('Indicator Data imputation'!AR189&lt;&gt;"",1,0))</f>
        <v>0</v>
      </c>
      <c r="AR186" s="129" t="e">
        <f>IF('Indicator Data'!#REF!="No Data",1,IF('Indicator Data imputation'!AS189&lt;&gt;"",1,0))</f>
        <v>#REF!</v>
      </c>
      <c r="AS186" s="129" t="e">
        <f>IF('Indicator Data'!#REF!="No Data",1,IF('Indicator Data imputation'!AT189&lt;&gt;"",1,0))</f>
        <v>#REF!</v>
      </c>
      <c r="AT186" s="129">
        <f>IF('Indicator Data'!U190="No Data",1,IF('Indicator Data imputation'!AU189&lt;&gt;"",1,0))</f>
        <v>0</v>
      </c>
      <c r="AU186" s="129">
        <f>IF('Indicator Data'!V190="No Data",1,IF('Indicator Data imputation'!AV189&lt;&gt;"",1,0))</f>
        <v>0</v>
      </c>
      <c r="AV186" s="129">
        <f>IF('Indicator Data'!W190="No Data",1,IF('Indicator Data imputation'!AW189&lt;&gt;"",1,0))</f>
        <v>0</v>
      </c>
      <c r="AW186" s="129">
        <f>IF('Indicator Data'!X190="No Data",1,IF('Indicator Data imputation'!AX189&lt;&gt;"",1,0))</f>
        <v>0</v>
      </c>
      <c r="AX186" s="129">
        <f>IF('Indicator Data'!Y190="No Data",1,IF('Indicator Data imputation'!AY189&lt;&gt;"",1,0))</f>
        <v>0</v>
      </c>
      <c r="AY186" s="129">
        <f>IF('Indicator Data'!Z190="No Data",1,IF('Indicator Data imputation'!AZ189&lt;&gt;"",1,0))</f>
        <v>0</v>
      </c>
      <c r="AZ186" s="129">
        <f>IF('Indicator Data'!AA190="No Data",1,IF('Indicator Data imputation'!BA189&lt;&gt;"",1,0))</f>
        <v>1</v>
      </c>
      <c r="BA186" s="129" t="e">
        <f>IF('Indicator Data'!#REF!="No Data",1,IF('Indicator Data imputation'!BB189&lt;&gt;"",1,0))</f>
        <v>#REF!</v>
      </c>
      <c r="BB186" s="129" t="e">
        <f>IF('Indicator Data'!#REF!="No Data",1,IF('Indicator Data imputation'!BC189&lt;&gt;"",1,0))</f>
        <v>#REF!</v>
      </c>
      <c r="BC186" s="129" t="e">
        <f>IF('Indicator Data'!#REF!="No Data",1,IF('Indicator Data imputation'!BD189&lt;&gt;"",1,0))</f>
        <v>#REF!</v>
      </c>
      <c r="BD186" s="129">
        <f>IF('Indicator Data'!AB190="No Data",1,IF('Indicator Data imputation'!BE189&lt;&gt;"",1,0))</f>
        <v>0</v>
      </c>
      <c r="BE186" s="129">
        <f>IF('Indicator Data'!AC190="No Data",1,IF('Indicator Data imputation'!BF189&lt;&gt;"",1,0))</f>
        <v>0</v>
      </c>
      <c r="BF186" s="129">
        <f>IF('Indicator Data'!AD190="No Data",1,IF('Indicator Data imputation'!BG189&lt;&gt;"",1,0))</f>
        <v>0</v>
      </c>
      <c r="BG186" s="129">
        <f>IF('Indicator Data'!AE190="No Data",1,IF('Indicator Data imputation'!BH189&lt;&gt;"",1,0))</f>
        <v>0</v>
      </c>
      <c r="BH186" s="129">
        <f>IF('Indicator Data'!AF190="No Data",1,IF('Indicator Data imputation'!BI189&lt;&gt;"",1,0))</f>
        <v>0</v>
      </c>
      <c r="BI186" s="129" t="e">
        <f>IF('Indicator Data'!#REF!="No Data",1,IF('Indicator Data imputation'!BJ189&lt;&gt;"",1,0))</f>
        <v>#REF!</v>
      </c>
      <c r="BJ186" s="129">
        <f>IF('Indicator Data'!AS190="No Data",1,IF('Indicator Data imputation'!BK189&lt;&gt;"",1,0))</f>
        <v>0</v>
      </c>
      <c r="BK186" s="129">
        <f>IF('Indicator Data'!AT190="No Data",1,IF('Indicator Data imputation'!BL189&lt;&gt;"",1,0))</f>
        <v>0</v>
      </c>
      <c r="BL186" s="129" t="e">
        <f>IF('Indicator Data'!#REF!="No Data",1,IF('Indicator Data imputation'!BM189&lt;&gt;"",1,0))</f>
        <v>#REF!</v>
      </c>
      <c r="BM186" s="129" t="e">
        <f>IF('Indicator Data'!#REF!="No Data",1,IF('Indicator Data imputation'!BN189&lt;&gt;"",1,0))</f>
        <v>#REF!</v>
      </c>
      <c r="BN186" s="129" t="e">
        <f>IF('Indicator Data'!#REF!="No Data",1,IF('Indicator Data imputation'!BO189&lt;&gt;"",1,0))</f>
        <v>#REF!</v>
      </c>
      <c r="BO186" s="129" t="e">
        <f>IF('Indicator Data'!#REF!="No Data",1,IF('Indicator Data imputation'!BP189&lt;&gt;"",1,0))</f>
        <v>#REF!</v>
      </c>
      <c r="BP186" s="129">
        <f>IF('Indicator Data'!AK190="No Data",1,IF('Indicator Data imputation'!BQ189&lt;&gt;"",1,0))</f>
        <v>0</v>
      </c>
      <c r="BQ186" s="129">
        <f>IF('Indicator Data'!J190="No Data",1,IF('Indicator Data imputation'!BR189&lt;&gt;"",1,0))</f>
        <v>0</v>
      </c>
      <c r="BR186" s="129">
        <f>IF('Indicator Data'!K190="No Data",1,IF('Indicator Data imputation'!BS189&lt;&gt;"",1,0))</f>
        <v>0</v>
      </c>
      <c r="BS186" s="129">
        <f>IF('Indicator Data'!AU190="No Data",1,IF('Indicator Data imputation'!BT189&lt;&gt;"",1,0))</f>
        <v>0</v>
      </c>
      <c r="BT186" s="129">
        <f>IF('Indicator Data'!AW190="No Data",1,IF('Indicator Data imputation'!BU189&lt;&gt;"",1,0))</f>
        <v>0</v>
      </c>
      <c r="BU186" s="129">
        <f>IF('Indicator Data'!AX190="No Data",1,IF('Indicator Data imputation'!BV189&lt;&gt;"",1,0))</f>
        <v>0</v>
      </c>
      <c r="BV186" s="129">
        <f>IF('Indicator Data'!AY190="No Data",1,IF('Indicator Data imputation'!BW189&lt;&gt;"",1,0))</f>
        <v>0</v>
      </c>
      <c r="BW186" s="129">
        <f>IF('Indicator Data'!AZ190="No Data",1,IF('Indicator Data imputation'!BX189&lt;&gt;"",1,0))</f>
        <v>0</v>
      </c>
      <c r="BX186" s="129">
        <f>IF('Indicator Data'!BA190="No Data",1,IF('Indicator Data imputation'!BY189&lt;&gt;"",1,0))</f>
        <v>0</v>
      </c>
      <c r="BY186" s="5" t="e">
        <f t="shared" si="8"/>
        <v>#REF!</v>
      </c>
      <c r="BZ186" s="131" t="e">
        <f t="shared" si="7"/>
        <v>#REF!</v>
      </c>
    </row>
    <row r="187" spans="1:78" x14ac:dyDescent="0.25">
      <c r="A187" s="5" t="s">
        <v>347</v>
      </c>
      <c r="B187" s="129" t="e">
        <f>IF('Indicator Data'!#REF!="No Data",1,IF('Indicator Data imputation'!C190&lt;&gt;"",1,0))</f>
        <v>#REF!</v>
      </c>
      <c r="C187" s="129" t="e">
        <f>IF('Indicator Data'!#REF!="No Data",1,IF('Indicator Data imputation'!D190&lt;&gt;"",1,0))</f>
        <v>#REF!</v>
      </c>
      <c r="D187" s="129" t="e">
        <f>IF('Indicator Data'!#REF!="No Data",1,IF('Indicator Data imputation'!E190&lt;&gt;"",1,0))</f>
        <v>#REF!</v>
      </c>
      <c r="E187" s="129" t="e">
        <f>IF('Indicator Data'!#REF!="No Data",1,IF('Indicator Data imputation'!F190&lt;&gt;"",1,0))</f>
        <v>#REF!</v>
      </c>
      <c r="F187" s="129" t="e">
        <f>IF('Indicator Data'!#REF!="No Data",1,IF('Indicator Data imputation'!G190&lt;&gt;"",1,0))</f>
        <v>#REF!</v>
      </c>
      <c r="G187" s="129" t="e">
        <f>IF('Indicator Data'!#REF!="No Data",1,IF('Indicator Data imputation'!H190&lt;&gt;"",1,0))</f>
        <v>#REF!</v>
      </c>
      <c r="H187" s="129" t="e">
        <f>IF('Indicator Data'!#REF!="No Data",1,IF('Indicator Data imputation'!I190&lt;&gt;"",1,0))</f>
        <v>#REF!</v>
      </c>
      <c r="I187" s="129" t="e">
        <f>IF('Indicator Data'!#REF!="No Data",1,IF('Indicator Data imputation'!J190&lt;&gt;"",1,0))</f>
        <v>#REF!</v>
      </c>
      <c r="J187" s="129" t="e">
        <f>IF('Indicator Data'!#REF!="No Data",1,IF('Indicator Data imputation'!K190&lt;&gt;"",1,0))</f>
        <v>#REF!</v>
      </c>
      <c r="K187" s="129" t="e">
        <f>IF('Indicator Data'!#REF!="No Data",1,IF('Indicator Data imputation'!L190&lt;&gt;"",1,0))</f>
        <v>#REF!</v>
      </c>
      <c r="L187" s="129" t="e">
        <f>IF('Indicator Data'!#REF!="No Data",1,IF('Indicator Data imputation'!M190&lt;&gt;"",1,0))</f>
        <v>#REF!</v>
      </c>
      <c r="M187" s="129" t="e">
        <f>IF('Indicator Data'!#REF!="No Data",1,IF('Indicator Data imputation'!N190&lt;&gt;"",1,0))</f>
        <v>#REF!</v>
      </c>
      <c r="N187" s="129" t="e">
        <f>IF('Indicator Data'!#REF!="No Data",1,IF('Indicator Data imputation'!O190&lt;&gt;"",1,0))</f>
        <v>#REF!</v>
      </c>
      <c r="O187" s="129" t="e">
        <f>IF('Indicator Data'!#REF!="No Data",1,IF('Indicator Data imputation'!P190&lt;&gt;"",1,0))</f>
        <v>#REF!</v>
      </c>
      <c r="P187" s="129" t="e">
        <f>IF('Indicator Data'!#REF!="No Data",1,IF('Indicator Data imputation'!Q190&lt;&gt;"",1,0))</f>
        <v>#REF!</v>
      </c>
      <c r="Q187" s="129" t="e">
        <f>IF('Indicator Data'!#REF!="No Data",1,IF('Indicator Data imputation'!R190&lt;&gt;"",1,0))</f>
        <v>#REF!</v>
      </c>
      <c r="R187" s="129" t="e">
        <f>IF('Indicator Data'!#REF!="No Data",1,IF('Indicator Data imputation'!S190&lt;&gt;"",1,0))</f>
        <v>#REF!</v>
      </c>
      <c r="S187" s="129" t="e">
        <f>IF('Indicator Data'!#REF!="No Data",1,IF('Indicator Data imputation'!T190&lt;&gt;"",1,0))</f>
        <v>#REF!</v>
      </c>
      <c r="T187" s="129" t="e">
        <f>IF('Indicator Data'!#REF!="No Data",1,IF('Indicator Data imputation'!U190&lt;&gt;"",1,0))</f>
        <v>#REF!</v>
      </c>
      <c r="U187" s="129" t="e">
        <f>IF('Indicator Data'!#REF!="No Data",1,IF('Indicator Data imputation'!V190&lt;&gt;"",1,0))</f>
        <v>#REF!</v>
      </c>
      <c r="V187" s="129" t="e">
        <f>IF('Indicator Data'!#REF!="No Data",1,IF('Indicator Data imputation'!W190&lt;&gt;"",1,0))</f>
        <v>#REF!</v>
      </c>
      <c r="W187" s="129">
        <f>IF('Indicator Data'!C191="No Data",1,IF('Indicator Data imputation'!X190&lt;&gt;"",1,0))</f>
        <v>0</v>
      </c>
      <c r="X187" s="129">
        <f>IF('Indicator Data'!D191="No Data",1,IF('Indicator Data imputation'!Y190&lt;&gt;"",1,0))</f>
        <v>0</v>
      </c>
      <c r="Y187" s="129">
        <f>IF('Indicator Data'!E191="No Data",1,IF('Indicator Data imputation'!Z190&lt;&gt;"",1,0))</f>
        <v>0</v>
      </c>
      <c r="Z187" s="129">
        <f>IF('Indicator Data'!G191="No Data",1,IF('Indicator Data imputation'!AA190&lt;&gt;"",1,0))</f>
        <v>1</v>
      </c>
      <c r="AA187" s="129">
        <f>IF('Indicator Data'!H191="No Data",1,IF('Indicator Data imputation'!AB190&lt;&gt;"",1,0))</f>
        <v>0</v>
      </c>
      <c r="AB187" s="129">
        <f>IF('Indicator Data'!I191="No Data",1,IF('Indicator Data imputation'!AC190&lt;&gt;"",1,0))</f>
        <v>0</v>
      </c>
      <c r="AC187" s="129" t="e">
        <f>IF('Indicator Data'!#REF!="No Data",1,IF('Indicator Data imputation'!AD190&lt;&gt;"",1,0))</f>
        <v>#REF!</v>
      </c>
      <c r="AD187" s="129" t="e">
        <f>IF('Indicator Data'!#REF!="No Data",1,IF('Indicator Data imputation'!AE190&lt;&gt;"",1,0))</f>
        <v>#REF!</v>
      </c>
      <c r="AE187" s="129">
        <f>IF('Indicator Data'!L191="No Data",1,IF('Indicator Data imputation'!AF190&lt;&gt;"",1,0))</f>
        <v>1</v>
      </c>
      <c r="AF187" s="129">
        <f>IF('Indicator Data'!M191="No Data",1,IF('Indicator Data imputation'!AG190&lt;&gt;"",1,0))</f>
        <v>0</v>
      </c>
      <c r="AG187" s="129" t="e">
        <f>IF('Indicator Data'!#REF!="No Data",1,IF('Indicator Data imputation'!AH190&lt;&gt;"",1,0))</f>
        <v>#REF!</v>
      </c>
      <c r="AH187" s="129" t="e">
        <f>IF('Indicator Data'!#REF!="No Data",1,IF('Indicator Data imputation'!AI190&lt;&gt;"",1,0))</f>
        <v>#REF!</v>
      </c>
      <c r="AI187" s="129" t="e">
        <f>IF('Indicator Data'!#REF!="No Data",1,IF('Indicator Data imputation'!AJ190&lt;&gt;"",1,0))</f>
        <v>#REF!</v>
      </c>
      <c r="AJ187" s="129" t="e">
        <f>IF('Indicator Data'!#REF!="No Data",1,IF('Indicator Data imputation'!AK190&lt;&gt;"",1,0))</f>
        <v>#REF!</v>
      </c>
      <c r="AK187" s="129">
        <f>IF('Indicator Data'!N191="No Data",1,IF('Indicator Data imputation'!AL190&lt;&gt;"",1,0))</f>
        <v>0</v>
      </c>
      <c r="AL187" s="129">
        <f>IF('Indicator Data'!O191="No Data",1,IF('Indicator Data imputation'!AM190&lt;&gt;"",1,0))</f>
        <v>0</v>
      </c>
      <c r="AM187" s="129">
        <f>IF('Indicator Data'!P191="No Data",1,IF('Indicator Data imputation'!AN190&lt;&gt;"",1,0))</f>
        <v>0</v>
      </c>
      <c r="AN187" s="129">
        <f>IF('Indicator Data'!Q191="No Data",1,IF('Indicator Data imputation'!AO190&lt;&gt;"",1,0))</f>
        <v>0</v>
      </c>
      <c r="AO187" s="129">
        <f>IF('Indicator Data'!R191="No Data",1,IF('Indicator Data imputation'!AP190&lt;&gt;"",1,0))</f>
        <v>0</v>
      </c>
      <c r="AP187" s="129">
        <f>IF('Indicator Data'!S191="No Data",1,IF('Indicator Data imputation'!AQ190&lt;&gt;"",1,0))</f>
        <v>0</v>
      </c>
      <c r="AQ187" s="129">
        <f>IF('Indicator Data'!T191="No Data",1,IF('Indicator Data imputation'!AR190&lt;&gt;"",1,0))</f>
        <v>0</v>
      </c>
      <c r="AR187" s="129" t="e">
        <f>IF('Indicator Data'!#REF!="No Data",1,IF('Indicator Data imputation'!AS190&lt;&gt;"",1,0))</f>
        <v>#REF!</v>
      </c>
      <c r="AS187" s="129" t="e">
        <f>IF('Indicator Data'!#REF!="No Data",1,IF('Indicator Data imputation'!AT190&lt;&gt;"",1,0))</f>
        <v>#REF!</v>
      </c>
      <c r="AT187" s="129">
        <f>IF('Indicator Data'!U191="No Data",1,IF('Indicator Data imputation'!AU190&lt;&gt;"",1,0))</f>
        <v>0</v>
      </c>
      <c r="AU187" s="129">
        <f>IF('Indicator Data'!V191="No Data",1,IF('Indicator Data imputation'!AV190&lt;&gt;"",1,0))</f>
        <v>1</v>
      </c>
      <c r="AV187" s="129">
        <f>IF('Indicator Data'!W191="No Data",1,IF('Indicator Data imputation'!AW190&lt;&gt;"",1,0))</f>
        <v>1</v>
      </c>
      <c r="AW187" s="129">
        <f>IF('Indicator Data'!X191="No Data",1,IF('Indicator Data imputation'!AX190&lt;&gt;"",1,0))</f>
        <v>0</v>
      </c>
      <c r="AX187" s="129">
        <f>IF('Indicator Data'!Y191="No Data",1,IF('Indicator Data imputation'!AY190&lt;&gt;"",1,0))</f>
        <v>0</v>
      </c>
      <c r="AY187" s="129">
        <f>IF('Indicator Data'!Z191="No Data",1,IF('Indicator Data imputation'!AZ190&lt;&gt;"",1,0))</f>
        <v>1</v>
      </c>
      <c r="AZ187" s="129">
        <f>IF('Indicator Data'!AA191="No Data",1,IF('Indicator Data imputation'!BA190&lt;&gt;"",1,0))</f>
        <v>0</v>
      </c>
      <c r="BA187" s="129" t="e">
        <f>IF('Indicator Data'!#REF!="No Data",1,IF('Indicator Data imputation'!BB190&lt;&gt;"",1,0))</f>
        <v>#REF!</v>
      </c>
      <c r="BB187" s="129" t="e">
        <f>IF('Indicator Data'!#REF!="No Data",1,IF('Indicator Data imputation'!BC190&lt;&gt;"",1,0))</f>
        <v>#REF!</v>
      </c>
      <c r="BC187" s="129" t="e">
        <f>IF('Indicator Data'!#REF!="No Data",1,IF('Indicator Data imputation'!BD190&lt;&gt;"",1,0))</f>
        <v>#REF!</v>
      </c>
      <c r="BD187" s="129">
        <f>IF('Indicator Data'!AB191="No Data",1,IF('Indicator Data imputation'!BE190&lt;&gt;"",1,0))</f>
        <v>0</v>
      </c>
      <c r="BE187" s="129">
        <f>IF('Indicator Data'!AC191="No Data",1,IF('Indicator Data imputation'!BF190&lt;&gt;"",1,0))</f>
        <v>0</v>
      </c>
      <c r="BF187" s="129">
        <f>IF('Indicator Data'!AD191="No Data",1,IF('Indicator Data imputation'!BG190&lt;&gt;"",1,0))</f>
        <v>0</v>
      </c>
      <c r="BG187" s="129">
        <f>IF('Indicator Data'!AE191="No Data",1,IF('Indicator Data imputation'!BH190&lt;&gt;"",1,0))</f>
        <v>0</v>
      </c>
      <c r="BH187" s="129">
        <f>IF('Indicator Data'!AF191="No Data",1,IF('Indicator Data imputation'!BI190&lt;&gt;"",1,0))</f>
        <v>0</v>
      </c>
      <c r="BI187" s="129" t="e">
        <f>IF('Indicator Data'!#REF!="No Data",1,IF('Indicator Data imputation'!BJ190&lt;&gt;"",1,0))</f>
        <v>#REF!</v>
      </c>
      <c r="BJ187" s="129">
        <f>IF('Indicator Data'!AS191="No Data",1,IF('Indicator Data imputation'!BK190&lt;&gt;"",1,0))</f>
        <v>0</v>
      </c>
      <c r="BK187" s="129">
        <f>IF('Indicator Data'!AT191="No Data",1,IF('Indicator Data imputation'!BL190&lt;&gt;"",1,0))</f>
        <v>0</v>
      </c>
      <c r="BL187" s="129" t="e">
        <f>IF('Indicator Data'!#REF!="No Data",1,IF('Indicator Data imputation'!BM190&lt;&gt;"",1,0))</f>
        <v>#REF!</v>
      </c>
      <c r="BM187" s="129" t="e">
        <f>IF('Indicator Data'!#REF!="No Data",1,IF('Indicator Data imputation'!BN190&lt;&gt;"",1,0))</f>
        <v>#REF!</v>
      </c>
      <c r="BN187" s="129" t="e">
        <f>IF('Indicator Data'!#REF!="No Data",1,IF('Indicator Data imputation'!BO190&lt;&gt;"",1,0))</f>
        <v>#REF!</v>
      </c>
      <c r="BO187" s="129" t="e">
        <f>IF('Indicator Data'!#REF!="No Data",1,IF('Indicator Data imputation'!BP190&lt;&gt;"",1,0))</f>
        <v>#REF!</v>
      </c>
      <c r="BP187" s="129">
        <f>IF('Indicator Data'!AK191="No Data",1,IF('Indicator Data imputation'!BQ190&lt;&gt;"",1,0))</f>
        <v>0</v>
      </c>
      <c r="BQ187" s="129">
        <f>IF('Indicator Data'!J191="No Data",1,IF('Indicator Data imputation'!BR190&lt;&gt;"",1,0))</f>
        <v>0</v>
      </c>
      <c r="BR187" s="129">
        <f>IF('Indicator Data'!K191="No Data",1,IF('Indicator Data imputation'!BS190&lt;&gt;"",1,0))</f>
        <v>0</v>
      </c>
      <c r="BS187" s="129">
        <f>IF('Indicator Data'!AU191="No Data",1,IF('Indicator Data imputation'!BT190&lt;&gt;"",1,0))</f>
        <v>0</v>
      </c>
      <c r="BT187" s="129">
        <f>IF('Indicator Data'!AW191="No Data",1,IF('Indicator Data imputation'!BU190&lt;&gt;"",1,0))</f>
        <v>0</v>
      </c>
      <c r="BU187" s="129">
        <f>IF('Indicator Data'!AX191="No Data",1,IF('Indicator Data imputation'!BV190&lt;&gt;"",1,0))</f>
        <v>1</v>
      </c>
      <c r="BV187" s="129">
        <f>IF('Indicator Data'!AY191="No Data",1,IF('Indicator Data imputation'!BW190&lt;&gt;"",1,0))</f>
        <v>1</v>
      </c>
      <c r="BW187" s="129">
        <f>IF('Indicator Data'!AZ191="No Data",1,IF('Indicator Data imputation'!BX190&lt;&gt;"",1,0))</f>
        <v>0</v>
      </c>
      <c r="BX187" s="129">
        <f>IF('Indicator Data'!BA191="No Data",1,IF('Indicator Data imputation'!BY190&lt;&gt;"",1,0))</f>
        <v>0</v>
      </c>
      <c r="BY187" s="5" t="e">
        <f t="shared" si="8"/>
        <v>#REF!</v>
      </c>
      <c r="BZ187" s="131" t="e">
        <f t="shared" si="7"/>
        <v>#REF!</v>
      </c>
    </row>
    <row r="188" spans="1:78" x14ac:dyDescent="0.25">
      <c r="A188" s="5" t="s">
        <v>349</v>
      </c>
      <c r="B188" s="129" t="e">
        <f>IF('Indicator Data'!#REF!="No Data",1,IF('Indicator Data imputation'!C191&lt;&gt;"",1,0))</f>
        <v>#REF!</v>
      </c>
      <c r="C188" s="129" t="e">
        <f>IF('Indicator Data'!#REF!="No Data",1,IF('Indicator Data imputation'!D191&lt;&gt;"",1,0))</f>
        <v>#REF!</v>
      </c>
      <c r="D188" s="129" t="e">
        <f>IF('Indicator Data'!#REF!="No Data",1,IF('Indicator Data imputation'!E191&lt;&gt;"",1,0))</f>
        <v>#REF!</v>
      </c>
      <c r="E188" s="129" t="e">
        <f>IF('Indicator Data'!#REF!="No Data",1,IF('Indicator Data imputation'!F191&lt;&gt;"",1,0))</f>
        <v>#REF!</v>
      </c>
      <c r="F188" s="129" t="e">
        <f>IF('Indicator Data'!#REF!="No Data",1,IF('Indicator Data imputation'!G191&lt;&gt;"",1,0))</f>
        <v>#REF!</v>
      </c>
      <c r="G188" s="129" t="e">
        <f>IF('Indicator Data'!#REF!="No Data",1,IF('Indicator Data imputation'!H191&lt;&gt;"",1,0))</f>
        <v>#REF!</v>
      </c>
      <c r="H188" s="129" t="e">
        <f>IF('Indicator Data'!#REF!="No Data",1,IF('Indicator Data imputation'!I191&lt;&gt;"",1,0))</f>
        <v>#REF!</v>
      </c>
      <c r="I188" s="129" t="e">
        <f>IF('Indicator Data'!#REF!="No Data",1,IF('Indicator Data imputation'!J191&lt;&gt;"",1,0))</f>
        <v>#REF!</v>
      </c>
      <c r="J188" s="129" t="e">
        <f>IF('Indicator Data'!#REF!="No Data",1,IF('Indicator Data imputation'!K191&lt;&gt;"",1,0))</f>
        <v>#REF!</v>
      </c>
      <c r="K188" s="129" t="e">
        <f>IF('Indicator Data'!#REF!="No Data",1,IF('Indicator Data imputation'!L191&lt;&gt;"",1,0))</f>
        <v>#REF!</v>
      </c>
      <c r="L188" s="129" t="e">
        <f>IF('Indicator Data'!#REF!="No Data",1,IF('Indicator Data imputation'!M191&lt;&gt;"",1,0))</f>
        <v>#REF!</v>
      </c>
      <c r="M188" s="129" t="e">
        <f>IF('Indicator Data'!#REF!="No Data",1,IF('Indicator Data imputation'!N191&lt;&gt;"",1,0))</f>
        <v>#REF!</v>
      </c>
      <c r="N188" s="129" t="e">
        <f>IF('Indicator Data'!#REF!="No Data",1,IF('Indicator Data imputation'!O191&lt;&gt;"",1,0))</f>
        <v>#REF!</v>
      </c>
      <c r="O188" s="129" t="e">
        <f>IF('Indicator Data'!#REF!="No Data",1,IF('Indicator Data imputation'!P191&lt;&gt;"",1,0))</f>
        <v>#REF!</v>
      </c>
      <c r="P188" s="129" t="e">
        <f>IF('Indicator Data'!#REF!="No Data",1,IF('Indicator Data imputation'!Q191&lt;&gt;"",1,0))</f>
        <v>#REF!</v>
      </c>
      <c r="Q188" s="129" t="e">
        <f>IF('Indicator Data'!#REF!="No Data",1,IF('Indicator Data imputation'!R191&lt;&gt;"",1,0))</f>
        <v>#REF!</v>
      </c>
      <c r="R188" s="129" t="e">
        <f>IF('Indicator Data'!#REF!="No Data",1,IF('Indicator Data imputation'!S191&lt;&gt;"",1,0))</f>
        <v>#REF!</v>
      </c>
      <c r="S188" s="129" t="e">
        <f>IF('Indicator Data'!#REF!="No Data",1,IF('Indicator Data imputation'!T191&lt;&gt;"",1,0))</f>
        <v>#REF!</v>
      </c>
      <c r="T188" s="129" t="e">
        <f>IF('Indicator Data'!#REF!="No Data",1,IF('Indicator Data imputation'!U191&lt;&gt;"",1,0))</f>
        <v>#REF!</v>
      </c>
      <c r="U188" s="129" t="e">
        <f>IF('Indicator Data'!#REF!="No Data",1,IF('Indicator Data imputation'!V191&lt;&gt;"",1,0))</f>
        <v>#REF!</v>
      </c>
      <c r="V188" s="129" t="e">
        <f>IF('Indicator Data'!#REF!="No Data",1,IF('Indicator Data imputation'!W191&lt;&gt;"",1,0))</f>
        <v>#REF!</v>
      </c>
      <c r="W188" s="129">
        <f>IF('Indicator Data'!C192="No Data",1,IF('Indicator Data imputation'!X191&lt;&gt;"",1,0))</f>
        <v>0</v>
      </c>
      <c r="X188" s="129">
        <f>IF('Indicator Data'!D192="No Data",1,IF('Indicator Data imputation'!Y191&lt;&gt;"",1,0))</f>
        <v>0</v>
      </c>
      <c r="Y188" s="129">
        <f>IF('Indicator Data'!E192="No Data",1,IF('Indicator Data imputation'!Z191&lt;&gt;"",1,0))</f>
        <v>0</v>
      </c>
      <c r="Z188" s="129">
        <f>IF('Indicator Data'!G192="No Data",1,IF('Indicator Data imputation'!AA191&lt;&gt;"",1,0))</f>
        <v>1</v>
      </c>
      <c r="AA188" s="129">
        <f>IF('Indicator Data'!H192="No Data",1,IF('Indicator Data imputation'!AB191&lt;&gt;"",1,0))</f>
        <v>0</v>
      </c>
      <c r="AB188" s="129">
        <f>IF('Indicator Data'!I192="No Data",1,IF('Indicator Data imputation'!AC191&lt;&gt;"",1,0))</f>
        <v>1</v>
      </c>
      <c r="AC188" s="129" t="e">
        <f>IF('Indicator Data'!#REF!="No Data",1,IF('Indicator Data imputation'!AD191&lt;&gt;"",1,0))</f>
        <v>#REF!</v>
      </c>
      <c r="AD188" s="129" t="e">
        <f>IF('Indicator Data'!#REF!="No Data",1,IF('Indicator Data imputation'!AE191&lt;&gt;"",1,0))</f>
        <v>#REF!</v>
      </c>
      <c r="AE188" s="129">
        <f>IF('Indicator Data'!L192="No Data",1,IF('Indicator Data imputation'!AF191&lt;&gt;"",1,0))</f>
        <v>0</v>
      </c>
      <c r="AF188" s="129">
        <f>IF('Indicator Data'!M192="No Data",1,IF('Indicator Data imputation'!AG191&lt;&gt;"",1,0))</f>
        <v>0</v>
      </c>
      <c r="AG188" s="129" t="e">
        <f>IF('Indicator Data'!#REF!="No Data",1,IF('Indicator Data imputation'!AH191&lt;&gt;"",1,0))</f>
        <v>#REF!</v>
      </c>
      <c r="AH188" s="129" t="e">
        <f>IF('Indicator Data'!#REF!="No Data",1,IF('Indicator Data imputation'!AI191&lt;&gt;"",1,0))</f>
        <v>#REF!</v>
      </c>
      <c r="AI188" s="129" t="e">
        <f>IF('Indicator Data'!#REF!="No Data",1,IF('Indicator Data imputation'!AJ191&lt;&gt;"",1,0))</f>
        <v>#REF!</v>
      </c>
      <c r="AJ188" s="129" t="e">
        <f>IF('Indicator Data'!#REF!="No Data",1,IF('Indicator Data imputation'!AK191&lt;&gt;"",1,0))</f>
        <v>#REF!</v>
      </c>
      <c r="AK188" s="129">
        <f>IF('Indicator Data'!N192="No Data",1,IF('Indicator Data imputation'!AL191&lt;&gt;"",1,0))</f>
        <v>0</v>
      </c>
      <c r="AL188" s="129">
        <f>IF('Indicator Data'!O192="No Data",1,IF('Indicator Data imputation'!AM191&lt;&gt;"",1,0))</f>
        <v>1</v>
      </c>
      <c r="AM188" s="129">
        <f>IF('Indicator Data'!P192="No Data",1,IF('Indicator Data imputation'!AN191&lt;&gt;"",1,0))</f>
        <v>0</v>
      </c>
      <c r="AN188" s="129">
        <f>IF('Indicator Data'!Q192="No Data",1,IF('Indicator Data imputation'!AO191&lt;&gt;"",1,0))</f>
        <v>0</v>
      </c>
      <c r="AO188" s="129">
        <f>IF('Indicator Data'!R192="No Data",1,IF('Indicator Data imputation'!AP191&lt;&gt;"",1,0))</f>
        <v>0</v>
      </c>
      <c r="AP188" s="129">
        <f>IF('Indicator Data'!S192="No Data",1,IF('Indicator Data imputation'!AQ191&lt;&gt;"",1,0))</f>
        <v>0</v>
      </c>
      <c r="AQ188" s="129">
        <f>IF('Indicator Data'!T192="No Data",1,IF('Indicator Data imputation'!AR191&lt;&gt;"",1,0))</f>
        <v>0</v>
      </c>
      <c r="AR188" s="129" t="e">
        <f>IF('Indicator Data'!#REF!="No Data",1,IF('Indicator Data imputation'!AS191&lt;&gt;"",1,0))</f>
        <v>#REF!</v>
      </c>
      <c r="AS188" s="129" t="e">
        <f>IF('Indicator Data'!#REF!="No Data",1,IF('Indicator Data imputation'!AT191&lt;&gt;"",1,0))</f>
        <v>#REF!</v>
      </c>
      <c r="AT188" s="129">
        <f>IF('Indicator Data'!U192="No Data",1,IF('Indicator Data imputation'!AU191&lt;&gt;"",1,0))</f>
        <v>0</v>
      </c>
      <c r="AU188" s="129">
        <f>IF('Indicator Data'!V192="No Data",1,IF('Indicator Data imputation'!AV191&lt;&gt;"",1,0))</f>
        <v>0</v>
      </c>
      <c r="AV188" s="129">
        <f>IF('Indicator Data'!W192="No Data",1,IF('Indicator Data imputation'!AW191&lt;&gt;"",1,0))</f>
        <v>1</v>
      </c>
      <c r="AW188" s="129">
        <f>IF('Indicator Data'!X192="No Data",1,IF('Indicator Data imputation'!AX191&lt;&gt;"",1,0))</f>
        <v>0</v>
      </c>
      <c r="AX188" s="129">
        <f>IF('Indicator Data'!Y192="No Data",1,IF('Indicator Data imputation'!AY191&lt;&gt;"",1,0))</f>
        <v>0</v>
      </c>
      <c r="AY188" s="129">
        <f>IF('Indicator Data'!Z192="No Data",1,IF('Indicator Data imputation'!AZ191&lt;&gt;"",1,0))</f>
        <v>0</v>
      </c>
      <c r="AZ188" s="129">
        <f>IF('Indicator Data'!AA192="No Data",1,IF('Indicator Data imputation'!BA191&lt;&gt;"",1,0))</f>
        <v>1</v>
      </c>
      <c r="BA188" s="129" t="e">
        <f>IF('Indicator Data'!#REF!="No Data",1,IF('Indicator Data imputation'!BB191&lt;&gt;"",1,0))</f>
        <v>#REF!</v>
      </c>
      <c r="BB188" s="129" t="e">
        <f>IF('Indicator Data'!#REF!="No Data",1,IF('Indicator Data imputation'!BC191&lt;&gt;"",1,0))</f>
        <v>#REF!</v>
      </c>
      <c r="BC188" s="129" t="e">
        <f>IF('Indicator Data'!#REF!="No Data",1,IF('Indicator Data imputation'!BD191&lt;&gt;"",1,0))</f>
        <v>#REF!</v>
      </c>
      <c r="BD188" s="129">
        <f>IF('Indicator Data'!AB192="No Data",1,IF('Indicator Data imputation'!BE191&lt;&gt;"",1,0))</f>
        <v>0</v>
      </c>
      <c r="BE188" s="129">
        <f>IF('Indicator Data'!AC192="No Data",1,IF('Indicator Data imputation'!BF191&lt;&gt;"",1,0))</f>
        <v>0</v>
      </c>
      <c r="BF188" s="129">
        <f>IF('Indicator Data'!AD192="No Data",1,IF('Indicator Data imputation'!BG191&lt;&gt;"",1,0))</f>
        <v>0</v>
      </c>
      <c r="BG188" s="129">
        <f>IF('Indicator Data'!AE192="No Data",1,IF('Indicator Data imputation'!BH191&lt;&gt;"",1,0))</f>
        <v>0</v>
      </c>
      <c r="BH188" s="129">
        <f>IF('Indicator Data'!AF192="No Data",1,IF('Indicator Data imputation'!BI191&lt;&gt;"",1,0))</f>
        <v>0</v>
      </c>
      <c r="BI188" s="129" t="e">
        <f>IF('Indicator Data'!#REF!="No Data",1,IF('Indicator Data imputation'!BJ191&lt;&gt;"",1,0))</f>
        <v>#REF!</v>
      </c>
      <c r="BJ188" s="129">
        <f>IF('Indicator Data'!AS192="No Data",1,IF('Indicator Data imputation'!BK191&lt;&gt;"",1,0))</f>
        <v>0</v>
      </c>
      <c r="BK188" s="129">
        <f>IF('Indicator Data'!AT192="No Data",1,IF('Indicator Data imputation'!BL191&lt;&gt;"",1,0))</f>
        <v>0</v>
      </c>
      <c r="BL188" s="129" t="e">
        <f>IF('Indicator Data'!#REF!="No Data",1,IF('Indicator Data imputation'!BM191&lt;&gt;"",1,0))</f>
        <v>#REF!</v>
      </c>
      <c r="BM188" s="129" t="e">
        <f>IF('Indicator Data'!#REF!="No Data",1,IF('Indicator Data imputation'!BN191&lt;&gt;"",1,0))</f>
        <v>#REF!</v>
      </c>
      <c r="BN188" s="129" t="e">
        <f>IF('Indicator Data'!#REF!="No Data",1,IF('Indicator Data imputation'!BO191&lt;&gt;"",1,0))</f>
        <v>#REF!</v>
      </c>
      <c r="BO188" s="129" t="e">
        <f>IF('Indicator Data'!#REF!="No Data",1,IF('Indicator Data imputation'!BP191&lt;&gt;"",1,0))</f>
        <v>#REF!</v>
      </c>
      <c r="BP188" s="129">
        <f>IF('Indicator Data'!AK192="No Data",1,IF('Indicator Data imputation'!BQ191&lt;&gt;"",1,0))</f>
        <v>0</v>
      </c>
      <c r="BQ188" s="129">
        <f>IF('Indicator Data'!J192="No Data",1,IF('Indicator Data imputation'!BR191&lt;&gt;"",1,0))</f>
        <v>0</v>
      </c>
      <c r="BR188" s="129">
        <f>IF('Indicator Data'!K192="No Data",1,IF('Indicator Data imputation'!BS191&lt;&gt;"",1,0))</f>
        <v>0</v>
      </c>
      <c r="BS188" s="129">
        <f>IF('Indicator Data'!AU192="No Data",1,IF('Indicator Data imputation'!BT191&lt;&gt;"",1,0))</f>
        <v>1</v>
      </c>
      <c r="BT188" s="129">
        <f>IF('Indicator Data'!AW192="No Data",1,IF('Indicator Data imputation'!BU191&lt;&gt;"",1,0))</f>
        <v>0</v>
      </c>
      <c r="BU188" s="129">
        <f>IF('Indicator Data'!AX192="No Data",1,IF('Indicator Data imputation'!BV191&lt;&gt;"",1,0))</f>
        <v>0</v>
      </c>
      <c r="BV188" s="129">
        <f>IF('Indicator Data'!AY192="No Data",1,IF('Indicator Data imputation'!BW191&lt;&gt;"",1,0))</f>
        <v>0</v>
      </c>
      <c r="BW188" s="129">
        <f>IF('Indicator Data'!AZ192="No Data",1,IF('Indicator Data imputation'!BX191&lt;&gt;"",1,0))</f>
        <v>0</v>
      </c>
      <c r="BX188" s="129">
        <f>IF('Indicator Data'!BA192="No Data",1,IF('Indicator Data imputation'!BY191&lt;&gt;"",1,0))</f>
        <v>0</v>
      </c>
      <c r="BY188" s="5" t="e">
        <f t="shared" si="8"/>
        <v>#REF!</v>
      </c>
      <c r="BZ188" s="131" t="e">
        <f t="shared" si="7"/>
        <v>#REF!</v>
      </c>
    </row>
    <row r="189" spans="1:78" x14ac:dyDescent="0.25">
      <c r="A189" s="5" t="s">
        <v>350</v>
      </c>
      <c r="B189" s="129" t="e">
        <f>IF('Indicator Data'!#REF!="No Data",1,IF('Indicator Data imputation'!C192&lt;&gt;"",1,0))</f>
        <v>#REF!</v>
      </c>
      <c r="C189" s="129" t="e">
        <f>IF('Indicator Data'!#REF!="No Data",1,IF('Indicator Data imputation'!D192&lt;&gt;"",1,0))</f>
        <v>#REF!</v>
      </c>
      <c r="D189" s="129" t="e">
        <f>IF('Indicator Data'!#REF!="No Data",1,IF('Indicator Data imputation'!E192&lt;&gt;"",1,0))</f>
        <v>#REF!</v>
      </c>
      <c r="E189" s="129" t="e">
        <f>IF('Indicator Data'!#REF!="No Data",1,IF('Indicator Data imputation'!F192&lt;&gt;"",1,0))</f>
        <v>#REF!</v>
      </c>
      <c r="F189" s="129" t="e">
        <f>IF('Indicator Data'!#REF!="No Data",1,IF('Indicator Data imputation'!G192&lt;&gt;"",1,0))</f>
        <v>#REF!</v>
      </c>
      <c r="G189" s="129" t="e">
        <f>IF('Indicator Data'!#REF!="No Data",1,IF('Indicator Data imputation'!H192&lt;&gt;"",1,0))</f>
        <v>#REF!</v>
      </c>
      <c r="H189" s="129" t="e">
        <f>IF('Indicator Data'!#REF!="No Data",1,IF('Indicator Data imputation'!I192&lt;&gt;"",1,0))</f>
        <v>#REF!</v>
      </c>
      <c r="I189" s="129" t="e">
        <f>IF('Indicator Data'!#REF!="No Data",1,IF('Indicator Data imputation'!J192&lt;&gt;"",1,0))</f>
        <v>#REF!</v>
      </c>
      <c r="J189" s="129" t="e">
        <f>IF('Indicator Data'!#REF!="No Data",1,IF('Indicator Data imputation'!K192&lt;&gt;"",1,0))</f>
        <v>#REF!</v>
      </c>
      <c r="K189" s="129" t="e">
        <f>IF('Indicator Data'!#REF!="No Data",1,IF('Indicator Data imputation'!L192&lt;&gt;"",1,0))</f>
        <v>#REF!</v>
      </c>
      <c r="L189" s="129" t="e">
        <f>IF('Indicator Data'!#REF!="No Data",1,IF('Indicator Data imputation'!M192&lt;&gt;"",1,0))</f>
        <v>#REF!</v>
      </c>
      <c r="M189" s="129" t="e">
        <f>IF('Indicator Data'!#REF!="No Data",1,IF('Indicator Data imputation'!N192&lt;&gt;"",1,0))</f>
        <v>#REF!</v>
      </c>
      <c r="N189" s="129" t="e">
        <f>IF('Indicator Data'!#REF!="No Data",1,IF('Indicator Data imputation'!O192&lt;&gt;"",1,0))</f>
        <v>#REF!</v>
      </c>
      <c r="O189" s="129" t="e">
        <f>IF('Indicator Data'!#REF!="No Data",1,IF('Indicator Data imputation'!P192&lt;&gt;"",1,0))</f>
        <v>#REF!</v>
      </c>
      <c r="P189" s="129" t="e">
        <f>IF('Indicator Data'!#REF!="No Data",1,IF('Indicator Data imputation'!Q192&lt;&gt;"",1,0))</f>
        <v>#REF!</v>
      </c>
      <c r="Q189" s="129" t="e">
        <f>IF('Indicator Data'!#REF!="No Data",1,IF('Indicator Data imputation'!R192&lt;&gt;"",1,0))</f>
        <v>#REF!</v>
      </c>
      <c r="R189" s="129" t="e">
        <f>IF('Indicator Data'!#REF!="No Data",1,IF('Indicator Data imputation'!S192&lt;&gt;"",1,0))</f>
        <v>#REF!</v>
      </c>
      <c r="S189" s="129" t="e">
        <f>IF('Indicator Data'!#REF!="No Data",1,IF('Indicator Data imputation'!T192&lt;&gt;"",1,0))</f>
        <v>#REF!</v>
      </c>
      <c r="T189" s="129" t="e">
        <f>IF('Indicator Data'!#REF!="No Data",1,IF('Indicator Data imputation'!U192&lt;&gt;"",1,0))</f>
        <v>#REF!</v>
      </c>
      <c r="U189" s="129" t="e">
        <f>IF('Indicator Data'!#REF!="No Data",1,IF('Indicator Data imputation'!V192&lt;&gt;"",1,0))</f>
        <v>#REF!</v>
      </c>
      <c r="V189" s="129" t="e">
        <f>IF('Indicator Data'!#REF!="No Data",1,IF('Indicator Data imputation'!W192&lt;&gt;"",1,0))</f>
        <v>#REF!</v>
      </c>
      <c r="W189" s="129">
        <f>IF('Indicator Data'!C193="No Data",1,IF('Indicator Data imputation'!X192&lt;&gt;"",1,0))</f>
        <v>0</v>
      </c>
      <c r="X189" s="129">
        <f>IF('Indicator Data'!D193="No Data",1,IF('Indicator Data imputation'!Y192&lt;&gt;"",1,0))</f>
        <v>0</v>
      </c>
      <c r="Y189" s="129">
        <f>IF('Indicator Data'!E193="No Data",1,IF('Indicator Data imputation'!Z192&lt;&gt;"",1,0))</f>
        <v>0</v>
      </c>
      <c r="Z189" s="129">
        <f>IF('Indicator Data'!G193="No Data",1,IF('Indicator Data imputation'!AA192&lt;&gt;"",1,0))</f>
        <v>0</v>
      </c>
      <c r="AA189" s="129">
        <f>IF('Indicator Data'!H193="No Data",1,IF('Indicator Data imputation'!AB192&lt;&gt;"",1,0))</f>
        <v>0</v>
      </c>
      <c r="AB189" s="129">
        <f>IF('Indicator Data'!I193="No Data",1,IF('Indicator Data imputation'!AC192&lt;&gt;"",1,0))</f>
        <v>0</v>
      </c>
      <c r="AC189" s="129" t="e">
        <f>IF('Indicator Data'!#REF!="No Data",1,IF('Indicator Data imputation'!AD192&lt;&gt;"",1,0))</f>
        <v>#REF!</v>
      </c>
      <c r="AD189" s="129" t="e">
        <f>IF('Indicator Data'!#REF!="No Data",1,IF('Indicator Data imputation'!AE192&lt;&gt;"",1,0))</f>
        <v>#REF!</v>
      </c>
      <c r="AE189" s="129">
        <f>IF('Indicator Data'!L193="No Data",1,IF('Indicator Data imputation'!AF192&lt;&gt;"",1,0))</f>
        <v>0</v>
      </c>
      <c r="AF189" s="129">
        <f>IF('Indicator Data'!M193="No Data",1,IF('Indicator Data imputation'!AG192&lt;&gt;"",1,0))</f>
        <v>0</v>
      </c>
      <c r="AG189" s="129" t="e">
        <f>IF('Indicator Data'!#REF!="No Data",1,IF('Indicator Data imputation'!AH192&lt;&gt;"",1,0))</f>
        <v>#REF!</v>
      </c>
      <c r="AH189" s="129" t="e">
        <f>IF('Indicator Data'!#REF!="No Data",1,IF('Indicator Data imputation'!AI192&lt;&gt;"",1,0))</f>
        <v>#REF!</v>
      </c>
      <c r="AI189" s="129" t="e">
        <f>IF('Indicator Data'!#REF!="No Data",1,IF('Indicator Data imputation'!AJ192&lt;&gt;"",1,0))</f>
        <v>#REF!</v>
      </c>
      <c r="AJ189" s="129" t="e">
        <f>IF('Indicator Data'!#REF!="No Data",1,IF('Indicator Data imputation'!AK192&lt;&gt;"",1,0))</f>
        <v>#REF!</v>
      </c>
      <c r="AK189" s="129">
        <f>IF('Indicator Data'!N193="No Data",1,IF('Indicator Data imputation'!AL192&lt;&gt;"",1,0))</f>
        <v>0</v>
      </c>
      <c r="AL189" s="129">
        <f>IF('Indicator Data'!O193="No Data",1,IF('Indicator Data imputation'!AM192&lt;&gt;"",1,0))</f>
        <v>0</v>
      </c>
      <c r="AM189" s="129">
        <f>IF('Indicator Data'!P193="No Data",1,IF('Indicator Data imputation'!AN192&lt;&gt;"",1,0))</f>
        <v>0</v>
      </c>
      <c r="AN189" s="129">
        <f>IF('Indicator Data'!Q193="No Data",1,IF('Indicator Data imputation'!AO192&lt;&gt;"",1,0))</f>
        <v>0</v>
      </c>
      <c r="AO189" s="129">
        <f>IF('Indicator Data'!R193="No Data",1,IF('Indicator Data imputation'!AP192&lt;&gt;"",1,0))</f>
        <v>0</v>
      </c>
      <c r="AP189" s="129">
        <f>IF('Indicator Data'!S193="No Data",1,IF('Indicator Data imputation'!AQ192&lt;&gt;"",1,0))</f>
        <v>0</v>
      </c>
      <c r="AQ189" s="129">
        <f>IF('Indicator Data'!T193="No Data",1,IF('Indicator Data imputation'!AR192&lt;&gt;"",1,0))</f>
        <v>0</v>
      </c>
      <c r="AR189" s="129" t="e">
        <f>IF('Indicator Data'!#REF!="No Data",1,IF('Indicator Data imputation'!AS192&lt;&gt;"",1,0))</f>
        <v>#REF!</v>
      </c>
      <c r="AS189" s="129" t="e">
        <f>IF('Indicator Data'!#REF!="No Data",1,IF('Indicator Data imputation'!AT192&lt;&gt;"",1,0))</f>
        <v>#REF!</v>
      </c>
      <c r="AT189" s="129">
        <f>IF('Indicator Data'!U193="No Data",1,IF('Indicator Data imputation'!AU192&lt;&gt;"",1,0))</f>
        <v>0</v>
      </c>
      <c r="AU189" s="129">
        <f>IF('Indicator Data'!V193="No Data",1,IF('Indicator Data imputation'!AV192&lt;&gt;"",1,0))</f>
        <v>0</v>
      </c>
      <c r="AV189" s="129">
        <f>IF('Indicator Data'!W193="No Data",1,IF('Indicator Data imputation'!AW192&lt;&gt;"",1,0))</f>
        <v>1</v>
      </c>
      <c r="AW189" s="129">
        <f>IF('Indicator Data'!X193="No Data",1,IF('Indicator Data imputation'!AX192&lt;&gt;"",1,0))</f>
        <v>0</v>
      </c>
      <c r="AX189" s="129">
        <f>IF('Indicator Data'!Y193="No Data",1,IF('Indicator Data imputation'!AY192&lt;&gt;"",1,0))</f>
        <v>0</v>
      </c>
      <c r="AY189" s="129">
        <f>IF('Indicator Data'!Z193="No Data",1,IF('Indicator Data imputation'!AZ192&lt;&gt;"",1,0))</f>
        <v>0</v>
      </c>
      <c r="AZ189" s="129">
        <f>IF('Indicator Data'!AA193="No Data",1,IF('Indicator Data imputation'!BA192&lt;&gt;"",1,0))</f>
        <v>0</v>
      </c>
      <c r="BA189" s="129" t="e">
        <f>IF('Indicator Data'!#REF!="No Data",1,IF('Indicator Data imputation'!BB192&lt;&gt;"",1,0))</f>
        <v>#REF!</v>
      </c>
      <c r="BB189" s="129" t="e">
        <f>IF('Indicator Data'!#REF!="No Data",1,IF('Indicator Data imputation'!BC192&lt;&gt;"",1,0))</f>
        <v>#REF!</v>
      </c>
      <c r="BC189" s="129" t="e">
        <f>IF('Indicator Data'!#REF!="No Data",1,IF('Indicator Data imputation'!BD192&lt;&gt;"",1,0))</f>
        <v>#REF!</v>
      </c>
      <c r="BD189" s="129">
        <f>IF('Indicator Data'!AB193="No Data",1,IF('Indicator Data imputation'!BE192&lt;&gt;"",1,0))</f>
        <v>0</v>
      </c>
      <c r="BE189" s="129">
        <f>IF('Indicator Data'!AC193="No Data",1,IF('Indicator Data imputation'!BF192&lt;&gt;"",1,0))</f>
        <v>0</v>
      </c>
      <c r="BF189" s="129">
        <f>IF('Indicator Data'!AD193="No Data",1,IF('Indicator Data imputation'!BG192&lt;&gt;"",1,0))</f>
        <v>0</v>
      </c>
      <c r="BG189" s="129">
        <f>IF('Indicator Data'!AE193="No Data",1,IF('Indicator Data imputation'!BH192&lt;&gt;"",1,0))</f>
        <v>0</v>
      </c>
      <c r="BH189" s="129">
        <f>IF('Indicator Data'!AF193="No Data",1,IF('Indicator Data imputation'!BI192&lt;&gt;"",1,0))</f>
        <v>0</v>
      </c>
      <c r="BI189" s="129" t="e">
        <f>IF('Indicator Data'!#REF!="No Data",1,IF('Indicator Data imputation'!BJ192&lt;&gt;"",1,0))</f>
        <v>#REF!</v>
      </c>
      <c r="BJ189" s="129">
        <f>IF('Indicator Data'!AS193="No Data",1,IF('Indicator Data imputation'!BK192&lt;&gt;"",1,0))</f>
        <v>0</v>
      </c>
      <c r="BK189" s="129">
        <f>IF('Indicator Data'!AT193="No Data",1,IF('Indicator Data imputation'!BL192&lt;&gt;"",1,0))</f>
        <v>0</v>
      </c>
      <c r="BL189" s="129" t="e">
        <f>IF('Indicator Data'!#REF!="No Data",1,IF('Indicator Data imputation'!BM192&lt;&gt;"",1,0))</f>
        <v>#REF!</v>
      </c>
      <c r="BM189" s="129" t="e">
        <f>IF('Indicator Data'!#REF!="No Data",1,IF('Indicator Data imputation'!BN192&lt;&gt;"",1,0))</f>
        <v>#REF!</v>
      </c>
      <c r="BN189" s="129" t="e">
        <f>IF('Indicator Data'!#REF!="No Data",1,IF('Indicator Data imputation'!BO192&lt;&gt;"",1,0))</f>
        <v>#REF!</v>
      </c>
      <c r="BO189" s="129" t="e">
        <f>IF('Indicator Data'!#REF!="No Data",1,IF('Indicator Data imputation'!BP192&lt;&gt;"",1,0))</f>
        <v>#REF!</v>
      </c>
      <c r="BP189" s="129">
        <f>IF('Indicator Data'!AK193="No Data",1,IF('Indicator Data imputation'!BQ192&lt;&gt;"",1,0))</f>
        <v>0</v>
      </c>
      <c r="BQ189" s="129">
        <f>IF('Indicator Data'!J193="No Data",1,IF('Indicator Data imputation'!BR192&lt;&gt;"",1,0))</f>
        <v>0</v>
      </c>
      <c r="BR189" s="129">
        <f>IF('Indicator Data'!K193="No Data",1,IF('Indicator Data imputation'!BS192&lt;&gt;"",1,0))</f>
        <v>0</v>
      </c>
      <c r="BS189" s="129">
        <f>IF('Indicator Data'!AU193="No Data",1,IF('Indicator Data imputation'!BT192&lt;&gt;"",1,0))</f>
        <v>0</v>
      </c>
      <c r="BT189" s="129">
        <f>IF('Indicator Data'!AW193="No Data",1,IF('Indicator Data imputation'!BU192&lt;&gt;"",1,0))</f>
        <v>0</v>
      </c>
      <c r="BU189" s="129">
        <f>IF('Indicator Data'!AX193="No Data",1,IF('Indicator Data imputation'!BV192&lt;&gt;"",1,0))</f>
        <v>0</v>
      </c>
      <c r="BV189" s="129">
        <f>IF('Indicator Data'!AY193="No Data",1,IF('Indicator Data imputation'!BW192&lt;&gt;"",1,0))</f>
        <v>1</v>
      </c>
      <c r="BW189" s="129">
        <f>IF('Indicator Data'!AZ193="No Data",1,IF('Indicator Data imputation'!BX192&lt;&gt;"",1,0))</f>
        <v>0</v>
      </c>
      <c r="BX189" s="129">
        <f>IF('Indicator Data'!BA193="No Data",1,IF('Indicator Data imputation'!BY192&lt;&gt;"",1,0))</f>
        <v>0</v>
      </c>
      <c r="BY189" s="5" t="e">
        <f t="shared" si="8"/>
        <v>#REF!</v>
      </c>
      <c r="BZ189" s="131" t="e">
        <f t="shared" si="7"/>
        <v>#REF!</v>
      </c>
    </row>
    <row r="190" spans="1:78" x14ac:dyDescent="0.25">
      <c r="A190" s="5" t="s">
        <v>351</v>
      </c>
      <c r="B190" s="129" t="e">
        <f>IF('Indicator Data'!#REF!="No Data",1,IF('Indicator Data imputation'!C193&lt;&gt;"",1,0))</f>
        <v>#REF!</v>
      </c>
      <c r="C190" s="129" t="e">
        <f>IF('Indicator Data'!#REF!="No Data",1,IF('Indicator Data imputation'!D193&lt;&gt;"",1,0))</f>
        <v>#REF!</v>
      </c>
      <c r="D190" s="129" t="e">
        <f>IF('Indicator Data'!#REF!="No Data",1,IF('Indicator Data imputation'!E193&lt;&gt;"",1,0))</f>
        <v>#REF!</v>
      </c>
      <c r="E190" s="129" t="e">
        <f>IF('Indicator Data'!#REF!="No Data",1,IF('Indicator Data imputation'!F193&lt;&gt;"",1,0))</f>
        <v>#REF!</v>
      </c>
      <c r="F190" s="129" t="e">
        <f>IF('Indicator Data'!#REF!="No Data",1,IF('Indicator Data imputation'!G193&lt;&gt;"",1,0))</f>
        <v>#REF!</v>
      </c>
      <c r="G190" s="129" t="e">
        <f>IF('Indicator Data'!#REF!="No Data",1,IF('Indicator Data imputation'!H193&lt;&gt;"",1,0))</f>
        <v>#REF!</v>
      </c>
      <c r="H190" s="129" t="e">
        <f>IF('Indicator Data'!#REF!="No Data",1,IF('Indicator Data imputation'!I193&lt;&gt;"",1,0))</f>
        <v>#REF!</v>
      </c>
      <c r="I190" s="129" t="e">
        <f>IF('Indicator Data'!#REF!="No Data",1,IF('Indicator Data imputation'!J193&lt;&gt;"",1,0))</f>
        <v>#REF!</v>
      </c>
      <c r="J190" s="129" t="e">
        <f>IF('Indicator Data'!#REF!="No Data",1,IF('Indicator Data imputation'!K193&lt;&gt;"",1,0))</f>
        <v>#REF!</v>
      </c>
      <c r="K190" s="129" t="e">
        <f>IF('Indicator Data'!#REF!="No Data",1,IF('Indicator Data imputation'!L193&lt;&gt;"",1,0))</f>
        <v>#REF!</v>
      </c>
      <c r="L190" s="129" t="e">
        <f>IF('Indicator Data'!#REF!="No Data",1,IF('Indicator Data imputation'!M193&lt;&gt;"",1,0))</f>
        <v>#REF!</v>
      </c>
      <c r="M190" s="129" t="e">
        <f>IF('Indicator Data'!#REF!="No Data",1,IF('Indicator Data imputation'!N193&lt;&gt;"",1,0))</f>
        <v>#REF!</v>
      </c>
      <c r="N190" s="129" t="e">
        <f>IF('Indicator Data'!#REF!="No Data",1,IF('Indicator Data imputation'!O193&lt;&gt;"",1,0))</f>
        <v>#REF!</v>
      </c>
      <c r="O190" s="129" t="e">
        <f>IF('Indicator Data'!#REF!="No Data",1,IF('Indicator Data imputation'!P193&lt;&gt;"",1,0))</f>
        <v>#REF!</v>
      </c>
      <c r="P190" s="129" t="e">
        <f>IF('Indicator Data'!#REF!="No Data",1,IF('Indicator Data imputation'!Q193&lt;&gt;"",1,0))</f>
        <v>#REF!</v>
      </c>
      <c r="Q190" s="129" t="e">
        <f>IF('Indicator Data'!#REF!="No Data",1,IF('Indicator Data imputation'!R193&lt;&gt;"",1,0))</f>
        <v>#REF!</v>
      </c>
      <c r="R190" s="129" t="e">
        <f>IF('Indicator Data'!#REF!="No Data",1,IF('Indicator Data imputation'!S193&lt;&gt;"",1,0))</f>
        <v>#REF!</v>
      </c>
      <c r="S190" s="129" t="e">
        <f>IF('Indicator Data'!#REF!="No Data",1,IF('Indicator Data imputation'!T193&lt;&gt;"",1,0))</f>
        <v>#REF!</v>
      </c>
      <c r="T190" s="129" t="e">
        <f>IF('Indicator Data'!#REF!="No Data",1,IF('Indicator Data imputation'!U193&lt;&gt;"",1,0))</f>
        <v>#REF!</v>
      </c>
      <c r="U190" s="129" t="e">
        <f>IF('Indicator Data'!#REF!="No Data",1,IF('Indicator Data imputation'!V193&lt;&gt;"",1,0))</f>
        <v>#REF!</v>
      </c>
      <c r="V190" s="129" t="e">
        <f>IF('Indicator Data'!#REF!="No Data",1,IF('Indicator Data imputation'!W193&lt;&gt;"",1,0))</f>
        <v>#REF!</v>
      </c>
      <c r="W190" s="129">
        <f>IF('Indicator Data'!C194="No Data",1,IF('Indicator Data imputation'!X193&lt;&gt;"",1,0))</f>
        <v>0</v>
      </c>
      <c r="X190" s="129">
        <f>IF('Indicator Data'!D194="No Data",1,IF('Indicator Data imputation'!Y193&lt;&gt;"",1,0))</f>
        <v>0</v>
      </c>
      <c r="Y190" s="129">
        <f>IF('Indicator Data'!E194="No Data",1,IF('Indicator Data imputation'!Z193&lt;&gt;"",1,0))</f>
        <v>0</v>
      </c>
      <c r="Z190" s="129">
        <f>IF('Indicator Data'!G194="No Data",1,IF('Indicator Data imputation'!AA193&lt;&gt;"",1,0))</f>
        <v>0</v>
      </c>
      <c r="AA190" s="129">
        <f>IF('Indicator Data'!H194="No Data",1,IF('Indicator Data imputation'!AB193&lt;&gt;"",1,0))</f>
        <v>0</v>
      </c>
      <c r="AB190" s="129">
        <f>IF('Indicator Data'!I194="No Data",1,IF('Indicator Data imputation'!AC193&lt;&gt;"",1,0))</f>
        <v>0</v>
      </c>
      <c r="AC190" s="129" t="e">
        <f>IF('Indicator Data'!#REF!="No Data",1,IF('Indicator Data imputation'!AD193&lt;&gt;"",1,0))</f>
        <v>#REF!</v>
      </c>
      <c r="AD190" s="129" t="e">
        <f>IF('Indicator Data'!#REF!="No Data",1,IF('Indicator Data imputation'!AE193&lt;&gt;"",1,0))</f>
        <v>#REF!</v>
      </c>
      <c r="AE190" s="129">
        <f>IF('Indicator Data'!L194="No Data",1,IF('Indicator Data imputation'!AF193&lt;&gt;"",1,0))</f>
        <v>0</v>
      </c>
      <c r="AF190" s="129">
        <f>IF('Indicator Data'!M194="No Data",1,IF('Indicator Data imputation'!AG193&lt;&gt;"",1,0))</f>
        <v>0</v>
      </c>
      <c r="AG190" s="129" t="e">
        <f>IF('Indicator Data'!#REF!="No Data",1,IF('Indicator Data imputation'!AH193&lt;&gt;"",1,0))</f>
        <v>#REF!</v>
      </c>
      <c r="AH190" s="129" t="e">
        <f>IF('Indicator Data'!#REF!="No Data",1,IF('Indicator Data imputation'!AI193&lt;&gt;"",1,0))</f>
        <v>#REF!</v>
      </c>
      <c r="AI190" s="129" t="e">
        <f>IF('Indicator Data'!#REF!="No Data",1,IF('Indicator Data imputation'!AJ193&lt;&gt;"",1,0))</f>
        <v>#REF!</v>
      </c>
      <c r="AJ190" s="129" t="e">
        <f>IF('Indicator Data'!#REF!="No Data",1,IF('Indicator Data imputation'!AK193&lt;&gt;"",1,0))</f>
        <v>#REF!</v>
      </c>
      <c r="AK190" s="129">
        <f>IF('Indicator Data'!N194="No Data",1,IF('Indicator Data imputation'!AL193&lt;&gt;"",1,0))</f>
        <v>0</v>
      </c>
      <c r="AL190" s="129">
        <f>IF('Indicator Data'!O194="No Data",1,IF('Indicator Data imputation'!AM193&lt;&gt;"",1,0))</f>
        <v>0</v>
      </c>
      <c r="AM190" s="129">
        <f>IF('Indicator Data'!P194="No Data",1,IF('Indicator Data imputation'!AN193&lt;&gt;"",1,0))</f>
        <v>0</v>
      </c>
      <c r="AN190" s="129">
        <f>IF('Indicator Data'!Q194="No Data",1,IF('Indicator Data imputation'!AO193&lt;&gt;"",1,0))</f>
        <v>0</v>
      </c>
      <c r="AO190" s="129">
        <f>IF('Indicator Data'!R194="No Data",1,IF('Indicator Data imputation'!AP193&lt;&gt;"",1,0))</f>
        <v>0</v>
      </c>
      <c r="AP190" s="129">
        <f>IF('Indicator Data'!S194="No Data",1,IF('Indicator Data imputation'!AQ193&lt;&gt;"",1,0))</f>
        <v>0</v>
      </c>
      <c r="AQ190" s="129">
        <f>IF('Indicator Data'!T194="No Data",1,IF('Indicator Data imputation'!AR193&lt;&gt;"",1,0))</f>
        <v>0</v>
      </c>
      <c r="AR190" s="129" t="e">
        <f>IF('Indicator Data'!#REF!="No Data",1,IF('Indicator Data imputation'!AS193&lt;&gt;"",1,0))</f>
        <v>#REF!</v>
      </c>
      <c r="AS190" s="129" t="e">
        <f>IF('Indicator Data'!#REF!="No Data",1,IF('Indicator Data imputation'!AT193&lt;&gt;"",1,0))</f>
        <v>#REF!</v>
      </c>
      <c r="AT190" s="129">
        <f>IF('Indicator Data'!U194="No Data",1,IF('Indicator Data imputation'!AU193&lt;&gt;"",1,0))</f>
        <v>0</v>
      </c>
      <c r="AU190" s="129">
        <f>IF('Indicator Data'!V194="No Data",1,IF('Indicator Data imputation'!AV193&lt;&gt;"",1,0))</f>
        <v>0</v>
      </c>
      <c r="AV190" s="129">
        <f>IF('Indicator Data'!W194="No Data",1,IF('Indicator Data imputation'!AW193&lt;&gt;"",1,0))</f>
        <v>1</v>
      </c>
      <c r="AW190" s="129">
        <f>IF('Indicator Data'!X194="No Data",1,IF('Indicator Data imputation'!AX193&lt;&gt;"",1,0))</f>
        <v>0</v>
      </c>
      <c r="AX190" s="129">
        <f>IF('Indicator Data'!Y194="No Data",1,IF('Indicator Data imputation'!AY193&lt;&gt;"",1,0))</f>
        <v>0</v>
      </c>
      <c r="AY190" s="129">
        <f>IF('Indicator Data'!Z194="No Data",1,IF('Indicator Data imputation'!AZ193&lt;&gt;"",1,0))</f>
        <v>0</v>
      </c>
      <c r="AZ190" s="129">
        <f>IF('Indicator Data'!AA194="No Data",1,IF('Indicator Data imputation'!BA193&lt;&gt;"",1,0))</f>
        <v>0</v>
      </c>
      <c r="BA190" s="129" t="e">
        <f>IF('Indicator Data'!#REF!="No Data",1,IF('Indicator Data imputation'!BB193&lt;&gt;"",1,0))</f>
        <v>#REF!</v>
      </c>
      <c r="BB190" s="129" t="e">
        <f>IF('Indicator Data'!#REF!="No Data",1,IF('Indicator Data imputation'!BC193&lt;&gt;"",1,0))</f>
        <v>#REF!</v>
      </c>
      <c r="BC190" s="129" t="e">
        <f>IF('Indicator Data'!#REF!="No Data",1,IF('Indicator Data imputation'!BD193&lt;&gt;"",1,0))</f>
        <v>#REF!</v>
      </c>
      <c r="BD190" s="129">
        <f>IF('Indicator Data'!AB194="No Data",1,IF('Indicator Data imputation'!BE193&lt;&gt;"",1,0))</f>
        <v>0</v>
      </c>
      <c r="BE190" s="129">
        <f>IF('Indicator Data'!AC194="No Data",1,IF('Indicator Data imputation'!BF193&lt;&gt;"",1,0))</f>
        <v>0</v>
      </c>
      <c r="BF190" s="129">
        <f>IF('Indicator Data'!AD194="No Data",1,IF('Indicator Data imputation'!BG193&lt;&gt;"",1,0))</f>
        <v>0</v>
      </c>
      <c r="BG190" s="129">
        <f>IF('Indicator Data'!AE194="No Data",1,IF('Indicator Data imputation'!BH193&lt;&gt;"",1,0))</f>
        <v>0</v>
      </c>
      <c r="BH190" s="129">
        <f>IF('Indicator Data'!AF194="No Data",1,IF('Indicator Data imputation'!BI193&lt;&gt;"",1,0))</f>
        <v>0</v>
      </c>
      <c r="BI190" s="129" t="e">
        <f>IF('Indicator Data'!#REF!="No Data",1,IF('Indicator Data imputation'!BJ193&lt;&gt;"",1,0))</f>
        <v>#REF!</v>
      </c>
      <c r="BJ190" s="129">
        <f>IF('Indicator Data'!AS194="No Data",1,IF('Indicator Data imputation'!BK193&lt;&gt;"",1,0))</f>
        <v>0</v>
      </c>
      <c r="BK190" s="129">
        <f>IF('Indicator Data'!AT194="No Data",1,IF('Indicator Data imputation'!BL193&lt;&gt;"",1,0))</f>
        <v>0</v>
      </c>
      <c r="BL190" s="129" t="e">
        <f>IF('Indicator Data'!#REF!="No Data",1,IF('Indicator Data imputation'!BM193&lt;&gt;"",1,0))</f>
        <v>#REF!</v>
      </c>
      <c r="BM190" s="129" t="e">
        <f>IF('Indicator Data'!#REF!="No Data",1,IF('Indicator Data imputation'!BN193&lt;&gt;"",1,0))</f>
        <v>#REF!</v>
      </c>
      <c r="BN190" s="129" t="e">
        <f>IF('Indicator Data'!#REF!="No Data",1,IF('Indicator Data imputation'!BO193&lt;&gt;"",1,0))</f>
        <v>#REF!</v>
      </c>
      <c r="BO190" s="129" t="e">
        <f>IF('Indicator Data'!#REF!="No Data",1,IF('Indicator Data imputation'!BP193&lt;&gt;"",1,0))</f>
        <v>#REF!</v>
      </c>
      <c r="BP190" s="129">
        <f>IF('Indicator Data'!AK194="No Data",1,IF('Indicator Data imputation'!BQ193&lt;&gt;"",1,0))</f>
        <v>0</v>
      </c>
      <c r="BQ190" s="129">
        <f>IF('Indicator Data'!J194="No Data",1,IF('Indicator Data imputation'!BR193&lt;&gt;"",1,0))</f>
        <v>0</v>
      </c>
      <c r="BR190" s="129">
        <f>IF('Indicator Data'!K194="No Data",1,IF('Indicator Data imputation'!BS193&lt;&gt;"",1,0))</f>
        <v>0</v>
      </c>
      <c r="BS190" s="129">
        <f>IF('Indicator Data'!AU194="No Data",1,IF('Indicator Data imputation'!BT193&lt;&gt;"",1,0))</f>
        <v>0</v>
      </c>
      <c r="BT190" s="129">
        <f>IF('Indicator Data'!AW194="No Data",1,IF('Indicator Data imputation'!BU193&lt;&gt;"",1,0))</f>
        <v>0</v>
      </c>
      <c r="BU190" s="129">
        <f>IF('Indicator Data'!AX194="No Data",1,IF('Indicator Data imputation'!BV193&lt;&gt;"",1,0))</f>
        <v>0</v>
      </c>
      <c r="BV190" s="129">
        <f>IF('Indicator Data'!AY194="No Data",1,IF('Indicator Data imputation'!BW193&lt;&gt;"",1,0))</f>
        <v>0</v>
      </c>
      <c r="BW190" s="129">
        <f>IF('Indicator Data'!AZ194="No Data",1,IF('Indicator Data imputation'!BX193&lt;&gt;"",1,0))</f>
        <v>0</v>
      </c>
      <c r="BX190" s="129">
        <f>IF('Indicator Data'!BA194="No Data",1,IF('Indicator Data imputation'!BY193&lt;&gt;"",1,0))</f>
        <v>0</v>
      </c>
      <c r="BY190" s="5" t="e">
        <f t="shared" si="8"/>
        <v>#REF!</v>
      </c>
      <c r="BZ190" s="131" t="e">
        <f t="shared" si="7"/>
        <v>#REF!</v>
      </c>
    </row>
    <row r="191" spans="1:78" x14ac:dyDescent="0.25">
      <c r="A191" s="5" t="s">
        <v>353</v>
      </c>
      <c r="B191" s="129" t="e">
        <f>IF('Indicator Data'!#REF!="No Data",1,IF('Indicator Data imputation'!C194&lt;&gt;"",1,0))</f>
        <v>#REF!</v>
      </c>
      <c r="C191" s="129" t="e">
        <f>IF('Indicator Data'!#REF!="No Data",1,IF('Indicator Data imputation'!D194&lt;&gt;"",1,0))</f>
        <v>#REF!</v>
      </c>
      <c r="D191" s="129" t="e">
        <f>IF('Indicator Data'!#REF!="No Data",1,IF('Indicator Data imputation'!E194&lt;&gt;"",1,0))</f>
        <v>#REF!</v>
      </c>
      <c r="E191" s="129" t="e">
        <f>IF('Indicator Data'!#REF!="No Data",1,IF('Indicator Data imputation'!F194&lt;&gt;"",1,0))</f>
        <v>#REF!</v>
      </c>
      <c r="F191" s="129" t="e">
        <f>IF('Indicator Data'!#REF!="No Data",1,IF('Indicator Data imputation'!G194&lt;&gt;"",1,0))</f>
        <v>#REF!</v>
      </c>
      <c r="G191" s="129" t="e">
        <f>IF('Indicator Data'!#REF!="No Data",1,IF('Indicator Data imputation'!H194&lt;&gt;"",1,0))</f>
        <v>#REF!</v>
      </c>
      <c r="H191" s="129" t="e">
        <f>IF('Indicator Data'!#REF!="No Data",1,IF('Indicator Data imputation'!I194&lt;&gt;"",1,0))</f>
        <v>#REF!</v>
      </c>
      <c r="I191" s="129" t="e">
        <f>IF('Indicator Data'!#REF!="No Data",1,IF('Indicator Data imputation'!J194&lt;&gt;"",1,0))</f>
        <v>#REF!</v>
      </c>
      <c r="J191" s="129" t="e">
        <f>IF('Indicator Data'!#REF!="No Data",1,IF('Indicator Data imputation'!K194&lt;&gt;"",1,0))</f>
        <v>#REF!</v>
      </c>
      <c r="K191" s="129" t="e">
        <f>IF('Indicator Data'!#REF!="No Data",1,IF('Indicator Data imputation'!L194&lt;&gt;"",1,0))</f>
        <v>#REF!</v>
      </c>
      <c r="L191" s="129" t="e">
        <f>IF('Indicator Data'!#REF!="No Data",1,IF('Indicator Data imputation'!M194&lt;&gt;"",1,0))</f>
        <v>#REF!</v>
      </c>
      <c r="M191" s="129" t="e">
        <f>IF('Indicator Data'!#REF!="No Data",1,IF('Indicator Data imputation'!N194&lt;&gt;"",1,0))</f>
        <v>#REF!</v>
      </c>
      <c r="N191" s="129" t="e">
        <f>IF('Indicator Data'!#REF!="No Data",1,IF('Indicator Data imputation'!O194&lt;&gt;"",1,0))</f>
        <v>#REF!</v>
      </c>
      <c r="O191" s="129" t="e">
        <f>IF('Indicator Data'!#REF!="No Data",1,IF('Indicator Data imputation'!P194&lt;&gt;"",1,0))</f>
        <v>#REF!</v>
      </c>
      <c r="P191" s="129" t="e">
        <f>IF('Indicator Data'!#REF!="No Data",1,IF('Indicator Data imputation'!Q194&lt;&gt;"",1,0))</f>
        <v>#REF!</v>
      </c>
      <c r="Q191" s="129" t="e">
        <f>IF('Indicator Data'!#REF!="No Data",1,IF('Indicator Data imputation'!R194&lt;&gt;"",1,0))</f>
        <v>#REF!</v>
      </c>
      <c r="R191" s="129" t="e">
        <f>IF('Indicator Data'!#REF!="No Data",1,IF('Indicator Data imputation'!S194&lt;&gt;"",1,0))</f>
        <v>#REF!</v>
      </c>
      <c r="S191" s="129" t="e">
        <f>IF('Indicator Data'!#REF!="No Data",1,IF('Indicator Data imputation'!T194&lt;&gt;"",1,0))</f>
        <v>#REF!</v>
      </c>
      <c r="T191" s="129" t="e">
        <f>IF('Indicator Data'!#REF!="No Data",1,IF('Indicator Data imputation'!U194&lt;&gt;"",1,0))</f>
        <v>#REF!</v>
      </c>
      <c r="U191" s="129" t="e">
        <f>IF('Indicator Data'!#REF!="No Data",1,IF('Indicator Data imputation'!V194&lt;&gt;"",1,0))</f>
        <v>#REF!</v>
      </c>
      <c r="V191" s="129" t="e">
        <f>IF('Indicator Data'!#REF!="No Data",1,IF('Indicator Data imputation'!W194&lt;&gt;"",1,0))</f>
        <v>#REF!</v>
      </c>
      <c r="W191" s="129">
        <f>IF('Indicator Data'!C195="No Data",1,IF('Indicator Data imputation'!X194&lt;&gt;"",1,0))</f>
        <v>0</v>
      </c>
      <c r="X191" s="129">
        <f>IF('Indicator Data'!D195="No Data",1,IF('Indicator Data imputation'!Y194&lt;&gt;"",1,0))</f>
        <v>0</v>
      </c>
      <c r="Y191" s="129">
        <f>IF('Indicator Data'!E195="No Data",1,IF('Indicator Data imputation'!Z194&lt;&gt;"",1,0))</f>
        <v>0</v>
      </c>
      <c r="Z191" s="129">
        <f>IF('Indicator Data'!G195="No Data",1,IF('Indicator Data imputation'!AA194&lt;&gt;"",1,0))</f>
        <v>0</v>
      </c>
      <c r="AA191" s="129">
        <f>IF('Indicator Data'!H195="No Data",1,IF('Indicator Data imputation'!AB194&lt;&gt;"",1,0))</f>
        <v>0</v>
      </c>
      <c r="AB191" s="129">
        <f>IF('Indicator Data'!I195="No Data",1,IF('Indicator Data imputation'!AC194&lt;&gt;"",1,0))</f>
        <v>0</v>
      </c>
      <c r="AC191" s="129" t="e">
        <f>IF('Indicator Data'!#REF!="No Data",1,IF('Indicator Data imputation'!AD194&lt;&gt;"",1,0))</f>
        <v>#REF!</v>
      </c>
      <c r="AD191" s="129" t="e">
        <f>IF('Indicator Data'!#REF!="No Data",1,IF('Indicator Data imputation'!AE194&lt;&gt;"",1,0))</f>
        <v>#REF!</v>
      </c>
      <c r="AE191" s="129">
        <f>IF('Indicator Data'!L195="No Data",1,IF('Indicator Data imputation'!AF194&lt;&gt;"",1,0))</f>
        <v>0</v>
      </c>
      <c r="AF191" s="129">
        <f>IF('Indicator Data'!M195="No Data",1,IF('Indicator Data imputation'!AG194&lt;&gt;"",1,0))</f>
        <v>0</v>
      </c>
      <c r="AG191" s="129" t="e">
        <f>IF('Indicator Data'!#REF!="No Data",1,IF('Indicator Data imputation'!AH194&lt;&gt;"",1,0))</f>
        <v>#REF!</v>
      </c>
      <c r="AH191" s="129" t="e">
        <f>IF('Indicator Data'!#REF!="No Data",1,IF('Indicator Data imputation'!AI194&lt;&gt;"",1,0))</f>
        <v>#REF!</v>
      </c>
      <c r="AI191" s="129" t="e">
        <f>IF('Indicator Data'!#REF!="No Data",1,IF('Indicator Data imputation'!AJ194&lt;&gt;"",1,0))</f>
        <v>#REF!</v>
      </c>
      <c r="AJ191" s="129" t="e">
        <f>IF('Indicator Data'!#REF!="No Data",1,IF('Indicator Data imputation'!AK194&lt;&gt;"",1,0))</f>
        <v>#REF!</v>
      </c>
      <c r="AK191" s="129">
        <f>IF('Indicator Data'!N195="No Data",1,IF('Indicator Data imputation'!AL194&lt;&gt;"",1,0))</f>
        <v>0</v>
      </c>
      <c r="AL191" s="129">
        <f>IF('Indicator Data'!O195="No Data",1,IF('Indicator Data imputation'!AM194&lt;&gt;"",1,0))</f>
        <v>0</v>
      </c>
      <c r="AM191" s="129">
        <f>IF('Indicator Data'!P195="No Data",1,IF('Indicator Data imputation'!AN194&lt;&gt;"",1,0))</f>
        <v>0</v>
      </c>
      <c r="AN191" s="129">
        <f>IF('Indicator Data'!Q195="No Data",1,IF('Indicator Data imputation'!AO194&lt;&gt;"",1,0))</f>
        <v>0</v>
      </c>
      <c r="AO191" s="129">
        <f>IF('Indicator Data'!R195="No Data",1,IF('Indicator Data imputation'!AP194&lt;&gt;"",1,0))</f>
        <v>0</v>
      </c>
      <c r="AP191" s="129">
        <f>IF('Indicator Data'!S195="No Data",1,IF('Indicator Data imputation'!AQ194&lt;&gt;"",1,0))</f>
        <v>0</v>
      </c>
      <c r="AQ191" s="129">
        <f>IF('Indicator Data'!T195="No Data",1,IF('Indicator Data imputation'!AR194&lt;&gt;"",1,0))</f>
        <v>0</v>
      </c>
      <c r="AR191" s="129" t="e">
        <f>IF('Indicator Data'!#REF!="No Data",1,IF('Indicator Data imputation'!AS194&lt;&gt;"",1,0))</f>
        <v>#REF!</v>
      </c>
      <c r="AS191" s="129" t="e">
        <f>IF('Indicator Data'!#REF!="No Data",1,IF('Indicator Data imputation'!AT194&lt;&gt;"",1,0))</f>
        <v>#REF!</v>
      </c>
      <c r="AT191" s="129">
        <f>IF('Indicator Data'!U195="No Data",1,IF('Indicator Data imputation'!AU194&lt;&gt;"",1,0))</f>
        <v>0</v>
      </c>
      <c r="AU191" s="129">
        <f>IF('Indicator Data'!V195="No Data",1,IF('Indicator Data imputation'!AV194&lt;&gt;"",1,0))</f>
        <v>0</v>
      </c>
      <c r="AV191" s="129">
        <f>IF('Indicator Data'!W195="No Data",1,IF('Indicator Data imputation'!AW194&lt;&gt;"",1,0))</f>
        <v>0</v>
      </c>
      <c r="AW191" s="129">
        <f>IF('Indicator Data'!X195="No Data",1,IF('Indicator Data imputation'!AX194&lt;&gt;"",1,0))</f>
        <v>0</v>
      </c>
      <c r="AX191" s="129">
        <f>IF('Indicator Data'!Y195="No Data",1,IF('Indicator Data imputation'!AY194&lt;&gt;"",1,0))</f>
        <v>0</v>
      </c>
      <c r="AY191" s="129">
        <f>IF('Indicator Data'!Z195="No Data",1,IF('Indicator Data imputation'!AZ194&lt;&gt;"",1,0))</f>
        <v>0</v>
      </c>
      <c r="AZ191" s="129">
        <f>IF('Indicator Data'!AA195="No Data",1,IF('Indicator Data imputation'!BA194&lt;&gt;"",1,0))</f>
        <v>0</v>
      </c>
      <c r="BA191" s="129" t="e">
        <f>IF('Indicator Data'!#REF!="No Data",1,IF('Indicator Data imputation'!BB194&lt;&gt;"",1,0))</f>
        <v>#REF!</v>
      </c>
      <c r="BB191" s="129" t="e">
        <f>IF('Indicator Data'!#REF!="No Data",1,IF('Indicator Data imputation'!BC194&lt;&gt;"",1,0))</f>
        <v>#REF!</v>
      </c>
      <c r="BC191" s="129" t="e">
        <f>IF('Indicator Data'!#REF!="No Data",1,IF('Indicator Data imputation'!BD194&lt;&gt;"",1,0))</f>
        <v>#REF!</v>
      </c>
      <c r="BD191" s="129">
        <f>IF('Indicator Data'!AB195="No Data",1,IF('Indicator Data imputation'!BE194&lt;&gt;"",1,0))</f>
        <v>0</v>
      </c>
      <c r="BE191" s="129">
        <f>IF('Indicator Data'!AC195="No Data",1,IF('Indicator Data imputation'!BF194&lt;&gt;"",1,0))</f>
        <v>0</v>
      </c>
      <c r="BF191" s="129">
        <f>IF('Indicator Data'!AD195="No Data",1,IF('Indicator Data imputation'!BG194&lt;&gt;"",1,0))</f>
        <v>0</v>
      </c>
      <c r="BG191" s="129">
        <f>IF('Indicator Data'!AE195="No Data",1,IF('Indicator Data imputation'!BH194&lt;&gt;"",1,0))</f>
        <v>0</v>
      </c>
      <c r="BH191" s="129">
        <f>IF('Indicator Data'!AF195="No Data",1,IF('Indicator Data imputation'!BI194&lt;&gt;"",1,0))</f>
        <v>0</v>
      </c>
      <c r="BI191" s="129" t="e">
        <f>IF('Indicator Data'!#REF!="No Data",1,IF('Indicator Data imputation'!BJ194&lt;&gt;"",1,0))</f>
        <v>#REF!</v>
      </c>
      <c r="BJ191" s="129">
        <f>IF('Indicator Data'!AS195="No Data",1,IF('Indicator Data imputation'!BK194&lt;&gt;"",1,0))</f>
        <v>0</v>
      </c>
      <c r="BK191" s="129">
        <f>IF('Indicator Data'!AT195="No Data",1,IF('Indicator Data imputation'!BL194&lt;&gt;"",1,0))</f>
        <v>0</v>
      </c>
      <c r="BL191" s="129" t="e">
        <f>IF('Indicator Data'!#REF!="No Data",1,IF('Indicator Data imputation'!BM194&lt;&gt;"",1,0))</f>
        <v>#REF!</v>
      </c>
      <c r="BM191" s="129" t="e">
        <f>IF('Indicator Data'!#REF!="No Data",1,IF('Indicator Data imputation'!BN194&lt;&gt;"",1,0))</f>
        <v>#REF!</v>
      </c>
      <c r="BN191" s="129" t="e">
        <f>IF('Indicator Data'!#REF!="No Data",1,IF('Indicator Data imputation'!BO194&lt;&gt;"",1,0))</f>
        <v>#REF!</v>
      </c>
      <c r="BO191" s="129" t="e">
        <f>IF('Indicator Data'!#REF!="No Data",1,IF('Indicator Data imputation'!BP194&lt;&gt;"",1,0))</f>
        <v>#REF!</v>
      </c>
      <c r="BP191" s="129">
        <f>IF('Indicator Data'!AK195="No Data",1,IF('Indicator Data imputation'!BQ194&lt;&gt;"",1,0))</f>
        <v>0</v>
      </c>
      <c r="BQ191" s="129">
        <f>IF('Indicator Data'!J195="No Data",1,IF('Indicator Data imputation'!BR194&lt;&gt;"",1,0))</f>
        <v>0</v>
      </c>
      <c r="BR191" s="129">
        <f>IF('Indicator Data'!K195="No Data",1,IF('Indicator Data imputation'!BS194&lt;&gt;"",1,0))</f>
        <v>0</v>
      </c>
      <c r="BS191" s="129">
        <f>IF('Indicator Data'!AU195="No Data",1,IF('Indicator Data imputation'!BT194&lt;&gt;"",1,0))</f>
        <v>0</v>
      </c>
      <c r="BT191" s="129">
        <f>IF('Indicator Data'!AW195="No Data",1,IF('Indicator Data imputation'!BU194&lt;&gt;"",1,0))</f>
        <v>0</v>
      </c>
      <c r="BU191" s="129">
        <f>IF('Indicator Data'!AX195="No Data",1,IF('Indicator Data imputation'!BV194&lt;&gt;"",1,0))</f>
        <v>0</v>
      </c>
      <c r="BV191" s="129">
        <f>IF('Indicator Data'!AY195="No Data",1,IF('Indicator Data imputation'!BW194&lt;&gt;"",1,0))</f>
        <v>0</v>
      </c>
      <c r="BW191" s="129">
        <f>IF('Indicator Data'!AZ195="No Data",1,IF('Indicator Data imputation'!BX194&lt;&gt;"",1,0))</f>
        <v>0</v>
      </c>
      <c r="BX191" s="129">
        <f>IF('Indicator Data'!BA195="No Data",1,IF('Indicator Data imputation'!BY194&lt;&gt;"",1,0))</f>
        <v>0</v>
      </c>
      <c r="BY191" s="5" t="e">
        <f t="shared" si="8"/>
        <v>#REF!</v>
      </c>
      <c r="BZ191" s="131" t="e">
        <f t="shared" si="7"/>
        <v>#REF!</v>
      </c>
    </row>
    <row r="192" spans="1:78" x14ac:dyDescent="0.25">
      <c r="A192" s="5" t="s">
        <v>355</v>
      </c>
      <c r="B192" s="129" t="e">
        <f>IF('Indicator Data'!#REF!="No Data",1,IF('Indicator Data imputation'!C195&lt;&gt;"",1,0))</f>
        <v>#REF!</v>
      </c>
      <c r="C192" s="129" t="e">
        <f>IF('Indicator Data'!#REF!="No Data",1,IF('Indicator Data imputation'!D195&lt;&gt;"",1,0))</f>
        <v>#REF!</v>
      </c>
      <c r="D192" s="129" t="e">
        <f>IF('Indicator Data'!#REF!="No Data",1,IF('Indicator Data imputation'!E195&lt;&gt;"",1,0))</f>
        <v>#REF!</v>
      </c>
      <c r="E192" s="129" t="e">
        <f>IF('Indicator Data'!#REF!="No Data",1,IF('Indicator Data imputation'!F195&lt;&gt;"",1,0))</f>
        <v>#REF!</v>
      </c>
      <c r="F192" s="129" t="e">
        <f>IF('Indicator Data'!#REF!="No Data",1,IF('Indicator Data imputation'!G195&lt;&gt;"",1,0))</f>
        <v>#REF!</v>
      </c>
      <c r="G192" s="129" t="e">
        <f>IF('Indicator Data'!#REF!="No Data",1,IF('Indicator Data imputation'!H195&lt;&gt;"",1,0))</f>
        <v>#REF!</v>
      </c>
      <c r="H192" s="129" t="e">
        <f>IF('Indicator Data'!#REF!="No Data",1,IF('Indicator Data imputation'!I195&lt;&gt;"",1,0))</f>
        <v>#REF!</v>
      </c>
      <c r="I192" s="129" t="e">
        <f>IF('Indicator Data'!#REF!="No Data",1,IF('Indicator Data imputation'!J195&lt;&gt;"",1,0))</f>
        <v>#REF!</v>
      </c>
      <c r="J192" s="129" t="e">
        <f>IF('Indicator Data'!#REF!="No Data",1,IF('Indicator Data imputation'!K195&lt;&gt;"",1,0))</f>
        <v>#REF!</v>
      </c>
      <c r="K192" s="129" t="e">
        <f>IF('Indicator Data'!#REF!="No Data",1,IF('Indicator Data imputation'!L195&lt;&gt;"",1,0))</f>
        <v>#REF!</v>
      </c>
      <c r="L192" s="129" t="e">
        <f>IF('Indicator Data'!#REF!="No Data",1,IF('Indicator Data imputation'!M195&lt;&gt;"",1,0))</f>
        <v>#REF!</v>
      </c>
      <c r="M192" s="129" t="e">
        <f>IF('Indicator Data'!#REF!="No Data",1,IF('Indicator Data imputation'!N195&lt;&gt;"",1,0))</f>
        <v>#REF!</v>
      </c>
      <c r="N192" s="129" t="e">
        <f>IF('Indicator Data'!#REF!="No Data",1,IF('Indicator Data imputation'!O195&lt;&gt;"",1,0))</f>
        <v>#REF!</v>
      </c>
      <c r="O192" s="129" t="e">
        <f>IF('Indicator Data'!#REF!="No Data",1,IF('Indicator Data imputation'!P195&lt;&gt;"",1,0))</f>
        <v>#REF!</v>
      </c>
      <c r="P192" s="129" t="e">
        <f>IF('Indicator Data'!#REF!="No Data",1,IF('Indicator Data imputation'!Q195&lt;&gt;"",1,0))</f>
        <v>#REF!</v>
      </c>
      <c r="Q192" s="129" t="e">
        <f>IF('Indicator Data'!#REF!="No Data",1,IF('Indicator Data imputation'!R195&lt;&gt;"",1,0))</f>
        <v>#REF!</v>
      </c>
      <c r="R192" s="129" t="e">
        <f>IF('Indicator Data'!#REF!="No Data",1,IF('Indicator Data imputation'!S195&lt;&gt;"",1,0))</f>
        <v>#REF!</v>
      </c>
      <c r="S192" s="129" t="e">
        <f>IF('Indicator Data'!#REF!="No Data",1,IF('Indicator Data imputation'!T195&lt;&gt;"",1,0))</f>
        <v>#REF!</v>
      </c>
      <c r="T192" s="129" t="e">
        <f>IF('Indicator Data'!#REF!="No Data",1,IF('Indicator Data imputation'!U195&lt;&gt;"",1,0))</f>
        <v>#REF!</v>
      </c>
      <c r="U192" s="129" t="e">
        <f>IF('Indicator Data'!#REF!="No Data",1,IF('Indicator Data imputation'!V195&lt;&gt;"",1,0))</f>
        <v>#REF!</v>
      </c>
      <c r="V192" s="129" t="e">
        <f>IF('Indicator Data'!#REF!="No Data",1,IF('Indicator Data imputation'!W195&lt;&gt;"",1,0))</f>
        <v>#REF!</v>
      </c>
      <c r="W192" s="129">
        <f>IF('Indicator Data'!C196="No Data",1,IF('Indicator Data imputation'!X195&lt;&gt;"",1,0))</f>
        <v>0</v>
      </c>
      <c r="X192" s="129">
        <f>IF('Indicator Data'!D196="No Data",1,IF('Indicator Data imputation'!Y195&lt;&gt;"",1,0))</f>
        <v>0</v>
      </c>
      <c r="Y192" s="129">
        <f>IF('Indicator Data'!E196="No Data",1,IF('Indicator Data imputation'!Z195&lt;&gt;"",1,0))</f>
        <v>0</v>
      </c>
      <c r="Z192" s="129">
        <f>IF('Indicator Data'!G196="No Data",1,IF('Indicator Data imputation'!AA195&lt;&gt;"",1,0))</f>
        <v>0</v>
      </c>
      <c r="AA192" s="129">
        <f>IF('Indicator Data'!H196="No Data",1,IF('Indicator Data imputation'!AB195&lt;&gt;"",1,0))</f>
        <v>0</v>
      </c>
      <c r="AB192" s="129">
        <f>IF('Indicator Data'!I196="No Data",1,IF('Indicator Data imputation'!AC195&lt;&gt;"",1,0))</f>
        <v>0</v>
      </c>
      <c r="AC192" s="129" t="e">
        <f>IF('Indicator Data'!#REF!="No Data",1,IF('Indicator Data imputation'!AD195&lt;&gt;"",1,0))</f>
        <v>#REF!</v>
      </c>
      <c r="AD192" s="129" t="e">
        <f>IF('Indicator Data'!#REF!="No Data",1,IF('Indicator Data imputation'!AE195&lt;&gt;"",1,0))</f>
        <v>#REF!</v>
      </c>
      <c r="AE192" s="129">
        <f>IF('Indicator Data'!L196="No Data",1,IF('Indicator Data imputation'!AF195&lt;&gt;"",1,0))</f>
        <v>0</v>
      </c>
      <c r="AF192" s="129">
        <f>IF('Indicator Data'!M196="No Data",1,IF('Indicator Data imputation'!AG195&lt;&gt;"",1,0))</f>
        <v>0</v>
      </c>
      <c r="AG192" s="129" t="e">
        <f>IF('Indicator Data'!#REF!="No Data",1,IF('Indicator Data imputation'!AH195&lt;&gt;"",1,0))</f>
        <v>#REF!</v>
      </c>
      <c r="AH192" s="129" t="e">
        <f>IF('Indicator Data'!#REF!="No Data",1,IF('Indicator Data imputation'!AI195&lt;&gt;"",1,0))</f>
        <v>#REF!</v>
      </c>
      <c r="AI192" s="129" t="e">
        <f>IF('Indicator Data'!#REF!="No Data",1,IF('Indicator Data imputation'!AJ195&lt;&gt;"",1,0))</f>
        <v>#REF!</v>
      </c>
      <c r="AJ192" s="129" t="e">
        <f>IF('Indicator Data'!#REF!="No Data",1,IF('Indicator Data imputation'!AK195&lt;&gt;"",1,0))</f>
        <v>#REF!</v>
      </c>
      <c r="AK192" s="129">
        <f>IF('Indicator Data'!N196="No Data",1,IF('Indicator Data imputation'!AL195&lt;&gt;"",1,0))</f>
        <v>0</v>
      </c>
      <c r="AL192" s="129">
        <f>IF('Indicator Data'!O196="No Data",1,IF('Indicator Data imputation'!AM195&lt;&gt;"",1,0))</f>
        <v>0</v>
      </c>
      <c r="AM192" s="129">
        <f>IF('Indicator Data'!P196="No Data",1,IF('Indicator Data imputation'!AN195&lt;&gt;"",1,0))</f>
        <v>0</v>
      </c>
      <c r="AN192" s="129">
        <f>IF('Indicator Data'!Q196="No Data",1,IF('Indicator Data imputation'!AO195&lt;&gt;"",1,0))</f>
        <v>0</v>
      </c>
      <c r="AO192" s="129">
        <f>IF('Indicator Data'!R196="No Data",1,IF('Indicator Data imputation'!AP195&lt;&gt;"",1,0))</f>
        <v>0</v>
      </c>
      <c r="AP192" s="129">
        <f>IF('Indicator Data'!S196="No Data",1,IF('Indicator Data imputation'!AQ195&lt;&gt;"",1,0))</f>
        <v>0</v>
      </c>
      <c r="AQ192" s="129">
        <f>IF('Indicator Data'!T196="No Data",1,IF('Indicator Data imputation'!AR195&lt;&gt;"",1,0))</f>
        <v>0</v>
      </c>
      <c r="AR192" s="129" t="e">
        <f>IF('Indicator Data'!#REF!="No Data",1,IF('Indicator Data imputation'!AS195&lt;&gt;"",1,0))</f>
        <v>#REF!</v>
      </c>
      <c r="AS192" s="129" t="e">
        <f>IF('Indicator Data'!#REF!="No Data",1,IF('Indicator Data imputation'!AT195&lt;&gt;"",1,0))</f>
        <v>#REF!</v>
      </c>
      <c r="AT192" s="129">
        <f>IF('Indicator Data'!U196="No Data",1,IF('Indicator Data imputation'!AU195&lt;&gt;"",1,0))</f>
        <v>0</v>
      </c>
      <c r="AU192" s="129">
        <f>IF('Indicator Data'!V196="No Data",1,IF('Indicator Data imputation'!AV195&lt;&gt;"",1,0))</f>
        <v>0</v>
      </c>
      <c r="AV192" s="129">
        <f>IF('Indicator Data'!W196="No Data",1,IF('Indicator Data imputation'!AW195&lt;&gt;"",1,0))</f>
        <v>0</v>
      </c>
      <c r="AW192" s="129">
        <f>IF('Indicator Data'!X196="No Data",1,IF('Indicator Data imputation'!AX195&lt;&gt;"",1,0))</f>
        <v>0</v>
      </c>
      <c r="AX192" s="129">
        <f>IF('Indicator Data'!Y196="No Data",1,IF('Indicator Data imputation'!AY195&lt;&gt;"",1,0))</f>
        <v>0</v>
      </c>
      <c r="AY192" s="129">
        <f>IF('Indicator Data'!Z196="No Data",1,IF('Indicator Data imputation'!AZ195&lt;&gt;"",1,0))</f>
        <v>0</v>
      </c>
      <c r="AZ192" s="129">
        <f>IF('Indicator Data'!AA196="No Data",1,IF('Indicator Data imputation'!BA195&lt;&gt;"",1,0))</f>
        <v>0</v>
      </c>
      <c r="BA192" s="129" t="e">
        <f>IF('Indicator Data'!#REF!="No Data",1,IF('Indicator Data imputation'!BB195&lt;&gt;"",1,0))</f>
        <v>#REF!</v>
      </c>
      <c r="BB192" s="129" t="e">
        <f>IF('Indicator Data'!#REF!="No Data",1,IF('Indicator Data imputation'!BC195&lt;&gt;"",1,0))</f>
        <v>#REF!</v>
      </c>
      <c r="BC192" s="129" t="e">
        <f>IF('Indicator Data'!#REF!="No Data",1,IF('Indicator Data imputation'!BD195&lt;&gt;"",1,0))</f>
        <v>#REF!</v>
      </c>
      <c r="BD192" s="129">
        <f>IF('Indicator Data'!AB196="No Data",1,IF('Indicator Data imputation'!BE195&lt;&gt;"",1,0))</f>
        <v>0</v>
      </c>
      <c r="BE192" s="129">
        <f>IF('Indicator Data'!AC196="No Data",1,IF('Indicator Data imputation'!BF195&lt;&gt;"",1,0))</f>
        <v>0</v>
      </c>
      <c r="BF192" s="129">
        <f>IF('Indicator Data'!AD196="No Data",1,IF('Indicator Data imputation'!BG195&lt;&gt;"",1,0))</f>
        <v>0</v>
      </c>
      <c r="BG192" s="129">
        <f>IF('Indicator Data'!AE196="No Data",1,IF('Indicator Data imputation'!BH195&lt;&gt;"",1,0))</f>
        <v>0</v>
      </c>
      <c r="BH192" s="129">
        <f>IF('Indicator Data'!AF196="No Data",1,IF('Indicator Data imputation'!BI195&lt;&gt;"",1,0))</f>
        <v>0</v>
      </c>
      <c r="BI192" s="129" t="e">
        <f>IF('Indicator Data'!#REF!="No Data",1,IF('Indicator Data imputation'!BJ195&lt;&gt;"",1,0))</f>
        <v>#REF!</v>
      </c>
      <c r="BJ192" s="129">
        <f>IF('Indicator Data'!AS196="No Data",1,IF('Indicator Data imputation'!BK195&lt;&gt;"",1,0))</f>
        <v>0</v>
      </c>
      <c r="BK192" s="129">
        <f>IF('Indicator Data'!AT196="No Data",1,IF('Indicator Data imputation'!BL195&lt;&gt;"",1,0))</f>
        <v>0</v>
      </c>
      <c r="BL192" s="129" t="e">
        <f>IF('Indicator Data'!#REF!="No Data",1,IF('Indicator Data imputation'!BM195&lt;&gt;"",1,0))</f>
        <v>#REF!</v>
      </c>
      <c r="BM192" s="129" t="e">
        <f>IF('Indicator Data'!#REF!="No Data",1,IF('Indicator Data imputation'!BN195&lt;&gt;"",1,0))</f>
        <v>#REF!</v>
      </c>
      <c r="BN192" s="129" t="e">
        <f>IF('Indicator Data'!#REF!="No Data",1,IF('Indicator Data imputation'!BO195&lt;&gt;"",1,0))</f>
        <v>#REF!</v>
      </c>
      <c r="BO192" s="129" t="e">
        <f>IF('Indicator Data'!#REF!="No Data",1,IF('Indicator Data imputation'!BP195&lt;&gt;"",1,0))</f>
        <v>#REF!</v>
      </c>
      <c r="BP192" s="129">
        <f>IF('Indicator Data'!AK196="No Data",1,IF('Indicator Data imputation'!BQ195&lt;&gt;"",1,0))</f>
        <v>0</v>
      </c>
      <c r="BQ192" s="129">
        <f>IF('Indicator Data'!J196="No Data",1,IF('Indicator Data imputation'!BR195&lt;&gt;"",1,0))</f>
        <v>0</v>
      </c>
      <c r="BR192" s="129">
        <f>IF('Indicator Data'!K196="No Data",1,IF('Indicator Data imputation'!BS195&lt;&gt;"",1,0))</f>
        <v>0</v>
      </c>
      <c r="BS192" s="129">
        <f>IF('Indicator Data'!AU196="No Data",1,IF('Indicator Data imputation'!BT195&lt;&gt;"",1,0))</f>
        <v>0</v>
      </c>
      <c r="BT192" s="129">
        <f>IF('Indicator Data'!AW196="No Data",1,IF('Indicator Data imputation'!BU195&lt;&gt;"",1,0))</f>
        <v>0</v>
      </c>
      <c r="BU192" s="129">
        <f>IF('Indicator Data'!AX196="No Data",1,IF('Indicator Data imputation'!BV195&lt;&gt;"",1,0))</f>
        <v>0</v>
      </c>
      <c r="BV192" s="129">
        <f>IF('Indicator Data'!AY196="No Data",1,IF('Indicator Data imputation'!BW195&lt;&gt;"",1,0))</f>
        <v>0</v>
      </c>
      <c r="BW192" s="129">
        <f>IF('Indicator Data'!AZ196="No Data",1,IF('Indicator Data imputation'!BX195&lt;&gt;"",1,0))</f>
        <v>0</v>
      </c>
      <c r="BX192" s="129">
        <f>IF('Indicator Data'!BA196="No Data",1,IF('Indicator Data imputation'!BY195&lt;&gt;"",1,0))</f>
        <v>0</v>
      </c>
      <c r="BY192" s="5" t="e">
        <f t="shared" si="8"/>
        <v>#REF!</v>
      </c>
      <c r="BZ192" s="131" t="e">
        <f t="shared" si="7"/>
        <v>#REF!</v>
      </c>
    </row>
    <row r="193" spans="1:76" x14ac:dyDescent="0.25">
      <c r="A193" t="s">
        <v>758</v>
      </c>
      <c r="B193" t="e">
        <f>SUM(B2:B192)</f>
        <v>#REF!</v>
      </c>
      <c r="C193" s="5" t="e">
        <f t="shared" ref="C193:BF193" si="9">SUM(C2:C192)</f>
        <v>#REF!</v>
      </c>
      <c r="D193" s="5" t="e">
        <f t="shared" si="9"/>
        <v>#REF!</v>
      </c>
      <c r="E193" s="5" t="e">
        <f t="shared" si="9"/>
        <v>#REF!</v>
      </c>
      <c r="F193" s="5" t="e">
        <f t="shared" si="9"/>
        <v>#REF!</v>
      </c>
      <c r="G193" s="5" t="e">
        <f t="shared" si="9"/>
        <v>#REF!</v>
      </c>
      <c r="H193" s="5" t="e">
        <f t="shared" si="9"/>
        <v>#REF!</v>
      </c>
      <c r="I193" s="5" t="e">
        <f t="shared" si="9"/>
        <v>#REF!</v>
      </c>
      <c r="J193" s="5" t="e">
        <f t="shared" si="9"/>
        <v>#REF!</v>
      </c>
      <c r="K193" s="5" t="e">
        <f t="shared" si="9"/>
        <v>#REF!</v>
      </c>
      <c r="L193" s="5" t="e">
        <f t="shared" si="9"/>
        <v>#REF!</v>
      </c>
      <c r="M193" s="5" t="e">
        <f t="shared" si="9"/>
        <v>#REF!</v>
      </c>
      <c r="N193" s="5" t="e">
        <f t="shared" si="9"/>
        <v>#REF!</v>
      </c>
      <c r="O193" s="5" t="e">
        <f t="shared" si="9"/>
        <v>#REF!</v>
      </c>
      <c r="P193" s="5" t="e">
        <f t="shared" si="9"/>
        <v>#REF!</v>
      </c>
      <c r="Q193" s="5" t="e">
        <f t="shared" si="9"/>
        <v>#REF!</v>
      </c>
      <c r="R193" s="5" t="e">
        <f t="shared" si="9"/>
        <v>#REF!</v>
      </c>
      <c r="S193" s="5" t="e">
        <f t="shared" si="9"/>
        <v>#REF!</v>
      </c>
      <c r="T193" s="5" t="e">
        <f t="shared" si="9"/>
        <v>#REF!</v>
      </c>
      <c r="U193" s="5" t="e">
        <f t="shared" si="9"/>
        <v>#REF!</v>
      </c>
      <c r="V193" s="5" t="e">
        <f t="shared" si="9"/>
        <v>#REF!</v>
      </c>
      <c r="W193" s="5">
        <f t="shared" si="9"/>
        <v>0</v>
      </c>
      <c r="X193" s="5">
        <f t="shared" si="9"/>
        <v>1</v>
      </c>
      <c r="Y193" s="5">
        <f t="shared" si="9"/>
        <v>1</v>
      </c>
      <c r="Z193" s="5">
        <f t="shared" si="9"/>
        <v>65</v>
      </c>
      <c r="AA193" s="5">
        <f t="shared" si="9"/>
        <v>0</v>
      </c>
      <c r="AB193" s="5">
        <f t="shared" si="9"/>
        <v>96</v>
      </c>
      <c r="AC193" s="5" t="e">
        <f t="shared" si="9"/>
        <v>#REF!</v>
      </c>
      <c r="AD193" s="5" t="e">
        <f t="shared" si="9"/>
        <v>#REF!</v>
      </c>
      <c r="AE193" s="5">
        <f t="shared" si="9"/>
        <v>68</v>
      </c>
      <c r="AF193" s="5">
        <f t="shared" si="9"/>
        <v>7</v>
      </c>
      <c r="AG193" s="5" t="e">
        <f t="shared" si="9"/>
        <v>#REF!</v>
      </c>
      <c r="AH193" s="5" t="e">
        <f t="shared" si="9"/>
        <v>#REF!</v>
      </c>
      <c r="AI193" s="5" t="e">
        <f t="shared" si="9"/>
        <v>#REF!</v>
      </c>
      <c r="AJ193" s="5" t="e">
        <f t="shared" si="9"/>
        <v>#REF!</v>
      </c>
      <c r="AK193" s="5">
        <f t="shared" si="9"/>
        <v>4</v>
      </c>
      <c r="AL193" s="5">
        <f t="shared" si="9"/>
        <v>90</v>
      </c>
      <c r="AM193" s="5">
        <f t="shared" si="9"/>
        <v>0</v>
      </c>
      <c r="AN193" s="5">
        <f t="shared" si="9"/>
        <v>0</v>
      </c>
      <c r="AO193" s="5">
        <f t="shared" si="9"/>
        <v>0</v>
      </c>
      <c r="AP193" s="5">
        <f t="shared" si="9"/>
        <v>55</v>
      </c>
      <c r="AQ193" s="5">
        <f t="shared" si="9"/>
        <v>15</v>
      </c>
      <c r="AR193" s="5" t="e">
        <f t="shared" si="9"/>
        <v>#REF!</v>
      </c>
      <c r="AS193" s="5" t="e">
        <f t="shared" si="9"/>
        <v>#REF!</v>
      </c>
      <c r="AT193" s="5">
        <f t="shared" si="9"/>
        <v>1</v>
      </c>
      <c r="AU193" s="5">
        <f t="shared" si="9"/>
        <v>40</v>
      </c>
      <c r="AV193" s="5">
        <f t="shared" si="9"/>
        <v>64</v>
      </c>
      <c r="AW193" s="5">
        <f t="shared" si="9"/>
        <v>84</v>
      </c>
      <c r="AX193" s="5">
        <f t="shared" si="9"/>
        <v>2</v>
      </c>
      <c r="AY193" s="5">
        <f t="shared" si="9"/>
        <v>29</v>
      </c>
      <c r="AZ193" s="5">
        <f t="shared" si="9"/>
        <v>38</v>
      </c>
      <c r="BA193" s="5" t="e">
        <f t="shared" si="9"/>
        <v>#REF!</v>
      </c>
      <c r="BB193" s="5" t="e">
        <f t="shared" si="9"/>
        <v>#REF!</v>
      </c>
      <c r="BC193" s="5" t="e">
        <f t="shared" si="9"/>
        <v>#REF!</v>
      </c>
      <c r="BD193" s="5">
        <f t="shared" si="9"/>
        <v>0</v>
      </c>
      <c r="BE193" s="5">
        <f t="shared" si="9"/>
        <v>0</v>
      </c>
      <c r="BF193" s="5">
        <f t="shared" si="9"/>
        <v>0</v>
      </c>
      <c r="BG193" s="5">
        <f t="shared" ref="BG193:BX193" si="10">SUM(BG2:BG192)</f>
        <v>17</v>
      </c>
      <c r="BH193" s="5">
        <f t="shared" si="10"/>
        <v>30</v>
      </c>
      <c r="BI193" s="5" t="e">
        <f t="shared" si="10"/>
        <v>#REF!</v>
      </c>
      <c r="BJ193" s="5">
        <f t="shared" si="10"/>
        <v>0</v>
      </c>
      <c r="BK193" s="5">
        <f t="shared" si="10"/>
        <v>14</v>
      </c>
      <c r="BL193" s="5" t="e">
        <f t="shared" si="10"/>
        <v>#REF!</v>
      </c>
      <c r="BM193" s="5" t="e">
        <f t="shared" si="10"/>
        <v>#REF!</v>
      </c>
      <c r="BN193" s="5" t="e">
        <f t="shared" si="10"/>
        <v>#REF!</v>
      </c>
      <c r="BO193" s="5" t="e">
        <f t="shared" si="10"/>
        <v>#REF!</v>
      </c>
      <c r="BP193" s="5">
        <f t="shared" si="10"/>
        <v>0</v>
      </c>
      <c r="BQ193" s="5">
        <f t="shared" si="10"/>
        <v>0</v>
      </c>
      <c r="BR193" s="5">
        <f t="shared" si="10"/>
        <v>0</v>
      </c>
      <c r="BS193" s="5">
        <f t="shared" si="10"/>
        <v>12</v>
      </c>
      <c r="BT193" s="5">
        <f t="shared" si="10"/>
        <v>1</v>
      </c>
      <c r="BU193" s="5">
        <f t="shared" si="10"/>
        <v>31</v>
      </c>
      <c r="BV193" s="5">
        <f t="shared" si="10"/>
        <v>59</v>
      </c>
      <c r="BW193" s="5">
        <f t="shared" si="10"/>
        <v>4</v>
      </c>
      <c r="BX193" s="5">
        <f t="shared" si="10"/>
        <v>7</v>
      </c>
    </row>
    <row r="194" spans="1:76" x14ac:dyDescent="0.25">
      <c r="A194" t="s">
        <v>427</v>
      </c>
      <c r="B194" s="131" t="e">
        <f>B193/191</f>
        <v>#REF!</v>
      </c>
      <c r="C194" s="131" t="e">
        <f t="shared" ref="C194:BF194" si="11">C193/191</f>
        <v>#REF!</v>
      </c>
      <c r="D194" s="131" t="e">
        <f t="shared" si="11"/>
        <v>#REF!</v>
      </c>
      <c r="E194" s="131" t="e">
        <f t="shared" si="11"/>
        <v>#REF!</v>
      </c>
      <c r="F194" s="131" t="e">
        <f t="shared" si="11"/>
        <v>#REF!</v>
      </c>
      <c r="G194" s="131" t="e">
        <f t="shared" si="11"/>
        <v>#REF!</v>
      </c>
      <c r="H194" s="131" t="e">
        <f t="shared" si="11"/>
        <v>#REF!</v>
      </c>
      <c r="I194" s="131" t="e">
        <f t="shared" si="11"/>
        <v>#REF!</v>
      </c>
      <c r="J194" s="131" t="e">
        <f t="shared" si="11"/>
        <v>#REF!</v>
      </c>
      <c r="K194" s="131" t="e">
        <f t="shared" si="11"/>
        <v>#REF!</v>
      </c>
      <c r="L194" s="131" t="e">
        <f t="shared" si="11"/>
        <v>#REF!</v>
      </c>
      <c r="M194" s="131" t="e">
        <f t="shared" si="11"/>
        <v>#REF!</v>
      </c>
      <c r="N194" s="131" t="e">
        <f t="shared" si="11"/>
        <v>#REF!</v>
      </c>
      <c r="O194" s="131" t="e">
        <f t="shared" si="11"/>
        <v>#REF!</v>
      </c>
      <c r="P194" s="131" t="e">
        <f t="shared" si="11"/>
        <v>#REF!</v>
      </c>
      <c r="Q194" s="131" t="e">
        <f t="shared" si="11"/>
        <v>#REF!</v>
      </c>
      <c r="R194" s="131" t="e">
        <f t="shared" si="11"/>
        <v>#REF!</v>
      </c>
      <c r="S194" s="131" t="e">
        <f t="shared" si="11"/>
        <v>#REF!</v>
      </c>
      <c r="T194" s="131" t="e">
        <f t="shared" si="11"/>
        <v>#REF!</v>
      </c>
      <c r="U194" s="131" t="e">
        <f t="shared" si="11"/>
        <v>#REF!</v>
      </c>
      <c r="V194" s="131" t="e">
        <f t="shared" si="11"/>
        <v>#REF!</v>
      </c>
      <c r="W194" s="131">
        <f t="shared" si="11"/>
        <v>0</v>
      </c>
      <c r="X194" s="131">
        <f t="shared" si="11"/>
        <v>5.235602094240838E-3</v>
      </c>
      <c r="Y194" s="131">
        <f t="shared" si="11"/>
        <v>5.235602094240838E-3</v>
      </c>
      <c r="Z194" s="131">
        <f t="shared" si="11"/>
        <v>0.34031413612565448</v>
      </c>
      <c r="AA194" s="131">
        <f t="shared" si="11"/>
        <v>0</v>
      </c>
      <c r="AB194" s="131">
        <f t="shared" si="11"/>
        <v>0.50261780104712039</v>
      </c>
      <c r="AC194" s="131" t="e">
        <f t="shared" si="11"/>
        <v>#REF!</v>
      </c>
      <c r="AD194" s="131" t="e">
        <f t="shared" si="11"/>
        <v>#REF!</v>
      </c>
      <c r="AE194" s="131">
        <f t="shared" si="11"/>
        <v>0.35602094240837695</v>
      </c>
      <c r="AF194" s="131">
        <f t="shared" si="11"/>
        <v>3.6649214659685861E-2</v>
      </c>
      <c r="AG194" s="131" t="e">
        <f t="shared" si="11"/>
        <v>#REF!</v>
      </c>
      <c r="AH194" s="131" t="e">
        <f t="shared" si="11"/>
        <v>#REF!</v>
      </c>
      <c r="AI194" s="131" t="e">
        <f t="shared" si="11"/>
        <v>#REF!</v>
      </c>
      <c r="AJ194" s="131" t="e">
        <f t="shared" si="11"/>
        <v>#REF!</v>
      </c>
      <c r="AK194" s="131">
        <f t="shared" si="11"/>
        <v>2.0942408376963352E-2</v>
      </c>
      <c r="AL194" s="131">
        <f t="shared" si="11"/>
        <v>0.47120418848167539</v>
      </c>
      <c r="AM194" s="131">
        <f t="shared" si="11"/>
        <v>0</v>
      </c>
      <c r="AN194" s="131">
        <f t="shared" si="11"/>
        <v>0</v>
      </c>
      <c r="AO194" s="131">
        <f t="shared" si="11"/>
        <v>0</v>
      </c>
      <c r="AP194" s="131">
        <f t="shared" si="11"/>
        <v>0.2879581151832461</v>
      </c>
      <c r="AQ194" s="131">
        <f t="shared" si="11"/>
        <v>7.8534031413612565E-2</v>
      </c>
      <c r="AR194" s="131" t="e">
        <f t="shared" si="11"/>
        <v>#REF!</v>
      </c>
      <c r="AS194" s="131" t="e">
        <f t="shared" si="11"/>
        <v>#REF!</v>
      </c>
      <c r="AT194" s="131">
        <f t="shared" si="11"/>
        <v>5.235602094240838E-3</v>
      </c>
      <c r="AU194" s="131">
        <f t="shared" si="11"/>
        <v>0.20942408376963351</v>
      </c>
      <c r="AV194" s="131">
        <f t="shared" si="11"/>
        <v>0.33507853403141363</v>
      </c>
      <c r="AW194" s="131">
        <f t="shared" si="11"/>
        <v>0.43979057591623039</v>
      </c>
      <c r="AX194" s="131">
        <f t="shared" si="11"/>
        <v>1.0471204188481676E-2</v>
      </c>
      <c r="AY194" s="131">
        <f t="shared" si="11"/>
        <v>0.15183246073298429</v>
      </c>
      <c r="AZ194" s="131">
        <f t="shared" si="11"/>
        <v>0.19895287958115182</v>
      </c>
      <c r="BA194" s="131" t="e">
        <f t="shared" si="11"/>
        <v>#REF!</v>
      </c>
      <c r="BB194" s="131" t="e">
        <f t="shared" si="11"/>
        <v>#REF!</v>
      </c>
      <c r="BC194" s="131" t="e">
        <f t="shared" si="11"/>
        <v>#REF!</v>
      </c>
      <c r="BD194" s="131">
        <f t="shared" si="11"/>
        <v>0</v>
      </c>
      <c r="BE194" s="131">
        <f t="shared" si="11"/>
        <v>0</v>
      </c>
      <c r="BF194" s="131">
        <f t="shared" si="11"/>
        <v>0</v>
      </c>
      <c r="BG194" s="131">
        <f t="shared" ref="BG194:BX194" si="12">BG193/191</f>
        <v>8.9005235602094238E-2</v>
      </c>
      <c r="BH194" s="131">
        <f t="shared" si="12"/>
        <v>0.15706806282722513</v>
      </c>
      <c r="BI194" s="131" t="e">
        <f t="shared" si="12"/>
        <v>#REF!</v>
      </c>
      <c r="BJ194" s="131">
        <f t="shared" si="12"/>
        <v>0</v>
      </c>
      <c r="BK194" s="131">
        <f t="shared" si="12"/>
        <v>7.3298429319371722E-2</v>
      </c>
      <c r="BL194" s="131" t="e">
        <f t="shared" si="12"/>
        <v>#REF!</v>
      </c>
      <c r="BM194" s="131" t="e">
        <f t="shared" si="12"/>
        <v>#REF!</v>
      </c>
      <c r="BN194" s="131" t="e">
        <f t="shared" si="12"/>
        <v>#REF!</v>
      </c>
      <c r="BO194" s="131" t="e">
        <f t="shared" si="12"/>
        <v>#REF!</v>
      </c>
      <c r="BP194" s="131">
        <f t="shared" si="12"/>
        <v>0</v>
      </c>
      <c r="BQ194" s="131">
        <f t="shared" si="12"/>
        <v>0</v>
      </c>
      <c r="BR194" s="131">
        <f t="shared" si="12"/>
        <v>0</v>
      </c>
      <c r="BS194" s="131">
        <f t="shared" si="12"/>
        <v>6.2827225130890049E-2</v>
      </c>
      <c r="BT194" s="131">
        <f t="shared" si="12"/>
        <v>5.235602094240838E-3</v>
      </c>
      <c r="BU194" s="131">
        <f t="shared" si="12"/>
        <v>0.16230366492146597</v>
      </c>
      <c r="BV194" s="131">
        <f t="shared" si="12"/>
        <v>0.30890052356020942</v>
      </c>
      <c r="BW194" s="131">
        <f t="shared" si="12"/>
        <v>2.0942408376963352E-2</v>
      </c>
      <c r="BX194" s="131">
        <f t="shared" si="12"/>
        <v>3.6649214659685861E-2</v>
      </c>
    </row>
    <row r="197" spans="1:76" x14ac:dyDescent="0.25">
      <c r="B197" t="s">
        <v>733</v>
      </c>
      <c r="C197" s="131" t="e">
        <f>SUM(B193:AI193)/(COUNT(B193:AI193)*191)</f>
        <v>#REF!</v>
      </c>
    </row>
    <row r="198" spans="1:76" x14ac:dyDescent="0.25">
      <c r="B198" t="s">
        <v>734</v>
      </c>
      <c r="C198" s="131" t="e">
        <f>SUM(AJ193:BF193)/(COUNT(AJ193:BF193)*191)</f>
        <v>#REF!</v>
      </c>
    </row>
    <row r="199" spans="1:76" x14ac:dyDescent="0.25">
      <c r="B199" t="s">
        <v>735</v>
      </c>
      <c r="C199" s="131" t="e">
        <f>SUM(BG193:BX193)/(COUNT(BG193:BX193)*191)</f>
        <v>#REF!</v>
      </c>
    </row>
  </sheetData>
  <pageMargins left="0.70866141732283472" right="0.70866141732283472" top="0.74803149606299213" bottom="0.74803149606299213" header="0.31496062992125984" footer="0.31496062992125984"/>
  <pageSetup paperSize="9" scale="32" fitToHeight="5" orientation="portrait" verticalDpi="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N53"/>
  <sheetViews>
    <sheetView zoomScale="70" zoomScaleNormal="70" zoomScalePageLayoutView="70" workbookViewId="0">
      <pane xSplit="5" ySplit="2" topLeftCell="K3" activePane="bottomRight" state="frozen"/>
      <selection pane="topRight" activeCell="G1" sqref="G1"/>
      <selection pane="bottomLeft" activeCell="A3" sqref="A3"/>
      <selection pane="bottomRight" sqref="A1:N1"/>
    </sheetView>
  </sheetViews>
  <sheetFormatPr defaultColWidth="9.140625" defaultRowHeight="15" x14ac:dyDescent="0.25"/>
  <cols>
    <col min="1" max="1" width="14.42578125" style="18" bestFit="1" customWidth="1"/>
    <col min="2" max="2" width="15.42578125" style="18" customWidth="1"/>
    <col min="3" max="3" width="23.42578125" style="18" customWidth="1"/>
    <col min="4" max="4" width="17.7109375" style="18" bestFit="1" customWidth="1"/>
    <col min="5" max="5" width="24" style="18" customWidth="1"/>
    <col min="6" max="10" width="57.140625" style="18" customWidth="1"/>
    <col min="11" max="12" width="33.7109375" style="18" customWidth="1"/>
    <col min="13" max="13" width="15.28515625" style="18" customWidth="1"/>
    <col min="14" max="14" width="63.28515625" style="18" customWidth="1"/>
    <col min="15" max="16384" width="9.140625" style="18"/>
  </cols>
  <sheetData>
    <row r="1" spans="1:14" s="4" customFormat="1" x14ac:dyDescent="0.25">
      <c r="A1" s="210"/>
      <c r="B1" s="210"/>
      <c r="C1" s="210"/>
      <c r="D1" s="210"/>
      <c r="E1" s="210"/>
      <c r="F1" s="210"/>
      <c r="G1" s="210"/>
      <c r="H1" s="210"/>
      <c r="I1" s="210"/>
      <c r="J1" s="210"/>
      <c r="K1" s="210"/>
      <c r="L1" s="210"/>
      <c r="M1" s="210"/>
      <c r="N1" s="210"/>
    </row>
    <row r="2" spans="1:14" ht="15.75" thickBot="1" x14ac:dyDescent="0.3">
      <c r="A2" s="86" t="s">
        <v>437</v>
      </c>
      <c r="B2" s="86" t="s">
        <v>438</v>
      </c>
      <c r="C2" s="86" t="s">
        <v>439</v>
      </c>
      <c r="D2" s="86" t="s">
        <v>440</v>
      </c>
      <c r="E2" s="86" t="s">
        <v>441</v>
      </c>
      <c r="F2" s="86" t="s">
        <v>442</v>
      </c>
      <c r="G2" s="86" t="s">
        <v>511</v>
      </c>
      <c r="H2" s="86" t="s">
        <v>512</v>
      </c>
      <c r="I2" s="86" t="s">
        <v>861</v>
      </c>
      <c r="J2" s="86" t="s">
        <v>513</v>
      </c>
      <c r="K2" s="86" t="s">
        <v>474</v>
      </c>
      <c r="L2" s="86" t="s">
        <v>691</v>
      </c>
      <c r="M2" s="86" t="s">
        <v>694</v>
      </c>
      <c r="N2" s="86" t="s">
        <v>475</v>
      </c>
    </row>
    <row r="3" spans="1:14" ht="51" hidden="1" x14ac:dyDescent="0.25">
      <c r="A3" s="104" t="s">
        <v>443</v>
      </c>
      <c r="B3" s="105" t="s">
        <v>361</v>
      </c>
      <c r="C3" s="105" t="s">
        <v>762</v>
      </c>
      <c r="D3" s="105" t="s">
        <v>763</v>
      </c>
      <c r="E3" s="105" t="s">
        <v>764</v>
      </c>
      <c r="F3" s="105" t="s">
        <v>764</v>
      </c>
      <c r="G3" s="105"/>
      <c r="H3" s="105"/>
      <c r="I3" s="105"/>
      <c r="J3" s="105"/>
      <c r="K3" s="105"/>
      <c r="L3" s="105"/>
      <c r="M3" s="140"/>
      <c r="N3" s="143" t="s">
        <v>777</v>
      </c>
    </row>
    <row r="4" spans="1:14" ht="153" x14ac:dyDescent="0.25">
      <c r="A4" s="104" t="s">
        <v>443</v>
      </c>
      <c r="B4" s="105" t="s">
        <v>361</v>
      </c>
      <c r="C4" s="105" t="s">
        <v>762</v>
      </c>
      <c r="D4" s="105" t="s">
        <v>757</v>
      </c>
      <c r="E4" s="105" t="s">
        <v>736</v>
      </c>
      <c r="F4" s="105" t="s">
        <v>736</v>
      </c>
      <c r="G4" s="105" t="s">
        <v>765</v>
      </c>
      <c r="H4" s="105" t="s">
        <v>766</v>
      </c>
      <c r="I4" s="105"/>
      <c r="J4" s="105"/>
      <c r="K4" s="105" t="s">
        <v>468</v>
      </c>
      <c r="L4" s="105"/>
      <c r="M4" s="140">
        <v>43697</v>
      </c>
      <c r="N4" s="143" t="s">
        <v>778</v>
      </c>
    </row>
    <row r="5" spans="1:14" ht="51" x14ac:dyDescent="0.25">
      <c r="A5" s="104" t="s">
        <v>443</v>
      </c>
      <c r="B5" s="105" t="s">
        <v>361</v>
      </c>
      <c r="C5" s="105" t="s">
        <v>762</v>
      </c>
      <c r="D5" s="105" t="s">
        <v>757</v>
      </c>
      <c r="E5" s="105" t="s">
        <v>737</v>
      </c>
      <c r="F5" s="105" t="s">
        <v>737</v>
      </c>
      <c r="G5" s="105" t="s">
        <v>767</v>
      </c>
      <c r="H5" s="105"/>
      <c r="I5" s="105"/>
      <c r="J5" s="105"/>
      <c r="K5" s="105" t="s">
        <v>468</v>
      </c>
      <c r="L5" s="105"/>
      <c r="M5" s="140">
        <v>43697</v>
      </c>
      <c r="N5" s="143" t="s">
        <v>848</v>
      </c>
    </row>
    <row r="6" spans="1:14" ht="293.25" x14ac:dyDescent="0.25">
      <c r="A6" s="104" t="s">
        <v>443</v>
      </c>
      <c r="B6" s="105" t="s">
        <v>361</v>
      </c>
      <c r="C6" s="105" t="s">
        <v>762</v>
      </c>
      <c r="D6" s="105" t="s">
        <v>757</v>
      </c>
      <c r="E6" s="105" t="s">
        <v>738</v>
      </c>
      <c r="F6" s="105" t="s">
        <v>738</v>
      </c>
      <c r="G6" s="105" t="s">
        <v>768</v>
      </c>
      <c r="H6" s="105" t="s">
        <v>769</v>
      </c>
      <c r="I6" s="105"/>
      <c r="J6" s="105"/>
      <c r="K6" s="105" t="s">
        <v>468</v>
      </c>
      <c r="L6" s="105"/>
      <c r="M6" s="140">
        <v>43697</v>
      </c>
      <c r="N6" s="143" t="s">
        <v>779</v>
      </c>
    </row>
    <row r="7" spans="1:14" ht="63.75" x14ac:dyDescent="0.25">
      <c r="A7" s="104" t="s">
        <v>443</v>
      </c>
      <c r="B7" s="105" t="s">
        <v>361</v>
      </c>
      <c r="C7" s="105" t="s">
        <v>762</v>
      </c>
      <c r="D7" s="105" t="s">
        <v>757</v>
      </c>
      <c r="E7" s="105" t="s">
        <v>739</v>
      </c>
      <c r="F7" s="105" t="s">
        <v>811</v>
      </c>
      <c r="G7" s="105" t="s">
        <v>812</v>
      </c>
      <c r="H7" s="105"/>
      <c r="I7" s="105"/>
      <c r="J7" s="105"/>
      <c r="K7" s="105" t="s">
        <v>806</v>
      </c>
      <c r="L7" s="105" t="s">
        <v>814</v>
      </c>
      <c r="M7" s="140">
        <v>43705</v>
      </c>
      <c r="N7" s="143" t="s">
        <v>813</v>
      </c>
    </row>
    <row r="8" spans="1:14" ht="25.5" hidden="1" x14ac:dyDescent="0.25">
      <c r="A8" s="104" t="s">
        <v>443</v>
      </c>
      <c r="B8" s="105" t="s">
        <v>361</v>
      </c>
      <c r="C8" s="105" t="s">
        <v>762</v>
      </c>
      <c r="D8" s="105" t="s">
        <v>757</v>
      </c>
      <c r="E8" s="105" t="s">
        <v>740</v>
      </c>
      <c r="F8" s="105" t="s">
        <v>740</v>
      </c>
      <c r="G8" s="105"/>
      <c r="H8" s="105"/>
      <c r="I8" s="105"/>
      <c r="J8" s="105"/>
      <c r="K8" s="105"/>
      <c r="L8" s="105"/>
      <c r="M8" s="140"/>
      <c r="N8" s="143" t="s">
        <v>780</v>
      </c>
    </row>
    <row r="9" spans="1:14" ht="280.5" x14ac:dyDescent="0.25">
      <c r="A9" s="104" t="s">
        <v>443</v>
      </c>
      <c r="B9" s="105" t="s">
        <v>361</v>
      </c>
      <c r="C9" s="105" t="s">
        <v>762</v>
      </c>
      <c r="D9" s="105" t="s">
        <v>757</v>
      </c>
      <c r="E9" s="105" t="s">
        <v>741</v>
      </c>
      <c r="F9" s="105" t="s">
        <v>741</v>
      </c>
      <c r="G9" s="105" t="s">
        <v>770</v>
      </c>
      <c r="H9" s="105" t="s">
        <v>771</v>
      </c>
      <c r="I9" s="105" t="s">
        <v>851</v>
      </c>
      <c r="J9" s="105"/>
      <c r="K9" s="105" t="s">
        <v>626</v>
      </c>
      <c r="L9" s="105"/>
      <c r="M9" s="140">
        <v>43705</v>
      </c>
      <c r="N9" s="143" t="s">
        <v>693</v>
      </c>
    </row>
    <row r="10" spans="1:14" ht="318.75" x14ac:dyDescent="0.25">
      <c r="A10" s="104" t="s">
        <v>443</v>
      </c>
      <c r="B10" s="105" t="s">
        <v>361</v>
      </c>
      <c r="C10" s="105" t="s">
        <v>762</v>
      </c>
      <c r="D10" s="105" t="s">
        <v>757</v>
      </c>
      <c r="E10" s="105" t="s">
        <v>742</v>
      </c>
      <c r="F10" s="105" t="s">
        <v>742</v>
      </c>
      <c r="G10" s="105" t="s">
        <v>772</v>
      </c>
      <c r="H10" s="105" t="s">
        <v>773</v>
      </c>
      <c r="I10" s="105" t="s">
        <v>850</v>
      </c>
      <c r="J10" s="105"/>
      <c r="K10" s="105" t="s">
        <v>626</v>
      </c>
      <c r="L10" s="105"/>
      <c r="M10" s="140">
        <v>43705</v>
      </c>
      <c r="N10" s="143" t="s">
        <v>693</v>
      </c>
    </row>
    <row r="11" spans="1:14" ht="89.25" x14ac:dyDescent="0.25">
      <c r="A11" s="104" t="s">
        <v>443</v>
      </c>
      <c r="B11" s="105" t="s">
        <v>361</v>
      </c>
      <c r="C11" s="105" t="s">
        <v>762</v>
      </c>
      <c r="D11" s="105" t="s">
        <v>757</v>
      </c>
      <c r="E11" s="105" t="s">
        <v>743</v>
      </c>
      <c r="F11" s="105" t="s">
        <v>743</v>
      </c>
      <c r="G11" s="105" t="s">
        <v>774</v>
      </c>
      <c r="H11" s="105" t="s">
        <v>849</v>
      </c>
      <c r="I11" s="105" t="s">
        <v>851</v>
      </c>
      <c r="J11" s="105"/>
      <c r="K11" s="105" t="s">
        <v>626</v>
      </c>
      <c r="L11" s="105"/>
      <c r="M11" s="140">
        <v>43705</v>
      </c>
      <c r="N11" s="143" t="s">
        <v>815</v>
      </c>
    </row>
    <row r="12" spans="1:14" ht="38.25" x14ac:dyDescent="0.25">
      <c r="A12" s="106" t="s">
        <v>377</v>
      </c>
      <c r="B12" s="105" t="s">
        <v>445</v>
      </c>
      <c r="C12" s="105" t="s">
        <v>446</v>
      </c>
      <c r="D12" s="105"/>
      <c r="E12" s="105" t="s">
        <v>380</v>
      </c>
      <c r="F12" s="105" t="s">
        <v>380</v>
      </c>
      <c r="G12" s="105" t="s">
        <v>586</v>
      </c>
      <c r="H12" s="105" t="s">
        <v>482</v>
      </c>
      <c r="I12" s="105"/>
      <c r="J12" s="105"/>
      <c r="K12" s="105" t="s">
        <v>447</v>
      </c>
      <c r="L12" s="105"/>
      <c r="M12" s="140">
        <v>43913</v>
      </c>
      <c r="N12" s="143" t="s">
        <v>687</v>
      </c>
    </row>
    <row r="13" spans="1:14" ht="63.75" x14ac:dyDescent="0.25">
      <c r="A13" s="106" t="s">
        <v>377</v>
      </c>
      <c r="B13" s="105" t="s">
        <v>445</v>
      </c>
      <c r="C13" s="105" t="s">
        <v>446</v>
      </c>
      <c r="D13" s="105"/>
      <c r="E13" s="105" t="s">
        <v>381</v>
      </c>
      <c r="F13" s="105" t="s">
        <v>381</v>
      </c>
      <c r="G13" s="105" t="s">
        <v>587</v>
      </c>
      <c r="H13" s="105" t="s">
        <v>483</v>
      </c>
      <c r="I13" s="105"/>
      <c r="J13" s="105"/>
      <c r="K13" s="105" t="s">
        <v>447</v>
      </c>
      <c r="L13" s="105"/>
      <c r="M13" s="140">
        <v>43913</v>
      </c>
      <c r="N13" s="143" t="s">
        <v>686</v>
      </c>
    </row>
    <row r="14" spans="1:14" ht="89.25" x14ac:dyDescent="0.25">
      <c r="A14" s="106" t="s">
        <v>377</v>
      </c>
      <c r="B14" s="105" t="s">
        <v>445</v>
      </c>
      <c r="C14" s="105" t="s">
        <v>389</v>
      </c>
      <c r="D14" s="105"/>
      <c r="E14" s="105" t="s">
        <v>379</v>
      </c>
      <c r="F14" s="105" t="s">
        <v>379</v>
      </c>
      <c r="G14" s="105" t="s">
        <v>484</v>
      </c>
      <c r="H14" s="105" t="s">
        <v>485</v>
      </c>
      <c r="I14" s="105"/>
      <c r="J14" s="105"/>
      <c r="K14" s="105" t="s">
        <v>447</v>
      </c>
      <c r="L14" s="105"/>
      <c r="M14" s="140">
        <v>43913</v>
      </c>
      <c r="N14" s="143" t="s">
        <v>688</v>
      </c>
    </row>
    <row r="15" spans="1:14" ht="63.75" x14ac:dyDescent="0.25">
      <c r="A15" s="106" t="s">
        <v>377</v>
      </c>
      <c r="B15" s="105" t="s">
        <v>445</v>
      </c>
      <c r="C15" s="105" t="s">
        <v>389</v>
      </c>
      <c r="D15" s="105"/>
      <c r="E15" s="105" t="s">
        <v>448</v>
      </c>
      <c r="F15" s="105" t="s">
        <v>448</v>
      </c>
      <c r="G15" s="105" t="s">
        <v>486</v>
      </c>
      <c r="H15" s="105" t="s">
        <v>487</v>
      </c>
      <c r="I15" s="105"/>
      <c r="J15" s="105"/>
      <c r="K15" s="105" t="s">
        <v>468</v>
      </c>
      <c r="L15" s="105"/>
      <c r="M15" s="140">
        <v>43888</v>
      </c>
      <c r="N15" s="143" t="s">
        <v>578</v>
      </c>
    </row>
    <row r="16" spans="1:14" ht="38.25" x14ac:dyDescent="0.25">
      <c r="A16" s="106" t="s">
        <v>377</v>
      </c>
      <c r="B16" s="105" t="s">
        <v>445</v>
      </c>
      <c r="C16" s="105" t="s">
        <v>449</v>
      </c>
      <c r="D16" s="105"/>
      <c r="E16" s="105" t="s">
        <v>450</v>
      </c>
      <c r="F16" s="105" t="s">
        <v>477</v>
      </c>
      <c r="G16" s="105" t="s">
        <v>488</v>
      </c>
      <c r="H16" s="105" t="s">
        <v>489</v>
      </c>
      <c r="I16" s="105"/>
      <c r="J16" s="105"/>
      <c r="K16" s="105" t="s">
        <v>451</v>
      </c>
      <c r="L16" s="105"/>
      <c r="M16" s="140">
        <v>43913</v>
      </c>
      <c r="N16" s="143" t="s">
        <v>689</v>
      </c>
    </row>
    <row r="17" spans="1:14" ht="114.75" x14ac:dyDescent="0.25">
      <c r="A17" s="106" t="s">
        <v>377</v>
      </c>
      <c r="B17" s="105" t="s">
        <v>445</v>
      </c>
      <c r="C17" s="105" t="s">
        <v>449</v>
      </c>
      <c r="D17" s="105"/>
      <c r="E17" s="105" t="s">
        <v>386</v>
      </c>
      <c r="F17" s="105" t="s">
        <v>386</v>
      </c>
      <c r="G17" s="105" t="s">
        <v>588</v>
      </c>
      <c r="H17" s="105" t="s">
        <v>489</v>
      </c>
      <c r="I17" s="105"/>
      <c r="J17" s="105"/>
      <c r="K17" s="105" t="s">
        <v>468</v>
      </c>
      <c r="L17" s="105"/>
      <c r="M17" s="140">
        <v>43913</v>
      </c>
      <c r="N17" s="143" t="s">
        <v>452</v>
      </c>
    </row>
    <row r="18" spans="1:14" ht="51" x14ac:dyDescent="0.25">
      <c r="A18" s="106" t="s">
        <v>377</v>
      </c>
      <c r="B18" s="105" t="s">
        <v>445</v>
      </c>
      <c r="C18" s="105" t="s">
        <v>449</v>
      </c>
      <c r="D18" s="105"/>
      <c r="E18" s="105" t="s">
        <v>852</v>
      </c>
      <c r="F18" s="105" t="s">
        <v>853</v>
      </c>
      <c r="G18" s="105" t="s">
        <v>854</v>
      </c>
      <c r="H18" s="105"/>
      <c r="I18" s="105" t="s">
        <v>857</v>
      </c>
      <c r="J18" s="105"/>
      <c r="K18" s="105" t="s">
        <v>468</v>
      </c>
      <c r="L18" s="105"/>
      <c r="M18" s="140">
        <v>43888</v>
      </c>
      <c r="N18" s="143" t="s">
        <v>867</v>
      </c>
    </row>
    <row r="19" spans="1:14" ht="51" x14ac:dyDescent="0.25">
      <c r="A19" s="106" t="s">
        <v>377</v>
      </c>
      <c r="B19" s="105" t="s">
        <v>398</v>
      </c>
      <c r="C19" s="105" t="s">
        <v>388</v>
      </c>
      <c r="D19" s="105"/>
      <c r="E19" s="105" t="s">
        <v>810</v>
      </c>
      <c r="F19" s="105" t="s">
        <v>810</v>
      </c>
      <c r="G19" s="105" t="s">
        <v>490</v>
      </c>
      <c r="H19" s="105" t="s">
        <v>491</v>
      </c>
      <c r="I19" s="105"/>
      <c r="J19" s="105"/>
      <c r="K19" s="105" t="s">
        <v>646</v>
      </c>
      <c r="L19" s="105" t="s">
        <v>695</v>
      </c>
      <c r="M19" s="140">
        <v>43913</v>
      </c>
      <c r="N19" s="143" t="s">
        <v>897</v>
      </c>
    </row>
    <row r="20" spans="1:14" ht="76.5" x14ac:dyDescent="0.25">
      <c r="A20" s="106" t="s">
        <v>377</v>
      </c>
      <c r="B20" s="105" t="s">
        <v>398</v>
      </c>
      <c r="C20" s="105" t="s">
        <v>388</v>
      </c>
      <c r="D20" s="105"/>
      <c r="E20" s="105" t="s">
        <v>430</v>
      </c>
      <c r="F20" s="105" t="s">
        <v>430</v>
      </c>
      <c r="G20" s="105" t="s">
        <v>490</v>
      </c>
      <c r="H20" s="105" t="s">
        <v>491</v>
      </c>
      <c r="I20" s="105"/>
      <c r="J20" s="105" t="s">
        <v>492</v>
      </c>
      <c r="K20" s="105" t="s">
        <v>454</v>
      </c>
      <c r="L20" s="105" t="s">
        <v>855</v>
      </c>
      <c r="M20" s="140">
        <v>43913</v>
      </c>
      <c r="N20" s="143" t="s">
        <v>455</v>
      </c>
    </row>
    <row r="21" spans="1:14" ht="51" x14ac:dyDescent="0.25">
      <c r="A21" s="106" t="s">
        <v>377</v>
      </c>
      <c r="B21" s="105" t="s">
        <v>398</v>
      </c>
      <c r="C21" s="105" t="s">
        <v>388</v>
      </c>
      <c r="D21" s="105"/>
      <c r="E21" s="105" t="s">
        <v>456</v>
      </c>
      <c r="F21" s="105" t="s">
        <v>456</v>
      </c>
      <c r="G21" s="105" t="s">
        <v>490</v>
      </c>
      <c r="H21" s="105" t="s">
        <v>491</v>
      </c>
      <c r="I21" s="105"/>
      <c r="J21" s="105"/>
      <c r="K21" s="105" t="s">
        <v>453</v>
      </c>
      <c r="L21" s="105" t="s">
        <v>856</v>
      </c>
      <c r="M21" s="140">
        <v>43913</v>
      </c>
      <c r="N21" s="143" t="s">
        <v>897</v>
      </c>
    </row>
    <row r="22" spans="1:14" ht="102" x14ac:dyDescent="0.25">
      <c r="A22" s="106" t="s">
        <v>377</v>
      </c>
      <c r="B22" s="105" t="s">
        <v>398</v>
      </c>
      <c r="C22" s="105" t="s">
        <v>998</v>
      </c>
      <c r="D22" s="105"/>
      <c r="E22" s="105" t="s">
        <v>1000</v>
      </c>
      <c r="F22" s="105"/>
      <c r="G22" s="105" t="s">
        <v>1004</v>
      </c>
      <c r="H22" s="105" t="s">
        <v>1005</v>
      </c>
      <c r="I22" s="105" t="s">
        <v>1006</v>
      </c>
      <c r="J22" s="105"/>
      <c r="K22" s="105" t="s">
        <v>1007</v>
      </c>
      <c r="L22" s="105"/>
      <c r="M22" s="140">
        <v>43938</v>
      </c>
      <c r="N22" s="143" t="s">
        <v>815</v>
      </c>
    </row>
    <row r="23" spans="1:14" ht="51" x14ac:dyDescent="0.25">
      <c r="A23" s="106" t="s">
        <v>377</v>
      </c>
      <c r="B23" s="105" t="s">
        <v>398</v>
      </c>
      <c r="C23" s="105" t="s">
        <v>998</v>
      </c>
      <c r="D23" s="105"/>
      <c r="E23" s="105" t="s">
        <v>999</v>
      </c>
      <c r="F23" s="105"/>
      <c r="G23" s="105" t="s">
        <v>1003</v>
      </c>
      <c r="H23" s="105"/>
      <c r="I23" s="105"/>
      <c r="J23" s="105"/>
      <c r="K23" s="105" t="s">
        <v>653</v>
      </c>
      <c r="L23" s="105" t="s">
        <v>1002</v>
      </c>
      <c r="M23" s="140">
        <v>43938</v>
      </c>
      <c r="N23" s="143" t="s">
        <v>1001</v>
      </c>
    </row>
    <row r="24" spans="1:14" ht="51" x14ac:dyDescent="0.25">
      <c r="A24" s="106" t="s">
        <v>377</v>
      </c>
      <c r="B24" s="105" t="s">
        <v>398</v>
      </c>
      <c r="C24" s="105" t="s">
        <v>406</v>
      </c>
      <c r="D24" s="105" t="s">
        <v>868</v>
      </c>
      <c r="E24" s="105" t="s">
        <v>478</v>
      </c>
      <c r="F24" s="105" t="s">
        <v>479</v>
      </c>
      <c r="G24" s="105" t="s">
        <v>493</v>
      </c>
      <c r="H24" s="105" t="s">
        <v>494</v>
      </c>
      <c r="I24" s="105" t="s">
        <v>495</v>
      </c>
      <c r="J24" s="105"/>
      <c r="K24" s="105" t="s">
        <v>457</v>
      </c>
      <c r="L24" s="105"/>
      <c r="M24" s="140">
        <v>43340</v>
      </c>
      <c r="N24" s="143" t="s">
        <v>458</v>
      </c>
    </row>
    <row r="25" spans="1:14" ht="76.5" x14ac:dyDescent="0.25">
      <c r="A25" s="106" t="s">
        <v>377</v>
      </c>
      <c r="B25" s="105" t="s">
        <v>398</v>
      </c>
      <c r="C25" s="105" t="s">
        <v>406</v>
      </c>
      <c r="D25" s="105" t="s">
        <v>868</v>
      </c>
      <c r="E25" s="105" t="s">
        <v>783</v>
      </c>
      <c r="F25" s="105" t="s">
        <v>783</v>
      </c>
      <c r="G25" s="105" t="s">
        <v>871</v>
      </c>
      <c r="H25" s="105" t="s">
        <v>870</v>
      </c>
      <c r="I25" s="105" t="s">
        <v>872</v>
      </c>
      <c r="J25" s="105"/>
      <c r="K25" s="105" t="s">
        <v>869</v>
      </c>
      <c r="L25" s="105"/>
      <c r="M25" s="140">
        <v>43705</v>
      </c>
      <c r="N25" s="143" t="s">
        <v>815</v>
      </c>
    </row>
    <row r="26" spans="1:14" ht="63.75" x14ac:dyDescent="0.25">
      <c r="A26" s="106" t="s">
        <v>377</v>
      </c>
      <c r="B26" s="105" t="s">
        <v>398</v>
      </c>
      <c r="C26" s="105" t="s">
        <v>406</v>
      </c>
      <c r="D26" s="105" t="s">
        <v>476</v>
      </c>
      <c r="E26" s="105" t="s">
        <v>785</v>
      </c>
      <c r="F26" s="105" t="s">
        <v>865</v>
      </c>
      <c r="G26" s="105" t="s">
        <v>864</v>
      </c>
      <c r="H26" s="105" t="s">
        <v>496</v>
      </c>
      <c r="I26" s="105" t="s">
        <v>873</v>
      </c>
      <c r="J26" s="105" t="s">
        <v>866</v>
      </c>
      <c r="K26" s="105" t="s">
        <v>863</v>
      </c>
      <c r="L26" s="105"/>
      <c r="M26" s="140">
        <v>43705</v>
      </c>
      <c r="N26" s="143" t="s">
        <v>815</v>
      </c>
    </row>
    <row r="27" spans="1:14" ht="76.5" x14ac:dyDescent="0.25">
      <c r="A27" s="106" t="s">
        <v>377</v>
      </c>
      <c r="B27" s="105" t="s">
        <v>398</v>
      </c>
      <c r="C27" s="105" t="s">
        <v>406</v>
      </c>
      <c r="D27" s="105" t="s">
        <v>476</v>
      </c>
      <c r="E27" s="105" t="s">
        <v>623</v>
      </c>
      <c r="F27" s="105" t="s">
        <v>624</v>
      </c>
      <c r="G27" s="105" t="s">
        <v>625</v>
      </c>
      <c r="H27" s="105" t="s">
        <v>497</v>
      </c>
      <c r="I27" s="105" t="s">
        <v>874</v>
      </c>
      <c r="J27" s="105"/>
      <c r="K27" s="105" t="s">
        <v>457</v>
      </c>
      <c r="L27" s="105"/>
      <c r="M27" s="140">
        <v>43705</v>
      </c>
      <c r="N27" s="143" t="s">
        <v>458</v>
      </c>
    </row>
    <row r="28" spans="1:14" ht="89.25" x14ac:dyDescent="0.25">
      <c r="A28" s="106" t="s">
        <v>377</v>
      </c>
      <c r="B28" s="105" t="s">
        <v>398</v>
      </c>
      <c r="C28" s="105" t="s">
        <v>406</v>
      </c>
      <c r="D28" s="105" t="s">
        <v>476</v>
      </c>
      <c r="E28" s="105" t="s">
        <v>827</v>
      </c>
      <c r="F28" s="105" t="s">
        <v>858</v>
      </c>
      <c r="G28" s="105" t="s">
        <v>859</v>
      </c>
      <c r="H28" s="105"/>
      <c r="I28" s="105" t="s">
        <v>875</v>
      </c>
      <c r="J28" s="105" t="s">
        <v>860</v>
      </c>
      <c r="K28" s="105" t="s">
        <v>862</v>
      </c>
      <c r="L28" s="105"/>
      <c r="M28" s="140">
        <v>43705</v>
      </c>
      <c r="N28" s="143" t="s">
        <v>815</v>
      </c>
    </row>
    <row r="29" spans="1:14" ht="38.25" x14ac:dyDescent="0.25">
      <c r="A29" s="106" t="s">
        <v>377</v>
      </c>
      <c r="B29" s="105" t="s">
        <v>398</v>
      </c>
      <c r="C29" s="105" t="s">
        <v>406</v>
      </c>
      <c r="D29" s="105" t="s">
        <v>592</v>
      </c>
      <c r="E29" s="105" t="s">
        <v>459</v>
      </c>
      <c r="F29" s="105" t="s">
        <v>459</v>
      </c>
      <c r="G29" s="105" t="s">
        <v>498</v>
      </c>
      <c r="H29" s="105" t="s">
        <v>594</v>
      </c>
      <c r="I29" s="105"/>
      <c r="J29" s="105" t="s">
        <v>499</v>
      </c>
      <c r="K29" s="105" t="s">
        <v>460</v>
      </c>
      <c r="L29" s="105"/>
      <c r="M29" s="140">
        <v>43705</v>
      </c>
      <c r="N29" s="143" t="s">
        <v>461</v>
      </c>
    </row>
    <row r="30" spans="1:14" ht="63.75" x14ac:dyDescent="0.25">
      <c r="A30" s="106" t="s">
        <v>377</v>
      </c>
      <c r="B30" s="105" t="s">
        <v>398</v>
      </c>
      <c r="C30" s="105" t="s">
        <v>406</v>
      </c>
      <c r="D30" s="105" t="s">
        <v>593</v>
      </c>
      <c r="E30" s="105" t="s">
        <v>462</v>
      </c>
      <c r="F30" s="105" t="s">
        <v>480</v>
      </c>
      <c r="G30" s="105" t="s">
        <v>500</v>
      </c>
      <c r="H30" s="105" t="s">
        <v>595</v>
      </c>
      <c r="I30" s="105" t="s">
        <v>877</v>
      </c>
      <c r="J30" s="105" t="s">
        <v>878</v>
      </c>
      <c r="K30" s="105" t="s">
        <v>460</v>
      </c>
      <c r="L30" s="105"/>
      <c r="M30" s="140">
        <v>43705</v>
      </c>
      <c r="N30" s="143" t="s">
        <v>461</v>
      </c>
    </row>
    <row r="31" spans="1:14" ht="51" x14ac:dyDescent="0.25">
      <c r="A31" s="175" t="s">
        <v>971</v>
      </c>
      <c r="B31" s="105" t="s">
        <v>902</v>
      </c>
      <c r="C31" s="105" t="s">
        <v>972</v>
      </c>
      <c r="D31" s="105"/>
      <c r="E31" s="105" t="s">
        <v>898</v>
      </c>
      <c r="F31" s="105"/>
      <c r="G31" s="105" t="s">
        <v>925</v>
      </c>
      <c r="H31" s="105" t="s">
        <v>926</v>
      </c>
      <c r="I31" s="105"/>
      <c r="J31" s="105"/>
      <c r="K31" s="105" t="s">
        <v>468</v>
      </c>
      <c r="L31" s="105"/>
      <c r="M31" s="140">
        <v>43875</v>
      </c>
      <c r="N31" s="143" t="s">
        <v>927</v>
      </c>
    </row>
    <row r="32" spans="1:14" ht="76.5" x14ac:dyDescent="0.25">
      <c r="A32" s="175" t="s">
        <v>971</v>
      </c>
      <c r="B32" s="105" t="s">
        <v>902</v>
      </c>
      <c r="C32" s="105" t="s">
        <v>972</v>
      </c>
      <c r="D32" s="105"/>
      <c r="E32" s="105" t="s">
        <v>899</v>
      </c>
      <c r="F32" s="105"/>
      <c r="G32" s="105" t="s">
        <v>928</v>
      </c>
      <c r="H32" s="105" t="s">
        <v>926</v>
      </c>
      <c r="I32" s="105"/>
      <c r="J32" s="105"/>
      <c r="K32" s="105" t="s">
        <v>468</v>
      </c>
      <c r="L32" s="105"/>
      <c r="M32" s="140">
        <v>43875</v>
      </c>
      <c r="N32" s="143" t="s">
        <v>929</v>
      </c>
    </row>
    <row r="33" spans="1:14" ht="165.75" x14ac:dyDescent="0.25">
      <c r="A33" s="175" t="s">
        <v>971</v>
      </c>
      <c r="B33" s="105" t="s">
        <v>902</v>
      </c>
      <c r="C33" s="105" t="s">
        <v>972</v>
      </c>
      <c r="D33" s="105"/>
      <c r="E33" s="105" t="s">
        <v>907</v>
      </c>
      <c r="F33" s="105"/>
      <c r="G33" s="105" t="s">
        <v>932</v>
      </c>
      <c r="H33" s="105" t="s">
        <v>933</v>
      </c>
      <c r="I33" s="105"/>
      <c r="J33" s="105"/>
      <c r="K33" s="105" t="s">
        <v>635</v>
      </c>
      <c r="L33" s="105"/>
      <c r="M33" s="140">
        <v>43875</v>
      </c>
      <c r="N33" s="143" t="s">
        <v>934</v>
      </c>
    </row>
    <row r="34" spans="1:14" ht="140.25" x14ac:dyDescent="0.25">
      <c r="A34" s="175" t="s">
        <v>971</v>
      </c>
      <c r="B34" s="105" t="s">
        <v>902</v>
      </c>
      <c r="C34" s="105" t="s">
        <v>973</v>
      </c>
      <c r="D34" s="105"/>
      <c r="E34" s="105" t="s">
        <v>900</v>
      </c>
      <c r="F34" s="105"/>
      <c r="G34" s="105" t="s">
        <v>930</v>
      </c>
      <c r="H34" s="105" t="s">
        <v>974</v>
      </c>
      <c r="I34" s="105"/>
      <c r="J34" s="105"/>
      <c r="K34" s="105"/>
      <c r="L34" s="105" t="s">
        <v>931</v>
      </c>
      <c r="M34" s="140"/>
      <c r="N34" s="143" t="s">
        <v>924</v>
      </c>
    </row>
    <row r="35" spans="1:14" ht="63.75" x14ac:dyDescent="0.25">
      <c r="A35" s="175" t="s">
        <v>971</v>
      </c>
      <c r="B35" s="105" t="s">
        <v>902</v>
      </c>
      <c r="C35" s="105" t="s">
        <v>973</v>
      </c>
      <c r="D35" s="105"/>
      <c r="E35" s="105" t="s">
        <v>408</v>
      </c>
      <c r="F35" s="105" t="s">
        <v>470</v>
      </c>
      <c r="G35" s="105" t="s">
        <v>508</v>
      </c>
      <c r="H35" s="105" t="s">
        <v>974</v>
      </c>
      <c r="I35" s="105"/>
      <c r="J35" s="105"/>
      <c r="K35" s="105" t="s">
        <v>618</v>
      </c>
      <c r="L35" s="105"/>
      <c r="M35" s="140">
        <v>43340</v>
      </c>
      <c r="N35" s="143" t="s">
        <v>619</v>
      </c>
    </row>
    <row r="36" spans="1:14" ht="38.25" x14ac:dyDescent="0.25">
      <c r="A36" s="175" t="s">
        <v>971</v>
      </c>
      <c r="B36" s="105" t="s">
        <v>905</v>
      </c>
      <c r="C36" s="105" t="s">
        <v>904</v>
      </c>
      <c r="D36" s="105"/>
      <c r="E36" s="105" t="s">
        <v>911</v>
      </c>
      <c r="F36" s="105" t="s">
        <v>465</v>
      </c>
      <c r="G36" s="105" t="s">
        <v>505</v>
      </c>
      <c r="H36" s="105" t="s">
        <v>935</v>
      </c>
      <c r="I36" s="105"/>
      <c r="J36" s="105"/>
      <c r="K36" s="105" t="s">
        <v>466</v>
      </c>
      <c r="L36" s="105"/>
      <c r="M36" s="140">
        <v>43888</v>
      </c>
      <c r="N36" s="143" t="s">
        <v>467</v>
      </c>
    </row>
    <row r="37" spans="1:14" ht="76.5" x14ac:dyDescent="0.25">
      <c r="A37" s="175" t="s">
        <v>971</v>
      </c>
      <c r="B37" s="105" t="s">
        <v>905</v>
      </c>
      <c r="C37" s="105" t="s">
        <v>904</v>
      </c>
      <c r="D37" s="105"/>
      <c r="E37" s="105" t="s">
        <v>360</v>
      </c>
      <c r="F37" s="105"/>
      <c r="G37" s="105" t="s">
        <v>507</v>
      </c>
      <c r="H37" s="105" t="s">
        <v>936</v>
      </c>
      <c r="I37" s="105" t="s">
        <v>894</v>
      </c>
      <c r="J37" s="105"/>
      <c r="K37" s="105" t="s">
        <v>690</v>
      </c>
      <c r="L37" s="105" t="s">
        <v>692</v>
      </c>
      <c r="M37" s="140">
        <v>43888</v>
      </c>
      <c r="N37" s="143" t="s">
        <v>469</v>
      </c>
    </row>
    <row r="38" spans="1:14" ht="76.5" x14ac:dyDescent="0.25">
      <c r="A38" s="175" t="s">
        <v>971</v>
      </c>
      <c r="B38" s="105" t="s">
        <v>905</v>
      </c>
      <c r="C38" s="105" t="s">
        <v>904</v>
      </c>
      <c r="D38" s="105"/>
      <c r="E38" s="105" t="s">
        <v>912</v>
      </c>
      <c r="F38" s="105"/>
      <c r="G38" s="105" t="s">
        <v>506</v>
      </c>
      <c r="H38" s="105" t="s">
        <v>936</v>
      </c>
      <c r="I38" s="105" t="s">
        <v>895</v>
      </c>
      <c r="J38" s="105"/>
      <c r="K38" s="105" t="s">
        <v>690</v>
      </c>
      <c r="L38" s="105" t="s">
        <v>692</v>
      </c>
      <c r="M38" s="140">
        <v>43888</v>
      </c>
      <c r="N38" s="143" t="s">
        <v>937</v>
      </c>
    </row>
    <row r="39" spans="1:14" ht="25.5" x14ac:dyDescent="0.25">
      <c r="A39" s="175" t="s">
        <v>971</v>
      </c>
      <c r="B39" s="105" t="s">
        <v>905</v>
      </c>
      <c r="C39" s="105" t="s">
        <v>960</v>
      </c>
      <c r="D39" s="105"/>
      <c r="E39" s="105" t="s">
        <v>993</v>
      </c>
      <c r="F39" s="105" t="s">
        <v>992</v>
      </c>
      <c r="G39" s="105" t="s">
        <v>991</v>
      </c>
      <c r="H39" s="105"/>
      <c r="I39" s="105"/>
      <c r="J39" s="105"/>
      <c r="K39" s="105" t="s">
        <v>990</v>
      </c>
      <c r="L39" s="105"/>
      <c r="M39" s="140">
        <v>43935</v>
      </c>
      <c r="N39" s="143" t="s">
        <v>995</v>
      </c>
    </row>
    <row r="40" spans="1:14" ht="144" customHeight="1" x14ac:dyDescent="0.25">
      <c r="A40" s="175" t="s">
        <v>971</v>
      </c>
      <c r="B40" s="105" t="s">
        <v>980</v>
      </c>
      <c r="C40" s="105" t="s">
        <v>994</v>
      </c>
      <c r="D40" s="105"/>
      <c r="E40" s="105" t="s">
        <v>948</v>
      </c>
      <c r="F40" s="105" t="s">
        <v>985</v>
      </c>
      <c r="G40" s="105" t="s">
        <v>1008</v>
      </c>
      <c r="H40" s="105" t="s">
        <v>982</v>
      </c>
      <c r="I40" s="105"/>
      <c r="J40" s="200"/>
      <c r="K40" s="105" t="s">
        <v>983</v>
      </c>
      <c r="L40" s="143" t="s">
        <v>984</v>
      </c>
      <c r="M40" s="140">
        <v>43935</v>
      </c>
      <c r="N40" s="143" t="s">
        <v>981</v>
      </c>
    </row>
    <row r="41" spans="1:14" ht="63.75" x14ac:dyDescent="0.25">
      <c r="A41" s="107" t="s">
        <v>425</v>
      </c>
      <c r="B41" s="105" t="s">
        <v>362</v>
      </c>
      <c r="C41" s="105" t="s">
        <v>400</v>
      </c>
      <c r="D41" s="105"/>
      <c r="E41" s="105" t="s">
        <v>463</v>
      </c>
      <c r="F41" s="105" t="s">
        <v>463</v>
      </c>
      <c r="G41" s="105" t="s">
        <v>501</v>
      </c>
      <c r="H41" s="105" t="s">
        <v>502</v>
      </c>
      <c r="I41" s="105"/>
      <c r="J41" s="105"/>
      <c r="K41" s="105" t="s">
        <v>444</v>
      </c>
      <c r="L41" s="105"/>
      <c r="M41" s="140">
        <v>43913</v>
      </c>
      <c r="N41" s="143" t="s">
        <v>685</v>
      </c>
    </row>
    <row r="42" spans="1:14" ht="51" x14ac:dyDescent="0.25">
      <c r="A42" s="107" t="s">
        <v>425</v>
      </c>
      <c r="B42" s="105" t="s">
        <v>362</v>
      </c>
      <c r="C42" s="105" t="s">
        <v>400</v>
      </c>
      <c r="D42" s="105"/>
      <c r="E42" s="105" t="s">
        <v>394</v>
      </c>
      <c r="F42" s="105" t="s">
        <v>481</v>
      </c>
      <c r="G42" s="105" t="s">
        <v>503</v>
      </c>
      <c r="H42" s="105" t="s">
        <v>504</v>
      </c>
      <c r="I42" s="105"/>
      <c r="J42" s="105"/>
      <c r="K42" s="105" t="s">
        <v>464</v>
      </c>
      <c r="L42" s="105"/>
      <c r="M42" s="140">
        <v>43913</v>
      </c>
      <c r="N42" s="143" t="s">
        <v>684</v>
      </c>
    </row>
    <row r="43" spans="1:14" ht="38.25" x14ac:dyDescent="0.25">
      <c r="A43" s="107" t="s">
        <v>425</v>
      </c>
      <c r="B43" s="105" t="s">
        <v>363</v>
      </c>
      <c r="C43" s="105" t="s">
        <v>402</v>
      </c>
      <c r="D43" s="105"/>
      <c r="E43" s="105" t="s">
        <v>698</v>
      </c>
      <c r="F43" s="105" t="s">
        <v>699</v>
      </c>
      <c r="G43" s="105" t="s">
        <v>700</v>
      </c>
      <c r="H43" s="105" t="s">
        <v>509</v>
      </c>
      <c r="I43" s="105"/>
      <c r="J43" s="105"/>
      <c r="K43" s="105" t="s">
        <v>457</v>
      </c>
      <c r="L43" s="105"/>
      <c r="M43" s="140">
        <v>43705</v>
      </c>
      <c r="N43" s="143" t="s">
        <v>807</v>
      </c>
    </row>
    <row r="44" spans="1:14" ht="153" x14ac:dyDescent="0.25">
      <c r="A44" s="107" t="s">
        <v>425</v>
      </c>
      <c r="B44" s="105" t="s">
        <v>363</v>
      </c>
      <c r="C44" s="105" t="s">
        <v>402</v>
      </c>
      <c r="D44" s="105" t="s">
        <v>797</v>
      </c>
      <c r="E44" s="105" t="s">
        <v>890</v>
      </c>
      <c r="F44" s="105" t="s">
        <v>880</v>
      </c>
      <c r="G44" s="105" t="s">
        <v>881</v>
      </c>
      <c r="H44" s="105" t="s">
        <v>882</v>
      </c>
      <c r="I44" s="105" t="s">
        <v>883</v>
      </c>
      <c r="J44" s="105"/>
      <c r="K44" s="105" t="s">
        <v>893</v>
      </c>
      <c r="L44" s="105"/>
      <c r="M44" s="140">
        <v>43705</v>
      </c>
      <c r="N44" s="143" t="s">
        <v>815</v>
      </c>
    </row>
    <row r="45" spans="1:14" ht="153" x14ac:dyDescent="0.25">
      <c r="A45" s="107" t="s">
        <v>425</v>
      </c>
      <c r="B45" s="105" t="s">
        <v>363</v>
      </c>
      <c r="C45" s="105" t="s">
        <v>402</v>
      </c>
      <c r="D45" s="105" t="s">
        <v>797</v>
      </c>
      <c r="E45" s="105" t="s">
        <v>884</v>
      </c>
      <c r="F45" s="105" t="s">
        <v>885</v>
      </c>
      <c r="G45" s="105" t="s">
        <v>886</v>
      </c>
      <c r="H45" s="105" t="s">
        <v>887</v>
      </c>
      <c r="I45" s="105" t="s">
        <v>883</v>
      </c>
      <c r="J45" s="105"/>
      <c r="K45" s="105" t="s">
        <v>893</v>
      </c>
      <c r="L45" s="105"/>
      <c r="M45" s="140">
        <v>43705</v>
      </c>
      <c r="N45" s="143" t="s">
        <v>815</v>
      </c>
    </row>
    <row r="46" spans="1:14" ht="153" x14ac:dyDescent="0.25">
      <c r="A46" s="107" t="s">
        <v>425</v>
      </c>
      <c r="B46" s="105" t="s">
        <v>363</v>
      </c>
      <c r="C46" s="105" t="s">
        <v>402</v>
      </c>
      <c r="D46" s="105" t="s">
        <v>797</v>
      </c>
      <c r="E46" s="105" t="s">
        <v>888</v>
      </c>
      <c r="F46" s="105" t="s">
        <v>889</v>
      </c>
      <c r="G46" s="105" t="s">
        <v>892</v>
      </c>
      <c r="H46" s="105" t="s">
        <v>891</v>
      </c>
      <c r="I46" s="105" t="s">
        <v>883</v>
      </c>
      <c r="J46" s="105"/>
      <c r="K46" s="105" t="s">
        <v>893</v>
      </c>
      <c r="L46" s="105"/>
      <c r="M46" s="140">
        <v>43705</v>
      </c>
      <c r="N46" s="143" t="s">
        <v>815</v>
      </c>
    </row>
    <row r="47" spans="1:14" ht="76.5" x14ac:dyDescent="0.25">
      <c r="A47" s="107" t="s">
        <v>425</v>
      </c>
      <c r="B47" s="105" t="s">
        <v>363</v>
      </c>
      <c r="C47" s="105" t="s">
        <v>402</v>
      </c>
      <c r="D47" s="105"/>
      <c r="E47" s="105" t="s">
        <v>471</v>
      </c>
      <c r="F47" s="105" t="s">
        <v>621</v>
      </c>
      <c r="G47" s="105" t="s">
        <v>805</v>
      </c>
      <c r="H47" s="105" t="s">
        <v>510</v>
      </c>
      <c r="I47" s="105" t="s">
        <v>879</v>
      </c>
      <c r="J47" s="105"/>
      <c r="K47" s="105" t="s">
        <v>938</v>
      </c>
      <c r="L47" s="105"/>
      <c r="M47" s="140">
        <v>43888</v>
      </c>
      <c r="N47" s="143" t="s">
        <v>939</v>
      </c>
    </row>
    <row r="48" spans="1:14" ht="89.25" x14ac:dyDescent="0.25">
      <c r="A48" s="107" t="s">
        <v>425</v>
      </c>
      <c r="B48" s="105" t="s">
        <v>363</v>
      </c>
      <c r="C48" s="105" t="s">
        <v>402</v>
      </c>
      <c r="D48" s="105"/>
      <c r="E48" s="105" t="s">
        <v>637</v>
      </c>
      <c r="F48" s="105" t="s">
        <v>638</v>
      </c>
      <c r="G48" s="105" t="s">
        <v>639</v>
      </c>
      <c r="H48" s="105" t="s">
        <v>640</v>
      </c>
      <c r="I48" s="105" t="s">
        <v>876</v>
      </c>
      <c r="J48" s="105" t="s">
        <v>641</v>
      </c>
      <c r="K48" s="105" t="s">
        <v>940</v>
      </c>
      <c r="L48" s="105" t="s">
        <v>941</v>
      </c>
      <c r="M48" s="140">
        <v>43888</v>
      </c>
      <c r="N48" s="143" t="s">
        <v>942</v>
      </c>
    </row>
    <row r="49" spans="1:14" ht="63.75" x14ac:dyDescent="0.25">
      <c r="A49" s="176" t="s">
        <v>949</v>
      </c>
      <c r="B49" s="105" t="s">
        <v>951</v>
      </c>
      <c r="C49" s="105"/>
      <c r="D49" s="105"/>
      <c r="E49" s="105" t="s">
        <v>917</v>
      </c>
      <c r="F49" s="105"/>
      <c r="G49" s="105" t="s">
        <v>943</v>
      </c>
      <c r="H49" s="105" t="s">
        <v>944</v>
      </c>
      <c r="I49" s="105"/>
      <c r="J49" s="105"/>
      <c r="K49" s="105" t="s">
        <v>635</v>
      </c>
      <c r="L49" s="105"/>
      <c r="M49" s="140">
        <v>43875</v>
      </c>
      <c r="N49" s="143" t="s">
        <v>945</v>
      </c>
    </row>
    <row r="50" spans="1:14" ht="102" x14ac:dyDescent="0.25">
      <c r="A50" s="176" t="s">
        <v>949</v>
      </c>
      <c r="B50" s="105" t="s">
        <v>951</v>
      </c>
      <c r="C50" s="105"/>
      <c r="D50" s="105"/>
      <c r="E50" s="105" t="s">
        <v>977</v>
      </c>
      <c r="F50" s="105" t="s">
        <v>978</v>
      </c>
      <c r="G50" s="105" t="s">
        <v>975</v>
      </c>
      <c r="H50" s="105" t="s">
        <v>976</v>
      </c>
      <c r="I50" s="105"/>
      <c r="J50" s="105"/>
      <c r="K50" s="105" t="s">
        <v>635</v>
      </c>
      <c r="L50" s="105"/>
      <c r="M50" s="140">
        <v>43920</v>
      </c>
      <c r="N50" s="143" t="s">
        <v>979</v>
      </c>
    </row>
    <row r="51" spans="1:14" ht="140.25" x14ac:dyDescent="0.25">
      <c r="A51" s="108" t="s">
        <v>472</v>
      </c>
      <c r="B51" s="105"/>
      <c r="C51" s="105"/>
      <c r="D51" s="105"/>
      <c r="E51" s="105" t="s">
        <v>679</v>
      </c>
      <c r="F51" s="105" t="s">
        <v>680</v>
      </c>
      <c r="G51" s="105"/>
      <c r="H51" s="105"/>
      <c r="I51" s="105"/>
      <c r="J51" s="105"/>
      <c r="K51" s="105" t="s">
        <v>701</v>
      </c>
      <c r="L51" s="105" t="s">
        <v>760</v>
      </c>
      <c r="M51" s="140">
        <v>43696</v>
      </c>
      <c r="N51" s="143" t="s">
        <v>761</v>
      </c>
    </row>
    <row r="52" spans="1:14" ht="63.75" x14ac:dyDescent="0.25">
      <c r="A52" s="108" t="s">
        <v>472</v>
      </c>
      <c r="B52" s="105"/>
      <c r="C52" s="105"/>
      <c r="D52" s="105"/>
      <c r="E52" s="105" t="s">
        <v>473</v>
      </c>
      <c r="F52" s="105" t="s">
        <v>823</v>
      </c>
      <c r="G52" s="105" t="s">
        <v>824</v>
      </c>
      <c r="H52" s="105"/>
      <c r="I52" s="105"/>
      <c r="J52" s="105"/>
      <c r="K52" s="105" t="s">
        <v>806</v>
      </c>
      <c r="L52" s="105" t="s">
        <v>825</v>
      </c>
      <c r="M52" s="140">
        <v>43714</v>
      </c>
      <c r="N52" s="143" t="s">
        <v>826</v>
      </c>
    </row>
    <row r="53" spans="1:14" ht="89.25" x14ac:dyDescent="0.25">
      <c r="A53" s="108" t="s">
        <v>472</v>
      </c>
      <c r="B53" s="105"/>
      <c r="C53" s="105"/>
      <c r="D53" s="105"/>
      <c r="E53" s="105" t="s">
        <v>579</v>
      </c>
      <c r="F53" s="105" t="s">
        <v>818</v>
      </c>
      <c r="G53" s="105" t="s">
        <v>821</v>
      </c>
      <c r="H53" s="105" t="s">
        <v>580</v>
      </c>
      <c r="I53" s="105"/>
      <c r="J53" s="105"/>
      <c r="K53" s="105" t="s">
        <v>468</v>
      </c>
      <c r="L53" s="105"/>
      <c r="M53" s="140">
        <v>43714</v>
      </c>
      <c r="N53" s="143" t="s">
        <v>822</v>
      </c>
    </row>
  </sheetData>
  <sheetProtection formatCells="0" formatColumns="0" insertColumns="0" insertRows="0" insertHyperlinks="0" deleteColumns="0" deleteRows="0" sort="0" autoFilter="0" pivotTables="0"/>
  <mergeCells count="1">
    <mergeCell ref="A1:N1"/>
  </mergeCells>
  <hyperlinks>
    <hyperlink ref="N53" r:id="rId1" xr:uid="{00000000-0004-0000-0D00-000000000000}"/>
    <hyperlink ref="N19" r:id="rId2" xr:uid="{00000000-0004-0000-0D00-000001000000}"/>
    <hyperlink ref="N21" r:id="rId3" xr:uid="{00000000-0004-0000-0D00-000002000000}"/>
    <hyperlink ref="N40" r:id="rId4" xr:uid="{3CDF080F-9CF3-402A-BEE4-4A169A918F20}"/>
    <hyperlink ref="L40" r:id="rId5" xr:uid="{DBA57DEF-E849-41E8-8FB2-56D2D81EAA6D}"/>
  </hyperlinks>
  <pageMargins left="0.7" right="0.7" top="0.75" bottom="0.75" header="0.3" footer="0.3"/>
  <pageSetup paperSize="9" orientation="portrait" r:id="rId6"/>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I193"/>
  <sheetViews>
    <sheetView workbookViewId="0">
      <pane ySplit="2" topLeftCell="A3" activePane="bottomLeft" state="frozen"/>
      <selection pane="bottomLeft" sqref="A1:H1"/>
    </sheetView>
  </sheetViews>
  <sheetFormatPr defaultColWidth="9.140625" defaultRowHeight="15" x14ac:dyDescent="0.25"/>
  <cols>
    <col min="1" max="1" width="49.42578125" style="5" bestFit="1" customWidth="1"/>
    <col min="2" max="2" width="7.28515625" style="5" bestFit="1" customWidth="1"/>
    <col min="3" max="3" width="24.7109375" style="5" bestFit="1" customWidth="1"/>
    <col min="4" max="4" width="21.7109375" style="5" bestFit="1" customWidth="1"/>
    <col min="5" max="5" width="18.42578125" style="5" bestFit="1" customWidth="1"/>
    <col min="6" max="6" width="37.140625" style="5" bestFit="1" customWidth="1"/>
    <col min="7" max="7" width="22.7109375" style="5" bestFit="1" customWidth="1"/>
    <col min="8" max="8" width="26.85546875" style="5" bestFit="1" customWidth="1"/>
    <col min="9" max="16384" width="9.140625" style="5"/>
  </cols>
  <sheetData>
    <row r="1" spans="1:9" x14ac:dyDescent="0.25">
      <c r="A1" s="210"/>
      <c r="B1" s="210"/>
      <c r="C1" s="210"/>
      <c r="D1" s="210"/>
      <c r="E1" s="210"/>
      <c r="F1" s="210"/>
      <c r="G1" s="210"/>
      <c r="H1" s="210"/>
    </row>
    <row r="2" spans="1:9" x14ac:dyDescent="0.25">
      <c r="A2" s="87" t="s">
        <v>375</v>
      </c>
      <c r="B2" s="87" t="s">
        <v>357</v>
      </c>
      <c r="C2" s="88" t="s">
        <v>516</v>
      </c>
      <c r="D2" s="88" t="s">
        <v>517</v>
      </c>
      <c r="E2" s="89" t="s">
        <v>518</v>
      </c>
      <c r="F2" s="89" t="s">
        <v>519</v>
      </c>
      <c r="G2" s="89" t="s">
        <v>520</v>
      </c>
      <c r="H2" s="89" t="s">
        <v>521</v>
      </c>
      <c r="I2" s="19"/>
    </row>
    <row r="3" spans="1:9" x14ac:dyDescent="0.25">
      <c r="A3" s="84" t="s">
        <v>1</v>
      </c>
      <c r="B3" s="84" t="s">
        <v>0</v>
      </c>
      <c r="C3" s="84" t="s">
        <v>522</v>
      </c>
      <c r="D3" s="84" t="s">
        <v>523</v>
      </c>
      <c r="E3" s="84" t="s">
        <v>524</v>
      </c>
      <c r="F3" s="84" t="s">
        <v>522</v>
      </c>
      <c r="G3" s="84" t="s">
        <v>525</v>
      </c>
      <c r="H3" s="84" t="s">
        <v>526</v>
      </c>
    </row>
    <row r="4" spans="1:9" x14ac:dyDescent="0.25">
      <c r="A4" s="84" t="s">
        <v>3</v>
      </c>
      <c r="B4" s="84" t="s">
        <v>2</v>
      </c>
      <c r="C4" s="84" t="s">
        <v>527</v>
      </c>
      <c r="D4" s="84" t="s">
        <v>528</v>
      </c>
      <c r="E4" s="84" t="s">
        <v>529</v>
      </c>
      <c r="F4" s="84" t="s">
        <v>530</v>
      </c>
      <c r="G4" s="84" t="s">
        <v>531</v>
      </c>
      <c r="H4" s="84" t="s">
        <v>532</v>
      </c>
    </row>
    <row r="5" spans="1:9" x14ac:dyDescent="0.25">
      <c r="A5" s="84" t="s">
        <v>5</v>
      </c>
      <c r="B5" s="84" t="s">
        <v>4</v>
      </c>
      <c r="C5" s="84" t="s">
        <v>533</v>
      </c>
      <c r="D5" s="84" t="s">
        <v>528</v>
      </c>
      <c r="E5" s="84" t="s">
        <v>524</v>
      </c>
      <c r="F5" s="84" t="s">
        <v>533</v>
      </c>
      <c r="G5" s="84" t="s">
        <v>534</v>
      </c>
      <c r="H5" s="84" t="s">
        <v>535</v>
      </c>
    </row>
    <row r="6" spans="1:9" x14ac:dyDescent="0.25">
      <c r="A6" s="84" t="s">
        <v>7</v>
      </c>
      <c r="B6" s="84" t="s">
        <v>6</v>
      </c>
      <c r="C6" s="84" t="s">
        <v>536</v>
      </c>
      <c r="D6" s="84" t="s">
        <v>528</v>
      </c>
      <c r="E6" s="84" t="s">
        <v>537</v>
      </c>
      <c r="F6" s="84" t="s">
        <v>536</v>
      </c>
      <c r="G6" s="84" t="s">
        <v>534</v>
      </c>
      <c r="H6" s="84" t="s">
        <v>538</v>
      </c>
    </row>
    <row r="7" spans="1:9" x14ac:dyDescent="0.25">
      <c r="A7" s="84" t="s">
        <v>9</v>
      </c>
      <c r="B7" s="84" t="s">
        <v>8</v>
      </c>
      <c r="C7" s="84" t="s">
        <v>539</v>
      </c>
      <c r="D7" s="84" t="s">
        <v>540</v>
      </c>
      <c r="E7" s="84" t="s">
        <v>541</v>
      </c>
      <c r="F7" s="84" t="s">
        <v>542</v>
      </c>
      <c r="G7" s="84" t="s">
        <v>543</v>
      </c>
      <c r="H7" s="84" t="s">
        <v>544</v>
      </c>
    </row>
    <row r="8" spans="1:9" x14ac:dyDescent="0.25">
      <c r="A8" s="84" t="s">
        <v>11</v>
      </c>
      <c r="B8" s="84" t="s">
        <v>10</v>
      </c>
      <c r="C8" s="84" t="s">
        <v>539</v>
      </c>
      <c r="D8" s="84" t="s">
        <v>528</v>
      </c>
      <c r="E8" s="84" t="s">
        <v>541</v>
      </c>
      <c r="F8" s="84" t="s">
        <v>545</v>
      </c>
      <c r="G8" s="84" t="s">
        <v>543</v>
      </c>
      <c r="H8" s="84" t="s">
        <v>546</v>
      </c>
    </row>
    <row r="9" spans="1:9" x14ac:dyDescent="0.25">
      <c r="A9" s="84" t="s">
        <v>13</v>
      </c>
      <c r="B9" s="84" t="s">
        <v>12</v>
      </c>
      <c r="C9" s="84" t="s">
        <v>527</v>
      </c>
      <c r="D9" s="84" t="s">
        <v>547</v>
      </c>
      <c r="E9" s="84" t="s">
        <v>548</v>
      </c>
      <c r="F9" s="84" t="s">
        <v>530</v>
      </c>
      <c r="G9" s="84" t="s">
        <v>525</v>
      </c>
      <c r="H9" s="84" t="s">
        <v>549</v>
      </c>
    </row>
    <row r="10" spans="1:9" x14ac:dyDescent="0.25">
      <c r="A10" s="84" t="s">
        <v>15</v>
      </c>
      <c r="B10" s="84" t="s">
        <v>14</v>
      </c>
      <c r="C10" s="84" t="s">
        <v>550</v>
      </c>
      <c r="D10" s="84" t="s">
        <v>551</v>
      </c>
      <c r="E10" s="84" t="s">
        <v>552</v>
      </c>
      <c r="F10" s="84" t="s">
        <v>550</v>
      </c>
      <c r="G10" s="84" t="s">
        <v>553</v>
      </c>
      <c r="H10" s="84" t="s">
        <v>554</v>
      </c>
    </row>
    <row r="11" spans="1:9" x14ac:dyDescent="0.25">
      <c r="A11" s="84" t="s">
        <v>17</v>
      </c>
      <c r="B11" s="84" t="s">
        <v>16</v>
      </c>
      <c r="C11" s="84" t="s">
        <v>527</v>
      </c>
      <c r="D11" s="84" t="s">
        <v>551</v>
      </c>
      <c r="E11" s="84" t="s">
        <v>529</v>
      </c>
      <c r="F11" s="84" t="s">
        <v>555</v>
      </c>
      <c r="G11" s="84" t="s">
        <v>531</v>
      </c>
      <c r="H11" s="84" t="s">
        <v>556</v>
      </c>
    </row>
    <row r="12" spans="1:9" x14ac:dyDescent="0.25">
      <c r="A12" s="84" t="s">
        <v>19</v>
      </c>
      <c r="B12" s="84" t="s">
        <v>18</v>
      </c>
      <c r="C12" s="84" t="s">
        <v>527</v>
      </c>
      <c r="D12" s="84" t="s">
        <v>528</v>
      </c>
      <c r="E12" s="84" t="s">
        <v>548</v>
      </c>
      <c r="F12" s="84" t="s">
        <v>530</v>
      </c>
      <c r="G12" s="84" t="s">
        <v>525</v>
      </c>
      <c r="H12" s="84" t="s">
        <v>549</v>
      </c>
    </row>
    <row r="13" spans="1:9" x14ac:dyDescent="0.25">
      <c r="A13" s="84" t="s">
        <v>21</v>
      </c>
      <c r="B13" s="84" t="s">
        <v>20</v>
      </c>
      <c r="C13" s="84" t="s">
        <v>539</v>
      </c>
      <c r="D13" s="84" t="s">
        <v>540</v>
      </c>
      <c r="E13" s="84" t="s">
        <v>541</v>
      </c>
      <c r="F13" s="84" t="s">
        <v>542</v>
      </c>
      <c r="G13" s="84" t="s">
        <v>543</v>
      </c>
      <c r="H13" s="84" t="s">
        <v>544</v>
      </c>
    </row>
    <row r="14" spans="1:9" x14ac:dyDescent="0.25">
      <c r="A14" s="84" t="s">
        <v>23</v>
      </c>
      <c r="B14" s="84" t="s">
        <v>22</v>
      </c>
      <c r="C14" s="84" t="s">
        <v>533</v>
      </c>
      <c r="D14" s="84" t="s">
        <v>540</v>
      </c>
      <c r="E14" s="84" t="s">
        <v>524</v>
      </c>
      <c r="F14" s="84" t="s">
        <v>533</v>
      </c>
      <c r="G14" s="84" t="s">
        <v>525</v>
      </c>
      <c r="H14" s="84" t="s">
        <v>549</v>
      </c>
    </row>
    <row r="15" spans="1:9" x14ac:dyDescent="0.25">
      <c r="A15" s="84" t="s">
        <v>25</v>
      </c>
      <c r="B15" s="84" t="s">
        <v>24</v>
      </c>
      <c r="C15" s="84" t="s">
        <v>522</v>
      </c>
      <c r="D15" s="84" t="s">
        <v>523</v>
      </c>
      <c r="E15" s="84" t="s">
        <v>552</v>
      </c>
      <c r="F15" s="84" t="s">
        <v>522</v>
      </c>
      <c r="G15" s="84" t="s">
        <v>525</v>
      </c>
      <c r="H15" s="84" t="s">
        <v>526</v>
      </c>
    </row>
    <row r="16" spans="1:9" x14ac:dyDescent="0.25">
      <c r="A16" s="84" t="s">
        <v>27</v>
      </c>
      <c r="B16" s="84" t="s">
        <v>26</v>
      </c>
      <c r="C16" s="84" t="s">
        <v>539</v>
      </c>
      <c r="D16" s="84" t="s">
        <v>540</v>
      </c>
      <c r="E16" s="84" t="s">
        <v>541</v>
      </c>
      <c r="F16" s="84" t="s">
        <v>542</v>
      </c>
      <c r="G16" s="84" t="s">
        <v>543</v>
      </c>
      <c r="H16" s="84" t="s">
        <v>544</v>
      </c>
    </row>
    <row r="17" spans="1:8" x14ac:dyDescent="0.25">
      <c r="A17" s="84" t="s">
        <v>29</v>
      </c>
      <c r="B17" s="84" t="s">
        <v>28</v>
      </c>
      <c r="C17" s="84" t="s">
        <v>527</v>
      </c>
      <c r="D17" s="84" t="s">
        <v>528</v>
      </c>
      <c r="E17" s="84" t="s">
        <v>529</v>
      </c>
      <c r="F17" s="84" t="s">
        <v>530</v>
      </c>
      <c r="G17" s="84" t="s">
        <v>531</v>
      </c>
      <c r="H17" s="84" t="s">
        <v>557</v>
      </c>
    </row>
    <row r="18" spans="1:8" x14ac:dyDescent="0.25">
      <c r="A18" s="84" t="s">
        <v>31</v>
      </c>
      <c r="B18" s="84" t="s">
        <v>30</v>
      </c>
      <c r="C18" s="84" t="s">
        <v>527</v>
      </c>
      <c r="D18" s="84" t="s">
        <v>551</v>
      </c>
      <c r="E18" s="84" t="s">
        <v>529</v>
      </c>
      <c r="F18" s="84" t="s">
        <v>555</v>
      </c>
      <c r="G18" s="84" t="s">
        <v>531</v>
      </c>
      <c r="H18" s="84" t="s">
        <v>556</v>
      </c>
    </row>
    <row r="19" spans="1:8" x14ac:dyDescent="0.25">
      <c r="A19" s="84" t="s">
        <v>33</v>
      </c>
      <c r="B19" s="84" t="s">
        <v>32</v>
      </c>
      <c r="C19" s="84" t="s">
        <v>539</v>
      </c>
      <c r="D19" s="84" t="s">
        <v>528</v>
      </c>
      <c r="E19" s="84" t="s">
        <v>541</v>
      </c>
      <c r="F19" s="84" t="s">
        <v>542</v>
      </c>
      <c r="G19" s="84" t="s">
        <v>543</v>
      </c>
      <c r="H19" s="84" t="s">
        <v>558</v>
      </c>
    </row>
    <row r="20" spans="1:8" x14ac:dyDescent="0.25">
      <c r="A20" s="84" t="s">
        <v>35</v>
      </c>
      <c r="B20" s="84" t="s">
        <v>34</v>
      </c>
      <c r="C20" s="84" t="s">
        <v>536</v>
      </c>
      <c r="D20" s="84" t="s">
        <v>523</v>
      </c>
      <c r="E20" s="84" t="s">
        <v>559</v>
      </c>
      <c r="F20" s="84" t="s">
        <v>536</v>
      </c>
      <c r="G20" s="84" t="s">
        <v>534</v>
      </c>
      <c r="H20" s="84" t="s">
        <v>560</v>
      </c>
    </row>
    <row r="21" spans="1:8" x14ac:dyDescent="0.25">
      <c r="A21" s="84" t="s">
        <v>37</v>
      </c>
      <c r="B21" s="84" t="s">
        <v>36</v>
      </c>
      <c r="C21" s="84" t="s">
        <v>522</v>
      </c>
      <c r="D21" s="84" t="s">
        <v>547</v>
      </c>
      <c r="E21" s="84" t="s">
        <v>552</v>
      </c>
      <c r="F21" s="84" t="s">
        <v>522</v>
      </c>
      <c r="G21" s="84" t="s">
        <v>525</v>
      </c>
      <c r="H21" s="84" t="s">
        <v>526</v>
      </c>
    </row>
    <row r="22" spans="1:8" x14ac:dyDescent="0.25">
      <c r="A22" s="84" t="s">
        <v>599</v>
      </c>
      <c r="B22" s="84" t="s">
        <v>38</v>
      </c>
      <c r="C22" s="84" t="s">
        <v>539</v>
      </c>
      <c r="D22" s="84" t="s">
        <v>547</v>
      </c>
      <c r="E22" s="84" t="s">
        <v>541</v>
      </c>
      <c r="F22" s="84" t="s">
        <v>542</v>
      </c>
      <c r="G22" s="84" t="s">
        <v>543</v>
      </c>
      <c r="H22" s="84" t="s">
        <v>546</v>
      </c>
    </row>
    <row r="23" spans="1:8" x14ac:dyDescent="0.25">
      <c r="A23" s="84" t="s">
        <v>40</v>
      </c>
      <c r="B23" s="84" t="s">
        <v>39</v>
      </c>
      <c r="C23" s="84" t="s">
        <v>527</v>
      </c>
      <c r="D23" s="84" t="s">
        <v>528</v>
      </c>
      <c r="E23" s="84" t="s">
        <v>529</v>
      </c>
      <c r="F23" s="84" t="s">
        <v>530</v>
      </c>
      <c r="G23" s="84" t="s">
        <v>531</v>
      </c>
      <c r="H23" s="84" t="s">
        <v>532</v>
      </c>
    </row>
    <row r="24" spans="1:8" x14ac:dyDescent="0.25">
      <c r="A24" s="84" t="s">
        <v>42</v>
      </c>
      <c r="B24" s="84" t="s">
        <v>41</v>
      </c>
      <c r="C24" s="84" t="s">
        <v>536</v>
      </c>
      <c r="D24" s="84" t="s">
        <v>528</v>
      </c>
      <c r="E24" s="84" t="s">
        <v>537</v>
      </c>
      <c r="F24" s="84" t="s">
        <v>536</v>
      </c>
      <c r="G24" s="84" t="s">
        <v>534</v>
      </c>
      <c r="H24" s="84" t="s">
        <v>561</v>
      </c>
    </row>
    <row r="25" spans="1:8" x14ac:dyDescent="0.25">
      <c r="A25" s="84" t="s">
        <v>44</v>
      </c>
      <c r="B25" s="84" t="s">
        <v>43</v>
      </c>
      <c r="C25" s="84" t="s">
        <v>539</v>
      </c>
      <c r="D25" s="84" t="s">
        <v>528</v>
      </c>
      <c r="E25" s="84" t="s">
        <v>541</v>
      </c>
      <c r="F25" s="84" t="s">
        <v>545</v>
      </c>
      <c r="G25" s="84" t="s">
        <v>543</v>
      </c>
      <c r="H25" s="84" t="s">
        <v>546</v>
      </c>
    </row>
    <row r="26" spans="1:8" x14ac:dyDescent="0.25">
      <c r="A26" s="84" t="s">
        <v>374</v>
      </c>
      <c r="B26" s="84" t="s">
        <v>45</v>
      </c>
      <c r="C26" s="84" t="s">
        <v>550</v>
      </c>
      <c r="D26" s="84" t="s">
        <v>540</v>
      </c>
      <c r="E26" s="84" t="s">
        <v>552</v>
      </c>
      <c r="F26" s="84" t="s">
        <v>550</v>
      </c>
      <c r="G26" s="84" t="s">
        <v>525</v>
      </c>
      <c r="H26" s="84" t="s">
        <v>562</v>
      </c>
    </row>
    <row r="27" spans="1:8" x14ac:dyDescent="0.25">
      <c r="A27" s="84" t="s">
        <v>47</v>
      </c>
      <c r="B27" s="84" t="s">
        <v>46</v>
      </c>
      <c r="C27" s="84" t="s">
        <v>527</v>
      </c>
      <c r="D27" s="84" t="s">
        <v>528</v>
      </c>
      <c r="E27" s="84" t="s">
        <v>529</v>
      </c>
      <c r="F27" s="84" t="s">
        <v>555</v>
      </c>
      <c r="G27" s="84" t="s">
        <v>531</v>
      </c>
      <c r="H27" s="84" t="s">
        <v>557</v>
      </c>
    </row>
    <row r="28" spans="1:8" x14ac:dyDescent="0.25">
      <c r="A28" s="84" t="s">
        <v>49</v>
      </c>
      <c r="B28" s="84" t="s">
        <v>48</v>
      </c>
      <c r="C28" s="84" t="s">
        <v>536</v>
      </c>
      <c r="D28" s="84" t="s">
        <v>523</v>
      </c>
      <c r="E28" s="84" t="s">
        <v>559</v>
      </c>
      <c r="F28" s="84" t="s">
        <v>536</v>
      </c>
      <c r="G28" s="84" t="s">
        <v>534</v>
      </c>
      <c r="H28" s="84" t="s">
        <v>560</v>
      </c>
    </row>
    <row r="29" spans="1:8" x14ac:dyDescent="0.25">
      <c r="A29" s="84" t="s">
        <v>51</v>
      </c>
      <c r="B29" s="84" t="s">
        <v>50</v>
      </c>
      <c r="C29" s="84" t="s">
        <v>536</v>
      </c>
      <c r="D29" s="84" t="s">
        <v>523</v>
      </c>
      <c r="E29" s="84" t="s">
        <v>563</v>
      </c>
      <c r="F29" s="84" t="s">
        <v>536</v>
      </c>
      <c r="G29" s="84" t="s">
        <v>534</v>
      </c>
      <c r="H29" s="84" t="s">
        <v>564</v>
      </c>
    </row>
    <row r="30" spans="1:8" x14ac:dyDescent="0.25">
      <c r="A30" s="84" t="s">
        <v>600</v>
      </c>
      <c r="B30" s="84" t="s">
        <v>58</v>
      </c>
      <c r="C30" s="84" t="s">
        <v>536</v>
      </c>
      <c r="D30" s="84" t="s">
        <v>547</v>
      </c>
      <c r="E30" s="84" t="s">
        <v>559</v>
      </c>
      <c r="F30" s="84" t="s">
        <v>536</v>
      </c>
      <c r="G30" s="84" t="s">
        <v>534</v>
      </c>
      <c r="H30" s="84" t="s">
        <v>560</v>
      </c>
    </row>
    <row r="31" spans="1:8" x14ac:dyDescent="0.25">
      <c r="A31" s="84" t="s">
        <v>53</v>
      </c>
      <c r="B31" s="84" t="s">
        <v>52</v>
      </c>
      <c r="C31" s="84" t="s">
        <v>550</v>
      </c>
      <c r="D31" s="84" t="s">
        <v>523</v>
      </c>
      <c r="E31" s="84" t="s">
        <v>552</v>
      </c>
      <c r="F31" s="84" t="s">
        <v>550</v>
      </c>
      <c r="G31" s="84" t="s">
        <v>525</v>
      </c>
      <c r="H31" s="84" t="s">
        <v>562</v>
      </c>
    </row>
    <row r="32" spans="1:8" x14ac:dyDescent="0.25">
      <c r="A32" s="84" t="s">
        <v>55</v>
      </c>
      <c r="B32" s="84" t="s">
        <v>54</v>
      </c>
      <c r="C32" s="84" t="s">
        <v>536</v>
      </c>
      <c r="D32" s="84" t="s">
        <v>547</v>
      </c>
      <c r="E32" s="84" t="s">
        <v>559</v>
      </c>
      <c r="F32" s="84" t="s">
        <v>536</v>
      </c>
      <c r="G32" s="84" t="s">
        <v>534</v>
      </c>
      <c r="H32" s="84" t="s">
        <v>538</v>
      </c>
    </row>
    <row r="33" spans="1:8" x14ac:dyDescent="0.25">
      <c r="A33" s="84" t="s">
        <v>57</v>
      </c>
      <c r="B33" s="84" t="s">
        <v>56</v>
      </c>
      <c r="C33" s="84" t="s">
        <v>565</v>
      </c>
      <c r="D33" s="84" t="s">
        <v>551</v>
      </c>
      <c r="E33" s="84" t="s">
        <v>529</v>
      </c>
      <c r="F33" s="84" t="s">
        <v>565</v>
      </c>
      <c r="G33" s="84" t="s">
        <v>543</v>
      </c>
      <c r="H33" s="84" t="s">
        <v>566</v>
      </c>
    </row>
    <row r="34" spans="1:8" x14ac:dyDescent="0.25">
      <c r="A34" s="84" t="s">
        <v>60</v>
      </c>
      <c r="B34" s="84" t="s">
        <v>59</v>
      </c>
      <c r="C34" s="84" t="s">
        <v>536</v>
      </c>
      <c r="D34" s="84" t="s">
        <v>523</v>
      </c>
      <c r="E34" s="84" t="s">
        <v>559</v>
      </c>
      <c r="F34" s="84" t="s">
        <v>536</v>
      </c>
      <c r="G34" s="84" t="s">
        <v>534</v>
      </c>
      <c r="H34" s="84" t="s">
        <v>538</v>
      </c>
    </row>
    <row r="35" spans="1:8" x14ac:dyDescent="0.25">
      <c r="A35" s="84" t="s">
        <v>62</v>
      </c>
      <c r="B35" s="84" t="s">
        <v>61</v>
      </c>
      <c r="C35" s="84" t="s">
        <v>536</v>
      </c>
      <c r="D35" s="84" t="s">
        <v>523</v>
      </c>
      <c r="E35" s="84" t="s">
        <v>559</v>
      </c>
      <c r="F35" s="84" t="s">
        <v>536</v>
      </c>
      <c r="G35" s="84" t="s">
        <v>534</v>
      </c>
      <c r="H35" s="84" t="s">
        <v>538</v>
      </c>
    </row>
    <row r="36" spans="1:8" x14ac:dyDescent="0.25">
      <c r="A36" s="84" t="s">
        <v>64</v>
      </c>
      <c r="B36" s="84" t="s">
        <v>63</v>
      </c>
      <c r="C36" s="84" t="s">
        <v>539</v>
      </c>
      <c r="D36" s="84" t="s">
        <v>551</v>
      </c>
      <c r="E36" s="84" t="s">
        <v>541</v>
      </c>
      <c r="F36" s="84" t="s">
        <v>545</v>
      </c>
      <c r="G36" s="84" t="s">
        <v>543</v>
      </c>
      <c r="H36" s="84" t="s">
        <v>546</v>
      </c>
    </row>
    <row r="37" spans="1:8" x14ac:dyDescent="0.25">
      <c r="A37" s="84" t="s">
        <v>371</v>
      </c>
      <c r="B37" s="84" t="s">
        <v>65</v>
      </c>
      <c r="C37" s="84" t="s">
        <v>550</v>
      </c>
      <c r="D37" s="84" t="s">
        <v>528</v>
      </c>
      <c r="E37" s="84" t="s">
        <v>552</v>
      </c>
      <c r="F37" s="84" t="s">
        <v>550</v>
      </c>
      <c r="G37" s="84" t="s">
        <v>525</v>
      </c>
      <c r="H37" s="84" t="s">
        <v>567</v>
      </c>
    </row>
    <row r="38" spans="1:8" x14ac:dyDescent="0.25">
      <c r="A38" s="84" t="s">
        <v>67</v>
      </c>
      <c r="B38" s="84" t="s">
        <v>66</v>
      </c>
      <c r="C38" s="84" t="s">
        <v>539</v>
      </c>
      <c r="D38" s="84" t="s">
        <v>528</v>
      </c>
      <c r="E38" s="84" t="s">
        <v>541</v>
      </c>
      <c r="F38" s="84" t="s">
        <v>545</v>
      </c>
      <c r="G38" s="84" t="s">
        <v>543</v>
      </c>
      <c r="H38" s="84" t="s">
        <v>546</v>
      </c>
    </row>
    <row r="39" spans="1:8" x14ac:dyDescent="0.25">
      <c r="A39" s="84" t="s">
        <v>69</v>
      </c>
      <c r="B39" s="84" t="s">
        <v>68</v>
      </c>
      <c r="C39" s="84" t="s">
        <v>536</v>
      </c>
      <c r="D39" s="84" t="s">
        <v>523</v>
      </c>
      <c r="E39" s="84" t="s">
        <v>537</v>
      </c>
      <c r="F39" s="84" t="s">
        <v>536</v>
      </c>
      <c r="G39" s="84" t="s">
        <v>534</v>
      </c>
      <c r="H39" s="84" t="s">
        <v>564</v>
      </c>
    </row>
    <row r="40" spans="1:8" x14ac:dyDescent="0.25">
      <c r="A40" s="84" t="s">
        <v>369</v>
      </c>
      <c r="B40" s="84" t="s">
        <v>71</v>
      </c>
      <c r="C40" s="84" t="s">
        <v>536</v>
      </c>
      <c r="D40" s="84" t="s">
        <v>547</v>
      </c>
      <c r="E40" s="84" t="s">
        <v>559</v>
      </c>
      <c r="F40" s="84" t="s">
        <v>536</v>
      </c>
      <c r="G40" s="84" t="s">
        <v>534</v>
      </c>
      <c r="H40" s="84" t="s">
        <v>538</v>
      </c>
    </row>
    <row r="41" spans="1:8" x14ac:dyDescent="0.25">
      <c r="A41" s="84" t="s">
        <v>602</v>
      </c>
      <c r="B41" s="84" t="s">
        <v>70</v>
      </c>
      <c r="C41" s="84" t="s">
        <v>536</v>
      </c>
      <c r="D41" s="84" t="s">
        <v>523</v>
      </c>
      <c r="E41" s="84" t="s">
        <v>559</v>
      </c>
      <c r="F41" s="84" t="s">
        <v>536</v>
      </c>
      <c r="G41" s="84" t="s">
        <v>534</v>
      </c>
      <c r="H41" s="84" t="s">
        <v>538</v>
      </c>
    </row>
    <row r="42" spans="1:8" x14ac:dyDescent="0.25">
      <c r="A42" s="84" t="s">
        <v>73</v>
      </c>
      <c r="B42" s="84" t="s">
        <v>72</v>
      </c>
      <c r="C42" s="84" t="s">
        <v>539</v>
      </c>
      <c r="D42" s="84" t="s">
        <v>528</v>
      </c>
      <c r="E42" s="84" t="s">
        <v>541</v>
      </c>
      <c r="F42" s="84" t="s">
        <v>542</v>
      </c>
      <c r="G42" s="84" t="s">
        <v>543</v>
      </c>
      <c r="H42" s="84" t="s">
        <v>558</v>
      </c>
    </row>
    <row r="43" spans="1:8" x14ac:dyDescent="0.25">
      <c r="A43" s="84" t="s">
        <v>366</v>
      </c>
      <c r="B43" s="84" t="s">
        <v>74</v>
      </c>
      <c r="C43" s="84" t="s">
        <v>536</v>
      </c>
      <c r="D43" s="84" t="s">
        <v>547</v>
      </c>
      <c r="E43" s="84" t="s">
        <v>559</v>
      </c>
      <c r="F43" s="84" t="s">
        <v>536</v>
      </c>
      <c r="G43" s="84" t="s">
        <v>534</v>
      </c>
      <c r="H43" s="84" t="s">
        <v>560</v>
      </c>
    </row>
    <row r="44" spans="1:8" x14ac:dyDescent="0.25">
      <c r="A44" s="84" t="s">
        <v>76</v>
      </c>
      <c r="B44" s="84" t="s">
        <v>75</v>
      </c>
      <c r="C44" s="84" t="s">
        <v>527</v>
      </c>
      <c r="D44" s="84" t="s">
        <v>540</v>
      </c>
      <c r="E44" s="84" t="s">
        <v>529</v>
      </c>
      <c r="F44" s="84" t="s">
        <v>555</v>
      </c>
      <c r="G44" s="84" t="s">
        <v>531</v>
      </c>
      <c r="H44" s="84" t="s">
        <v>532</v>
      </c>
    </row>
    <row r="45" spans="1:8" x14ac:dyDescent="0.25">
      <c r="A45" s="84" t="s">
        <v>78</v>
      </c>
      <c r="B45" s="84" t="s">
        <v>77</v>
      </c>
      <c r="C45" s="84" t="s">
        <v>539</v>
      </c>
      <c r="D45" s="84" t="s">
        <v>528</v>
      </c>
      <c r="E45" s="84" t="s">
        <v>541</v>
      </c>
      <c r="F45" s="84" t="s">
        <v>542</v>
      </c>
      <c r="G45" s="84" t="s">
        <v>543</v>
      </c>
      <c r="H45" s="84" t="s">
        <v>544</v>
      </c>
    </row>
    <row r="46" spans="1:8" x14ac:dyDescent="0.25">
      <c r="A46" s="84" t="s">
        <v>80</v>
      </c>
      <c r="B46" s="84" t="s">
        <v>79</v>
      </c>
      <c r="C46" s="84" t="s">
        <v>527</v>
      </c>
      <c r="D46" s="84" t="s">
        <v>540</v>
      </c>
      <c r="E46" s="84" t="s">
        <v>529</v>
      </c>
      <c r="F46" s="84" t="s">
        <v>555</v>
      </c>
      <c r="G46" s="84" t="s">
        <v>525</v>
      </c>
      <c r="H46" s="84" t="s">
        <v>549</v>
      </c>
    </row>
    <row r="47" spans="1:8" x14ac:dyDescent="0.25">
      <c r="A47" s="84" t="s">
        <v>82</v>
      </c>
      <c r="B47" s="84" t="s">
        <v>81</v>
      </c>
      <c r="C47" s="84" t="s">
        <v>527</v>
      </c>
      <c r="D47" s="84" t="s">
        <v>551</v>
      </c>
      <c r="E47" s="84" t="s">
        <v>529</v>
      </c>
      <c r="F47" s="84" t="s">
        <v>555</v>
      </c>
      <c r="G47" s="84" t="s">
        <v>531</v>
      </c>
      <c r="H47" s="84" t="s">
        <v>557</v>
      </c>
    </row>
    <row r="48" spans="1:8" x14ac:dyDescent="0.25">
      <c r="A48" s="84" t="s">
        <v>84</v>
      </c>
      <c r="B48" s="84" t="s">
        <v>83</v>
      </c>
      <c r="C48" s="84" t="s">
        <v>527</v>
      </c>
      <c r="D48" s="84" t="s">
        <v>551</v>
      </c>
      <c r="E48" s="84" t="s">
        <v>529</v>
      </c>
      <c r="F48" s="84" t="s">
        <v>555</v>
      </c>
      <c r="G48" s="84" t="s">
        <v>531</v>
      </c>
      <c r="H48" s="84" t="s">
        <v>568</v>
      </c>
    </row>
    <row r="49" spans="1:8" x14ac:dyDescent="0.25">
      <c r="A49" s="84" t="s">
        <v>86</v>
      </c>
      <c r="B49" s="84" t="s">
        <v>85</v>
      </c>
      <c r="C49" s="84" t="s">
        <v>533</v>
      </c>
      <c r="D49" s="84" t="s">
        <v>547</v>
      </c>
      <c r="E49" s="84" t="s">
        <v>563</v>
      </c>
      <c r="F49" s="84" t="s">
        <v>533</v>
      </c>
      <c r="G49" s="84" t="s">
        <v>534</v>
      </c>
      <c r="H49" s="84" t="s">
        <v>564</v>
      </c>
    </row>
    <row r="50" spans="1:8" x14ac:dyDescent="0.25">
      <c r="A50" s="84" t="s">
        <v>88</v>
      </c>
      <c r="B50" s="84" t="s">
        <v>87</v>
      </c>
      <c r="C50" s="84" t="s">
        <v>539</v>
      </c>
      <c r="D50" s="84" t="s">
        <v>528</v>
      </c>
      <c r="E50" s="84" t="s">
        <v>541</v>
      </c>
      <c r="F50" s="84" t="s">
        <v>542</v>
      </c>
      <c r="G50" s="84" t="s">
        <v>543</v>
      </c>
      <c r="H50" s="84" t="s">
        <v>544</v>
      </c>
    </row>
    <row r="51" spans="1:8" x14ac:dyDescent="0.25">
      <c r="A51" s="84" t="s">
        <v>90</v>
      </c>
      <c r="B51" s="84" t="s">
        <v>89</v>
      </c>
      <c r="C51" s="84" t="s">
        <v>539</v>
      </c>
      <c r="D51" s="84" t="s">
        <v>528</v>
      </c>
      <c r="E51" s="84" t="s">
        <v>541</v>
      </c>
      <c r="F51" s="84" t="s">
        <v>542</v>
      </c>
      <c r="G51" s="84" t="s">
        <v>543</v>
      </c>
      <c r="H51" s="84" t="s">
        <v>544</v>
      </c>
    </row>
    <row r="52" spans="1:8" x14ac:dyDescent="0.25">
      <c r="A52" s="84" t="s">
        <v>93</v>
      </c>
      <c r="B52" s="84" t="s">
        <v>92</v>
      </c>
      <c r="C52" s="84" t="s">
        <v>539</v>
      </c>
      <c r="D52" s="84" t="s">
        <v>528</v>
      </c>
      <c r="E52" s="84" t="s">
        <v>541</v>
      </c>
      <c r="F52" s="84" t="s">
        <v>542</v>
      </c>
      <c r="G52" s="84" t="s">
        <v>543</v>
      </c>
      <c r="H52" s="84" t="s">
        <v>546</v>
      </c>
    </row>
    <row r="53" spans="1:8" x14ac:dyDescent="0.25">
      <c r="A53" s="84" t="s">
        <v>95</v>
      </c>
      <c r="B53" s="84" t="s">
        <v>94</v>
      </c>
      <c r="C53" s="84" t="s">
        <v>533</v>
      </c>
      <c r="D53" s="84" t="s">
        <v>547</v>
      </c>
      <c r="E53" s="84" t="s">
        <v>524</v>
      </c>
      <c r="F53" s="84" t="s">
        <v>533</v>
      </c>
      <c r="G53" s="84" t="s">
        <v>534</v>
      </c>
      <c r="H53" s="84" t="s">
        <v>535</v>
      </c>
    </row>
    <row r="54" spans="1:8" x14ac:dyDescent="0.25">
      <c r="A54" s="84" t="s">
        <v>97</v>
      </c>
      <c r="B54" s="84" t="s">
        <v>96</v>
      </c>
      <c r="C54" s="84" t="s">
        <v>539</v>
      </c>
      <c r="D54" s="84" t="s">
        <v>547</v>
      </c>
      <c r="E54" s="84" t="s">
        <v>541</v>
      </c>
      <c r="F54" s="84" t="s">
        <v>542</v>
      </c>
      <c r="G54" s="84" t="s">
        <v>543</v>
      </c>
      <c r="H54" s="84" t="s">
        <v>558</v>
      </c>
    </row>
    <row r="55" spans="1:8" x14ac:dyDescent="0.25">
      <c r="A55" s="84" t="s">
        <v>99</v>
      </c>
      <c r="B55" s="84" t="s">
        <v>98</v>
      </c>
      <c r="C55" s="84" t="s">
        <v>536</v>
      </c>
      <c r="D55" s="84" t="s">
        <v>540</v>
      </c>
      <c r="E55" s="84" t="s">
        <v>559</v>
      </c>
      <c r="F55" s="84" t="s">
        <v>536</v>
      </c>
      <c r="G55" s="84" t="s">
        <v>534</v>
      </c>
      <c r="H55" s="84" t="s">
        <v>538</v>
      </c>
    </row>
    <row r="56" spans="1:8" x14ac:dyDescent="0.25">
      <c r="A56" s="84" t="s">
        <v>101</v>
      </c>
      <c r="B56" s="84" t="s">
        <v>100</v>
      </c>
      <c r="C56" s="84" t="s">
        <v>536</v>
      </c>
      <c r="D56" s="84" t="s">
        <v>523</v>
      </c>
      <c r="E56" s="84" t="s">
        <v>563</v>
      </c>
      <c r="F56" s="84" t="s">
        <v>536</v>
      </c>
      <c r="G56" s="84" t="s">
        <v>534</v>
      </c>
      <c r="H56" s="84" t="s">
        <v>564</v>
      </c>
    </row>
    <row r="57" spans="1:8" x14ac:dyDescent="0.25">
      <c r="A57" s="84" t="s">
        <v>103</v>
      </c>
      <c r="B57" s="84" t="s">
        <v>102</v>
      </c>
      <c r="C57" s="84" t="s">
        <v>527</v>
      </c>
      <c r="D57" s="84" t="s">
        <v>551</v>
      </c>
      <c r="E57" s="84" t="s">
        <v>529</v>
      </c>
      <c r="F57" s="84" t="s">
        <v>555</v>
      </c>
      <c r="G57" s="84" t="s">
        <v>531</v>
      </c>
      <c r="H57" s="84" t="s">
        <v>568</v>
      </c>
    </row>
    <row r="58" spans="1:8" x14ac:dyDescent="0.25">
      <c r="A58" s="84" t="s">
        <v>105</v>
      </c>
      <c r="B58" s="84" t="s">
        <v>104</v>
      </c>
      <c r="C58" s="84" t="s">
        <v>536</v>
      </c>
      <c r="D58" s="84" t="s">
        <v>523</v>
      </c>
      <c r="E58" s="84" t="s">
        <v>563</v>
      </c>
      <c r="F58" s="84" t="s">
        <v>536</v>
      </c>
      <c r="G58" s="84" t="s">
        <v>534</v>
      </c>
      <c r="H58" s="84" t="s">
        <v>564</v>
      </c>
    </row>
    <row r="59" spans="1:8" x14ac:dyDescent="0.25">
      <c r="A59" s="84" t="s">
        <v>107</v>
      </c>
      <c r="B59" s="84" t="s">
        <v>106</v>
      </c>
      <c r="C59" s="84" t="s">
        <v>550</v>
      </c>
      <c r="D59" s="84" t="s">
        <v>528</v>
      </c>
      <c r="E59" s="84" t="s">
        <v>569</v>
      </c>
      <c r="F59" s="84" t="s">
        <v>550</v>
      </c>
      <c r="G59" s="84" t="s">
        <v>553</v>
      </c>
      <c r="H59" s="84" t="s">
        <v>570</v>
      </c>
    </row>
    <row r="60" spans="1:8" x14ac:dyDescent="0.25">
      <c r="A60" s="84" t="s">
        <v>109</v>
      </c>
      <c r="B60" s="84" t="s">
        <v>108</v>
      </c>
      <c r="C60" s="84" t="s">
        <v>527</v>
      </c>
      <c r="D60" s="84" t="s">
        <v>551</v>
      </c>
      <c r="E60" s="84" t="s">
        <v>529</v>
      </c>
      <c r="F60" s="84" t="s">
        <v>555</v>
      </c>
      <c r="G60" s="84" t="s">
        <v>531</v>
      </c>
      <c r="H60" s="84" t="s">
        <v>568</v>
      </c>
    </row>
    <row r="61" spans="1:8" x14ac:dyDescent="0.25">
      <c r="A61" s="84" t="s">
        <v>111</v>
      </c>
      <c r="B61" s="84" t="s">
        <v>110</v>
      </c>
      <c r="C61" s="84" t="s">
        <v>527</v>
      </c>
      <c r="D61" s="84" t="s">
        <v>551</v>
      </c>
      <c r="E61" s="84" t="s">
        <v>529</v>
      </c>
      <c r="F61" s="84" t="s">
        <v>555</v>
      </c>
      <c r="G61" s="84" t="s">
        <v>531</v>
      </c>
      <c r="H61" s="84" t="s">
        <v>556</v>
      </c>
    </row>
    <row r="62" spans="1:8" x14ac:dyDescent="0.25">
      <c r="A62" s="84" t="s">
        <v>113</v>
      </c>
      <c r="B62" s="84" t="s">
        <v>112</v>
      </c>
      <c r="C62" s="84" t="s">
        <v>536</v>
      </c>
      <c r="D62" s="84" t="s">
        <v>528</v>
      </c>
      <c r="E62" s="84" t="s">
        <v>559</v>
      </c>
      <c r="F62" s="84" t="s">
        <v>536</v>
      </c>
      <c r="G62" s="84" t="s">
        <v>534</v>
      </c>
      <c r="H62" s="84" t="s">
        <v>538</v>
      </c>
    </row>
    <row r="63" spans="1:8" x14ac:dyDescent="0.25">
      <c r="A63" s="84" t="s">
        <v>115</v>
      </c>
      <c r="B63" s="84" t="s">
        <v>114</v>
      </c>
      <c r="C63" s="84" t="s">
        <v>536</v>
      </c>
      <c r="D63" s="84" t="s">
        <v>523</v>
      </c>
      <c r="E63" s="84" t="s">
        <v>559</v>
      </c>
      <c r="F63" s="84" t="s">
        <v>536</v>
      </c>
      <c r="G63" s="84" t="s">
        <v>534</v>
      </c>
      <c r="H63" s="84" t="s">
        <v>560</v>
      </c>
    </row>
    <row r="64" spans="1:8" x14ac:dyDescent="0.25">
      <c r="A64" s="84" t="s">
        <v>117</v>
      </c>
      <c r="B64" s="84" t="s">
        <v>116</v>
      </c>
      <c r="C64" s="84" t="s">
        <v>527</v>
      </c>
      <c r="D64" s="84" t="s">
        <v>547</v>
      </c>
      <c r="E64" s="84" t="s">
        <v>548</v>
      </c>
      <c r="F64" s="84" t="s">
        <v>530</v>
      </c>
      <c r="G64" s="84" t="s">
        <v>525</v>
      </c>
      <c r="H64" s="84" t="s">
        <v>549</v>
      </c>
    </row>
    <row r="65" spans="1:8" x14ac:dyDescent="0.25">
      <c r="A65" s="84" t="s">
        <v>119</v>
      </c>
      <c r="B65" s="84" t="s">
        <v>118</v>
      </c>
      <c r="C65" s="84" t="s">
        <v>527</v>
      </c>
      <c r="D65" s="84" t="s">
        <v>551</v>
      </c>
      <c r="E65" s="84" t="s">
        <v>529</v>
      </c>
      <c r="F65" s="84" t="s">
        <v>555</v>
      </c>
      <c r="G65" s="84" t="s">
        <v>531</v>
      </c>
      <c r="H65" s="84" t="s">
        <v>556</v>
      </c>
    </row>
    <row r="66" spans="1:8" x14ac:dyDescent="0.25">
      <c r="A66" s="84" t="s">
        <v>121</v>
      </c>
      <c r="B66" s="84" t="s">
        <v>120</v>
      </c>
      <c r="C66" s="84" t="s">
        <v>536</v>
      </c>
      <c r="D66" s="84" t="s">
        <v>547</v>
      </c>
      <c r="E66" s="84" t="s">
        <v>559</v>
      </c>
      <c r="F66" s="84" t="s">
        <v>536</v>
      </c>
      <c r="G66" s="84" t="s">
        <v>534</v>
      </c>
      <c r="H66" s="84" t="s">
        <v>560</v>
      </c>
    </row>
    <row r="67" spans="1:8" x14ac:dyDescent="0.25">
      <c r="A67" s="84" t="s">
        <v>123</v>
      </c>
      <c r="B67" s="84" t="s">
        <v>122</v>
      </c>
      <c r="C67" s="84" t="s">
        <v>527</v>
      </c>
      <c r="D67" s="84" t="s">
        <v>551</v>
      </c>
      <c r="E67" s="84" t="s">
        <v>529</v>
      </c>
      <c r="F67" s="84" t="s">
        <v>555</v>
      </c>
      <c r="G67" s="84" t="s">
        <v>531</v>
      </c>
      <c r="H67" s="84" t="s">
        <v>532</v>
      </c>
    </row>
    <row r="68" spans="1:8" x14ac:dyDescent="0.25">
      <c r="A68" s="84" t="s">
        <v>125</v>
      </c>
      <c r="B68" s="84" t="s">
        <v>124</v>
      </c>
      <c r="C68" s="84" t="s">
        <v>539</v>
      </c>
      <c r="D68" s="84" t="s">
        <v>528</v>
      </c>
      <c r="E68" s="84" t="s">
        <v>541</v>
      </c>
      <c r="F68" s="84" t="s">
        <v>542</v>
      </c>
      <c r="G68" s="84" t="s">
        <v>543</v>
      </c>
      <c r="H68" s="84" t="s">
        <v>544</v>
      </c>
    </row>
    <row r="69" spans="1:8" x14ac:dyDescent="0.25">
      <c r="A69" s="84" t="s">
        <v>127</v>
      </c>
      <c r="B69" s="84" t="s">
        <v>126</v>
      </c>
      <c r="C69" s="84" t="s">
        <v>539</v>
      </c>
      <c r="D69" s="84" t="s">
        <v>547</v>
      </c>
      <c r="E69" s="84" t="s">
        <v>541</v>
      </c>
      <c r="F69" s="84" t="s">
        <v>542</v>
      </c>
      <c r="G69" s="84" t="s">
        <v>543</v>
      </c>
      <c r="H69" s="84" t="s">
        <v>558</v>
      </c>
    </row>
    <row r="70" spans="1:8" x14ac:dyDescent="0.25">
      <c r="A70" s="84" t="s">
        <v>129</v>
      </c>
      <c r="B70" s="84" t="s">
        <v>128</v>
      </c>
      <c r="C70" s="84" t="s">
        <v>536</v>
      </c>
      <c r="D70" s="84" t="s">
        <v>523</v>
      </c>
      <c r="E70" s="84" t="s">
        <v>559</v>
      </c>
      <c r="F70" s="84" t="s">
        <v>536</v>
      </c>
      <c r="G70" s="84" t="s">
        <v>534</v>
      </c>
      <c r="H70" s="84" t="s">
        <v>560</v>
      </c>
    </row>
    <row r="71" spans="1:8" x14ac:dyDescent="0.25">
      <c r="A71" s="84" t="s">
        <v>367</v>
      </c>
      <c r="B71" s="84" t="s">
        <v>130</v>
      </c>
      <c r="C71" s="84" t="s">
        <v>536</v>
      </c>
      <c r="D71" s="84" t="s">
        <v>523</v>
      </c>
      <c r="E71" s="84" t="s">
        <v>559</v>
      </c>
      <c r="F71" s="84" t="s">
        <v>536</v>
      </c>
      <c r="G71" s="84" t="s">
        <v>534</v>
      </c>
      <c r="H71" s="84" t="s">
        <v>560</v>
      </c>
    </row>
    <row r="72" spans="1:8" x14ac:dyDescent="0.25">
      <c r="A72" s="84" t="s">
        <v>132</v>
      </c>
      <c r="B72" s="84" t="s">
        <v>131</v>
      </c>
      <c r="C72" s="84" t="s">
        <v>539</v>
      </c>
      <c r="D72" s="84" t="s">
        <v>547</v>
      </c>
      <c r="E72" s="84" t="s">
        <v>541</v>
      </c>
      <c r="F72" s="84" t="s">
        <v>545</v>
      </c>
      <c r="G72" s="84" t="s">
        <v>543</v>
      </c>
      <c r="H72" s="84" t="s">
        <v>546</v>
      </c>
    </row>
    <row r="73" spans="1:8" x14ac:dyDescent="0.25">
      <c r="A73" s="84" t="s">
        <v>134</v>
      </c>
      <c r="B73" s="84" t="s">
        <v>133</v>
      </c>
      <c r="C73" s="84" t="s">
        <v>539</v>
      </c>
      <c r="D73" s="84" t="s">
        <v>523</v>
      </c>
      <c r="E73" s="84" t="s">
        <v>541</v>
      </c>
      <c r="F73" s="84" t="s">
        <v>542</v>
      </c>
      <c r="G73" s="84" t="s">
        <v>543</v>
      </c>
      <c r="H73" s="84" t="s">
        <v>544</v>
      </c>
    </row>
    <row r="74" spans="1:8" x14ac:dyDescent="0.25">
      <c r="A74" s="84" t="s">
        <v>136</v>
      </c>
      <c r="B74" s="84" t="s">
        <v>135</v>
      </c>
      <c r="C74" s="84" t="s">
        <v>539</v>
      </c>
      <c r="D74" s="84" t="s">
        <v>547</v>
      </c>
      <c r="E74" s="84" t="s">
        <v>541</v>
      </c>
      <c r="F74" s="84" t="s">
        <v>542</v>
      </c>
      <c r="G74" s="84" t="s">
        <v>543</v>
      </c>
      <c r="H74" s="84" t="s">
        <v>558</v>
      </c>
    </row>
    <row r="75" spans="1:8" x14ac:dyDescent="0.25">
      <c r="A75" s="84" t="s">
        <v>138</v>
      </c>
      <c r="B75" s="84" t="s">
        <v>137</v>
      </c>
      <c r="C75" s="84" t="s">
        <v>527</v>
      </c>
      <c r="D75" s="84" t="s">
        <v>528</v>
      </c>
      <c r="E75" s="84" t="s">
        <v>529</v>
      </c>
      <c r="F75" s="84" t="s">
        <v>555</v>
      </c>
      <c r="G75" s="84" t="s">
        <v>531</v>
      </c>
      <c r="H75" s="84" t="s">
        <v>557</v>
      </c>
    </row>
    <row r="76" spans="1:8" x14ac:dyDescent="0.25">
      <c r="A76" s="84" t="s">
        <v>140</v>
      </c>
      <c r="B76" s="84" t="s">
        <v>139</v>
      </c>
      <c r="C76" s="84" t="s">
        <v>527</v>
      </c>
      <c r="D76" s="84" t="s">
        <v>551</v>
      </c>
      <c r="E76" s="84" t="s">
        <v>529</v>
      </c>
      <c r="F76" s="84" t="s">
        <v>571</v>
      </c>
      <c r="G76" s="84" t="s">
        <v>531</v>
      </c>
      <c r="H76" s="84" t="s">
        <v>568</v>
      </c>
    </row>
    <row r="77" spans="1:8" x14ac:dyDescent="0.25">
      <c r="A77" s="84" t="s">
        <v>142</v>
      </c>
      <c r="B77" s="84" t="s">
        <v>141</v>
      </c>
      <c r="C77" s="84" t="s">
        <v>522</v>
      </c>
      <c r="D77" s="84" t="s">
        <v>547</v>
      </c>
      <c r="E77" s="84" t="s">
        <v>552</v>
      </c>
      <c r="F77" s="84" t="s">
        <v>522</v>
      </c>
      <c r="G77" s="84" t="s">
        <v>525</v>
      </c>
      <c r="H77" s="84" t="s">
        <v>526</v>
      </c>
    </row>
    <row r="78" spans="1:8" x14ac:dyDescent="0.25">
      <c r="A78" s="84" t="s">
        <v>144</v>
      </c>
      <c r="B78" s="84" t="s">
        <v>143</v>
      </c>
      <c r="C78" s="84" t="s">
        <v>550</v>
      </c>
      <c r="D78" s="84" t="s">
        <v>547</v>
      </c>
      <c r="E78" s="84" t="s">
        <v>552</v>
      </c>
      <c r="F78" s="84" t="s">
        <v>550</v>
      </c>
      <c r="G78" s="84" t="s">
        <v>525</v>
      </c>
      <c r="H78" s="84" t="s">
        <v>562</v>
      </c>
    </row>
    <row r="79" spans="1:8" x14ac:dyDescent="0.25">
      <c r="A79" s="84" t="s">
        <v>603</v>
      </c>
      <c r="B79" s="84" t="s">
        <v>145</v>
      </c>
      <c r="C79" s="84" t="s">
        <v>533</v>
      </c>
      <c r="D79" s="84" t="s">
        <v>528</v>
      </c>
      <c r="E79" s="84" t="s">
        <v>524</v>
      </c>
      <c r="F79" s="84" t="s">
        <v>533</v>
      </c>
      <c r="G79" s="84" t="s">
        <v>525</v>
      </c>
      <c r="H79" s="84" t="s">
        <v>526</v>
      </c>
    </row>
    <row r="80" spans="1:8" x14ac:dyDescent="0.25">
      <c r="A80" s="84" t="s">
        <v>147</v>
      </c>
      <c r="B80" s="84" t="s">
        <v>146</v>
      </c>
      <c r="C80" s="84" t="s">
        <v>533</v>
      </c>
      <c r="D80" s="84" t="s">
        <v>528</v>
      </c>
      <c r="E80" s="84" t="s">
        <v>524</v>
      </c>
      <c r="F80" s="84" t="s">
        <v>533</v>
      </c>
      <c r="G80" s="84" t="s">
        <v>525</v>
      </c>
      <c r="H80" s="84" t="s">
        <v>549</v>
      </c>
    </row>
    <row r="81" spans="1:8" x14ac:dyDescent="0.25">
      <c r="A81" s="84" t="s">
        <v>149</v>
      </c>
      <c r="B81" s="84" t="s">
        <v>148</v>
      </c>
      <c r="C81" s="84" t="s">
        <v>527</v>
      </c>
      <c r="D81" s="84" t="s">
        <v>551</v>
      </c>
      <c r="E81" s="84" t="s">
        <v>529</v>
      </c>
      <c r="F81" s="84" t="s">
        <v>555</v>
      </c>
      <c r="G81" s="84" t="s">
        <v>531</v>
      </c>
      <c r="H81" s="84" t="s">
        <v>568</v>
      </c>
    </row>
    <row r="82" spans="1:8" x14ac:dyDescent="0.25">
      <c r="A82" s="84" t="s">
        <v>151</v>
      </c>
      <c r="B82" s="84" t="s">
        <v>150</v>
      </c>
      <c r="C82" s="84" t="s">
        <v>533</v>
      </c>
      <c r="D82" s="84" t="s">
        <v>551</v>
      </c>
      <c r="E82" s="84" t="s">
        <v>524</v>
      </c>
      <c r="F82" s="84" t="s">
        <v>533</v>
      </c>
      <c r="G82" s="84" t="s">
        <v>525</v>
      </c>
      <c r="H82" s="84" t="s">
        <v>549</v>
      </c>
    </row>
    <row r="83" spans="1:8" x14ac:dyDescent="0.25">
      <c r="A83" s="84" t="s">
        <v>153</v>
      </c>
      <c r="B83" s="84" t="s">
        <v>152</v>
      </c>
      <c r="C83" s="84" t="s">
        <v>527</v>
      </c>
      <c r="D83" s="84" t="s">
        <v>551</v>
      </c>
      <c r="E83" s="84" t="s">
        <v>529</v>
      </c>
      <c r="F83" s="84" t="s">
        <v>555</v>
      </c>
      <c r="G83" s="84" t="s">
        <v>531</v>
      </c>
      <c r="H83" s="84" t="s">
        <v>532</v>
      </c>
    </row>
    <row r="84" spans="1:8" x14ac:dyDescent="0.25">
      <c r="A84" s="84" t="s">
        <v>155</v>
      </c>
      <c r="B84" s="84" t="s">
        <v>154</v>
      </c>
      <c r="C84" s="84" t="s">
        <v>539</v>
      </c>
      <c r="D84" s="84" t="s">
        <v>528</v>
      </c>
      <c r="E84" s="84" t="s">
        <v>541</v>
      </c>
      <c r="F84" s="84" t="s">
        <v>542</v>
      </c>
      <c r="G84" s="84" t="s">
        <v>543</v>
      </c>
      <c r="H84" s="84" t="s">
        <v>544</v>
      </c>
    </row>
    <row r="85" spans="1:8" x14ac:dyDescent="0.25">
      <c r="A85" s="84" t="s">
        <v>157</v>
      </c>
      <c r="B85" s="84" t="s">
        <v>156</v>
      </c>
      <c r="C85" s="84" t="s">
        <v>550</v>
      </c>
      <c r="D85" s="84" t="s">
        <v>551</v>
      </c>
      <c r="E85" s="84" t="s">
        <v>552</v>
      </c>
      <c r="F85" s="84" t="s">
        <v>550</v>
      </c>
      <c r="G85" s="84" t="s">
        <v>525</v>
      </c>
      <c r="H85" s="84" t="s">
        <v>567</v>
      </c>
    </row>
    <row r="86" spans="1:8" x14ac:dyDescent="0.25">
      <c r="A86" s="84" t="s">
        <v>159</v>
      </c>
      <c r="B86" s="84" t="s">
        <v>158</v>
      </c>
      <c r="C86" s="84" t="s">
        <v>533</v>
      </c>
      <c r="D86" s="84" t="s">
        <v>528</v>
      </c>
      <c r="E86" s="84" t="s">
        <v>524</v>
      </c>
      <c r="F86" s="84" t="s">
        <v>533</v>
      </c>
      <c r="G86" s="84" t="s">
        <v>525</v>
      </c>
      <c r="H86" s="84" t="s">
        <v>549</v>
      </c>
    </row>
    <row r="87" spans="1:8" x14ac:dyDescent="0.25">
      <c r="A87" s="84" t="s">
        <v>161</v>
      </c>
      <c r="B87" s="84" t="s">
        <v>160</v>
      </c>
      <c r="C87" s="84" t="s">
        <v>527</v>
      </c>
      <c r="D87" s="84" t="s">
        <v>528</v>
      </c>
      <c r="E87" s="84" t="s">
        <v>548</v>
      </c>
      <c r="F87" s="84" t="s">
        <v>572</v>
      </c>
      <c r="G87" s="84" t="s">
        <v>525</v>
      </c>
      <c r="H87" s="84" t="s">
        <v>572</v>
      </c>
    </row>
    <row r="88" spans="1:8" x14ac:dyDescent="0.25">
      <c r="A88" s="84" t="s">
        <v>163</v>
      </c>
      <c r="B88" s="84" t="s">
        <v>162</v>
      </c>
      <c r="C88" s="84" t="s">
        <v>536</v>
      </c>
      <c r="D88" s="84" t="s">
        <v>523</v>
      </c>
      <c r="E88" s="84" t="s">
        <v>563</v>
      </c>
      <c r="F88" s="84" t="s">
        <v>536</v>
      </c>
      <c r="G88" s="84" t="s">
        <v>534</v>
      </c>
      <c r="H88" s="84" t="s">
        <v>564</v>
      </c>
    </row>
    <row r="89" spans="1:8" x14ac:dyDescent="0.25">
      <c r="A89" s="84" t="s">
        <v>165</v>
      </c>
      <c r="B89" s="84" t="s">
        <v>164</v>
      </c>
      <c r="C89" s="84" t="s">
        <v>550</v>
      </c>
      <c r="D89" s="84" t="s">
        <v>547</v>
      </c>
      <c r="E89" s="84" t="s">
        <v>569</v>
      </c>
      <c r="F89" s="84" t="s">
        <v>550</v>
      </c>
      <c r="G89" s="84" t="s">
        <v>553</v>
      </c>
      <c r="H89" s="84" t="s">
        <v>573</v>
      </c>
    </row>
    <row r="90" spans="1:8" x14ac:dyDescent="0.25">
      <c r="A90" s="84" t="s">
        <v>601</v>
      </c>
      <c r="B90" s="84" t="s">
        <v>166</v>
      </c>
      <c r="C90" s="84" t="s">
        <v>550</v>
      </c>
      <c r="D90" s="84" t="s">
        <v>523</v>
      </c>
      <c r="E90" s="84" t="s">
        <v>552</v>
      </c>
      <c r="F90" s="84" t="s">
        <v>550</v>
      </c>
      <c r="G90" s="84" t="s">
        <v>525</v>
      </c>
      <c r="H90" s="84" t="s">
        <v>567</v>
      </c>
    </row>
    <row r="91" spans="1:8" x14ac:dyDescent="0.25">
      <c r="A91" s="84" t="s">
        <v>605</v>
      </c>
      <c r="B91" s="84" t="s">
        <v>297</v>
      </c>
      <c r="C91" s="84" t="s">
        <v>550</v>
      </c>
      <c r="D91" s="84" t="s">
        <v>551</v>
      </c>
      <c r="E91" s="84" t="s">
        <v>552</v>
      </c>
      <c r="F91" s="84" t="s">
        <v>550</v>
      </c>
      <c r="G91" s="84" t="s">
        <v>525</v>
      </c>
      <c r="H91" s="84" t="s">
        <v>567</v>
      </c>
    </row>
    <row r="92" spans="1:8" x14ac:dyDescent="0.25">
      <c r="A92" s="84" t="s">
        <v>168</v>
      </c>
      <c r="B92" s="84" t="s">
        <v>167</v>
      </c>
      <c r="C92" s="84" t="s">
        <v>533</v>
      </c>
      <c r="D92" s="84" t="s">
        <v>540</v>
      </c>
      <c r="E92" s="84" t="s">
        <v>524</v>
      </c>
      <c r="F92" s="84" t="s">
        <v>533</v>
      </c>
      <c r="G92" s="84" t="s">
        <v>525</v>
      </c>
      <c r="H92" s="84" t="s">
        <v>549</v>
      </c>
    </row>
    <row r="93" spans="1:8" x14ac:dyDescent="0.25">
      <c r="A93" s="84" t="s">
        <v>170</v>
      </c>
      <c r="B93" s="84" t="s">
        <v>169</v>
      </c>
      <c r="C93" s="84" t="s">
        <v>527</v>
      </c>
      <c r="D93" s="84" t="s">
        <v>523</v>
      </c>
      <c r="E93" s="84" t="s">
        <v>548</v>
      </c>
      <c r="F93" s="84" t="s">
        <v>572</v>
      </c>
      <c r="G93" s="84" t="s">
        <v>525</v>
      </c>
      <c r="H93" s="84" t="s">
        <v>572</v>
      </c>
    </row>
    <row r="94" spans="1:8" x14ac:dyDescent="0.25">
      <c r="A94" s="84" t="s">
        <v>604</v>
      </c>
      <c r="B94" s="84" t="s">
        <v>171</v>
      </c>
      <c r="C94" s="84" t="s">
        <v>550</v>
      </c>
      <c r="D94" s="84" t="s">
        <v>547</v>
      </c>
      <c r="E94" s="84" t="s">
        <v>552</v>
      </c>
      <c r="F94" s="84" t="s">
        <v>550</v>
      </c>
      <c r="G94" s="84" t="s">
        <v>525</v>
      </c>
      <c r="H94" s="84" t="s">
        <v>562</v>
      </c>
    </row>
    <row r="95" spans="1:8" x14ac:dyDescent="0.25">
      <c r="A95" s="84" t="s">
        <v>373</v>
      </c>
      <c r="B95" s="84" t="s">
        <v>172</v>
      </c>
      <c r="C95" s="84" t="s">
        <v>527</v>
      </c>
      <c r="D95" s="84" t="s">
        <v>540</v>
      </c>
      <c r="E95" s="84" t="s">
        <v>529</v>
      </c>
      <c r="F95" s="84" t="s">
        <v>555</v>
      </c>
      <c r="G95" s="84" t="s">
        <v>531</v>
      </c>
      <c r="H95" s="84" t="s">
        <v>568</v>
      </c>
    </row>
    <row r="96" spans="1:8" x14ac:dyDescent="0.25">
      <c r="A96" s="84" t="s">
        <v>174</v>
      </c>
      <c r="B96" s="84" t="s">
        <v>173</v>
      </c>
      <c r="C96" s="84" t="s">
        <v>533</v>
      </c>
      <c r="D96" s="84" t="s">
        <v>528</v>
      </c>
      <c r="E96" s="84" t="s">
        <v>524</v>
      </c>
      <c r="F96" s="84" t="s">
        <v>533</v>
      </c>
      <c r="G96" s="84" t="s">
        <v>525</v>
      </c>
      <c r="H96" s="84" t="s">
        <v>549</v>
      </c>
    </row>
    <row r="97" spans="1:8" x14ac:dyDescent="0.25">
      <c r="A97" s="84" t="s">
        <v>176</v>
      </c>
      <c r="B97" s="84" t="s">
        <v>175</v>
      </c>
      <c r="C97" s="84" t="s">
        <v>536</v>
      </c>
      <c r="D97" s="84" t="s">
        <v>547</v>
      </c>
      <c r="E97" s="84" t="s">
        <v>537</v>
      </c>
      <c r="F97" s="84" t="s">
        <v>536</v>
      </c>
      <c r="G97" s="84" t="s">
        <v>534</v>
      </c>
      <c r="H97" s="84" t="s">
        <v>561</v>
      </c>
    </row>
    <row r="98" spans="1:8" x14ac:dyDescent="0.25">
      <c r="A98" s="84" t="s">
        <v>178</v>
      </c>
      <c r="B98" s="84" t="s">
        <v>177</v>
      </c>
      <c r="C98" s="84" t="s">
        <v>536</v>
      </c>
      <c r="D98" s="84" t="s">
        <v>523</v>
      </c>
      <c r="E98" s="84" t="s">
        <v>559</v>
      </c>
      <c r="F98" s="84" t="s">
        <v>536</v>
      </c>
      <c r="G98" s="84" t="s">
        <v>534</v>
      </c>
      <c r="H98" s="84" t="s">
        <v>560</v>
      </c>
    </row>
    <row r="99" spans="1:8" x14ac:dyDescent="0.25">
      <c r="A99" s="84" t="s">
        <v>180</v>
      </c>
      <c r="B99" s="84" t="s">
        <v>179</v>
      </c>
      <c r="C99" s="84" t="s">
        <v>533</v>
      </c>
      <c r="D99" s="84" t="s">
        <v>528</v>
      </c>
      <c r="E99" s="84" t="s">
        <v>524</v>
      </c>
      <c r="F99" s="84" t="s">
        <v>533</v>
      </c>
      <c r="G99" s="84" t="s">
        <v>534</v>
      </c>
      <c r="H99" s="84" t="s">
        <v>535</v>
      </c>
    </row>
    <row r="100" spans="1:8" x14ac:dyDescent="0.25">
      <c r="A100" s="84" t="s">
        <v>182</v>
      </c>
      <c r="B100" s="84" t="s">
        <v>181</v>
      </c>
      <c r="C100" s="84" t="s">
        <v>527</v>
      </c>
      <c r="D100" s="84" t="s">
        <v>540</v>
      </c>
      <c r="E100" s="84" t="s">
        <v>529</v>
      </c>
      <c r="F100" s="84" t="s">
        <v>571</v>
      </c>
      <c r="G100" s="84" t="s">
        <v>531</v>
      </c>
      <c r="H100" s="84" t="s">
        <v>556</v>
      </c>
    </row>
    <row r="101" spans="1:8" x14ac:dyDescent="0.25">
      <c r="A101" s="84" t="s">
        <v>184</v>
      </c>
      <c r="B101" s="84" t="s">
        <v>183</v>
      </c>
      <c r="C101" s="84" t="s">
        <v>527</v>
      </c>
      <c r="D101" s="84" t="s">
        <v>540</v>
      </c>
      <c r="E101" s="84" t="s">
        <v>529</v>
      </c>
      <c r="F101" s="84" t="s">
        <v>555</v>
      </c>
      <c r="G101" s="84" t="s">
        <v>531</v>
      </c>
      <c r="H101" s="84" t="s">
        <v>568</v>
      </c>
    </row>
    <row r="102" spans="1:8" x14ac:dyDescent="0.25">
      <c r="A102" s="84" t="s">
        <v>186</v>
      </c>
      <c r="B102" s="84" t="s">
        <v>185</v>
      </c>
      <c r="C102" s="84" t="s">
        <v>527</v>
      </c>
      <c r="D102" s="84" t="s">
        <v>551</v>
      </c>
      <c r="E102" s="84" t="s">
        <v>529</v>
      </c>
      <c r="F102" s="84" t="s">
        <v>555</v>
      </c>
      <c r="G102" s="84" t="s">
        <v>531</v>
      </c>
      <c r="H102" s="84" t="s">
        <v>556</v>
      </c>
    </row>
    <row r="103" spans="1:8" x14ac:dyDescent="0.25">
      <c r="A103" s="113" t="s">
        <v>704</v>
      </c>
      <c r="B103" s="84" t="s">
        <v>187</v>
      </c>
      <c r="C103" s="84" t="s">
        <v>527</v>
      </c>
      <c r="D103" s="84" t="s">
        <v>528</v>
      </c>
      <c r="E103" s="84" t="s">
        <v>529</v>
      </c>
      <c r="F103" s="84" t="s">
        <v>530</v>
      </c>
      <c r="G103" s="84" t="s">
        <v>531</v>
      </c>
      <c r="H103" s="84" t="s">
        <v>532</v>
      </c>
    </row>
    <row r="104" spans="1:8" x14ac:dyDescent="0.25">
      <c r="A104" s="84" t="s">
        <v>189</v>
      </c>
      <c r="B104" s="84" t="s">
        <v>188</v>
      </c>
      <c r="C104" s="84" t="s">
        <v>536</v>
      </c>
      <c r="D104" s="84" t="s">
        <v>523</v>
      </c>
      <c r="E104" s="84" t="s">
        <v>537</v>
      </c>
      <c r="F104" s="84" t="s">
        <v>536</v>
      </c>
      <c r="G104" s="84" t="s">
        <v>534</v>
      </c>
      <c r="H104" s="84" t="s">
        <v>564</v>
      </c>
    </row>
    <row r="105" spans="1:8" x14ac:dyDescent="0.25">
      <c r="A105" s="84" t="s">
        <v>191</v>
      </c>
      <c r="B105" s="84" t="s">
        <v>190</v>
      </c>
      <c r="C105" s="84" t="s">
        <v>536</v>
      </c>
      <c r="D105" s="84" t="s">
        <v>523</v>
      </c>
      <c r="E105" s="84" t="s">
        <v>537</v>
      </c>
      <c r="F105" s="84" t="s">
        <v>536</v>
      </c>
      <c r="G105" s="84" t="s">
        <v>534</v>
      </c>
      <c r="H105" s="84" t="s">
        <v>564</v>
      </c>
    </row>
    <row r="106" spans="1:8" x14ac:dyDescent="0.25">
      <c r="A106" s="84" t="s">
        <v>193</v>
      </c>
      <c r="B106" s="84" t="s">
        <v>192</v>
      </c>
      <c r="C106" s="84" t="s">
        <v>550</v>
      </c>
      <c r="D106" s="84" t="s">
        <v>528</v>
      </c>
      <c r="E106" s="84" t="s">
        <v>552</v>
      </c>
      <c r="F106" s="84" t="s">
        <v>550</v>
      </c>
      <c r="G106" s="84" t="s">
        <v>525</v>
      </c>
      <c r="H106" s="84" t="s">
        <v>562</v>
      </c>
    </row>
    <row r="107" spans="1:8" x14ac:dyDescent="0.25">
      <c r="A107" s="84" t="s">
        <v>195</v>
      </c>
      <c r="B107" s="84" t="s">
        <v>194</v>
      </c>
      <c r="C107" s="84" t="s">
        <v>522</v>
      </c>
      <c r="D107" s="84" t="s">
        <v>528</v>
      </c>
      <c r="E107" s="84" t="s">
        <v>552</v>
      </c>
      <c r="F107" s="84" t="s">
        <v>522</v>
      </c>
      <c r="G107" s="84" t="s">
        <v>525</v>
      </c>
      <c r="H107" s="84" t="s">
        <v>526</v>
      </c>
    </row>
    <row r="108" spans="1:8" x14ac:dyDescent="0.25">
      <c r="A108" s="84" t="s">
        <v>197</v>
      </c>
      <c r="B108" s="84" t="s">
        <v>196</v>
      </c>
      <c r="C108" s="84" t="s">
        <v>536</v>
      </c>
      <c r="D108" s="84" t="s">
        <v>523</v>
      </c>
      <c r="E108" s="84" t="s">
        <v>559</v>
      </c>
      <c r="F108" s="84" t="s">
        <v>536</v>
      </c>
      <c r="G108" s="84" t="s">
        <v>534</v>
      </c>
      <c r="H108" s="84" t="s">
        <v>560</v>
      </c>
    </row>
    <row r="109" spans="1:8" x14ac:dyDescent="0.25">
      <c r="A109" s="84" t="s">
        <v>199</v>
      </c>
      <c r="B109" s="84" t="s">
        <v>198</v>
      </c>
      <c r="C109" s="84" t="s">
        <v>533</v>
      </c>
      <c r="D109" s="84" t="s">
        <v>540</v>
      </c>
      <c r="E109" s="84" t="s">
        <v>529</v>
      </c>
      <c r="F109" s="84" t="s">
        <v>555</v>
      </c>
      <c r="G109" s="84" t="s">
        <v>531</v>
      </c>
      <c r="H109" s="84" t="s">
        <v>532</v>
      </c>
    </row>
    <row r="110" spans="1:8" x14ac:dyDescent="0.25">
      <c r="A110" s="84" t="s">
        <v>201</v>
      </c>
      <c r="B110" s="84" t="s">
        <v>200</v>
      </c>
      <c r="C110" s="84" t="s">
        <v>550</v>
      </c>
      <c r="D110" s="84" t="s">
        <v>528</v>
      </c>
      <c r="E110" s="84" t="s">
        <v>569</v>
      </c>
      <c r="F110" s="84" t="s">
        <v>550</v>
      </c>
      <c r="G110" s="84" t="s">
        <v>553</v>
      </c>
      <c r="H110" s="84" t="s">
        <v>573</v>
      </c>
    </row>
    <row r="111" spans="1:8" x14ac:dyDescent="0.25">
      <c r="A111" s="84" t="s">
        <v>203</v>
      </c>
      <c r="B111" s="84" t="s">
        <v>202</v>
      </c>
      <c r="C111" s="84" t="s">
        <v>536</v>
      </c>
      <c r="D111" s="84" t="s">
        <v>547</v>
      </c>
      <c r="E111" s="84" t="s">
        <v>559</v>
      </c>
      <c r="F111" s="84" t="s">
        <v>536</v>
      </c>
      <c r="G111" s="84" t="s">
        <v>534</v>
      </c>
      <c r="H111" s="84" t="s">
        <v>560</v>
      </c>
    </row>
    <row r="112" spans="1:8" x14ac:dyDescent="0.25">
      <c r="A112" s="84" t="s">
        <v>205</v>
      </c>
      <c r="B112" s="84" t="s">
        <v>204</v>
      </c>
      <c r="C112" s="84" t="s">
        <v>536</v>
      </c>
      <c r="D112" s="84" t="s">
        <v>528</v>
      </c>
      <c r="E112" s="84" t="s">
        <v>537</v>
      </c>
      <c r="F112" s="84" t="s">
        <v>536</v>
      </c>
      <c r="G112" s="84" t="s">
        <v>534</v>
      </c>
      <c r="H112" s="84" t="s">
        <v>564</v>
      </c>
    </row>
    <row r="113" spans="1:8" x14ac:dyDescent="0.25">
      <c r="A113" s="84" t="s">
        <v>207</v>
      </c>
      <c r="B113" s="84" t="s">
        <v>206</v>
      </c>
      <c r="C113" s="84" t="s">
        <v>539</v>
      </c>
      <c r="D113" s="84" t="s">
        <v>528</v>
      </c>
      <c r="E113" s="84" t="s">
        <v>541</v>
      </c>
      <c r="F113" s="84" t="s">
        <v>542</v>
      </c>
      <c r="G113" s="84" t="s">
        <v>543</v>
      </c>
      <c r="H113" s="84" t="s">
        <v>558</v>
      </c>
    </row>
    <row r="114" spans="1:8" x14ac:dyDescent="0.25">
      <c r="A114" s="84" t="s">
        <v>573</v>
      </c>
      <c r="B114" s="84" t="s">
        <v>208</v>
      </c>
      <c r="C114" s="84" t="s">
        <v>550</v>
      </c>
      <c r="D114" s="84" t="s">
        <v>547</v>
      </c>
      <c r="E114" s="84" t="s">
        <v>569</v>
      </c>
      <c r="F114" s="84" t="s">
        <v>550</v>
      </c>
      <c r="G114" s="84" t="s">
        <v>553</v>
      </c>
      <c r="H114" s="84" t="s">
        <v>573</v>
      </c>
    </row>
    <row r="115" spans="1:8" x14ac:dyDescent="0.25">
      <c r="A115" s="84" t="s">
        <v>606</v>
      </c>
      <c r="B115" s="84" t="s">
        <v>209</v>
      </c>
      <c r="C115" s="84" t="s">
        <v>527</v>
      </c>
      <c r="D115" s="84" t="s">
        <v>547</v>
      </c>
      <c r="E115" s="84" t="s">
        <v>529</v>
      </c>
      <c r="F115" s="84" t="s">
        <v>530</v>
      </c>
      <c r="G115" s="84" t="s">
        <v>531</v>
      </c>
      <c r="H115" s="84" t="s">
        <v>557</v>
      </c>
    </row>
    <row r="116" spans="1:8" x14ac:dyDescent="0.25">
      <c r="A116" s="84" t="s">
        <v>211</v>
      </c>
      <c r="B116" s="84" t="s">
        <v>210</v>
      </c>
      <c r="C116" s="84" t="s">
        <v>550</v>
      </c>
      <c r="D116" s="84" t="s">
        <v>547</v>
      </c>
      <c r="E116" s="84" t="s">
        <v>552</v>
      </c>
      <c r="F116" s="84" t="s">
        <v>550</v>
      </c>
      <c r="G116" s="84" t="s">
        <v>525</v>
      </c>
      <c r="H116" s="84" t="s">
        <v>567</v>
      </c>
    </row>
    <row r="117" spans="1:8" x14ac:dyDescent="0.25">
      <c r="A117" s="84" t="s">
        <v>213</v>
      </c>
      <c r="B117" s="84" t="s">
        <v>212</v>
      </c>
      <c r="C117" s="84" t="s">
        <v>527</v>
      </c>
      <c r="D117" s="84" t="s">
        <v>528</v>
      </c>
      <c r="E117" s="84" t="s">
        <v>529</v>
      </c>
      <c r="F117" s="84" t="s">
        <v>530</v>
      </c>
      <c r="G117" s="84" t="s">
        <v>531</v>
      </c>
      <c r="H117" s="84" t="s">
        <v>532</v>
      </c>
    </row>
    <row r="118" spans="1:8" x14ac:dyDescent="0.25">
      <c r="A118" s="84" t="s">
        <v>215</v>
      </c>
      <c r="B118" s="84" t="s">
        <v>214</v>
      </c>
      <c r="C118" s="84" t="s">
        <v>533</v>
      </c>
      <c r="D118" s="84" t="s">
        <v>547</v>
      </c>
      <c r="E118" s="84" t="s">
        <v>524</v>
      </c>
      <c r="F118" s="84" t="s">
        <v>533</v>
      </c>
      <c r="G118" s="84" t="s">
        <v>534</v>
      </c>
      <c r="H118" s="84" t="s">
        <v>535</v>
      </c>
    </row>
    <row r="119" spans="1:8" x14ac:dyDescent="0.25">
      <c r="A119" s="84" t="s">
        <v>217</v>
      </c>
      <c r="B119" s="84" t="s">
        <v>216</v>
      </c>
      <c r="C119" s="84" t="s">
        <v>536</v>
      </c>
      <c r="D119" s="84" t="s">
        <v>523</v>
      </c>
      <c r="E119" s="84" t="s">
        <v>537</v>
      </c>
      <c r="F119" s="84" t="s">
        <v>536</v>
      </c>
      <c r="G119" s="84" t="s">
        <v>534</v>
      </c>
      <c r="H119" s="84" t="s">
        <v>564</v>
      </c>
    </row>
    <row r="120" spans="1:8" x14ac:dyDescent="0.25">
      <c r="A120" s="84" t="s">
        <v>365</v>
      </c>
      <c r="B120" s="84" t="s">
        <v>218</v>
      </c>
      <c r="C120" s="84" t="s">
        <v>550</v>
      </c>
      <c r="D120" s="84" t="s">
        <v>523</v>
      </c>
      <c r="E120" s="84" t="s">
        <v>552</v>
      </c>
      <c r="F120" s="84" t="s">
        <v>550</v>
      </c>
      <c r="G120" s="84" t="s">
        <v>525</v>
      </c>
      <c r="H120" s="84" t="s">
        <v>562</v>
      </c>
    </row>
    <row r="121" spans="1:8" x14ac:dyDescent="0.25">
      <c r="A121" s="84" t="s">
        <v>220</v>
      </c>
      <c r="B121" s="84" t="s">
        <v>219</v>
      </c>
      <c r="C121" s="84" t="s">
        <v>536</v>
      </c>
      <c r="D121" s="84" t="s">
        <v>528</v>
      </c>
      <c r="E121" s="84" t="s">
        <v>537</v>
      </c>
      <c r="F121" s="84" t="s">
        <v>536</v>
      </c>
      <c r="G121" s="84" t="s">
        <v>534</v>
      </c>
      <c r="H121" s="84" t="s">
        <v>561</v>
      </c>
    </row>
    <row r="122" spans="1:8" x14ac:dyDescent="0.25">
      <c r="A122" s="84" t="s">
        <v>222</v>
      </c>
      <c r="B122" s="84" t="s">
        <v>221</v>
      </c>
      <c r="C122" s="84" t="s">
        <v>550</v>
      </c>
      <c r="D122" s="84"/>
      <c r="E122" s="84" t="s">
        <v>569</v>
      </c>
      <c r="F122" s="84" t="s">
        <v>550</v>
      </c>
      <c r="G122" s="84" t="s">
        <v>553</v>
      </c>
      <c r="H122" s="84" t="s">
        <v>573</v>
      </c>
    </row>
    <row r="123" spans="1:8" x14ac:dyDescent="0.25">
      <c r="A123" s="84" t="s">
        <v>224</v>
      </c>
      <c r="B123" s="84" t="s">
        <v>223</v>
      </c>
      <c r="C123" s="84" t="s">
        <v>522</v>
      </c>
      <c r="D123" s="84" t="s">
        <v>523</v>
      </c>
      <c r="E123" s="84" t="s">
        <v>552</v>
      </c>
      <c r="F123" s="84" t="s">
        <v>522</v>
      </c>
      <c r="G123" s="84" t="s">
        <v>525</v>
      </c>
      <c r="H123" s="84" t="s">
        <v>526</v>
      </c>
    </row>
    <row r="124" spans="1:8" x14ac:dyDescent="0.25">
      <c r="A124" s="84" t="s">
        <v>226</v>
      </c>
      <c r="B124" s="84" t="s">
        <v>225</v>
      </c>
      <c r="C124" s="84" t="s">
        <v>527</v>
      </c>
      <c r="D124" s="84" t="s">
        <v>551</v>
      </c>
      <c r="E124" s="84" t="s">
        <v>529</v>
      </c>
      <c r="F124" s="84" t="s">
        <v>555</v>
      </c>
      <c r="G124" s="84" t="s">
        <v>531</v>
      </c>
      <c r="H124" s="84" t="s">
        <v>556</v>
      </c>
    </row>
    <row r="125" spans="1:8" x14ac:dyDescent="0.25">
      <c r="A125" s="84" t="s">
        <v>228</v>
      </c>
      <c r="B125" s="84" t="s">
        <v>227</v>
      </c>
      <c r="C125" s="84" t="s">
        <v>550</v>
      </c>
      <c r="D125" s="84" t="s">
        <v>551</v>
      </c>
      <c r="E125" s="84" t="s">
        <v>552</v>
      </c>
      <c r="F125" s="84" t="s">
        <v>550</v>
      </c>
      <c r="G125" s="84" t="s">
        <v>553</v>
      </c>
      <c r="H125" s="84" t="s">
        <v>554</v>
      </c>
    </row>
    <row r="126" spans="1:8" x14ac:dyDescent="0.25">
      <c r="A126" s="84" t="s">
        <v>230</v>
      </c>
      <c r="B126" s="84" t="s">
        <v>229</v>
      </c>
      <c r="C126" s="84" t="s">
        <v>539</v>
      </c>
      <c r="D126" s="84" t="s">
        <v>547</v>
      </c>
      <c r="E126" s="84" t="s">
        <v>541</v>
      </c>
      <c r="F126" s="84" t="s">
        <v>542</v>
      </c>
      <c r="G126" s="84" t="s">
        <v>543</v>
      </c>
      <c r="H126" s="84" t="s">
        <v>558</v>
      </c>
    </row>
    <row r="127" spans="1:8" x14ac:dyDescent="0.25">
      <c r="A127" s="84" t="s">
        <v>232</v>
      </c>
      <c r="B127" s="84" t="s">
        <v>231</v>
      </c>
      <c r="C127" s="84" t="s">
        <v>536</v>
      </c>
      <c r="D127" s="84" t="s">
        <v>523</v>
      </c>
      <c r="E127" s="84" t="s">
        <v>559</v>
      </c>
      <c r="F127" s="84" t="s">
        <v>536</v>
      </c>
      <c r="G127" s="84" t="s">
        <v>534</v>
      </c>
      <c r="H127" s="84" t="s">
        <v>560</v>
      </c>
    </row>
    <row r="128" spans="1:8" x14ac:dyDescent="0.25">
      <c r="A128" s="84" t="s">
        <v>234</v>
      </c>
      <c r="B128" s="84" t="s">
        <v>233</v>
      </c>
      <c r="C128" s="84" t="s">
        <v>536</v>
      </c>
      <c r="D128" s="84" t="s">
        <v>547</v>
      </c>
      <c r="E128" s="84" t="s">
        <v>559</v>
      </c>
      <c r="F128" s="84" t="s">
        <v>536</v>
      </c>
      <c r="G128" s="84" t="s">
        <v>534</v>
      </c>
      <c r="H128" s="84" t="s">
        <v>560</v>
      </c>
    </row>
    <row r="129" spans="1:8" x14ac:dyDescent="0.25">
      <c r="A129" s="84" t="s">
        <v>236</v>
      </c>
      <c r="B129" s="84" t="s">
        <v>235</v>
      </c>
      <c r="C129" s="84" t="s">
        <v>527</v>
      </c>
      <c r="D129" s="84" t="s">
        <v>551</v>
      </c>
      <c r="E129" s="84" t="s">
        <v>529</v>
      </c>
      <c r="F129" s="84" t="s">
        <v>571</v>
      </c>
      <c r="G129" s="84" t="s">
        <v>531</v>
      </c>
      <c r="H129" s="84" t="s">
        <v>568</v>
      </c>
    </row>
    <row r="130" spans="1:8" x14ac:dyDescent="0.25">
      <c r="A130" s="84" t="s">
        <v>239</v>
      </c>
      <c r="B130" s="84" t="s">
        <v>238</v>
      </c>
      <c r="C130" s="84" t="s">
        <v>533</v>
      </c>
      <c r="D130" s="84" t="s">
        <v>540</v>
      </c>
      <c r="E130" s="84" t="s">
        <v>524</v>
      </c>
      <c r="F130" s="84" t="s">
        <v>533</v>
      </c>
      <c r="G130" s="84" t="s">
        <v>525</v>
      </c>
      <c r="H130" s="84" t="s">
        <v>549</v>
      </c>
    </row>
    <row r="131" spans="1:8" x14ac:dyDescent="0.25">
      <c r="A131" s="84" t="s">
        <v>241</v>
      </c>
      <c r="B131" s="84" t="s">
        <v>240</v>
      </c>
      <c r="C131" s="84" t="s">
        <v>522</v>
      </c>
      <c r="D131" s="84" t="s">
        <v>547</v>
      </c>
      <c r="E131" s="84" t="s">
        <v>524</v>
      </c>
      <c r="F131" s="84" t="s">
        <v>522</v>
      </c>
      <c r="G131" s="84" t="s">
        <v>525</v>
      </c>
      <c r="H131" s="84" t="s">
        <v>526</v>
      </c>
    </row>
    <row r="132" spans="1:8" x14ac:dyDescent="0.25">
      <c r="A132" s="84" t="s">
        <v>243</v>
      </c>
      <c r="B132" s="84" t="s">
        <v>242</v>
      </c>
      <c r="C132" s="84" t="s">
        <v>550</v>
      </c>
      <c r="D132" s="84" t="s">
        <v>528</v>
      </c>
      <c r="E132" s="84" t="s">
        <v>569</v>
      </c>
      <c r="F132" s="84" t="s">
        <v>550</v>
      </c>
      <c r="G132" s="84" t="s">
        <v>553</v>
      </c>
      <c r="H132" s="84" t="s">
        <v>573</v>
      </c>
    </row>
    <row r="133" spans="1:8" x14ac:dyDescent="0.25">
      <c r="A133" s="84" t="s">
        <v>385</v>
      </c>
      <c r="B133" s="84" t="s">
        <v>237</v>
      </c>
      <c r="C133" s="84" t="s">
        <v>533</v>
      </c>
      <c r="D133" s="84" t="s">
        <v>547</v>
      </c>
      <c r="E133" s="84" t="s">
        <v>524</v>
      </c>
      <c r="F133" s="84" t="s">
        <v>533</v>
      </c>
      <c r="G133" s="84" t="s">
        <v>525</v>
      </c>
      <c r="H133" s="84" t="s">
        <v>549</v>
      </c>
    </row>
    <row r="134" spans="1:8" x14ac:dyDescent="0.25">
      <c r="A134" s="84" t="s">
        <v>245</v>
      </c>
      <c r="B134" s="84" t="s">
        <v>244</v>
      </c>
      <c r="C134" s="84" t="s">
        <v>539</v>
      </c>
      <c r="D134" s="84" t="s">
        <v>528</v>
      </c>
      <c r="E134" s="84" t="s">
        <v>541</v>
      </c>
      <c r="F134" s="84" t="s">
        <v>542</v>
      </c>
      <c r="G134" s="84" t="s">
        <v>543</v>
      </c>
      <c r="H134" s="84" t="s">
        <v>558</v>
      </c>
    </row>
    <row r="135" spans="1:8" x14ac:dyDescent="0.25">
      <c r="A135" s="84" t="s">
        <v>247</v>
      </c>
      <c r="B135" s="84" t="s">
        <v>246</v>
      </c>
      <c r="C135" s="84" t="s">
        <v>550</v>
      </c>
      <c r="D135" s="84" t="s">
        <v>547</v>
      </c>
      <c r="E135" s="84" t="s">
        <v>552</v>
      </c>
      <c r="F135" s="84" t="s">
        <v>550</v>
      </c>
      <c r="G135" s="84" t="s">
        <v>553</v>
      </c>
      <c r="H135" s="84" t="s">
        <v>570</v>
      </c>
    </row>
    <row r="136" spans="1:8" x14ac:dyDescent="0.25">
      <c r="A136" s="84" t="s">
        <v>249</v>
      </c>
      <c r="B136" s="84" t="s">
        <v>248</v>
      </c>
      <c r="C136" s="84" t="s">
        <v>539</v>
      </c>
      <c r="D136" s="84" t="s">
        <v>547</v>
      </c>
      <c r="E136" s="84" t="s">
        <v>541</v>
      </c>
      <c r="F136" s="84" t="s">
        <v>545</v>
      </c>
      <c r="G136" s="84" t="s">
        <v>543</v>
      </c>
      <c r="H136" s="84" t="s">
        <v>546</v>
      </c>
    </row>
    <row r="137" spans="1:8" x14ac:dyDescent="0.25">
      <c r="A137" s="84" t="s">
        <v>251</v>
      </c>
      <c r="B137" s="84" t="s">
        <v>250</v>
      </c>
      <c r="C137" s="84" t="s">
        <v>539</v>
      </c>
      <c r="D137" s="84" t="s">
        <v>528</v>
      </c>
      <c r="E137" s="84" t="s">
        <v>541</v>
      </c>
      <c r="F137" s="84" t="s">
        <v>545</v>
      </c>
      <c r="G137" s="84" t="s">
        <v>543</v>
      </c>
      <c r="H137" s="84" t="s">
        <v>546</v>
      </c>
    </row>
    <row r="138" spans="1:8" x14ac:dyDescent="0.25">
      <c r="A138" s="84" t="s">
        <v>253</v>
      </c>
      <c r="B138" s="84" t="s">
        <v>252</v>
      </c>
      <c r="C138" s="84" t="s">
        <v>550</v>
      </c>
      <c r="D138" s="84" t="s">
        <v>547</v>
      </c>
      <c r="E138" s="84" t="s">
        <v>552</v>
      </c>
      <c r="F138" s="84" t="s">
        <v>550</v>
      </c>
      <c r="G138" s="84" t="s">
        <v>525</v>
      </c>
      <c r="H138" s="84" t="s">
        <v>562</v>
      </c>
    </row>
    <row r="139" spans="1:8" x14ac:dyDescent="0.25">
      <c r="A139" s="84" t="s">
        <v>255</v>
      </c>
      <c r="B139" s="84" t="s">
        <v>254</v>
      </c>
      <c r="C139" s="84" t="s">
        <v>527</v>
      </c>
      <c r="D139" s="84" t="s">
        <v>551</v>
      </c>
      <c r="E139" s="84" t="s">
        <v>529</v>
      </c>
      <c r="F139" s="84" t="s">
        <v>555</v>
      </c>
      <c r="G139" s="84" t="s">
        <v>531</v>
      </c>
      <c r="H139" s="84" t="s">
        <v>557</v>
      </c>
    </row>
    <row r="140" spans="1:8" x14ac:dyDescent="0.25">
      <c r="A140" s="84" t="s">
        <v>257</v>
      </c>
      <c r="B140" s="84" t="s">
        <v>256</v>
      </c>
      <c r="C140" s="84" t="s">
        <v>527</v>
      </c>
      <c r="D140" s="84" t="s">
        <v>551</v>
      </c>
      <c r="E140" s="84" t="s">
        <v>529</v>
      </c>
      <c r="F140" s="84" t="s">
        <v>555</v>
      </c>
      <c r="G140" s="84" t="s">
        <v>531</v>
      </c>
      <c r="H140" s="84" t="s">
        <v>532</v>
      </c>
    </row>
    <row r="141" spans="1:8" x14ac:dyDescent="0.25">
      <c r="A141" s="84" t="s">
        <v>259</v>
      </c>
      <c r="B141" s="84" t="s">
        <v>258</v>
      </c>
      <c r="C141" s="84" t="s">
        <v>533</v>
      </c>
      <c r="D141" s="84" t="s">
        <v>540</v>
      </c>
      <c r="E141" s="84" t="s">
        <v>524</v>
      </c>
      <c r="F141" s="84" t="s">
        <v>533</v>
      </c>
      <c r="G141" s="84" t="s">
        <v>525</v>
      </c>
      <c r="H141" s="84" t="s">
        <v>549</v>
      </c>
    </row>
    <row r="142" spans="1:8" x14ac:dyDescent="0.25">
      <c r="A142" s="84" t="s">
        <v>261</v>
      </c>
      <c r="B142" s="84" t="s">
        <v>260</v>
      </c>
      <c r="C142" s="84" t="s">
        <v>527</v>
      </c>
      <c r="D142" s="84" t="s">
        <v>528</v>
      </c>
      <c r="E142" s="84" t="s">
        <v>529</v>
      </c>
      <c r="F142" s="84" t="s">
        <v>555</v>
      </c>
      <c r="G142" s="84" t="s">
        <v>531</v>
      </c>
      <c r="H142" s="84" t="s">
        <v>557</v>
      </c>
    </row>
    <row r="143" spans="1:8" x14ac:dyDescent="0.25">
      <c r="A143" s="84" t="s">
        <v>372</v>
      </c>
      <c r="B143" s="84" t="s">
        <v>262</v>
      </c>
      <c r="C143" s="84" t="s">
        <v>527</v>
      </c>
      <c r="D143" s="84" t="s">
        <v>540</v>
      </c>
      <c r="E143" s="84" t="s">
        <v>529</v>
      </c>
      <c r="F143" s="84" t="s">
        <v>574</v>
      </c>
      <c r="G143" s="84" t="s">
        <v>531</v>
      </c>
      <c r="H143" s="84" t="s">
        <v>557</v>
      </c>
    </row>
    <row r="144" spans="1:8" x14ac:dyDescent="0.25">
      <c r="A144" s="84" t="s">
        <v>264</v>
      </c>
      <c r="B144" s="84" t="s">
        <v>263</v>
      </c>
      <c r="C144" s="84" t="s">
        <v>536</v>
      </c>
      <c r="D144" s="84" t="s">
        <v>523</v>
      </c>
      <c r="E144" s="84" t="s">
        <v>563</v>
      </c>
      <c r="F144" s="84" t="s">
        <v>536</v>
      </c>
      <c r="G144" s="84" t="s">
        <v>534</v>
      </c>
      <c r="H144" s="84" t="s">
        <v>564</v>
      </c>
    </row>
    <row r="145" spans="1:8" x14ac:dyDescent="0.25">
      <c r="A145" s="84" t="s">
        <v>266</v>
      </c>
      <c r="B145" s="84" t="s">
        <v>265</v>
      </c>
      <c r="C145" s="84" t="s">
        <v>539</v>
      </c>
      <c r="D145" s="84" t="s">
        <v>540</v>
      </c>
      <c r="E145" s="84" t="s">
        <v>541</v>
      </c>
      <c r="F145" s="84" t="s">
        <v>542</v>
      </c>
      <c r="G145" s="84" t="s">
        <v>543</v>
      </c>
      <c r="H145" s="84" t="s">
        <v>544</v>
      </c>
    </row>
    <row r="146" spans="1:8" x14ac:dyDescent="0.25">
      <c r="A146" s="84" t="s">
        <v>268</v>
      </c>
      <c r="B146" s="84" t="s">
        <v>267</v>
      </c>
      <c r="C146" s="84" t="s">
        <v>539</v>
      </c>
      <c r="D146" s="84" t="s">
        <v>528</v>
      </c>
      <c r="E146" s="84" t="s">
        <v>541</v>
      </c>
      <c r="F146" s="84" t="s">
        <v>542</v>
      </c>
      <c r="G146" s="84" t="s">
        <v>543</v>
      </c>
      <c r="H146" s="84" t="s">
        <v>544</v>
      </c>
    </row>
    <row r="147" spans="1:8" x14ac:dyDescent="0.25">
      <c r="A147" s="84" t="s">
        <v>270</v>
      </c>
      <c r="B147" s="84" t="s">
        <v>269</v>
      </c>
      <c r="C147" s="84" t="s">
        <v>539</v>
      </c>
      <c r="D147" s="84" t="s">
        <v>528</v>
      </c>
      <c r="E147" s="84" t="s">
        <v>541</v>
      </c>
      <c r="F147" s="84" t="s">
        <v>542</v>
      </c>
      <c r="G147" s="84" t="s">
        <v>543</v>
      </c>
      <c r="H147" s="84" t="s">
        <v>544</v>
      </c>
    </row>
    <row r="148" spans="1:8" x14ac:dyDescent="0.25">
      <c r="A148" s="84" t="s">
        <v>272</v>
      </c>
      <c r="B148" s="84" t="s">
        <v>271</v>
      </c>
      <c r="C148" s="84" t="s">
        <v>550</v>
      </c>
      <c r="D148" s="84" t="s">
        <v>547</v>
      </c>
      <c r="E148" s="84" t="s">
        <v>569</v>
      </c>
      <c r="F148" s="84" t="s">
        <v>550</v>
      </c>
      <c r="G148" s="84" t="s">
        <v>553</v>
      </c>
      <c r="H148" s="84" t="s">
        <v>575</v>
      </c>
    </row>
    <row r="149" spans="1:8" x14ac:dyDescent="0.25">
      <c r="A149" s="84" t="s">
        <v>274</v>
      </c>
      <c r="B149" s="84" t="s">
        <v>273</v>
      </c>
      <c r="C149" s="84" t="s">
        <v>536</v>
      </c>
      <c r="D149" s="84" t="s">
        <v>547</v>
      </c>
      <c r="E149" s="84" t="s">
        <v>559</v>
      </c>
      <c r="F149" s="84" t="s">
        <v>536</v>
      </c>
      <c r="G149" s="84" t="s">
        <v>534</v>
      </c>
      <c r="H149" s="84" t="s">
        <v>538</v>
      </c>
    </row>
    <row r="150" spans="1:8" x14ac:dyDescent="0.25">
      <c r="A150" s="84" t="s">
        <v>276</v>
      </c>
      <c r="B150" s="84" t="s">
        <v>275</v>
      </c>
      <c r="C150" s="84" t="s">
        <v>533</v>
      </c>
      <c r="D150" s="84" t="s">
        <v>540</v>
      </c>
      <c r="E150" s="84" t="s">
        <v>524</v>
      </c>
      <c r="F150" s="84" t="s">
        <v>533</v>
      </c>
      <c r="G150" s="84" t="s">
        <v>525</v>
      </c>
      <c r="H150" s="84" t="s">
        <v>549</v>
      </c>
    </row>
    <row r="151" spans="1:8" x14ac:dyDescent="0.25">
      <c r="A151" s="84" t="s">
        <v>278</v>
      </c>
      <c r="B151" s="84" t="s">
        <v>277</v>
      </c>
      <c r="C151" s="84" t="s">
        <v>536</v>
      </c>
      <c r="D151" s="84" t="s">
        <v>547</v>
      </c>
      <c r="E151" s="84" t="s">
        <v>559</v>
      </c>
      <c r="F151" s="84" t="s">
        <v>536</v>
      </c>
      <c r="G151" s="84" t="s">
        <v>534</v>
      </c>
      <c r="H151" s="84" t="s">
        <v>560</v>
      </c>
    </row>
    <row r="152" spans="1:8" x14ac:dyDescent="0.25">
      <c r="A152" s="84" t="s">
        <v>280</v>
      </c>
      <c r="B152" s="84" t="s">
        <v>279</v>
      </c>
      <c r="C152" s="84" t="s">
        <v>527</v>
      </c>
      <c r="D152" s="84" t="s">
        <v>528</v>
      </c>
      <c r="E152" s="84" t="s">
        <v>529</v>
      </c>
      <c r="F152" s="84" t="s">
        <v>530</v>
      </c>
      <c r="G152" s="84" t="s">
        <v>531</v>
      </c>
      <c r="H152" s="84" t="s">
        <v>532</v>
      </c>
    </row>
    <row r="153" spans="1:8" x14ac:dyDescent="0.25">
      <c r="A153" s="84" t="s">
        <v>282</v>
      </c>
      <c r="B153" s="84" t="s">
        <v>281</v>
      </c>
      <c r="C153" s="84" t="s">
        <v>536</v>
      </c>
      <c r="D153" s="84" t="s">
        <v>528</v>
      </c>
      <c r="E153" s="84" t="s">
        <v>537</v>
      </c>
      <c r="F153" s="84" t="s">
        <v>536</v>
      </c>
      <c r="G153" s="84" t="s">
        <v>534</v>
      </c>
      <c r="H153" s="84" t="s">
        <v>564</v>
      </c>
    </row>
    <row r="154" spans="1:8" x14ac:dyDescent="0.25">
      <c r="A154" s="84" t="s">
        <v>284</v>
      </c>
      <c r="B154" s="84" t="s">
        <v>283</v>
      </c>
      <c r="C154" s="84" t="s">
        <v>536</v>
      </c>
      <c r="D154" s="84" t="s">
        <v>523</v>
      </c>
      <c r="E154" s="84" t="s">
        <v>559</v>
      </c>
      <c r="F154" s="84" t="s">
        <v>536</v>
      </c>
      <c r="G154" s="84" t="s">
        <v>534</v>
      </c>
      <c r="H154" s="84" t="s">
        <v>560</v>
      </c>
    </row>
    <row r="155" spans="1:8" x14ac:dyDescent="0.25">
      <c r="A155" s="84" t="s">
        <v>286</v>
      </c>
      <c r="B155" s="84" t="s">
        <v>285</v>
      </c>
      <c r="C155" s="84" t="s">
        <v>550</v>
      </c>
      <c r="D155" s="84" t="s">
        <v>540</v>
      </c>
      <c r="E155" s="84" t="s">
        <v>552</v>
      </c>
      <c r="F155" s="84" t="s">
        <v>550</v>
      </c>
      <c r="G155" s="84" t="s">
        <v>525</v>
      </c>
      <c r="H155" s="84" t="s">
        <v>562</v>
      </c>
    </row>
    <row r="156" spans="1:8" x14ac:dyDescent="0.25">
      <c r="A156" s="84" t="s">
        <v>288</v>
      </c>
      <c r="B156" s="84" t="s">
        <v>287</v>
      </c>
      <c r="C156" s="84" t="s">
        <v>527</v>
      </c>
      <c r="D156" s="84" t="s">
        <v>551</v>
      </c>
      <c r="E156" s="84" t="s">
        <v>529</v>
      </c>
      <c r="F156" s="84" t="s">
        <v>555</v>
      </c>
      <c r="G156" s="84" t="s">
        <v>531</v>
      </c>
      <c r="H156" s="84" t="s">
        <v>557</v>
      </c>
    </row>
    <row r="157" spans="1:8" x14ac:dyDescent="0.25">
      <c r="A157" s="84" t="s">
        <v>290</v>
      </c>
      <c r="B157" s="84" t="s">
        <v>289</v>
      </c>
      <c r="C157" s="84" t="s">
        <v>527</v>
      </c>
      <c r="D157" s="84" t="s">
        <v>551</v>
      </c>
      <c r="E157" s="84" t="s">
        <v>529</v>
      </c>
      <c r="F157" s="84" t="s">
        <v>555</v>
      </c>
      <c r="G157" s="84" t="s">
        <v>531</v>
      </c>
      <c r="H157" s="84" t="s">
        <v>532</v>
      </c>
    </row>
    <row r="158" spans="1:8" x14ac:dyDescent="0.25">
      <c r="A158" s="84" t="s">
        <v>292</v>
      </c>
      <c r="B158" s="84" t="s">
        <v>291</v>
      </c>
      <c r="C158" s="84" t="s">
        <v>550</v>
      </c>
      <c r="D158" s="84" t="s">
        <v>547</v>
      </c>
      <c r="E158" s="84" t="s">
        <v>569</v>
      </c>
      <c r="F158" s="84" t="s">
        <v>550</v>
      </c>
      <c r="G158" s="84" t="s">
        <v>553</v>
      </c>
      <c r="H158" s="84" t="s">
        <v>570</v>
      </c>
    </row>
    <row r="159" spans="1:8" x14ac:dyDescent="0.25">
      <c r="A159" s="84" t="s">
        <v>294</v>
      </c>
      <c r="B159" s="84" t="s">
        <v>293</v>
      </c>
      <c r="C159" s="84" t="s">
        <v>536</v>
      </c>
      <c r="D159" s="84" t="s">
        <v>523</v>
      </c>
      <c r="E159" s="84" t="s">
        <v>563</v>
      </c>
      <c r="F159" s="84" t="s">
        <v>536</v>
      </c>
      <c r="G159" s="84" t="s">
        <v>534</v>
      </c>
      <c r="H159" s="84" t="s">
        <v>564</v>
      </c>
    </row>
    <row r="160" spans="1:8" x14ac:dyDescent="0.25">
      <c r="A160" s="84" t="s">
        <v>296</v>
      </c>
      <c r="B160" s="84" t="s">
        <v>295</v>
      </c>
      <c r="C160" s="84" t="s">
        <v>536</v>
      </c>
      <c r="D160" s="84" t="s">
        <v>528</v>
      </c>
      <c r="E160" s="84" t="s">
        <v>537</v>
      </c>
      <c r="F160" s="84" t="s">
        <v>536</v>
      </c>
      <c r="G160" s="84" t="s">
        <v>534</v>
      </c>
      <c r="H160" s="84" t="s">
        <v>561</v>
      </c>
    </row>
    <row r="161" spans="1:8" x14ac:dyDescent="0.25">
      <c r="A161" s="84" t="s">
        <v>299</v>
      </c>
      <c r="B161" s="84" t="s">
        <v>298</v>
      </c>
      <c r="C161" s="84" t="s">
        <v>536</v>
      </c>
      <c r="D161" s="84" t="s">
        <v>523</v>
      </c>
      <c r="E161" s="84" t="s">
        <v>563</v>
      </c>
      <c r="F161" s="84" t="s">
        <v>536</v>
      </c>
      <c r="G161" s="84" t="s">
        <v>534</v>
      </c>
      <c r="H161" s="84" t="s">
        <v>564</v>
      </c>
    </row>
    <row r="162" spans="1:8" x14ac:dyDescent="0.25">
      <c r="A162" s="84" t="s">
        <v>301</v>
      </c>
      <c r="B162" s="84" t="s">
        <v>300</v>
      </c>
      <c r="C162" s="84" t="s">
        <v>527</v>
      </c>
      <c r="D162" s="84" t="s">
        <v>551</v>
      </c>
      <c r="E162" s="84" t="s">
        <v>529</v>
      </c>
      <c r="F162" s="84" t="s">
        <v>555</v>
      </c>
      <c r="G162" s="84" t="s">
        <v>531</v>
      </c>
      <c r="H162" s="84" t="s">
        <v>532</v>
      </c>
    </row>
    <row r="163" spans="1:8" x14ac:dyDescent="0.25">
      <c r="A163" s="84" t="s">
        <v>303</v>
      </c>
      <c r="B163" s="84" t="s">
        <v>302</v>
      </c>
      <c r="C163" s="84" t="s">
        <v>522</v>
      </c>
      <c r="D163" s="84" t="s">
        <v>547</v>
      </c>
      <c r="E163" s="84" t="s">
        <v>552</v>
      </c>
      <c r="F163" s="84" t="s">
        <v>522</v>
      </c>
      <c r="G163" s="84" t="s">
        <v>525</v>
      </c>
      <c r="H163" s="84" t="s">
        <v>526</v>
      </c>
    </row>
    <row r="164" spans="1:8" x14ac:dyDescent="0.25">
      <c r="A164" s="84" t="s">
        <v>305</v>
      </c>
      <c r="B164" s="84" t="s">
        <v>304</v>
      </c>
      <c r="C164" s="84" t="s">
        <v>536</v>
      </c>
      <c r="D164" s="84" t="s">
        <v>547</v>
      </c>
      <c r="E164" s="84" t="s">
        <v>563</v>
      </c>
      <c r="F164" s="84" t="s">
        <v>536</v>
      </c>
      <c r="G164" s="84" t="s">
        <v>534</v>
      </c>
      <c r="H164" s="84" t="s">
        <v>535</v>
      </c>
    </row>
    <row r="165" spans="1:8" x14ac:dyDescent="0.25">
      <c r="A165" s="84" t="s">
        <v>307</v>
      </c>
      <c r="B165" s="84" t="s">
        <v>306</v>
      </c>
      <c r="C165" s="84" t="s">
        <v>539</v>
      </c>
      <c r="D165" s="84" t="s">
        <v>528</v>
      </c>
      <c r="E165" s="84" t="s">
        <v>541</v>
      </c>
      <c r="F165" s="84" t="s">
        <v>545</v>
      </c>
      <c r="G165" s="84" t="s">
        <v>543</v>
      </c>
      <c r="H165" s="84" t="s">
        <v>546</v>
      </c>
    </row>
    <row r="166" spans="1:8" x14ac:dyDescent="0.25">
      <c r="A166" s="113" t="s">
        <v>705</v>
      </c>
      <c r="B166" s="84" t="s">
        <v>308</v>
      </c>
      <c r="C166" s="84" t="s">
        <v>536</v>
      </c>
      <c r="D166" s="84" t="s">
        <v>547</v>
      </c>
      <c r="E166" s="84" t="s">
        <v>537</v>
      </c>
      <c r="F166" s="84" t="s">
        <v>536</v>
      </c>
      <c r="G166" s="84" t="s">
        <v>534</v>
      </c>
      <c r="H166" s="84" t="s">
        <v>561</v>
      </c>
    </row>
    <row r="167" spans="1:8" x14ac:dyDescent="0.25">
      <c r="A167" s="84" t="s">
        <v>310</v>
      </c>
      <c r="B167" s="84" t="s">
        <v>309</v>
      </c>
      <c r="C167" s="84" t="s">
        <v>527</v>
      </c>
      <c r="D167" s="84" t="s">
        <v>551</v>
      </c>
      <c r="E167" s="84" t="s">
        <v>529</v>
      </c>
      <c r="F167" s="84" t="s">
        <v>555</v>
      </c>
      <c r="G167" s="84" t="s">
        <v>531</v>
      </c>
      <c r="H167" s="84" t="s">
        <v>568</v>
      </c>
    </row>
    <row r="168" spans="1:8" x14ac:dyDescent="0.25">
      <c r="A168" s="84" t="s">
        <v>312</v>
      </c>
      <c r="B168" s="84" t="s">
        <v>311</v>
      </c>
      <c r="C168" s="84" t="s">
        <v>527</v>
      </c>
      <c r="D168" s="84" t="s">
        <v>551</v>
      </c>
      <c r="E168" s="84" t="s">
        <v>529</v>
      </c>
      <c r="F168" s="84" t="s">
        <v>571</v>
      </c>
      <c r="G168" s="84" t="s">
        <v>531</v>
      </c>
      <c r="H168" s="84" t="s">
        <v>556</v>
      </c>
    </row>
    <row r="169" spans="1:8" x14ac:dyDescent="0.25">
      <c r="A169" s="84" t="s">
        <v>314</v>
      </c>
      <c r="B169" s="84" t="s">
        <v>313</v>
      </c>
      <c r="C169" s="84" t="s">
        <v>533</v>
      </c>
      <c r="D169" s="84" t="s">
        <v>547</v>
      </c>
      <c r="E169" s="84" t="s">
        <v>524</v>
      </c>
      <c r="F169" s="84" t="s">
        <v>533</v>
      </c>
      <c r="G169" s="84" t="s">
        <v>525</v>
      </c>
      <c r="H169" s="84" t="s">
        <v>549</v>
      </c>
    </row>
    <row r="170" spans="1:8" x14ac:dyDescent="0.25">
      <c r="A170" s="84" t="s">
        <v>316</v>
      </c>
      <c r="B170" s="84" t="s">
        <v>315</v>
      </c>
      <c r="C170" s="84" t="s">
        <v>527</v>
      </c>
      <c r="D170" s="84" t="s">
        <v>523</v>
      </c>
      <c r="E170" s="84" t="s">
        <v>548</v>
      </c>
      <c r="F170" s="84" t="s">
        <v>572</v>
      </c>
      <c r="G170" s="84" t="s">
        <v>525</v>
      </c>
      <c r="H170" s="84" t="s">
        <v>572</v>
      </c>
    </row>
    <row r="171" spans="1:8" x14ac:dyDescent="0.25">
      <c r="A171" s="84" t="s">
        <v>608</v>
      </c>
      <c r="B171" s="84" t="s">
        <v>317</v>
      </c>
      <c r="C171" s="84" t="s">
        <v>536</v>
      </c>
      <c r="D171" s="84" t="s">
        <v>523</v>
      </c>
      <c r="E171" s="84" t="s">
        <v>537</v>
      </c>
      <c r="F171" s="84" t="s">
        <v>536</v>
      </c>
      <c r="G171" s="84" t="s">
        <v>534</v>
      </c>
      <c r="H171" s="84" t="s">
        <v>564</v>
      </c>
    </row>
    <row r="172" spans="1:8" x14ac:dyDescent="0.25">
      <c r="A172" s="84" t="s">
        <v>319</v>
      </c>
      <c r="B172" s="84" t="s">
        <v>318</v>
      </c>
      <c r="C172" s="84" t="s">
        <v>550</v>
      </c>
      <c r="D172" s="84" t="s">
        <v>528</v>
      </c>
      <c r="E172" s="84" t="s">
        <v>552</v>
      </c>
      <c r="F172" s="84" t="s">
        <v>550</v>
      </c>
      <c r="G172" s="84" t="s">
        <v>525</v>
      </c>
      <c r="H172" s="84" t="s">
        <v>562</v>
      </c>
    </row>
    <row r="173" spans="1:8" x14ac:dyDescent="0.25">
      <c r="A173" s="84" t="s">
        <v>368</v>
      </c>
      <c r="B173" s="84" t="s">
        <v>91</v>
      </c>
      <c r="C173" s="84" t="s">
        <v>550</v>
      </c>
      <c r="D173" s="84" t="s">
        <v>547</v>
      </c>
      <c r="E173" s="84" t="s">
        <v>552</v>
      </c>
      <c r="F173" s="84" t="s">
        <v>550</v>
      </c>
      <c r="G173" s="84" t="s">
        <v>525</v>
      </c>
      <c r="H173" s="84" t="s">
        <v>562</v>
      </c>
    </row>
    <row r="174" spans="1:8" x14ac:dyDescent="0.25">
      <c r="A174" s="84" t="s">
        <v>321</v>
      </c>
      <c r="B174" s="84" t="s">
        <v>320</v>
      </c>
      <c r="C174" s="84" t="s">
        <v>536</v>
      </c>
      <c r="D174" s="84" t="s">
        <v>523</v>
      </c>
      <c r="E174" s="84" t="s">
        <v>559</v>
      </c>
      <c r="F174" s="84" t="s">
        <v>536</v>
      </c>
      <c r="G174" s="84" t="s">
        <v>534</v>
      </c>
      <c r="H174" s="84" t="s">
        <v>560</v>
      </c>
    </row>
    <row r="175" spans="1:8" x14ac:dyDescent="0.25">
      <c r="A175" s="84" t="s">
        <v>323</v>
      </c>
      <c r="B175" s="84" t="s">
        <v>322</v>
      </c>
      <c r="C175" s="84" t="s">
        <v>550</v>
      </c>
      <c r="D175" s="84" t="s">
        <v>528</v>
      </c>
      <c r="E175" s="84" t="s">
        <v>569</v>
      </c>
      <c r="F175" s="84" t="s">
        <v>550</v>
      </c>
      <c r="G175" s="84" t="s">
        <v>553</v>
      </c>
      <c r="H175" s="84" t="s">
        <v>575</v>
      </c>
    </row>
    <row r="176" spans="1:8" x14ac:dyDescent="0.25">
      <c r="A176" s="84" t="s">
        <v>325</v>
      </c>
      <c r="B176" s="84" t="s">
        <v>324</v>
      </c>
      <c r="C176" s="84" t="s">
        <v>539</v>
      </c>
      <c r="D176" s="84" t="s">
        <v>540</v>
      </c>
      <c r="E176" s="84" t="s">
        <v>541</v>
      </c>
      <c r="F176" s="84" t="s">
        <v>542</v>
      </c>
      <c r="G176" s="84" t="s">
        <v>543</v>
      </c>
      <c r="H176" s="84" t="s">
        <v>544</v>
      </c>
    </row>
    <row r="177" spans="1:8" x14ac:dyDescent="0.25">
      <c r="A177" s="84" t="s">
        <v>327</v>
      </c>
      <c r="B177" s="84" t="s">
        <v>326</v>
      </c>
      <c r="C177" s="84" t="s">
        <v>533</v>
      </c>
      <c r="D177" s="84" t="s">
        <v>528</v>
      </c>
      <c r="E177" s="84" t="s">
        <v>524</v>
      </c>
      <c r="F177" s="84" t="s">
        <v>533</v>
      </c>
      <c r="G177" s="84" t="s">
        <v>534</v>
      </c>
      <c r="H177" s="84" t="s">
        <v>535</v>
      </c>
    </row>
    <row r="178" spans="1:8" x14ac:dyDescent="0.25">
      <c r="A178" s="84" t="s">
        <v>329</v>
      </c>
      <c r="B178" s="84" t="s">
        <v>328</v>
      </c>
      <c r="C178" s="84" t="s">
        <v>527</v>
      </c>
      <c r="D178" s="84" t="s">
        <v>528</v>
      </c>
      <c r="E178" s="84" t="s">
        <v>524</v>
      </c>
      <c r="F178" s="84" t="s">
        <v>530</v>
      </c>
      <c r="G178" s="84" t="s">
        <v>525</v>
      </c>
      <c r="H178" s="84" t="s">
        <v>549</v>
      </c>
    </row>
    <row r="179" spans="1:8" x14ac:dyDescent="0.25">
      <c r="A179" s="84" t="s">
        <v>331</v>
      </c>
      <c r="B179" s="84" t="s">
        <v>330</v>
      </c>
      <c r="C179" s="84" t="s">
        <v>527</v>
      </c>
      <c r="D179" s="84" t="s">
        <v>528</v>
      </c>
      <c r="E179" s="84" t="s">
        <v>548</v>
      </c>
      <c r="F179" s="84" t="s">
        <v>572</v>
      </c>
      <c r="G179" s="84" t="s">
        <v>525</v>
      </c>
      <c r="H179" s="84" t="s">
        <v>572</v>
      </c>
    </row>
    <row r="180" spans="1:8" x14ac:dyDescent="0.25">
      <c r="A180" s="84" t="s">
        <v>333</v>
      </c>
      <c r="B180" s="84" t="s">
        <v>332</v>
      </c>
      <c r="C180" s="84" t="s">
        <v>550</v>
      </c>
      <c r="D180" s="84" t="s">
        <v>528</v>
      </c>
      <c r="E180" s="84" t="s">
        <v>569</v>
      </c>
      <c r="F180" s="84" t="s">
        <v>550</v>
      </c>
      <c r="G180" s="84" t="s">
        <v>553</v>
      </c>
      <c r="H180" s="84" t="s">
        <v>575</v>
      </c>
    </row>
    <row r="181" spans="1:8" x14ac:dyDescent="0.25">
      <c r="A181" s="84" t="s">
        <v>335</v>
      </c>
      <c r="B181" s="84" t="s">
        <v>334</v>
      </c>
      <c r="C181" s="84" t="s">
        <v>536</v>
      </c>
      <c r="D181" s="84" t="s">
        <v>523</v>
      </c>
      <c r="E181" s="84" t="s">
        <v>563</v>
      </c>
      <c r="F181" s="84" t="s">
        <v>536</v>
      </c>
      <c r="G181" s="84" t="s">
        <v>534</v>
      </c>
      <c r="H181" s="84" t="s">
        <v>564</v>
      </c>
    </row>
    <row r="182" spans="1:8" x14ac:dyDescent="0.25">
      <c r="A182" s="84" t="s">
        <v>337</v>
      </c>
      <c r="B182" s="84" t="s">
        <v>336</v>
      </c>
      <c r="C182" s="84" t="s">
        <v>527</v>
      </c>
      <c r="D182" s="84" t="s">
        <v>547</v>
      </c>
      <c r="E182" s="84" t="s">
        <v>529</v>
      </c>
      <c r="F182" s="84" t="s">
        <v>530</v>
      </c>
      <c r="G182" s="84" t="s">
        <v>531</v>
      </c>
      <c r="H182" s="84" t="s">
        <v>557</v>
      </c>
    </row>
    <row r="183" spans="1:8" x14ac:dyDescent="0.25">
      <c r="A183" s="84" t="s">
        <v>339</v>
      </c>
      <c r="B183" s="84" t="s">
        <v>338</v>
      </c>
      <c r="C183" s="84" t="s">
        <v>533</v>
      </c>
      <c r="D183" s="84" t="s">
        <v>540</v>
      </c>
      <c r="E183" s="84" t="s">
        <v>524</v>
      </c>
      <c r="F183" s="84" t="s">
        <v>533</v>
      </c>
      <c r="G183" s="84" t="s">
        <v>525</v>
      </c>
      <c r="H183" s="84" t="s">
        <v>549</v>
      </c>
    </row>
    <row r="184" spans="1:8" x14ac:dyDescent="0.25">
      <c r="A184" s="84" t="s">
        <v>609</v>
      </c>
      <c r="B184" s="84" t="s">
        <v>340</v>
      </c>
      <c r="C184" s="84" t="s">
        <v>527</v>
      </c>
      <c r="D184" s="84" t="s">
        <v>551</v>
      </c>
      <c r="E184" s="84" t="s">
        <v>529</v>
      </c>
      <c r="F184" s="84" t="s">
        <v>555</v>
      </c>
      <c r="G184" s="84" t="s">
        <v>531</v>
      </c>
      <c r="H184" s="84" t="s">
        <v>568</v>
      </c>
    </row>
    <row r="185" spans="1:8" x14ac:dyDescent="0.25">
      <c r="A185" s="84" t="s">
        <v>342</v>
      </c>
      <c r="B185" s="84" t="s">
        <v>341</v>
      </c>
      <c r="C185" s="84" t="s">
        <v>565</v>
      </c>
      <c r="D185" s="84" t="s">
        <v>551</v>
      </c>
      <c r="E185" s="84" t="s">
        <v>529</v>
      </c>
      <c r="F185" s="84" t="s">
        <v>565</v>
      </c>
      <c r="G185" s="84" t="s">
        <v>543</v>
      </c>
      <c r="H185" s="84" t="s">
        <v>566</v>
      </c>
    </row>
    <row r="186" spans="1:8" x14ac:dyDescent="0.25">
      <c r="A186" s="84" t="s">
        <v>344</v>
      </c>
      <c r="B186" s="84" t="s">
        <v>343</v>
      </c>
      <c r="C186" s="84" t="s">
        <v>539</v>
      </c>
      <c r="D186" s="84" t="s">
        <v>540</v>
      </c>
      <c r="E186" s="84" t="s">
        <v>541</v>
      </c>
      <c r="F186" s="84" t="s">
        <v>545</v>
      </c>
      <c r="G186" s="84" t="s">
        <v>543</v>
      </c>
      <c r="H186" s="84" t="s">
        <v>546</v>
      </c>
    </row>
    <row r="187" spans="1:8" x14ac:dyDescent="0.25">
      <c r="A187" s="84" t="s">
        <v>346</v>
      </c>
      <c r="B187" s="84" t="s">
        <v>345</v>
      </c>
      <c r="C187" s="84" t="s">
        <v>527</v>
      </c>
      <c r="D187" s="84" t="s">
        <v>547</v>
      </c>
      <c r="E187" s="84" t="s">
        <v>548</v>
      </c>
      <c r="F187" s="84" t="s">
        <v>572</v>
      </c>
      <c r="G187" s="84" t="s">
        <v>525</v>
      </c>
      <c r="H187" s="84" t="s">
        <v>572</v>
      </c>
    </row>
    <row r="188" spans="1:8" x14ac:dyDescent="0.25">
      <c r="A188" s="84" t="s">
        <v>348</v>
      </c>
      <c r="B188" s="84" t="s">
        <v>347</v>
      </c>
      <c r="C188" s="84" t="s">
        <v>550</v>
      </c>
      <c r="D188" s="84" t="s">
        <v>547</v>
      </c>
      <c r="E188" s="84" t="s">
        <v>569</v>
      </c>
      <c r="F188" s="84" t="s">
        <v>550</v>
      </c>
      <c r="G188" s="84" t="s">
        <v>553</v>
      </c>
      <c r="H188" s="84" t="s">
        <v>570</v>
      </c>
    </row>
    <row r="189" spans="1:8" x14ac:dyDescent="0.25">
      <c r="A189" s="84" t="s">
        <v>610</v>
      </c>
      <c r="B189" s="84" t="s">
        <v>349</v>
      </c>
      <c r="C189" s="84" t="s">
        <v>539</v>
      </c>
      <c r="D189" s="84" t="s">
        <v>528</v>
      </c>
      <c r="E189" s="84" t="s">
        <v>541</v>
      </c>
      <c r="F189" s="84" t="s">
        <v>545</v>
      </c>
      <c r="G189" s="84" t="s">
        <v>543</v>
      </c>
      <c r="H189" s="84" t="s">
        <v>546</v>
      </c>
    </row>
    <row r="190" spans="1:8" x14ac:dyDescent="0.25">
      <c r="A190" s="84" t="s">
        <v>370</v>
      </c>
      <c r="B190" s="84" t="s">
        <v>350</v>
      </c>
      <c r="C190" s="84" t="s">
        <v>550</v>
      </c>
      <c r="D190" s="84" t="s">
        <v>547</v>
      </c>
      <c r="E190" s="84" t="s">
        <v>552</v>
      </c>
      <c r="F190" s="84" t="s">
        <v>550</v>
      </c>
      <c r="G190" s="84" t="s">
        <v>525</v>
      </c>
      <c r="H190" s="84" t="s">
        <v>562</v>
      </c>
    </row>
    <row r="191" spans="1:8" x14ac:dyDescent="0.25">
      <c r="A191" s="84" t="s">
        <v>352</v>
      </c>
      <c r="B191" s="84" t="s">
        <v>351</v>
      </c>
      <c r="C191" s="84" t="s">
        <v>533</v>
      </c>
      <c r="D191" s="84" t="s">
        <v>547</v>
      </c>
      <c r="E191" s="84" t="s">
        <v>524</v>
      </c>
      <c r="F191" s="84" t="s">
        <v>533</v>
      </c>
      <c r="G191" s="84" t="s">
        <v>525</v>
      </c>
      <c r="H191" s="84" t="s">
        <v>549</v>
      </c>
    </row>
    <row r="192" spans="1:8" x14ac:dyDescent="0.25">
      <c r="A192" s="84" t="s">
        <v>354</v>
      </c>
      <c r="B192" s="84" t="s">
        <v>353</v>
      </c>
      <c r="C192" s="84" t="s">
        <v>536</v>
      </c>
      <c r="D192" s="84" t="s">
        <v>547</v>
      </c>
      <c r="E192" s="84" t="s">
        <v>537</v>
      </c>
      <c r="F192" s="84" t="s">
        <v>536</v>
      </c>
      <c r="G192" s="84" t="s">
        <v>534</v>
      </c>
      <c r="H192" s="84" t="s">
        <v>564</v>
      </c>
    </row>
    <row r="193" spans="1:8" x14ac:dyDescent="0.25">
      <c r="A193" s="84" t="s">
        <v>356</v>
      </c>
      <c r="B193" s="84" t="s">
        <v>355</v>
      </c>
      <c r="C193" s="84" t="s">
        <v>536</v>
      </c>
      <c r="D193" s="84" t="s">
        <v>523</v>
      </c>
      <c r="E193" s="84" t="s">
        <v>537</v>
      </c>
      <c r="F193" s="84" t="s">
        <v>536</v>
      </c>
      <c r="G193" s="84" t="s">
        <v>534</v>
      </c>
      <c r="H193" s="84" t="s">
        <v>564</v>
      </c>
    </row>
  </sheetData>
  <sortState xmlns:xlrd2="http://schemas.microsoft.com/office/spreadsheetml/2017/richdata2" ref="A3:H193">
    <sortCondition ref="A3:A193"/>
  </sortState>
  <mergeCells count="1">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1"/>
  <sheetViews>
    <sheetView showGridLines="0" workbookViewId="0">
      <selection activeCell="A5" sqref="A5"/>
    </sheetView>
  </sheetViews>
  <sheetFormatPr defaultColWidth="8.7109375" defaultRowHeight="15" x14ac:dyDescent="0.25"/>
  <cols>
    <col min="1" max="1" width="70.42578125" customWidth="1"/>
    <col min="2" max="2" width="24" customWidth="1"/>
  </cols>
  <sheetData>
    <row r="1" spans="1:2" ht="29.25" customHeight="1" x14ac:dyDescent="0.35">
      <c r="A1" s="42" t="s">
        <v>422</v>
      </c>
      <c r="B1" s="203" t="s">
        <v>411</v>
      </c>
    </row>
    <row r="2" spans="1:2" s="5" customFormat="1" ht="16.5" customHeight="1" x14ac:dyDescent="0.25">
      <c r="A2" s="26"/>
      <c r="B2" s="203"/>
    </row>
    <row r="3" spans="1:2" s="5" customFormat="1" ht="10.5" customHeight="1" x14ac:dyDescent="0.25">
      <c r="A3" s="21"/>
      <c r="B3" s="22"/>
    </row>
    <row r="4" spans="1:2" x14ac:dyDescent="0.25">
      <c r="A4" s="94" t="s">
        <v>410</v>
      </c>
      <c r="B4" s="23"/>
    </row>
    <row r="5" spans="1:2" ht="18.75" customHeight="1" x14ac:dyDescent="0.25">
      <c r="A5" s="95" t="s">
        <v>412</v>
      </c>
      <c r="B5" s="24" t="s">
        <v>965</v>
      </c>
    </row>
    <row r="6" spans="1:2" ht="18.75" customHeight="1" x14ac:dyDescent="0.25">
      <c r="A6" s="95" t="s">
        <v>424</v>
      </c>
      <c r="B6" s="24" t="s">
        <v>423</v>
      </c>
    </row>
    <row r="7" spans="1:2" ht="18.75" customHeight="1" x14ac:dyDescent="0.25">
      <c r="A7" s="95" t="s">
        <v>413</v>
      </c>
      <c r="B7" s="24" t="s">
        <v>377</v>
      </c>
    </row>
    <row r="8" spans="1:2" ht="18.75" customHeight="1" x14ac:dyDescent="0.25">
      <c r="A8" s="95" t="s">
        <v>414</v>
      </c>
      <c r="B8" s="24" t="s">
        <v>425</v>
      </c>
    </row>
    <row r="9" spans="1:2" s="5" customFormat="1" ht="18.75" customHeight="1" x14ac:dyDescent="0.25">
      <c r="A9" s="95" t="s">
        <v>514</v>
      </c>
      <c r="B9" s="25" t="s">
        <v>514</v>
      </c>
    </row>
    <row r="10" spans="1:2" ht="18.75" customHeight="1" x14ac:dyDescent="0.25">
      <c r="A10" s="95" t="s">
        <v>515</v>
      </c>
      <c r="B10" s="24" t="s">
        <v>515</v>
      </c>
    </row>
    <row r="11" spans="1:2" ht="18.75" customHeight="1" x14ac:dyDescent="0.25">
      <c r="A11" s="95" t="s">
        <v>576</v>
      </c>
      <c r="B11" s="24" t="s">
        <v>576</v>
      </c>
    </row>
  </sheetData>
  <mergeCells count="1">
    <mergeCell ref="B1:B2"/>
  </mergeCells>
  <hyperlinks>
    <hyperlink ref="A4" location="Home!A1" display="(home)" xr:uid="{00000000-0004-0000-0100-000000000000}"/>
    <hyperlink ref="B6" location="'Hazard &amp; Exposure'!A1" display="Hazard &amp; Exposure" xr:uid="{00000000-0004-0000-0100-000002000000}"/>
    <hyperlink ref="B7" location="Vulnerability!A1" display="Vulnerability" xr:uid="{00000000-0004-0000-0100-000003000000}"/>
    <hyperlink ref="B8" location="'Lack of Coping Capacity'!A1" display="Lack of Coping Capacity" xr:uid="{00000000-0004-0000-0100-000004000000}"/>
    <hyperlink ref="B10" location="'Data Source'!A1" display="Data sources" xr:uid="{00000000-0004-0000-0100-000005000000}"/>
    <hyperlink ref="B9" location="'Indicator Data'!A1" display="Indicator Data" xr:uid="{00000000-0004-0000-0100-000006000000}"/>
    <hyperlink ref="B11" location="Regions!A1" display="Regions!A1" xr:uid="{00000000-0004-0000-0100-000007000000}"/>
  </hyperlink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pageSetUpPr fitToPage="1"/>
  </sheetPr>
  <dimension ref="A1:AL198"/>
  <sheetViews>
    <sheetView showGridLines="0" zoomScale="90" zoomScaleNormal="90" zoomScalePageLayoutView="90" workbookViewId="0">
      <pane xSplit="2" ySplit="3" topLeftCell="F4" activePane="bottomRight" state="frozen"/>
      <selection pane="topRight" activeCell="C1" sqref="C1"/>
      <selection pane="bottomLeft" activeCell="A4" sqref="A4"/>
      <selection pane="bottomRight" activeCell="N4" sqref="N4"/>
    </sheetView>
  </sheetViews>
  <sheetFormatPr defaultColWidth="9.140625" defaultRowHeight="15" x14ac:dyDescent="0.25"/>
  <cols>
    <col min="1" max="1" width="25.7109375" style="4" bestFit="1" customWidth="1"/>
    <col min="2" max="2" width="9.140625" style="4"/>
    <col min="3" max="3" width="7.85546875" style="4" customWidth="1"/>
    <col min="4" max="4" width="7.85546875" style="182" customWidth="1"/>
    <col min="5" max="10" width="7.85546875" style="4" customWidth="1"/>
    <col min="11" max="12" width="7.85546875" style="4" hidden="1" customWidth="1"/>
    <col min="13" max="21" width="7.85546875" style="4" customWidth="1"/>
    <col min="22" max="22" width="7.85546875" style="4" hidden="1" customWidth="1"/>
    <col min="23" max="24" width="7.85546875" style="4" customWidth="1"/>
    <col min="25" max="26" width="7.85546875" style="4" hidden="1" customWidth="1"/>
    <col min="27" max="32" width="7.85546875" style="4" customWidth="1"/>
    <col min="33" max="33" width="9.28515625" style="4" bestFit="1" customWidth="1"/>
    <col min="34" max="34" width="6.85546875" style="4" customWidth="1"/>
    <col min="35" max="35" width="7.7109375" style="4" hidden="1" customWidth="1"/>
    <col min="36" max="36" width="8.42578125" style="4" hidden="1" customWidth="1"/>
    <col min="37" max="37" width="8.28515625" style="4" hidden="1" customWidth="1"/>
    <col min="38" max="16384" width="9.140625" style="4"/>
  </cols>
  <sheetData>
    <row r="1" spans="1:38" ht="15.75" customHeight="1" x14ac:dyDescent="0.3">
      <c r="A1" s="204"/>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row>
    <row r="2" spans="1:38" s="2" customFormat="1" ht="107.25" customHeight="1" thickBot="1" x14ac:dyDescent="0.35">
      <c r="A2" s="96" t="s">
        <v>375</v>
      </c>
      <c r="B2" s="38" t="s">
        <v>357</v>
      </c>
      <c r="C2" s="27" t="s">
        <v>757</v>
      </c>
      <c r="D2" s="180" t="s">
        <v>967</v>
      </c>
      <c r="E2" s="28" t="s">
        <v>407</v>
      </c>
      <c r="F2" s="28" t="s">
        <v>389</v>
      </c>
      <c r="G2" s="28" t="s">
        <v>405</v>
      </c>
      <c r="H2" s="29" t="s">
        <v>435</v>
      </c>
      <c r="I2" s="28" t="s">
        <v>388</v>
      </c>
      <c r="J2" s="28" t="s">
        <v>421</v>
      </c>
      <c r="K2" s="28" t="s">
        <v>395</v>
      </c>
      <c r="L2" s="28" t="s">
        <v>396</v>
      </c>
      <c r="M2" s="28" t="s">
        <v>397</v>
      </c>
      <c r="N2" s="30" t="s">
        <v>998</v>
      </c>
      <c r="O2" s="29" t="s">
        <v>398</v>
      </c>
      <c r="P2" s="31" t="s">
        <v>915</v>
      </c>
      <c r="Q2" s="31" t="s">
        <v>959</v>
      </c>
      <c r="R2" s="31" t="s">
        <v>905</v>
      </c>
      <c r="S2" s="31" t="s">
        <v>964</v>
      </c>
      <c r="T2" s="31" t="s">
        <v>966</v>
      </c>
      <c r="U2" s="31" t="s">
        <v>364</v>
      </c>
      <c r="V2" s="32" t="s">
        <v>399</v>
      </c>
      <c r="W2" s="32" t="s">
        <v>400</v>
      </c>
      <c r="X2" s="33" t="s">
        <v>362</v>
      </c>
      <c r="Y2" s="32" t="s">
        <v>376</v>
      </c>
      <c r="Z2" s="32" t="s">
        <v>401</v>
      </c>
      <c r="AA2" s="32" t="s">
        <v>402</v>
      </c>
      <c r="AB2" s="33" t="s">
        <v>363</v>
      </c>
      <c r="AC2" s="34" t="s">
        <v>916</v>
      </c>
      <c r="AD2" s="34" t="s">
        <v>968</v>
      </c>
      <c r="AE2" s="34" t="s">
        <v>591</v>
      </c>
      <c r="AF2" s="35" t="s">
        <v>970</v>
      </c>
      <c r="AG2" s="137" t="s">
        <v>969</v>
      </c>
      <c r="AH2" s="132" t="s">
        <v>598</v>
      </c>
      <c r="AI2" s="141" t="s">
        <v>683</v>
      </c>
      <c r="AJ2" s="121" t="s">
        <v>634</v>
      </c>
      <c r="AK2" s="121" t="s">
        <v>633</v>
      </c>
    </row>
    <row r="3" spans="1:38" s="2" customFormat="1" ht="15" customHeight="1" thickTop="1" thickBot="1" x14ac:dyDescent="0.35">
      <c r="A3" s="97" t="s">
        <v>581</v>
      </c>
      <c r="B3" s="40" t="s">
        <v>581</v>
      </c>
      <c r="C3" s="41" t="s">
        <v>582</v>
      </c>
      <c r="D3" s="181" t="s">
        <v>582</v>
      </c>
      <c r="E3" s="41" t="s">
        <v>582</v>
      </c>
      <c r="F3" s="41" t="s">
        <v>582</v>
      </c>
      <c r="G3" s="41" t="s">
        <v>582</v>
      </c>
      <c r="H3" s="41" t="s">
        <v>582</v>
      </c>
      <c r="I3" s="41" t="s">
        <v>582</v>
      </c>
      <c r="J3" s="41" t="s">
        <v>582</v>
      </c>
      <c r="K3" s="41" t="s">
        <v>582</v>
      </c>
      <c r="L3" s="41" t="s">
        <v>582</v>
      </c>
      <c r="M3" s="41" t="s">
        <v>582</v>
      </c>
      <c r="N3" s="41" t="s">
        <v>582</v>
      </c>
      <c r="O3" s="41" t="s">
        <v>582</v>
      </c>
      <c r="P3" s="41" t="s">
        <v>582</v>
      </c>
      <c r="Q3" s="41" t="s">
        <v>582</v>
      </c>
      <c r="R3" s="41" t="s">
        <v>582</v>
      </c>
      <c r="S3" s="41" t="s">
        <v>582</v>
      </c>
      <c r="T3" s="41" t="s">
        <v>582</v>
      </c>
      <c r="U3" s="41" t="s">
        <v>582</v>
      </c>
      <c r="V3" s="41" t="s">
        <v>582</v>
      </c>
      <c r="W3" s="41" t="s">
        <v>582</v>
      </c>
      <c r="X3" s="41" t="s">
        <v>582</v>
      </c>
      <c r="Y3" s="41" t="s">
        <v>582</v>
      </c>
      <c r="Z3" s="41" t="s">
        <v>582</v>
      </c>
      <c r="AA3" s="41" t="s">
        <v>582</v>
      </c>
      <c r="AB3" s="41" t="s">
        <v>582</v>
      </c>
      <c r="AC3" s="41" t="s">
        <v>582</v>
      </c>
      <c r="AD3" s="41" t="s">
        <v>582</v>
      </c>
      <c r="AE3" s="41" t="s">
        <v>582</v>
      </c>
      <c r="AF3" s="41" t="s">
        <v>582</v>
      </c>
      <c r="AG3" s="41" t="s">
        <v>682</v>
      </c>
      <c r="AH3" s="41" t="s">
        <v>672</v>
      </c>
      <c r="AI3" s="41" t="s">
        <v>582</v>
      </c>
      <c r="AJ3" s="41" t="s">
        <v>658</v>
      </c>
      <c r="AK3" s="41" t="s">
        <v>659</v>
      </c>
    </row>
    <row r="4" spans="1:38" ht="16.5" thickTop="1" thickBot="1" x14ac:dyDescent="0.3">
      <c r="A4" s="98" t="str">
        <f>'Indicator Data'!A6</f>
        <v>Afghanistan</v>
      </c>
      <c r="B4" s="39" t="str">
        <f>'Indicator Data'!B6</f>
        <v>AFG</v>
      </c>
      <c r="C4" s="120">
        <f>'Hazard &amp; Exposure'!M3</f>
        <v>6.4</v>
      </c>
      <c r="D4" s="183">
        <f t="shared" ref="D4:D35" si="0">C4</f>
        <v>6.4</v>
      </c>
      <c r="E4" s="119">
        <f>Vulnerability!E3</f>
        <v>8.6</v>
      </c>
      <c r="F4" s="117">
        <f>Vulnerability!H3</f>
        <v>7.7</v>
      </c>
      <c r="G4" s="117">
        <f>Vulnerability!N3</f>
        <v>6.8</v>
      </c>
      <c r="H4" s="36">
        <f>Vulnerability!O3</f>
        <v>7.9</v>
      </c>
      <c r="I4" s="117">
        <f>Vulnerability!T3</f>
        <v>9.6999999999999993</v>
      </c>
      <c r="J4" s="117">
        <f>Vulnerability!AB3</f>
        <v>2.1</v>
      </c>
      <c r="K4" s="117" t="e">
        <f>Vulnerability!#REF!</f>
        <v>#REF!</v>
      </c>
      <c r="L4" s="117" t="e">
        <f>Vulnerability!#REF!</f>
        <v>#REF!</v>
      </c>
      <c r="M4" s="117">
        <f>Vulnerability!AE3</f>
        <v>7.8</v>
      </c>
      <c r="N4" s="117">
        <f>Vulnerability!AH3</f>
        <v>10</v>
      </c>
      <c r="O4" s="36">
        <f>Vulnerability!AI3</f>
        <v>8.5</v>
      </c>
      <c r="P4" s="37">
        <f t="shared" ref="P4:P35" si="1">ROUND((10-GEOMEAN(((10-H4)/10*9+1),((10-O4)/10*9+1)))/9*10,1)</f>
        <v>8.1999999999999993</v>
      </c>
      <c r="Q4" s="117">
        <f>Vulnerability!AR3</f>
        <v>2.2000000000000002</v>
      </c>
      <c r="R4" s="117">
        <f>Vulnerability!AX3</f>
        <v>8.4</v>
      </c>
      <c r="S4" s="117">
        <f>Vulnerability!AY3</f>
        <v>1.6</v>
      </c>
      <c r="T4" s="37">
        <f>Vulnerability!AZ3</f>
        <v>3.5</v>
      </c>
      <c r="U4" s="37">
        <f t="shared" ref="U4:U35" si="2">ROUND((10-GEOMEAN(((10-P4)/10*9+1),((10-T4)/10*9+1)))/9*10,1)</f>
        <v>6.4</v>
      </c>
      <c r="V4" s="118" t="e">
        <f>'Lack of Coping Capacity'!#REF!</f>
        <v>#REF!</v>
      </c>
      <c r="W4" s="116">
        <f>'Lack of Coping Capacity'!E3</f>
        <v>8.1999999999999993</v>
      </c>
      <c r="X4" s="36">
        <f>'Lack of Coping Capacity'!F3</f>
        <v>8.1999999999999993</v>
      </c>
      <c r="Y4" s="116" t="e">
        <f>'Lack of Coping Capacity'!#REF!</f>
        <v>#REF!</v>
      </c>
      <c r="Z4" s="116" t="e">
        <f>'Lack of Coping Capacity'!#REF!</f>
        <v>#REF!</v>
      </c>
      <c r="AA4" s="116">
        <f>'Lack of Coping Capacity'!P3</f>
        <v>8.3000000000000007</v>
      </c>
      <c r="AB4" s="36">
        <f>'Lack of Coping Capacity'!Q3</f>
        <v>8.3000000000000007</v>
      </c>
      <c r="AC4" s="37">
        <f t="shared" ref="AC4:AC35" si="3">IF(AB4="x",X4,ROUND((10-GEOMEAN(((10-X4)/10*9+1),((10-AB4)/10*9+1)))/9*10,1))</f>
        <v>8.3000000000000007</v>
      </c>
      <c r="AD4" s="37">
        <f>'Lack of Coping Capacity'!U3</f>
        <v>7</v>
      </c>
      <c r="AE4" s="37">
        <f t="shared" ref="AE4:AE35" si="4">IF(AD4="x",AC4,ROUND((10-GEOMEAN(((10-AC4)/10*9+1),((10-AD4)/10*9+1)))/9*10,1))</f>
        <v>7.7</v>
      </c>
      <c r="AF4" s="122">
        <f t="shared" ref="AF4:AF35" si="5">ROUND(D4^(1/3)*U4^(1/3)*AE4^(1/3),1)</f>
        <v>6.8</v>
      </c>
      <c r="AG4" s="138" t="str">
        <f t="shared" ref="AG4:AG35" si="6">IF(AF4&gt;=6.5,"Very High",IF(AF4&gt;=5,"High",IF(AF4&gt;=3.5,"Medium",IF(AF4&gt;=2,"Low","Very Low"))))</f>
        <v>Very High</v>
      </c>
      <c r="AH4" s="134">
        <f t="shared" ref="AH4:AH35" si="7">_xlfn.RANK.EQ(AF4,AF$4:AF$194)</f>
        <v>5</v>
      </c>
      <c r="AI4" s="136" t="e">
        <f>VLOOKUP($B4,#REF!,8,FALSE)</f>
        <v>#REF!</v>
      </c>
      <c r="AJ4" s="43" t="e">
        <f>'Imputed and missing data hidden'!BY2</f>
        <v>#REF!</v>
      </c>
      <c r="AK4" s="135" t="e">
        <f t="shared" ref="AK4:AK35" si="8">AJ4/51</f>
        <v>#REF!</v>
      </c>
      <c r="AL4" s="139"/>
    </row>
    <row r="5" spans="1:38" ht="15.75" thickBot="1" x14ac:dyDescent="0.3">
      <c r="A5" s="98" t="str">
        <f>'Indicator Data'!A7</f>
        <v>Albania</v>
      </c>
      <c r="B5" s="39" t="str">
        <f>'Indicator Data'!B7</f>
        <v>ALB</v>
      </c>
      <c r="C5" s="120">
        <f>'Hazard &amp; Exposure'!M4</f>
        <v>3.6</v>
      </c>
      <c r="D5" s="183">
        <f t="shared" si="0"/>
        <v>3.6</v>
      </c>
      <c r="E5" s="119">
        <f>Vulnerability!E4</f>
        <v>1.9</v>
      </c>
      <c r="F5" s="117">
        <f>Vulnerability!H4</f>
        <v>2.1</v>
      </c>
      <c r="G5" s="117">
        <f>Vulnerability!N4</f>
        <v>2.2999999999999998</v>
      </c>
      <c r="H5" s="36">
        <f>Vulnerability!O4</f>
        <v>2.1</v>
      </c>
      <c r="I5" s="117">
        <f>Vulnerability!T4</f>
        <v>0.9</v>
      </c>
      <c r="J5" s="117">
        <f>Vulnerability!AB4</f>
        <v>0.2</v>
      </c>
      <c r="K5" s="117" t="e">
        <f>Vulnerability!#REF!</f>
        <v>#REF!</v>
      </c>
      <c r="L5" s="117" t="e">
        <f>Vulnerability!#REF!</f>
        <v>#REF!</v>
      </c>
      <c r="M5" s="117">
        <f>Vulnerability!AE4</f>
        <v>1.8</v>
      </c>
      <c r="N5" s="117">
        <f>Vulnerability!AH4</f>
        <v>3.7</v>
      </c>
      <c r="O5" s="36">
        <f>Vulnerability!AI4</f>
        <v>1.7</v>
      </c>
      <c r="P5" s="37">
        <f t="shared" si="1"/>
        <v>1.9</v>
      </c>
      <c r="Q5" s="117">
        <f>Vulnerability!AR4</f>
        <v>5.4</v>
      </c>
      <c r="R5" s="117">
        <f>Vulnerability!AX4</f>
        <v>4.7</v>
      </c>
      <c r="S5" s="117">
        <f>Vulnerability!AY4</f>
        <v>6.4</v>
      </c>
      <c r="T5" s="37">
        <f>Vulnerability!AZ4</f>
        <v>5.7</v>
      </c>
      <c r="U5" s="37">
        <f t="shared" si="2"/>
        <v>4.0999999999999996</v>
      </c>
      <c r="V5" s="127" t="e">
        <f>'Lack of Coping Capacity'!#REF!</f>
        <v>#REF!</v>
      </c>
      <c r="W5" s="116">
        <f>'Lack of Coping Capacity'!E4</f>
        <v>5.7</v>
      </c>
      <c r="X5" s="36">
        <f>'Lack of Coping Capacity'!F4</f>
        <v>5.7</v>
      </c>
      <c r="Y5" s="116" t="e">
        <f>'Lack of Coping Capacity'!#REF!</f>
        <v>#REF!</v>
      </c>
      <c r="Z5" s="116" t="e">
        <f>'Lack of Coping Capacity'!#REF!</f>
        <v>#REF!</v>
      </c>
      <c r="AA5" s="116">
        <f>'Lack of Coping Capacity'!P4</f>
        <v>3.7</v>
      </c>
      <c r="AB5" s="36">
        <f>'Lack of Coping Capacity'!Q4</f>
        <v>3.7</v>
      </c>
      <c r="AC5" s="37">
        <f t="shared" si="3"/>
        <v>4.8</v>
      </c>
      <c r="AD5" s="37">
        <f>'Lack of Coping Capacity'!U4</f>
        <v>5</v>
      </c>
      <c r="AE5" s="37">
        <f t="shared" si="4"/>
        <v>4.9000000000000004</v>
      </c>
      <c r="AF5" s="122">
        <f t="shared" si="5"/>
        <v>4.2</v>
      </c>
      <c r="AG5" s="138" t="str">
        <f t="shared" si="6"/>
        <v>Medium</v>
      </c>
      <c r="AH5" s="134">
        <f t="shared" si="7"/>
        <v>88</v>
      </c>
      <c r="AI5" s="136" t="e">
        <f>VLOOKUP($B5,#REF!,8,FALSE)</f>
        <v>#REF!</v>
      </c>
      <c r="AJ5" s="43" t="e">
        <f>'Imputed and missing data hidden'!BY3</f>
        <v>#REF!</v>
      </c>
      <c r="AK5" s="135" t="e">
        <f t="shared" si="8"/>
        <v>#REF!</v>
      </c>
      <c r="AL5" s="139"/>
    </row>
    <row r="6" spans="1:38" ht="15.75" thickBot="1" x14ac:dyDescent="0.3">
      <c r="A6" s="98" t="str">
        <f>'Indicator Data'!A8</f>
        <v>Algeria</v>
      </c>
      <c r="B6" s="39" t="str">
        <f>'Indicator Data'!B8</f>
        <v>DZA</v>
      </c>
      <c r="C6" s="120">
        <f>'Hazard &amp; Exposure'!M5</f>
        <v>4.3</v>
      </c>
      <c r="D6" s="183">
        <f t="shared" si="0"/>
        <v>4.3</v>
      </c>
      <c r="E6" s="119">
        <f>Vulnerability!E5</f>
        <v>3.1</v>
      </c>
      <c r="F6" s="117">
        <f>Vulnerability!H5</f>
        <v>3.3</v>
      </c>
      <c r="G6" s="117">
        <f>Vulnerability!N5</f>
        <v>0.3</v>
      </c>
      <c r="H6" s="36">
        <f>Vulnerability!O5</f>
        <v>2.5</v>
      </c>
      <c r="I6" s="117">
        <f>Vulnerability!T5</f>
        <v>5.4</v>
      </c>
      <c r="J6" s="117">
        <f>Vulnerability!AB5</f>
        <v>0.4</v>
      </c>
      <c r="K6" s="117" t="e">
        <f>Vulnerability!#REF!</f>
        <v>#REF!</v>
      </c>
      <c r="L6" s="117" t="e">
        <f>Vulnerability!#REF!</f>
        <v>#REF!</v>
      </c>
      <c r="M6" s="117">
        <f>Vulnerability!AE5</f>
        <v>0.3</v>
      </c>
      <c r="N6" s="117">
        <f>Vulnerability!AH5</f>
        <v>5.9</v>
      </c>
      <c r="O6" s="36">
        <f>Vulnerability!AI5</f>
        <v>3.4</v>
      </c>
      <c r="P6" s="37">
        <f t="shared" si="1"/>
        <v>3</v>
      </c>
      <c r="Q6" s="117">
        <f>Vulnerability!AR5</f>
        <v>4.5</v>
      </c>
      <c r="R6" s="117">
        <f>Vulnerability!AX5</f>
        <v>5.8</v>
      </c>
      <c r="S6" s="117">
        <f>Vulnerability!AY5</f>
        <v>3.2</v>
      </c>
      <c r="T6" s="37">
        <f>Vulnerability!AZ5</f>
        <v>4.2</v>
      </c>
      <c r="U6" s="37">
        <f t="shared" si="2"/>
        <v>3.6</v>
      </c>
      <c r="V6" s="127" t="e">
        <f>'Lack of Coping Capacity'!#REF!</f>
        <v>#REF!</v>
      </c>
      <c r="W6" s="116">
        <f>'Lack of Coping Capacity'!E5</f>
        <v>6.2</v>
      </c>
      <c r="X6" s="36">
        <f>'Lack of Coping Capacity'!F5</f>
        <v>6.2</v>
      </c>
      <c r="Y6" s="116" t="e">
        <f>'Lack of Coping Capacity'!#REF!</f>
        <v>#REF!</v>
      </c>
      <c r="Z6" s="116" t="e">
        <f>'Lack of Coping Capacity'!#REF!</f>
        <v>#REF!</v>
      </c>
      <c r="AA6" s="116">
        <f>'Lack of Coping Capacity'!P5</f>
        <v>4</v>
      </c>
      <c r="AB6" s="36">
        <f>'Lack of Coping Capacity'!Q5</f>
        <v>4</v>
      </c>
      <c r="AC6" s="37">
        <f t="shared" si="3"/>
        <v>5.2</v>
      </c>
      <c r="AD6" s="37">
        <f>'Lack of Coping Capacity'!U5</f>
        <v>2.25</v>
      </c>
      <c r="AE6" s="37">
        <f t="shared" si="4"/>
        <v>3.9</v>
      </c>
      <c r="AF6" s="122">
        <f t="shared" si="5"/>
        <v>3.9</v>
      </c>
      <c r="AG6" s="138" t="str">
        <f t="shared" si="6"/>
        <v>Medium</v>
      </c>
      <c r="AH6" s="134">
        <f t="shared" si="7"/>
        <v>104</v>
      </c>
      <c r="AI6" s="136" t="e">
        <f>VLOOKUP($B6,#REF!,8,FALSE)</f>
        <v>#REF!</v>
      </c>
      <c r="AJ6" s="43" t="e">
        <f>'Imputed and missing data hidden'!BY4</f>
        <v>#REF!</v>
      </c>
      <c r="AK6" s="135" t="e">
        <f t="shared" si="8"/>
        <v>#REF!</v>
      </c>
      <c r="AL6" s="139"/>
    </row>
    <row r="7" spans="1:38" ht="15.75" thickBot="1" x14ac:dyDescent="0.3">
      <c r="A7" s="98" t="str">
        <f>'Indicator Data'!A9</f>
        <v>Angola</v>
      </c>
      <c r="B7" s="39" t="str">
        <f>'Indicator Data'!B9</f>
        <v>AGO</v>
      </c>
      <c r="C7" s="120">
        <f>'Hazard &amp; Exposure'!M6</f>
        <v>6.5</v>
      </c>
      <c r="D7" s="183">
        <f t="shared" si="0"/>
        <v>6.5</v>
      </c>
      <c r="E7" s="119">
        <f>Vulnerability!E6</f>
        <v>8.1</v>
      </c>
      <c r="F7" s="117">
        <f>Vulnerability!H6</f>
        <v>6.1</v>
      </c>
      <c r="G7" s="117">
        <f>Vulnerability!N6</f>
        <v>0.1</v>
      </c>
      <c r="H7" s="36">
        <f>Vulnerability!O6</f>
        <v>5.6</v>
      </c>
      <c r="I7" s="117">
        <f>Vulnerability!T6</f>
        <v>4.8</v>
      </c>
      <c r="J7" s="117">
        <f>Vulnerability!AB6</f>
        <v>5</v>
      </c>
      <c r="K7" s="117" t="e">
        <f>Vulnerability!#REF!</f>
        <v>#REF!</v>
      </c>
      <c r="L7" s="117" t="e">
        <f>Vulnerability!#REF!</f>
        <v>#REF!</v>
      </c>
      <c r="M7" s="117">
        <f>Vulnerability!AE6</f>
        <v>6.3</v>
      </c>
      <c r="N7" s="117">
        <f>Vulnerability!AH6</f>
        <v>4.3499999999999996</v>
      </c>
      <c r="O7" s="36">
        <f>Vulnerability!AI6</f>
        <v>5.2</v>
      </c>
      <c r="P7" s="37">
        <f t="shared" si="1"/>
        <v>5.4</v>
      </c>
      <c r="Q7" s="117">
        <f>Vulnerability!AR6</f>
        <v>3.7</v>
      </c>
      <c r="R7" s="117">
        <f>Vulnerability!AX6</f>
        <v>8.1</v>
      </c>
      <c r="S7" s="117">
        <f>Vulnerability!AY6</f>
        <v>0</v>
      </c>
      <c r="T7" s="37">
        <f>Vulnerability!AZ6</f>
        <v>3</v>
      </c>
      <c r="U7" s="37">
        <f t="shared" si="2"/>
        <v>4.3</v>
      </c>
      <c r="V7" s="127" t="e">
        <f>'Lack of Coping Capacity'!#REF!</f>
        <v>#REF!</v>
      </c>
      <c r="W7" s="116">
        <f>'Lack of Coping Capacity'!E6</f>
        <v>7.3</v>
      </c>
      <c r="X7" s="36">
        <f>'Lack of Coping Capacity'!F6</f>
        <v>7.3</v>
      </c>
      <c r="Y7" s="116" t="e">
        <f>'Lack of Coping Capacity'!#REF!</f>
        <v>#REF!</v>
      </c>
      <c r="Z7" s="116" t="e">
        <f>'Lack of Coping Capacity'!#REF!</f>
        <v>#REF!</v>
      </c>
      <c r="AA7" s="116">
        <f>'Lack of Coping Capacity'!P6</f>
        <v>7.4</v>
      </c>
      <c r="AB7" s="36">
        <f>'Lack of Coping Capacity'!Q6</f>
        <v>7.4</v>
      </c>
      <c r="AC7" s="37">
        <f t="shared" si="3"/>
        <v>7.4</v>
      </c>
      <c r="AD7" s="37">
        <f>'Lack of Coping Capacity'!U6</f>
        <v>4.55</v>
      </c>
      <c r="AE7" s="37">
        <f t="shared" si="4"/>
        <v>6.2</v>
      </c>
      <c r="AF7" s="122">
        <f t="shared" si="5"/>
        <v>5.6</v>
      </c>
      <c r="AG7" s="138" t="str">
        <f t="shared" si="6"/>
        <v>High</v>
      </c>
      <c r="AH7" s="134">
        <f t="shared" si="7"/>
        <v>37</v>
      </c>
      <c r="AI7" s="136" t="e">
        <f>VLOOKUP($B7,#REF!,8,FALSE)</f>
        <v>#REF!</v>
      </c>
      <c r="AJ7" s="43" t="e">
        <f>'Imputed and missing data hidden'!BY5</f>
        <v>#REF!</v>
      </c>
      <c r="AK7" s="135" t="e">
        <f t="shared" si="8"/>
        <v>#REF!</v>
      </c>
      <c r="AL7" s="139"/>
    </row>
    <row r="8" spans="1:38" ht="15.75" thickBot="1" x14ac:dyDescent="0.3">
      <c r="A8" s="98" t="str">
        <f>'Indicator Data'!A10</f>
        <v>Antigua and Barbuda</v>
      </c>
      <c r="B8" s="39" t="str">
        <f>'Indicator Data'!B10</f>
        <v>ATG</v>
      </c>
      <c r="C8" s="120">
        <f>'Hazard &amp; Exposure'!M7</f>
        <v>2.8</v>
      </c>
      <c r="D8" s="183">
        <f t="shared" si="0"/>
        <v>2.8</v>
      </c>
      <c r="E8" s="119">
        <f>Vulnerability!E7</f>
        <v>2.5</v>
      </c>
      <c r="F8" s="117" t="str">
        <f>Vulnerability!H7</f>
        <v>x</v>
      </c>
      <c r="G8" s="117">
        <f>Vulnerability!N7</f>
        <v>3.7</v>
      </c>
      <c r="H8" s="36">
        <f>Vulnerability!O7</f>
        <v>2.9</v>
      </c>
      <c r="I8" s="117">
        <f>Vulnerability!T7</f>
        <v>0</v>
      </c>
      <c r="J8" s="117">
        <f>Vulnerability!AB7</f>
        <v>0</v>
      </c>
      <c r="K8" s="117" t="e">
        <f>Vulnerability!#REF!</f>
        <v>#REF!</v>
      </c>
      <c r="L8" s="117" t="e">
        <f>Vulnerability!#REF!</f>
        <v>#REF!</v>
      </c>
      <c r="M8" s="117">
        <f>Vulnerability!AE7</f>
        <v>5.8</v>
      </c>
      <c r="N8" s="117" t="str">
        <f>Vulnerability!AH7</f>
        <v>x</v>
      </c>
      <c r="O8" s="36">
        <f>Vulnerability!AI7</f>
        <v>2.4</v>
      </c>
      <c r="P8" s="37">
        <f t="shared" si="1"/>
        <v>2.7</v>
      </c>
      <c r="Q8" s="117">
        <f>Vulnerability!AR7</f>
        <v>5.4</v>
      </c>
      <c r="R8" s="117">
        <f>Vulnerability!AX7</f>
        <v>1.1000000000000001</v>
      </c>
      <c r="S8" s="117">
        <f>Vulnerability!AY7</f>
        <v>4.8</v>
      </c>
      <c r="T8" s="37">
        <f>Vulnerability!AZ7</f>
        <v>4</v>
      </c>
      <c r="U8" s="37">
        <f t="shared" si="2"/>
        <v>3.4</v>
      </c>
      <c r="V8" s="127" t="e">
        <f>'Lack of Coping Capacity'!#REF!</f>
        <v>#REF!</v>
      </c>
      <c r="W8" s="116">
        <f>'Lack of Coping Capacity'!E7</f>
        <v>5</v>
      </c>
      <c r="X8" s="36">
        <f>'Lack of Coping Capacity'!F7</f>
        <v>5</v>
      </c>
      <c r="Y8" s="116" t="e">
        <f>'Lack of Coping Capacity'!#REF!</f>
        <v>#REF!</v>
      </c>
      <c r="Z8" s="116" t="e">
        <f>'Lack of Coping Capacity'!#REF!</f>
        <v>#REF!</v>
      </c>
      <c r="AA8" s="116">
        <f>'Lack of Coping Capacity'!P7</f>
        <v>3.7</v>
      </c>
      <c r="AB8" s="36">
        <f>'Lack of Coping Capacity'!Q7</f>
        <v>3.7</v>
      </c>
      <c r="AC8" s="37">
        <f t="shared" si="3"/>
        <v>4.4000000000000004</v>
      </c>
      <c r="AD8" s="37">
        <f>'Lack of Coping Capacity'!U7</f>
        <v>5.4</v>
      </c>
      <c r="AE8" s="37">
        <f t="shared" si="4"/>
        <v>4.9000000000000004</v>
      </c>
      <c r="AF8" s="122">
        <f t="shared" si="5"/>
        <v>3.6</v>
      </c>
      <c r="AG8" s="138" t="str">
        <f t="shared" si="6"/>
        <v>Medium</v>
      </c>
      <c r="AH8" s="134">
        <f t="shared" si="7"/>
        <v>131</v>
      </c>
      <c r="AI8" s="136" t="e">
        <f>VLOOKUP($B8,#REF!,8,FALSE)</f>
        <v>#REF!</v>
      </c>
      <c r="AJ8" s="43" t="e">
        <f>'Imputed and missing data hidden'!BY6</f>
        <v>#REF!</v>
      </c>
      <c r="AK8" s="135" t="e">
        <f t="shared" si="8"/>
        <v>#REF!</v>
      </c>
      <c r="AL8" s="139"/>
    </row>
    <row r="9" spans="1:38" ht="15.75" thickBot="1" x14ac:dyDescent="0.3">
      <c r="A9" s="98" t="str">
        <f>'Indicator Data'!A11</f>
        <v>Argentina</v>
      </c>
      <c r="B9" s="39" t="str">
        <f>'Indicator Data'!B11</f>
        <v>ARG</v>
      </c>
      <c r="C9" s="120">
        <f>'Hazard &amp; Exposure'!M8</f>
        <v>2.8</v>
      </c>
      <c r="D9" s="183">
        <f t="shared" si="0"/>
        <v>2.8</v>
      </c>
      <c r="E9" s="119">
        <f>Vulnerability!E8</f>
        <v>1.4</v>
      </c>
      <c r="F9" s="117">
        <f>Vulnerability!H8</f>
        <v>4.4000000000000004</v>
      </c>
      <c r="G9" s="117">
        <f>Vulnerability!N8</f>
        <v>0</v>
      </c>
      <c r="H9" s="36">
        <f>Vulnerability!O8</f>
        <v>1.8</v>
      </c>
      <c r="I9" s="117">
        <f>Vulnerability!T8</f>
        <v>2.8</v>
      </c>
      <c r="J9" s="117">
        <f>Vulnerability!AB8</f>
        <v>0.3</v>
      </c>
      <c r="K9" s="117" t="e">
        <f>Vulnerability!#REF!</f>
        <v>#REF!</v>
      </c>
      <c r="L9" s="117" t="e">
        <f>Vulnerability!#REF!</f>
        <v>#REF!</v>
      </c>
      <c r="M9" s="117">
        <f>Vulnerability!AE8</f>
        <v>1.1000000000000001</v>
      </c>
      <c r="N9" s="117">
        <f>Vulnerability!AH8</f>
        <v>1.4</v>
      </c>
      <c r="O9" s="36">
        <f>Vulnerability!AI8</f>
        <v>1.4</v>
      </c>
      <c r="P9" s="37">
        <f t="shared" si="1"/>
        <v>1.6</v>
      </c>
      <c r="Q9" s="117">
        <f>Vulnerability!AR8</f>
        <v>5</v>
      </c>
      <c r="R9" s="117">
        <f>Vulnerability!AX8</f>
        <v>5.4</v>
      </c>
      <c r="S9" s="117">
        <f>Vulnerability!AY8</f>
        <v>4</v>
      </c>
      <c r="T9" s="37">
        <f>Vulnerability!AZ8</f>
        <v>4.5999999999999996</v>
      </c>
      <c r="U9" s="37">
        <f t="shared" si="2"/>
        <v>3.2</v>
      </c>
      <c r="V9" s="127" t="e">
        <f>'Lack of Coping Capacity'!#REF!</f>
        <v>#REF!</v>
      </c>
      <c r="W9" s="116">
        <f>'Lack of Coping Capacity'!E8</f>
        <v>5.2</v>
      </c>
      <c r="X9" s="36">
        <f>'Lack of Coping Capacity'!F8</f>
        <v>5.2</v>
      </c>
      <c r="Y9" s="116" t="e">
        <f>'Lack of Coping Capacity'!#REF!</f>
        <v>#REF!</v>
      </c>
      <c r="Z9" s="116" t="e">
        <f>'Lack of Coping Capacity'!#REF!</f>
        <v>#REF!</v>
      </c>
      <c r="AA9" s="116">
        <f>'Lack of Coping Capacity'!P8</f>
        <v>2.5</v>
      </c>
      <c r="AB9" s="36">
        <f>'Lack of Coping Capacity'!Q8</f>
        <v>2.5</v>
      </c>
      <c r="AC9" s="37">
        <f t="shared" si="3"/>
        <v>4</v>
      </c>
      <c r="AD9" s="37">
        <f>'Lack of Coping Capacity'!U8</f>
        <v>4.3</v>
      </c>
      <c r="AE9" s="37">
        <f t="shared" si="4"/>
        <v>4.2</v>
      </c>
      <c r="AF9" s="122">
        <f t="shared" si="5"/>
        <v>3.4</v>
      </c>
      <c r="AG9" s="138" t="str">
        <f t="shared" si="6"/>
        <v>Low</v>
      </c>
      <c r="AH9" s="134">
        <f t="shared" si="7"/>
        <v>139</v>
      </c>
      <c r="AI9" s="136" t="e">
        <f>VLOOKUP($B9,#REF!,8,FALSE)</f>
        <v>#REF!</v>
      </c>
      <c r="AJ9" s="43" t="e">
        <f>'Imputed and missing data hidden'!BY7</f>
        <v>#REF!</v>
      </c>
      <c r="AK9" s="135" t="e">
        <f t="shared" si="8"/>
        <v>#REF!</v>
      </c>
      <c r="AL9" s="139"/>
    </row>
    <row r="10" spans="1:38" ht="15.75" thickBot="1" x14ac:dyDescent="0.3">
      <c r="A10" s="98" t="str">
        <f>'Indicator Data'!A12</f>
        <v>Armenia</v>
      </c>
      <c r="B10" s="39" t="str">
        <f>'Indicator Data'!B12</f>
        <v>ARM</v>
      </c>
      <c r="C10" s="120">
        <f>'Hazard &amp; Exposure'!M9</f>
        <v>2.7</v>
      </c>
      <c r="D10" s="183">
        <f t="shared" si="0"/>
        <v>2.7</v>
      </c>
      <c r="E10" s="119">
        <f>Vulnerability!E9</f>
        <v>1.5</v>
      </c>
      <c r="F10" s="117">
        <f>Vulnerability!H9</f>
        <v>2.8</v>
      </c>
      <c r="G10" s="117">
        <f>Vulnerability!N9</f>
        <v>2.2000000000000002</v>
      </c>
      <c r="H10" s="36">
        <f>Vulnerability!O9</f>
        <v>2</v>
      </c>
      <c r="I10" s="117">
        <f>Vulnerability!T9</f>
        <v>4.5999999999999996</v>
      </c>
      <c r="J10" s="117">
        <f>Vulnerability!AB9</f>
        <v>0.3</v>
      </c>
      <c r="K10" s="117" t="e">
        <f>Vulnerability!#REF!</f>
        <v>#REF!</v>
      </c>
      <c r="L10" s="117" t="e">
        <f>Vulnerability!#REF!</f>
        <v>#REF!</v>
      </c>
      <c r="M10" s="117">
        <f>Vulnerability!AE9</f>
        <v>2</v>
      </c>
      <c r="N10" s="117">
        <f>Vulnerability!AH9</f>
        <v>0.85000000000000009</v>
      </c>
      <c r="O10" s="36">
        <f>Vulnerability!AI9</f>
        <v>2.1</v>
      </c>
      <c r="P10" s="37">
        <f t="shared" si="1"/>
        <v>2.1</v>
      </c>
      <c r="Q10" s="117">
        <f>Vulnerability!AR9</f>
        <v>6.2</v>
      </c>
      <c r="R10" s="117">
        <f>Vulnerability!AX9</f>
        <v>4.5</v>
      </c>
      <c r="S10" s="117">
        <f>Vulnerability!AY9</f>
        <v>6.8</v>
      </c>
      <c r="T10" s="37">
        <f>Vulnerability!AZ9</f>
        <v>6.1</v>
      </c>
      <c r="U10" s="37">
        <f t="shared" si="2"/>
        <v>4.4000000000000004</v>
      </c>
      <c r="V10" s="127" t="e">
        <f>'Lack of Coping Capacity'!#REF!</f>
        <v>#REF!</v>
      </c>
      <c r="W10" s="116">
        <f>'Lack of Coping Capacity'!E9</f>
        <v>5.4</v>
      </c>
      <c r="X10" s="36">
        <f>'Lack of Coping Capacity'!F9</f>
        <v>5.4</v>
      </c>
      <c r="Y10" s="116" t="e">
        <f>'Lack of Coping Capacity'!#REF!</f>
        <v>#REF!</v>
      </c>
      <c r="Z10" s="116" t="e">
        <f>'Lack of Coping Capacity'!#REF!</f>
        <v>#REF!</v>
      </c>
      <c r="AA10" s="116">
        <f>'Lack of Coping Capacity'!P9</f>
        <v>3</v>
      </c>
      <c r="AB10" s="36">
        <f>'Lack of Coping Capacity'!Q9</f>
        <v>3</v>
      </c>
      <c r="AC10" s="37">
        <f t="shared" si="3"/>
        <v>4.3</v>
      </c>
      <c r="AD10" s="37">
        <f>'Lack of Coping Capacity'!U9</f>
        <v>3.35</v>
      </c>
      <c r="AE10" s="37">
        <f t="shared" si="4"/>
        <v>3.8</v>
      </c>
      <c r="AF10" s="122">
        <f t="shared" si="5"/>
        <v>3.6</v>
      </c>
      <c r="AG10" s="138" t="str">
        <f t="shared" si="6"/>
        <v>Medium</v>
      </c>
      <c r="AH10" s="134">
        <f t="shared" si="7"/>
        <v>131</v>
      </c>
      <c r="AI10" s="136" t="e">
        <f>VLOOKUP($B10,#REF!,8,FALSE)</f>
        <v>#REF!</v>
      </c>
      <c r="AJ10" s="43" t="e">
        <f>'Imputed and missing data hidden'!BY8</f>
        <v>#REF!</v>
      </c>
      <c r="AK10" s="135" t="e">
        <f t="shared" si="8"/>
        <v>#REF!</v>
      </c>
      <c r="AL10" s="139"/>
    </row>
    <row r="11" spans="1:38" ht="15.75" thickBot="1" x14ac:dyDescent="0.3">
      <c r="A11" s="98" t="str">
        <f>'Indicator Data'!A13</f>
        <v>Australia</v>
      </c>
      <c r="B11" s="39" t="str">
        <f>'Indicator Data'!B13</f>
        <v>AUS</v>
      </c>
      <c r="C11" s="120">
        <f>'Hazard &amp; Exposure'!M10</f>
        <v>2.5</v>
      </c>
      <c r="D11" s="183">
        <f t="shared" si="0"/>
        <v>2.5</v>
      </c>
      <c r="E11" s="119">
        <f>Vulnerability!E10</f>
        <v>0</v>
      </c>
      <c r="F11" s="117">
        <f>Vulnerability!H10</f>
        <v>2.1</v>
      </c>
      <c r="G11" s="117">
        <f>Vulnerability!N10</f>
        <v>0</v>
      </c>
      <c r="H11" s="36">
        <f>Vulnerability!O10</f>
        <v>0.5</v>
      </c>
      <c r="I11" s="117">
        <f>Vulnerability!T10</f>
        <v>5.8</v>
      </c>
      <c r="J11" s="117">
        <f>Vulnerability!AB10</f>
        <v>0.1</v>
      </c>
      <c r="K11" s="117" t="e">
        <f>Vulnerability!#REF!</f>
        <v>#REF!</v>
      </c>
      <c r="L11" s="117" t="e">
        <f>Vulnerability!#REF!</f>
        <v>#REF!</v>
      </c>
      <c r="M11" s="117">
        <f>Vulnerability!AE10</f>
        <v>1.2</v>
      </c>
      <c r="N11" s="117">
        <f>Vulnerability!AH10</f>
        <v>0.3</v>
      </c>
      <c r="O11" s="36">
        <f>Vulnerability!AI10</f>
        <v>2.2000000000000002</v>
      </c>
      <c r="P11" s="37">
        <f t="shared" si="1"/>
        <v>1.4</v>
      </c>
      <c r="Q11" s="117">
        <f>Vulnerability!AR10</f>
        <v>5.6</v>
      </c>
      <c r="R11" s="117">
        <f>Vulnerability!AX10</f>
        <v>3.4</v>
      </c>
      <c r="S11" s="117">
        <f>Vulnerability!AY10</f>
        <v>5.6</v>
      </c>
      <c r="T11" s="37">
        <f>Vulnerability!AZ10</f>
        <v>5.0999999999999996</v>
      </c>
      <c r="U11" s="37">
        <f t="shared" si="2"/>
        <v>3.5</v>
      </c>
      <c r="V11" s="127" t="e">
        <f>'Lack of Coping Capacity'!#REF!</f>
        <v>#REF!</v>
      </c>
      <c r="W11" s="116">
        <f>'Lack of Coping Capacity'!E10</f>
        <v>2.1</v>
      </c>
      <c r="X11" s="36">
        <f>'Lack of Coping Capacity'!F10</f>
        <v>2.1</v>
      </c>
      <c r="Y11" s="116" t="e">
        <f>'Lack of Coping Capacity'!#REF!</f>
        <v>#REF!</v>
      </c>
      <c r="Z11" s="116" t="e">
        <f>'Lack of Coping Capacity'!#REF!</f>
        <v>#REF!</v>
      </c>
      <c r="AA11" s="116">
        <f>'Lack of Coping Capacity'!P10</f>
        <v>1</v>
      </c>
      <c r="AB11" s="36">
        <f>'Lack of Coping Capacity'!Q10</f>
        <v>1</v>
      </c>
      <c r="AC11" s="37">
        <f t="shared" si="3"/>
        <v>1.6</v>
      </c>
      <c r="AD11" s="37">
        <f>'Lack of Coping Capacity'!U10</f>
        <v>0.5</v>
      </c>
      <c r="AE11" s="37">
        <f t="shared" si="4"/>
        <v>1.1000000000000001</v>
      </c>
      <c r="AF11" s="122">
        <f t="shared" si="5"/>
        <v>2.1</v>
      </c>
      <c r="AG11" s="138" t="str">
        <f t="shared" si="6"/>
        <v>Low</v>
      </c>
      <c r="AH11" s="134">
        <f t="shared" si="7"/>
        <v>183</v>
      </c>
      <c r="AI11" s="136" t="e">
        <f>VLOOKUP($B11,#REF!,8,FALSE)</f>
        <v>#REF!</v>
      </c>
      <c r="AJ11" s="43" t="e">
        <f>'Imputed and missing data hidden'!BY9</f>
        <v>#REF!</v>
      </c>
      <c r="AK11" s="135" t="e">
        <f t="shared" si="8"/>
        <v>#REF!</v>
      </c>
      <c r="AL11" s="139"/>
    </row>
    <row r="12" spans="1:38" ht="15.75" thickBot="1" x14ac:dyDescent="0.3">
      <c r="A12" s="98" t="str">
        <f>'Indicator Data'!A14</f>
        <v>Austria</v>
      </c>
      <c r="B12" s="39" t="str">
        <f>'Indicator Data'!B14</f>
        <v>AUT</v>
      </c>
      <c r="C12" s="120">
        <f>'Hazard &amp; Exposure'!M11</f>
        <v>2.5</v>
      </c>
      <c r="D12" s="183">
        <f t="shared" si="0"/>
        <v>2.5</v>
      </c>
      <c r="E12" s="119">
        <f>Vulnerability!E11</f>
        <v>0</v>
      </c>
      <c r="F12" s="117">
        <f>Vulnerability!H11</f>
        <v>1.2</v>
      </c>
      <c r="G12" s="117">
        <f>Vulnerability!N11</f>
        <v>0.1</v>
      </c>
      <c r="H12" s="36">
        <f>Vulnerability!O11</f>
        <v>0.3</v>
      </c>
      <c r="I12" s="117">
        <f>Vulnerability!T11</f>
        <v>7</v>
      </c>
      <c r="J12" s="117">
        <f>Vulnerability!AB11</f>
        <v>0.1</v>
      </c>
      <c r="K12" s="117" t="e">
        <f>Vulnerability!#REF!</f>
        <v>#REF!</v>
      </c>
      <c r="L12" s="117" t="e">
        <f>Vulnerability!#REF!</f>
        <v>#REF!</v>
      </c>
      <c r="M12" s="117">
        <f>Vulnerability!AE11</f>
        <v>0.2</v>
      </c>
      <c r="N12" s="117">
        <f>Vulnerability!AH11</f>
        <v>0.5</v>
      </c>
      <c r="O12" s="36">
        <f>Vulnerability!AI11</f>
        <v>2.6</v>
      </c>
      <c r="P12" s="37">
        <f t="shared" si="1"/>
        <v>1.5</v>
      </c>
      <c r="Q12" s="117">
        <f>Vulnerability!AR11</f>
        <v>6.7</v>
      </c>
      <c r="R12" s="117">
        <f>Vulnerability!AX11</f>
        <v>3.7</v>
      </c>
      <c r="S12" s="117">
        <f>Vulnerability!AY11</f>
        <v>8.4</v>
      </c>
      <c r="T12" s="37">
        <f>Vulnerability!AZ11</f>
        <v>6.8</v>
      </c>
      <c r="U12" s="37">
        <f t="shared" si="2"/>
        <v>4.7</v>
      </c>
      <c r="V12" s="127" t="e">
        <f>'Lack of Coping Capacity'!#REF!</f>
        <v>#REF!</v>
      </c>
      <c r="W12" s="116">
        <f>'Lack of Coping Capacity'!E11</f>
        <v>2.2000000000000002</v>
      </c>
      <c r="X12" s="36">
        <f>'Lack of Coping Capacity'!F11</f>
        <v>2.2000000000000002</v>
      </c>
      <c r="Y12" s="116" t="e">
        <f>'Lack of Coping Capacity'!#REF!</f>
        <v>#REF!</v>
      </c>
      <c r="Z12" s="116" t="e">
        <f>'Lack of Coping Capacity'!#REF!</f>
        <v>#REF!</v>
      </c>
      <c r="AA12" s="116">
        <f>'Lack of Coping Capacity'!P11</f>
        <v>0.6</v>
      </c>
      <c r="AB12" s="36">
        <f>'Lack of Coping Capacity'!Q11</f>
        <v>0.6</v>
      </c>
      <c r="AC12" s="37">
        <f t="shared" si="3"/>
        <v>1.4</v>
      </c>
      <c r="AD12" s="37">
        <f>'Lack of Coping Capacity'!U11</f>
        <v>3.3</v>
      </c>
      <c r="AE12" s="37">
        <f t="shared" si="4"/>
        <v>2.4</v>
      </c>
      <c r="AF12" s="122">
        <f t="shared" si="5"/>
        <v>3</v>
      </c>
      <c r="AG12" s="138" t="str">
        <f t="shared" si="6"/>
        <v>Low</v>
      </c>
      <c r="AH12" s="134">
        <f t="shared" si="7"/>
        <v>161</v>
      </c>
      <c r="AI12" s="136" t="e">
        <f>VLOOKUP($B12,#REF!,8,FALSE)</f>
        <v>#REF!</v>
      </c>
      <c r="AJ12" s="43" t="e">
        <f>'Imputed and missing data hidden'!BY10</f>
        <v>#REF!</v>
      </c>
      <c r="AK12" s="135" t="e">
        <f t="shared" si="8"/>
        <v>#REF!</v>
      </c>
      <c r="AL12" s="139"/>
    </row>
    <row r="13" spans="1:38" ht="15.75" thickBot="1" x14ac:dyDescent="0.3">
      <c r="A13" s="98" t="str">
        <f>'Indicator Data'!A15</f>
        <v>Azerbaijan</v>
      </c>
      <c r="B13" s="39" t="str">
        <f>'Indicator Data'!B15</f>
        <v>AZE</v>
      </c>
      <c r="C13" s="120">
        <f>'Hazard &amp; Exposure'!M12</f>
        <v>4.0999999999999996</v>
      </c>
      <c r="D13" s="183">
        <f t="shared" si="0"/>
        <v>4.0999999999999996</v>
      </c>
      <c r="E13" s="119">
        <f>Vulnerability!E12</f>
        <v>2.9</v>
      </c>
      <c r="F13" s="117">
        <f>Vulnerability!H12</f>
        <v>2.4</v>
      </c>
      <c r="G13" s="117">
        <f>Vulnerability!N12</f>
        <v>0.5</v>
      </c>
      <c r="H13" s="36">
        <f>Vulnerability!O12</f>
        <v>2.2000000000000002</v>
      </c>
      <c r="I13" s="117">
        <f>Vulnerability!T12</f>
        <v>8.1</v>
      </c>
      <c r="J13" s="117">
        <f>Vulnerability!AB12</f>
        <v>0.8</v>
      </c>
      <c r="K13" s="117" t="e">
        <f>Vulnerability!#REF!</f>
        <v>#REF!</v>
      </c>
      <c r="L13" s="117" t="e">
        <f>Vulnerability!#REF!</f>
        <v>#REF!</v>
      </c>
      <c r="M13" s="117">
        <f>Vulnerability!AE12</f>
        <v>1.3</v>
      </c>
      <c r="N13" s="117">
        <f>Vulnerability!AH12</f>
        <v>2.7</v>
      </c>
      <c r="O13" s="36">
        <f>Vulnerability!AI12</f>
        <v>4</v>
      </c>
      <c r="P13" s="37">
        <f t="shared" si="1"/>
        <v>3.2</v>
      </c>
      <c r="Q13" s="117">
        <f>Vulnerability!AR12</f>
        <v>5.2</v>
      </c>
      <c r="R13" s="117">
        <f>Vulnerability!AX12</f>
        <v>3.1</v>
      </c>
      <c r="S13" s="117">
        <f>Vulnerability!AY12</f>
        <v>4.4000000000000004</v>
      </c>
      <c r="T13" s="37">
        <f>Vulnerability!AZ12</f>
        <v>4.3</v>
      </c>
      <c r="U13" s="37">
        <f t="shared" si="2"/>
        <v>3.8</v>
      </c>
      <c r="V13" s="127" t="e">
        <f>'Lack of Coping Capacity'!#REF!</f>
        <v>#REF!</v>
      </c>
      <c r="W13" s="116">
        <f>'Lack of Coping Capacity'!E12</f>
        <v>6.1</v>
      </c>
      <c r="X13" s="36">
        <f>'Lack of Coping Capacity'!F12</f>
        <v>6.1</v>
      </c>
      <c r="Y13" s="116" t="e">
        <f>'Lack of Coping Capacity'!#REF!</f>
        <v>#REF!</v>
      </c>
      <c r="Z13" s="116" t="e">
        <f>'Lack of Coping Capacity'!#REF!</f>
        <v>#REF!</v>
      </c>
      <c r="AA13" s="116">
        <f>'Lack of Coping Capacity'!P12</f>
        <v>2.4</v>
      </c>
      <c r="AB13" s="36">
        <f>'Lack of Coping Capacity'!Q12</f>
        <v>2.4</v>
      </c>
      <c r="AC13" s="37">
        <f t="shared" si="3"/>
        <v>4.5</v>
      </c>
      <c r="AD13" s="37">
        <f>'Lack of Coping Capacity'!U12</f>
        <v>3.35</v>
      </c>
      <c r="AE13" s="37">
        <f t="shared" si="4"/>
        <v>3.9</v>
      </c>
      <c r="AF13" s="122">
        <f t="shared" si="5"/>
        <v>3.9</v>
      </c>
      <c r="AG13" s="138" t="str">
        <f t="shared" si="6"/>
        <v>Medium</v>
      </c>
      <c r="AH13" s="134">
        <f t="shared" si="7"/>
        <v>104</v>
      </c>
      <c r="AI13" s="136" t="e">
        <f>VLOOKUP($B13,#REF!,8,FALSE)</f>
        <v>#REF!</v>
      </c>
      <c r="AJ13" s="43" t="e">
        <f>'Imputed and missing data hidden'!BY11</f>
        <v>#REF!</v>
      </c>
      <c r="AK13" s="135" t="e">
        <f t="shared" si="8"/>
        <v>#REF!</v>
      </c>
      <c r="AL13" s="139"/>
    </row>
    <row r="14" spans="1:38" ht="15.75" thickBot="1" x14ac:dyDescent="0.3">
      <c r="A14" s="98" t="str">
        <f>'Indicator Data'!A16</f>
        <v>Bahamas</v>
      </c>
      <c r="B14" s="39" t="str">
        <f>'Indicator Data'!B16</f>
        <v>BHS</v>
      </c>
      <c r="C14" s="120">
        <f>'Hazard &amp; Exposure'!M13</f>
        <v>3.4</v>
      </c>
      <c r="D14" s="183">
        <f t="shared" si="0"/>
        <v>3.4</v>
      </c>
      <c r="E14" s="119">
        <f>Vulnerability!E13</f>
        <v>1.9</v>
      </c>
      <c r="F14" s="117">
        <f>Vulnerability!H13</f>
        <v>4.7</v>
      </c>
      <c r="G14" s="117">
        <f>Vulnerability!N13</f>
        <v>10</v>
      </c>
      <c r="H14" s="36">
        <f>Vulnerability!O13</f>
        <v>4.5999999999999996</v>
      </c>
      <c r="I14" s="117">
        <f>Vulnerability!T13</f>
        <v>0.9</v>
      </c>
      <c r="J14" s="117">
        <f>Vulnerability!AB13</f>
        <v>1.6</v>
      </c>
      <c r="K14" s="117" t="e">
        <f>Vulnerability!#REF!</f>
        <v>#REF!</v>
      </c>
      <c r="L14" s="117" t="e">
        <f>Vulnerability!#REF!</f>
        <v>#REF!</v>
      </c>
      <c r="M14" s="117">
        <f>Vulnerability!AE13</f>
        <v>4.5999999999999996</v>
      </c>
      <c r="N14" s="117" t="str">
        <f>Vulnerability!AH13</f>
        <v>x</v>
      </c>
      <c r="O14" s="36">
        <f>Vulnerability!AI13</f>
        <v>2.5</v>
      </c>
      <c r="P14" s="37">
        <f t="shared" si="1"/>
        <v>3.6</v>
      </c>
      <c r="Q14" s="117">
        <f>Vulnerability!AR13</f>
        <v>4.5</v>
      </c>
      <c r="R14" s="117">
        <f>Vulnerability!AX13</f>
        <v>3.6</v>
      </c>
      <c r="S14" s="117">
        <f>Vulnerability!AY13</f>
        <v>4.4000000000000004</v>
      </c>
      <c r="T14" s="37">
        <f>Vulnerability!AZ13</f>
        <v>4.2</v>
      </c>
      <c r="U14" s="37">
        <f t="shared" si="2"/>
        <v>3.9</v>
      </c>
      <c r="V14" s="127" t="e">
        <f>'Lack of Coping Capacity'!#REF!</f>
        <v>#REF!</v>
      </c>
      <c r="W14" s="116">
        <f>'Lack of Coping Capacity'!E13</f>
        <v>3.8</v>
      </c>
      <c r="X14" s="36">
        <f>'Lack of Coping Capacity'!F13</f>
        <v>3.8</v>
      </c>
      <c r="Y14" s="116" t="e">
        <f>'Lack of Coping Capacity'!#REF!</f>
        <v>#REF!</v>
      </c>
      <c r="Z14" s="116" t="e">
        <f>'Lack of Coping Capacity'!#REF!</f>
        <v>#REF!</v>
      </c>
      <c r="AA14" s="116">
        <f>'Lack of Coping Capacity'!P13</f>
        <v>3.5</v>
      </c>
      <c r="AB14" s="36">
        <f>'Lack of Coping Capacity'!Q13</f>
        <v>3.5</v>
      </c>
      <c r="AC14" s="37">
        <f t="shared" si="3"/>
        <v>3.7</v>
      </c>
      <c r="AD14" s="37">
        <f>'Lack of Coping Capacity'!U13</f>
        <v>5</v>
      </c>
      <c r="AE14" s="37">
        <f t="shared" si="4"/>
        <v>4.4000000000000004</v>
      </c>
      <c r="AF14" s="122">
        <f t="shared" si="5"/>
        <v>3.9</v>
      </c>
      <c r="AG14" s="138" t="str">
        <f t="shared" si="6"/>
        <v>Medium</v>
      </c>
      <c r="AH14" s="134">
        <f t="shared" si="7"/>
        <v>104</v>
      </c>
      <c r="AI14" s="136" t="e">
        <f>VLOOKUP($B14,#REF!,8,FALSE)</f>
        <v>#REF!</v>
      </c>
      <c r="AJ14" s="43" t="e">
        <f>'Imputed and missing data hidden'!BY12</f>
        <v>#REF!</v>
      </c>
      <c r="AK14" s="135" t="e">
        <f t="shared" si="8"/>
        <v>#REF!</v>
      </c>
      <c r="AL14" s="139"/>
    </row>
    <row r="15" spans="1:38" ht="15.75" thickBot="1" x14ac:dyDescent="0.3">
      <c r="A15" s="98" t="str">
        <f>'Indicator Data'!A17</f>
        <v>Bahrain</v>
      </c>
      <c r="B15" s="39" t="str">
        <f>'Indicator Data'!B17</f>
        <v>BHR</v>
      </c>
      <c r="C15" s="120">
        <f>'Hazard &amp; Exposure'!M14</f>
        <v>6.4</v>
      </c>
      <c r="D15" s="183">
        <f t="shared" si="0"/>
        <v>6.4</v>
      </c>
      <c r="E15" s="119">
        <f>Vulnerability!E14</f>
        <v>1.2</v>
      </c>
      <c r="F15" s="117">
        <f>Vulnerability!H14</f>
        <v>2.8</v>
      </c>
      <c r="G15" s="117">
        <f>Vulnerability!N14</f>
        <v>0</v>
      </c>
      <c r="H15" s="36">
        <f>Vulnerability!O14</f>
        <v>1.3</v>
      </c>
      <c r="I15" s="117">
        <f>Vulnerability!T14</f>
        <v>1.1000000000000001</v>
      </c>
      <c r="J15" s="117">
        <f>Vulnerability!AB14</f>
        <v>0.1</v>
      </c>
      <c r="K15" s="117" t="e">
        <f>Vulnerability!#REF!</f>
        <v>#REF!</v>
      </c>
      <c r="L15" s="117" t="e">
        <f>Vulnerability!#REF!</f>
        <v>#REF!</v>
      </c>
      <c r="M15" s="117">
        <f>Vulnerability!AE14</f>
        <v>1.7</v>
      </c>
      <c r="N15" s="117" t="str">
        <f>Vulnerability!AH14</f>
        <v>x</v>
      </c>
      <c r="O15" s="36">
        <f>Vulnerability!AI14</f>
        <v>1</v>
      </c>
      <c r="P15" s="37">
        <f t="shared" si="1"/>
        <v>1.2</v>
      </c>
      <c r="Q15" s="117">
        <f>Vulnerability!AR14</f>
        <v>8.6</v>
      </c>
      <c r="R15" s="117">
        <f>Vulnerability!AX14</f>
        <v>2.8</v>
      </c>
      <c r="S15" s="117">
        <f>Vulnerability!AY14</f>
        <v>2.8</v>
      </c>
      <c r="T15" s="37">
        <f>Vulnerability!AZ14</f>
        <v>4.3</v>
      </c>
      <c r="U15" s="37">
        <f t="shared" si="2"/>
        <v>2.9</v>
      </c>
      <c r="V15" s="127" t="e">
        <f>'Lack of Coping Capacity'!#REF!</f>
        <v>#REF!</v>
      </c>
      <c r="W15" s="116">
        <f>'Lack of Coping Capacity'!E14</f>
        <v>5.2</v>
      </c>
      <c r="X15" s="36">
        <f>'Lack of Coping Capacity'!F14</f>
        <v>5.2</v>
      </c>
      <c r="Y15" s="116" t="e">
        <f>'Lack of Coping Capacity'!#REF!</f>
        <v>#REF!</v>
      </c>
      <c r="Z15" s="116" t="e">
        <f>'Lack of Coping Capacity'!#REF!</f>
        <v>#REF!</v>
      </c>
      <c r="AA15" s="116">
        <f>'Lack of Coping Capacity'!P14</f>
        <v>3</v>
      </c>
      <c r="AB15" s="36">
        <f>'Lack of Coping Capacity'!Q14</f>
        <v>3</v>
      </c>
      <c r="AC15" s="37">
        <f t="shared" si="3"/>
        <v>4.2</v>
      </c>
      <c r="AD15" s="37">
        <f>'Lack of Coping Capacity'!U14</f>
        <v>1.85</v>
      </c>
      <c r="AE15" s="37">
        <f t="shared" si="4"/>
        <v>3.1</v>
      </c>
      <c r="AF15" s="122">
        <f t="shared" si="5"/>
        <v>3.9</v>
      </c>
      <c r="AG15" s="138" t="str">
        <f t="shared" si="6"/>
        <v>Medium</v>
      </c>
      <c r="AH15" s="134">
        <f t="shared" si="7"/>
        <v>104</v>
      </c>
      <c r="AI15" s="136" t="e">
        <f>VLOOKUP($B15,#REF!,8,FALSE)</f>
        <v>#REF!</v>
      </c>
      <c r="AJ15" s="43" t="e">
        <f>'Imputed and missing data hidden'!BY13</f>
        <v>#REF!</v>
      </c>
      <c r="AK15" s="135" t="e">
        <f t="shared" si="8"/>
        <v>#REF!</v>
      </c>
      <c r="AL15" s="139"/>
    </row>
    <row r="16" spans="1:38" ht="15.75" thickBot="1" x14ac:dyDescent="0.3">
      <c r="A16" s="98" t="str">
        <f>'Indicator Data'!A18</f>
        <v>Bangladesh</v>
      </c>
      <c r="B16" s="39" t="str">
        <f>'Indicator Data'!B18</f>
        <v>BGD</v>
      </c>
      <c r="C16" s="120">
        <f>'Hazard &amp; Exposure'!M15</f>
        <v>5.7</v>
      </c>
      <c r="D16" s="183">
        <f t="shared" si="0"/>
        <v>5.7</v>
      </c>
      <c r="E16" s="119">
        <f>Vulnerability!E15</f>
        <v>7.4</v>
      </c>
      <c r="F16" s="117">
        <f>Vulnerability!H15</f>
        <v>4.5</v>
      </c>
      <c r="G16" s="117">
        <f>Vulnerability!N15</f>
        <v>1.8</v>
      </c>
      <c r="H16" s="36">
        <f>Vulnerability!O15</f>
        <v>5.3</v>
      </c>
      <c r="I16" s="117">
        <f>Vulnerability!T15</f>
        <v>7.7</v>
      </c>
      <c r="J16" s="117">
        <f>Vulnerability!AB15</f>
        <v>2</v>
      </c>
      <c r="K16" s="117" t="e">
        <f>Vulnerability!#REF!</f>
        <v>#REF!</v>
      </c>
      <c r="L16" s="117" t="e">
        <f>Vulnerability!#REF!</f>
        <v>#REF!</v>
      </c>
      <c r="M16" s="117">
        <f>Vulnerability!AE15</f>
        <v>4.3</v>
      </c>
      <c r="N16" s="117">
        <f>Vulnerability!AH15</f>
        <v>4.8499999999999996</v>
      </c>
      <c r="O16" s="36">
        <f>Vulnerability!AI15</f>
        <v>5.0999999999999996</v>
      </c>
      <c r="P16" s="37">
        <f t="shared" si="1"/>
        <v>5.2</v>
      </c>
      <c r="Q16" s="117">
        <f>Vulnerability!AR15</f>
        <v>6.1</v>
      </c>
      <c r="R16" s="117">
        <f>Vulnerability!AX15</f>
        <v>7</v>
      </c>
      <c r="S16" s="117">
        <f>Vulnerability!AY15</f>
        <v>1.2</v>
      </c>
      <c r="T16" s="37">
        <f>Vulnerability!AZ15</f>
        <v>3.9</v>
      </c>
      <c r="U16" s="37">
        <f t="shared" si="2"/>
        <v>4.5999999999999996</v>
      </c>
      <c r="V16" s="127" t="e">
        <f>'Lack of Coping Capacity'!#REF!</f>
        <v>#REF!</v>
      </c>
      <c r="W16" s="116">
        <f>'Lack of Coping Capacity'!E15</f>
        <v>7</v>
      </c>
      <c r="X16" s="36">
        <f>'Lack of Coping Capacity'!F15</f>
        <v>7</v>
      </c>
      <c r="Y16" s="116" t="e">
        <f>'Lack of Coping Capacity'!#REF!</f>
        <v>#REF!</v>
      </c>
      <c r="Z16" s="116" t="e">
        <f>'Lack of Coping Capacity'!#REF!</f>
        <v>#REF!</v>
      </c>
      <c r="AA16" s="116">
        <f>'Lack of Coping Capacity'!P15</f>
        <v>5.3</v>
      </c>
      <c r="AB16" s="36">
        <f>'Lack of Coping Capacity'!Q15</f>
        <v>5.3</v>
      </c>
      <c r="AC16" s="37">
        <f t="shared" si="3"/>
        <v>6.2</v>
      </c>
      <c r="AD16" s="37">
        <f>'Lack of Coping Capacity'!U15</f>
        <v>4.5999999999999996</v>
      </c>
      <c r="AE16" s="37">
        <f t="shared" si="4"/>
        <v>5.5</v>
      </c>
      <c r="AF16" s="122">
        <f t="shared" si="5"/>
        <v>5.2</v>
      </c>
      <c r="AG16" s="138" t="str">
        <f t="shared" si="6"/>
        <v>High</v>
      </c>
      <c r="AH16" s="134">
        <f t="shared" si="7"/>
        <v>48</v>
      </c>
      <c r="AI16" s="136" t="e">
        <f>VLOOKUP($B16,#REF!,8,FALSE)</f>
        <v>#REF!</v>
      </c>
      <c r="AJ16" s="43" t="e">
        <f>'Imputed and missing data hidden'!BY14</f>
        <v>#REF!</v>
      </c>
      <c r="AK16" s="135" t="e">
        <f t="shared" si="8"/>
        <v>#REF!</v>
      </c>
      <c r="AL16" s="139"/>
    </row>
    <row r="17" spans="1:38" ht="15.75" thickBot="1" x14ac:dyDescent="0.3">
      <c r="A17" s="98" t="str">
        <f>'Indicator Data'!A19</f>
        <v>Barbados</v>
      </c>
      <c r="B17" s="39" t="str">
        <f>'Indicator Data'!B19</f>
        <v>BRB</v>
      </c>
      <c r="C17" s="120">
        <f>'Hazard &amp; Exposure'!M16</f>
        <v>3</v>
      </c>
      <c r="D17" s="183">
        <f t="shared" si="0"/>
        <v>3</v>
      </c>
      <c r="E17" s="119">
        <f>Vulnerability!E16</f>
        <v>2.6</v>
      </c>
      <c r="F17" s="117">
        <f>Vulnerability!H16</f>
        <v>3.4</v>
      </c>
      <c r="G17" s="117">
        <f>Vulnerability!N16</f>
        <v>1.1000000000000001</v>
      </c>
      <c r="H17" s="36">
        <f>Vulnerability!O16</f>
        <v>2.4</v>
      </c>
      <c r="I17" s="117">
        <f>Vulnerability!T16</f>
        <v>0</v>
      </c>
      <c r="J17" s="117">
        <f>Vulnerability!AB16</f>
        <v>1.1000000000000001</v>
      </c>
      <c r="K17" s="117" t="e">
        <f>Vulnerability!#REF!</f>
        <v>#REF!</v>
      </c>
      <c r="L17" s="117" t="e">
        <f>Vulnerability!#REF!</f>
        <v>#REF!</v>
      </c>
      <c r="M17" s="117">
        <f>Vulnerability!AE16</f>
        <v>2</v>
      </c>
      <c r="N17" s="117" t="str">
        <f>Vulnerability!AH16</f>
        <v>x</v>
      </c>
      <c r="O17" s="36">
        <f>Vulnerability!AI16</f>
        <v>1.1000000000000001</v>
      </c>
      <c r="P17" s="37">
        <f t="shared" si="1"/>
        <v>1.8</v>
      </c>
      <c r="Q17" s="117">
        <f>Vulnerability!AR16</f>
        <v>7.3</v>
      </c>
      <c r="R17" s="117">
        <f>Vulnerability!AX16</f>
        <v>4.2</v>
      </c>
      <c r="S17" s="117">
        <f>Vulnerability!AY16</f>
        <v>8</v>
      </c>
      <c r="T17" s="37">
        <f>Vulnerability!AZ16</f>
        <v>6.9</v>
      </c>
      <c r="U17" s="37">
        <f t="shared" si="2"/>
        <v>4.8</v>
      </c>
      <c r="V17" s="127" t="e">
        <f>'Lack of Coping Capacity'!#REF!</f>
        <v>#REF!</v>
      </c>
      <c r="W17" s="116">
        <f>'Lack of Coping Capacity'!E16</f>
        <v>4</v>
      </c>
      <c r="X17" s="36">
        <f>'Lack of Coping Capacity'!F16</f>
        <v>4</v>
      </c>
      <c r="Y17" s="116" t="e">
        <f>'Lack of Coping Capacity'!#REF!</f>
        <v>#REF!</v>
      </c>
      <c r="Z17" s="116" t="e">
        <f>'Lack of Coping Capacity'!#REF!</f>
        <v>#REF!</v>
      </c>
      <c r="AA17" s="116">
        <f>'Lack of Coping Capacity'!P16</f>
        <v>2.9</v>
      </c>
      <c r="AB17" s="36">
        <f>'Lack of Coping Capacity'!Q16</f>
        <v>2.9</v>
      </c>
      <c r="AC17" s="37">
        <f t="shared" si="3"/>
        <v>3.5</v>
      </c>
      <c r="AD17" s="37">
        <f>'Lack of Coping Capacity'!U16</f>
        <v>5</v>
      </c>
      <c r="AE17" s="37">
        <f t="shared" si="4"/>
        <v>4.3</v>
      </c>
      <c r="AF17" s="122">
        <f t="shared" si="5"/>
        <v>4</v>
      </c>
      <c r="AG17" s="138" t="str">
        <f t="shared" si="6"/>
        <v>Medium</v>
      </c>
      <c r="AH17" s="134">
        <f t="shared" si="7"/>
        <v>98</v>
      </c>
      <c r="AI17" s="136" t="e">
        <f>VLOOKUP($B17,#REF!,8,FALSE)</f>
        <v>#REF!</v>
      </c>
      <c r="AJ17" s="43" t="e">
        <f>'Imputed and missing data hidden'!BY15</f>
        <v>#REF!</v>
      </c>
      <c r="AK17" s="135" t="e">
        <f t="shared" si="8"/>
        <v>#REF!</v>
      </c>
      <c r="AL17" s="139"/>
    </row>
    <row r="18" spans="1:38" ht="15.75" thickBot="1" x14ac:dyDescent="0.3">
      <c r="A18" s="98" t="str">
        <f>'Indicator Data'!A20</f>
        <v>Belarus</v>
      </c>
      <c r="B18" s="39" t="str">
        <f>'Indicator Data'!B20</f>
        <v>BLR</v>
      </c>
      <c r="C18" s="120">
        <f>'Hazard &amp; Exposure'!M17</f>
        <v>2.9</v>
      </c>
      <c r="D18" s="183">
        <f t="shared" si="0"/>
        <v>2.9</v>
      </c>
      <c r="E18" s="119">
        <f>Vulnerability!E17</f>
        <v>1.7</v>
      </c>
      <c r="F18" s="117">
        <f>Vulnerability!H17</f>
        <v>0.9</v>
      </c>
      <c r="G18" s="117">
        <f>Vulnerability!N17</f>
        <v>0.4</v>
      </c>
      <c r="H18" s="36">
        <f>Vulnerability!O17</f>
        <v>1.2</v>
      </c>
      <c r="I18" s="117">
        <f>Vulnerability!T17</f>
        <v>1.8</v>
      </c>
      <c r="J18" s="117">
        <f>Vulnerability!AB17</f>
        <v>0.6</v>
      </c>
      <c r="K18" s="117" t="e">
        <f>Vulnerability!#REF!</f>
        <v>#REF!</v>
      </c>
      <c r="L18" s="117" t="e">
        <f>Vulnerability!#REF!</f>
        <v>#REF!</v>
      </c>
      <c r="M18" s="117">
        <f>Vulnerability!AE17</f>
        <v>1.2</v>
      </c>
      <c r="N18" s="117">
        <f>Vulnerability!AH17</f>
        <v>0.4</v>
      </c>
      <c r="O18" s="36">
        <f>Vulnerability!AI17</f>
        <v>1</v>
      </c>
      <c r="P18" s="37">
        <f t="shared" si="1"/>
        <v>1.1000000000000001</v>
      </c>
      <c r="Q18" s="117">
        <f>Vulnerability!AR17</f>
        <v>7.1</v>
      </c>
      <c r="R18" s="117">
        <f>Vulnerability!AX17</f>
        <v>2.2000000000000002</v>
      </c>
      <c r="S18" s="117">
        <f>Vulnerability!AY17</f>
        <v>8</v>
      </c>
      <c r="T18" s="37">
        <f>Vulnerability!AZ17</f>
        <v>6.3</v>
      </c>
      <c r="U18" s="37">
        <f t="shared" si="2"/>
        <v>4.2</v>
      </c>
      <c r="V18" s="127" t="e">
        <f>'Lack of Coping Capacity'!#REF!</f>
        <v>#REF!</v>
      </c>
      <c r="W18" s="116">
        <f>'Lack of Coping Capacity'!E17</f>
        <v>5.6</v>
      </c>
      <c r="X18" s="36">
        <f>'Lack of Coping Capacity'!F17</f>
        <v>5.6</v>
      </c>
      <c r="Y18" s="116" t="e">
        <f>'Lack of Coping Capacity'!#REF!</f>
        <v>#REF!</v>
      </c>
      <c r="Z18" s="116" t="e">
        <f>'Lack of Coping Capacity'!#REF!</f>
        <v>#REF!</v>
      </c>
      <c r="AA18" s="116">
        <f>'Lack of Coping Capacity'!P17</f>
        <v>1.6</v>
      </c>
      <c r="AB18" s="36">
        <f>'Lack of Coping Capacity'!Q17</f>
        <v>1.6</v>
      </c>
      <c r="AC18" s="37">
        <f t="shared" si="3"/>
        <v>3.9</v>
      </c>
      <c r="AD18" s="37">
        <f>'Lack of Coping Capacity'!U17</f>
        <v>5</v>
      </c>
      <c r="AE18" s="37">
        <f t="shared" si="4"/>
        <v>4.5</v>
      </c>
      <c r="AF18" s="122">
        <f t="shared" si="5"/>
        <v>3.8</v>
      </c>
      <c r="AG18" s="138" t="str">
        <f t="shared" si="6"/>
        <v>Medium</v>
      </c>
      <c r="AH18" s="134">
        <f t="shared" si="7"/>
        <v>112</v>
      </c>
      <c r="AI18" s="136" t="e">
        <f>VLOOKUP($B18,#REF!,8,FALSE)</f>
        <v>#REF!</v>
      </c>
      <c r="AJ18" s="43" t="e">
        <f>'Imputed and missing data hidden'!BY16</f>
        <v>#REF!</v>
      </c>
      <c r="AK18" s="135" t="e">
        <f t="shared" si="8"/>
        <v>#REF!</v>
      </c>
      <c r="AL18" s="139"/>
    </row>
    <row r="19" spans="1:38" ht="15.75" thickBot="1" x14ac:dyDescent="0.3">
      <c r="A19" s="98" t="str">
        <f>'Indicator Data'!A21</f>
        <v>Belgium</v>
      </c>
      <c r="B19" s="39" t="str">
        <f>'Indicator Data'!B21</f>
        <v>BEL</v>
      </c>
      <c r="C19" s="120">
        <f>'Hazard &amp; Exposure'!M18</f>
        <v>3.4</v>
      </c>
      <c r="D19" s="183">
        <f t="shared" si="0"/>
        <v>3.4</v>
      </c>
      <c r="E19" s="119">
        <f>Vulnerability!E18</f>
        <v>0</v>
      </c>
      <c r="F19" s="117">
        <f>Vulnerability!H18</f>
        <v>0.7</v>
      </c>
      <c r="G19" s="117">
        <f>Vulnerability!N18</f>
        <v>0.4</v>
      </c>
      <c r="H19" s="36">
        <f>Vulnerability!O18</f>
        <v>0.3</v>
      </c>
      <c r="I19" s="117">
        <f>Vulnerability!T18</f>
        <v>5.4</v>
      </c>
      <c r="J19" s="117">
        <f>Vulnerability!AB18</f>
        <v>0.1</v>
      </c>
      <c r="K19" s="117" t="e">
        <f>Vulnerability!#REF!</f>
        <v>#REF!</v>
      </c>
      <c r="L19" s="117" t="e">
        <f>Vulnerability!#REF!</f>
        <v>#REF!</v>
      </c>
      <c r="M19" s="117">
        <f>Vulnerability!AE18</f>
        <v>0.2</v>
      </c>
      <c r="N19" s="117">
        <f>Vulnerability!AH18</f>
        <v>0.85000000000000009</v>
      </c>
      <c r="O19" s="36">
        <f>Vulnerability!AI18</f>
        <v>2</v>
      </c>
      <c r="P19" s="37">
        <f t="shared" si="1"/>
        <v>1.2</v>
      </c>
      <c r="Q19" s="117">
        <f>Vulnerability!AR18</f>
        <v>7.9</v>
      </c>
      <c r="R19" s="117">
        <f>Vulnerability!AX18</f>
        <v>4</v>
      </c>
      <c r="S19" s="117">
        <f>Vulnerability!AY18</f>
        <v>8</v>
      </c>
      <c r="T19" s="37">
        <f>Vulnerability!AZ18</f>
        <v>7</v>
      </c>
      <c r="U19" s="37">
        <f t="shared" si="2"/>
        <v>4.7</v>
      </c>
      <c r="V19" s="127" t="e">
        <f>'Lack of Coping Capacity'!#REF!</f>
        <v>#REF!</v>
      </c>
      <c r="W19" s="116">
        <f>'Lack of Coping Capacity'!E18</f>
        <v>2.6</v>
      </c>
      <c r="X19" s="36">
        <f>'Lack of Coping Capacity'!F18</f>
        <v>2.6</v>
      </c>
      <c r="Y19" s="116" t="e">
        <f>'Lack of Coping Capacity'!#REF!</f>
        <v>#REF!</v>
      </c>
      <c r="Z19" s="116" t="e">
        <f>'Lack of Coping Capacity'!#REF!</f>
        <v>#REF!</v>
      </c>
      <c r="AA19" s="116">
        <f>'Lack of Coping Capacity'!P18</f>
        <v>0.8</v>
      </c>
      <c r="AB19" s="36">
        <f>'Lack of Coping Capacity'!Q18</f>
        <v>0.8</v>
      </c>
      <c r="AC19" s="37">
        <f t="shared" si="3"/>
        <v>1.7</v>
      </c>
      <c r="AD19" s="37">
        <f>'Lack of Coping Capacity'!U18</f>
        <v>1</v>
      </c>
      <c r="AE19" s="37">
        <f t="shared" si="4"/>
        <v>1.4</v>
      </c>
      <c r="AF19" s="122">
        <f t="shared" si="5"/>
        <v>2.8</v>
      </c>
      <c r="AG19" s="138" t="str">
        <f t="shared" si="6"/>
        <v>Low</v>
      </c>
      <c r="AH19" s="134">
        <f t="shared" si="7"/>
        <v>168</v>
      </c>
      <c r="AI19" s="136" t="e">
        <f>VLOOKUP($B19,#REF!,8,FALSE)</f>
        <v>#REF!</v>
      </c>
      <c r="AJ19" s="43" t="e">
        <f>'Imputed and missing data hidden'!BY17</f>
        <v>#REF!</v>
      </c>
      <c r="AK19" s="135" t="e">
        <f t="shared" si="8"/>
        <v>#REF!</v>
      </c>
      <c r="AL19" s="139"/>
    </row>
    <row r="20" spans="1:38" ht="15.75" thickBot="1" x14ac:dyDescent="0.3">
      <c r="A20" s="98" t="str">
        <f>'Indicator Data'!A22</f>
        <v>Belize</v>
      </c>
      <c r="B20" s="39" t="str">
        <f>'Indicator Data'!B22</f>
        <v>BLZ</v>
      </c>
      <c r="C20" s="120">
        <f>'Hazard &amp; Exposure'!M19</f>
        <v>2.6</v>
      </c>
      <c r="D20" s="183">
        <f t="shared" si="0"/>
        <v>2.6</v>
      </c>
      <c r="E20" s="119">
        <f>Vulnerability!E19</f>
        <v>4.0999999999999996</v>
      </c>
      <c r="F20" s="117">
        <f>Vulnerability!H19</f>
        <v>5.2</v>
      </c>
      <c r="G20" s="117">
        <f>Vulnerability!N19</f>
        <v>1.2</v>
      </c>
      <c r="H20" s="36">
        <f>Vulnerability!O19</f>
        <v>3.7</v>
      </c>
      <c r="I20" s="117">
        <f>Vulnerability!T19</f>
        <v>3.6</v>
      </c>
      <c r="J20" s="117">
        <f>Vulnerability!AB19</f>
        <v>1.3</v>
      </c>
      <c r="K20" s="117" t="e">
        <f>Vulnerability!#REF!</f>
        <v>#REF!</v>
      </c>
      <c r="L20" s="117" t="e">
        <f>Vulnerability!#REF!</f>
        <v>#REF!</v>
      </c>
      <c r="M20" s="117">
        <f>Vulnerability!AE19</f>
        <v>2.4</v>
      </c>
      <c r="N20" s="117" t="str">
        <f>Vulnerability!AH19</f>
        <v>x</v>
      </c>
      <c r="O20" s="36">
        <f>Vulnerability!AI19</f>
        <v>2.5</v>
      </c>
      <c r="P20" s="37">
        <f t="shared" si="1"/>
        <v>3.1</v>
      </c>
      <c r="Q20" s="117">
        <f>Vulnerability!AR19</f>
        <v>3.8</v>
      </c>
      <c r="R20" s="117">
        <f>Vulnerability!AX19</f>
        <v>7.2</v>
      </c>
      <c r="S20" s="117">
        <f>Vulnerability!AY19</f>
        <v>2.4</v>
      </c>
      <c r="T20" s="37">
        <f>Vulnerability!AZ19</f>
        <v>4</v>
      </c>
      <c r="U20" s="37">
        <f t="shared" si="2"/>
        <v>3.6</v>
      </c>
      <c r="V20" s="127" t="e">
        <f>'Lack of Coping Capacity'!#REF!</f>
        <v>#REF!</v>
      </c>
      <c r="W20" s="116">
        <f>'Lack of Coping Capacity'!E19</f>
        <v>6.2</v>
      </c>
      <c r="X20" s="36">
        <f>'Lack of Coping Capacity'!F19</f>
        <v>6.2</v>
      </c>
      <c r="Y20" s="116" t="e">
        <f>'Lack of Coping Capacity'!#REF!</f>
        <v>#REF!</v>
      </c>
      <c r="Z20" s="116" t="e">
        <f>'Lack of Coping Capacity'!#REF!</f>
        <v>#REF!</v>
      </c>
      <c r="AA20" s="116">
        <f>'Lack of Coping Capacity'!P19</f>
        <v>4.5999999999999996</v>
      </c>
      <c r="AB20" s="36">
        <f>'Lack of Coping Capacity'!Q19</f>
        <v>4.5999999999999996</v>
      </c>
      <c r="AC20" s="37">
        <f t="shared" si="3"/>
        <v>5.5</v>
      </c>
      <c r="AD20" s="37">
        <f>'Lack of Coping Capacity'!U19</f>
        <v>5.85</v>
      </c>
      <c r="AE20" s="37">
        <f t="shared" si="4"/>
        <v>5.7</v>
      </c>
      <c r="AF20" s="122">
        <f t="shared" si="5"/>
        <v>3.8</v>
      </c>
      <c r="AG20" s="138" t="str">
        <f t="shared" si="6"/>
        <v>Medium</v>
      </c>
      <c r="AH20" s="134">
        <f t="shared" si="7"/>
        <v>112</v>
      </c>
      <c r="AI20" s="136" t="e">
        <f>VLOOKUP($B20,#REF!,8,FALSE)</f>
        <v>#REF!</v>
      </c>
      <c r="AJ20" s="43" t="e">
        <f>'Imputed and missing data hidden'!BY18</f>
        <v>#REF!</v>
      </c>
      <c r="AK20" s="135" t="e">
        <f t="shared" si="8"/>
        <v>#REF!</v>
      </c>
      <c r="AL20" s="139"/>
    </row>
    <row r="21" spans="1:38" ht="15.75" thickBot="1" x14ac:dyDescent="0.3">
      <c r="A21" s="98" t="str">
        <f>'Indicator Data'!A23</f>
        <v>Benin</v>
      </c>
      <c r="B21" s="39" t="str">
        <f>'Indicator Data'!B23</f>
        <v>BEN</v>
      </c>
      <c r="C21" s="120">
        <f>'Hazard &amp; Exposure'!M20</f>
        <v>7</v>
      </c>
      <c r="D21" s="183">
        <f t="shared" si="0"/>
        <v>7</v>
      </c>
      <c r="E21" s="119">
        <f>Vulnerability!E20</f>
        <v>8.6999999999999993</v>
      </c>
      <c r="F21" s="117">
        <f>Vulnerability!H20</f>
        <v>7</v>
      </c>
      <c r="G21" s="117">
        <f>Vulnerability!N20</f>
        <v>1.8</v>
      </c>
      <c r="H21" s="36">
        <f>Vulnerability!O20</f>
        <v>6.6</v>
      </c>
      <c r="I21" s="117">
        <f>Vulnerability!T20</f>
        <v>1.3</v>
      </c>
      <c r="J21" s="117">
        <f>Vulnerability!AB20</f>
        <v>4.5</v>
      </c>
      <c r="K21" s="117" t="e">
        <f>Vulnerability!#REF!</f>
        <v>#REF!</v>
      </c>
      <c r="L21" s="117" t="e">
        <f>Vulnerability!#REF!</f>
        <v>#REF!</v>
      </c>
      <c r="M21" s="117">
        <f>Vulnerability!AE20</f>
        <v>2.4</v>
      </c>
      <c r="N21" s="117">
        <f>Vulnerability!AH20</f>
        <v>4.4000000000000004</v>
      </c>
      <c r="O21" s="36">
        <f>Vulnerability!AI20</f>
        <v>3.3</v>
      </c>
      <c r="P21" s="37">
        <f t="shared" si="1"/>
        <v>5.2</v>
      </c>
      <c r="Q21" s="117">
        <f>Vulnerability!AR20</f>
        <v>2.9</v>
      </c>
      <c r="R21" s="117">
        <f>Vulnerability!AX20</f>
        <v>7.9</v>
      </c>
      <c r="S21" s="117">
        <f>Vulnerability!AY20</f>
        <v>0.4</v>
      </c>
      <c r="T21" s="37">
        <f>Vulnerability!AZ20</f>
        <v>2.9</v>
      </c>
      <c r="U21" s="37">
        <f t="shared" si="2"/>
        <v>4.0999999999999996</v>
      </c>
      <c r="V21" s="127" t="e">
        <f>'Lack of Coping Capacity'!#REF!</f>
        <v>#REF!</v>
      </c>
      <c r="W21" s="116">
        <f>'Lack of Coping Capacity'!E20</f>
        <v>6</v>
      </c>
      <c r="X21" s="36">
        <f>'Lack of Coping Capacity'!F20</f>
        <v>6</v>
      </c>
      <c r="Y21" s="116" t="e">
        <f>'Lack of Coping Capacity'!#REF!</f>
        <v>#REF!</v>
      </c>
      <c r="Z21" s="116" t="e">
        <f>'Lack of Coping Capacity'!#REF!</f>
        <v>#REF!</v>
      </c>
      <c r="AA21" s="116">
        <f>'Lack of Coping Capacity'!P20</f>
        <v>6.8</v>
      </c>
      <c r="AB21" s="36">
        <f>'Lack of Coping Capacity'!Q20</f>
        <v>6.8</v>
      </c>
      <c r="AC21" s="37">
        <f t="shared" si="3"/>
        <v>6.4</v>
      </c>
      <c r="AD21" s="37">
        <f>'Lack of Coping Capacity'!U20</f>
        <v>7</v>
      </c>
      <c r="AE21" s="37">
        <f t="shared" si="4"/>
        <v>6.7</v>
      </c>
      <c r="AF21" s="122">
        <f t="shared" si="5"/>
        <v>5.8</v>
      </c>
      <c r="AG21" s="138" t="str">
        <f t="shared" si="6"/>
        <v>High</v>
      </c>
      <c r="AH21" s="134">
        <f t="shared" si="7"/>
        <v>27</v>
      </c>
      <c r="AI21" s="136" t="e">
        <f>VLOOKUP($B21,#REF!,8,FALSE)</f>
        <v>#REF!</v>
      </c>
      <c r="AJ21" s="43" t="e">
        <f>'Imputed and missing data hidden'!BY19</f>
        <v>#REF!</v>
      </c>
      <c r="AK21" s="135" t="e">
        <f t="shared" si="8"/>
        <v>#REF!</v>
      </c>
      <c r="AL21" s="139"/>
    </row>
    <row r="22" spans="1:38" ht="15.75" thickBot="1" x14ac:dyDescent="0.3">
      <c r="A22" s="98" t="str">
        <f>'Indicator Data'!A24</f>
        <v>Bhutan</v>
      </c>
      <c r="B22" s="39" t="str">
        <f>'Indicator Data'!B24</f>
        <v>BTN</v>
      </c>
      <c r="C22" s="120">
        <f>'Hazard &amp; Exposure'!M21</f>
        <v>3.9</v>
      </c>
      <c r="D22" s="183">
        <f t="shared" si="0"/>
        <v>3.9</v>
      </c>
      <c r="E22" s="119">
        <f>Vulnerability!E21</f>
        <v>7.2</v>
      </c>
      <c r="F22" s="117">
        <f>Vulnerability!H21</f>
        <v>4.5</v>
      </c>
      <c r="G22" s="117">
        <f>Vulnerability!N21</f>
        <v>1.9</v>
      </c>
      <c r="H22" s="36">
        <f>Vulnerability!O21</f>
        <v>5.2</v>
      </c>
      <c r="I22" s="117">
        <f>Vulnerability!T21</f>
        <v>0</v>
      </c>
      <c r="J22" s="117">
        <f>Vulnerability!AB21</f>
        <v>1.5</v>
      </c>
      <c r="K22" s="117" t="e">
        <f>Vulnerability!#REF!</f>
        <v>#REF!</v>
      </c>
      <c r="L22" s="117" t="e">
        <f>Vulnerability!#REF!</f>
        <v>#REF!</v>
      </c>
      <c r="M22" s="117">
        <f>Vulnerability!AE21</f>
        <v>4.3</v>
      </c>
      <c r="N22" s="117">
        <f>Vulnerability!AH21</f>
        <v>8.5</v>
      </c>
      <c r="O22" s="36">
        <f>Vulnerability!AI21</f>
        <v>4.5</v>
      </c>
      <c r="P22" s="37">
        <f t="shared" si="1"/>
        <v>4.9000000000000004</v>
      </c>
      <c r="Q22" s="117">
        <f>Vulnerability!AR21</f>
        <v>2.4</v>
      </c>
      <c r="R22" s="117">
        <f>Vulnerability!AX21</f>
        <v>5</v>
      </c>
      <c r="S22" s="117">
        <f>Vulnerability!AY21</f>
        <v>1.6</v>
      </c>
      <c r="T22" s="37">
        <f>Vulnerability!AZ21</f>
        <v>2.7</v>
      </c>
      <c r="U22" s="37">
        <f t="shared" si="2"/>
        <v>3.9</v>
      </c>
      <c r="V22" s="127" t="e">
        <f>'Lack of Coping Capacity'!#REF!</f>
        <v>#REF!</v>
      </c>
      <c r="W22" s="116">
        <f>'Lack of Coping Capacity'!E21</f>
        <v>3.8</v>
      </c>
      <c r="X22" s="36">
        <f>'Lack of Coping Capacity'!F21</f>
        <v>3.8</v>
      </c>
      <c r="Y22" s="116" t="e">
        <f>'Lack of Coping Capacity'!#REF!</f>
        <v>#REF!</v>
      </c>
      <c r="Z22" s="116" t="e">
        <f>'Lack of Coping Capacity'!#REF!</f>
        <v>#REF!</v>
      </c>
      <c r="AA22" s="116">
        <f>'Lack of Coping Capacity'!P21</f>
        <v>5</v>
      </c>
      <c r="AB22" s="36">
        <f>'Lack of Coping Capacity'!Q21</f>
        <v>5</v>
      </c>
      <c r="AC22" s="37">
        <f t="shared" si="3"/>
        <v>4.4000000000000004</v>
      </c>
      <c r="AD22" s="37">
        <f>'Lack of Coping Capacity'!U21</f>
        <v>4.8499999999999996</v>
      </c>
      <c r="AE22" s="37">
        <f t="shared" si="4"/>
        <v>4.5999999999999996</v>
      </c>
      <c r="AF22" s="122">
        <f t="shared" si="5"/>
        <v>4.0999999999999996</v>
      </c>
      <c r="AG22" s="138" t="str">
        <f t="shared" si="6"/>
        <v>Medium</v>
      </c>
      <c r="AH22" s="134">
        <f t="shared" si="7"/>
        <v>91</v>
      </c>
      <c r="AI22" s="136" t="e">
        <f>VLOOKUP($B22,#REF!,8,FALSE)</f>
        <v>#REF!</v>
      </c>
      <c r="AJ22" s="43" t="e">
        <f>'Imputed and missing data hidden'!BY20</f>
        <v>#REF!</v>
      </c>
      <c r="AK22" s="135" t="e">
        <f t="shared" si="8"/>
        <v>#REF!</v>
      </c>
      <c r="AL22" s="139"/>
    </row>
    <row r="23" spans="1:38" ht="15.75" thickBot="1" x14ac:dyDescent="0.3">
      <c r="A23" s="98" t="str">
        <f>'Indicator Data'!A25</f>
        <v>Bolivia</v>
      </c>
      <c r="B23" s="39" t="str">
        <f>'Indicator Data'!B25</f>
        <v>BOL</v>
      </c>
      <c r="C23" s="120">
        <f>'Hazard &amp; Exposure'!M22</f>
        <v>4.5999999999999996</v>
      </c>
      <c r="D23" s="183">
        <f t="shared" si="0"/>
        <v>4.5999999999999996</v>
      </c>
      <c r="E23" s="119">
        <f>Vulnerability!E22</f>
        <v>5.9</v>
      </c>
      <c r="F23" s="117">
        <f>Vulnerability!H22</f>
        <v>5.4</v>
      </c>
      <c r="G23" s="117">
        <f>Vulnerability!N22</f>
        <v>1.2</v>
      </c>
      <c r="H23" s="36">
        <f>Vulnerability!O22</f>
        <v>4.5999999999999996</v>
      </c>
      <c r="I23" s="117">
        <f>Vulnerability!T22</f>
        <v>0.9</v>
      </c>
      <c r="J23" s="117">
        <f>Vulnerability!AB22</f>
        <v>1.1000000000000001</v>
      </c>
      <c r="K23" s="117" t="e">
        <f>Vulnerability!#REF!</f>
        <v>#REF!</v>
      </c>
      <c r="L23" s="117" t="e">
        <f>Vulnerability!#REF!</f>
        <v>#REF!</v>
      </c>
      <c r="M23" s="117">
        <f>Vulnerability!AE22</f>
        <v>5</v>
      </c>
      <c r="N23" s="117">
        <f>Vulnerability!AH22</f>
        <v>3.9000000000000004</v>
      </c>
      <c r="O23" s="36">
        <f>Vulnerability!AI22</f>
        <v>2.9</v>
      </c>
      <c r="P23" s="37">
        <f t="shared" si="1"/>
        <v>3.8</v>
      </c>
      <c r="Q23" s="117">
        <f>Vulnerability!AR22</f>
        <v>4.5999999999999996</v>
      </c>
      <c r="R23" s="117">
        <f>Vulnerability!AX22</f>
        <v>6.7</v>
      </c>
      <c r="S23" s="117">
        <f>Vulnerability!AY22</f>
        <v>2</v>
      </c>
      <c r="T23" s="37">
        <f>Vulnerability!AZ22</f>
        <v>3.8</v>
      </c>
      <c r="U23" s="37">
        <f t="shared" si="2"/>
        <v>3.8</v>
      </c>
      <c r="V23" s="127" t="e">
        <f>'Lack of Coping Capacity'!#REF!</f>
        <v>#REF!</v>
      </c>
      <c r="W23" s="116">
        <f>'Lack of Coping Capacity'!E22</f>
        <v>6.3</v>
      </c>
      <c r="X23" s="36">
        <f>'Lack of Coping Capacity'!F22</f>
        <v>6.3</v>
      </c>
      <c r="Y23" s="116" t="e">
        <f>'Lack of Coping Capacity'!#REF!</f>
        <v>#REF!</v>
      </c>
      <c r="Z23" s="116" t="e">
        <f>'Lack of Coping Capacity'!#REF!</f>
        <v>#REF!</v>
      </c>
      <c r="AA23" s="116">
        <f>'Lack of Coping Capacity'!P22</f>
        <v>5</v>
      </c>
      <c r="AB23" s="36">
        <f>'Lack of Coping Capacity'!Q22</f>
        <v>5</v>
      </c>
      <c r="AC23" s="37">
        <f t="shared" si="3"/>
        <v>5.7</v>
      </c>
      <c r="AD23" s="37">
        <f>'Lack of Coping Capacity'!U22</f>
        <v>7.5</v>
      </c>
      <c r="AE23" s="37">
        <f t="shared" si="4"/>
        <v>6.7</v>
      </c>
      <c r="AF23" s="122">
        <f t="shared" si="5"/>
        <v>4.9000000000000004</v>
      </c>
      <c r="AG23" s="138" t="str">
        <f t="shared" si="6"/>
        <v>Medium</v>
      </c>
      <c r="AH23" s="134">
        <f t="shared" si="7"/>
        <v>61</v>
      </c>
      <c r="AI23" s="136" t="e">
        <f>VLOOKUP($B23,#REF!,8,FALSE)</f>
        <v>#REF!</v>
      </c>
      <c r="AJ23" s="43" t="e">
        <f>'Imputed and missing data hidden'!BY21</f>
        <v>#REF!</v>
      </c>
      <c r="AK23" s="135" t="e">
        <f t="shared" si="8"/>
        <v>#REF!</v>
      </c>
      <c r="AL23" s="139"/>
    </row>
    <row r="24" spans="1:38" ht="15.75" thickBot="1" x14ac:dyDescent="0.3">
      <c r="A24" s="98" t="str">
        <f>'Indicator Data'!A26</f>
        <v>Bosnia and Herzegovina</v>
      </c>
      <c r="B24" s="39" t="str">
        <f>'Indicator Data'!B26</f>
        <v>BIH</v>
      </c>
      <c r="C24" s="120">
        <f>'Hazard &amp; Exposure'!M23</f>
        <v>2.1</v>
      </c>
      <c r="D24" s="183">
        <f t="shared" si="0"/>
        <v>2.1</v>
      </c>
      <c r="E24" s="119">
        <f>Vulnerability!E23</f>
        <v>3</v>
      </c>
      <c r="F24" s="117">
        <f>Vulnerability!H23</f>
        <v>2.1</v>
      </c>
      <c r="G24" s="117">
        <f>Vulnerability!N23</f>
        <v>2.6</v>
      </c>
      <c r="H24" s="36">
        <f>Vulnerability!O23</f>
        <v>2.7</v>
      </c>
      <c r="I24" s="117">
        <f>Vulnerability!T23</f>
        <v>7.1</v>
      </c>
      <c r="J24" s="117">
        <f>Vulnerability!AB23</f>
        <v>0.3</v>
      </c>
      <c r="K24" s="117" t="e">
        <f>Vulnerability!#REF!</f>
        <v>#REF!</v>
      </c>
      <c r="L24" s="117" t="e">
        <f>Vulnerability!#REF!</f>
        <v>#REF!</v>
      </c>
      <c r="M24" s="117">
        <f>Vulnerability!AE23</f>
        <v>1.4</v>
      </c>
      <c r="N24" s="117">
        <f>Vulnerability!AH23</f>
        <v>0.5</v>
      </c>
      <c r="O24" s="36">
        <f>Vulnerability!AI23</f>
        <v>2.9</v>
      </c>
      <c r="P24" s="37">
        <f t="shared" si="1"/>
        <v>2.8</v>
      </c>
      <c r="Q24" s="117">
        <f>Vulnerability!AR23</f>
        <v>4.5999999999999996</v>
      </c>
      <c r="R24" s="117">
        <f>Vulnerability!AX23</f>
        <v>5.7</v>
      </c>
      <c r="S24" s="117">
        <f>Vulnerability!AY23</f>
        <v>9.1999999999999993</v>
      </c>
      <c r="T24" s="37">
        <f>Vulnerability!AZ23</f>
        <v>7.2</v>
      </c>
      <c r="U24" s="37">
        <f t="shared" si="2"/>
        <v>5.4</v>
      </c>
      <c r="V24" s="127" t="e">
        <f>'Lack of Coping Capacity'!#REF!</f>
        <v>#REF!</v>
      </c>
      <c r="W24" s="116">
        <f>'Lack of Coping Capacity'!E23</f>
        <v>6.3</v>
      </c>
      <c r="X24" s="36">
        <f>'Lack of Coping Capacity'!F23</f>
        <v>6.3</v>
      </c>
      <c r="Y24" s="116" t="e">
        <f>'Lack of Coping Capacity'!#REF!</f>
        <v>#REF!</v>
      </c>
      <c r="Z24" s="116" t="e">
        <f>'Lack of Coping Capacity'!#REF!</f>
        <v>#REF!</v>
      </c>
      <c r="AA24" s="116">
        <f>'Lack of Coping Capacity'!P23</f>
        <v>3.9</v>
      </c>
      <c r="AB24" s="36">
        <f>'Lack of Coping Capacity'!Q23</f>
        <v>3.9</v>
      </c>
      <c r="AC24" s="37">
        <f t="shared" si="3"/>
        <v>5.2</v>
      </c>
      <c r="AD24" s="37">
        <f>'Lack of Coping Capacity'!U23</f>
        <v>7.1</v>
      </c>
      <c r="AE24" s="37">
        <f t="shared" si="4"/>
        <v>6.2</v>
      </c>
      <c r="AF24" s="122">
        <f t="shared" si="5"/>
        <v>4.0999999999999996</v>
      </c>
      <c r="AG24" s="138" t="str">
        <f t="shared" si="6"/>
        <v>Medium</v>
      </c>
      <c r="AH24" s="134">
        <f t="shared" si="7"/>
        <v>91</v>
      </c>
      <c r="AI24" s="136" t="e">
        <f>VLOOKUP($B24,#REF!,8,FALSE)</f>
        <v>#REF!</v>
      </c>
      <c r="AJ24" s="43" t="e">
        <f>'Imputed and missing data hidden'!BY22</f>
        <v>#REF!</v>
      </c>
      <c r="AK24" s="135" t="e">
        <f t="shared" si="8"/>
        <v>#REF!</v>
      </c>
      <c r="AL24" s="139"/>
    </row>
    <row r="25" spans="1:38" ht="15.75" thickBot="1" x14ac:dyDescent="0.3">
      <c r="A25" s="98" t="str">
        <f>'Indicator Data'!A27</f>
        <v>Botswana</v>
      </c>
      <c r="B25" s="39" t="str">
        <f>'Indicator Data'!B27</f>
        <v>BWA</v>
      </c>
      <c r="C25" s="120">
        <f>'Hazard &amp; Exposure'!M24</f>
        <v>3.9</v>
      </c>
      <c r="D25" s="183">
        <f t="shared" si="0"/>
        <v>3.9</v>
      </c>
      <c r="E25" s="119">
        <f>Vulnerability!E24</f>
        <v>3.4</v>
      </c>
      <c r="F25" s="117">
        <f>Vulnerability!H24</f>
        <v>6.7</v>
      </c>
      <c r="G25" s="117">
        <f>Vulnerability!N24</f>
        <v>0.5</v>
      </c>
      <c r="H25" s="36">
        <f>Vulnerability!O24</f>
        <v>3.5</v>
      </c>
      <c r="I25" s="117">
        <f>Vulnerability!T24</f>
        <v>2.2000000000000002</v>
      </c>
      <c r="J25" s="117">
        <f>Vulnerability!AB24</f>
        <v>4.2</v>
      </c>
      <c r="K25" s="117" t="e">
        <f>Vulnerability!#REF!</f>
        <v>#REF!</v>
      </c>
      <c r="L25" s="117" t="e">
        <f>Vulnerability!#REF!</f>
        <v>#REF!</v>
      </c>
      <c r="M25" s="117">
        <f>Vulnerability!AE24</f>
        <v>7</v>
      </c>
      <c r="N25" s="117" t="str">
        <f>Vulnerability!AH24</f>
        <v>x</v>
      </c>
      <c r="O25" s="36">
        <f>Vulnerability!AI24</f>
        <v>4.8</v>
      </c>
      <c r="P25" s="37">
        <f t="shared" si="1"/>
        <v>4.2</v>
      </c>
      <c r="Q25" s="117">
        <f>Vulnerability!AR24</f>
        <v>2.2000000000000002</v>
      </c>
      <c r="R25" s="117">
        <f>Vulnerability!AX24</f>
        <v>4.5999999999999996</v>
      </c>
      <c r="S25" s="117">
        <f>Vulnerability!AY24</f>
        <v>5.2</v>
      </c>
      <c r="T25" s="37">
        <f>Vulnerability!AZ24</f>
        <v>4.3</v>
      </c>
      <c r="U25" s="37">
        <f t="shared" si="2"/>
        <v>4.3</v>
      </c>
      <c r="V25" s="127" t="e">
        <f>'Lack of Coping Capacity'!#REF!</f>
        <v>#REF!</v>
      </c>
      <c r="W25" s="116">
        <f>'Lack of Coping Capacity'!E24</f>
        <v>4.0999999999999996</v>
      </c>
      <c r="X25" s="36">
        <f>'Lack of Coping Capacity'!F24</f>
        <v>4.0999999999999996</v>
      </c>
      <c r="Y25" s="116" t="e">
        <f>'Lack of Coping Capacity'!#REF!</f>
        <v>#REF!</v>
      </c>
      <c r="Z25" s="116" t="e">
        <f>'Lack of Coping Capacity'!#REF!</f>
        <v>#REF!</v>
      </c>
      <c r="AA25" s="116">
        <f>'Lack of Coping Capacity'!P24</f>
        <v>4.8</v>
      </c>
      <c r="AB25" s="36">
        <f>'Lack of Coping Capacity'!Q24</f>
        <v>4.8</v>
      </c>
      <c r="AC25" s="37">
        <f t="shared" si="3"/>
        <v>4.5</v>
      </c>
      <c r="AD25" s="37">
        <f>'Lack of Coping Capacity'!U24</f>
        <v>7.4</v>
      </c>
      <c r="AE25" s="37">
        <f t="shared" si="4"/>
        <v>6.2</v>
      </c>
      <c r="AF25" s="122">
        <f t="shared" si="5"/>
        <v>4.7</v>
      </c>
      <c r="AG25" s="138" t="str">
        <f t="shared" si="6"/>
        <v>Medium</v>
      </c>
      <c r="AH25" s="134">
        <f t="shared" si="7"/>
        <v>67</v>
      </c>
      <c r="AI25" s="136" t="e">
        <f>VLOOKUP($B25,#REF!,8,FALSE)</f>
        <v>#REF!</v>
      </c>
      <c r="AJ25" s="43" t="e">
        <f>'Imputed and missing data hidden'!BY23</f>
        <v>#REF!</v>
      </c>
      <c r="AK25" s="135" t="e">
        <f t="shared" si="8"/>
        <v>#REF!</v>
      </c>
      <c r="AL25" s="139"/>
    </row>
    <row r="26" spans="1:38" ht="15.75" thickBot="1" x14ac:dyDescent="0.3">
      <c r="A26" s="98" t="str">
        <f>'Indicator Data'!A28</f>
        <v>Brazil</v>
      </c>
      <c r="B26" s="39" t="str">
        <f>'Indicator Data'!B28</f>
        <v>BRA</v>
      </c>
      <c r="C26" s="120">
        <f>'Hazard &amp; Exposure'!M25</f>
        <v>3</v>
      </c>
      <c r="D26" s="183">
        <f t="shared" si="0"/>
        <v>3</v>
      </c>
      <c r="E26" s="119">
        <f>Vulnerability!E25</f>
        <v>3.7</v>
      </c>
      <c r="F26" s="117">
        <f>Vulnerability!H25</f>
        <v>6.1</v>
      </c>
      <c r="G26" s="117">
        <f>Vulnerability!N25</f>
        <v>0.1</v>
      </c>
      <c r="H26" s="36">
        <f>Vulnerability!O25</f>
        <v>3.4</v>
      </c>
      <c r="I26" s="117">
        <f>Vulnerability!T25</f>
        <v>5.2</v>
      </c>
      <c r="J26" s="117">
        <f>Vulnerability!AB25</f>
        <v>0.7</v>
      </c>
      <c r="K26" s="117" t="e">
        <f>Vulnerability!#REF!</f>
        <v>#REF!</v>
      </c>
      <c r="L26" s="117" t="e">
        <f>Vulnerability!#REF!</f>
        <v>#REF!</v>
      </c>
      <c r="M26" s="117">
        <f>Vulnerability!AE25</f>
        <v>1.3</v>
      </c>
      <c r="N26" s="117">
        <f>Vulnerability!AH25</f>
        <v>1</v>
      </c>
      <c r="O26" s="36">
        <f>Vulnerability!AI25</f>
        <v>2.2999999999999998</v>
      </c>
      <c r="P26" s="37">
        <f t="shared" si="1"/>
        <v>2.9</v>
      </c>
      <c r="Q26" s="117">
        <f>Vulnerability!AR25</f>
        <v>4.5999999999999996</v>
      </c>
      <c r="R26" s="117">
        <f>Vulnerability!AX25</f>
        <v>6.5</v>
      </c>
      <c r="S26" s="117">
        <f>Vulnerability!AY25</f>
        <v>3.2</v>
      </c>
      <c r="T26" s="37">
        <f>Vulnerability!AZ25</f>
        <v>4.4000000000000004</v>
      </c>
      <c r="U26" s="37">
        <f t="shared" si="2"/>
        <v>3.7</v>
      </c>
      <c r="V26" s="127" t="e">
        <f>'Lack of Coping Capacity'!#REF!</f>
        <v>#REF!</v>
      </c>
      <c r="W26" s="116">
        <f>'Lack of Coping Capacity'!E25</f>
        <v>6.2</v>
      </c>
      <c r="X26" s="36">
        <f>'Lack of Coping Capacity'!F25</f>
        <v>6.2</v>
      </c>
      <c r="Y26" s="116" t="e">
        <f>'Lack of Coping Capacity'!#REF!</f>
        <v>#REF!</v>
      </c>
      <c r="Z26" s="116" t="e">
        <f>'Lack of Coping Capacity'!#REF!</f>
        <v>#REF!</v>
      </c>
      <c r="AA26" s="116">
        <f>'Lack of Coping Capacity'!P25</f>
        <v>3.9</v>
      </c>
      <c r="AB26" s="36">
        <f>'Lack of Coping Capacity'!Q25</f>
        <v>3.9</v>
      </c>
      <c r="AC26" s="37">
        <f t="shared" si="3"/>
        <v>5.2</v>
      </c>
      <c r="AD26" s="37">
        <f>'Lack of Coping Capacity'!U25</f>
        <v>1.9</v>
      </c>
      <c r="AE26" s="37">
        <f t="shared" si="4"/>
        <v>3.7</v>
      </c>
      <c r="AF26" s="122">
        <f t="shared" si="5"/>
        <v>3.5</v>
      </c>
      <c r="AG26" s="138" t="str">
        <f t="shared" si="6"/>
        <v>Medium</v>
      </c>
      <c r="AH26" s="134">
        <f t="shared" si="7"/>
        <v>136</v>
      </c>
      <c r="AI26" s="136" t="e">
        <f>VLOOKUP($B26,#REF!,8,FALSE)</f>
        <v>#REF!</v>
      </c>
      <c r="AJ26" s="43" t="e">
        <f>'Imputed and missing data hidden'!BY24</f>
        <v>#REF!</v>
      </c>
      <c r="AK26" s="135" t="e">
        <f t="shared" si="8"/>
        <v>#REF!</v>
      </c>
      <c r="AL26" s="139"/>
    </row>
    <row r="27" spans="1:38" ht="15.75" thickBot="1" x14ac:dyDescent="0.3">
      <c r="A27" s="98" t="str">
        <f>'Indicator Data'!A29</f>
        <v>Brunei Darussalam</v>
      </c>
      <c r="B27" s="39" t="str">
        <f>'Indicator Data'!B29</f>
        <v>BRN</v>
      </c>
      <c r="C27" s="120">
        <f>'Hazard &amp; Exposure'!M26</f>
        <v>3.9</v>
      </c>
      <c r="D27" s="183">
        <f t="shared" si="0"/>
        <v>3.9</v>
      </c>
      <c r="E27" s="119">
        <f>Vulnerability!E26</f>
        <v>1.1000000000000001</v>
      </c>
      <c r="F27" s="117">
        <f>Vulnerability!H26</f>
        <v>3.1</v>
      </c>
      <c r="G27" s="117">
        <f>Vulnerability!N26</f>
        <v>0</v>
      </c>
      <c r="H27" s="36">
        <f>Vulnerability!O26</f>
        <v>1.3</v>
      </c>
      <c r="I27" s="117">
        <f>Vulnerability!T26</f>
        <v>0</v>
      </c>
      <c r="J27" s="117">
        <f>Vulnerability!AB26</f>
        <v>0.4</v>
      </c>
      <c r="K27" s="117" t="e">
        <f>Vulnerability!#REF!</f>
        <v>#REF!</v>
      </c>
      <c r="L27" s="117" t="e">
        <f>Vulnerability!#REF!</f>
        <v>#REF!</v>
      </c>
      <c r="M27" s="117">
        <f>Vulnerability!AE26</f>
        <v>1.9</v>
      </c>
      <c r="N27" s="117" t="str">
        <f>Vulnerability!AH26</f>
        <v>x</v>
      </c>
      <c r="O27" s="36">
        <f>Vulnerability!AI26</f>
        <v>0.8</v>
      </c>
      <c r="P27" s="37">
        <f t="shared" si="1"/>
        <v>1.1000000000000001</v>
      </c>
      <c r="Q27" s="117">
        <f>Vulnerability!AR26</f>
        <v>4.7</v>
      </c>
      <c r="R27" s="117">
        <f>Vulnerability!AX26</f>
        <v>3.2</v>
      </c>
      <c r="S27" s="117">
        <f>Vulnerability!AY26</f>
        <v>4</v>
      </c>
      <c r="T27" s="37">
        <f>Vulnerability!AZ26</f>
        <v>4</v>
      </c>
      <c r="U27" s="37">
        <f t="shared" si="2"/>
        <v>2.7</v>
      </c>
      <c r="V27" s="127" t="e">
        <f>'Lack of Coping Capacity'!#REF!</f>
        <v>#REF!</v>
      </c>
      <c r="W27" s="116">
        <f>'Lack of Coping Capacity'!E26</f>
        <v>3.3</v>
      </c>
      <c r="X27" s="36">
        <f>'Lack of Coping Capacity'!F26</f>
        <v>3.3</v>
      </c>
      <c r="Y27" s="116" t="e">
        <f>'Lack of Coping Capacity'!#REF!</f>
        <v>#REF!</v>
      </c>
      <c r="Z27" s="116" t="e">
        <f>'Lack of Coping Capacity'!#REF!</f>
        <v>#REF!</v>
      </c>
      <c r="AA27" s="116">
        <f>'Lack of Coping Capacity'!P26</f>
        <v>2.6</v>
      </c>
      <c r="AB27" s="36">
        <f>'Lack of Coping Capacity'!Q26</f>
        <v>2.6</v>
      </c>
      <c r="AC27" s="37">
        <f t="shared" si="3"/>
        <v>3</v>
      </c>
      <c r="AD27" s="37">
        <f>'Lack of Coping Capacity'!U26</f>
        <v>2.5</v>
      </c>
      <c r="AE27" s="37">
        <f t="shared" si="4"/>
        <v>2.8</v>
      </c>
      <c r="AF27" s="122">
        <f t="shared" si="5"/>
        <v>3.1</v>
      </c>
      <c r="AG27" s="138" t="str">
        <f t="shared" si="6"/>
        <v>Low</v>
      </c>
      <c r="AH27" s="134">
        <f t="shared" si="7"/>
        <v>156</v>
      </c>
      <c r="AI27" s="136" t="e">
        <f>VLOOKUP($B27,#REF!,8,FALSE)</f>
        <v>#REF!</v>
      </c>
      <c r="AJ27" s="43" t="e">
        <f>'Imputed and missing data hidden'!BY25</f>
        <v>#REF!</v>
      </c>
      <c r="AK27" s="135" t="e">
        <f t="shared" si="8"/>
        <v>#REF!</v>
      </c>
      <c r="AL27" s="139"/>
    </row>
    <row r="28" spans="1:38" ht="15.75" thickBot="1" x14ac:dyDescent="0.3">
      <c r="A28" s="98" t="str">
        <f>'Indicator Data'!A30</f>
        <v>Bulgaria</v>
      </c>
      <c r="B28" s="39" t="str">
        <f>'Indicator Data'!B30</f>
        <v>BGR</v>
      </c>
      <c r="C28" s="120">
        <f>'Hazard &amp; Exposure'!M27</f>
        <v>2.7</v>
      </c>
      <c r="D28" s="183">
        <f t="shared" si="0"/>
        <v>2.7</v>
      </c>
      <c r="E28" s="119">
        <f>Vulnerability!E27</f>
        <v>1.7</v>
      </c>
      <c r="F28" s="117">
        <f>Vulnerability!H27</f>
        <v>3</v>
      </c>
      <c r="G28" s="117">
        <f>Vulnerability!N27</f>
        <v>0.6</v>
      </c>
      <c r="H28" s="36">
        <f>Vulnerability!O27</f>
        <v>1.8</v>
      </c>
      <c r="I28" s="117">
        <f>Vulnerability!T27</f>
        <v>4.3</v>
      </c>
      <c r="J28" s="117">
        <f>Vulnerability!AB27</f>
        <v>0.2</v>
      </c>
      <c r="K28" s="117" t="e">
        <f>Vulnerability!#REF!</f>
        <v>#REF!</v>
      </c>
      <c r="L28" s="117" t="e">
        <f>Vulnerability!#REF!</f>
        <v>#REF!</v>
      </c>
      <c r="M28" s="117">
        <f>Vulnerability!AE27</f>
        <v>2.4</v>
      </c>
      <c r="N28" s="117">
        <f>Vulnerability!AH27</f>
        <v>2</v>
      </c>
      <c r="O28" s="36">
        <f>Vulnerability!AI27</f>
        <v>2.2999999999999998</v>
      </c>
      <c r="P28" s="37">
        <f t="shared" si="1"/>
        <v>2.1</v>
      </c>
      <c r="Q28" s="117">
        <f>Vulnerability!AR27</f>
        <v>5.9</v>
      </c>
      <c r="R28" s="117">
        <f>Vulnerability!AX27</f>
        <v>5.0999999999999996</v>
      </c>
      <c r="S28" s="117">
        <f>Vulnerability!AY27</f>
        <v>10</v>
      </c>
      <c r="T28" s="37">
        <f>Vulnerability!AZ27</f>
        <v>7.8</v>
      </c>
      <c r="U28" s="37">
        <f t="shared" si="2"/>
        <v>5.6</v>
      </c>
      <c r="V28" s="127" t="e">
        <f>'Lack of Coping Capacity'!#REF!</f>
        <v>#REF!</v>
      </c>
      <c r="W28" s="116">
        <f>'Lack of Coping Capacity'!E27</f>
        <v>5.0999999999999996</v>
      </c>
      <c r="X28" s="36">
        <f>'Lack of Coping Capacity'!F27</f>
        <v>5.0999999999999996</v>
      </c>
      <c r="Y28" s="116" t="e">
        <f>'Lack of Coping Capacity'!#REF!</f>
        <v>#REF!</v>
      </c>
      <c r="Z28" s="116" t="e">
        <f>'Lack of Coping Capacity'!#REF!</f>
        <v>#REF!</v>
      </c>
      <c r="AA28" s="116">
        <f>'Lack of Coping Capacity'!P27</f>
        <v>1.7</v>
      </c>
      <c r="AB28" s="36">
        <f>'Lack of Coping Capacity'!Q27</f>
        <v>1.7</v>
      </c>
      <c r="AC28" s="37">
        <f t="shared" si="3"/>
        <v>3.6</v>
      </c>
      <c r="AD28" s="37">
        <f>'Lack of Coping Capacity'!U27</f>
        <v>3.05</v>
      </c>
      <c r="AE28" s="37">
        <f t="shared" si="4"/>
        <v>3.3</v>
      </c>
      <c r="AF28" s="122">
        <f t="shared" si="5"/>
        <v>3.7</v>
      </c>
      <c r="AG28" s="138" t="str">
        <f t="shared" si="6"/>
        <v>Medium</v>
      </c>
      <c r="AH28" s="134">
        <f t="shared" si="7"/>
        <v>119</v>
      </c>
      <c r="AI28" s="136" t="e">
        <f>VLOOKUP($B28,#REF!,8,FALSE)</f>
        <v>#REF!</v>
      </c>
      <c r="AJ28" s="43" t="e">
        <f>'Imputed and missing data hidden'!BY26</f>
        <v>#REF!</v>
      </c>
      <c r="AK28" s="135" t="e">
        <f t="shared" si="8"/>
        <v>#REF!</v>
      </c>
      <c r="AL28" s="139"/>
    </row>
    <row r="29" spans="1:38" ht="15.75" thickBot="1" x14ac:dyDescent="0.3">
      <c r="A29" s="98" t="str">
        <f>'Indicator Data'!A31</f>
        <v>Burkina Faso</v>
      </c>
      <c r="B29" s="39" t="str">
        <f>'Indicator Data'!B31</f>
        <v>BFA</v>
      </c>
      <c r="C29" s="120">
        <f>'Hazard &amp; Exposure'!M28</f>
        <v>7.7</v>
      </c>
      <c r="D29" s="183">
        <f t="shared" si="0"/>
        <v>7.7</v>
      </c>
      <c r="E29" s="119">
        <f>Vulnerability!E28</f>
        <v>9.6999999999999993</v>
      </c>
      <c r="F29" s="117">
        <f>Vulnerability!H28</f>
        <v>5.4</v>
      </c>
      <c r="G29" s="117">
        <f>Vulnerability!N28</f>
        <v>3.2</v>
      </c>
      <c r="H29" s="36">
        <f>Vulnerability!O28</f>
        <v>7</v>
      </c>
      <c r="I29" s="117">
        <f>Vulnerability!T28</f>
        <v>8.8000000000000007</v>
      </c>
      <c r="J29" s="117">
        <f>Vulnerability!AB28</f>
        <v>4</v>
      </c>
      <c r="K29" s="117" t="e">
        <f>Vulnerability!#REF!</f>
        <v>#REF!</v>
      </c>
      <c r="L29" s="117" t="e">
        <f>Vulnerability!#REF!</f>
        <v>#REF!</v>
      </c>
      <c r="M29" s="117">
        <f>Vulnerability!AE28</f>
        <v>4.3</v>
      </c>
      <c r="N29" s="117">
        <f>Vulnerability!AH28</f>
        <v>3.6500000000000004</v>
      </c>
      <c r="O29" s="36">
        <f>Vulnerability!AI28</f>
        <v>5.7</v>
      </c>
      <c r="P29" s="37">
        <f t="shared" si="1"/>
        <v>6.4</v>
      </c>
      <c r="Q29" s="117">
        <f>Vulnerability!AR28</f>
        <v>2.6</v>
      </c>
      <c r="R29" s="117">
        <f>Vulnerability!AX28</f>
        <v>7.5</v>
      </c>
      <c r="S29" s="117">
        <f>Vulnerability!AY28</f>
        <v>0</v>
      </c>
      <c r="T29" s="37">
        <f>Vulnerability!AZ28</f>
        <v>2.5</v>
      </c>
      <c r="U29" s="37">
        <f t="shared" si="2"/>
        <v>4.7</v>
      </c>
      <c r="V29" s="127" t="e">
        <f>'Lack of Coping Capacity'!#REF!</f>
        <v>#REF!</v>
      </c>
      <c r="W29" s="116">
        <f>'Lack of Coping Capacity'!E28</f>
        <v>6.1</v>
      </c>
      <c r="X29" s="36">
        <f>'Lack of Coping Capacity'!F28</f>
        <v>6.1</v>
      </c>
      <c r="Y29" s="116" t="e">
        <f>'Lack of Coping Capacity'!#REF!</f>
        <v>#REF!</v>
      </c>
      <c r="Z29" s="116" t="e">
        <f>'Lack of Coping Capacity'!#REF!</f>
        <v>#REF!</v>
      </c>
      <c r="AA29" s="116">
        <f>'Lack of Coping Capacity'!P28</f>
        <v>6.7</v>
      </c>
      <c r="AB29" s="36">
        <f>'Lack of Coping Capacity'!Q28</f>
        <v>6.7</v>
      </c>
      <c r="AC29" s="37">
        <f t="shared" si="3"/>
        <v>6.4</v>
      </c>
      <c r="AD29" s="37">
        <f>'Lack of Coping Capacity'!U28</f>
        <v>7.3</v>
      </c>
      <c r="AE29" s="37">
        <f t="shared" si="4"/>
        <v>6.9</v>
      </c>
      <c r="AF29" s="122">
        <f t="shared" si="5"/>
        <v>6.3</v>
      </c>
      <c r="AG29" s="138" t="str">
        <f t="shared" si="6"/>
        <v>High</v>
      </c>
      <c r="AH29" s="134">
        <f t="shared" si="7"/>
        <v>10</v>
      </c>
      <c r="AI29" s="136" t="e">
        <f>VLOOKUP($B29,#REF!,8,FALSE)</f>
        <v>#REF!</v>
      </c>
      <c r="AJ29" s="43" t="e">
        <f>'Imputed and missing data hidden'!BY27</f>
        <v>#REF!</v>
      </c>
      <c r="AK29" s="135" t="e">
        <f t="shared" si="8"/>
        <v>#REF!</v>
      </c>
      <c r="AL29" s="139"/>
    </row>
    <row r="30" spans="1:38" ht="15.75" thickBot="1" x14ac:dyDescent="0.3">
      <c r="A30" s="98" t="str">
        <f>'Indicator Data'!A32</f>
        <v>Burundi</v>
      </c>
      <c r="B30" s="39" t="str">
        <f>'Indicator Data'!B32</f>
        <v>BDI</v>
      </c>
      <c r="C30" s="120">
        <f>'Hazard &amp; Exposure'!M29</f>
        <v>6.8</v>
      </c>
      <c r="D30" s="183">
        <f t="shared" si="0"/>
        <v>6.8</v>
      </c>
      <c r="E30" s="119">
        <f>Vulnerability!E29</f>
        <v>9.6</v>
      </c>
      <c r="F30" s="117">
        <f>Vulnerability!H29</f>
        <v>5.2</v>
      </c>
      <c r="G30" s="117">
        <f>Vulnerability!N29</f>
        <v>4.8</v>
      </c>
      <c r="H30" s="36">
        <f>Vulnerability!O29</f>
        <v>7.3</v>
      </c>
      <c r="I30" s="117">
        <f>Vulnerability!T29</f>
        <v>6.8</v>
      </c>
      <c r="J30" s="117">
        <f>Vulnerability!AB29</f>
        <v>3.5</v>
      </c>
      <c r="K30" s="117" t="e">
        <f>Vulnerability!#REF!</f>
        <v>#REF!</v>
      </c>
      <c r="L30" s="117" t="e">
        <f>Vulnerability!#REF!</f>
        <v>#REF!</v>
      </c>
      <c r="M30" s="117">
        <f>Vulnerability!AE29</f>
        <v>8.8000000000000007</v>
      </c>
      <c r="N30" s="117">
        <f>Vulnerability!AH29</f>
        <v>7.6</v>
      </c>
      <c r="O30" s="36">
        <f>Vulnerability!AI29</f>
        <v>7.1</v>
      </c>
      <c r="P30" s="37">
        <f t="shared" si="1"/>
        <v>7.2</v>
      </c>
      <c r="Q30" s="117">
        <f>Vulnerability!AR29</f>
        <v>4.0999999999999996</v>
      </c>
      <c r="R30" s="117">
        <f>Vulnerability!AX29</f>
        <v>6.9</v>
      </c>
      <c r="S30" s="117">
        <f>Vulnerability!AY29</f>
        <v>0</v>
      </c>
      <c r="T30" s="37">
        <f>Vulnerability!AZ29</f>
        <v>2.8</v>
      </c>
      <c r="U30" s="37">
        <f t="shared" si="2"/>
        <v>5.4</v>
      </c>
      <c r="V30" s="127" t="e">
        <f>'Lack of Coping Capacity'!#REF!</f>
        <v>#REF!</v>
      </c>
      <c r="W30" s="116">
        <f>'Lack of Coping Capacity'!E29</f>
        <v>8</v>
      </c>
      <c r="X30" s="36">
        <f>'Lack of Coping Capacity'!F29</f>
        <v>8</v>
      </c>
      <c r="Y30" s="116" t="e">
        <f>'Lack of Coping Capacity'!#REF!</f>
        <v>#REF!</v>
      </c>
      <c r="Z30" s="116" t="e">
        <f>'Lack of Coping Capacity'!#REF!</f>
        <v>#REF!</v>
      </c>
      <c r="AA30" s="116">
        <f>'Lack of Coping Capacity'!P29</f>
        <v>7</v>
      </c>
      <c r="AB30" s="36">
        <f>'Lack of Coping Capacity'!Q29</f>
        <v>7</v>
      </c>
      <c r="AC30" s="37">
        <f t="shared" si="3"/>
        <v>7.5</v>
      </c>
      <c r="AD30" s="37">
        <f>'Lack of Coping Capacity'!U29</f>
        <v>7.6</v>
      </c>
      <c r="AE30" s="37">
        <f t="shared" si="4"/>
        <v>7.6</v>
      </c>
      <c r="AF30" s="122">
        <f t="shared" si="5"/>
        <v>6.5</v>
      </c>
      <c r="AG30" s="138" t="str">
        <f t="shared" si="6"/>
        <v>Very High</v>
      </c>
      <c r="AH30" s="134">
        <f t="shared" si="7"/>
        <v>8</v>
      </c>
      <c r="AI30" s="136" t="e">
        <f>VLOOKUP($B30,#REF!,8,FALSE)</f>
        <v>#REF!</v>
      </c>
      <c r="AJ30" s="43" t="e">
        <f>'Imputed and missing data hidden'!BY28</f>
        <v>#REF!</v>
      </c>
      <c r="AK30" s="135" t="e">
        <f t="shared" si="8"/>
        <v>#REF!</v>
      </c>
      <c r="AL30" s="139"/>
    </row>
    <row r="31" spans="1:38" ht="15.75" thickBot="1" x14ac:dyDescent="0.3">
      <c r="A31" s="98" t="str">
        <f>'Indicator Data'!A33</f>
        <v>Cabo Verde</v>
      </c>
      <c r="B31" s="39" t="str">
        <f>'Indicator Data'!B33</f>
        <v>CPV</v>
      </c>
      <c r="C31" s="120">
        <f>'Hazard &amp; Exposure'!M30</f>
        <v>4.7</v>
      </c>
      <c r="D31" s="183">
        <f t="shared" si="0"/>
        <v>4.7</v>
      </c>
      <c r="E31" s="119">
        <f>Vulnerability!E30</f>
        <v>5</v>
      </c>
      <c r="F31" s="117">
        <f>Vulnerability!H30</f>
        <v>5.3</v>
      </c>
      <c r="G31" s="117">
        <f>Vulnerability!N30</f>
        <v>4.0999999999999996</v>
      </c>
      <c r="H31" s="36">
        <f>Vulnerability!O30</f>
        <v>4.9000000000000004</v>
      </c>
      <c r="I31" s="117">
        <f>Vulnerability!T30</f>
        <v>0</v>
      </c>
      <c r="J31" s="117">
        <f>Vulnerability!AB30</f>
        <v>1.7</v>
      </c>
      <c r="K31" s="117" t="e">
        <f>Vulnerability!#REF!</f>
        <v>#REF!</v>
      </c>
      <c r="L31" s="117" t="e">
        <f>Vulnerability!#REF!</f>
        <v>#REF!</v>
      </c>
      <c r="M31" s="117">
        <f>Vulnerability!AE30</f>
        <v>3.7</v>
      </c>
      <c r="N31" s="117">
        <f>Vulnerability!AH30</f>
        <v>1.5</v>
      </c>
      <c r="O31" s="36">
        <f>Vulnerability!AI30</f>
        <v>1.8</v>
      </c>
      <c r="P31" s="37">
        <f t="shared" si="1"/>
        <v>3.5</v>
      </c>
      <c r="Q31" s="117">
        <f>Vulnerability!AR30</f>
        <v>4.3</v>
      </c>
      <c r="R31" s="117">
        <f>Vulnerability!AX30</f>
        <v>4.7</v>
      </c>
      <c r="S31" s="117">
        <f>Vulnerability!AY30</f>
        <v>2</v>
      </c>
      <c r="T31" s="37">
        <f>Vulnerability!AZ30</f>
        <v>3.3</v>
      </c>
      <c r="U31" s="37">
        <f t="shared" si="2"/>
        <v>3.4</v>
      </c>
      <c r="V31" s="127" t="e">
        <f>'Lack of Coping Capacity'!#REF!</f>
        <v>#REF!</v>
      </c>
      <c r="W31" s="116">
        <f>'Lack of Coping Capacity'!E30</f>
        <v>4.3</v>
      </c>
      <c r="X31" s="36">
        <f>'Lack of Coping Capacity'!F30</f>
        <v>4.3</v>
      </c>
      <c r="Y31" s="116" t="e">
        <f>'Lack of Coping Capacity'!#REF!</f>
        <v>#REF!</v>
      </c>
      <c r="Z31" s="116" t="e">
        <f>'Lack of Coping Capacity'!#REF!</f>
        <v>#REF!</v>
      </c>
      <c r="AA31" s="116">
        <f>'Lack of Coping Capacity'!P30</f>
        <v>4.7</v>
      </c>
      <c r="AB31" s="36">
        <f>'Lack of Coping Capacity'!Q30</f>
        <v>4.7</v>
      </c>
      <c r="AC31" s="37">
        <f t="shared" si="3"/>
        <v>4.5</v>
      </c>
      <c r="AD31" s="37">
        <f>'Lack of Coping Capacity'!U30</f>
        <v>6.45</v>
      </c>
      <c r="AE31" s="37">
        <f t="shared" si="4"/>
        <v>5.6</v>
      </c>
      <c r="AF31" s="122">
        <f t="shared" si="5"/>
        <v>4.5</v>
      </c>
      <c r="AG31" s="138" t="str">
        <f t="shared" si="6"/>
        <v>Medium</v>
      </c>
      <c r="AH31" s="134">
        <f t="shared" si="7"/>
        <v>76</v>
      </c>
      <c r="AI31" s="136" t="e">
        <f>VLOOKUP($B31,#REF!,8,FALSE)</f>
        <v>#REF!</v>
      </c>
      <c r="AJ31" s="43" t="e">
        <f>'Imputed and missing data hidden'!BY29</f>
        <v>#REF!</v>
      </c>
      <c r="AK31" s="135" t="e">
        <f t="shared" si="8"/>
        <v>#REF!</v>
      </c>
      <c r="AL31" s="139"/>
    </row>
    <row r="32" spans="1:38" ht="15.75" thickBot="1" x14ac:dyDescent="0.3">
      <c r="A32" s="98" t="str">
        <f>'Indicator Data'!A34</f>
        <v>Cambodia</v>
      </c>
      <c r="B32" s="39" t="str">
        <f>'Indicator Data'!B34</f>
        <v>KHM</v>
      </c>
      <c r="C32" s="120">
        <f>'Hazard &amp; Exposure'!M31</f>
        <v>4.9000000000000004</v>
      </c>
      <c r="D32" s="183">
        <f t="shared" si="0"/>
        <v>4.9000000000000004</v>
      </c>
      <c r="E32" s="119">
        <f>Vulnerability!E31</f>
        <v>7.5</v>
      </c>
      <c r="F32" s="117">
        <f>Vulnerability!H31</f>
        <v>6.3</v>
      </c>
      <c r="G32" s="117">
        <f>Vulnerability!N31</f>
        <v>1.9</v>
      </c>
      <c r="H32" s="36">
        <f>Vulnerability!O31</f>
        <v>5.8</v>
      </c>
      <c r="I32" s="117">
        <f>Vulnerability!T31</f>
        <v>0</v>
      </c>
      <c r="J32" s="117">
        <f>Vulnerability!AB31</f>
        <v>2.7</v>
      </c>
      <c r="K32" s="117" t="e">
        <f>Vulnerability!#REF!</f>
        <v>#REF!</v>
      </c>
      <c r="L32" s="117" t="e">
        <f>Vulnerability!#REF!</f>
        <v>#REF!</v>
      </c>
      <c r="M32" s="117">
        <f>Vulnerability!AE31</f>
        <v>4.7</v>
      </c>
      <c r="N32" s="117">
        <f>Vulnerability!AH31</f>
        <v>4.25</v>
      </c>
      <c r="O32" s="36">
        <f>Vulnerability!AI31</f>
        <v>3.1</v>
      </c>
      <c r="P32" s="37">
        <f t="shared" si="1"/>
        <v>4.5999999999999996</v>
      </c>
      <c r="Q32" s="117">
        <f>Vulnerability!AR31</f>
        <v>4.3</v>
      </c>
      <c r="R32" s="117">
        <f>Vulnerability!AX31</f>
        <v>5.9</v>
      </c>
      <c r="S32" s="117">
        <f>Vulnerability!AY31</f>
        <v>2</v>
      </c>
      <c r="T32" s="37">
        <f>Vulnerability!AZ31</f>
        <v>3.6</v>
      </c>
      <c r="U32" s="37">
        <f t="shared" si="2"/>
        <v>4.0999999999999996</v>
      </c>
      <c r="V32" s="127" t="e">
        <f>'Lack of Coping Capacity'!#REF!</f>
        <v>#REF!</v>
      </c>
      <c r="W32" s="116">
        <f>'Lack of Coping Capacity'!E31</f>
        <v>7.1</v>
      </c>
      <c r="X32" s="36">
        <f>'Lack of Coping Capacity'!F31</f>
        <v>7.1</v>
      </c>
      <c r="Y32" s="116" t="e">
        <f>'Lack of Coping Capacity'!#REF!</f>
        <v>#REF!</v>
      </c>
      <c r="Z32" s="116" t="e">
        <f>'Lack of Coping Capacity'!#REF!</f>
        <v>#REF!</v>
      </c>
      <c r="AA32" s="116">
        <f>'Lack of Coping Capacity'!P31</f>
        <v>6</v>
      </c>
      <c r="AB32" s="36">
        <f>'Lack of Coping Capacity'!Q31</f>
        <v>6</v>
      </c>
      <c r="AC32" s="37">
        <f t="shared" si="3"/>
        <v>6.6</v>
      </c>
      <c r="AD32" s="37">
        <f>'Lack of Coping Capacity'!U31</f>
        <v>5.2</v>
      </c>
      <c r="AE32" s="37">
        <f t="shared" si="4"/>
        <v>5.9</v>
      </c>
      <c r="AF32" s="122">
        <f t="shared" si="5"/>
        <v>4.9000000000000004</v>
      </c>
      <c r="AG32" s="138" t="str">
        <f t="shared" si="6"/>
        <v>Medium</v>
      </c>
      <c r="AH32" s="134">
        <f t="shared" si="7"/>
        <v>61</v>
      </c>
      <c r="AI32" s="136" t="e">
        <f>VLOOKUP($B32,#REF!,8,FALSE)</f>
        <v>#REF!</v>
      </c>
      <c r="AJ32" s="43" t="e">
        <f>'Imputed and missing data hidden'!BY30</f>
        <v>#REF!</v>
      </c>
      <c r="AK32" s="135" t="e">
        <f t="shared" si="8"/>
        <v>#REF!</v>
      </c>
      <c r="AL32" s="139"/>
    </row>
    <row r="33" spans="1:38" ht="15.75" thickBot="1" x14ac:dyDescent="0.3">
      <c r="A33" s="98" t="str">
        <f>'Indicator Data'!A35</f>
        <v>Cameroon</v>
      </c>
      <c r="B33" s="39" t="str">
        <f>'Indicator Data'!B35</f>
        <v>CMR</v>
      </c>
      <c r="C33" s="120">
        <f>'Hazard &amp; Exposure'!M32</f>
        <v>6.4</v>
      </c>
      <c r="D33" s="183">
        <f t="shared" si="0"/>
        <v>6.4</v>
      </c>
      <c r="E33" s="119">
        <f>Vulnerability!E32</f>
        <v>7.9</v>
      </c>
      <c r="F33" s="117">
        <f>Vulnerability!H32</f>
        <v>6.5</v>
      </c>
      <c r="G33" s="117">
        <f>Vulnerability!N32</f>
        <v>2.1</v>
      </c>
      <c r="H33" s="36">
        <f>Vulnerability!O32</f>
        <v>6.1</v>
      </c>
      <c r="I33" s="117">
        <f>Vulnerability!T32</f>
        <v>9</v>
      </c>
      <c r="J33" s="117">
        <f>Vulnerability!AB32</f>
        <v>6.3</v>
      </c>
      <c r="K33" s="117" t="e">
        <f>Vulnerability!#REF!</f>
        <v>#REF!</v>
      </c>
      <c r="L33" s="117" t="e">
        <f>Vulnerability!#REF!</f>
        <v>#REF!</v>
      </c>
      <c r="M33" s="117">
        <f>Vulnerability!AE32</f>
        <v>2.6</v>
      </c>
      <c r="N33" s="117">
        <f>Vulnerability!AH32</f>
        <v>5.8000000000000007</v>
      </c>
      <c r="O33" s="36">
        <f>Vulnerability!AI32</f>
        <v>6.5</v>
      </c>
      <c r="P33" s="37">
        <f t="shared" si="1"/>
        <v>6.3</v>
      </c>
      <c r="Q33" s="117">
        <f>Vulnerability!AR32</f>
        <v>3.2</v>
      </c>
      <c r="R33" s="117">
        <f>Vulnerability!AX32</f>
        <v>6.5</v>
      </c>
      <c r="S33" s="117">
        <f>Vulnerability!AY32</f>
        <v>0</v>
      </c>
      <c r="T33" s="37">
        <f>Vulnerability!AZ32</f>
        <v>2.4</v>
      </c>
      <c r="U33" s="37">
        <f t="shared" si="2"/>
        <v>4.5999999999999996</v>
      </c>
      <c r="V33" s="127" t="e">
        <f>'Lack of Coping Capacity'!#REF!</f>
        <v>#REF!</v>
      </c>
      <c r="W33" s="116">
        <f>'Lack of Coping Capacity'!E32</f>
        <v>7.1</v>
      </c>
      <c r="X33" s="36">
        <f>'Lack of Coping Capacity'!F32</f>
        <v>7.1</v>
      </c>
      <c r="Y33" s="116" t="e">
        <f>'Lack of Coping Capacity'!#REF!</f>
        <v>#REF!</v>
      </c>
      <c r="Z33" s="116" t="e">
        <f>'Lack of Coping Capacity'!#REF!</f>
        <v>#REF!</v>
      </c>
      <c r="AA33" s="116">
        <f>'Lack of Coping Capacity'!P32</f>
        <v>6.8</v>
      </c>
      <c r="AB33" s="36">
        <f>'Lack of Coping Capacity'!Q32</f>
        <v>6.8</v>
      </c>
      <c r="AC33" s="37">
        <f t="shared" si="3"/>
        <v>7</v>
      </c>
      <c r="AD33" s="37">
        <f>'Lack of Coping Capacity'!U32</f>
        <v>5.6</v>
      </c>
      <c r="AE33" s="37">
        <f t="shared" si="4"/>
        <v>6.4</v>
      </c>
      <c r="AF33" s="122">
        <f t="shared" si="5"/>
        <v>5.7</v>
      </c>
      <c r="AG33" s="138" t="str">
        <f t="shared" si="6"/>
        <v>High</v>
      </c>
      <c r="AH33" s="134">
        <f t="shared" si="7"/>
        <v>31</v>
      </c>
      <c r="AI33" s="136" t="e">
        <f>VLOOKUP($B33,#REF!,8,FALSE)</f>
        <v>#REF!</v>
      </c>
      <c r="AJ33" s="43" t="e">
        <f>'Imputed and missing data hidden'!BY31</f>
        <v>#REF!</v>
      </c>
      <c r="AK33" s="135" t="e">
        <f t="shared" si="8"/>
        <v>#REF!</v>
      </c>
      <c r="AL33" s="139"/>
    </row>
    <row r="34" spans="1:38" ht="15.75" thickBot="1" x14ac:dyDescent="0.3">
      <c r="A34" s="98" t="str">
        <f>'Indicator Data'!A36</f>
        <v>Canada</v>
      </c>
      <c r="B34" s="39" t="str">
        <f>'Indicator Data'!B36</f>
        <v>CAN</v>
      </c>
      <c r="C34" s="120">
        <f>'Hazard &amp; Exposure'!M33</f>
        <v>2</v>
      </c>
      <c r="D34" s="183">
        <f t="shared" si="0"/>
        <v>2</v>
      </c>
      <c r="E34" s="119">
        <f>Vulnerability!E33</f>
        <v>0</v>
      </c>
      <c r="F34" s="117">
        <f>Vulnerability!H33</f>
        <v>1.7</v>
      </c>
      <c r="G34" s="117">
        <f>Vulnerability!N33</f>
        <v>0</v>
      </c>
      <c r="H34" s="36">
        <f>Vulnerability!O33</f>
        <v>0.4</v>
      </c>
      <c r="I34" s="117">
        <f>Vulnerability!T33</f>
        <v>6.2</v>
      </c>
      <c r="J34" s="117">
        <f>Vulnerability!AB33</f>
        <v>0.1</v>
      </c>
      <c r="K34" s="117" t="e">
        <f>Vulnerability!#REF!</f>
        <v>#REF!</v>
      </c>
      <c r="L34" s="117" t="e">
        <f>Vulnerability!#REF!</f>
        <v>#REF!</v>
      </c>
      <c r="M34" s="117">
        <f>Vulnerability!AE33</f>
        <v>0.6</v>
      </c>
      <c r="N34" s="117">
        <f>Vulnerability!AH33</f>
        <v>0.9</v>
      </c>
      <c r="O34" s="36">
        <f>Vulnerability!AI33</f>
        <v>2.4</v>
      </c>
      <c r="P34" s="37">
        <f t="shared" si="1"/>
        <v>1.5</v>
      </c>
      <c r="Q34" s="117">
        <f>Vulnerability!AR33</f>
        <v>5.7</v>
      </c>
      <c r="R34" s="117">
        <f>Vulnerability!AX33</f>
        <v>3.4</v>
      </c>
      <c r="S34" s="117">
        <f>Vulnerability!AY33</f>
        <v>6.8</v>
      </c>
      <c r="T34" s="37">
        <f>Vulnerability!AZ33</f>
        <v>5.7</v>
      </c>
      <c r="U34" s="37">
        <f t="shared" si="2"/>
        <v>3.9</v>
      </c>
      <c r="V34" s="127" t="e">
        <f>'Lack of Coping Capacity'!#REF!</f>
        <v>#REF!</v>
      </c>
      <c r="W34" s="116">
        <f>'Lack of Coping Capacity'!E33</f>
        <v>2</v>
      </c>
      <c r="X34" s="36">
        <f>'Lack of Coping Capacity'!F33</f>
        <v>2</v>
      </c>
      <c r="Y34" s="116" t="e">
        <f>'Lack of Coping Capacity'!#REF!</f>
        <v>#REF!</v>
      </c>
      <c r="Z34" s="116" t="e">
        <f>'Lack of Coping Capacity'!#REF!</f>
        <v>#REF!</v>
      </c>
      <c r="AA34" s="116">
        <f>'Lack of Coping Capacity'!P33</f>
        <v>1.9</v>
      </c>
      <c r="AB34" s="36">
        <f>'Lack of Coping Capacity'!Q33</f>
        <v>1.9</v>
      </c>
      <c r="AC34" s="37">
        <f t="shared" si="3"/>
        <v>2</v>
      </c>
      <c r="AD34" s="37">
        <f>'Lack of Coping Capacity'!U33</f>
        <v>0.05</v>
      </c>
      <c r="AE34" s="37">
        <f t="shared" si="4"/>
        <v>1.1000000000000001</v>
      </c>
      <c r="AF34" s="122">
        <f t="shared" si="5"/>
        <v>2</v>
      </c>
      <c r="AG34" s="138" t="str">
        <f t="shared" si="6"/>
        <v>Low</v>
      </c>
      <c r="AH34" s="134">
        <f t="shared" si="7"/>
        <v>188</v>
      </c>
      <c r="AI34" s="136" t="e">
        <f>VLOOKUP($B34,#REF!,8,FALSE)</f>
        <v>#REF!</v>
      </c>
      <c r="AJ34" s="43" t="e">
        <f>'Imputed and missing data hidden'!BY32</f>
        <v>#REF!</v>
      </c>
      <c r="AK34" s="135" t="e">
        <f t="shared" si="8"/>
        <v>#REF!</v>
      </c>
      <c r="AL34" s="139"/>
    </row>
    <row r="35" spans="1:38" ht="15.75" thickBot="1" x14ac:dyDescent="0.3">
      <c r="A35" s="98" t="str">
        <f>'Indicator Data'!A37</f>
        <v>Central African Republic</v>
      </c>
      <c r="B35" s="39" t="str">
        <f>'Indicator Data'!B37</f>
        <v>CAF</v>
      </c>
      <c r="C35" s="120">
        <f>'Hazard &amp; Exposure'!M34</f>
        <v>6.5</v>
      </c>
      <c r="D35" s="183">
        <f t="shared" si="0"/>
        <v>6.5</v>
      </c>
      <c r="E35" s="119">
        <f>Vulnerability!E34</f>
        <v>10</v>
      </c>
      <c r="F35" s="117">
        <f>Vulnerability!H34</f>
        <v>8.5</v>
      </c>
      <c r="G35" s="117">
        <f>Vulnerability!N34</f>
        <v>10</v>
      </c>
      <c r="H35" s="36">
        <f>Vulnerability!O34</f>
        <v>9.6</v>
      </c>
      <c r="I35" s="117">
        <f>Vulnerability!T34</f>
        <v>9.8000000000000007</v>
      </c>
      <c r="J35" s="117">
        <f>Vulnerability!AB34</f>
        <v>8.8000000000000007</v>
      </c>
      <c r="K35" s="117" t="e">
        <f>Vulnerability!#REF!</f>
        <v>#REF!</v>
      </c>
      <c r="L35" s="117" t="e">
        <f>Vulnerability!#REF!</f>
        <v>#REF!</v>
      </c>
      <c r="M35" s="117">
        <f>Vulnerability!AE34</f>
        <v>9.6</v>
      </c>
      <c r="N35" s="117">
        <f>Vulnerability!AH34</f>
        <v>7.9</v>
      </c>
      <c r="O35" s="36">
        <f>Vulnerability!AI34</f>
        <v>9.1999999999999993</v>
      </c>
      <c r="P35" s="37">
        <f t="shared" si="1"/>
        <v>9.4</v>
      </c>
      <c r="Q35" s="117">
        <f>Vulnerability!AR34</f>
        <v>1.1000000000000001</v>
      </c>
      <c r="R35" s="117">
        <f>Vulnerability!AX34</f>
        <v>9.3000000000000007</v>
      </c>
      <c r="S35" s="117">
        <f>Vulnerability!AY34</f>
        <v>0.4</v>
      </c>
      <c r="T35" s="37">
        <f>Vulnerability!AZ34</f>
        <v>2.8</v>
      </c>
      <c r="U35" s="37">
        <f t="shared" si="2"/>
        <v>7.3</v>
      </c>
      <c r="V35" s="127" t="e">
        <f>'Lack of Coping Capacity'!#REF!</f>
        <v>#REF!</v>
      </c>
      <c r="W35" s="116">
        <f>'Lack of Coping Capacity'!E34</f>
        <v>8</v>
      </c>
      <c r="X35" s="36">
        <f>'Lack of Coping Capacity'!F34</f>
        <v>8</v>
      </c>
      <c r="Y35" s="116" t="e">
        <f>'Lack of Coping Capacity'!#REF!</f>
        <v>#REF!</v>
      </c>
      <c r="Z35" s="116" t="e">
        <f>'Lack of Coping Capacity'!#REF!</f>
        <v>#REF!</v>
      </c>
      <c r="AA35" s="116">
        <f>'Lack of Coping Capacity'!P34</f>
        <v>9.3000000000000007</v>
      </c>
      <c r="AB35" s="36">
        <f>'Lack of Coping Capacity'!Q34</f>
        <v>9.3000000000000007</v>
      </c>
      <c r="AC35" s="37">
        <f t="shared" si="3"/>
        <v>8.6999999999999993</v>
      </c>
      <c r="AD35" s="37">
        <f>'Lack of Coping Capacity'!U34</f>
        <v>9.35</v>
      </c>
      <c r="AE35" s="37">
        <f t="shared" si="4"/>
        <v>9.1</v>
      </c>
      <c r="AF35" s="122">
        <f t="shared" si="5"/>
        <v>7.6</v>
      </c>
      <c r="AG35" s="138" t="str">
        <f t="shared" si="6"/>
        <v>Very High</v>
      </c>
      <c r="AH35" s="134">
        <f t="shared" si="7"/>
        <v>1</v>
      </c>
      <c r="AI35" s="136" t="e">
        <f>VLOOKUP($B35,#REF!,8,FALSE)</f>
        <v>#REF!</v>
      </c>
      <c r="AJ35" s="43" t="e">
        <f>'Imputed and missing data hidden'!BY33</f>
        <v>#REF!</v>
      </c>
      <c r="AK35" s="135" t="e">
        <f t="shared" si="8"/>
        <v>#REF!</v>
      </c>
      <c r="AL35" s="139"/>
    </row>
    <row r="36" spans="1:38" ht="15.75" thickBot="1" x14ac:dyDescent="0.3">
      <c r="A36" s="98" t="str">
        <f>'Indicator Data'!A38</f>
        <v>Chad</v>
      </c>
      <c r="B36" s="39" t="str">
        <f>'Indicator Data'!B38</f>
        <v>TCD</v>
      </c>
      <c r="C36" s="120">
        <f>'Hazard &amp; Exposure'!M35</f>
        <v>7.7</v>
      </c>
      <c r="D36" s="183">
        <f t="shared" ref="D36:D67" si="9">C36</f>
        <v>7.7</v>
      </c>
      <c r="E36" s="119">
        <f>Vulnerability!E35</f>
        <v>10</v>
      </c>
      <c r="F36" s="117">
        <f>Vulnerability!H35</f>
        <v>7</v>
      </c>
      <c r="G36" s="117">
        <f>Vulnerability!N35</f>
        <v>7</v>
      </c>
      <c r="H36" s="36">
        <f>Vulnerability!O35</f>
        <v>8.5</v>
      </c>
      <c r="I36" s="117">
        <f>Vulnerability!T35</f>
        <v>8.6</v>
      </c>
      <c r="J36" s="117">
        <f>Vulnerability!AB35</f>
        <v>3.6</v>
      </c>
      <c r="K36" s="117" t="e">
        <f>Vulnerability!#REF!</f>
        <v>#REF!</v>
      </c>
      <c r="L36" s="117" t="e">
        <f>Vulnerability!#REF!</f>
        <v>#REF!</v>
      </c>
      <c r="M36" s="117">
        <f>Vulnerability!AE35</f>
        <v>8.5</v>
      </c>
      <c r="N36" s="117">
        <f>Vulnerability!AH35</f>
        <v>6.5</v>
      </c>
      <c r="O36" s="36">
        <f>Vulnerability!AI35</f>
        <v>7.2</v>
      </c>
      <c r="P36" s="37">
        <f t="shared" ref="P36:P67" si="10">ROUND((10-GEOMEAN(((10-H36)/10*9+1),((10-O36)/10*9+1)))/9*10,1)</f>
        <v>7.9</v>
      </c>
      <c r="Q36" s="117">
        <f>Vulnerability!AR35</f>
        <v>2.7</v>
      </c>
      <c r="R36" s="117">
        <f>Vulnerability!AX35</f>
        <v>8.4</v>
      </c>
      <c r="S36" s="117">
        <f>Vulnerability!AY35</f>
        <v>0</v>
      </c>
      <c r="T36" s="37">
        <f>Vulnerability!AZ35</f>
        <v>2.8</v>
      </c>
      <c r="U36" s="37">
        <f t="shared" ref="U36:U67" si="11">ROUND((10-GEOMEAN(((10-P36)/10*9+1),((10-T36)/10*9+1)))/9*10,1)</f>
        <v>5.9</v>
      </c>
      <c r="V36" s="127" t="e">
        <f>'Lack of Coping Capacity'!#REF!</f>
        <v>#REF!</v>
      </c>
      <c r="W36" s="116">
        <f>'Lack of Coping Capacity'!E35</f>
        <v>8.1</v>
      </c>
      <c r="X36" s="36">
        <f>'Lack of Coping Capacity'!F35</f>
        <v>8.1</v>
      </c>
      <c r="Y36" s="116" t="e">
        <f>'Lack of Coping Capacity'!#REF!</f>
        <v>#REF!</v>
      </c>
      <c r="Z36" s="116" t="e">
        <f>'Lack of Coping Capacity'!#REF!</f>
        <v>#REF!</v>
      </c>
      <c r="AA36" s="116">
        <f>'Lack of Coping Capacity'!P35</f>
        <v>9.8000000000000007</v>
      </c>
      <c r="AB36" s="36">
        <f>'Lack of Coping Capacity'!Q35</f>
        <v>9.8000000000000007</v>
      </c>
      <c r="AC36" s="37">
        <f t="shared" ref="AC36:AC67" si="12">IF(AB36="x",X36,ROUND((10-GEOMEAN(((10-X36)/10*9+1),((10-AB36)/10*9+1)))/9*10,1))</f>
        <v>9.1</v>
      </c>
      <c r="AD36" s="37">
        <f>'Lack of Coping Capacity'!U35</f>
        <v>7.3</v>
      </c>
      <c r="AE36" s="37">
        <f t="shared" ref="AE36:AE67" si="13">IF(AD36="x",AC36,ROUND((10-GEOMEAN(((10-AC36)/10*9+1),((10-AD36)/10*9+1)))/9*10,1))</f>
        <v>8.3000000000000007</v>
      </c>
      <c r="AF36" s="122">
        <f t="shared" ref="AF36:AF67" si="14">ROUND(D36^(1/3)*U36^(1/3)*AE36^(1/3),1)</f>
        <v>7.2</v>
      </c>
      <c r="AG36" s="138" t="str">
        <f t="shared" ref="AG36:AG67" si="15">IF(AF36&gt;=6.5,"Very High",IF(AF36&gt;=5,"High",IF(AF36&gt;=3.5,"Medium",IF(AF36&gt;=2,"Low","Very Low"))))</f>
        <v>Very High</v>
      </c>
      <c r="AH36" s="134">
        <f t="shared" ref="AH36:AH67" si="16">_xlfn.RANK.EQ(AF36,AF$4:AF$194)</f>
        <v>4</v>
      </c>
      <c r="AI36" s="136" t="e">
        <f>VLOOKUP($B36,#REF!,8,FALSE)</f>
        <v>#REF!</v>
      </c>
      <c r="AJ36" s="43" t="e">
        <f>'Imputed and missing data hidden'!BY34</f>
        <v>#REF!</v>
      </c>
      <c r="AK36" s="135" t="e">
        <f t="shared" ref="AK36:AK67" si="17">AJ36/51</f>
        <v>#REF!</v>
      </c>
      <c r="AL36" s="139"/>
    </row>
    <row r="37" spans="1:38" ht="15.75" thickBot="1" x14ac:dyDescent="0.3">
      <c r="A37" s="98" t="str">
        <f>'Indicator Data'!A39</f>
        <v>Chile</v>
      </c>
      <c r="B37" s="39" t="str">
        <f>'Indicator Data'!B39</f>
        <v>CHL</v>
      </c>
      <c r="C37" s="120">
        <f>'Hazard &amp; Exposure'!M36</f>
        <v>2.9</v>
      </c>
      <c r="D37" s="183">
        <f t="shared" si="9"/>
        <v>2.9</v>
      </c>
      <c r="E37" s="119">
        <f>Vulnerability!E36</f>
        <v>1.1000000000000001</v>
      </c>
      <c r="F37" s="117">
        <f>Vulnerability!H36</f>
        <v>4.5999999999999996</v>
      </c>
      <c r="G37" s="117">
        <f>Vulnerability!N36</f>
        <v>0</v>
      </c>
      <c r="H37" s="36">
        <f>Vulnerability!O36</f>
        <v>1.7</v>
      </c>
      <c r="I37" s="117">
        <f>Vulnerability!T36</f>
        <v>3.4</v>
      </c>
      <c r="J37" s="117">
        <f>Vulnerability!AB36</f>
        <v>0.6</v>
      </c>
      <c r="K37" s="117" t="e">
        <f>Vulnerability!#REF!</f>
        <v>#REF!</v>
      </c>
      <c r="L37" s="117" t="e">
        <f>Vulnerability!#REF!</f>
        <v>#REF!</v>
      </c>
      <c r="M37" s="117">
        <f>Vulnerability!AE36</f>
        <v>1.6</v>
      </c>
      <c r="N37" s="117">
        <f>Vulnerability!AH36</f>
        <v>1.1000000000000001</v>
      </c>
      <c r="O37" s="36">
        <f>Vulnerability!AI36</f>
        <v>1.7</v>
      </c>
      <c r="P37" s="37">
        <f t="shared" si="10"/>
        <v>1.7</v>
      </c>
      <c r="Q37" s="117">
        <f>Vulnerability!AR36</f>
        <v>4.9000000000000004</v>
      </c>
      <c r="R37" s="117">
        <f>Vulnerability!AX36</f>
        <v>4.3</v>
      </c>
      <c r="S37" s="117">
        <f>Vulnerability!AY36</f>
        <v>4.8</v>
      </c>
      <c r="T37" s="37">
        <f>Vulnerability!AZ36</f>
        <v>4.7</v>
      </c>
      <c r="U37" s="37">
        <f t="shared" si="11"/>
        <v>3.3</v>
      </c>
      <c r="V37" s="127" t="e">
        <f>'Lack of Coping Capacity'!#REF!</f>
        <v>#REF!</v>
      </c>
      <c r="W37" s="116">
        <f>'Lack of Coping Capacity'!E36</f>
        <v>3.1</v>
      </c>
      <c r="X37" s="36">
        <f>'Lack of Coping Capacity'!F36</f>
        <v>3.1</v>
      </c>
      <c r="Y37" s="116" t="e">
        <f>'Lack of Coping Capacity'!#REF!</f>
        <v>#REF!</v>
      </c>
      <c r="Z37" s="116" t="e">
        <f>'Lack of Coping Capacity'!#REF!</f>
        <v>#REF!</v>
      </c>
      <c r="AA37" s="116">
        <f>'Lack of Coping Capacity'!P36</f>
        <v>3</v>
      </c>
      <c r="AB37" s="36">
        <f>'Lack of Coping Capacity'!Q36</f>
        <v>3</v>
      </c>
      <c r="AC37" s="37">
        <f t="shared" si="12"/>
        <v>3.1</v>
      </c>
      <c r="AD37" s="37">
        <f>'Lack of Coping Capacity'!U36</f>
        <v>2.5499999999999998</v>
      </c>
      <c r="AE37" s="37">
        <f t="shared" si="13"/>
        <v>2.8</v>
      </c>
      <c r="AF37" s="122">
        <f t="shared" si="14"/>
        <v>3</v>
      </c>
      <c r="AG37" s="138" t="str">
        <f t="shared" si="15"/>
        <v>Low</v>
      </c>
      <c r="AH37" s="134">
        <f t="shared" si="16"/>
        <v>161</v>
      </c>
      <c r="AI37" s="136" t="e">
        <f>VLOOKUP($B37,#REF!,8,FALSE)</f>
        <v>#REF!</v>
      </c>
      <c r="AJ37" s="43" t="e">
        <f>'Imputed and missing data hidden'!BY35</f>
        <v>#REF!</v>
      </c>
      <c r="AK37" s="135" t="e">
        <f t="shared" si="17"/>
        <v>#REF!</v>
      </c>
      <c r="AL37" s="139"/>
    </row>
    <row r="38" spans="1:38" ht="15.75" thickBot="1" x14ac:dyDescent="0.3">
      <c r="A38" s="98" t="str">
        <f>'Indicator Data'!A40</f>
        <v>China</v>
      </c>
      <c r="B38" s="39" t="str">
        <f>'Indicator Data'!B40</f>
        <v>CHN</v>
      </c>
      <c r="C38" s="120">
        <f>'Hazard &amp; Exposure'!M37</f>
        <v>4</v>
      </c>
      <c r="D38" s="183">
        <f t="shared" si="9"/>
        <v>4</v>
      </c>
      <c r="E38" s="119">
        <f>Vulnerability!E37</f>
        <v>3.7</v>
      </c>
      <c r="F38" s="117">
        <f>Vulnerability!H37</f>
        <v>2.8</v>
      </c>
      <c r="G38" s="117">
        <f>Vulnerability!N37</f>
        <v>0</v>
      </c>
      <c r="H38" s="36">
        <f>Vulnerability!O37</f>
        <v>2.6</v>
      </c>
      <c r="I38" s="117">
        <f>Vulnerability!T37</f>
        <v>5.3</v>
      </c>
      <c r="J38" s="117">
        <f>Vulnerability!AB37</f>
        <v>0.4</v>
      </c>
      <c r="K38" s="117" t="e">
        <f>Vulnerability!#REF!</f>
        <v>#REF!</v>
      </c>
      <c r="L38" s="117" t="e">
        <f>Vulnerability!#REF!</f>
        <v>#REF!</v>
      </c>
      <c r="M38" s="117">
        <f>Vulnerability!AE37</f>
        <v>1.8</v>
      </c>
      <c r="N38" s="117">
        <f>Vulnerability!AH37</f>
        <v>4.0999999999999996</v>
      </c>
      <c r="O38" s="36">
        <f>Vulnerability!AI37</f>
        <v>3.1</v>
      </c>
      <c r="P38" s="37">
        <f t="shared" si="10"/>
        <v>2.9</v>
      </c>
      <c r="Q38" s="117">
        <f>Vulnerability!AR37</f>
        <v>5.9</v>
      </c>
      <c r="R38" s="117">
        <f>Vulnerability!AX37</f>
        <v>3.7</v>
      </c>
      <c r="S38" s="117">
        <f>Vulnerability!AY37</f>
        <v>5.6</v>
      </c>
      <c r="T38" s="37">
        <f>Vulnerability!AZ37</f>
        <v>5.2</v>
      </c>
      <c r="U38" s="37">
        <f t="shared" si="11"/>
        <v>4.0999999999999996</v>
      </c>
      <c r="V38" s="127" t="e">
        <f>'Lack of Coping Capacity'!#REF!</f>
        <v>#REF!</v>
      </c>
      <c r="W38" s="116">
        <f>'Lack of Coping Capacity'!E37</f>
        <v>5</v>
      </c>
      <c r="X38" s="36">
        <f>'Lack of Coping Capacity'!F37</f>
        <v>5</v>
      </c>
      <c r="Y38" s="116" t="e">
        <f>'Lack of Coping Capacity'!#REF!</f>
        <v>#REF!</v>
      </c>
      <c r="Z38" s="116" t="e">
        <f>'Lack of Coping Capacity'!#REF!</f>
        <v>#REF!</v>
      </c>
      <c r="AA38" s="116">
        <f>'Lack of Coping Capacity'!P37</f>
        <v>3.3</v>
      </c>
      <c r="AB38" s="36">
        <f>'Lack of Coping Capacity'!Q37</f>
        <v>3.3</v>
      </c>
      <c r="AC38" s="37">
        <f t="shared" si="12"/>
        <v>4.2</v>
      </c>
      <c r="AD38" s="37">
        <f>'Lack of Coping Capacity'!U37</f>
        <v>0.3</v>
      </c>
      <c r="AE38" s="37">
        <f t="shared" si="13"/>
        <v>2.5</v>
      </c>
      <c r="AF38" s="122">
        <f t="shared" si="14"/>
        <v>3.4</v>
      </c>
      <c r="AG38" s="138" t="str">
        <f t="shared" si="15"/>
        <v>Low</v>
      </c>
      <c r="AH38" s="134">
        <f t="shared" si="16"/>
        <v>139</v>
      </c>
      <c r="AI38" s="136" t="e">
        <f>VLOOKUP($B38,#REF!,8,FALSE)</f>
        <v>#REF!</v>
      </c>
      <c r="AJ38" s="43" t="e">
        <f>'Imputed and missing data hidden'!BY36</f>
        <v>#REF!</v>
      </c>
      <c r="AK38" s="135" t="e">
        <f t="shared" si="17"/>
        <v>#REF!</v>
      </c>
      <c r="AL38" s="139"/>
    </row>
    <row r="39" spans="1:38" ht="15.75" thickBot="1" x14ac:dyDescent="0.3">
      <c r="A39" s="98" t="str">
        <f>'Indicator Data'!A41</f>
        <v>Colombia</v>
      </c>
      <c r="B39" s="39" t="str">
        <f>'Indicator Data'!B41</f>
        <v>COL</v>
      </c>
      <c r="C39" s="120">
        <f>'Hazard &amp; Exposure'!M38</f>
        <v>3.8</v>
      </c>
      <c r="D39" s="183">
        <f t="shared" si="9"/>
        <v>3.8</v>
      </c>
      <c r="E39" s="119">
        <f>Vulnerability!E38</f>
        <v>3.9</v>
      </c>
      <c r="F39" s="117">
        <f>Vulnerability!H38</f>
        <v>5.9</v>
      </c>
      <c r="G39" s="117">
        <f>Vulnerability!N38</f>
        <v>1.3</v>
      </c>
      <c r="H39" s="36">
        <f>Vulnerability!O38</f>
        <v>3.8</v>
      </c>
      <c r="I39" s="117">
        <f>Vulnerability!T38</f>
        <v>10</v>
      </c>
      <c r="J39" s="117">
        <f>Vulnerability!AB38</f>
        <v>0.6</v>
      </c>
      <c r="K39" s="117" t="e">
        <f>Vulnerability!#REF!</f>
        <v>#REF!</v>
      </c>
      <c r="L39" s="117" t="e">
        <f>Vulnerability!#REF!</f>
        <v>#REF!</v>
      </c>
      <c r="M39" s="117">
        <f>Vulnerability!AE38</f>
        <v>1.2</v>
      </c>
      <c r="N39" s="117">
        <f>Vulnerability!AH38</f>
        <v>2.65</v>
      </c>
      <c r="O39" s="36">
        <f>Vulnerability!AI38</f>
        <v>5.5</v>
      </c>
      <c r="P39" s="37">
        <f t="shared" si="10"/>
        <v>4.7</v>
      </c>
      <c r="Q39" s="117">
        <f>Vulnerability!AR38</f>
        <v>4.4000000000000004</v>
      </c>
      <c r="R39" s="117">
        <f>Vulnerability!AX38</f>
        <v>5.8</v>
      </c>
      <c r="S39" s="117">
        <f>Vulnerability!AY38</f>
        <v>3.2</v>
      </c>
      <c r="T39" s="37">
        <f>Vulnerability!AZ38</f>
        <v>4.2</v>
      </c>
      <c r="U39" s="37">
        <f t="shared" si="11"/>
        <v>4.5</v>
      </c>
      <c r="V39" s="127" t="e">
        <f>'Lack of Coping Capacity'!#REF!</f>
        <v>#REF!</v>
      </c>
      <c r="W39" s="116">
        <f>'Lack of Coping Capacity'!E38</f>
        <v>5.8</v>
      </c>
      <c r="X39" s="36">
        <f>'Lack of Coping Capacity'!F38</f>
        <v>5.8</v>
      </c>
      <c r="Y39" s="116" t="e">
        <f>'Lack of Coping Capacity'!#REF!</f>
        <v>#REF!</v>
      </c>
      <c r="Z39" s="116" t="e">
        <f>'Lack of Coping Capacity'!#REF!</f>
        <v>#REF!</v>
      </c>
      <c r="AA39" s="116">
        <f>'Lack of Coping Capacity'!P38</f>
        <v>4.0999999999999996</v>
      </c>
      <c r="AB39" s="36">
        <f>'Lack of Coping Capacity'!Q38</f>
        <v>4.0999999999999996</v>
      </c>
      <c r="AC39" s="37">
        <f t="shared" si="12"/>
        <v>5</v>
      </c>
      <c r="AD39" s="37">
        <f>'Lack of Coping Capacity'!U38</f>
        <v>4.2</v>
      </c>
      <c r="AE39" s="37">
        <f t="shared" si="13"/>
        <v>4.5999999999999996</v>
      </c>
      <c r="AF39" s="122">
        <f t="shared" si="14"/>
        <v>4.3</v>
      </c>
      <c r="AG39" s="138" t="str">
        <f t="shared" si="15"/>
        <v>Medium</v>
      </c>
      <c r="AH39" s="134">
        <f t="shared" si="16"/>
        <v>80</v>
      </c>
      <c r="AI39" s="136" t="e">
        <f>VLOOKUP($B39,#REF!,8,FALSE)</f>
        <v>#REF!</v>
      </c>
      <c r="AJ39" s="43" t="e">
        <f>'Imputed and missing data hidden'!BY37</f>
        <v>#REF!</v>
      </c>
      <c r="AK39" s="135" t="e">
        <f t="shared" si="17"/>
        <v>#REF!</v>
      </c>
      <c r="AL39" s="139"/>
    </row>
    <row r="40" spans="1:38" ht="15.75" thickBot="1" x14ac:dyDescent="0.3">
      <c r="A40" s="98" t="str">
        <f>'Indicator Data'!A42</f>
        <v>Comoros</v>
      </c>
      <c r="B40" s="39" t="str">
        <f>'Indicator Data'!B42</f>
        <v>COM</v>
      </c>
      <c r="C40" s="120">
        <f>'Hazard &amp; Exposure'!M39</f>
        <v>6.6</v>
      </c>
      <c r="D40" s="183">
        <f t="shared" si="9"/>
        <v>6.6</v>
      </c>
      <c r="E40" s="119">
        <f>Vulnerability!E39</f>
        <v>7.9</v>
      </c>
      <c r="F40" s="117">
        <f>Vulnerability!H39</f>
        <v>5.0999999999999996</v>
      </c>
      <c r="G40" s="117">
        <f>Vulnerability!N39</f>
        <v>3.9</v>
      </c>
      <c r="H40" s="36">
        <f>Vulnerability!O39</f>
        <v>6.2</v>
      </c>
      <c r="I40" s="117">
        <f>Vulnerability!T39</f>
        <v>0</v>
      </c>
      <c r="J40" s="117">
        <f>Vulnerability!AB39</f>
        <v>2.7</v>
      </c>
      <c r="K40" s="117" t="e">
        <f>Vulnerability!#REF!</f>
        <v>#REF!</v>
      </c>
      <c r="L40" s="117" t="e">
        <f>Vulnerability!#REF!</f>
        <v>#REF!</v>
      </c>
      <c r="M40" s="117">
        <f>Vulnerability!AE39</f>
        <v>7.3</v>
      </c>
      <c r="N40" s="117">
        <f>Vulnerability!AH39</f>
        <v>0.9</v>
      </c>
      <c r="O40" s="36">
        <f>Vulnerability!AI39</f>
        <v>3.3</v>
      </c>
      <c r="P40" s="37">
        <f t="shared" si="10"/>
        <v>4.9000000000000004</v>
      </c>
      <c r="Q40" s="117">
        <f>Vulnerability!AR39</f>
        <v>2.7</v>
      </c>
      <c r="R40" s="117">
        <f>Vulnerability!AX39</f>
        <v>7.9</v>
      </c>
      <c r="S40" s="117">
        <f>Vulnerability!AY39</f>
        <v>0</v>
      </c>
      <c r="T40" s="37">
        <f>Vulnerability!AZ39</f>
        <v>2.7</v>
      </c>
      <c r="U40" s="37">
        <f t="shared" si="11"/>
        <v>3.9</v>
      </c>
      <c r="V40" s="127" t="e">
        <f>'Lack of Coping Capacity'!#REF!</f>
        <v>#REF!</v>
      </c>
      <c r="W40" s="116">
        <f>'Lack of Coping Capacity'!E39</f>
        <v>7.9</v>
      </c>
      <c r="X40" s="36">
        <f>'Lack of Coping Capacity'!F39</f>
        <v>7.9</v>
      </c>
      <c r="Y40" s="116" t="e">
        <f>'Lack of Coping Capacity'!#REF!</f>
        <v>#REF!</v>
      </c>
      <c r="Z40" s="116" t="e">
        <f>'Lack of Coping Capacity'!#REF!</f>
        <v>#REF!</v>
      </c>
      <c r="AA40" s="116">
        <f>'Lack of Coping Capacity'!P39</f>
        <v>5.7</v>
      </c>
      <c r="AB40" s="36">
        <f>'Lack of Coping Capacity'!Q39</f>
        <v>5.7</v>
      </c>
      <c r="AC40" s="37">
        <f t="shared" si="12"/>
        <v>6.9</v>
      </c>
      <c r="AD40" s="37">
        <f>'Lack of Coping Capacity'!U39</f>
        <v>9.0500000000000007</v>
      </c>
      <c r="AE40" s="37">
        <f t="shared" si="13"/>
        <v>8.1999999999999993</v>
      </c>
      <c r="AF40" s="122">
        <f t="shared" si="14"/>
        <v>6</v>
      </c>
      <c r="AG40" s="138" t="str">
        <f t="shared" si="15"/>
        <v>High</v>
      </c>
      <c r="AH40" s="134">
        <f t="shared" si="16"/>
        <v>19</v>
      </c>
      <c r="AI40" s="136" t="e">
        <f>VLOOKUP($B40,#REF!,8,FALSE)</f>
        <v>#REF!</v>
      </c>
      <c r="AJ40" s="43" t="e">
        <f>'Imputed and missing data hidden'!BY38</f>
        <v>#REF!</v>
      </c>
      <c r="AK40" s="135" t="e">
        <f t="shared" si="17"/>
        <v>#REF!</v>
      </c>
      <c r="AL40" s="139"/>
    </row>
    <row r="41" spans="1:38" ht="15.75" thickBot="1" x14ac:dyDescent="0.3">
      <c r="A41" s="98" t="str">
        <f>'Indicator Data'!A43</f>
        <v>Congo</v>
      </c>
      <c r="B41" s="39" t="str">
        <f>'Indicator Data'!B43</f>
        <v>COG</v>
      </c>
      <c r="C41" s="120">
        <f>'Hazard &amp; Exposure'!M40</f>
        <v>5.9</v>
      </c>
      <c r="D41" s="183">
        <f t="shared" si="9"/>
        <v>5.9</v>
      </c>
      <c r="E41" s="119">
        <f>Vulnerability!E40</f>
        <v>6.8</v>
      </c>
      <c r="F41" s="117">
        <f>Vulnerability!H40</f>
        <v>6.9</v>
      </c>
      <c r="G41" s="117">
        <f>Vulnerability!N40</f>
        <v>1</v>
      </c>
      <c r="H41" s="36">
        <f>Vulnerability!O40</f>
        <v>5.4</v>
      </c>
      <c r="I41" s="117">
        <f>Vulnerability!T40</f>
        <v>7.4</v>
      </c>
      <c r="J41" s="117">
        <f>Vulnerability!AB40</f>
        <v>5.7</v>
      </c>
      <c r="K41" s="117" t="e">
        <f>Vulnerability!#REF!</f>
        <v>#REF!</v>
      </c>
      <c r="L41" s="117" t="e">
        <f>Vulnerability!#REF!</f>
        <v>#REF!</v>
      </c>
      <c r="M41" s="117">
        <f>Vulnerability!AE40</f>
        <v>9</v>
      </c>
      <c r="N41" s="117">
        <f>Vulnerability!AH40</f>
        <v>6.7</v>
      </c>
      <c r="O41" s="36">
        <f>Vulnerability!AI40</f>
        <v>7.4</v>
      </c>
      <c r="P41" s="37">
        <f t="shared" si="10"/>
        <v>6.5</v>
      </c>
      <c r="Q41" s="117">
        <f>Vulnerability!AR40</f>
        <v>2.7</v>
      </c>
      <c r="R41" s="117">
        <f>Vulnerability!AX40</f>
        <v>6.2</v>
      </c>
      <c r="S41" s="117">
        <f>Vulnerability!AY40</f>
        <v>0.8</v>
      </c>
      <c r="T41" s="37">
        <f>Vulnerability!AZ40</f>
        <v>2.6</v>
      </c>
      <c r="U41" s="37">
        <f t="shared" si="11"/>
        <v>4.8</v>
      </c>
      <c r="V41" s="127" t="e">
        <f>'Lack of Coping Capacity'!#REF!</f>
        <v>#REF!</v>
      </c>
      <c r="W41" s="116">
        <f>'Lack of Coping Capacity'!E40</f>
        <v>7.8</v>
      </c>
      <c r="X41" s="36">
        <f>'Lack of Coping Capacity'!F40</f>
        <v>7.8</v>
      </c>
      <c r="Y41" s="116" t="e">
        <f>'Lack of Coping Capacity'!#REF!</f>
        <v>#REF!</v>
      </c>
      <c r="Z41" s="116" t="e">
        <f>'Lack of Coping Capacity'!#REF!</f>
        <v>#REF!</v>
      </c>
      <c r="AA41" s="116">
        <f>'Lack of Coping Capacity'!P40</f>
        <v>6.9</v>
      </c>
      <c r="AB41" s="36">
        <f>'Lack of Coping Capacity'!Q40</f>
        <v>6.9</v>
      </c>
      <c r="AC41" s="37">
        <f t="shared" si="12"/>
        <v>7.4</v>
      </c>
      <c r="AD41" s="37">
        <f>'Lack of Coping Capacity'!U40</f>
        <v>5.15</v>
      </c>
      <c r="AE41" s="37">
        <f t="shared" si="13"/>
        <v>6.4</v>
      </c>
      <c r="AF41" s="122">
        <f t="shared" si="14"/>
        <v>5.7</v>
      </c>
      <c r="AG41" s="138" t="str">
        <f t="shared" si="15"/>
        <v>High</v>
      </c>
      <c r="AH41" s="134">
        <f t="shared" si="16"/>
        <v>31</v>
      </c>
      <c r="AI41" s="136" t="e">
        <f>VLOOKUP($B41,#REF!,8,FALSE)</f>
        <v>#REF!</v>
      </c>
      <c r="AJ41" s="43" t="e">
        <f>'Imputed and missing data hidden'!BY39</f>
        <v>#REF!</v>
      </c>
      <c r="AK41" s="135" t="e">
        <f t="shared" si="17"/>
        <v>#REF!</v>
      </c>
      <c r="AL41" s="139"/>
    </row>
    <row r="42" spans="1:38" ht="15.75" thickBot="1" x14ac:dyDescent="0.3">
      <c r="A42" s="98" t="str">
        <f>'Indicator Data'!A44</f>
        <v>Congo DR</v>
      </c>
      <c r="B42" s="39" t="str">
        <f>'Indicator Data'!B44</f>
        <v>COD</v>
      </c>
      <c r="C42" s="120">
        <f>'Hazard &amp; Exposure'!M41</f>
        <v>7.9</v>
      </c>
      <c r="D42" s="183">
        <f t="shared" si="9"/>
        <v>7.9</v>
      </c>
      <c r="E42" s="119">
        <f>Vulnerability!E41</f>
        <v>9.1999999999999993</v>
      </c>
      <c r="F42" s="117">
        <f>Vulnerability!H41</f>
        <v>6.5</v>
      </c>
      <c r="G42" s="117">
        <f>Vulnerability!N41</f>
        <v>1.9</v>
      </c>
      <c r="H42" s="36">
        <f>Vulnerability!O41</f>
        <v>6.7</v>
      </c>
      <c r="I42" s="117">
        <f>Vulnerability!T41</f>
        <v>9</v>
      </c>
      <c r="J42" s="117">
        <f>Vulnerability!AB41</f>
        <v>5.5</v>
      </c>
      <c r="K42" s="117" t="e">
        <f>Vulnerability!#REF!</f>
        <v>#REF!</v>
      </c>
      <c r="L42" s="117" t="e">
        <f>Vulnerability!#REF!</f>
        <v>#REF!</v>
      </c>
      <c r="M42" s="117">
        <f>Vulnerability!AE41</f>
        <v>9.1999999999999993</v>
      </c>
      <c r="N42" s="117">
        <f>Vulnerability!AH41</f>
        <v>8.75</v>
      </c>
      <c r="O42" s="36">
        <f>Vulnerability!AI41</f>
        <v>8.4</v>
      </c>
      <c r="P42" s="37">
        <f t="shared" si="10"/>
        <v>7.7</v>
      </c>
      <c r="Q42" s="117">
        <f>Vulnerability!AR41</f>
        <v>2.8</v>
      </c>
      <c r="R42" s="117">
        <f>Vulnerability!AX41</f>
        <v>7.5</v>
      </c>
      <c r="S42" s="117">
        <f>Vulnerability!AY41</f>
        <v>0</v>
      </c>
      <c r="T42" s="37">
        <f>Vulnerability!AZ41</f>
        <v>2.6</v>
      </c>
      <c r="U42" s="37">
        <f t="shared" si="11"/>
        <v>5.7</v>
      </c>
      <c r="V42" s="127" t="e">
        <f>'Lack of Coping Capacity'!#REF!</f>
        <v>#REF!</v>
      </c>
      <c r="W42" s="116">
        <f>'Lack of Coping Capacity'!E41</f>
        <v>8.1999999999999993</v>
      </c>
      <c r="X42" s="36">
        <f>'Lack of Coping Capacity'!F41</f>
        <v>8.1999999999999993</v>
      </c>
      <c r="Y42" s="116" t="e">
        <f>'Lack of Coping Capacity'!#REF!</f>
        <v>#REF!</v>
      </c>
      <c r="Z42" s="116" t="e">
        <f>'Lack of Coping Capacity'!#REF!</f>
        <v>#REF!</v>
      </c>
      <c r="AA42" s="116">
        <f>'Lack of Coping Capacity'!P41</f>
        <v>7</v>
      </c>
      <c r="AB42" s="36">
        <f>'Lack of Coping Capacity'!Q41</f>
        <v>7</v>
      </c>
      <c r="AC42" s="37">
        <f t="shared" si="12"/>
        <v>7.7</v>
      </c>
      <c r="AD42" s="37">
        <f>'Lack of Coping Capacity'!U41</f>
        <v>5.8</v>
      </c>
      <c r="AE42" s="37">
        <f t="shared" si="13"/>
        <v>6.9</v>
      </c>
      <c r="AF42" s="122">
        <f t="shared" si="14"/>
        <v>6.8</v>
      </c>
      <c r="AG42" s="138" t="str">
        <f t="shared" si="15"/>
        <v>Very High</v>
      </c>
      <c r="AH42" s="134">
        <f t="shared" si="16"/>
        <v>5</v>
      </c>
      <c r="AI42" s="136" t="e">
        <f>VLOOKUP($B42,#REF!,8,FALSE)</f>
        <v>#REF!</v>
      </c>
      <c r="AJ42" s="43" t="e">
        <f>'Imputed and missing data hidden'!BY40</f>
        <v>#REF!</v>
      </c>
      <c r="AK42" s="135" t="e">
        <f t="shared" si="17"/>
        <v>#REF!</v>
      </c>
      <c r="AL42" s="139"/>
    </row>
    <row r="43" spans="1:38" ht="15.75" thickBot="1" x14ac:dyDescent="0.3">
      <c r="A43" s="98" t="str">
        <f>'Indicator Data'!A45</f>
        <v>Costa Rica</v>
      </c>
      <c r="B43" s="39" t="str">
        <f>'Indicator Data'!B45</f>
        <v>CRI</v>
      </c>
      <c r="C43" s="120">
        <f>'Hazard &amp; Exposure'!M42</f>
        <v>3.2</v>
      </c>
      <c r="D43" s="183">
        <f t="shared" si="9"/>
        <v>3.2</v>
      </c>
      <c r="E43" s="119">
        <f>Vulnerability!E42</f>
        <v>2.1</v>
      </c>
      <c r="F43" s="117">
        <f>Vulnerability!H42</f>
        <v>4.8</v>
      </c>
      <c r="G43" s="117">
        <f>Vulnerability!N42</f>
        <v>0.4</v>
      </c>
      <c r="H43" s="36">
        <f>Vulnerability!O42</f>
        <v>2.4</v>
      </c>
      <c r="I43" s="117">
        <f>Vulnerability!T42</f>
        <v>5.2</v>
      </c>
      <c r="J43" s="117">
        <f>Vulnerability!AB42</f>
        <v>0.3</v>
      </c>
      <c r="K43" s="117" t="e">
        <f>Vulnerability!#REF!</f>
        <v>#REF!</v>
      </c>
      <c r="L43" s="117" t="e">
        <f>Vulnerability!#REF!</f>
        <v>#REF!</v>
      </c>
      <c r="M43" s="117">
        <f>Vulnerability!AE42</f>
        <v>2.1</v>
      </c>
      <c r="N43" s="117">
        <f>Vulnerability!AH42</f>
        <v>0.4</v>
      </c>
      <c r="O43" s="36">
        <f>Vulnerability!AI42</f>
        <v>2.2000000000000002</v>
      </c>
      <c r="P43" s="37">
        <f t="shared" si="10"/>
        <v>2.2999999999999998</v>
      </c>
      <c r="Q43" s="117">
        <f>Vulnerability!AR42</f>
        <v>5.2</v>
      </c>
      <c r="R43" s="117">
        <f>Vulnerability!AX42</f>
        <v>4</v>
      </c>
      <c r="S43" s="117">
        <f>Vulnerability!AY42</f>
        <v>4.4000000000000004</v>
      </c>
      <c r="T43" s="37">
        <f>Vulnerability!AZ42</f>
        <v>4.5</v>
      </c>
      <c r="U43" s="37">
        <f t="shared" si="11"/>
        <v>3.5</v>
      </c>
      <c r="V43" s="127" t="e">
        <f>'Lack of Coping Capacity'!#REF!</f>
        <v>#REF!</v>
      </c>
      <c r="W43" s="116">
        <f>'Lack of Coping Capacity'!E42</f>
        <v>4.3</v>
      </c>
      <c r="X43" s="36">
        <f>'Lack of Coping Capacity'!F42</f>
        <v>4.3</v>
      </c>
      <c r="Y43" s="116" t="e">
        <f>'Lack of Coping Capacity'!#REF!</f>
        <v>#REF!</v>
      </c>
      <c r="Z43" s="116" t="e">
        <f>'Lack of Coping Capacity'!#REF!</f>
        <v>#REF!</v>
      </c>
      <c r="AA43" s="116">
        <f>'Lack of Coping Capacity'!P42</f>
        <v>3.7</v>
      </c>
      <c r="AB43" s="36">
        <f>'Lack of Coping Capacity'!Q42</f>
        <v>3.7</v>
      </c>
      <c r="AC43" s="37">
        <f t="shared" si="12"/>
        <v>4</v>
      </c>
      <c r="AD43" s="37">
        <f>'Lack of Coping Capacity'!U42</f>
        <v>2.75</v>
      </c>
      <c r="AE43" s="37">
        <f t="shared" si="13"/>
        <v>3.4</v>
      </c>
      <c r="AF43" s="122">
        <f t="shared" si="14"/>
        <v>3.4</v>
      </c>
      <c r="AG43" s="138" t="str">
        <f t="shared" si="15"/>
        <v>Low</v>
      </c>
      <c r="AH43" s="134">
        <f t="shared" si="16"/>
        <v>139</v>
      </c>
      <c r="AI43" s="136" t="e">
        <f>VLOOKUP($B43,#REF!,8,FALSE)</f>
        <v>#REF!</v>
      </c>
      <c r="AJ43" s="43" t="e">
        <f>'Imputed and missing data hidden'!BY41</f>
        <v>#REF!</v>
      </c>
      <c r="AK43" s="135" t="e">
        <f t="shared" si="17"/>
        <v>#REF!</v>
      </c>
      <c r="AL43" s="139"/>
    </row>
    <row r="44" spans="1:38" ht="15.75" thickBot="1" x14ac:dyDescent="0.3">
      <c r="A44" s="98" t="str">
        <f>'Indicator Data'!A46</f>
        <v>Côte d'Ivoire</v>
      </c>
      <c r="B44" s="39" t="str">
        <f>'Indicator Data'!B46</f>
        <v>CIV</v>
      </c>
      <c r="C44" s="120">
        <f>'Hazard &amp; Exposure'!M43</f>
        <v>6.6</v>
      </c>
      <c r="D44" s="183">
        <f t="shared" si="9"/>
        <v>6.6</v>
      </c>
      <c r="E44" s="119">
        <f>Vulnerability!E43</f>
        <v>8.3000000000000007</v>
      </c>
      <c r="F44" s="117">
        <f>Vulnerability!H43</f>
        <v>6.5</v>
      </c>
      <c r="G44" s="117">
        <f>Vulnerability!N43</f>
        <v>0.8</v>
      </c>
      <c r="H44" s="36">
        <f>Vulnerability!O43</f>
        <v>6</v>
      </c>
      <c r="I44" s="117">
        <f>Vulnerability!T43</f>
        <v>7.1</v>
      </c>
      <c r="J44" s="117">
        <f>Vulnerability!AB43</f>
        <v>5.2</v>
      </c>
      <c r="K44" s="117" t="e">
        <f>Vulnerability!#REF!</f>
        <v>#REF!</v>
      </c>
      <c r="L44" s="117" t="e">
        <f>Vulnerability!#REF!</f>
        <v>#REF!</v>
      </c>
      <c r="M44" s="117">
        <f>Vulnerability!AE43</f>
        <v>4.2</v>
      </c>
      <c r="N44" s="117">
        <f>Vulnerability!AH43</f>
        <v>5.35</v>
      </c>
      <c r="O44" s="36">
        <f>Vulnerability!AI43</f>
        <v>5.6</v>
      </c>
      <c r="P44" s="37">
        <f t="shared" si="10"/>
        <v>5.8</v>
      </c>
      <c r="Q44" s="117">
        <f>Vulnerability!AR43</f>
        <v>4.3</v>
      </c>
      <c r="R44" s="117">
        <f>Vulnerability!AX43</f>
        <v>5.8</v>
      </c>
      <c r="S44" s="117">
        <f>Vulnerability!AY43</f>
        <v>0.4</v>
      </c>
      <c r="T44" s="37">
        <f>Vulnerability!AZ43</f>
        <v>2.7</v>
      </c>
      <c r="U44" s="37">
        <f t="shared" si="11"/>
        <v>4.4000000000000004</v>
      </c>
      <c r="V44" s="127" t="e">
        <f>'Lack of Coping Capacity'!#REF!</f>
        <v>#REF!</v>
      </c>
      <c r="W44" s="116">
        <f>'Lack of Coping Capacity'!E43</f>
        <v>6.3</v>
      </c>
      <c r="X44" s="36">
        <f>'Lack of Coping Capacity'!F43</f>
        <v>6.3</v>
      </c>
      <c r="Y44" s="116" t="e">
        <f>'Lack of Coping Capacity'!#REF!</f>
        <v>#REF!</v>
      </c>
      <c r="Z44" s="116" t="e">
        <f>'Lack of Coping Capacity'!#REF!</f>
        <v>#REF!</v>
      </c>
      <c r="AA44" s="116">
        <f>'Lack of Coping Capacity'!P43</f>
        <v>6.8</v>
      </c>
      <c r="AB44" s="36">
        <f>'Lack of Coping Capacity'!Q43</f>
        <v>6.8</v>
      </c>
      <c r="AC44" s="37">
        <f t="shared" si="12"/>
        <v>6.6</v>
      </c>
      <c r="AD44" s="37">
        <f>'Lack of Coping Capacity'!U43</f>
        <v>5.3</v>
      </c>
      <c r="AE44" s="37">
        <f t="shared" si="13"/>
        <v>6</v>
      </c>
      <c r="AF44" s="122">
        <f t="shared" si="14"/>
        <v>5.6</v>
      </c>
      <c r="AG44" s="138" t="str">
        <f t="shared" si="15"/>
        <v>High</v>
      </c>
      <c r="AH44" s="134">
        <f t="shared" si="16"/>
        <v>37</v>
      </c>
      <c r="AI44" s="136" t="e">
        <f>VLOOKUP($B44,#REF!,8,FALSE)</f>
        <v>#REF!</v>
      </c>
      <c r="AJ44" s="43" t="e">
        <f>'Imputed and missing data hidden'!BY42</f>
        <v>#REF!</v>
      </c>
      <c r="AK44" s="135" t="e">
        <f t="shared" si="17"/>
        <v>#REF!</v>
      </c>
      <c r="AL44" s="139"/>
    </row>
    <row r="45" spans="1:38" ht="15.75" thickBot="1" x14ac:dyDescent="0.3">
      <c r="A45" s="98" t="str">
        <f>'Indicator Data'!A47</f>
        <v>Croatia</v>
      </c>
      <c r="B45" s="39" t="str">
        <f>'Indicator Data'!B47</f>
        <v>HRV</v>
      </c>
      <c r="C45" s="120">
        <f>'Hazard &amp; Exposure'!M44</f>
        <v>2.4</v>
      </c>
      <c r="D45" s="183">
        <f t="shared" si="9"/>
        <v>2.4</v>
      </c>
      <c r="E45" s="119">
        <f>Vulnerability!E44</f>
        <v>1.3</v>
      </c>
      <c r="F45" s="117">
        <f>Vulnerability!H44</f>
        <v>1.6</v>
      </c>
      <c r="G45" s="117">
        <f>Vulnerability!N44</f>
        <v>0.8</v>
      </c>
      <c r="H45" s="36">
        <f>Vulnerability!O44</f>
        <v>1.3</v>
      </c>
      <c r="I45" s="117">
        <f>Vulnerability!T44</f>
        <v>1.2</v>
      </c>
      <c r="J45" s="117">
        <f>Vulnerability!AB44</f>
        <v>0.1</v>
      </c>
      <c r="K45" s="117" t="e">
        <f>Vulnerability!#REF!</f>
        <v>#REF!</v>
      </c>
      <c r="L45" s="117" t="e">
        <f>Vulnerability!#REF!</f>
        <v>#REF!</v>
      </c>
      <c r="M45" s="117">
        <f>Vulnerability!AE44</f>
        <v>1.7</v>
      </c>
      <c r="N45" s="117">
        <f>Vulnerability!AH44</f>
        <v>0.55000000000000004</v>
      </c>
      <c r="O45" s="36">
        <f>Vulnerability!AI44</f>
        <v>0.9</v>
      </c>
      <c r="P45" s="37">
        <f t="shared" si="10"/>
        <v>1.1000000000000001</v>
      </c>
      <c r="Q45" s="117">
        <f>Vulnerability!AR44</f>
        <v>7.6</v>
      </c>
      <c r="R45" s="117">
        <f>Vulnerability!AX44</f>
        <v>5.6</v>
      </c>
      <c r="S45" s="117">
        <f>Vulnerability!AY44</f>
        <v>9.6</v>
      </c>
      <c r="T45" s="37">
        <f>Vulnerability!AZ44</f>
        <v>8.1</v>
      </c>
      <c r="U45" s="37">
        <f t="shared" si="11"/>
        <v>5.6</v>
      </c>
      <c r="V45" s="127" t="e">
        <f>'Lack of Coping Capacity'!#REF!</f>
        <v>#REF!</v>
      </c>
      <c r="W45" s="116">
        <f>'Lack of Coping Capacity'!E44</f>
        <v>4.7</v>
      </c>
      <c r="X45" s="36">
        <f>'Lack of Coping Capacity'!F44</f>
        <v>4.7</v>
      </c>
      <c r="Y45" s="116" t="e">
        <f>'Lack of Coping Capacity'!#REF!</f>
        <v>#REF!</v>
      </c>
      <c r="Z45" s="116" t="e">
        <f>'Lack of Coping Capacity'!#REF!</f>
        <v>#REF!</v>
      </c>
      <c r="AA45" s="116">
        <f>'Lack of Coping Capacity'!P44</f>
        <v>2.1</v>
      </c>
      <c r="AB45" s="36">
        <f>'Lack of Coping Capacity'!Q44</f>
        <v>2.1</v>
      </c>
      <c r="AC45" s="37">
        <f t="shared" si="12"/>
        <v>3.5</v>
      </c>
      <c r="AD45" s="37">
        <f>'Lack of Coping Capacity'!U44</f>
        <v>2.6</v>
      </c>
      <c r="AE45" s="37">
        <f t="shared" si="13"/>
        <v>3.1</v>
      </c>
      <c r="AF45" s="122">
        <f t="shared" si="14"/>
        <v>3.5</v>
      </c>
      <c r="AG45" s="138" t="str">
        <f t="shared" si="15"/>
        <v>Medium</v>
      </c>
      <c r="AH45" s="134">
        <f t="shared" si="16"/>
        <v>136</v>
      </c>
      <c r="AI45" s="136" t="e">
        <f>VLOOKUP($B45,#REF!,8,FALSE)</f>
        <v>#REF!</v>
      </c>
      <c r="AJ45" s="43" t="e">
        <f>'Imputed and missing data hidden'!BY43</f>
        <v>#REF!</v>
      </c>
      <c r="AK45" s="135" t="e">
        <f t="shared" si="17"/>
        <v>#REF!</v>
      </c>
      <c r="AL45" s="139"/>
    </row>
    <row r="46" spans="1:38" ht="15.75" thickBot="1" x14ac:dyDescent="0.3">
      <c r="A46" s="98" t="str">
        <f>'Indicator Data'!A48</f>
        <v>Cuba</v>
      </c>
      <c r="B46" s="39" t="str">
        <f>'Indicator Data'!B48</f>
        <v>CUB</v>
      </c>
      <c r="C46" s="120">
        <f>'Hazard &amp; Exposure'!M45</f>
        <v>2.9</v>
      </c>
      <c r="D46" s="183">
        <f t="shared" si="9"/>
        <v>2.9</v>
      </c>
      <c r="E46" s="119">
        <f>Vulnerability!E45</f>
        <v>2.4</v>
      </c>
      <c r="F46" s="117">
        <f>Vulnerability!H45</f>
        <v>4.2</v>
      </c>
      <c r="G46" s="117">
        <f>Vulnerability!N45</f>
        <v>1.6</v>
      </c>
      <c r="H46" s="36">
        <f>Vulnerability!O45</f>
        <v>2.7</v>
      </c>
      <c r="I46" s="117">
        <f>Vulnerability!T45</f>
        <v>0</v>
      </c>
      <c r="J46" s="117">
        <f>Vulnerability!AB45</f>
        <v>0.4</v>
      </c>
      <c r="K46" s="117" t="e">
        <f>Vulnerability!#REF!</f>
        <v>#REF!</v>
      </c>
      <c r="L46" s="117" t="e">
        <f>Vulnerability!#REF!</f>
        <v>#REF!</v>
      </c>
      <c r="M46" s="117">
        <f>Vulnerability!AE45</f>
        <v>0.8</v>
      </c>
      <c r="N46" s="117">
        <f>Vulnerability!AH45</f>
        <v>0.4</v>
      </c>
      <c r="O46" s="36">
        <f>Vulnerability!AI45</f>
        <v>0.4</v>
      </c>
      <c r="P46" s="37">
        <f t="shared" si="10"/>
        <v>1.6</v>
      </c>
      <c r="Q46" s="117">
        <f>Vulnerability!AR45</f>
        <v>6.7</v>
      </c>
      <c r="R46" s="117">
        <f>Vulnerability!AX45</f>
        <v>4.5</v>
      </c>
      <c r="S46" s="117">
        <f>Vulnerability!AY45</f>
        <v>7.2</v>
      </c>
      <c r="T46" s="37">
        <f>Vulnerability!AZ45</f>
        <v>6.4</v>
      </c>
      <c r="U46" s="37">
        <f t="shared" si="11"/>
        <v>4.4000000000000004</v>
      </c>
      <c r="V46" s="127" t="e">
        <f>'Lack of Coping Capacity'!#REF!</f>
        <v>#REF!</v>
      </c>
      <c r="W46" s="116">
        <f>'Lack of Coping Capacity'!E45</f>
        <v>5.4</v>
      </c>
      <c r="X46" s="36">
        <f>'Lack of Coping Capacity'!F45</f>
        <v>5.4</v>
      </c>
      <c r="Y46" s="116" t="e">
        <f>'Lack of Coping Capacity'!#REF!</f>
        <v>#REF!</v>
      </c>
      <c r="Z46" s="116" t="e">
        <f>'Lack of Coping Capacity'!#REF!</f>
        <v>#REF!</v>
      </c>
      <c r="AA46" s="116">
        <f>'Lack of Coping Capacity'!P45</f>
        <v>1</v>
      </c>
      <c r="AB46" s="36">
        <f>'Lack of Coping Capacity'!Q45</f>
        <v>1</v>
      </c>
      <c r="AC46" s="37">
        <f t="shared" si="12"/>
        <v>3.5</v>
      </c>
      <c r="AD46" s="37">
        <f>'Lack of Coping Capacity'!U45</f>
        <v>2.5</v>
      </c>
      <c r="AE46" s="37">
        <f t="shared" si="13"/>
        <v>3</v>
      </c>
      <c r="AF46" s="122">
        <f t="shared" si="14"/>
        <v>3.4</v>
      </c>
      <c r="AG46" s="138" t="str">
        <f t="shared" si="15"/>
        <v>Low</v>
      </c>
      <c r="AH46" s="134">
        <f t="shared" si="16"/>
        <v>139</v>
      </c>
      <c r="AI46" s="136" t="e">
        <f>VLOOKUP($B46,#REF!,8,FALSE)</f>
        <v>#REF!</v>
      </c>
      <c r="AJ46" s="43" t="e">
        <f>'Imputed and missing data hidden'!BY44</f>
        <v>#REF!</v>
      </c>
      <c r="AK46" s="135" t="e">
        <f t="shared" si="17"/>
        <v>#REF!</v>
      </c>
      <c r="AL46" s="139"/>
    </row>
    <row r="47" spans="1:38" ht="15.75" thickBot="1" x14ac:dyDescent="0.3">
      <c r="A47" s="98" t="str">
        <f>'Indicator Data'!A49</f>
        <v>Cyprus</v>
      </c>
      <c r="B47" s="39" t="str">
        <f>'Indicator Data'!B49</f>
        <v>CYP</v>
      </c>
      <c r="C47" s="120">
        <f>'Hazard &amp; Exposure'!M46</f>
        <v>2.9</v>
      </c>
      <c r="D47" s="183">
        <f t="shared" si="9"/>
        <v>2.9</v>
      </c>
      <c r="E47" s="119">
        <f>Vulnerability!E46</f>
        <v>0.5</v>
      </c>
      <c r="F47" s="117">
        <f>Vulnerability!H46</f>
        <v>1.7</v>
      </c>
      <c r="G47" s="117">
        <f>Vulnerability!N46</f>
        <v>0.4</v>
      </c>
      <c r="H47" s="36">
        <f>Vulnerability!O46</f>
        <v>0.8</v>
      </c>
      <c r="I47" s="117">
        <f>Vulnerability!T46</f>
        <v>9</v>
      </c>
      <c r="J47" s="117">
        <f>Vulnerability!AB46</f>
        <v>0.1</v>
      </c>
      <c r="K47" s="117" t="e">
        <f>Vulnerability!#REF!</f>
        <v>#REF!</v>
      </c>
      <c r="L47" s="117" t="e">
        <f>Vulnerability!#REF!</f>
        <v>#REF!</v>
      </c>
      <c r="M47" s="117">
        <f>Vulnerability!AE46</f>
        <v>3.1</v>
      </c>
      <c r="N47" s="117">
        <f>Vulnerability!AH46</f>
        <v>0.8</v>
      </c>
      <c r="O47" s="36">
        <f>Vulnerability!AI46</f>
        <v>4.5</v>
      </c>
      <c r="P47" s="37">
        <f t="shared" si="10"/>
        <v>2.9</v>
      </c>
      <c r="Q47" s="117">
        <f>Vulnerability!AR46</f>
        <v>6.9</v>
      </c>
      <c r="R47" s="117">
        <f>Vulnerability!AX46</f>
        <v>4.4000000000000004</v>
      </c>
      <c r="S47" s="117">
        <f>Vulnerability!AY46</f>
        <v>5.6</v>
      </c>
      <c r="T47" s="37">
        <f>Vulnerability!AZ46</f>
        <v>5.6</v>
      </c>
      <c r="U47" s="37">
        <f t="shared" si="11"/>
        <v>4.4000000000000004</v>
      </c>
      <c r="V47" s="127" t="e">
        <f>'Lack of Coping Capacity'!#REF!</f>
        <v>#REF!</v>
      </c>
      <c r="W47" s="116">
        <f>'Lack of Coping Capacity'!E46</f>
        <v>3.7</v>
      </c>
      <c r="X47" s="36">
        <f>'Lack of Coping Capacity'!F46</f>
        <v>3.7</v>
      </c>
      <c r="Y47" s="116" t="e">
        <f>'Lack of Coping Capacity'!#REF!</f>
        <v>#REF!</v>
      </c>
      <c r="Z47" s="116" t="e">
        <f>'Lack of Coping Capacity'!#REF!</f>
        <v>#REF!</v>
      </c>
      <c r="AA47" s="116">
        <f>'Lack of Coping Capacity'!P46</f>
        <v>2.5</v>
      </c>
      <c r="AB47" s="36">
        <f>'Lack of Coping Capacity'!Q46</f>
        <v>2.5</v>
      </c>
      <c r="AC47" s="37">
        <f t="shared" si="12"/>
        <v>3.1</v>
      </c>
      <c r="AD47" s="37">
        <f>'Lack of Coping Capacity'!U46</f>
        <v>2.5499999999999998</v>
      </c>
      <c r="AE47" s="37">
        <f t="shared" si="13"/>
        <v>2.8</v>
      </c>
      <c r="AF47" s="122">
        <f t="shared" si="14"/>
        <v>3.3</v>
      </c>
      <c r="AG47" s="138" t="str">
        <f t="shared" si="15"/>
        <v>Low</v>
      </c>
      <c r="AH47" s="134">
        <f t="shared" si="16"/>
        <v>146</v>
      </c>
      <c r="AI47" s="136" t="e">
        <f>VLOOKUP($B47,#REF!,8,FALSE)</f>
        <v>#REF!</v>
      </c>
      <c r="AJ47" s="43" t="e">
        <f>'Imputed and missing data hidden'!BY45</f>
        <v>#REF!</v>
      </c>
      <c r="AK47" s="135" t="e">
        <f t="shared" si="17"/>
        <v>#REF!</v>
      </c>
      <c r="AL47" s="139"/>
    </row>
    <row r="48" spans="1:38" ht="15.75" thickBot="1" x14ac:dyDescent="0.3">
      <c r="A48" s="98" t="str">
        <f>'Indicator Data'!A50</f>
        <v>Czech Republic</v>
      </c>
      <c r="B48" s="39" t="str">
        <f>'Indicator Data'!B50</f>
        <v>CZE</v>
      </c>
      <c r="C48" s="120">
        <f>'Hazard &amp; Exposure'!M47</f>
        <v>2.8</v>
      </c>
      <c r="D48" s="183">
        <f t="shared" si="9"/>
        <v>2.8</v>
      </c>
      <c r="E48" s="119">
        <f>Vulnerability!E47</f>
        <v>0.2</v>
      </c>
      <c r="F48" s="117">
        <f>Vulnerability!H47</f>
        <v>1</v>
      </c>
      <c r="G48" s="117">
        <f>Vulnerability!N47</f>
        <v>0.3</v>
      </c>
      <c r="H48" s="36">
        <f>Vulnerability!O47</f>
        <v>0.4</v>
      </c>
      <c r="I48" s="117">
        <f>Vulnerability!T47</f>
        <v>2.2999999999999998</v>
      </c>
      <c r="J48" s="117">
        <f>Vulnerability!AB47</f>
        <v>0.1</v>
      </c>
      <c r="K48" s="117" t="e">
        <f>Vulnerability!#REF!</f>
        <v>#REF!</v>
      </c>
      <c r="L48" s="117" t="e">
        <f>Vulnerability!#REF!</f>
        <v>#REF!</v>
      </c>
      <c r="M48" s="117">
        <f>Vulnerability!AE47</f>
        <v>1.6</v>
      </c>
      <c r="N48" s="117">
        <f>Vulnerability!AH47</f>
        <v>0.60000000000000009</v>
      </c>
      <c r="O48" s="36">
        <f>Vulnerability!AI47</f>
        <v>1.2</v>
      </c>
      <c r="P48" s="37">
        <f t="shared" si="10"/>
        <v>0.8</v>
      </c>
      <c r="Q48" s="117">
        <f>Vulnerability!AR47</f>
        <v>6.8</v>
      </c>
      <c r="R48" s="117">
        <f>Vulnerability!AX47</f>
        <v>5.3</v>
      </c>
      <c r="S48" s="117">
        <f>Vulnerability!AY47</f>
        <v>9.6</v>
      </c>
      <c r="T48" s="37">
        <f>Vulnerability!AZ47</f>
        <v>7.8</v>
      </c>
      <c r="U48" s="37">
        <f t="shared" si="11"/>
        <v>5.3</v>
      </c>
      <c r="V48" s="127" t="e">
        <f>'Lack of Coping Capacity'!#REF!</f>
        <v>#REF!</v>
      </c>
      <c r="W48" s="116">
        <f>'Lack of Coping Capacity'!E47</f>
        <v>3.8</v>
      </c>
      <c r="X48" s="36">
        <f>'Lack of Coping Capacity'!F47</f>
        <v>3.8</v>
      </c>
      <c r="Y48" s="116" t="e">
        <f>'Lack of Coping Capacity'!#REF!</f>
        <v>#REF!</v>
      </c>
      <c r="Z48" s="116" t="e">
        <f>'Lack of Coping Capacity'!#REF!</f>
        <v>#REF!</v>
      </c>
      <c r="AA48" s="116">
        <f>'Lack of Coping Capacity'!P47</f>
        <v>0.9</v>
      </c>
      <c r="AB48" s="36">
        <f>'Lack of Coping Capacity'!Q47</f>
        <v>0.9</v>
      </c>
      <c r="AC48" s="37">
        <f t="shared" si="12"/>
        <v>2.5</v>
      </c>
      <c r="AD48" s="37">
        <f>'Lack of Coping Capacity'!U47</f>
        <v>2.9</v>
      </c>
      <c r="AE48" s="37">
        <f t="shared" si="13"/>
        <v>2.7</v>
      </c>
      <c r="AF48" s="122">
        <f t="shared" si="14"/>
        <v>3.4</v>
      </c>
      <c r="AG48" s="138" t="str">
        <f t="shared" si="15"/>
        <v>Low</v>
      </c>
      <c r="AH48" s="134">
        <f t="shared" si="16"/>
        <v>139</v>
      </c>
      <c r="AI48" s="136" t="e">
        <f>VLOOKUP($B48,#REF!,8,FALSE)</f>
        <v>#REF!</v>
      </c>
      <c r="AJ48" s="43" t="e">
        <f>'Imputed and missing data hidden'!BY46</f>
        <v>#REF!</v>
      </c>
      <c r="AK48" s="135" t="e">
        <f t="shared" si="17"/>
        <v>#REF!</v>
      </c>
      <c r="AL48" s="139"/>
    </row>
    <row r="49" spans="1:38" ht="15.75" thickBot="1" x14ac:dyDescent="0.3">
      <c r="A49" s="98" t="str">
        <f>'Indicator Data'!A51</f>
        <v>Denmark</v>
      </c>
      <c r="B49" s="39" t="str">
        <f>'Indicator Data'!B51</f>
        <v>DNK</v>
      </c>
      <c r="C49" s="120">
        <f>'Hazard &amp; Exposure'!M48</f>
        <v>2.9</v>
      </c>
      <c r="D49" s="183">
        <f t="shared" si="9"/>
        <v>2.9</v>
      </c>
      <c r="E49" s="119">
        <f>Vulnerability!E48</f>
        <v>0</v>
      </c>
      <c r="F49" s="117">
        <f>Vulnerability!H48</f>
        <v>0.7</v>
      </c>
      <c r="G49" s="117">
        <f>Vulnerability!N48</f>
        <v>0.1</v>
      </c>
      <c r="H49" s="36">
        <f>Vulnerability!O48</f>
        <v>0.2</v>
      </c>
      <c r="I49" s="117">
        <f>Vulnerability!T48</f>
        <v>5.2</v>
      </c>
      <c r="J49" s="117">
        <f>Vulnerability!AB48</f>
        <v>0.1</v>
      </c>
      <c r="K49" s="117" t="e">
        <f>Vulnerability!#REF!</f>
        <v>#REF!</v>
      </c>
      <c r="L49" s="117" t="e">
        <f>Vulnerability!#REF!</f>
        <v>#REF!</v>
      </c>
      <c r="M49" s="117">
        <f>Vulnerability!AE48</f>
        <v>1.4</v>
      </c>
      <c r="N49" s="117">
        <f>Vulnerability!AH48</f>
        <v>0.7</v>
      </c>
      <c r="O49" s="36">
        <f>Vulnerability!AI48</f>
        <v>2.1</v>
      </c>
      <c r="P49" s="37">
        <f t="shared" si="10"/>
        <v>1.2</v>
      </c>
      <c r="Q49" s="117">
        <f>Vulnerability!AR48</f>
        <v>8.1999999999999993</v>
      </c>
      <c r="R49" s="117">
        <f>Vulnerability!AX48</f>
        <v>2.7</v>
      </c>
      <c r="S49" s="117">
        <f>Vulnerability!AY48</f>
        <v>8.8000000000000007</v>
      </c>
      <c r="T49" s="37">
        <f>Vulnerability!AZ48</f>
        <v>7.1</v>
      </c>
      <c r="U49" s="37">
        <f t="shared" si="11"/>
        <v>4.8</v>
      </c>
      <c r="V49" s="127" t="e">
        <f>'Lack of Coping Capacity'!#REF!</f>
        <v>#REF!</v>
      </c>
      <c r="W49" s="116">
        <f>'Lack of Coping Capacity'!E48</f>
        <v>1.3</v>
      </c>
      <c r="X49" s="36">
        <f>'Lack of Coping Capacity'!F48</f>
        <v>1.3</v>
      </c>
      <c r="Y49" s="116" t="e">
        <f>'Lack of Coping Capacity'!#REF!</f>
        <v>#REF!</v>
      </c>
      <c r="Z49" s="116" t="e">
        <f>'Lack of Coping Capacity'!#REF!</f>
        <v>#REF!</v>
      </c>
      <c r="AA49" s="116">
        <f>'Lack of Coping Capacity'!P48</f>
        <v>1.1000000000000001</v>
      </c>
      <c r="AB49" s="36">
        <f>'Lack of Coping Capacity'!Q48</f>
        <v>1.1000000000000001</v>
      </c>
      <c r="AC49" s="37">
        <f t="shared" si="12"/>
        <v>1.2</v>
      </c>
      <c r="AD49" s="37">
        <f>'Lack of Coping Capacity'!U48</f>
        <v>0.2</v>
      </c>
      <c r="AE49" s="37">
        <f t="shared" si="13"/>
        <v>0.7</v>
      </c>
      <c r="AF49" s="122">
        <f t="shared" si="14"/>
        <v>2.1</v>
      </c>
      <c r="AG49" s="138" t="str">
        <f t="shared" si="15"/>
        <v>Low</v>
      </c>
      <c r="AH49" s="134">
        <f t="shared" si="16"/>
        <v>183</v>
      </c>
      <c r="AI49" s="136" t="e">
        <f>VLOOKUP($B49,#REF!,8,FALSE)</f>
        <v>#REF!</v>
      </c>
      <c r="AJ49" s="43" t="e">
        <f>'Imputed and missing data hidden'!BY47</f>
        <v>#REF!</v>
      </c>
      <c r="AK49" s="135" t="e">
        <f t="shared" si="17"/>
        <v>#REF!</v>
      </c>
      <c r="AL49" s="139"/>
    </row>
    <row r="50" spans="1:38" ht="15.75" thickBot="1" x14ac:dyDescent="0.3">
      <c r="A50" s="98" t="str">
        <f>'Indicator Data'!A52</f>
        <v>Djibouti</v>
      </c>
      <c r="B50" s="39" t="str">
        <f>'Indicator Data'!B52</f>
        <v>DJI</v>
      </c>
      <c r="C50" s="120">
        <f>'Hazard &amp; Exposure'!M49</f>
        <v>5.4</v>
      </c>
      <c r="D50" s="183">
        <f t="shared" si="9"/>
        <v>5.4</v>
      </c>
      <c r="E50" s="119">
        <f>Vulnerability!E49</f>
        <v>8.1</v>
      </c>
      <c r="F50" s="117">
        <f>Vulnerability!H49</f>
        <v>4.2</v>
      </c>
      <c r="G50" s="117">
        <f>Vulnerability!N49</f>
        <v>4.9000000000000004</v>
      </c>
      <c r="H50" s="36">
        <f>Vulnerability!O49</f>
        <v>6.3</v>
      </c>
      <c r="I50" s="117">
        <f>Vulnerability!T49</f>
        <v>6.1</v>
      </c>
      <c r="J50" s="117">
        <f>Vulnerability!AB49</f>
        <v>2.4</v>
      </c>
      <c r="K50" s="117" t="e">
        <f>Vulnerability!#REF!</f>
        <v>#REF!</v>
      </c>
      <c r="L50" s="117" t="e">
        <f>Vulnerability!#REF!</f>
        <v>#REF!</v>
      </c>
      <c r="M50" s="117">
        <f>Vulnerability!AE49</f>
        <v>5.0999999999999996</v>
      </c>
      <c r="N50" s="117" t="str">
        <f>Vulnerability!AH49</f>
        <v>x</v>
      </c>
      <c r="O50" s="36">
        <f>Vulnerability!AI49</f>
        <v>4.7</v>
      </c>
      <c r="P50" s="37">
        <f t="shared" si="10"/>
        <v>5.6</v>
      </c>
      <c r="Q50" s="117">
        <f>Vulnerability!AR49</f>
        <v>3.7</v>
      </c>
      <c r="R50" s="117">
        <f>Vulnerability!AX49</f>
        <v>6.3</v>
      </c>
      <c r="S50" s="117">
        <f>Vulnerability!AY49</f>
        <v>1.6</v>
      </c>
      <c r="T50" s="37">
        <f>Vulnerability!AZ49</f>
        <v>3.3</v>
      </c>
      <c r="U50" s="37">
        <f t="shared" si="11"/>
        <v>4.5999999999999996</v>
      </c>
      <c r="V50" s="127" t="e">
        <f>'Lack of Coping Capacity'!#REF!</f>
        <v>#REF!</v>
      </c>
      <c r="W50" s="116">
        <f>'Lack of Coping Capacity'!E49</f>
        <v>6.9</v>
      </c>
      <c r="X50" s="36">
        <f>'Lack of Coping Capacity'!F49</f>
        <v>6.9</v>
      </c>
      <c r="Y50" s="116" t="e">
        <f>'Lack of Coping Capacity'!#REF!</f>
        <v>#REF!</v>
      </c>
      <c r="Z50" s="116" t="e">
        <f>'Lack of Coping Capacity'!#REF!</f>
        <v>#REF!</v>
      </c>
      <c r="AA50" s="116">
        <f>'Lack of Coping Capacity'!P49</f>
        <v>6.5</v>
      </c>
      <c r="AB50" s="36">
        <f>'Lack of Coping Capacity'!Q49</f>
        <v>6.5</v>
      </c>
      <c r="AC50" s="37">
        <f t="shared" si="12"/>
        <v>6.7</v>
      </c>
      <c r="AD50" s="37">
        <f>'Lack of Coping Capacity'!U49</f>
        <v>6.9</v>
      </c>
      <c r="AE50" s="37">
        <f t="shared" si="13"/>
        <v>6.8</v>
      </c>
      <c r="AF50" s="122">
        <f t="shared" si="14"/>
        <v>5.5</v>
      </c>
      <c r="AG50" s="138" t="str">
        <f t="shared" si="15"/>
        <v>High</v>
      </c>
      <c r="AH50" s="134">
        <f t="shared" si="16"/>
        <v>42</v>
      </c>
      <c r="AI50" s="136" t="e">
        <f>VLOOKUP($B50,#REF!,8,FALSE)</f>
        <v>#REF!</v>
      </c>
      <c r="AJ50" s="43" t="e">
        <f>'Imputed and missing data hidden'!BY48</f>
        <v>#REF!</v>
      </c>
      <c r="AK50" s="135" t="e">
        <f t="shared" si="17"/>
        <v>#REF!</v>
      </c>
      <c r="AL50" s="139"/>
    </row>
    <row r="51" spans="1:38" ht="15.75" thickBot="1" x14ac:dyDescent="0.3">
      <c r="A51" s="98" t="str">
        <f>'Indicator Data'!A53</f>
        <v>Dominica</v>
      </c>
      <c r="B51" s="39" t="str">
        <f>'Indicator Data'!B53</f>
        <v>DMA</v>
      </c>
      <c r="C51" s="120">
        <f>'Hazard &amp; Exposure'!M50</f>
        <v>3.9</v>
      </c>
      <c r="D51" s="183">
        <f t="shared" si="9"/>
        <v>3.9</v>
      </c>
      <c r="E51" s="119">
        <f>Vulnerability!E50</f>
        <v>3.5</v>
      </c>
      <c r="F51" s="117" t="str">
        <f>Vulnerability!H50</f>
        <v>x</v>
      </c>
      <c r="G51" s="117">
        <f>Vulnerability!N50</f>
        <v>3.1</v>
      </c>
      <c r="H51" s="36">
        <f>Vulnerability!O50</f>
        <v>3.4</v>
      </c>
      <c r="I51" s="117">
        <f>Vulnerability!T50</f>
        <v>0</v>
      </c>
      <c r="J51" s="117">
        <f>Vulnerability!AB50</f>
        <v>0.6</v>
      </c>
      <c r="K51" s="117" t="e">
        <f>Vulnerability!#REF!</f>
        <v>#REF!</v>
      </c>
      <c r="L51" s="117" t="e">
        <f>Vulnerability!#REF!</f>
        <v>#REF!</v>
      </c>
      <c r="M51" s="117">
        <f>Vulnerability!AE50</f>
        <v>2.2999999999999998</v>
      </c>
      <c r="N51" s="117" t="str">
        <f>Vulnerability!AH50</f>
        <v>x</v>
      </c>
      <c r="O51" s="36">
        <f>Vulnerability!AI50</f>
        <v>1</v>
      </c>
      <c r="P51" s="37">
        <f t="shared" si="10"/>
        <v>2.2999999999999998</v>
      </c>
      <c r="Q51" s="117">
        <f>Vulnerability!AR50</f>
        <v>6.4</v>
      </c>
      <c r="R51" s="117">
        <f>Vulnerability!AX50</f>
        <v>4.0999999999999996</v>
      </c>
      <c r="S51" s="117" t="str">
        <f>Vulnerability!AY50</f>
        <v>x</v>
      </c>
      <c r="T51" s="37">
        <f>Vulnerability!AZ50</f>
        <v>5.3</v>
      </c>
      <c r="U51" s="37">
        <f t="shared" si="11"/>
        <v>4</v>
      </c>
      <c r="V51" s="127" t="e">
        <f>'Lack of Coping Capacity'!#REF!</f>
        <v>#REF!</v>
      </c>
      <c r="W51" s="116">
        <f>'Lack of Coping Capacity'!E50</f>
        <v>5.0999999999999996</v>
      </c>
      <c r="X51" s="36">
        <f>'Lack of Coping Capacity'!F50</f>
        <v>5.0999999999999996</v>
      </c>
      <c r="Y51" s="116" t="e">
        <f>'Lack of Coping Capacity'!#REF!</f>
        <v>#REF!</v>
      </c>
      <c r="Z51" s="116" t="e">
        <f>'Lack of Coping Capacity'!#REF!</f>
        <v>#REF!</v>
      </c>
      <c r="AA51" s="116">
        <f>'Lack of Coping Capacity'!P50</f>
        <v>5.9</v>
      </c>
      <c r="AB51" s="36">
        <f>'Lack of Coping Capacity'!Q50</f>
        <v>5.9</v>
      </c>
      <c r="AC51" s="37">
        <f t="shared" si="12"/>
        <v>5.5</v>
      </c>
      <c r="AD51" s="37">
        <f>'Lack of Coping Capacity'!U50</f>
        <v>4</v>
      </c>
      <c r="AE51" s="37">
        <f t="shared" si="13"/>
        <v>4.8</v>
      </c>
      <c r="AF51" s="122">
        <f t="shared" si="14"/>
        <v>4.2</v>
      </c>
      <c r="AG51" s="138" t="str">
        <f t="shared" si="15"/>
        <v>Medium</v>
      </c>
      <c r="AH51" s="134">
        <f t="shared" si="16"/>
        <v>88</v>
      </c>
      <c r="AI51" s="136" t="e">
        <f>VLOOKUP($B51,#REF!,8,FALSE)</f>
        <v>#REF!</v>
      </c>
      <c r="AJ51" s="43" t="e">
        <f>'Imputed and missing data hidden'!BY49</f>
        <v>#REF!</v>
      </c>
      <c r="AK51" s="135" t="e">
        <f t="shared" si="17"/>
        <v>#REF!</v>
      </c>
      <c r="AL51" s="139"/>
    </row>
    <row r="52" spans="1:38" ht="15.75" thickBot="1" x14ac:dyDescent="0.3">
      <c r="A52" s="98" t="str">
        <f>'Indicator Data'!A54</f>
        <v>Dominican Republic</v>
      </c>
      <c r="B52" s="39" t="str">
        <f>'Indicator Data'!B54</f>
        <v>DOM</v>
      </c>
      <c r="C52" s="120">
        <f>'Hazard &amp; Exposure'!M51</f>
        <v>4.2</v>
      </c>
      <c r="D52" s="183">
        <f t="shared" si="9"/>
        <v>4.2</v>
      </c>
      <c r="E52" s="119">
        <f>Vulnerability!E51</f>
        <v>3.8</v>
      </c>
      <c r="F52" s="117">
        <f>Vulnerability!H51</f>
        <v>5.6</v>
      </c>
      <c r="G52" s="117">
        <f>Vulnerability!N51</f>
        <v>1</v>
      </c>
      <c r="H52" s="36">
        <f>Vulnerability!O51</f>
        <v>3.6</v>
      </c>
      <c r="I52" s="117">
        <f>Vulnerability!T51</f>
        <v>0</v>
      </c>
      <c r="J52" s="117">
        <f>Vulnerability!AB51</f>
        <v>1.3</v>
      </c>
      <c r="K52" s="117" t="e">
        <f>Vulnerability!#REF!</f>
        <v>#REF!</v>
      </c>
      <c r="L52" s="117" t="e">
        <f>Vulnerability!#REF!</f>
        <v>#REF!</v>
      </c>
      <c r="M52" s="117">
        <f>Vulnerability!AE51</f>
        <v>3.1</v>
      </c>
      <c r="N52" s="117">
        <f>Vulnerability!AH51</f>
        <v>1.75</v>
      </c>
      <c r="O52" s="36">
        <f>Vulnerability!AI51</f>
        <v>1.6</v>
      </c>
      <c r="P52" s="37">
        <f t="shared" si="10"/>
        <v>2.7</v>
      </c>
      <c r="Q52" s="117">
        <f>Vulnerability!AR51</f>
        <v>5.5</v>
      </c>
      <c r="R52" s="117">
        <f>Vulnerability!AX51</f>
        <v>6.4</v>
      </c>
      <c r="S52" s="117">
        <f>Vulnerability!AY51</f>
        <v>2.4</v>
      </c>
      <c r="T52" s="37">
        <f>Vulnerability!AZ51</f>
        <v>4.2</v>
      </c>
      <c r="U52" s="37">
        <f t="shared" si="11"/>
        <v>3.5</v>
      </c>
      <c r="V52" s="127" t="e">
        <f>'Lack of Coping Capacity'!#REF!</f>
        <v>#REF!</v>
      </c>
      <c r="W52" s="116">
        <f>'Lack of Coping Capacity'!E51</f>
        <v>6.5</v>
      </c>
      <c r="X52" s="36">
        <f>'Lack of Coping Capacity'!F51</f>
        <v>6.5</v>
      </c>
      <c r="Y52" s="116" t="e">
        <f>'Lack of Coping Capacity'!#REF!</f>
        <v>#REF!</v>
      </c>
      <c r="Z52" s="116" t="e">
        <f>'Lack of Coping Capacity'!#REF!</f>
        <v>#REF!</v>
      </c>
      <c r="AA52" s="116">
        <f>'Lack of Coping Capacity'!P51</f>
        <v>4.9000000000000004</v>
      </c>
      <c r="AB52" s="36">
        <f>'Lack of Coping Capacity'!Q51</f>
        <v>4.9000000000000004</v>
      </c>
      <c r="AC52" s="37">
        <f t="shared" si="12"/>
        <v>5.8</v>
      </c>
      <c r="AD52" s="37">
        <f>'Lack of Coping Capacity'!U51</f>
        <v>5.0999999999999996</v>
      </c>
      <c r="AE52" s="37">
        <f t="shared" si="13"/>
        <v>5.5</v>
      </c>
      <c r="AF52" s="122">
        <f t="shared" si="14"/>
        <v>4.3</v>
      </c>
      <c r="AG52" s="138" t="str">
        <f t="shared" si="15"/>
        <v>Medium</v>
      </c>
      <c r="AH52" s="134">
        <f t="shared" si="16"/>
        <v>80</v>
      </c>
      <c r="AI52" s="136" t="e">
        <f>VLOOKUP($B52,#REF!,8,FALSE)</f>
        <v>#REF!</v>
      </c>
      <c r="AJ52" s="43" t="e">
        <f>'Imputed and missing data hidden'!BY50</f>
        <v>#REF!</v>
      </c>
      <c r="AK52" s="135" t="e">
        <f t="shared" si="17"/>
        <v>#REF!</v>
      </c>
      <c r="AL52" s="139"/>
    </row>
    <row r="53" spans="1:38" ht="15.75" thickBot="1" x14ac:dyDescent="0.3">
      <c r="A53" s="98" t="str">
        <f>'Indicator Data'!A55</f>
        <v>Ecuador</v>
      </c>
      <c r="B53" s="39" t="str">
        <f>'Indicator Data'!B55</f>
        <v>ECU</v>
      </c>
      <c r="C53" s="120">
        <f>'Hazard &amp; Exposure'!M52</f>
        <v>3.5</v>
      </c>
      <c r="D53" s="183">
        <f t="shared" si="9"/>
        <v>3.5</v>
      </c>
      <c r="E53" s="119">
        <f>Vulnerability!E52</f>
        <v>3.8</v>
      </c>
      <c r="F53" s="117">
        <f>Vulnerability!H52</f>
        <v>5.0999999999999996</v>
      </c>
      <c r="G53" s="117">
        <f>Vulnerability!N52</f>
        <v>0.8</v>
      </c>
      <c r="H53" s="36">
        <f>Vulnerability!O52</f>
        <v>3.4</v>
      </c>
      <c r="I53" s="117">
        <f>Vulnerability!T52</f>
        <v>6</v>
      </c>
      <c r="J53" s="117">
        <f>Vulnerability!AB52</f>
        <v>0.7</v>
      </c>
      <c r="K53" s="117" t="e">
        <f>Vulnerability!#REF!</f>
        <v>#REF!</v>
      </c>
      <c r="L53" s="117" t="e">
        <f>Vulnerability!#REF!</f>
        <v>#REF!</v>
      </c>
      <c r="M53" s="117">
        <f>Vulnerability!AE52</f>
        <v>2.9</v>
      </c>
      <c r="N53" s="117">
        <f>Vulnerability!AH52</f>
        <v>2.6</v>
      </c>
      <c r="O53" s="36">
        <f>Vulnerability!AI52</f>
        <v>3.3</v>
      </c>
      <c r="P53" s="37">
        <f t="shared" si="10"/>
        <v>3.4</v>
      </c>
      <c r="Q53" s="117">
        <f>Vulnerability!AR52</f>
        <v>4.3</v>
      </c>
      <c r="R53" s="117">
        <f>Vulnerability!AX52</f>
        <v>6.4</v>
      </c>
      <c r="S53" s="117">
        <f>Vulnerability!AY52</f>
        <v>2</v>
      </c>
      <c r="T53" s="37">
        <f>Vulnerability!AZ52</f>
        <v>3.7</v>
      </c>
      <c r="U53" s="37">
        <f t="shared" si="11"/>
        <v>3.6</v>
      </c>
      <c r="V53" s="127" t="e">
        <f>'Lack of Coping Capacity'!#REF!</f>
        <v>#REF!</v>
      </c>
      <c r="W53" s="116">
        <f>'Lack of Coping Capacity'!E52</f>
        <v>5.9</v>
      </c>
      <c r="X53" s="36">
        <f>'Lack of Coping Capacity'!F52</f>
        <v>5.9</v>
      </c>
      <c r="Y53" s="116" t="e">
        <f>'Lack of Coping Capacity'!#REF!</f>
        <v>#REF!</v>
      </c>
      <c r="Z53" s="116" t="e">
        <f>'Lack of Coping Capacity'!#REF!</f>
        <v>#REF!</v>
      </c>
      <c r="AA53" s="116">
        <f>'Lack of Coping Capacity'!P52</f>
        <v>4.3</v>
      </c>
      <c r="AB53" s="36">
        <f>'Lack of Coping Capacity'!Q52</f>
        <v>4.3</v>
      </c>
      <c r="AC53" s="37">
        <f t="shared" si="12"/>
        <v>5.2</v>
      </c>
      <c r="AD53" s="37">
        <f>'Lack of Coping Capacity'!U52</f>
        <v>3.85</v>
      </c>
      <c r="AE53" s="37">
        <f t="shared" si="13"/>
        <v>4.5999999999999996</v>
      </c>
      <c r="AF53" s="122">
        <f t="shared" si="14"/>
        <v>3.9</v>
      </c>
      <c r="AG53" s="138" t="str">
        <f t="shared" si="15"/>
        <v>Medium</v>
      </c>
      <c r="AH53" s="134">
        <f t="shared" si="16"/>
        <v>104</v>
      </c>
      <c r="AI53" s="136" t="e">
        <f>VLOOKUP($B53,#REF!,8,FALSE)</f>
        <v>#REF!</v>
      </c>
      <c r="AJ53" s="43" t="e">
        <f>'Imputed and missing data hidden'!BY51</f>
        <v>#REF!</v>
      </c>
      <c r="AK53" s="135" t="e">
        <f t="shared" si="17"/>
        <v>#REF!</v>
      </c>
      <c r="AL53" s="139"/>
    </row>
    <row r="54" spans="1:38" ht="15.75" thickBot="1" x14ac:dyDescent="0.3">
      <c r="A54" s="98" t="str">
        <f>'Indicator Data'!A56</f>
        <v>Egypt</v>
      </c>
      <c r="B54" s="39" t="str">
        <f>'Indicator Data'!B56</f>
        <v>EGY</v>
      </c>
      <c r="C54" s="120">
        <f>'Hazard &amp; Exposure'!M53</f>
        <v>3</v>
      </c>
      <c r="D54" s="183">
        <f t="shared" si="9"/>
        <v>3</v>
      </c>
      <c r="E54" s="119">
        <f>Vulnerability!E53</f>
        <v>4.4000000000000004</v>
      </c>
      <c r="F54" s="117">
        <f>Vulnerability!H53</f>
        <v>3.9</v>
      </c>
      <c r="G54" s="117">
        <f>Vulnerability!N53</f>
        <v>1.5</v>
      </c>
      <c r="H54" s="36">
        <f>Vulnerability!O53</f>
        <v>3.6</v>
      </c>
      <c r="I54" s="117">
        <f>Vulnerability!T53</f>
        <v>6.6</v>
      </c>
      <c r="J54" s="117">
        <f>Vulnerability!AB53</f>
        <v>0.2</v>
      </c>
      <c r="K54" s="117" t="e">
        <f>Vulnerability!#REF!</f>
        <v>#REF!</v>
      </c>
      <c r="L54" s="117" t="e">
        <f>Vulnerability!#REF!</f>
        <v>#REF!</v>
      </c>
      <c r="M54" s="117">
        <f>Vulnerability!AE53</f>
        <v>0</v>
      </c>
      <c r="N54" s="117">
        <f>Vulnerability!AH53</f>
        <v>3.7</v>
      </c>
      <c r="O54" s="36">
        <f>Vulnerability!AI53</f>
        <v>3.1</v>
      </c>
      <c r="P54" s="37">
        <f t="shared" si="10"/>
        <v>3.4</v>
      </c>
      <c r="Q54" s="117">
        <f>Vulnerability!AR53</f>
        <v>5.8</v>
      </c>
      <c r="R54" s="117">
        <f>Vulnerability!AX53</f>
        <v>6</v>
      </c>
      <c r="S54" s="117">
        <f>Vulnerability!AY53</f>
        <v>3.2</v>
      </c>
      <c r="T54" s="37">
        <f>Vulnerability!AZ53</f>
        <v>4.5999999999999996</v>
      </c>
      <c r="U54" s="37">
        <f t="shared" si="11"/>
        <v>4</v>
      </c>
      <c r="V54" s="127" t="e">
        <f>'Lack of Coping Capacity'!#REF!</f>
        <v>#REF!</v>
      </c>
      <c r="W54" s="116">
        <f>'Lack of Coping Capacity'!E53</f>
        <v>6.4</v>
      </c>
      <c r="X54" s="36">
        <f>'Lack of Coping Capacity'!F53</f>
        <v>6.4</v>
      </c>
      <c r="Y54" s="116" t="e">
        <f>'Lack of Coping Capacity'!#REF!</f>
        <v>#REF!</v>
      </c>
      <c r="Z54" s="116" t="e">
        <f>'Lack of Coping Capacity'!#REF!</f>
        <v>#REF!</v>
      </c>
      <c r="AA54" s="116">
        <f>'Lack of Coping Capacity'!P53</f>
        <v>4.4000000000000004</v>
      </c>
      <c r="AB54" s="36">
        <f>'Lack of Coping Capacity'!Q53</f>
        <v>4.4000000000000004</v>
      </c>
      <c r="AC54" s="37">
        <f t="shared" si="12"/>
        <v>5.5</v>
      </c>
      <c r="AD54" s="37">
        <f>'Lack of Coping Capacity'!U53</f>
        <v>2.15</v>
      </c>
      <c r="AE54" s="37">
        <f t="shared" si="13"/>
        <v>4</v>
      </c>
      <c r="AF54" s="122">
        <f t="shared" si="14"/>
        <v>3.6</v>
      </c>
      <c r="AG54" s="138" t="str">
        <f t="shared" si="15"/>
        <v>Medium</v>
      </c>
      <c r="AH54" s="134">
        <f t="shared" si="16"/>
        <v>131</v>
      </c>
      <c r="AI54" s="136" t="e">
        <f>VLOOKUP($B54,#REF!,8,FALSE)</f>
        <v>#REF!</v>
      </c>
      <c r="AJ54" s="43" t="e">
        <f>'Imputed and missing data hidden'!BY52</f>
        <v>#REF!</v>
      </c>
      <c r="AK54" s="135" t="e">
        <f t="shared" si="17"/>
        <v>#REF!</v>
      </c>
      <c r="AL54" s="139"/>
    </row>
    <row r="55" spans="1:38" ht="15.75" thickBot="1" x14ac:dyDescent="0.3">
      <c r="A55" s="98" t="str">
        <f>'Indicator Data'!A57</f>
        <v>El Salvador</v>
      </c>
      <c r="B55" s="39" t="str">
        <f>'Indicator Data'!B57</f>
        <v>SLV</v>
      </c>
      <c r="C55" s="120">
        <f>'Hazard &amp; Exposure'!M54</f>
        <v>3.8</v>
      </c>
      <c r="D55" s="183">
        <f t="shared" si="9"/>
        <v>3.8</v>
      </c>
      <c r="E55" s="119">
        <f>Vulnerability!E54</f>
        <v>5.2</v>
      </c>
      <c r="F55" s="117">
        <f>Vulnerability!H54</f>
        <v>4.3</v>
      </c>
      <c r="G55" s="117">
        <f>Vulnerability!N54</f>
        <v>2.9</v>
      </c>
      <c r="H55" s="36">
        <f>Vulnerability!O54</f>
        <v>4.4000000000000004</v>
      </c>
      <c r="I55" s="117">
        <f>Vulnerability!T54</f>
        <v>0</v>
      </c>
      <c r="J55" s="117">
        <f>Vulnerability!AB54</f>
        <v>1.2</v>
      </c>
      <c r="K55" s="117" t="e">
        <f>Vulnerability!#REF!</f>
        <v>#REF!</v>
      </c>
      <c r="L55" s="117" t="e">
        <f>Vulnerability!#REF!</f>
        <v>#REF!</v>
      </c>
      <c r="M55" s="117">
        <f>Vulnerability!AE54</f>
        <v>2.8</v>
      </c>
      <c r="N55" s="117">
        <f>Vulnerability!AH54</f>
        <v>1.1000000000000001</v>
      </c>
      <c r="O55" s="36">
        <f>Vulnerability!AI54</f>
        <v>1.3</v>
      </c>
      <c r="P55" s="37">
        <f t="shared" si="10"/>
        <v>3</v>
      </c>
      <c r="Q55" s="117">
        <f>Vulnerability!AR54</f>
        <v>6.7</v>
      </c>
      <c r="R55" s="117">
        <f>Vulnerability!AX54</f>
        <v>6.7</v>
      </c>
      <c r="S55" s="117">
        <f>Vulnerability!AY54</f>
        <v>3.6</v>
      </c>
      <c r="T55" s="37">
        <f>Vulnerability!AZ54</f>
        <v>5.2</v>
      </c>
      <c r="U55" s="37">
        <f t="shared" si="11"/>
        <v>4.2</v>
      </c>
      <c r="V55" s="127" t="e">
        <f>'Lack of Coping Capacity'!#REF!</f>
        <v>#REF!</v>
      </c>
      <c r="W55" s="116">
        <f>'Lack of Coping Capacity'!E54</f>
        <v>6.3</v>
      </c>
      <c r="X55" s="36">
        <f>'Lack of Coping Capacity'!F54</f>
        <v>6.3</v>
      </c>
      <c r="Y55" s="116" t="e">
        <f>'Lack of Coping Capacity'!#REF!</f>
        <v>#REF!</v>
      </c>
      <c r="Z55" s="116" t="e">
        <f>'Lack of Coping Capacity'!#REF!</f>
        <v>#REF!</v>
      </c>
      <c r="AA55" s="116">
        <f>'Lack of Coping Capacity'!P54</f>
        <v>4.5</v>
      </c>
      <c r="AB55" s="36">
        <f>'Lack of Coping Capacity'!Q54</f>
        <v>4.5</v>
      </c>
      <c r="AC55" s="37">
        <f t="shared" si="12"/>
        <v>5.5</v>
      </c>
      <c r="AD55" s="37">
        <f>'Lack of Coping Capacity'!U54</f>
        <v>3.75</v>
      </c>
      <c r="AE55" s="37">
        <f t="shared" si="13"/>
        <v>4.7</v>
      </c>
      <c r="AF55" s="122">
        <f t="shared" si="14"/>
        <v>4.2</v>
      </c>
      <c r="AG55" s="138" t="str">
        <f t="shared" si="15"/>
        <v>Medium</v>
      </c>
      <c r="AH55" s="134">
        <f t="shared" si="16"/>
        <v>88</v>
      </c>
      <c r="AI55" s="136" t="e">
        <f>VLOOKUP($B55,#REF!,8,FALSE)</f>
        <v>#REF!</v>
      </c>
      <c r="AJ55" s="43" t="e">
        <f>'Imputed and missing data hidden'!BY53</f>
        <v>#REF!</v>
      </c>
      <c r="AK55" s="135" t="e">
        <f t="shared" si="17"/>
        <v>#REF!</v>
      </c>
      <c r="AL55" s="139"/>
    </row>
    <row r="56" spans="1:38" ht="15.75" thickBot="1" x14ac:dyDescent="0.3">
      <c r="A56" s="98" t="str">
        <f>'Indicator Data'!A58</f>
        <v>Equatorial Guinea</v>
      </c>
      <c r="B56" s="39" t="str">
        <f>'Indicator Data'!B58</f>
        <v>GNQ</v>
      </c>
      <c r="C56" s="120">
        <f>'Hazard &amp; Exposure'!M55</f>
        <v>6.7</v>
      </c>
      <c r="D56" s="183">
        <f t="shared" si="9"/>
        <v>6.7</v>
      </c>
      <c r="E56" s="119">
        <f>Vulnerability!E55</f>
        <v>6.2</v>
      </c>
      <c r="F56" s="117" t="str">
        <f>Vulnerability!H55</f>
        <v>x</v>
      </c>
      <c r="G56" s="117">
        <f>Vulnerability!N55</f>
        <v>0.1</v>
      </c>
      <c r="H56" s="36">
        <f>Vulnerability!O55</f>
        <v>4.2</v>
      </c>
      <c r="I56" s="117">
        <f>Vulnerability!T55</f>
        <v>0</v>
      </c>
      <c r="J56" s="117">
        <f>Vulnerability!AB55</f>
        <v>6.4</v>
      </c>
      <c r="K56" s="117" t="e">
        <f>Vulnerability!#REF!</f>
        <v>#REF!</v>
      </c>
      <c r="L56" s="117" t="e">
        <f>Vulnerability!#REF!</f>
        <v>#REF!</v>
      </c>
      <c r="M56" s="117">
        <f>Vulnerability!AE55</f>
        <v>2.8</v>
      </c>
      <c r="N56" s="117">
        <f>Vulnerability!AH55</f>
        <v>8.1499999999999986</v>
      </c>
      <c r="O56" s="36">
        <f>Vulnerability!AI55</f>
        <v>5.0999999999999996</v>
      </c>
      <c r="P56" s="37">
        <f t="shared" si="10"/>
        <v>4.7</v>
      </c>
      <c r="Q56" s="117">
        <f>Vulnerability!AR55</f>
        <v>3.8</v>
      </c>
      <c r="R56" s="117">
        <f>Vulnerability!AX55</f>
        <v>5.5</v>
      </c>
      <c r="S56" s="117">
        <f>Vulnerability!AY55</f>
        <v>1.2</v>
      </c>
      <c r="T56" s="37">
        <f>Vulnerability!AZ55</f>
        <v>2.9</v>
      </c>
      <c r="U56" s="37">
        <f t="shared" si="11"/>
        <v>3.9</v>
      </c>
      <c r="V56" s="127" t="e">
        <f>'Lack of Coping Capacity'!#REF!</f>
        <v>#REF!</v>
      </c>
      <c r="W56" s="116">
        <f>'Lack of Coping Capacity'!E55</f>
        <v>8</v>
      </c>
      <c r="X56" s="36">
        <f>'Lack of Coping Capacity'!F55</f>
        <v>8</v>
      </c>
      <c r="Y56" s="116" t="e">
        <f>'Lack of Coping Capacity'!#REF!</f>
        <v>#REF!</v>
      </c>
      <c r="Z56" s="116" t="e">
        <f>'Lack of Coping Capacity'!#REF!</f>
        <v>#REF!</v>
      </c>
      <c r="AA56" s="116">
        <f>'Lack of Coping Capacity'!P55</f>
        <v>7.2</v>
      </c>
      <c r="AB56" s="36">
        <f>'Lack of Coping Capacity'!Q55</f>
        <v>7.2</v>
      </c>
      <c r="AC56" s="37">
        <f t="shared" si="12"/>
        <v>7.6</v>
      </c>
      <c r="AD56" s="37">
        <f>'Lack of Coping Capacity'!U55</f>
        <v>7.65</v>
      </c>
      <c r="AE56" s="37">
        <f t="shared" si="13"/>
        <v>7.6</v>
      </c>
      <c r="AF56" s="122">
        <f t="shared" si="14"/>
        <v>5.8</v>
      </c>
      <c r="AG56" s="138" t="str">
        <f t="shared" si="15"/>
        <v>High</v>
      </c>
      <c r="AH56" s="134">
        <f t="shared" si="16"/>
        <v>27</v>
      </c>
      <c r="AI56" s="136" t="e">
        <f>VLOOKUP($B56,#REF!,8,FALSE)</f>
        <v>#REF!</v>
      </c>
      <c r="AJ56" s="43" t="e">
        <f>'Imputed and missing data hidden'!BY54</f>
        <v>#REF!</v>
      </c>
      <c r="AK56" s="135" t="e">
        <f t="shared" si="17"/>
        <v>#REF!</v>
      </c>
      <c r="AL56" s="139"/>
    </row>
    <row r="57" spans="1:38" ht="15.75" thickBot="1" x14ac:dyDescent="0.3">
      <c r="A57" s="98" t="str">
        <f>'Indicator Data'!A59</f>
        <v>Eritrea</v>
      </c>
      <c r="B57" s="39" t="str">
        <f>'Indicator Data'!B59</f>
        <v>ERI</v>
      </c>
      <c r="C57" s="120">
        <f>'Hazard &amp; Exposure'!M56</f>
        <v>6.4</v>
      </c>
      <c r="D57" s="183">
        <f t="shared" si="9"/>
        <v>6.4</v>
      </c>
      <c r="E57" s="119">
        <f>Vulnerability!E56</f>
        <v>9.3000000000000007</v>
      </c>
      <c r="F57" s="117" t="str">
        <f>Vulnerability!H56</f>
        <v>x</v>
      </c>
      <c r="G57" s="117">
        <f>Vulnerability!N56</f>
        <v>2.1</v>
      </c>
      <c r="H57" s="36">
        <f>Vulnerability!O56</f>
        <v>6.9</v>
      </c>
      <c r="I57" s="117">
        <f>Vulnerability!T56</f>
        <v>2.2000000000000002</v>
      </c>
      <c r="J57" s="117">
        <f>Vulnerability!AB56</f>
        <v>1.6</v>
      </c>
      <c r="K57" s="117" t="e">
        <f>Vulnerability!#REF!</f>
        <v>#REF!</v>
      </c>
      <c r="L57" s="117" t="e">
        <f>Vulnerability!#REF!</f>
        <v>#REF!</v>
      </c>
      <c r="M57" s="117">
        <f>Vulnerability!AE56</f>
        <v>5.6</v>
      </c>
      <c r="N57" s="117">
        <f>Vulnerability!AH56</f>
        <v>6.3</v>
      </c>
      <c r="O57" s="36">
        <f>Vulnerability!AI56</f>
        <v>4.2</v>
      </c>
      <c r="P57" s="37">
        <f t="shared" si="10"/>
        <v>5.7</v>
      </c>
      <c r="Q57" s="117">
        <f>Vulnerability!AR56</f>
        <v>2.2999999999999998</v>
      </c>
      <c r="R57" s="117">
        <f>Vulnerability!AX56</f>
        <v>7.9</v>
      </c>
      <c r="S57" s="117">
        <f>Vulnerability!AY56</f>
        <v>0.4</v>
      </c>
      <c r="T57" s="37">
        <f>Vulnerability!AZ56</f>
        <v>2.8</v>
      </c>
      <c r="U57" s="37">
        <f t="shared" si="11"/>
        <v>4.4000000000000004</v>
      </c>
      <c r="V57" s="127" t="e">
        <f>'Lack of Coping Capacity'!#REF!</f>
        <v>#REF!</v>
      </c>
      <c r="W57" s="116">
        <f>'Lack of Coping Capacity'!E56</f>
        <v>8.1</v>
      </c>
      <c r="X57" s="36">
        <f>'Lack of Coping Capacity'!F56</f>
        <v>8.1</v>
      </c>
      <c r="Y57" s="116" t="e">
        <f>'Lack of Coping Capacity'!#REF!</f>
        <v>#REF!</v>
      </c>
      <c r="Z57" s="116" t="e">
        <f>'Lack of Coping Capacity'!#REF!</f>
        <v>#REF!</v>
      </c>
      <c r="AA57" s="116">
        <f>'Lack of Coping Capacity'!P56</f>
        <v>6.4</v>
      </c>
      <c r="AB57" s="36">
        <f>'Lack of Coping Capacity'!Q56</f>
        <v>6.4</v>
      </c>
      <c r="AC57" s="37">
        <f t="shared" si="12"/>
        <v>7.3</v>
      </c>
      <c r="AD57" s="37">
        <f>'Lack of Coping Capacity'!U56</f>
        <v>7</v>
      </c>
      <c r="AE57" s="37">
        <f t="shared" si="13"/>
        <v>7.2</v>
      </c>
      <c r="AF57" s="122">
        <f t="shared" si="14"/>
        <v>5.9</v>
      </c>
      <c r="AG57" s="138" t="str">
        <f t="shared" si="15"/>
        <v>High</v>
      </c>
      <c r="AH57" s="134">
        <f t="shared" si="16"/>
        <v>22</v>
      </c>
      <c r="AI57" s="136" t="e">
        <f>VLOOKUP($B57,#REF!,8,FALSE)</f>
        <v>#REF!</v>
      </c>
      <c r="AJ57" s="43" t="e">
        <f>'Imputed and missing data hidden'!BY55</f>
        <v>#REF!</v>
      </c>
      <c r="AK57" s="135" t="e">
        <f t="shared" si="17"/>
        <v>#REF!</v>
      </c>
      <c r="AL57" s="139"/>
    </row>
    <row r="58" spans="1:38" ht="15.75" thickBot="1" x14ac:dyDescent="0.3">
      <c r="A58" s="98" t="str">
        <f>'Indicator Data'!A60</f>
        <v>Estonia</v>
      </c>
      <c r="B58" s="39" t="str">
        <f>'Indicator Data'!B60</f>
        <v>EST</v>
      </c>
      <c r="C58" s="120">
        <f>'Hazard &amp; Exposure'!M57</f>
        <v>2.2999999999999998</v>
      </c>
      <c r="D58" s="183">
        <f t="shared" si="9"/>
        <v>2.2999999999999998</v>
      </c>
      <c r="E58" s="119">
        <f>Vulnerability!E57</f>
        <v>0.4</v>
      </c>
      <c r="F58" s="117">
        <f>Vulnerability!H57</f>
        <v>1.6</v>
      </c>
      <c r="G58" s="117">
        <f>Vulnerability!N57</f>
        <v>0.3</v>
      </c>
      <c r="H58" s="36">
        <f>Vulnerability!O57</f>
        <v>0.7</v>
      </c>
      <c r="I58" s="117">
        <f>Vulnerability!T57</f>
        <v>1.2</v>
      </c>
      <c r="J58" s="117">
        <f>Vulnerability!AB57</f>
        <v>0.8</v>
      </c>
      <c r="K58" s="117" t="e">
        <f>Vulnerability!#REF!</f>
        <v>#REF!</v>
      </c>
      <c r="L58" s="117" t="e">
        <f>Vulnerability!#REF!</f>
        <v>#REF!</v>
      </c>
      <c r="M58" s="117">
        <f>Vulnerability!AE57</f>
        <v>1.6</v>
      </c>
      <c r="N58" s="117">
        <f>Vulnerability!AH57</f>
        <v>1.35</v>
      </c>
      <c r="O58" s="36">
        <f>Vulnerability!AI57</f>
        <v>1.2</v>
      </c>
      <c r="P58" s="37">
        <f t="shared" si="10"/>
        <v>1</v>
      </c>
      <c r="Q58" s="117">
        <f>Vulnerability!AR57</f>
        <v>5.3</v>
      </c>
      <c r="R58" s="117">
        <f>Vulnerability!AX57</f>
        <v>3.4</v>
      </c>
      <c r="S58" s="117">
        <f>Vulnerability!AY57</f>
        <v>9.6</v>
      </c>
      <c r="T58" s="37">
        <f>Vulnerability!AZ57</f>
        <v>7</v>
      </c>
      <c r="U58" s="37">
        <f t="shared" si="11"/>
        <v>4.7</v>
      </c>
      <c r="V58" s="127" t="e">
        <f>'Lack of Coping Capacity'!#REF!</f>
        <v>#REF!</v>
      </c>
      <c r="W58" s="116">
        <f>'Lack of Coping Capacity'!E57</f>
        <v>2.6</v>
      </c>
      <c r="X58" s="36">
        <f>'Lack of Coping Capacity'!F57</f>
        <v>2.6</v>
      </c>
      <c r="Y58" s="116" t="e">
        <f>'Lack of Coping Capacity'!#REF!</f>
        <v>#REF!</v>
      </c>
      <c r="Z58" s="116" t="e">
        <f>'Lack of Coping Capacity'!#REF!</f>
        <v>#REF!</v>
      </c>
      <c r="AA58" s="116">
        <f>'Lack of Coping Capacity'!P57</f>
        <v>1.8</v>
      </c>
      <c r="AB58" s="36">
        <f>'Lack of Coping Capacity'!Q57</f>
        <v>1.8</v>
      </c>
      <c r="AC58" s="37">
        <f t="shared" si="12"/>
        <v>2.2000000000000002</v>
      </c>
      <c r="AD58" s="37">
        <f>'Lack of Coping Capacity'!U57</f>
        <v>2.5499999999999998</v>
      </c>
      <c r="AE58" s="37">
        <f t="shared" si="13"/>
        <v>2.4</v>
      </c>
      <c r="AF58" s="122">
        <f t="shared" si="14"/>
        <v>3</v>
      </c>
      <c r="AG58" s="138" t="str">
        <f t="shared" si="15"/>
        <v>Low</v>
      </c>
      <c r="AH58" s="134">
        <f t="shared" si="16"/>
        <v>161</v>
      </c>
      <c r="AI58" s="136" t="e">
        <f>VLOOKUP($B58,#REF!,8,FALSE)</f>
        <v>#REF!</v>
      </c>
      <c r="AJ58" s="43" t="e">
        <f>'Imputed and missing data hidden'!BY56</f>
        <v>#REF!</v>
      </c>
      <c r="AK58" s="135" t="e">
        <f t="shared" si="17"/>
        <v>#REF!</v>
      </c>
      <c r="AL58" s="139"/>
    </row>
    <row r="59" spans="1:38" ht="15.75" thickBot="1" x14ac:dyDescent="0.3">
      <c r="A59" s="98" t="str">
        <f>'Indicator Data'!A61</f>
        <v>Eswatini</v>
      </c>
      <c r="B59" s="39" t="str">
        <f>'Indicator Data'!B61</f>
        <v>SWZ</v>
      </c>
      <c r="C59" s="120">
        <f>'Hazard &amp; Exposure'!M58</f>
        <v>4.9000000000000004</v>
      </c>
      <c r="D59" s="183">
        <f t="shared" si="9"/>
        <v>4.9000000000000004</v>
      </c>
      <c r="E59" s="119">
        <f>Vulnerability!E58</f>
        <v>6.5</v>
      </c>
      <c r="F59" s="117">
        <f>Vulnerability!H58</f>
        <v>7.2</v>
      </c>
      <c r="G59" s="117">
        <f>Vulnerability!N58</f>
        <v>2.2000000000000002</v>
      </c>
      <c r="H59" s="36">
        <f>Vulnerability!O58</f>
        <v>5.6</v>
      </c>
      <c r="I59" s="117">
        <f>Vulnerability!T58</f>
        <v>2.1</v>
      </c>
      <c r="J59" s="117">
        <f>Vulnerability!AB58</f>
        <v>4.9000000000000004</v>
      </c>
      <c r="K59" s="117" t="e">
        <f>Vulnerability!#REF!</f>
        <v>#REF!</v>
      </c>
      <c r="L59" s="117" t="e">
        <f>Vulnerability!#REF!</f>
        <v>#REF!</v>
      </c>
      <c r="M59" s="117">
        <f>Vulnerability!AE58</f>
        <v>5.8</v>
      </c>
      <c r="N59" s="117">
        <f>Vulnerability!AH58</f>
        <v>2.4</v>
      </c>
      <c r="O59" s="36">
        <f>Vulnerability!AI58</f>
        <v>4</v>
      </c>
      <c r="P59" s="37">
        <f t="shared" si="10"/>
        <v>4.9000000000000004</v>
      </c>
      <c r="Q59" s="117">
        <f>Vulnerability!AR58</f>
        <v>3.7</v>
      </c>
      <c r="R59" s="117">
        <f>Vulnerability!AX58</f>
        <v>6.1</v>
      </c>
      <c r="S59" s="117">
        <f>Vulnerability!AY58</f>
        <v>5.6</v>
      </c>
      <c r="T59" s="37">
        <f>Vulnerability!AZ58</f>
        <v>5.3</v>
      </c>
      <c r="U59" s="37">
        <f t="shared" si="11"/>
        <v>5.0999999999999996</v>
      </c>
      <c r="V59" s="127" t="e">
        <f>'Lack of Coping Capacity'!#REF!</f>
        <v>#REF!</v>
      </c>
      <c r="W59" s="116">
        <f>'Lack of Coping Capacity'!E58</f>
        <v>6.5</v>
      </c>
      <c r="X59" s="36">
        <f>'Lack of Coping Capacity'!F58</f>
        <v>6.5</v>
      </c>
      <c r="Y59" s="116" t="e">
        <f>'Lack of Coping Capacity'!#REF!</f>
        <v>#REF!</v>
      </c>
      <c r="Z59" s="116" t="e">
        <f>'Lack of Coping Capacity'!#REF!</f>
        <v>#REF!</v>
      </c>
      <c r="AA59" s="116">
        <f>'Lack of Coping Capacity'!P58</f>
        <v>5.8</v>
      </c>
      <c r="AB59" s="36">
        <f>'Lack of Coping Capacity'!Q58</f>
        <v>5.8</v>
      </c>
      <c r="AC59" s="37">
        <f t="shared" si="12"/>
        <v>6.2</v>
      </c>
      <c r="AD59" s="37">
        <f>'Lack of Coping Capacity'!U58</f>
        <v>5.4</v>
      </c>
      <c r="AE59" s="37">
        <f t="shared" si="13"/>
        <v>5.8</v>
      </c>
      <c r="AF59" s="122">
        <f t="shared" si="14"/>
        <v>5.3</v>
      </c>
      <c r="AG59" s="138" t="str">
        <f t="shared" si="15"/>
        <v>High</v>
      </c>
      <c r="AH59" s="134">
        <f t="shared" si="16"/>
        <v>45</v>
      </c>
      <c r="AI59" s="136" t="e">
        <f>VLOOKUP($B59,#REF!,8,FALSE)</f>
        <v>#REF!</v>
      </c>
      <c r="AJ59" s="43" t="e">
        <f>'Imputed and missing data hidden'!BY57</f>
        <v>#REF!</v>
      </c>
      <c r="AK59" s="135" t="e">
        <f t="shared" si="17"/>
        <v>#REF!</v>
      </c>
      <c r="AL59" s="139"/>
    </row>
    <row r="60" spans="1:38" ht="15.75" thickBot="1" x14ac:dyDescent="0.3">
      <c r="A60" s="98" t="str">
        <f>'Indicator Data'!A62</f>
        <v>Ethiopia</v>
      </c>
      <c r="B60" s="39" t="str">
        <f>'Indicator Data'!B62</f>
        <v>ETH</v>
      </c>
      <c r="C60" s="120">
        <f>'Hazard &amp; Exposure'!M59</f>
        <v>7.6</v>
      </c>
      <c r="D60" s="183">
        <f t="shared" si="9"/>
        <v>7.6</v>
      </c>
      <c r="E60" s="119">
        <f>Vulnerability!E59</f>
        <v>9.4</v>
      </c>
      <c r="F60" s="117">
        <f>Vulnerability!H59</f>
        <v>5.2</v>
      </c>
      <c r="G60" s="117">
        <f>Vulnerability!N59</f>
        <v>2.8</v>
      </c>
      <c r="H60" s="36">
        <f>Vulnerability!O59</f>
        <v>6.7</v>
      </c>
      <c r="I60" s="117">
        <f>Vulnerability!T59</f>
        <v>8.1999999999999993</v>
      </c>
      <c r="J60" s="117">
        <f>Vulnerability!AB59</f>
        <v>3.1</v>
      </c>
      <c r="K60" s="117" t="e">
        <f>Vulnerability!#REF!</f>
        <v>#REF!</v>
      </c>
      <c r="L60" s="117" t="e">
        <f>Vulnerability!#REF!</f>
        <v>#REF!</v>
      </c>
      <c r="M60" s="117">
        <f>Vulnerability!AE59</f>
        <v>5.6</v>
      </c>
      <c r="N60" s="117">
        <f>Vulnerability!AH59</f>
        <v>6.05</v>
      </c>
      <c r="O60" s="36">
        <f>Vulnerability!AI59</f>
        <v>6.1</v>
      </c>
      <c r="P60" s="37">
        <f t="shared" si="10"/>
        <v>6.4</v>
      </c>
      <c r="Q60" s="117">
        <f>Vulnerability!AR59</f>
        <v>3.6</v>
      </c>
      <c r="R60" s="117">
        <f>Vulnerability!AX59</f>
        <v>6.3</v>
      </c>
      <c r="S60" s="117">
        <f>Vulnerability!AY59</f>
        <v>0</v>
      </c>
      <c r="T60" s="37">
        <f>Vulnerability!AZ59</f>
        <v>2.5</v>
      </c>
      <c r="U60" s="37">
        <f t="shared" si="11"/>
        <v>4.7</v>
      </c>
      <c r="V60" s="127" t="e">
        <f>'Lack of Coping Capacity'!#REF!</f>
        <v>#REF!</v>
      </c>
      <c r="W60" s="116">
        <f>'Lack of Coping Capacity'!E59</f>
        <v>6.3</v>
      </c>
      <c r="X60" s="36">
        <f>'Lack of Coping Capacity'!F59</f>
        <v>6.3</v>
      </c>
      <c r="Y60" s="116" t="e">
        <f>'Lack of Coping Capacity'!#REF!</f>
        <v>#REF!</v>
      </c>
      <c r="Z60" s="116" t="e">
        <f>'Lack of Coping Capacity'!#REF!</f>
        <v>#REF!</v>
      </c>
      <c r="AA60" s="116">
        <f>'Lack of Coping Capacity'!P59</f>
        <v>7.3</v>
      </c>
      <c r="AB60" s="36">
        <f>'Lack of Coping Capacity'!Q59</f>
        <v>7.3</v>
      </c>
      <c r="AC60" s="37">
        <f t="shared" si="12"/>
        <v>6.8</v>
      </c>
      <c r="AD60" s="37">
        <f>'Lack of Coping Capacity'!U59</f>
        <v>4.5999999999999996</v>
      </c>
      <c r="AE60" s="37">
        <f t="shared" si="13"/>
        <v>5.8</v>
      </c>
      <c r="AF60" s="122">
        <f t="shared" si="14"/>
        <v>5.9</v>
      </c>
      <c r="AG60" s="138" t="str">
        <f t="shared" si="15"/>
        <v>High</v>
      </c>
      <c r="AH60" s="134">
        <f t="shared" si="16"/>
        <v>22</v>
      </c>
      <c r="AI60" s="136" t="e">
        <f>VLOOKUP($B60,#REF!,8,FALSE)</f>
        <v>#REF!</v>
      </c>
      <c r="AJ60" s="43" t="e">
        <f>'Imputed and missing data hidden'!BY58</f>
        <v>#REF!</v>
      </c>
      <c r="AK60" s="135" t="e">
        <f t="shared" si="17"/>
        <v>#REF!</v>
      </c>
      <c r="AL60" s="139"/>
    </row>
    <row r="61" spans="1:38" ht="15.75" thickBot="1" x14ac:dyDescent="0.3">
      <c r="A61" s="98" t="str">
        <f>'Indicator Data'!A63</f>
        <v>Fiji</v>
      </c>
      <c r="B61" s="39" t="str">
        <f>'Indicator Data'!B63</f>
        <v>FJI</v>
      </c>
      <c r="C61" s="120">
        <f>'Hazard &amp; Exposure'!M60</f>
        <v>3.3</v>
      </c>
      <c r="D61" s="183">
        <f t="shared" si="9"/>
        <v>3.3</v>
      </c>
      <c r="E61" s="119">
        <f>Vulnerability!E60</f>
        <v>3.5</v>
      </c>
      <c r="F61" s="117">
        <f>Vulnerability!H60</f>
        <v>3.9</v>
      </c>
      <c r="G61" s="117">
        <f>Vulnerability!N60</f>
        <v>2.5</v>
      </c>
      <c r="H61" s="36">
        <f>Vulnerability!O60</f>
        <v>3.4</v>
      </c>
      <c r="I61" s="117">
        <f>Vulnerability!T60</f>
        <v>0</v>
      </c>
      <c r="J61" s="117">
        <f>Vulnerability!AB60</f>
        <v>3.7</v>
      </c>
      <c r="K61" s="117" t="e">
        <f>Vulnerability!#REF!</f>
        <v>#REF!</v>
      </c>
      <c r="L61" s="117" t="e">
        <f>Vulnerability!#REF!</f>
        <v>#REF!</v>
      </c>
      <c r="M61" s="117">
        <f>Vulnerability!AE60</f>
        <v>1.6</v>
      </c>
      <c r="N61" s="117">
        <f>Vulnerability!AH60</f>
        <v>5.9</v>
      </c>
      <c r="O61" s="36">
        <f>Vulnerability!AI60</f>
        <v>3.1</v>
      </c>
      <c r="P61" s="37">
        <f t="shared" si="10"/>
        <v>3.3</v>
      </c>
      <c r="Q61" s="117">
        <f>Vulnerability!AR60</f>
        <v>5</v>
      </c>
      <c r="R61" s="117">
        <f>Vulnerability!AX60</f>
        <v>1.9</v>
      </c>
      <c r="S61" s="117">
        <f>Vulnerability!AY60</f>
        <v>6.8</v>
      </c>
      <c r="T61" s="37">
        <f>Vulnerability!AZ60</f>
        <v>5.0999999999999996</v>
      </c>
      <c r="U61" s="37">
        <f t="shared" si="11"/>
        <v>4.3</v>
      </c>
      <c r="V61" s="127" t="e">
        <f>'Lack of Coping Capacity'!#REF!</f>
        <v>#REF!</v>
      </c>
      <c r="W61" s="116">
        <f>'Lack of Coping Capacity'!E60</f>
        <v>4.5</v>
      </c>
      <c r="X61" s="36">
        <f>'Lack of Coping Capacity'!F60</f>
        <v>4.5</v>
      </c>
      <c r="Y61" s="116" t="e">
        <f>'Lack of Coping Capacity'!#REF!</f>
        <v>#REF!</v>
      </c>
      <c r="Z61" s="116" t="e">
        <f>'Lack of Coping Capacity'!#REF!</f>
        <v>#REF!</v>
      </c>
      <c r="AA61" s="116">
        <f>'Lack of Coping Capacity'!P60</f>
        <v>4.3</v>
      </c>
      <c r="AB61" s="36">
        <f>'Lack of Coping Capacity'!Q60</f>
        <v>4.3</v>
      </c>
      <c r="AC61" s="37">
        <f t="shared" si="12"/>
        <v>4.4000000000000004</v>
      </c>
      <c r="AD61" s="37">
        <f>'Lack of Coping Capacity'!U60</f>
        <v>5.6</v>
      </c>
      <c r="AE61" s="37">
        <f t="shared" si="13"/>
        <v>5</v>
      </c>
      <c r="AF61" s="122">
        <f t="shared" si="14"/>
        <v>4.0999999999999996</v>
      </c>
      <c r="AG61" s="138" t="str">
        <f t="shared" si="15"/>
        <v>Medium</v>
      </c>
      <c r="AH61" s="134">
        <f t="shared" si="16"/>
        <v>91</v>
      </c>
      <c r="AI61" s="136" t="e">
        <f>VLOOKUP($B61,#REF!,8,FALSE)</f>
        <v>#REF!</v>
      </c>
      <c r="AJ61" s="43" t="e">
        <f>'Imputed and missing data hidden'!BY59</f>
        <v>#REF!</v>
      </c>
      <c r="AK61" s="135" t="e">
        <f t="shared" si="17"/>
        <v>#REF!</v>
      </c>
      <c r="AL61" s="139"/>
    </row>
    <row r="62" spans="1:38" ht="15.75" thickBot="1" x14ac:dyDescent="0.3">
      <c r="A62" s="98" t="str">
        <f>'Indicator Data'!A64</f>
        <v>Finland</v>
      </c>
      <c r="B62" s="39" t="str">
        <f>'Indicator Data'!B64</f>
        <v>FIN</v>
      </c>
      <c r="C62" s="120">
        <f>'Hazard &amp; Exposure'!M61</f>
        <v>2.2999999999999998</v>
      </c>
      <c r="D62" s="183">
        <f t="shared" si="9"/>
        <v>2.2999999999999998</v>
      </c>
      <c r="E62" s="119">
        <f>Vulnerability!E61</f>
        <v>0</v>
      </c>
      <c r="F62" s="117">
        <f>Vulnerability!H61</f>
        <v>0.6</v>
      </c>
      <c r="G62" s="117">
        <f>Vulnerability!N61</f>
        <v>0.1</v>
      </c>
      <c r="H62" s="36">
        <f>Vulnerability!O61</f>
        <v>0.2</v>
      </c>
      <c r="I62" s="117">
        <f>Vulnerability!T61</f>
        <v>4.7</v>
      </c>
      <c r="J62" s="117">
        <f>Vulnerability!AB61</f>
        <v>0.1</v>
      </c>
      <c r="K62" s="117" t="e">
        <f>Vulnerability!#REF!</f>
        <v>#REF!</v>
      </c>
      <c r="L62" s="117" t="e">
        <f>Vulnerability!#REF!</f>
        <v>#REF!</v>
      </c>
      <c r="M62" s="117">
        <f>Vulnerability!AE61</f>
        <v>1.2</v>
      </c>
      <c r="N62" s="117">
        <f>Vulnerability!AH61</f>
        <v>1.4500000000000002</v>
      </c>
      <c r="O62" s="36">
        <f>Vulnerability!AI61</f>
        <v>2</v>
      </c>
      <c r="P62" s="37">
        <f t="shared" si="10"/>
        <v>1.1000000000000001</v>
      </c>
      <c r="Q62" s="117">
        <f>Vulnerability!AR61</f>
        <v>7.5</v>
      </c>
      <c r="R62" s="117">
        <f>Vulnerability!AX61</f>
        <v>2.4</v>
      </c>
      <c r="S62" s="117">
        <f>Vulnerability!AY61</f>
        <v>9.1999999999999993</v>
      </c>
      <c r="T62" s="37">
        <f>Vulnerability!AZ61</f>
        <v>7.1</v>
      </c>
      <c r="U62" s="37">
        <f t="shared" si="11"/>
        <v>4.8</v>
      </c>
      <c r="V62" s="127" t="e">
        <f>'Lack of Coping Capacity'!#REF!</f>
        <v>#REF!</v>
      </c>
      <c r="W62" s="116">
        <f>'Lack of Coping Capacity'!E61</f>
        <v>1.2</v>
      </c>
      <c r="X62" s="36">
        <f>'Lack of Coping Capacity'!F61</f>
        <v>1.2</v>
      </c>
      <c r="Y62" s="116" t="e">
        <f>'Lack of Coping Capacity'!#REF!</f>
        <v>#REF!</v>
      </c>
      <c r="Z62" s="116" t="e">
        <f>'Lack of Coping Capacity'!#REF!</f>
        <v>#REF!</v>
      </c>
      <c r="AA62" s="116">
        <f>'Lack of Coping Capacity'!P61</f>
        <v>1.1000000000000001</v>
      </c>
      <c r="AB62" s="36">
        <f>'Lack of Coping Capacity'!Q61</f>
        <v>1.1000000000000001</v>
      </c>
      <c r="AC62" s="37">
        <f t="shared" si="12"/>
        <v>1.2</v>
      </c>
      <c r="AD62" s="37">
        <f>'Lack of Coping Capacity'!U61</f>
        <v>0.3</v>
      </c>
      <c r="AE62" s="37">
        <f t="shared" si="13"/>
        <v>0.8</v>
      </c>
      <c r="AF62" s="122">
        <f t="shared" si="14"/>
        <v>2.1</v>
      </c>
      <c r="AG62" s="138" t="str">
        <f t="shared" si="15"/>
        <v>Low</v>
      </c>
      <c r="AH62" s="134">
        <f t="shared" si="16"/>
        <v>183</v>
      </c>
      <c r="AI62" s="136" t="e">
        <f>VLOOKUP($B62,#REF!,8,FALSE)</f>
        <v>#REF!</v>
      </c>
      <c r="AJ62" s="43" t="e">
        <f>'Imputed and missing data hidden'!BY60</f>
        <v>#REF!</v>
      </c>
      <c r="AK62" s="135" t="e">
        <f t="shared" si="17"/>
        <v>#REF!</v>
      </c>
      <c r="AL62" s="139"/>
    </row>
    <row r="63" spans="1:38" ht="15.75" thickBot="1" x14ac:dyDescent="0.3">
      <c r="A63" s="98" t="str">
        <f>'Indicator Data'!A65</f>
        <v>France</v>
      </c>
      <c r="B63" s="39" t="str">
        <f>'Indicator Data'!B65</f>
        <v>FRA</v>
      </c>
      <c r="C63" s="120">
        <f>'Hazard &amp; Exposure'!M62</f>
        <v>2.8</v>
      </c>
      <c r="D63" s="183">
        <f t="shared" si="9"/>
        <v>2.8</v>
      </c>
      <c r="E63" s="119">
        <f>Vulnerability!E62</f>
        <v>0.2</v>
      </c>
      <c r="F63" s="117">
        <f>Vulnerability!H62</f>
        <v>1.3</v>
      </c>
      <c r="G63" s="117">
        <f>Vulnerability!N62</f>
        <v>0.2</v>
      </c>
      <c r="H63" s="36">
        <f>Vulnerability!O62</f>
        <v>0.5</v>
      </c>
      <c r="I63" s="117">
        <f>Vulnerability!T62</f>
        <v>7.1</v>
      </c>
      <c r="J63" s="117">
        <f>Vulnerability!AB62</f>
        <v>0.3</v>
      </c>
      <c r="K63" s="117" t="e">
        <f>Vulnerability!#REF!</f>
        <v>#REF!</v>
      </c>
      <c r="L63" s="117" t="e">
        <f>Vulnerability!#REF!</f>
        <v>#REF!</v>
      </c>
      <c r="M63" s="117">
        <f>Vulnerability!AE62</f>
        <v>0.8</v>
      </c>
      <c r="N63" s="117">
        <f>Vulnerability!AH62</f>
        <v>0.8</v>
      </c>
      <c r="O63" s="36">
        <f>Vulnerability!AI62</f>
        <v>2.9</v>
      </c>
      <c r="P63" s="37">
        <f t="shared" si="10"/>
        <v>1.8</v>
      </c>
      <c r="Q63" s="117">
        <f>Vulnerability!AR62</f>
        <v>7.5</v>
      </c>
      <c r="R63" s="117">
        <f>Vulnerability!AX62</f>
        <v>5.3</v>
      </c>
      <c r="S63" s="117">
        <f>Vulnerability!AY62</f>
        <v>7.6</v>
      </c>
      <c r="T63" s="37">
        <f>Vulnerability!AZ62</f>
        <v>7</v>
      </c>
      <c r="U63" s="37">
        <f t="shared" si="11"/>
        <v>4.9000000000000004</v>
      </c>
      <c r="V63" s="127" t="e">
        <f>'Lack of Coping Capacity'!#REF!</f>
        <v>#REF!</v>
      </c>
      <c r="W63" s="116">
        <f>'Lack of Coping Capacity'!E62</f>
        <v>2.6</v>
      </c>
      <c r="X63" s="36">
        <f>'Lack of Coping Capacity'!F62</f>
        <v>2.6</v>
      </c>
      <c r="Y63" s="116" t="e">
        <f>'Lack of Coping Capacity'!#REF!</f>
        <v>#REF!</v>
      </c>
      <c r="Z63" s="116" t="e">
        <f>'Lack of Coping Capacity'!#REF!</f>
        <v>#REF!</v>
      </c>
      <c r="AA63" s="116">
        <f>'Lack of Coping Capacity'!P62</f>
        <v>0.9</v>
      </c>
      <c r="AB63" s="36">
        <f>'Lack of Coping Capacity'!Q62</f>
        <v>0.9</v>
      </c>
      <c r="AC63" s="37">
        <f t="shared" si="12"/>
        <v>1.8</v>
      </c>
      <c r="AD63" s="37">
        <f>'Lack of Coping Capacity'!U62</f>
        <v>2.15</v>
      </c>
      <c r="AE63" s="37">
        <f t="shared" si="13"/>
        <v>2</v>
      </c>
      <c r="AF63" s="122">
        <f t="shared" si="14"/>
        <v>3</v>
      </c>
      <c r="AG63" s="138" t="str">
        <f t="shared" si="15"/>
        <v>Low</v>
      </c>
      <c r="AH63" s="134">
        <f t="shared" si="16"/>
        <v>161</v>
      </c>
      <c r="AI63" s="136" t="e">
        <f>VLOOKUP($B63,#REF!,8,FALSE)</f>
        <v>#REF!</v>
      </c>
      <c r="AJ63" s="43" t="e">
        <f>'Imputed and missing data hidden'!BY61</f>
        <v>#REF!</v>
      </c>
      <c r="AK63" s="135" t="e">
        <f t="shared" si="17"/>
        <v>#REF!</v>
      </c>
      <c r="AL63" s="139"/>
    </row>
    <row r="64" spans="1:38" ht="15.75" thickBot="1" x14ac:dyDescent="0.3">
      <c r="A64" s="98" t="str">
        <f>'Indicator Data'!A66</f>
        <v>Gabon</v>
      </c>
      <c r="B64" s="39" t="str">
        <f>'Indicator Data'!B66</f>
        <v>GAB</v>
      </c>
      <c r="C64" s="120">
        <f>'Hazard &amp; Exposure'!M63</f>
        <v>5</v>
      </c>
      <c r="D64" s="183">
        <f t="shared" si="9"/>
        <v>5</v>
      </c>
      <c r="E64" s="119">
        <f>Vulnerability!E63</f>
        <v>5.5</v>
      </c>
      <c r="F64" s="117">
        <f>Vulnerability!H63</f>
        <v>5.2</v>
      </c>
      <c r="G64" s="117">
        <f>Vulnerability!N63</f>
        <v>0.8</v>
      </c>
      <c r="H64" s="36">
        <f>Vulnerability!O63</f>
        <v>4.3</v>
      </c>
      <c r="I64" s="117">
        <f>Vulnerability!T63</f>
        <v>1.3</v>
      </c>
      <c r="J64" s="117">
        <f>Vulnerability!AB63</f>
        <v>6.3</v>
      </c>
      <c r="K64" s="117" t="e">
        <f>Vulnerability!#REF!</f>
        <v>#REF!</v>
      </c>
      <c r="L64" s="117" t="e">
        <f>Vulnerability!#REF!</f>
        <v>#REF!</v>
      </c>
      <c r="M64" s="117">
        <f>Vulnerability!AE63</f>
        <v>2.8</v>
      </c>
      <c r="N64" s="117">
        <f>Vulnerability!AH63</f>
        <v>6.5500000000000007</v>
      </c>
      <c r="O64" s="36">
        <f>Vulnerability!AI63</f>
        <v>4.5999999999999996</v>
      </c>
      <c r="P64" s="37">
        <f t="shared" si="10"/>
        <v>4.5</v>
      </c>
      <c r="Q64" s="117">
        <f>Vulnerability!AR63</f>
        <v>1.7</v>
      </c>
      <c r="R64" s="117">
        <f>Vulnerability!AX63</f>
        <v>5.8</v>
      </c>
      <c r="S64" s="117">
        <f>Vulnerability!AY63</f>
        <v>1.6</v>
      </c>
      <c r="T64" s="37">
        <f>Vulnerability!AZ63</f>
        <v>2.7</v>
      </c>
      <c r="U64" s="37">
        <f t="shared" si="11"/>
        <v>3.7</v>
      </c>
      <c r="V64" s="127" t="e">
        <f>'Lack of Coping Capacity'!#REF!</f>
        <v>#REF!</v>
      </c>
      <c r="W64" s="116">
        <f>'Lack of Coping Capacity'!E63</f>
        <v>6.8</v>
      </c>
      <c r="X64" s="36">
        <f>'Lack of Coping Capacity'!F63</f>
        <v>6.8</v>
      </c>
      <c r="Y64" s="116" t="e">
        <f>'Lack of Coping Capacity'!#REF!</f>
        <v>#REF!</v>
      </c>
      <c r="Z64" s="116" t="e">
        <f>'Lack of Coping Capacity'!#REF!</f>
        <v>#REF!</v>
      </c>
      <c r="AA64" s="116">
        <f>'Lack of Coping Capacity'!P63</f>
        <v>6</v>
      </c>
      <c r="AB64" s="36">
        <f>'Lack of Coping Capacity'!Q63</f>
        <v>6</v>
      </c>
      <c r="AC64" s="37">
        <f t="shared" si="12"/>
        <v>6.4</v>
      </c>
      <c r="AD64" s="37">
        <f>'Lack of Coping Capacity'!U63</f>
        <v>6.75</v>
      </c>
      <c r="AE64" s="37">
        <f t="shared" si="13"/>
        <v>6.6</v>
      </c>
      <c r="AF64" s="122">
        <f t="shared" si="14"/>
        <v>5</v>
      </c>
      <c r="AG64" s="138" t="str">
        <f t="shared" si="15"/>
        <v>High</v>
      </c>
      <c r="AH64" s="134">
        <f t="shared" si="16"/>
        <v>56</v>
      </c>
      <c r="AI64" s="136" t="e">
        <f>VLOOKUP($B64,#REF!,8,FALSE)</f>
        <v>#REF!</v>
      </c>
      <c r="AJ64" s="43" t="e">
        <f>'Imputed and missing data hidden'!BY62</f>
        <v>#REF!</v>
      </c>
      <c r="AK64" s="135" t="e">
        <f t="shared" si="17"/>
        <v>#REF!</v>
      </c>
      <c r="AL64" s="139"/>
    </row>
    <row r="65" spans="1:38" ht="15.75" thickBot="1" x14ac:dyDescent="0.3">
      <c r="A65" s="98" t="str">
        <f>'Indicator Data'!A67</f>
        <v>Gambia</v>
      </c>
      <c r="B65" s="39" t="str">
        <f>'Indicator Data'!B67</f>
        <v>GMB</v>
      </c>
      <c r="C65" s="120">
        <f>'Hazard &amp; Exposure'!M64</f>
        <v>6.9</v>
      </c>
      <c r="D65" s="183">
        <f t="shared" si="9"/>
        <v>6.9</v>
      </c>
      <c r="E65" s="119">
        <f>Vulnerability!E64</f>
        <v>8.9</v>
      </c>
      <c r="F65" s="117">
        <f>Vulnerability!H64</f>
        <v>5.5</v>
      </c>
      <c r="G65" s="117">
        <f>Vulnerability!N64</f>
        <v>5</v>
      </c>
      <c r="H65" s="36">
        <f>Vulnerability!O64</f>
        <v>7.1</v>
      </c>
      <c r="I65" s="117">
        <f>Vulnerability!T64</f>
        <v>2.9</v>
      </c>
      <c r="J65" s="117">
        <f>Vulnerability!AB64</f>
        <v>2.2999999999999998</v>
      </c>
      <c r="K65" s="117" t="e">
        <f>Vulnerability!#REF!</f>
        <v>#REF!</v>
      </c>
      <c r="L65" s="117" t="e">
        <f>Vulnerability!#REF!</f>
        <v>#REF!</v>
      </c>
      <c r="M65" s="117">
        <f>Vulnerability!AE64</f>
        <v>2.9</v>
      </c>
      <c r="N65" s="117">
        <f>Vulnerability!AH64</f>
        <v>4.3</v>
      </c>
      <c r="O65" s="36">
        <f>Vulnerability!AI64</f>
        <v>3.1</v>
      </c>
      <c r="P65" s="37">
        <f t="shared" si="10"/>
        <v>5.4</v>
      </c>
      <c r="Q65" s="117">
        <f>Vulnerability!AR64</f>
        <v>3.4</v>
      </c>
      <c r="R65" s="117">
        <f>Vulnerability!AX64</f>
        <v>5.0999999999999996</v>
      </c>
      <c r="S65" s="117">
        <f>Vulnerability!AY64</f>
        <v>0</v>
      </c>
      <c r="T65" s="37">
        <f>Vulnerability!AZ64</f>
        <v>2.1</v>
      </c>
      <c r="U65" s="37">
        <f t="shared" si="11"/>
        <v>3.9</v>
      </c>
      <c r="V65" s="127" t="e">
        <f>'Lack of Coping Capacity'!#REF!</f>
        <v>#REF!</v>
      </c>
      <c r="W65" s="116">
        <f>'Lack of Coping Capacity'!E64</f>
        <v>6.3</v>
      </c>
      <c r="X65" s="36">
        <f>'Lack of Coping Capacity'!F64</f>
        <v>6.3</v>
      </c>
      <c r="Y65" s="116" t="e">
        <f>'Lack of Coping Capacity'!#REF!</f>
        <v>#REF!</v>
      </c>
      <c r="Z65" s="116" t="e">
        <f>'Lack of Coping Capacity'!#REF!</f>
        <v>#REF!</v>
      </c>
      <c r="AA65" s="116">
        <f>'Lack of Coping Capacity'!P64</f>
        <v>7.1</v>
      </c>
      <c r="AB65" s="36">
        <f>'Lack of Coping Capacity'!Q64</f>
        <v>7.1</v>
      </c>
      <c r="AC65" s="37">
        <f t="shared" si="12"/>
        <v>6.7</v>
      </c>
      <c r="AD65" s="37">
        <f>'Lack of Coping Capacity'!U64</f>
        <v>7</v>
      </c>
      <c r="AE65" s="37">
        <f t="shared" si="13"/>
        <v>6.9</v>
      </c>
      <c r="AF65" s="122">
        <f t="shared" si="14"/>
        <v>5.7</v>
      </c>
      <c r="AG65" s="138" t="str">
        <f t="shared" si="15"/>
        <v>High</v>
      </c>
      <c r="AH65" s="134">
        <f t="shared" si="16"/>
        <v>31</v>
      </c>
      <c r="AI65" s="136" t="e">
        <f>VLOOKUP($B65,#REF!,8,FALSE)</f>
        <v>#REF!</v>
      </c>
      <c r="AJ65" s="43" t="e">
        <f>'Imputed and missing data hidden'!BY63</f>
        <v>#REF!</v>
      </c>
      <c r="AK65" s="135" t="e">
        <f t="shared" si="17"/>
        <v>#REF!</v>
      </c>
      <c r="AL65" s="139"/>
    </row>
    <row r="66" spans="1:38" ht="15.75" thickBot="1" x14ac:dyDescent="0.3">
      <c r="A66" s="98" t="str">
        <f>'Indicator Data'!A68</f>
        <v>Georgia</v>
      </c>
      <c r="B66" s="39" t="str">
        <f>'Indicator Data'!B68</f>
        <v>GEO</v>
      </c>
      <c r="C66" s="120">
        <f>'Hazard &amp; Exposure'!M65</f>
        <v>3.1</v>
      </c>
      <c r="D66" s="183">
        <f t="shared" si="9"/>
        <v>3.1</v>
      </c>
      <c r="E66" s="119">
        <f>Vulnerability!E65</f>
        <v>2.2999999999999998</v>
      </c>
      <c r="F66" s="117">
        <f>Vulnerability!H65</f>
        <v>4</v>
      </c>
      <c r="G66" s="117">
        <f>Vulnerability!N65</f>
        <v>3</v>
      </c>
      <c r="H66" s="36">
        <f>Vulnerability!O65</f>
        <v>2.9</v>
      </c>
      <c r="I66" s="117">
        <f>Vulnerability!T65</f>
        <v>8.6999999999999993</v>
      </c>
      <c r="J66" s="117">
        <f>Vulnerability!AB65</f>
        <v>1</v>
      </c>
      <c r="K66" s="117" t="e">
        <f>Vulnerability!#REF!</f>
        <v>#REF!</v>
      </c>
      <c r="L66" s="117" t="e">
        <f>Vulnerability!#REF!</f>
        <v>#REF!</v>
      </c>
      <c r="M66" s="117">
        <f>Vulnerability!AE65</f>
        <v>2.8</v>
      </c>
      <c r="N66" s="117">
        <f>Vulnerability!AH65</f>
        <v>1</v>
      </c>
      <c r="O66" s="36">
        <f>Vulnerability!AI65</f>
        <v>4.4000000000000004</v>
      </c>
      <c r="P66" s="37">
        <f t="shared" si="10"/>
        <v>3.7</v>
      </c>
      <c r="Q66" s="117">
        <f>Vulnerability!AR65</f>
        <v>6.1</v>
      </c>
      <c r="R66" s="117">
        <f>Vulnerability!AX65</f>
        <v>4.3</v>
      </c>
      <c r="S66" s="117">
        <f>Vulnerability!AY65</f>
        <v>8</v>
      </c>
      <c r="T66" s="37">
        <f>Vulnerability!AZ65</f>
        <v>6.6</v>
      </c>
      <c r="U66" s="37">
        <f t="shared" si="11"/>
        <v>5.3</v>
      </c>
      <c r="V66" s="127" t="e">
        <f>'Lack of Coping Capacity'!#REF!</f>
        <v>#REF!</v>
      </c>
      <c r="W66" s="116">
        <f>'Lack of Coping Capacity'!E65</f>
        <v>4.0999999999999996</v>
      </c>
      <c r="X66" s="36">
        <f>'Lack of Coping Capacity'!F65</f>
        <v>4.0999999999999996</v>
      </c>
      <c r="Y66" s="116" t="e">
        <f>'Lack of Coping Capacity'!#REF!</f>
        <v>#REF!</v>
      </c>
      <c r="Z66" s="116" t="e">
        <f>'Lack of Coping Capacity'!#REF!</f>
        <v>#REF!</v>
      </c>
      <c r="AA66" s="116">
        <f>'Lack of Coping Capacity'!P65</f>
        <v>3.3</v>
      </c>
      <c r="AB66" s="36">
        <f>'Lack of Coping Capacity'!Q65</f>
        <v>3.3</v>
      </c>
      <c r="AC66" s="37">
        <f t="shared" si="12"/>
        <v>3.7</v>
      </c>
      <c r="AD66" s="37">
        <f>'Lack of Coping Capacity'!U65</f>
        <v>4.2</v>
      </c>
      <c r="AE66" s="37">
        <f t="shared" si="13"/>
        <v>4</v>
      </c>
      <c r="AF66" s="122">
        <f t="shared" si="14"/>
        <v>4</v>
      </c>
      <c r="AG66" s="138" t="str">
        <f t="shared" si="15"/>
        <v>Medium</v>
      </c>
      <c r="AH66" s="134">
        <f t="shared" si="16"/>
        <v>98</v>
      </c>
      <c r="AI66" s="136" t="e">
        <f>VLOOKUP($B66,#REF!,8,FALSE)</f>
        <v>#REF!</v>
      </c>
      <c r="AJ66" s="43" t="e">
        <f>'Imputed and missing data hidden'!BY64</f>
        <v>#REF!</v>
      </c>
      <c r="AK66" s="135" t="e">
        <f t="shared" si="17"/>
        <v>#REF!</v>
      </c>
      <c r="AL66" s="139"/>
    </row>
    <row r="67" spans="1:38" ht="15.75" thickBot="1" x14ac:dyDescent="0.3">
      <c r="A67" s="98" t="str">
        <f>'Indicator Data'!A69</f>
        <v>Germany</v>
      </c>
      <c r="B67" s="39" t="str">
        <f>'Indicator Data'!B69</f>
        <v>DEU</v>
      </c>
      <c r="C67" s="120">
        <f>'Hazard &amp; Exposure'!M66</f>
        <v>2.2000000000000002</v>
      </c>
      <c r="D67" s="183">
        <f t="shared" si="9"/>
        <v>2.2000000000000002</v>
      </c>
      <c r="E67" s="119">
        <f>Vulnerability!E66</f>
        <v>0</v>
      </c>
      <c r="F67" s="117">
        <f>Vulnerability!H66</f>
        <v>1.4</v>
      </c>
      <c r="G67" s="117">
        <f>Vulnerability!N66</f>
        <v>0.1</v>
      </c>
      <c r="H67" s="36">
        <f>Vulnerability!O66</f>
        <v>0.4</v>
      </c>
      <c r="I67" s="117">
        <f>Vulnerability!T66</f>
        <v>8.1999999999999993</v>
      </c>
      <c r="J67" s="117">
        <f>Vulnerability!AB66</f>
        <v>0.1</v>
      </c>
      <c r="K67" s="117" t="e">
        <f>Vulnerability!#REF!</f>
        <v>#REF!</v>
      </c>
      <c r="L67" s="117" t="e">
        <f>Vulnerability!#REF!</f>
        <v>#REF!</v>
      </c>
      <c r="M67" s="117">
        <f>Vulnerability!AE66</f>
        <v>0.8</v>
      </c>
      <c r="N67" s="117">
        <f>Vulnerability!AH66</f>
        <v>1.65</v>
      </c>
      <c r="O67" s="36">
        <f>Vulnerability!AI66</f>
        <v>3.6</v>
      </c>
      <c r="P67" s="37">
        <f t="shared" si="10"/>
        <v>2.1</v>
      </c>
      <c r="Q67" s="117">
        <f>Vulnerability!AR66</f>
        <v>8.6999999999999993</v>
      </c>
      <c r="R67" s="117">
        <f>Vulnerability!AX66</f>
        <v>4.0999999999999996</v>
      </c>
      <c r="S67" s="117">
        <f>Vulnerability!AY66</f>
        <v>9.1999999999999993</v>
      </c>
      <c r="T67" s="37">
        <f>Vulnerability!AZ66</f>
        <v>7.8</v>
      </c>
      <c r="U67" s="37">
        <f t="shared" si="11"/>
        <v>5.6</v>
      </c>
      <c r="V67" s="127" t="e">
        <f>'Lack of Coping Capacity'!#REF!</f>
        <v>#REF!</v>
      </c>
      <c r="W67" s="116">
        <f>'Lack of Coping Capacity'!E66</f>
        <v>1.9</v>
      </c>
      <c r="X67" s="36">
        <f>'Lack of Coping Capacity'!F66</f>
        <v>1.9</v>
      </c>
      <c r="Y67" s="116" t="e">
        <f>'Lack of Coping Capacity'!#REF!</f>
        <v>#REF!</v>
      </c>
      <c r="Z67" s="116" t="e">
        <f>'Lack of Coping Capacity'!#REF!</f>
        <v>#REF!</v>
      </c>
      <c r="AA67" s="116">
        <f>'Lack of Coping Capacity'!P66</f>
        <v>0.4</v>
      </c>
      <c r="AB67" s="36">
        <f>'Lack of Coping Capacity'!Q66</f>
        <v>0.4</v>
      </c>
      <c r="AC67" s="37">
        <f t="shared" si="12"/>
        <v>1.2</v>
      </c>
      <c r="AD67" s="37">
        <f>'Lack of Coping Capacity'!U66</f>
        <v>0.45</v>
      </c>
      <c r="AE67" s="37">
        <f t="shared" si="13"/>
        <v>0.8</v>
      </c>
      <c r="AF67" s="122">
        <f t="shared" si="14"/>
        <v>2.1</v>
      </c>
      <c r="AG67" s="138" t="str">
        <f t="shared" si="15"/>
        <v>Low</v>
      </c>
      <c r="AH67" s="134">
        <f t="shared" si="16"/>
        <v>183</v>
      </c>
      <c r="AI67" s="136" t="e">
        <f>VLOOKUP($B67,#REF!,8,FALSE)</f>
        <v>#REF!</v>
      </c>
      <c r="AJ67" s="43" t="e">
        <f>'Imputed and missing data hidden'!BY65</f>
        <v>#REF!</v>
      </c>
      <c r="AK67" s="135" t="e">
        <f t="shared" si="17"/>
        <v>#REF!</v>
      </c>
      <c r="AL67" s="139"/>
    </row>
    <row r="68" spans="1:38" ht="15.75" thickBot="1" x14ac:dyDescent="0.3">
      <c r="A68" s="98" t="str">
        <f>'Indicator Data'!A70</f>
        <v>Ghana</v>
      </c>
      <c r="B68" s="39" t="str">
        <f>'Indicator Data'!B70</f>
        <v>GHA</v>
      </c>
      <c r="C68" s="120">
        <f>'Hazard &amp; Exposure'!M67</f>
        <v>5.5</v>
      </c>
      <c r="D68" s="183">
        <f t="shared" ref="D68:D99" si="18">C68</f>
        <v>5.5</v>
      </c>
      <c r="E68" s="119">
        <f>Vulnerability!E67</f>
        <v>7.1</v>
      </c>
      <c r="F68" s="117">
        <f>Vulnerability!H67</f>
        <v>5.9</v>
      </c>
      <c r="G68" s="117">
        <f>Vulnerability!N67</f>
        <v>1.2</v>
      </c>
      <c r="H68" s="36">
        <f>Vulnerability!O67</f>
        <v>5.3</v>
      </c>
      <c r="I68" s="117">
        <f>Vulnerability!T67</f>
        <v>3.5</v>
      </c>
      <c r="J68" s="117">
        <f>Vulnerability!AB67</f>
        <v>4.7</v>
      </c>
      <c r="K68" s="117" t="e">
        <f>Vulnerability!#REF!</f>
        <v>#REF!</v>
      </c>
      <c r="L68" s="117" t="e">
        <f>Vulnerability!#REF!</f>
        <v>#REF!</v>
      </c>
      <c r="M68" s="117">
        <f>Vulnerability!AE67</f>
        <v>1.1000000000000001</v>
      </c>
      <c r="N68" s="117">
        <f>Vulnerability!AH67</f>
        <v>3.75</v>
      </c>
      <c r="O68" s="36">
        <f>Vulnerability!AI67</f>
        <v>3.4</v>
      </c>
      <c r="P68" s="37">
        <f t="shared" ref="P68:P99" si="19">ROUND((10-GEOMEAN(((10-H68)/10*9+1),((10-O68)/10*9+1)))/9*10,1)</f>
        <v>4.4000000000000004</v>
      </c>
      <c r="Q68" s="117">
        <f>Vulnerability!AR67</f>
        <v>3.7</v>
      </c>
      <c r="R68" s="117">
        <f>Vulnerability!AX67</f>
        <v>4.8</v>
      </c>
      <c r="S68" s="117">
        <f>Vulnerability!AY67</f>
        <v>0.8</v>
      </c>
      <c r="T68" s="37">
        <f>Vulnerability!AZ67</f>
        <v>2.5</v>
      </c>
      <c r="U68" s="37">
        <f t="shared" ref="U68:U99" si="20">ROUND((10-GEOMEAN(((10-P68)/10*9+1),((10-T68)/10*9+1)))/9*10,1)</f>
        <v>3.5</v>
      </c>
      <c r="V68" s="127" t="e">
        <f>'Lack of Coping Capacity'!#REF!</f>
        <v>#REF!</v>
      </c>
      <c r="W68" s="116">
        <f>'Lack of Coping Capacity'!E67</f>
        <v>5.7</v>
      </c>
      <c r="X68" s="36">
        <f>'Lack of Coping Capacity'!F67</f>
        <v>5.7</v>
      </c>
      <c r="Y68" s="116" t="e">
        <f>'Lack of Coping Capacity'!#REF!</f>
        <v>#REF!</v>
      </c>
      <c r="Z68" s="116" t="e">
        <f>'Lack of Coping Capacity'!#REF!</f>
        <v>#REF!</v>
      </c>
      <c r="AA68" s="116">
        <f>'Lack of Coping Capacity'!P67</f>
        <v>5.8</v>
      </c>
      <c r="AB68" s="36">
        <f>'Lack of Coping Capacity'!Q67</f>
        <v>5.8</v>
      </c>
      <c r="AC68" s="37">
        <f t="shared" ref="AC68:AC99" si="21">IF(AB68="x",X68,ROUND((10-GEOMEAN(((10-X68)/10*9+1),((10-AB68)/10*9+1)))/9*10,1))</f>
        <v>5.8</v>
      </c>
      <c r="AD68" s="37">
        <f>'Lack of Coping Capacity'!U67</f>
        <v>5.15</v>
      </c>
      <c r="AE68" s="37">
        <f t="shared" ref="AE68:AE99" si="22">IF(AD68="x",AC68,ROUND((10-GEOMEAN(((10-AC68)/10*9+1),((10-AD68)/10*9+1)))/9*10,1))</f>
        <v>5.5</v>
      </c>
      <c r="AF68" s="122">
        <f t="shared" ref="AF68:AF99" si="23">ROUND(D68^(1/3)*U68^(1/3)*AE68^(1/3),1)</f>
        <v>4.7</v>
      </c>
      <c r="AG68" s="138" t="str">
        <f t="shared" ref="AG68:AG99" si="24">IF(AF68&gt;=6.5,"Very High",IF(AF68&gt;=5,"High",IF(AF68&gt;=3.5,"Medium",IF(AF68&gt;=2,"Low","Very Low"))))</f>
        <v>Medium</v>
      </c>
      <c r="AH68" s="134">
        <f t="shared" ref="AH68:AH99" si="25">_xlfn.RANK.EQ(AF68,AF$4:AF$194)</f>
        <v>67</v>
      </c>
      <c r="AI68" s="136" t="e">
        <f>VLOOKUP($B68,#REF!,8,FALSE)</f>
        <v>#REF!</v>
      </c>
      <c r="AJ68" s="43" t="e">
        <f>'Imputed and missing data hidden'!BY66</f>
        <v>#REF!</v>
      </c>
      <c r="AK68" s="135" t="e">
        <f t="shared" ref="AK68:AK99" si="26">AJ68/51</f>
        <v>#REF!</v>
      </c>
      <c r="AL68" s="139"/>
    </row>
    <row r="69" spans="1:38" ht="15.75" thickBot="1" x14ac:dyDescent="0.3">
      <c r="A69" s="98" t="str">
        <f>'Indicator Data'!A71</f>
        <v>Greece</v>
      </c>
      <c r="B69" s="39" t="str">
        <f>'Indicator Data'!B71</f>
        <v>GRC</v>
      </c>
      <c r="C69" s="120">
        <f>'Hazard &amp; Exposure'!M68</f>
        <v>2.2000000000000002</v>
      </c>
      <c r="D69" s="183">
        <f t="shared" si="18"/>
        <v>2.2000000000000002</v>
      </c>
      <c r="E69" s="119">
        <f>Vulnerability!E68</f>
        <v>0.6</v>
      </c>
      <c r="F69" s="117">
        <f>Vulnerability!H68</f>
        <v>2.2000000000000002</v>
      </c>
      <c r="G69" s="117">
        <f>Vulnerability!N68</f>
        <v>2.5</v>
      </c>
      <c r="H69" s="36">
        <f>Vulnerability!O68</f>
        <v>1.5</v>
      </c>
      <c r="I69" s="117">
        <f>Vulnerability!T68</f>
        <v>6.6</v>
      </c>
      <c r="J69" s="117">
        <f>Vulnerability!AB68</f>
        <v>0.2</v>
      </c>
      <c r="K69" s="117" t="e">
        <f>Vulnerability!#REF!</f>
        <v>#REF!</v>
      </c>
      <c r="L69" s="117" t="e">
        <f>Vulnerability!#REF!</f>
        <v>#REF!</v>
      </c>
      <c r="M69" s="117">
        <f>Vulnerability!AE68</f>
        <v>1.1000000000000001</v>
      </c>
      <c r="N69" s="117">
        <f>Vulnerability!AH68</f>
        <v>0.85000000000000009</v>
      </c>
      <c r="O69" s="36">
        <f>Vulnerability!AI68</f>
        <v>2.7</v>
      </c>
      <c r="P69" s="37">
        <f t="shared" si="19"/>
        <v>2.1</v>
      </c>
      <c r="Q69" s="117">
        <f>Vulnerability!AR68</f>
        <v>7.7</v>
      </c>
      <c r="R69" s="117">
        <f>Vulnerability!AX68</f>
        <v>5.6</v>
      </c>
      <c r="S69" s="117">
        <f>Vulnerability!AY68</f>
        <v>8.8000000000000007</v>
      </c>
      <c r="T69" s="37">
        <f>Vulnerability!AZ68</f>
        <v>7.7</v>
      </c>
      <c r="U69" s="37">
        <f t="shared" si="20"/>
        <v>5.6</v>
      </c>
      <c r="V69" s="127" t="e">
        <f>'Lack of Coping Capacity'!#REF!</f>
        <v>#REF!</v>
      </c>
      <c r="W69" s="116">
        <f>'Lack of Coping Capacity'!E68</f>
        <v>4.8</v>
      </c>
      <c r="X69" s="36">
        <f>'Lack of Coping Capacity'!F68</f>
        <v>4.8</v>
      </c>
      <c r="Y69" s="116" t="e">
        <f>'Lack of Coping Capacity'!#REF!</f>
        <v>#REF!</v>
      </c>
      <c r="Z69" s="116" t="e">
        <f>'Lack of Coping Capacity'!#REF!</f>
        <v>#REF!</v>
      </c>
      <c r="AA69" s="116">
        <f>'Lack of Coping Capacity'!P68</f>
        <v>1.5</v>
      </c>
      <c r="AB69" s="36">
        <f>'Lack of Coping Capacity'!Q68</f>
        <v>1.5</v>
      </c>
      <c r="AC69" s="37">
        <f t="shared" si="21"/>
        <v>3.3</v>
      </c>
      <c r="AD69" s="37">
        <f>'Lack of Coping Capacity'!U68</f>
        <v>2.5</v>
      </c>
      <c r="AE69" s="37">
        <f t="shared" si="22"/>
        <v>2.9</v>
      </c>
      <c r="AF69" s="122">
        <f t="shared" si="23"/>
        <v>3.3</v>
      </c>
      <c r="AG69" s="138" t="str">
        <f t="shared" si="24"/>
        <v>Low</v>
      </c>
      <c r="AH69" s="134">
        <f t="shared" si="25"/>
        <v>146</v>
      </c>
      <c r="AI69" s="136" t="e">
        <f>VLOOKUP($B69,#REF!,8,FALSE)</f>
        <v>#REF!</v>
      </c>
      <c r="AJ69" s="43" t="e">
        <f>'Imputed and missing data hidden'!BY67</f>
        <v>#REF!</v>
      </c>
      <c r="AK69" s="135" t="e">
        <f t="shared" si="26"/>
        <v>#REF!</v>
      </c>
      <c r="AL69" s="139"/>
    </row>
    <row r="70" spans="1:38" ht="15.75" thickBot="1" x14ac:dyDescent="0.3">
      <c r="A70" s="98" t="str">
        <f>'Indicator Data'!A72</f>
        <v>Grenada</v>
      </c>
      <c r="B70" s="39" t="str">
        <f>'Indicator Data'!B72</f>
        <v>GRD</v>
      </c>
      <c r="C70" s="120">
        <f>'Hazard &amp; Exposure'!M69</f>
        <v>2.7</v>
      </c>
      <c r="D70" s="183">
        <f t="shared" si="18"/>
        <v>2.7</v>
      </c>
      <c r="E70" s="119">
        <f>Vulnerability!E69</f>
        <v>2.7</v>
      </c>
      <c r="F70" s="117" t="str">
        <f>Vulnerability!H69</f>
        <v>x</v>
      </c>
      <c r="G70" s="117">
        <f>Vulnerability!N69</f>
        <v>1.2</v>
      </c>
      <c r="H70" s="36">
        <f>Vulnerability!O69</f>
        <v>2.2000000000000002</v>
      </c>
      <c r="I70" s="117">
        <f>Vulnerability!T69</f>
        <v>0</v>
      </c>
      <c r="J70" s="117">
        <f>Vulnerability!AB69</f>
        <v>0.1</v>
      </c>
      <c r="K70" s="117" t="e">
        <f>Vulnerability!#REF!</f>
        <v>#REF!</v>
      </c>
      <c r="L70" s="117" t="e">
        <f>Vulnerability!#REF!</f>
        <v>#REF!</v>
      </c>
      <c r="M70" s="117">
        <f>Vulnerability!AE69</f>
        <v>5.7</v>
      </c>
      <c r="N70" s="117" t="str">
        <f>Vulnerability!AH69</f>
        <v>x</v>
      </c>
      <c r="O70" s="36">
        <f>Vulnerability!AI69</f>
        <v>2.4</v>
      </c>
      <c r="P70" s="37">
        <f t="shared" si="19"/>
        <v>2.2999999999999998</v>
      </c>
      <c r="Q70" s="117">
        <f>Vulnerability!AR69</f>
        <v>5.8</v>
      </c>
      <c r="R70" s="117">
        <f>Vulnerability!AX69</f>
        <v>3.9</v>
      </c>
      <c r="S70" s="117">
        <f>Vulnerability!AY69</f>
        <v>4.8</v>
      </c>
      <c r="T70" s="37">
        <f>Vulnerability!AZ69</f>
        <v>4.8</v>
      </c>
      <c r="U70" s="37">
        <f t="shared" si="20"/>
        <v>3.7</v>
      </c>
      <c r="V70" s="127" t="e">
        <f>'Lack of Coping Capacity'!#REF!</f>
        <v>#REF!</v>
      </c>
      <c r="W70" s="116">
        <f>'Lack of Coping Capacity'!E69</f>
        <v>5.0999999999999996</v>
      </c>
      <c r="X70" s="36">
        <f>'Lack of Coping Capacity'!F69</f>
        <v>5.0999999999999996</v>
      </c>
      <c r="Y70" s="116" t="e">
        <f>'Lack of Coping Capacity'!#REF!</f>
        <v>#REF!</v>
      </c>
      <c r="Z70" s="116" t="e">
        <f>'Lack of Coping Capacity'!#REF!</f>
        <v>#REF!</v>
      </c>
      <c r="AA70" s="116">
        <f>'Lack of Coping Capacity'!P69</f>
        <v>3.9</v>
      </c>
      <c r="AB70" s="36">
        <f>'Lack of Coping Capacity'!Q69</f>
        <v>3.9</v>
      </c>
      <c r="AC70" s="37">
        <f t="shared" si="21"/>
        <v>4.5</v>
      </c>
      <c r="AD70" s="37">
        <f>'Lack of Coping Capacity'!U69</f>
        <v>5</v>
      </c>
      <c r="AE70" s="37">
        <f t="shared" si="22"/>
        <v>4.8</v>
      </c>
      <c r="AF70" s="122">
        <f t="shared" si="23"/>
        <v>3.6</v>
      </c>
      <c r="AG70" s="138" t="str">
        <f t="shared" si="24"/>
        <v>Medium</v>
      </c>
      <c r="AH70" s="134">
        <f t="shared" si="25"/>
        <v>131</v>
      </c>
      <c r="AI70" s="136" t="e">
        <f>VLOOKUP($B70,#REF!,8,FALSE)</f>
        <v>#REF!</v>
      </c>
      <c r="AJ70" s="43" t="e">
        <f>'Imputed and missing data hidden'!BY68</f>
        <v>#REF!</v>
      </c>
      <c r="AK70" s="135" t="e">
        <f t="shared" si="26"/>
        <v>#REF!</v>
      </c>
      <c r="AL70" s="139"/>
    </row>
    <row r="71" spans="1:38" ht="15.75" thickBot="1" x14ac:dyDescent="0.3">
      <c r="A71" s="98" t="str">
        <f>'Indicator Data'!A73</f>
        <v>Guatemala</v>
      </c>
      <c r="B71" s="39" t="str">
        <f>'Indicator Data'!B73</f>
        <v>GTM</v>
      </c>
      <c r="C71" s="120">
        <f>'Hazard &amp; Exposure'!M70</f>
        <v>4.5999999999999996</v>
      </c>
      <c r="D71" s="183">
        <f t="shared" si="18"/>
        <v>4.5999999999999996</v>
      </c>
      <c r="E71" s="119">
        <f>Vulnerability!E70</f>
        <v>6.7</v>
      </c>
      <c r="F71" s="117">
        <f>Vulnerability!H70</f>
        <v>6.2</v>
      </c>
      <c r="G71" s="117">
        <f>Vulnerability!N70</f>
        <v>1.9</v>
      </c>
      <c r="H71" s="36">
        <f>Vulnerability!O70</f>
        <v>5.4</v>
      </c>
      <c r="I71" s="117">
        <f>Vulnerability!T70</f>
        <v>7</v>
      </c>
      <c r="J71" s="117">
        <f>Vulnerability!AB70</f>
        <v>1.1000000000000001</v>
      </c>
      <c r="K71" s="117" t="e">
        <f>Vulnerability!#REF!</f>
        <v>#REF!</v>
      </c>
      <c r="L71" s="117" t="e">
        <f>Vulnerability!#REF!</f>
        <v>#REF!</v>
      </c>
      <c r="M71" s="117">
        <f>Vulnerability!AE70</f>
        <v>4</v>
      </c>
      <c r="N71" s="117">
        <f>Vulnerability!AH70</f>
        <v>1.55</v>
      </c>
      <c r="O71" s="36">
        <f>Vulnerability!AI70</f>
        <v>3.8</v>
      </c>
      <c r="P71" s="37">
        <f t="shared" si="19"/>
        <v>4.5999999999999996</v>
      </c>
      <c r="Q71" s="117">
        <f>Vulnerability!AR70</f>
        <v>3.9</v>
      </c>
      <c r="R71" s="117">
        <f>Vulnerability!AX70</f>
        <v>7.2</v>
      </c>
      <c r="S71" s="117">
        <f>Vulnerability!AY70</f>
        <v>1.6</v>
      </c>
      <c r="T71" s="37">
        <f>Vulnerability!AZ70</f>
        <v>3.6</v>
      </c>
      <c r="U71" s="37">
        <f t="shared" si="20"/>
        <v>4.0999999999999996</v>
      </c>
      <c r="V71" s="127" t="e">
        <f>'Lack of Coping Capacity'!#REF!</f>
        <v>#REF!</v>
      </c>
      <c r="W71" s="116">
        <f>'Lack of Coping Capacity'!E70</f>
        <v>6.9</v>
      </c>
      <c r="X71" s="36">
        <f>'Lack of Coping Capacity'!F70</f>
        <v>6.9</v>
      </c>
      <c r="Y71" s="116" t="e">
        <f>'Lack of Coping Capacity'!#REF!</f>
        <v>#REF!</v>
      </c>
      <c r="Z71" s="116" t="e">
        <f>'Lack of Coping Capacity'!#REF!</f>
        <v>#REF!</v>
      </c>
      <c r="AA71" s="116">
        <f>'Lack of Coping Capacity'!P70</f>
        <v>5.4</v>
      </c>
      <c r="AB71" s="36">
        <f>'Lack of Coping Capacity'!Q70</f>
        <v>5.4</v>
      </c>
      <c r="AC71" s="37">
        <f t="shared" si="21"/>
        <v>6.2</v>
      </c>
      <c r="AD71" s="37">
        <f>'Lack of Coping Capacity'!U70</f>
        <v>5.65</v>
      </c>
      <c r="AE71" s="37">
        <f t="shared" si="22"/>
        <v>5.9</v>
      </c>
      <c r="AF71" s="122">
        <f t="shared" si="23"/>
        <v>4.8</v>
      </c>
      <c r="AG71" s="138" t="str">
        <f t="shared" si="24"/>
        <v>Medium</v>
      </c>
      <c r="AH71" s="134">
        <f t="shared" si="25"/>
        <v>64</v>
      </c>
      <c r="AI71" s="136" t="e">
        <f>VLOOKUP($B71,#REF!,8,FALSE)</f>
        <v>#REF!</v>
      </c>
      <c r="AJ71" s="43" t="e">
        <f>'Imputed and missing data hidden'!BY69</f>
        <v>#REF!</v>
      </c>
      <c r="AK71" s="135" t="e">
        <f t="shared" si="26"/>
        <v>#REF!</v>
      </c>
      <c r="AL71" s="139"/>
    </row>
    <row r="72" spans="1:38" ht="15.75" thickBot="1" x14ac:dyDescent="0.3">
      <c r="A72" s="98" t="str">
        <f>'Indicator Data'!A74</f>
        <v>Guinea</v>
      </c>
      <c r="B72" s="39" t="str">
        <f>'Indicator Data'!B74</f>
        <v>GIN</v>
      </c>
      <c r="C72" s="120">
        <f>'Hazard &amp; Exposure'!M71</f>
        <v>6.9</v>
      </c>
      <c r="D72" s="183">
        <f t="shared" si="18"/>
        <v>6.9</v>
      </c>
      <c r="E72" s="119">
        <f>Vulnerability!E71</f>
        <v>9.1</v>
      </c>
      <c r="F72" s="117">
        <f>Vulnerability!H71</f>
        <v>2.2000000000000002</v>
      </c>
      <c r="G72" s="117">
        <f>Vulnerability!N71</f>
        <v>1.5</v>
      </c>
      <c r="H72" s="36">
        <f>Vulnerability!O71</f>
        <v>5.5</v>
      </c>
      <c r="I72" s="117">
        <f>Vulnerability!T71</f>
        <v>2.7</v>
      </c>
      <c r="J72" s="117">
        <f>Vulnerability!AB71</f>
        <v>5.4</v>
      </c>
      <c r="K72" s="117" t="e">
        <f>Vulnerability!#REF!</f>
        <v>#REF!</v>
      </c>
      <c r="L72" s="117" t="e">
        <f>Vulnerability!#REF!</f>
        <v>#REF!</v>
      </c>
      <c r="M72" s="117">
        <f>Vulnerability!AE71</f>
        <v>4</v>
      </c>
      <c r="N72" s="117">
        <f>Vulnerability!AH71</f>
        <v>10</v>
      </c>
      <c r="O72" s="36">
        <f>Vulnerability!AI71</f>
        <v>6.7</v>
      </c>
      <c r="P72" s="37">
        <f t="shared" si="19"/>
        <v>6.1</v>
      </c>
      <c r="Q72" s="117">
        <f>Vulnerability!AR71</f>
        <v>3.9</v>
      </c>
      <c r="R72" s="117">
        <f>Vulnerability!AX71</f>
        <v>7.7</v>
      </c>
      <c r="S72" s="117">
        <f>Vulnerability!AY71</f>
        <v>0</v>
      </c>
      <c r="T72" s="37">
        <f>Vulnerability!AZ71</f>
        <v>2.9</v>
      </c>
      <c r="U72" s="37">
        <f t="shared" si="20"/>
        <v>4.7</v>
      </c>
      <c r="V72" s="127" t="e">
        <f>'Lack of Coping Capacity'!#REF!</f>
        <v>#REF!</v>
      </c>
      <c r="W72" s="116">
        <f>'Lack of Coping Capacity'!E71</f>
        <v>7</v>
      </c>
      <c r="X72" s="36">
        <f>'Lack of Coping Capacity'!F71</f>
        <v>7</v>
      </c>
      <c r="Y72" s="116" t="e">
        <f>'Lack of Coping Capacity'!#REF!</f>
        <v>#REF!</v>
      </c>
      <c r="Z72" s="116" t="e">
        <f>'Lack of Coping Capacity'!#REF!</f>
        <v>#REF!</v>
      </c>
      <c r="AA72" s="116">
        <f>'Lack of Coping Capacity'!P71</f>
        <v>8.8000000000000007</v>
      </c>
      <c r="AB72" s="36">
        <f>'Lack of Coping Capacity'!Q71</f>
        <v>8.8000000000000007</v>
      </c>
      <c r="AC72" s="37">
        <f t="shared" si="21"/>
        <v>8</v>
      </c>
      <c r="AD72" s="37">
        <f>'Lack of Coping Capacity'!U71</f>
        <v>4.75</v>
      </c>
      <c r="AE72" s="37">
        <f t="shared" si="22"/>
        <v>6.7</v>
      </c>
      <c r="AF72" s="122">
        <f t="shared" si="23"/>
        <v>6</v>
      </c>
      <c r="AG72" s="138" t="str">
        <f t="shared" si="24"/>
        <v>High</v>
      </c>
      <c r="AH72" s="134">
        <f t="shared" si="25"/>
        <v>19</v>
      </c>
      <c r="AI72" s="136" t="e">
        <f>VLOOKUP($B72,#REF!,8,FALSE)</f>
        <v>#REF!</v>
      </c>
      <c r="AJ72" s="43" t="e">
        <f>'Imputed and missing data hidden'!BY70</f>
        <v>#REF!</v>
      </c>
      <c r="AK72" s="135" t="e">
        <f t="shared" si="26"/>
        <v>#REF!</v>
      </c>
      <c r="AL72" s="139"/>
    </row>
    <row r="73" spans="1:38" ht="15.75" thickBot="1" x14ac:dyDescent="0.3">
      <c r="A73" s="98" t="str">
        <f>'Indicator Data'!A75</f>
        <v>Guinea-Bissau</v>
      </c>
      <c r="B73" s="39" t="str">
        <f>'Indicator Data'!B75</f>
        <v>GNB</v>
      </c>
      <c r="C73" s="120">
        <f>'Hazard &amp; Exposure'!M72</f>
        <v>7</v>
      </c>
      <c r="D73" s="183">
        <f t="shared" si="18"/>
        <v>7</v>
      </c>
      <c r="E73" s="119">
        <f>Vulnerability!E72</f>
        <v>9.1999999999999993</v>
      </c>
      <c r="F73" s="117">
        <f>Vulnerability!H72</f>
        <v>6.4</v>
      </c>
      <c r="G73" s="117">
        <f>Vulnerability!N72</f>
        <v>3.6</v>
      </c>
      <c r="H73" s="36">
        <f>Vulnerability!O72</f>
        <v>7.1</v>
      </c>
      <c r="I73" s="117">
        <f>Vulnerability!T72</f>
        <v>3.2</v>
      </c>
      <c r="J73" s="117">
        <f>Vulnerability!AB72</f>
        <v>5.6</v>
      </c>
      <c r="K73" s="117" t="e">
        <f>Vulnerability!#REF!</f>
        <v>#REF!</v>
      </c>
      <c r="L73" s="117" t="e">
        <f>Vulnerability!#REF!</f>
        <v>#REF!</v>
      </c>
      <c r="M73" s="117">
        <f>Vulnerability!AE72</f>
        <v>7.2</v>
      </c>
      <c r="N73" s="117">
        <f>Vulnerability!AH72</f>
        <v>5.2</v>
      </c>
      <c r="O73" s="36">
        <f>Vulnerability!AI72</f>
        <v>5.5</v>
      </c>
      <c r="P73" s="37">
        <f t="shared" si="19"/>
        <v>6.4</v>
      </c>
      <c r="Q73" s="117">
        <f>Vulnerability!AR72</f>
        <v>1.4</v>
      </c>
      <c r="R73" s="117">
        <f>Vulnerability!AX72</f>
        <v>7.1</v>
      </c>
      <c r="S73" s="117">
        <f>Vulnerability!AY72</f>
        <v>0.4</v>
      </c>
      <c r="T73" s="37">
        <f>Vulnerability!AZ72</f>
        <v>2.2999999999999998</v>
      </c>
      <c r="U73" s="37">
        <f t="shared" si="20"/>
        <v>4.7</v>
      </c>
      <c r="V73" s="127" t="e">
        <f>'Lack of Coping Capacity'!#REF!</f>
        <v>#REF!</v>
      </c>
      <c r="W73" s="116">
        <f>'Lack of Coping Capacity'!E72</f>
        <v>8.1</v>
      </c>
      <c r="X73" s="36">
        <f>'Lack of Coping Capacity'!F72</f>
        <v>8.1</v>
      </c>
      <c r="Y73" s="116" t="e">
        <f>'Lack of Coping Capacity'!#REF!</f>
        <v>#REF!</v>
      </c>
      <c r="Z73" s="116" t="e">
        <f>'Lack of Coping Capacity'!#REF!</f>
        <v>#REF!</v>
      </c>
      <c r="AA73" s="116">
        <f>'Lack of Coping Capacity'!P72</f>
        <v>7.1</v>
      </c>
      <c r="AB73" s="36">
        <f>'Lack of Coping Capacity'!Q72</f>
        <v>7.1</v>
      </c>
      <c r="AC73" s="37">
        <f t="shared" si="21"/>
        <v>7.6</v>
      </c>
      <c r="AD73" s="37">
        <f>'Lack of Coping Capacity'!U72</f>
        <v>6.75</v>
      </c>
      <c r="AE73" s="37">
        <f t="shared" si="22"/>
        <v>7.2</v>
      </c>
      <c r="AF73" s="122">
        <f t="shared" si="23"/>
        <v>6.2</v>
      </c>
      <c r="AG73" s="138" t="str">
        <f t="shared" si="24"/>
        <v>High</v>
      </c>
      <c r="AH73" s="134">
        <f t="shared" si="25"/>
        <v>11</v>
      </c>
      <c r="AI73" s="136" t="e">
        <f>VLOOKUP($B73,#REF!,8,FALSE)</f>
        <v>#REF!</v>
      </c>
      <c r="AJ73" s="43" t="e">
        <f>'Imputed and missing data hidden'!BY71</f>
        <v>#REF!</v>
      </c>
      <c r="AK73" s="135" t="e">
        <f t="shared" si="26"/>
        <v>#REF!</v>
      </c>
      <c r="AL73" s="139"/>
    </row>
    <row r="74" spans="1:38" ht="15.75" thickBot="1" x14ac:dyDescent="0.3">
      <c r="A74" s="98" t="str">
        <f>'Indicator Data'!A76</f>
        <v>Guyana</v>
      </c>
      <c r="B74" s="39" t="str">
        <f>'Indicator Data'!B76</f>
        <v>GUY</v>
      </c>
      <c r="C74" s="120">
        <f>'Hazard &amp; Exposure'!M73</f>
        <v>2.4</v>
      </c>
      <c r="D74" s="183">
        <f t="shared" si="18"/>
        <v>2.4</v>
      </c>
      <c r="E74" s="119">
        <f>Vulnerability!E73</f>
        <v>4.5</v>
      </c>
      <c r="F74" s="117">
        <f>Vulnerability!H73</f>
        <v>6.6</v>
      </c>
      <c r="G74" s="117">
        <f>Vulnerability!N73</f>
        <v>2.1</v>
      </c>
      <c r="H74" s="36">
        <f>Vulnerability!O73</f>
        <v>4.4000000000000004</v>
      </c>
      <c r="I74" s="117">
        <f>Vulnerability!T73</f>
        <v>0.8</v>
      </c>
      <c r="J74" s="117">
        <f>Vulnerability!AB73</f>
        <v>4</v>
      </c>
      <c r="K74" s="117" t="e">
        <f>Vulnerability!#REF!</f>
        <v>#REF!</v>
      </c>
      <c r="L74" s="117" t="e">
        <f>Vulnerability!#REF!</f>
        <v>#REF!</v>
      </c>
      <c r="M74" s="117">
        <f>Vulnerability!AE73</f>
        <v>2.6</v>
      </c>
      <c r="N74" s="117" t="str">
        <f>Vulnerability!AH73</f>
        <v>x</v>
      </c>
      <c r="O74" s="36">
        <f>Vulnerability!AI73</f>
        <v>2.6</v>
      </c>
      <c r="P74" s="37">
        <f t="shared" si="19"/>
        <v>3.6</v>
      </c>
      <c r="Q74" s="117">
        <f>Vulnerability!AR73</f>
        <v>2.9</v>
      </c>
      <c r="R74" s="117">
        <f>Vulnerability!AX73</f>
        <v>6.2</v>
      </c>
      <c r="S74" s="117">
        <f>Vulnerability!AY73</f>
        <v>3.6</v>
      </c>
      <c r="T74" s="37">
        <f>Vulnerability!AZ73</f>
        <v>4.0999999999999996</v>
      </c>
      <c r="U74" s="37">
        <f t="shared" si="20"/>
        <v>3.9</v>
      </c>
      <c r="V74" s="127" t="e">
        <f>'Lack of Coping Capacity'!#REF!</f>
        <v>#REF!</v>
      </c>
      <c r="W74" s="116">
        <f>'Lack of Coping Capacity'!E73</f>
        <v>5.8</v>
      </c>
      <c r="X74" s="36">
        <f>'Lack of Coping Capacity'!F73</f>
        <v>5.8</v>
      </c>
      <c r="Y74" s="116" t="e">
        <f>'Lack of Coping Capacity'!#REF!</f>
        <v>#REF!</v>
      </c>
      <c r="Z74" s="116" t="e">
        <f>'Lack of Coping Capacity'!#REF!</f>
        <v>#REF!</v>
      </c>
      <c r="AA74" s="116">
        <f>'Lack of Coping Capacity'!P73</f>
        <v>4.9000000000000004</v>
      </c>
      <c r="AB74" s="36">
        <f>'Lack of Coping Capacity'!Q73</f>
        <v>4.9000000000000004</v>
      </c>
      <c r="AC74" s="37">
        <f t="shared" si="21"/>
        <v>5.4</v>
      </c>
      <c r="AD74" s="37">
        <f>'Lack of Coping Capacity'!U73</f>
        <v>5</v>
      </c>
      <c r="AE74" s="37">
        <f t="shared" si="22"/>
        <v>5.2</v>
      </c>
      <c r="AF74" s="122">
        <f t="shared" si="23"/>
        <v>3.7</v>
      </c>
      <c r="AG74" s="138" t="str">
        <f t="shared" si="24"/>
        <v>Medium</v>
      </c>
      <c r="AH74" s="134">
        <f t="shared" si="25"/>
        <v>119</v>
      </c>
      <c r="AI74" s="136" t="e">
        <f>VLOOKUP($B74,#REF!,8,FALSE)</f>
        <v>#REF!</v>
      </c>
      <c r="AJ74" s="43" t="e">
        <f>'Imputed and missing data hidden'!BY72</f>
        <v>#REF!</v>
      </c>
      <c r="AK74" s="135" t="e">
        <f t="shared" si="26"/>
        <v>#REF!</v>
      </c>
      <c r="AL74" s="139"/>
    </row>
    <row r="75" spans="1:38" ht="15.75" thickBot="1" x14ac:dyDescent="0.3">
      <c r="A75" s="98" t="str">
        <f>'Indicator Data'!A77</f>
        <v>Haiti</v>
      </c>
      <c r="B75" s="39" t="str">
        <f>'Indicator Data'!B77</f>
        <v>HTI</v>
      </c>
      <c r="C75" s="120">
        <f>'Hazard &amp; Exposure'!M74</f>
        <v>6.8</v>
      </c>
      <c r="D75" s="183">
        <f t="shared" si="18"/>
        <v>6.8</v>
      </c>
      <c r="E75" s="119">
        <f>Vulnerability!E74</f>
        <v>8.1999999999999993</v>
      </c>
      <c r="F75" s="117">
        <f>Vulnerability!H74</f>
        <v>6.2</v>
      </c>
      <c r="G75" s="117">
        <f>Vulnerability!N74</f>
        <v>7.4</v>
      </c>
      <c r="H75" s="36">
        <f>Vulnerability!O74</f>
        <v>7.5</v>
      </c>
      <c r="I75" s="117">
        <f>Vulnerability!T74</f>
        <v>4.7</v>
      </c>
      <c r="J75" s="117">
        <f>Vulnerability!AB74</f>
        <v>3.3</v>
      </c>
      <c r="K75" s="117" t="e">
        <f>Vulnerability!#REF!</f>
        <v>#REF!</v>
      </c>
      <c r="L75" s="117" t="e">
        <f>Vulnerability!#REF!</f>
        <v>#REF!</v>
      </c>
      <c r="M75" s="117">
        <f>Vulnerability!AE74</f>
        <v>9</v>
      </c>
      <c r="N75" s="117">
        <f>Vulnerability!AH74</f>
        <v>5.0999999999999996</v>
      </c>
      <c r="O75" s="36">
        <f>Vulnerability!AI74</f>
        <v>6.1</v>
      </c>
      <c r="P75" s="37">
        <f t="shared" si="19"/>
        <v>6.9</v>
      </c>
      <c r="Q75" s="117">
        <f>Vulnerability!AR74</f>
        <v>3.8</v>
      </c>
      <c r="R75" s="117">
        <f>Vulnerability!AX74</f>
        <v>7.8</v>
      </c>
      <c r="S75" s="117">
        <f>Vulnerability!AY74</f>
        <v>2</v>
      </c>
      <c r="T75" s="37">
        <f>Vulnerability!AZ74</f>
        <v>3.9</v>
      </c>
      <c r="U75" s="37">
        <f t="shared" si="20"/>
        <v>5.6</v>
      </c>
      <c r="V75" s="127" t="e">
        <f>'Lack of Coping Capacity'!#REF!</f>
        <v>#REF!</v>
      </c>
      <c r="W75" s="116">
        <f>'Lack of Coping Capacity'!E74</f>
        <v>8.5</v>
      </c>
      <c r="X75" s="36">
        <f>'Lack of Coping Capacity'!F74</f>
        <v>8.5</v>
      </c>
      <c r="Y75" s="116" t="e">
        <f>'Lack of Coping Capacity'!#REF!</f>
        <v>#REF!</v>
      </c>
      <c r="Z75" s="116" t="e">
        <f>'Lack of Coping Capacity'!#REF!</f>
        <v>#REF!</v>
      </c>
      <c r="AA75" s="116">
        <f>'Lack of Coping Capacity'!P74</f>
        <v>8.1999999999999993</v>
      </c>
      <c r="AB75" s="36">
        <f>'Lack of Coping Capacity'!Q74</f>
        <v>8.1999999999999993</v>
      </c>
      <c r="AC75" s="37">
        <f t="shared" si="21"/>
        <v>8.4</v>
      </c>
      <c r="AD75" s="37">
        <f>'Lack of Coping Capacity'!U74</f>
        <v>6.8</v>
      </c>
      <c r="AE75" s="37">
        <f t="shared" si="22"/>
        <v>7.7</v>
      </c>
      <c r="AF75" s="122">
        <f t="shared" si="23"/>
        <v>6.6</v>
      </c>
      <c r="AG75" s="138" t="str">
        <f t="shared" si="24"/>
        <v>Very High</v>
      </c>
      <c r="AH75" s="134">
        <f t="shared" si="25"/>
        <v>7</v>
      </c>
      <c r="AI75" s="136" t="e">
        <f>VLOOKUP($B75,#REF!,8,FALSE)</f>
        <v>#REF!</v>
      </c>
      <c r="AJ75" s="43" t="e">
        <f>'Imputed and missing data hidden'!BY73</f>
        <v>#REF!</v>
      </c>
      <c r="AK75" s="135" t="e">
        <f t="shared" si="26"/>
        <v>#REF!</v>
      </c>
      <c r="AL75" s="139"/>
    </row>
    <row r="76" spans="1:38" ht="15.75" thickBot="1" x14ac:dyDescent="0.3">
      <c r="A76" s="98" t="str">
        <f>'Indicator Data'!A78</f>
        <v>Honduras</v>
      </c>
      <c r="B76" s="39" t="str">
        <f>'Indicator Data'!B78</f>
        <v>HND</v>
      </c>
      <c r="C76" s="120">
        <f>'Hazard &amp; Exposure'!M75</f>
        <v>4.3</v>
      </c>
      <c r="D76" s="183">
        <f t="shared" si="18"/>
        <v>4.3</v>
      </c>
      <c r="E76" s="119">
        <f>Vulnerability!E75</f>
        <v>6.4</v>
      </c>
      <c r="F76" s="117">
        <f>Vulnerability!H75</f>
        <v>6.4</v>
      </c>
      <c r="G76" s="117">
        <f>Vulnerability!N75</f>
        <v>3.4</v>
      </c>
      <c r="H76" s="36">
        <f>Vulnerability!O75</f>
        <v>5.7</v>
      </c>
      <c r="I76" s="117">
        <f>Vulnerability!T75</f>
        <v>7.1</v>
      </c>
      <c r="J76" s="117">
        <f>Vulnerability!AB75</f>
        <v>1.1000000000000001</v>
      </c>
      <c r="K76" s="117" t="e">
        <f>Vulnerability!#REF!</f>
        <v>#REF!</v>
      </c>
      <c r="L76" s="117" t="e">
        <f>Vulnerability!#REF!</f>
        <v>#REF!</v>
      </c>
      <c r="M76" s="117">
        <f>Vulnerability!AE75</f>
        <v>3.4</v>
      </c>
      <c r="N76" s="117">
        <f>Vulnerability!AH75</f>
        <v>1.8499999999999999</v>
      </c>
      <c r="O76" s="36">
        <f>Vulnerability!AI75</f>
        <v>3.8</v>
      </c>
      <c r="P76" s="37">
        <f t="shared" si="19"/>
        <v>4.8</v>
      </c>
      <c r="Q76" s="117">
        <f>Vulnerability!AR75</f>
        <v>4</v>
      </c>
      <c r="R76" s="117">
        <f>Vulnerability!AX75</f>
        <v>6</v>
      </c>
      <c r="S76" s="117">
        <f>Vulnerability!AY75</f>
        <v>1.6</v>
      </c>
      <c r="T76" s="37">
        <f>Vulnerability!AZ75</f>
        <v>3.3</v>
      </c>
      <c r="U76" s="37">
        <f t="shared" si="20"/>
        <v>4.0999999999999996</v>
      </c>
      <c r="V76" s="127" t="e">
        <f>'Lack of Coping Capacity'!#REF!</f>
        <v>#REF!</v>
      </c>
      <c r="W76" s="116">
        <f>'Lack of Coping Capacity'!E75</f>
        <v>6.8</v>
      </c>
      <c r="X76" s="36">
        <f>'Lack of Coping Capacity'!F75</f>
        <v>6.8</v>
      </c>
      <c r="Y76" s="116" t="e">
        <f>'Lack of Coping Capacity'!#REF!</f>
        <v>#REF!</v>
      </c>
      <c r="Z76" s="116" t="e">
        <f>'Lack of Coping Capacity'!#REF!</f>
        <v>#REF!</v>
      </c>
      <c r="AA76" s="116">
        <f>'Lack of Coping Capacity'!P75</f>
        <v>4.8</v>
      </c>
      <c r="AB76" s="36">
        <f>'Lack of Coping Capacity'!Q75</f>
        <v>4.8</v>
      </c>
      <c r="AC76" s="37">
        <f t="shared" si="21"/>
        <v>5.9</v>
      </c>
      <c r="AD76" s="37">
        <f>'Lack of Coping Capacity'!U75</f>
        <v>7.05</v>
      </c>
      <c r="AE76" s="37">
        <f t="shared" si="22"/>
        <v>6.5</v>
      </c>
      <c r="AF76" s="122">
        <f t="shared" si="23"/>
        <v>4.9000000000000004</v>
      </c>
      <c r="AG76" s="138" t="str">
        <f t="shared" si="24"/>
        <v>Medium</v>
      </c>
      <c r="AH76" s="134">
        <f t="shared" si="25"/>
        <v>61</v>
      </c>
      <c r="AI76" s="136" t="e">
        <f>VLOOKUP($B76,#REF!,8,FALSE)</f>
        <v>#REF!</v>
      </c>
      <c r="AJ76" s="43" t="e">
        <f>'Imputed and missing data hidden'!BY74</f>
        <v>#REF!</v>
      </c>
      <c r="AK76" s="135" t="e">
        <f t="shared" si="26"/>
        <v>#REF!</v>
      </c>
      <c r="AL76" s="139"/>
    </row>
    <row r="77" spans="1:38" ht="15.75" thickBot="1" x14ac:dyDescent="0.3">
      <c r="A77" s="98" t="str">
        <f>'Indicator Data'!A79</f>
        <v>Hungary</v>
      </c>
      <c r="B77" s="39" t="str">
        <f>'Indicator Data'!B79</f>
        <v>HUN</v>
      </c>
      <c r="C77" s="120">
        <f>'Hazard &amp; Exposure'!M76</f>
        <v>2.4</v>
      </c>
      <c r="D77" s="183">
        <f t="shared" si="18"/>
        <v>2.4</v>
      </c>
      <c r="E77" s="119">
        <f>Vulnerability!E76</f>
        <v>1.1000000000000001</v>
      </c>
      <c r="F77" s="117">
        <f>Vulnerability!H76</f>
        <v>2.4</v>
      </c>
      <c r="G77" s="117">
        <f>Vulnerability!N76</f>
        <v>0.5</v>
      </c>
      <c r="H77" s="36">
        <f>Vulnerability!O76</f>
        <v>1.3</v>
      </c>
      <c r="I77" s="117">
        <f>Vulnerability!T76</f>
        <v>2.8</v>
      </c>
      <c r="J77" s="117">
        <f>Vulnerability!AB76</f>
        <v>0.1</v>
      </c>
      <c r="K77" s="117" t="e">
        <f>Vulnerability!#REF!</f>
        <v>#REF!</v>
      </c>
      <c r="L77" s="117" t="e">
        <f>Vulnerability!#REF!</f>
        <v>#REF!</v>
      </c>
      <c r="M77" s="117">
        <f>Vulnerability!AE76</f>
        <v>1.6</v>
      </c>
      <c r="N77" s="117">
        <f>Vulnerability!AH76</f>
        <v>1.3</v>
      </c>
      <c r="O77" s="36">
        <f>Vulnerability!AI76</f>
        <v>1.5</v>
      </c>
      <c r="P77" s="37">
        <f t="shared" si="19"/>
        <v>1.4</v>
      </c>
      <c r="Q77" s="117">
        <f>Vulnerability!AR76</f>
        <v>6.8</v>
      </c>
      <c r="R77" s="117">
        <f>Vulnerability!AX76</f>
        <v>4.9000000000000004</v>
      </c>
      <c r="S77" s="117">
        <f>Vulnerability!AY76</f>
        <v>9.6</v>
      </c>
      <c r="T77" s="37">
        <f>Vulnerability!AZ76</f>
        <v>7.7</v>
      </c>
      <c r="U77" s="37">
        <f t="shared" si="20"/>
        <v>5.4</v>
      </c>
      <c r="V77" s="127" t="e">
        <f>'Lack of Coping Capacity'!#REF!</f>
        <v>#REF!</v>
      </c>
      <c r="W77" s="116">
        <f>'Lack of Coping Capacity'!E76</f>
        <v>4.8</v>
      </c>
      <c r="X77" s="36">
        <f>'Lack of Coping Capacity'!F76</f>
        <v>4.8</v>
      </c>
      <c r="Y77" s="116" t="e">
        <f>'Lack of Coping Capacity'!#REF!</f>
        <v>#REF!</v>
      </c>
      <c r="Z77" s="116" t="e">
        <f>'Lack of Coping Capacity'!#REF!</f>
        <v>#REF!</v>
      </c>
      <c r="AA77" s="116">
        <f>'Lack of Coping Capacity'!P76</f>
        <v>1.3</v>
      </c>
      <c r="AB77" s="36">
        <f>'Lack of Coping Capacity'!Q76</f>
        <v>1.3</v>
      </c>
      <c r="AC77" s="37">
        <f t="shared" si="21"/>
        <v>3.2</v>
      </c>
      <c r="AD77" s="37">
        <f>'Lack of Coping Capacity'!U76</f>
        <v>2.9</v>
      </c>
      <c r="AE77" s="37">
        <f t="shared" si="22"/>
        <v>3.1</v>
      </c>
      <c r="AF77" s="122">
        <f t="shared" si="23"/>
        <v>3.4</v>
      </c>
      <c r="AG77" s="138" t="str">
        <f t="shared" si="24"/>
        <v>Low</v>
      </c>
      <c r="AH77" s="134">
        <f t="shared" si="25"/>
        <v>139</v>
      </c>
      <c r="AI77" s="136" t="e">
        <f>VLOOKUP($B77,#REF!,8,FALSE)</f>
        <v>#REF!</v>
      </c>
      <c r="AJ77" s="43" t="e">
        <f>'Imputed and missing data hidden'!BY75</f>
        <v>#REF!</v>
      </c>
      <c r="AK77" s="135" t="e">
        <f t="shared" si="26"/>
        <v>#REF!</v>
      </c>
      <c r="AL77" s="139"/>
    </row>
    <row r="78" spans="1:38" ht="15.75" thickBot="1" x14ac:dyDescent="0.3">
      <c r="A78" s="98" t="str">
        <f>'Indicator Data'!A80</f>
        <v>Iceland</v>
      </c>
      <c r="B78" s="39" t="str">
        <f>'Indicator Data'!B80</f>
        <v>ISL</v>
      </c>
      <c r="C78" s="120">
        <f>'Hazard &amp; Exposure'!M77</f>
        <v>3.8</v>
      </c>
      <c r="D78" s="183">
        <f t="shared" si="18"/>
        <v>3.8</v>
      </c>
      <c r="E78" s="119">
        <f>Vulnerability!E77</f>
        <v>0</v>
      </c>
      <c r="F78" s="117">
        <f>Vulnerability!H77</f>
        <v>0.8</v>
      </c>
      <c r="G78" s="117">
        <f>Vulnerability!N77</f>
        <v>0.1</v>
      </c>
      <c r="H78" s="36">
        <f>Vulnerability!O77</f>
        <v>0.2</v>
      </c>
      <c r="I78" s="117">
        <f>Vulnerability!T77</f>
        <v>2.2000000000000002</v>
      </c>
      <c r="J78" s="117">
        <f>Vulnerability!AB77</f>
        <v>0.1</v>
      </c>
      <c r="K78" s="117" t="e">
        <f>Vulnerability!#REF!</f>
        <v>#REF!</v>
      </c>
      <c r="L78" s="117" t="e">
        <f>Vulnerability!#REF!</f>
        <v>#REF!</v>
      </c>
      <c r="M78" s="117">
        <f>Vulnerability!AE77</f>
        <v>0.9</v>
      </c>
      <c r="N78" s="117" t="str">
        <f>Vulnerability!AH77</f>
        <v>x</v>
      </c>
      <c r="O78" s="36">
        <f>Vulnerability!AI77</f>
        <v>1.1000000000000001</v>
      </c>
      <c r="P78" s="37">
        <f t="shared" si="19"/>
        <v>0.7</v>
      </c>
      <c r="Q78" s="117">
        <f>Vulnerability!AR77</f>
        <v>5.3</v>
      </c>
      <c r="R78" s="117">
        <f>Vulnerability!AX77</f>
        <v>4.7</v>
      </c>
      <c r="S78" s="117">
        <f>Vulnerability!AY77</f>
        <v>6.4</v>
      </c>
      <c r="T78" s="37">
        <f>Vulnerability!AZ77</f>
        <v>5.7</v>
      </c>
      <c r="U78" s="37">
        <f t="shared" si="20"/>
        <v>3.6</v>
      </c>
      <c r="V78" s="127" t="e">
        <f>'Lack of Coping Capacity'!#REF!</f>
        <v>#REF!</v>
      </c>
      <c r="W78" s="116">
        <f>'Lack of Coping Capacity'!E77</f>
        <v>2.2000000000000002</v>
      </c>
      <c r="X78" s="36">
        <f>'Lack of Coping Capacity'!F77</f>
        <v>2.2000000000000002</v>
      </c>
      <c r="Y78" s="116" t="e">
        <f>'Lack of Coping Capacity'!#REF!</f>
        <v>#REF!</v>
      </c>
      <c r="Z78" s="116" t="e">
        <f>'Lack of Coping Capacity'!#REF!</f>
        <v>#REF!</v>
      </c>
      <c r="AA78" s="116">
        <f>'Lack of Coping Capacity'!P77</f>
        <v>1.1000000000000001</v>
      </c>
      <c r="AB78" s="36">
        <f>'Lack of Coping Capacity'!Q77</f>
        <v>1.1000000000000001</v>
      </c>
      <c r="AC78" s="37">
        <f t="shared" si="21"/>
        <v>1.7</v>
      </c>
      <c r="AD78" s="37">
        <f>'Lack of Coping Capacity'!U77</f>
        <v>0.8</v>
      </c>
      <c r="AE78" s="37">
        <f t="shared" si="22"/>
        <v>1.3</v>
      </c>
      <c r="AF78" s="122">
        <f t="shared" si="23"/>
        <v>2.6</v>
      </c>
      <c r="AG78" s="138" t="str">
        <f t="shared" si="24"/>
        <v>Low</v>
      </c>
      <c r="AH78" s="134">
        <f t="shared" si="25"/>
        <v>175</v>
      </c>
      <c r="AI78" s="136" t="e">
        <f>VLOOKUP($B78,#REF!,8,FALSE)</f>
        <v>#REF!</v>
      </c>
      <c r="AJ78" s="43" t="e">
        <f>'Imputed and missing data hidden'!BY76</f>
        <v>#REF!</v>
      </c>
      <c r="AK78" s="135" t="e">
        <f t="shared" si="26"/>
        <v>#REF!</v>
      </c>
      <c r="AL78" s="139"/>
    </row>
    <row r="79" spans="1:38" ht="15.75" thickBot="1" x14ac:dyDescent="0.3">
      <c r="A79" s="98" t="str">
        <f>'Indicator Data'!A81</f>
        <v>India</v>
      </c>
      <c r="B79" s="39" t="str">
        <f>'Indicator Data'!B81</f>
        <v>IND</v>
      </c>
      <c r="C79" s="120">
        <f>'Hazard &amp; Exposure'!M78</f>
        <v>4.7</v>
      </c>
      <c r="D79" s="183">
        <f t="shared" si="18"/>
        <v>4.7</v>
      </c>
      <c r="E79" s="119">
        <f>Vulnerability!E78</f>
        <v>6.6</v>
      </c>
      <c r="F79" s="117">
        <f>Vulnerability!H78</f>
        <v>4.7</v>
      </c>
      <c r="G79" s="117">
        <f>Vulnerability!N78</f>
        <v>0.4</v>
      </c>
      <c r="H79" s="36">
        <f>Vulnerability!O78</f>
        <v>4.5999999999999996</v>
      </c>
      <c r="I79" s="117">
        <f>Vulnerability!T78</f>
        <v>6.1</v>
      </c>
      <c r="J79" s="117">
        <f>Vulnerability!AB78</f>
        <v>2.2000000000000002</v>
      </c>
      <c r="K79" s="117" t="e">
        <f>Vulnerability!#REF!</f>
        <v>#REF!</v>
      </c>
      <c r="L79" s="117" t="e">
        <f>Vulnerability!#REF!</f>
        <v>#REF!</v>
      </c>
      <c r="M79" s="117">
        <f>Vulnerability!AE78</f>
        <v>4.4000000000000004</v>
      </c>
      <c r="N79" s="117">
        <f>Vulnerability!AH78</f>
        <v>3.75</v>
      </c>
      <c r="O79" s="36">
        <f>Vulnerability!AI78</f>
        <v>4.3</v>
      </c>
      <c r="P79" s="37">
        <f t="shared" si="19"/>
        <v>4.5</v>
      </c>
      <c r="Q79" s="117">
        <f>Vulnerability!AR78</f>
        <v>5.6</v>
      </c>
      <c r="R79" s="117">
        <f>Vulnerability!AX78</f>
        <v>5.3</v>
      </c>
      <c r="S79" s="117">
        <f>Vulnerability!AY78</f>
        <v>3.6</v>
      </c>
      <c r="T79" s="37">
        <f>Vulnerability!AZ78</f>
        <v>4.5</v>
      </c>
      <c r="U79" s="37">
        <f t="shared" si="20"/>
        <v>4.5</v>
      </c>
      <c r="V79" s="127" t="e">
        <f>'Lack of Coping Capacity'!#REF!</f>
        <v>#REF!</v>
      </c>
      <c r="W79" s="116">
        <f>'Lack of Coping Capacity'!E78</f>
        <v>5.2</v>
      </c>
      <c r="X79" s="36">
        <f>'Lack of Coping Capacity'!F78</f>
        <v>5.2</v>
      </c>
      <c r="Y79" s="116" t="e">
        <f>'Lack of Coping Capacity'!#REF!</f>
        <v>#REF!</v>
      </c>
      <c r="Z79" s="116" t="e">
        <f>'Lack of Coping Capacity'!#REF!</f>
        <v>#REF!</v>
      </c>
      <c r="AA79" s="116">
        <f>'Lack of Coping Capacity'!P78</f>
        <v>5.6</v>
      </c>
      <c r="AB79" s="36">
        <f>'Lack of Coping Capacity'!Q78</f>
        <v>5.6</v>
      </c>
      <c r="AC79" s="37">
        <f t="shared" si="21"/>
        <v>5.4</v>
      </c>
      <c r="AD79" s="37">
        <f>'Lack of Coping Capacity'!U78</f>
        <v>3.75</v>
      </c>
      <c r="AE79" s="37">
        <f t="shared" si="22"/>
        <v>4.5999999999999996</v>
      </c>
      <c r="AF79" s="122">
        <f t="shared" si="23"/>
        <v>4.5999999999999996</v>
      </c>
      <c r="AG79" s="138" t="str">
        <f t="shared" si="24"/>
        <v>Medium</v>
      </c>
      <c r="AH79" s="134">
        <f t="shared" si="25"/>
        <v>73</v>
      </c>
      <c r="AI79" s="136" t="e">
        <f>VLOOKUP($B79,#REF!,8,FALSE)</f>
        <v>#REF!</v>
      </c>
      <c r="AJ79" s="43" t="e">
        <f>'Imputed and missing data hidden'!BY77</f>
        <v>#REF!</v>
      </c>
      <c r="AK79" s="135" t="e">
        <f t="shared" si="26"/>
        <v>#REF!</v>
      </c>
      <c r="AL79" s="139"/>
    </row>
    <row r="80" spans="1:38" ht="15.75" thickBot="1" x14ac:dyDescent="0.3">
      <c r="A80" s="98" t="str">
        <f>'Indicator Data'!A82</f>
        <v>Indonesia</v>
      </c>
      <c r="B80" s="39" t="str">
        <f>'Indicator Data'!B82</f>
        <v>IDN</v>
      </c>
      <c r="C80" s="120">
        <f>'Hazard &amp; Exposure'!M79</f>
        <v>4.4000000000000004</v>
      </c>
      <c r="D80" s="183">
        <f t="shared" si="18"/>
        <v>4.4000000000000004</v>
      </c>
      <c r="E80" s="119">
        <f>Vulnerability!E79</f>
        <v>4.7</v>
      </c>
      <c r="F80" s="117">
        <f>Vulnerability!H79</f>
        <v>4.7</v>
      </c>
      <c r="G80" s="117">
        <f>Vulnerability!N79</f>
        <v>0.2</v>
      </c>
      <c r="H80" s="36">
        <f>Vulnerability!O79</f>
        <v>3.6</v>
      </c>
      <c r="I80" s="117">
        <f>Vulnerability!T79</f>
        <v>3.4</v>
      </c>
      <c r="J80" s="117">
        <f>Vulnerability!AB79</f>
        <v>2.7</v>
      </c>
      <c r="K80" s="117" t="e">
        <f>Vulnerability!#REF!</f>
        <v>#REF!</v>
      </c>
      <c r="L80" s="117" t="e">
        <f>Vulnerability!#REF!</f>
        <v>#REF!</v>
      </c>
      <c r="M80" s="117">
        <f>Vulnerability!AE79</f>
        <v>2.2000000000000002</v>
      </c>
      <c r="N80" s="117">
        <f>Vulnerability!AH79</f>
        <v>4.2</v>
      </c>
      <c r="O80" s="36">
        <f>Vulnerability!AI79</f>
        <v>3.2</v>
      </c>
      <c r="P80" s="37">
        <f t="shared" si="19"/>
        <v>3.4</v>
      </c>
      <c r="Q80" s="117">
        <f>Vulnerability!AR79</f>
        <v>6.1</v>
      </c>
      <c r="R80" s="117">
        <f>Vulnerability!AX79</f>
        <v>4.3</v>
      </c>
      <c r="S80" s="117">
        <f>Vulnerability!AY79</f>
        <v>3.6</v>
      </c>
      <c r="T80" s="37">
        <f>Vulnerability!AZ79</f>
        <v>4.4000000000000004</v>
      </c>
      <c r="U80" s="37">
        <f t="shared" si="20"/>
        <v>3.9</v>
      </c>
      <c r="V80" s="127" t="e">
        <f>'Lack of Coping Capacity'!#REF!</f>
        <v>#REF!</v>
      </c>
      <c r="W80" s="116">
        <f>'Lack of Coping Capacity'!E79</f>
        <v>5.3</v>
      </c>
      <c r="X80" s="36">
        <f>'Lack of Coping Capacity'!F79</f>
        <v>5.3</v>
      </c>
      <c r="Y80" s="116" t="e">
        <f>'Lack of Coping Capacity'!#REF!</f>
        <v>#REF!</v>
      </c>
      <c r="Z80" s="116" t="e">
        <f>'Lack of Coping Capacity'!#REF!</f>
        <v>#REF!</v>
      </c>
      <c r="AA80" s="116">
        <f>'Lack of Coping Capacity'!P79</f>
        <v>6.1</v>
      </c>
      <c r="AB80" s="36">
        <f>'Lack of Coping Capacity'!Q79</f>
        <v>6.1</v>
      </c>
      <c r="AC80" s="37">
        <f t="shared" si="21"/>
        <v>5.7</v>
      </c>
      <c r="AD80" s="37">
        <f>'Lack of Coping Capacity'!U79</f>
        <v>4.3499999999999996</v>
      </c>
      <c r="AE80" s="37">
        <f t="shared" si="22"/>
        <v>5.0999999999999996</v>
      </c>
      <c r="AF80" s="122">
        <f t="shared" si="23"/>
        <v>4.4000000000000004</v>
      </c>
      <c r="AG80" s="138" t="str">
        <f t="shared" si="24"/>
        <v>Medium</v>
      </c>
      <c r="AH80" s="134">
        <f t="shared" si="25"/>
        <v>77</v>
      </c>
      <c r="AI80" s="136" t="e">
        <f>VLOOKUP($B80,#REF!,8,FALSE)</f>
        <v>#REF!</v>
      </c>
      <c r="AJ80" s="43" t="e">
        <f>'Imputed and missing data hidden'!BY78</f>
        <v>#REF!</v>
      </c>
      <c r="AK80" s="135" t="e">
        <f t="shared" si="26"/>
        <v>#REF!</v>
      </c>
      <c r="AL80" s="139"/>
    </row>
    <row r="81" spans="1:38" ht="15.75" thickBot="1" x14ac:dyDescent="0.3">
      <c r="A81" s="98" t="str">
        <f>'Indicator Data'!A83</f>
        <v>Iran</v>
      </c>
      <c r="B81" s="39" t="str">
        <f>'Indicator Data'!B83</f>
        <v>IRN</v>
      </c>
      <c r="C81" s="120">
        <f>'Hazard &amp; Exposure'!M80</f>
        <v>3.6</v>
      </c>
      <c r="D81" s="183">
        <f t="shared" si="18"/>
        <v>3.6</v>
      </c>
      <c r="E81" s="119">
        <f>Vulnerability!E80</f>
        <v>2.1</v>
      </c>
      <c r="F81" s="117">
        <f>Vulnerability!H80</f>
        <v>5.2</v>
      </c>
      <c r="G81" s="117">
        <f>Vulnerability!N80</f>
        <v>0.1</v>
      </c>
      <c r="H81" s="36">
        <f>Vulnerability!O80</f>
        <v>2.4</v>
      </c>
      <c r="I81" s="117">
        <f>Vulnerability!T80</f>
        <v>8</v>
      </c>
      <c r="J81" s="117">
        <f>Vulnerability!AB80</f>
        <v>0.1</v>
      </c>
      <c r="K81" s="117" t="e">
        <f>Vulnerability!#REF!</f>
        <v>#REF!</v>
      </c>
      <c r="L81" s="117" t="e">
        <f>Vulnerability!#REF!</f>
        <v>#REF!</v>
      </c>
      <c r="M81" s="117">
        <f>Vulnerability!AE80</f>
        <v>1.3</v>
      </c>
      <c r="N81" s="117">
        <f>Vulnerability!AH80</f>
        <v>2.5</v>
      </c>
      <c r="O81" s="36">
        <f>Vulnerability!AI80</f>
        <v>3.8</v>
      </c>
      <c r="P81" s="37">
        <f t="shared" si="19"/>
        <v>3.1</v>
      </c>
      <c r="Q81" s="117">
        <f>Vulnerability!AR80</f>
        <v>5.0999999999999996</v>
      </c>
      <c r="R81" s="117">
        <f>Vulnerability!AX80</f>
        <v>5.0999999999999996</v>
      </c>
      <c r="S81" s="117">
        <f>Vulnerability!AY80</f>
        <v>3.2</v>
      </c>
      <c r="T81" s="37">
        <f>Vulnerability!AZ80</f>
        <v>4.2</v>
      </c>
      <c r="U81" s="37">
        <f t="shared" si="20"/>
        <v>3.7</v>
      </c>
      <c r="V81" s="127" t="e">
        <f>'Lack of Coping Capacity'!#REF!</f>
        <v>#REF!</v>
      </c>
      <c r="W81" s="116">
        <f>'Lack of Coping Capacity'!E80</f>
        <v>6.7</v>
      </c>
      <c r="X81" s="36">
        <f>'Lack of Coping Capacity'!F80</f>
        <v>6.7</v>
      </c>
      <c r="Y81" s="116" t="e">
        <f>'Lack of Coping Capacity'!#REF!</f>
        <v>#REF!</v>
      </c>
      <c r="Z81" s="116" t="e">
        <f>'Lack of Coping Capacity'!#REF!</f>
        <v>#REF!</v>
      </c>
      <c r="AA81" s="116">
        <f>'Lack of Coping Capacity'!P80</f>
        <v>3.2</v>
      </c>
      <c r="AB81" s="36">
        <f>'Lack of Coping Capacity'!Q80</f>
        <v>3.2</v>
      </c>
      <c r="AC81" s="37">
        <f t="shared" si="21"/>
        <v>5.2</v>
      </c>
      <c r="AD81" s="37">
        <f>'Lack of Coping Capacity'!U80</f>
        <v>2</v>
      </c>
      <c r="AE81" s="37">
        <f t="shared" si="22"/>
        <v>3.8</v>
      </c>
      <c r="AF81" s="122">
        <f t="shared" si="23"/>
        <v>3.7</v>
      </c>
      <c r="AG81" s="138" t="str">
        <f t="shared" si="24"/>
        <v>Medium</v>
      </c>
      <c r="AH81" s="134">
        <f t="shared" si="25"/>
        <v>119</v>
      </c>
      <c r="AI81" s="136" t="e">
        <f>VLOOKUP($B81,#REF!,8,FALSE)</f>
        <v>#REF!</v>
      </c>
      <c r="AJ81" s="43" t="e">
        <f>'Imputed and missing data hidden'!BY79</f>
        <v>#REF!</v>
      </c>
      <c r="AK81" s="135" t="e">
        <f t="shared" si="26"/>
        <v>#REF!</v>
      </c>
      <c r="AL81" s="139"/>
    </row>
    <row r="82" spans="1:38" ht="15.75" thickBot="1" x14ac:dyDescent="0.3">
      <c r="A82" s="98" t="str">
        <f>'Indicator Data'!A84</f>
        <v>Iraq</v>
      </c>
      <c r="B82" s="39" t="str">
        <f>'Indicator Data'!B84</f>
        <v>IRQ</v>
      </c>
      <c r="C82" s="120">
        <f>'Hazard &amp; Exposure'!M81</f>
        <v>4.2</v>
      </c>
      <c r="D82" s="183">
        <f t="shared" si="18"/>
        <v>4.2</v>
      </c>
      <c r="E82" s="119">
        <f>Vulnerability!E81</f>
        <v>4.9000000000000004</v>
      </c>
      <c r="F82" s="117">
        <f>Vulnerability!H81</f>
        <v>4.2</v>
      </c>
      <c r="G82" s="117">
        <f>Vulnerability!N81</f>
        <v>3.6</v>
      </c>
      <c r="H82" s="36">
        <f>Vulnerability!O81</f>
        <v>4.4000000000000004</v>
      </c>
      <c r="I82" s="117">
        <f>Vulnerability!T81</f>
        <v>9.1</v>
      </c>
      <c r="J82" s="117">
        <f>Vulnerability!AB81</f>
        <v>0.5</v>
      </c>
      <c r="K82" s="117" t="e">
        <f>Vulnerability!#REF!</f>
        <v>#REF!</v>
      </c>
      <c r="L82" s="117" t="e">
        <f>Vulnerability!#REF!</f>
        <v>#REF!</v>
      </c>
      <c r="M82" s="117">
        <f>Vulnerability!AE81</f>
        <v>6.8</v>
      </c>
      <c r="N82" s="117">
        <f>Vulnerability!AH81</f>
        <v>6.8</v>
      </c>
      <c r="O82" s="36">
        <f>Vulnerability!AI81</f>
        <v>6.6</v>
      </c>
      <c r="P82" s="37">
        <f t="shared" si="19"/>
        <v>5.6</v>
      </c>
      <c r="Q82" s="117">
        <f>Vulnerability!AR81</f>
        <v>5.0999999999999996</v>
      </c>
      <c r="R82" s="117">
        <f>Vulnerability!AX81</f>
        <v>5</v>
      </c>
      <c r="S82" s="117">
        <f>Vulnerability!AY81</f>
        <v>1.2</v>
      </c>
      <c r="T82" s="37">
        <f>Vulnerability!AZ81</f>
        <v>3.1</v>
      </c>
      <c r="U82" s="37">
        <f t="shared" si="20"/>
        <v>4.5</v>
      </c>
      <c r="V82" s="127" t="e">
        <f>'Lack of Coping Capacity'!#REF!</f>
        <v>#REF!</v>
      </c>
      <c r="W82" s="116">
        <f>'Lack of Coping Capacity'!E81</f>
        <v>7.8</v>
      </c>
      <c r="X82" s="36">
        <f>'Lack of Coping Capacity'!F81</f>
        <v>7.8</v>
      </c>
      <c r="Y82" s="116" t="e">
        <f>'Lack of Coping Capacity'!#REF!</f>
        <v>#REF!</v>
      </c>
      <c r="Z82" s="116" t="e">
        <f>'Lack of Coping Capacity'!#REF!</f>
        <v>#REF!</v>
      </c>
      <c r="AA82" s="116">
        <f>'Lack of Coping Capacity'!P81</f>
        <v>6.1</v>
      </c>
      <c r="AB82" s="36">
        <f>'Lack of Coping Capacity'!Q81</f>
        <v>6.1</v>
      </c>
      <c r="AC82" s="37">
        <f t="shared" si="21"/>
        <v>7</v>
      </c>
      <c r="AD82" s="37">
        <f>'Lack of Coping Capacity'!U81</f>
        <v>4.6500000000000004</v>
      </c>
      <c r="AE82" s="37">
        <f t="shared" si="22"/>
        <v>6</v>
      </c>
      <c r="AF82" s="122">
        <f t="shared" si="23"/>
        <v>4.8</v>
      </c>
      <c r="AG82" s="138" t="str">
        <f t="shared" si="24"/>
        <v>Medium</v>
      </c>
      <c r="AH82" s="134">
        <f t="shared" si="25"/>
        <v>64</v>
      </c>
      <c r="AI82" s="136" t="e">
        <f>VLOOKUP($B82,#REF!,8,FALSE)</f>
        <v>#REF!</v>
      </c>
      <c r="AJ82" s="43" t="e">
        <f>'Imputed and missing data hidden'!BY80</f>
        <v>#REF!</v>
      </c>
      <c r="AK82" s="135" t="e">
        <f t="shared" si="26"/>
        <v>#REF!</v>
      </c>
      <c r="AL82" s="139"/>
    </row>
    <row r="83" spans="1:38" ht="15.75" thickBot="1" x14ac:dyDescent="0.3">
      <c r="A83" s="98" t="str">
        <f>'Indicator Data'!A85</f>
        <v>Ireland</v>
      </c>
      <c r="B83" s="39" t="str">
        <f>'Indicator Data'!B85</f>
        <v>IRL</v>
      </c>
      <c r="C83" s="120">
        <f>'Hazard &amp; Exposure'!M82</f>
        <v>3.1</v>
      </c>
      <c r="D83" s="183">
        <f t="shared" si="18"/>
        <v>3.1</v>
      </c>
      <c r="E83" s="119">
        <f>Vulnerability!E82</f>
        <v>0</v>
      </c>
      <c r="F83" s="117">
        <f>Vulnerability!H82</f>
        <v>1.5</v>
      </c>
      <c r="G83" s="117">
        <f>Vulnerability!N82</f>
        <v>0.1</v>
      </c>
      <c r="H83" s="36">
        <f>Vulnerability!O82</f>
        <v>0.4</v>
      </c>
      <c r="I83" s="117">
        <f>Vulnerability!T82</f>
        <v>3.9</v>
      </c>
      <c r="J83" s="117">
        <f>Vulnerability!AB82</f>
        <v>0.2</v>
      </c>
      <c r="K83" s="117" t="e">
        <f>Vulnerability!#REF!</f>
        <v>#REF!</v>
      </c>
      <c r="L83" s="117" t="e">
        <f>Vulnerability!#REF!</f>
        <v>#REF!</v>
      </c>
      <c r="M83" s="117">
        <f>Vulnerability!AE82</f>
        <v>0.2</v>
      </c>
      <c r="N83" s="117">
        <f>Vulnerability!AH82</f>
        <v>0.35</v>
      </c>
      <c r="O83" s="36">
        <f>Vulnerability!AI82</f>
        <v>1.3</v>
      </c>
      <c r="P83" s="37">
        <f t="shared" si="19"/>
        <v>0.9</v>
      </c>
      <c r="Q83" s="117">
        <f>Vulnerability!AR82</f>
        <v>7.1</v>
      </c>
      <c r="R83" s="117">
        <f>Vulnerability!AX82</f>
        <v>3.7</v>
      </c>
      <c r="S83" s="117">
        <f>Vulnerability!AY82</f>
        <v>6.4</v>
      </c>
      <c r="T83" s="37">
        <f>Vulnerability!AZ82</f>
        <v>5.9</v>
      </c>
      <c r="U83" s="37">
        <f t="shared" si="20"/>
        <v>3.8</v>
      </c>
      <c r="V83" s="127" t="e">
        <f>'Lack of Coping Capacity'!#REF!</f>
        <v>#REF!</v>
      </c>
      <c r="W83" s="116">
        <f>'Lack of Coping Capacity'!E82</f>
        <v>2.4</v>
      </c>
      <c r="X83" s="36">
        <f>'Lack of Coping Capacity'!F82</f>
        <v>2.4</v>
      </c>
      <c r="Y83" s="116" t="e">
        <f>'Lack of Coping Capacity'!#REF!</f>
        <v>#REF!</v>
      </c>
      <c r="Z83" s="116" t="e">
        <f>'Lack of Coping Capacity'!#REF!</f>
        <v>#REF!</v>
      </c>
      <c r="AA83" s="116">
        <f>'Lack of Coping Capacity'!P82</f>
        <v>1.4</v>
      </c>
      <c r="AB83" s="36">
        <f>'Lack of Coping Capacity'!Q82</f>
        <v>1.4</v>
      </c>
      <c r="AC83" s="37">
        <f t="shared" si="21"/>
        <v>1.9</v>
      </c>
      <c r="AD83" s="37">
        <f>'Lack of Coping Capacity'!U82</f>
        <v>2.9</v>
      </c>
      <c r="AE83" s="37">
        <f t="shared" si="22"/>
        <v>2.4</v>
      </c>
      <c r="AF83" s="122">
        <f t="shared" si="23"/>
        <v>3</v>
      </c>
      <c r="AG83" s="138" t="str">
        <f t="shared" si="24"/>
        <v>Low</v>
      </c>
      <c r="AH83" s="134">
        <f t="shared" si="25"/>
        <v>161</v>
      </c>
      <c r="AI83" s="136" t="e">
        <f>VLOOKUP($B83,#REF!,8,FALSE)</f>
        <v>#REF!</v>
      </c>
      <c r="AJ83" s="43" t="e">
        <f>'Imputed and missing data hidden'!BY81</f>
        <v>#REF!</v>
      </c>
      <c r="AK83" s="135" t="e">
        <f t="shared" si="26"/>
        <v>#REF!</v>
      </c>
      <c r="AL83" s="139"/>
    </row>
    <row r="84" spans="1:38" ht="15.75" thickBot="1" x14ac:dyDescent="0.3">
      <c r="A84" s="98" t="str">
        <f>'Indicator Data'!A86</f>
        <v>Israel</v>
      </c>
      <c r="B84" s="39" t="str">
        <f>'Indicator Data'!B86</f>
        <v>ISR</v>
      </c>
      <c r="C84" s="120">
        <f>'Hazard &amp; Exposure'!M83</f>
        <v>4.0999999999999996</v>
      </c>
      <c r="D84" s="183">
        <f t="shared" si="18"/>
        <v>4.0999999999999996</v>
      </c>
      <c r="E84" s="119">
        <f>Vulnerability!E83</f>
        <v>0</v>
      </c>
      <c r="F84" s="117">
        <f>Vulnerability!H83</f>
        <v>2.4</v>
      </c>
      <c r="G84" s="117">
        <f>Vulnerability!N83</f>
        <v>0.1</v>
      </c>
      <c r="H84" s="36">
        <f>Vulnerability!O83</f>
        <v>0.6</v>
      </c>
      <c r="I84" s="117">
        <f>Vulnerability!T83</f>
        <v>5.4</v>
      </c>
      <c r="J84" s="117">
        <f>Vulnerability!AB83</f>
        <v>0.1</v>
      </c>
      <c r="K84" s="117" t="e">
        <f>Vulnerability!#REF!</f>
        <v>#REF!</v>
      </c>
      <c r="L84" s="117" t="e">
        <f>Vulnerability!#REF!</f>
        <v>#REF!</v>
      </c>
      <c r="M84" s="117">
        <f>Vulnerability!AE83</f>
        <v>0</v>
      </c>
      <c r="N84" s="117" t="str">
        <f>Vulnerability!AH83</f>
        <v>x</v>
      </c>
      <c r="O84" s="36">
        <f>Vulnerability!AI83</f>
        <v>2.2000000000000002</v>
      </c>
      <c r="P84" s="37">
        <f t="shared" si="19"/>
        <v>1.4</v>
      </c>
      <c r="Q84" s="117">
        <f>Vulnerability!AR83</f>
        <v>6.4</v>
      </c>
      <c r="R84" s="117">
        <f>Vulnerability!AX83</f>
        <v>4.9000000000000004</v>
      </c>
      <c r="S84" s="117">
        <f>Vulnerability!AY83</f>
        <v>3.6</v>
      </c>
      <c r="T84" s="37">
        <f>Vulnerability!AZ83</f>
        <v>4.5999999999999996</v>
      </c>
      <c r="U84" s="37">
        <f t="shared" si="20"/>
        <v>3.2</v>
      </c>
      <c r="V84" s="127" t="e">
        <f>'Lack of Coping Capacity'!#REF!</f>
        <v>#REF!</v>
      </c>
      <c r="W84" s="116">
        <f>'Lack of Coping Capacity'!E83</f>
        <v>3.3</v>
      </c>
      <c r="X84" s="36">
        <f>'Lack of Coping Capacity'!F83</f>
        <v>3.3</v>
      </c>
      <c r="Y84" s="116" t="e">
        <f>'Lack of Coping Capacity'!#REF!</f>
        <v>#REF!</v>
      </c>
      <c r="Z84" s="116" t="e">
        <f>'Lack of Coping Capacity'!#REF!</f>
        <v>#REF!</v>
      </c>
      <c r="AA84" s="116">
        <f>'Lack of Coping Capacity'!P83</f>
        <v>1.3</v>
      </c>
      <c r="AB84" s="36">
        <f>'Lack of Coping Capacity'!Q83</f>
        <v>1.3</v>
      </c>
      <c r="AC84" s="37">
        <f t="shared" si="21"/>
        <v>2.4</v>
      </c>
      <c r="AD84" s="37">
        <f>'Lack of Coping Capacity'!U83</f>
        <v>0.45</v>
      </c>
      <c r="AE84" s="37">
        <f t="shared" si="22"/>
        <v>1.5</v>
      </c>
      <c r="AF84" s="122">
        <f t="shared" si="23"/>
        <v>2.7</v>
      </c>
      <c r="AG84" s="138" t="str">
        <f t="shared" si="24"/>
        <v>Low</v>
      </c>
      <c r="AH84" s="134">
        <f t="shared" si="25"/>
        <v>173</v>
      </c>
      <c r="AI84" s="136" t="e">
        <f>VLOOKUP($B84,#REF!,8,FALSE)</f>
        <v>#REF!</v>
      </c>
      <c r="AJ84" s="43" t="e">
        <f>'Imputed and missing data hidden'!BY82</f>
        <v>#REF!</v>
      </c>
      <c r="AK84" s="135" t="e">
        <f t="shared" si="26"/>
        <v>#REF!</v>
      </c>
      <c r="AL84" s="139"/>
    </row>
    <row r="85" spans="1:38" ht="15.75" thickBot="1" x14ac:dyDescent="0.3">
      <c r="A85" s="98" t="str">
        <f>'Indicator Data'!A87</f>
        <v>Italy</v>
      </c>
      <c r="B85" s="39" t="str">
        <f>'Indicator Data'!B87</f>
        <v>ITA</v>
      </c>
      <c r="C85" s="120">
        <f>'Hazard &amp; Exposure'!M84</f>
        <v>2.8</v>
      </c>
      <c r="D85" s="183">
        <f t="shared" si="18"/>
        <v>2.8</v>
      </c>
      <c r="E85" s="119">
        <f>Vulnerability!E84</f>
        <v>0.3</v>
      </c>
      <c r="F85" s="117">
        <f>Vulnerability!H84</f>
        <v>1.8</v>
      </c>
      <c r="G85" s="117">
        <f>Vulnerability!N84</f>
        <v>0.1</v>
      </c>
      <c r="H85" s="36">
        <f>Vulnerability!O84</f>
        <v>0.6</v>
      </c>
      <c r="I85" s="117">
        <f>Vulnerability!T84</f>
        <v>6.5</v>
      </c>
      <c r="J85" s="117">
        <f>Vulnerability!AB84</f>
        <v>0.2</v>
      </c>
      <c r="K85" s="117" t="e">
        <f>Vulnerability!#REF!</f>
        <v>#REF!</v>
      </c>
      <c r="L85" s="117" t="e">
        <f>Vulnerability!#REF!</f>
        <v>#REF!</v>
      </c>
      <c r="M85" s="117">
        <f>Vulnerability!AE84</f>
        <v>0.4</v>
      </c>
      <c r="N85" s="117">
        <f>Vulnerability!AH84</f>
        <v>0.5</v>
      </c>
      <c r="O85" s="36">
        <f>Vulnerability!AI84</f>
        <v>2.4</v>
      </c>
      <c r="P85" s="37">
        <f t="shared" si="19"/>
        <v>1.5</v>
      </c>
      <c r="Q85" s="117">
        <f>Vulnerability!AR84</f>
        <v>8.6</v>
      </c>
      <c r="R85" s="117">
        <f>Vulnerability!AX84</f>
        <v>5.8</v>
      </c>
      <c r="S85" s="117">
        <f>Vulnerability!AY84</f>
        <v>9.1999999999999993</v>
      </c>
      <c r="T85" s="37">
        <f>Vulnerability!AZ84</f>
        <v>8.1999999999999993</v>
      </c>
      <c r="U85" s="37">
        <f t="shared" si="20"/>
        <v>5.8</v>
      </c>
      <c r="V85" s="127" t="e">
        <f>'Lack of Coping Capacity'!#REF!</f>
        <v>#REF!</v>
      </c>
      <c r="W85" s="116">
        <f>'Lack of Coping Capacity'!E84</f>
        <v>4.5</v>
      </c>
      <c r="X85" s="36">
        <f>'Lack of Coping Capacity'!F84</f>
        <v>4.5</v>
      </c>
      <c r="Y85" s="116" t="e">
        <f>'Lack of Coping Capacity'!#REF!</f>
        <v>#REF!</v>
      </c>
      <c r="Z85" s="116" t="e">
        <f>'Lack of Coping Capacity'!#REF!</f>
        <v>#REF!</v>
      </c>
      <c r="AA85" s="116">
        <f>'Lack of Coping Capacity'!P84</f>
        <v>1.1000000000000001</v>
      </c>
      <c r="AB85" s="36">
        <f>'Lack of Coping Capacity'!Q84</f>
        <v>1.1000000000000001</v>
      </c>
      <c r="AC85" s="37">
        <f t="shared" si="21"/>
        <v>3</v>
      </c>
      <c r="AD85" s="37">
        <f>'Lack of Coping Capacity'!U84</f>
        <v>0.75</v>
      </c>
      <c r="AE85" s="37">
        <f t="shared" si="22"/>
        <v>1.9</v>
      </c>
      <c r="AF85" s="122">
        <f t="shared" si="23"/>
        <v>3.1</v>
      </c>
      <c r="AG85" s="138" t="str">
        <f t="shared" si="24"/>
        <v>Low</v>
      </c>
      <c r="AH85" s="134">
        <f t="shared" si="25"/>
        <v>156</v>
      </c>
      <c r="AI85" s="136" t="e">
        <f>VLOOKUP($B85,#REF!,8,FALSE)</f>
        <v>#REF!</v>
      </c>
      <c r="AJ85" s="43" t="e">
        <f>'Imputed and missing data hidden'!BY83</f>
        <v>#REF!</v>
      </c>
      <c r="AK85" s="135" t="e">
        <f t="shared" si="26"/>
        <v>#REF!</v>
      </c>
      <c r="AL85" s="139"/>
    </row>
    <row r="86" spans="1:38" ht="15.75" thickBot="1" x14ac:dyDescent="0.3">
      <c r="A86" s="98" t="str">
        <f>'Indicator Data'!A88</f>
        <v>Jamaica</v>
      </c>
      <c r="B86" s="39" t="str">
        <f>'Indicator Data'!B88</f>
        <v>JAM</v>
      </c>
      <c r="C86" s="120">
        <f>'Hazard &amp; Exposure'!M85</f>
        <v>4</v>
      </c>
      <c r="D86" s="183">
        <f t="shared" si="18"/>
        <v>4</v>
      </c>
      <c r="E86" s="119">
        <f>Vulnerability!E85</f>
        <v>4.0999999999999996</v>
      </c>
      <c r="F86" s="117">
        <f>Vulnerability!H85</f>
        <v>5.4</v>
      </c>
      <c r="G86" s="117">
        <f>Vulnerability!N85</f>
        <v>2.1</v>
      </c>
      <c r="H86" s="36">
        <f>Vulnerability!O85</f>
        <v>3.9</v>
      </c>
      <c r="I86" s="117">
        <f>Vulnerability!T85</f>
        <v>0</v>
      </c>
      <c r="J86" s="117">
        <f>Vulnerability!AB85</f>
        <v>1.7</v>
      </c>
      <c r="K86" s="117" t="e">
        <f>Vulnerability!#REF!</f>
        <v>#REF!</v>
      </c>
      <c r="L86" s="117" t="e">
        <f>Vulnerability!#REF!</f>
        <v>#REF!</v>
      </c>
      <c r="M86" s="117">
        <f>Vulnerability!AE85</f>
        <v>2.9</v>
      </c>
      <c r="N86" s="117">
        <f>Vulnerability!AH85</f>
        <v>1.1000000000000001</v>
      </c>
      <c r="O86" s="36">
        <f>Vulnerability!AI85</f>
        <v>1.5</v>
      </c>
      <c r="P86" s="37">
        <f t="shared" si="19"/>
        <v>2.8</v>
      </c>
      <c r="Q86" s="117">
        <f>Vulnerability!AR85</f>
        <v>6.2</v>
      </c>
      <c r="R86" s="117">
        <f>Vulnerability!AX85</f>
        <v>5</v>
      </c>
      <c r="S86" s="117">
        <f>Vulnerability!AY85</f>
        <v>4.8</v>
      </c>
      <c r="T86" s="37">
        <f>Vulnerability!AZ85</f>
        <v>5.2</v>
      </c>
      <c r="U86" s="37">
        <f t="shared" si="20"/>
        <v>4.0999999999999996</v>
      </c>
      <c r="V86" s="127" t="e">
        <f>'Lack of Coping Capacity'!#REF!</f>
        <v>#REF!</v>
      </c>
      <c r="W86" s="116">
        <f>'Lack of Coping Capacity'!E85</f>
        <v>4.9000000000000004</v>
      </c>
      <c r="X86" s="36">
        <f>'Lack of Coping Capacity'!F85</f>
        <v>4.9000000000000004</v>
      </c>
      <c r="Y86" s="116" t="e">
        <f>'Lack of Coping Capacity'!#REF!</f>
        <v>#REF!</v>
      </c>
      <c r="Z86" s="116" t="e">
        <f>'Lack of Coping Capacity'!#REF!</f>
        <v>#REF!</v>
      </c>
      <c r="AA86" s="116">
        <f>'Lack of Coping Capacity'!P85</f>
        <v>4.4000000000000004</v>
      </c>
      <c r="AB86" s="36">
        <f>'Lack of Coping Capacity'!Q85</f>
        <v>4.4000000000000004</v>
      </c>
      <c r="AC86" s="37">
        <f t="shared" si="21"/>
        <v>4.7</v>
      </c>
      <c r="AD86" s="37">
        <f>'Lack of Coping Capacity'!U85</f>
        <v>3.7</v>
      </c>
      <c r="AE86" s="37">
        <f t="shared" si="22"/>
        <v>4.2</v>
      </c>
      <c r="AF86" s="122">
        <f t="shared" si="23"/>
        <v>4.0999999999999996</v>
      </c>
      <c r="AG86" s="138" t="str">
        <f t="shared" si="24"/>
        <v>Medium</v>
      </c>
      <c r="AH86" s="134">
        <f t="shared" si="25"/>
        <v>91</v>
      </c>
      <c r="AI86" s="136" t="e">
        <f>VLOOKUP($B86,#REF!,8,FALSE)</f>
        <v>#REF!</v>
      </c>
      <c r="AJ86" s="43" t="e">
        <f>'Imputed and missing data hidden'!BY84</f>
        <v>#REF!</v>
      </c>
      <c r="AK86" s="135" t="e">
        <f t="shared" si="26"/>
        <v>#REF!</v>
      </c>
      <c r="AL86" s="139"/>
    </row>
    <row r="87" spans="1:38" ht="15.75" thickBot="1" x14ac:dyDescent="0.3">
      <c r="A87" s="98" t="str">
        <f>'Indicator Data'!A89</f>
        <v>Japan</v>
      </c>
      <c r="B87" s="39" t="str">
        <f>'Indicator Data'!B89</f>
        <v>JPN</v>
      </c>
      <c r="C87" s="120">
        <f>'Hazard &amp; Exposure'!M86</f>
        <v>3.2</v>
      </c>
      <c r="D87" s="183">
        <f t="shared" si="18"/>
        <v>3.2</v>
      </c>
      <c r="E87" s="119">
        <f>Vulnerability!E86</f>
        <v>0</v>
      </c>
      <c r="F87" s="117">
        <f>Vulnerability!H86</f>
        <v>1.3</v>
      </c>
      <c r="G87" s="117">
        <f>Vulnerability!N86</f>
        <v>0</v>
      </c>
      <c r="H87" s="36">
        <f>Vulnerability!O86</f>
        <v>0.3</v>
      </c>
      <c r="I87" s="117">
        <f>Vulnerability!T86</f>
        <v>3.7</v>
      </c>
      <c r="J87" s="117">
        <f>Vulnerability!AB86</f>
        <v>0.2</v>
      </c>
      <c r="K87" s="117" t="e">
        <f>Vulnerability!#REF!</f>
        <v>#REF!</v>
      </c>
      <c r="L87" s="117" t="e">
        <f>Vulnerability!#REF!</f>
        <v>#REF!</v>
      </c>
      <c r="M87" s="117">
        <f>Vulnerability!AE86</f>
        <v>2.4</v>
      </c>
      <c r="N87" s="117">
        <f>Vulnerability!AH86</f>
        <v>1</v>
      </c>
      <c r="O87" s="36">
        <f>Vulnerability!AI86</f>
        <v>1.9</v>
      </c>
      <c r="P87" s="37">
        <f t="shared" si="19"/>
        <v>1.1000000000000001</v>
      </c>
      <c r="Q87" s="117">
        <f>Vulnerability!AR86</f>
        <v>8.9</v>
      </c>
      <c r="R87" s="117">
        <f>Vulnerability!AX86</f>
        <v>3.8</v>
      </c>
      <c r="S87" s="117">
        <f>Vulnerability!AY86</f>
        <v>10</v>
      </c>
      <c r="T87" s="37">
        <f>Vulnerability!AZ86</f>
        <v>8.1999999999999993</v>
      </c>
      <c r="U87" s="37">
        <f t="shared" si="20"/>
        <v>5.7</v>
      </c>
      <c r="V87" s="127" t="e">
        <f>'Lack of Coping Capacity'!#REF!</f>
        <v>#REF!</v>
      </c>
      <c r="W87" s="116">
        <f>'Lack of Coping Capacity'!E86</f>
        <v>2.2000000000000002</v>
      </c>
      <c r="X87" s="36">
        <f>'Lack of Coping Capacity'!F86</f>
        <v>2.2000000000000002</v>
      </c>
      <c r="Y87" s="116" t="e">
        <f>'Lack of Coping Capacity'!#REF!</f>
        <v>#REF!</v>
      </c>
      <c r="Z87" s="116" t="e">
        <f>'Lack of Coping Capacity'!#REF!</f>
        <v>#REF!</v>
      </c>
      <c r="AA87" s="116">
        <f>'Lack of Coping Capacity'!P86</f>
        <v>0.6</v>
      </c>
      <c r="AB87" s="36">
        <f>'Lack of Coping Capacity'!Q86</f>
        <v>0.6</v>
      </c>
      <c r="AC87" s="37">
        <f t="shared" si="21"/>
        <v>1.4</v>
      </c>
      <c r="AD87" s="37">
        <f>'Lack of Coping Capacity'!U86</f>
        <v>0</v>
      </c>
      <c r="AE87" s="37">
        <f t="shared" si="22"/>
        <v>0.7</v>
      </c>
      <c r="AF87" s="122">
        <f t="shared" si="23"/>
        <v>2.2999999999999998</v>
      </c>
      <c r="AG87" s="138" t="str">
        <f t="shared" si="24"/>
        <v>Low</v>
      </c>
      <c r="AH87" s="134">
        <f t="shared" si="25"/>
        <v>181</v>
      </c>
      <c r="AI87" s="136" t="e">
        <f>VLOOKUP($B87,#REF!,8,FALSE)</f>
        <v>#REF!</v>
      </c>
      <c r="AJ87" s="43" t="e">
        <f>'Imputed and missing data hidden'!BY85</f>
        <v>#REF!</v>
      </c>
      <c r="AK87" s="135" t="e">
        <f t="shared" si="26"/>
        <v>#REF!</v>
      </c>
      <c r="AL87" s="139"/>
    </row>
    <row r="88" spans="1:38" ht="15.75" thickBot="1" x14ac:dyDescent="0.3">
      <c r="A88" s="98" t="str">
        <f>'Indicator Data'!A90</f>
        <v>Jordan</v>
      </c>
      <c r="B88" s="39" t="str">
        <f>'Indicator Data'!B90</f>
        <v>JOR</v>
      </c>
      <c r="C88" s="120">
        <f>'Hazard &amp; Exposure'!M87</f>
        <v>4.0999999999999996</v>
      </c>
      <c r="D88" s="183">
        <f t="shared" si="18"/>
        <v>4.0999999999999996</v>
      </c>
      <c r="E88" s="119">
        <f>Vulnerability!E87</f>
        <v>2.2000000000000002</v>
      </c>
      <c r="F88" s="117">
        <f>Vulnerability!H87</f>
        <v>4.2</v>
      </c>
      <c r="G88" s="117">
        <f>Vulnerability!N87</f>
        <v>5.8</v>
      </c>
      <c r="H88" s="36">
        <f>Vulnerability!O87</f>
        <v>3.6</v>
      </c>
      <c r="I88" s="117">
        <f>Vulnerability!T87</f>
        <v>10</v>
      </c>
      <c r="J88" s="117">
        <f>Vulnerability!AB87</f>
        <v>0.1</v>
      </c>
      <c r="K88" s="117" t="e">
        <f>Vulnerability!#REF!</f>
        <v>#REF!</v>
      </c>
      <c r="L88" s="117" t="e">
        <f>Vulnerability!#REF!</f>
        <v>#REF!</v>
      </c>
      <c r="M88" s="117">
        <f>Vulnerability!AE87</f>
        <v>3.6</v>
      </c>
      <c r="N88" s="117">
        <f>Vulnerability!AH87</f>
        <v>2.6</v>
      </c>
      <c r="O88" s="36">
        <f>Vulnerability!AI87</f>
        <v>5.8</v>
      </c>
      <c r="P88" s="37">
        <f t="shared" si="19"/>
        <v>4.8</v>
      </c>
      <c r="Q88" s="117">
        <f>Vulnerability!AR87</f>
        <v>4.5999999999999996</v>
      </c>
      <c r="R88" s="117">
        <f>Vulnerability!AX87</f>
        <v>4.2</v>
      </c>
      <c r="S88" s="117">
        <f>Vulnerability!AY87</f>
        <v>1.6</v>
      </c>
      <c r="T88" s="37">
        <f>Vulnerability!AZ87</f>
        <v>3</v>
      </c>
      <c r="U88" s="37">
        <f t="shared" si="20"/>
        <v>4</v>
      </c>
      <c r="V88" s="127" t="e">
        <f>'Lack of Coping Capacity'!#REF!</f>
        <v>#REF!</v>
      </c>
      <c r="W88" s="116">
        <f>'Lack of Coping Capacity'!E87</f>
        <v>5</v>
      </c>
      <c r="X88" s="36">
        <f>'Lack of Coping Capacity'!F87</f>
        <v>5</v>
      </c>
      <c r="Y88" s="116" t="e">
        <f>'Lack of Coping Capacity'!#REF!</f>
        <v>#REF!</v>
      </c>
      <c r="Z88" s="116" t="e">
        <f>'Lack of Coping Capacity'!#REF!</f>
        <v>#REF!</v>
      </c>
      <c r="AA88" s="116">
        <f>'Lack of Coping Capacity'!P87</f>
        <v>3.8</v>
      </c>
      <c r="AB88" s="36">
        <f>'Lack of Coping Capacity'!Q87</f>
        <v>3.8</v>
      </c>
      <c r="AC88" s="37">
        <f t="shared" si="21"/>
        <v>4.4000000000000004</v>
      </c>
      <c r="AD88" s="37">
        <f>'Lack of Coping Capacity'!U87</f>
        <v>5.0999999999999996</v>
      </c>
      <c r="AE88" s="37">
        <f t="shared" si="22"/>
        <v>4.8</v>
      </c>
      <c r="AF88" s="122">
        <f t="shared" si="23"/>
        <v>4.3</v>
      </c>
      <c r="AG88" s="138" t="str">
        <f t="shared" si="24"/>
        <v>Medium</v>
      </c>
      <c r="AH88" s="134">
        <f t="shared" si="25"/>
        <v>80</v>
      </c>
      <c r="AI88" s="136" t="e">
        <f>VLOOKUP($B88,#REF!,8,FALSE)</f>
        <v>#REF!</v>
      </c>
      <c r="AJ88" s="43" t="e">
        <f>'Imputed and missing data hidden'!BY86</f>
        <v>#REF!</v>
      </c>
      <c r="AK88" s="135" t="e">
        <f t="shared" si="26"/>
        <v>#REF!</v>
      </c>
      <c r="AL88" s="139"/>
    </row>
    <row r="89" spans="1:38" ht="15.75" thickBot="1" x14ac:dyDescent="0.3">
      <c r="A89" s="98" t="str">
        <f>'Indicator Data'!A91</f>
        <v>Kazakhstan</v>
      </c>
      <c r="B89" s="39" t="str">
        <f>'Indicator Data'!B91</f>
        <v>KAZ</v>
      </c>
      <c r="C89" s="120">
        <f>'Hazard &amp; Exposure'!M88</f>
        <v>2.6</v>
      </c>
      <c r="D89" s="183">
        <f t="shared" si="18"/>
        <v>2.6</v>
      </c>
      <c r="E89" s="119">
        <f>Vulnerability!E88</f>
        <v>1.3</v>
      </c>
      <c r="F89" s="117">
        <f>Vulnerability!H88</f>
        <v>1.7</v>
      </c>
      <c r="G89" s="117">
        <f>Vulnerability!N88</f>
        <v>0</v>
      </c>
      <c r="H89" s="36">
        <f>Vulnerability!O88</f>
        <v>1.1000000000000001</v>
      </c>
      <c r="I89" s="117">
        <f>Vulnerability!T88</f>
        <v>0</v>
      </c>
      <c r="J89" s="117">
        <f>Vulnerability!AB88</f>
        <v>0.5</v>
      </c>
      <c r="K89" s="117" t="e">
        <f>Vulnerability!#REF!</f>
        <v>#REF!</v>
      </c>
      <c r="L89" s="117" t="e">
        <f>Vulnerability!#REF!</f>
        <v>#REF!</v>
      </c>
      <c r="M89" s="117">
        <f>Vulnerability!AE88</f>
        <v>0.8</v>
      </c>
      <c r="N89" s="117">
        <f>Vulnerability!AH88</f>
        <v>1.6</v>
      </c>
      <c r="O89" s="36">
        <f>Vulnerability!AI88</f>
        <v>0.7</v>
      </c>
      <c r="P89" s="37">
        <f t="shared" si="19"/>
        <v>0.9</v>
      </c>
      <c r="Q89" s="117">
        <f>Vulnerability!AR88</f>
        <v>4.9000000000000004</v>
      </c>
      <c r="R89" s="117">
        <f>Vulnerability!AX88</f>
        <v>4.5999999999999996</v>
      </c>
      <c r="S89" s="117">
        <f>Vulnerability!AY88</f>
        <v>3.6</v>
      </c>
      <c r="T89" s="37">
        <f>Vulnerability!AZ88</f>
        <v>4.2</v>
      </c>
      <c r="U89" s="37">
        <f t="shared" si="20"/>
        <v>2.7</v>
      </c>
      <c r="V89" s="127" t="e">
        <f>'Lack of Coping Capacity'!#REF!</f>
        <v>#REF!</v>
      </c>
      <c r="W89" s="116">
        <f>'Lack of Coping Capacity'!E88</f>
        <v>5.8</v>
      </c>
      <c r="X89" s="36">
        <f>'Lack of Coping Capacity'!F88</f>
        <v>5.8</v>
      </c>
      <c r="Y89" s="116" t="e">
        <f>'Lack of Coping Capacity'!#REF!</f>
        <v>#REF!</v>
      </c>
      <c r="Z89" s="116" t="e">
        <f>'Lack of Coping Capacity'!#REF!</f>
        <v>#REF!</v>
      </c>
      <c r="AA89" s="116">
        <f>'Lack of Coping Capacity'!P88</f>
        <v>2.2999999999999998</v>
      </c>
      <c r="AB89" s="36">
        <f>'Lack of Coping Capacity'!Q88</f>
        <v>2.2999999999999998</v>
      </c>
      <c r="AC89" s="37">
        <f t="shared" si="21"/>
        <v>4.3</v>
      </c>
      <c r="AD89" s="37">
        <f>'Lack of Coping Capacity'!U88</f>
        <v>3.95</v>
      </c>
      <c r="AE89" s="37">
        <f t="shared" si="22"/>
        <v>4.0999999999999996</v>
      </c>
      <c r="AF89" s="122">
        <f t="shared" si="23"/>
        <v>3.1</v>
      </c>
      <c r="AG89" s="138" t="str">
        <f t="shared" si="24"/>
        <v>Low</v>
      </c>
      <c r="AH89" s="134">
        <f t="shared" si="25"/>
        <v>156</v>
      </c>
      <c r="AI89" s="136" t="e">
        <f>VLOOKUP($B89,#REF!,8,FALSE)</f>
        <v>#REF!</v>
      </c>
      <c r="AJ89" s="43" t="e">
        <f>'Imputed and missing data hidden'!BY87</f>
        <v>#REF!</v>
      </c>
      <c r="AK89" s="135" t="e">
        <f t="shared" si="26"/>
        <v>#REF!</v>
      </c>
      <c r="AL89" s="139"/>
    </row>
    <row r="90" spans="1:38" ht="15.75" thickBot="1" x14ac:dyDescent="0.3">
      <c r="A90" s="98" t="str">
        <f>'Indicator Data'!A92</f>
        <v>Kenya</v>
      </c>
      <c r="B90" s="39" t="str">
        <f>'Indicator Data'!B92</f>
        <v>KEN</v>
      </c>
      <c r="C90" s="120">
        <f>'Hazard &amp; Exposure'!M89</f>
        <v>6</v>
      </c>
      <c r="D90" s="183">
        <f t="shared" si="18"/>
        <v>6</v>
      </c>
      <c r="E90" s="119">
        <f>Vulnerability!E89</f>
        <v>7.5</v>
      </c>
      <c r="F90" s="117">
        <f>Vulnerability!H89</f>
        <v>5.7</v>
      </c>
      <c r="G90" s="117">
        <f>Vulnerability!N89</f>
        <v>1.9</v>
      </c>
      <c r="H90" s="36">
        <f>Vulnerability!O89</f>
        <v>5.7</v>
      </c>
      <c r="I90" s="117">
        <f>Vulnerability!T89</f>
        <v>7.7</v>
      </c>
      <c r="J90" s="117">
        <f>Vulnerability!AB89</f>
        <v>4.5999999999999996</v>
      </c>
      <c r="K90" s="117" t="e">
        <f>Vulnerability!#REF!</f>
        <v>#REF!</v>
      </c>
      <c r="L90" s="117" t="e">
        <f>Vulnerability!#REF!</f>
        <v>#REF!</v>
      </c>
      <c r="M90" s="117">
        <f>Vulnerability!AE89</f>
        <v>7.5</v>
      </c>
      <c r="N90" s="117">
        <f>Vulnerability!AH89</f>
        <v>5.4</v>
      </c>
      <c r="O90" s="36">
        <f>Vulnerability!AI89</f>
        <v>6.5</v>
      </c>
      <c r="P90" s="37">
        <f t="shared" si="19"/>
        <v>6.1</v>
      </c>
      <c r="Q90" s="117">
        <f>Vulnerability!AR89</f>
        <v>3.4</v>
      </c>
      <c r="R90" s="117">
        <f>Vulnerability!AX89</f>
        <v>6.5</v>
      </c>
      <c r="S90" s="117">
        <f>Vulnerability!AY89</f>
        <v>0.8</v>
      </c>
      <c r="T90" s="37">
        <f>Vulnerability!AZ89</f>
        <v>2.9</v>
      </c>
      <c r="U90" s="37">
        <f t="shared" si="20"/>
        <v>4.7</v>
      </c>
      <c r="V90" s="127" t="e">
        <f>'Lack of Coping Capacity'!#REF!</f>
        <v>#REF!</v>
      </c>
      <c r="W90" s="116">
        <f>'Lack of Coping Capacity'!E89</f>
        <v>6.5</v>
      </c>
      <c r="X90" s="36">
        <f>'Lack of Coping Capacity'!F89</f>
        <v>6.5</v>
      </c>
      <c r="Y90" s="116" t="e">
        <f>'Lack of Coping Capacity'!#REF!</f>
        <v>#REF!</v>
      </c>
      <c r="Z90" s="116" t="e">
        <f>'Lack of Coping Capacity'!#REF!</f>
        <v>#REF!</v>
      </c>
      <c r="AA90" s="116">
        <f>'Lack of Coping Capacity'!P89</f>
        <v>7.1</v>
      </c>
      <c r="AB90" s="36">
        <f>'Lack of Coping Capacity'!Q89</f>
        <v>7.1</v>
      </c>
      <c r="AC90" s="37">
        <f t="shared" si="21"/>
        <v>6.8</v>
      </c>
      <c r="AD90" s="37">
        <f>'Lack of Coping Capacity'!U89</f>
        <v>5.75</v>
      </c>
      <c r="AE90" s="37">
        <f t="shared" si="22"/>
        <v>6.3</v>
      </c>
      <c r="AF90" s="122">
        <f t="shared" si="23"/>
        <v>5.6</v>
      </c>
      <c r="AG90" s="138" t="str">
        <f t="shared" si="24"/>
        <v>High</v>
      </c>
      <c r="AH90" s="134">
        <f t="shared" si="25"/>
        <v>37</v>
      </c>
      <c r="AI90" s="136" t="e">
        <f>VLOOKUP($B90,#REF!,8,FALSE)</f>
        <v>#REF!</v>
      </c>
      <c r="AJ90" s="43" t="e">
        <f>'Imputed and missing data hidden'!BY88</f>
        <v>#REF!</v>
      </c>
      <c r="AK90" s="135" t="e">
        <f t="shared" si="26"/>
        <v>#REF!</v>
      </c>
      <c r="AL90" s="139"/>
    </row>
    <row r="91" spans="1:38" ht="15.75" thickBot="1" x14ac:dyDescent="0.3">
      <c r="A91" s="98" t="str">
        <f>'Indicator Data'!A93</f>
        <v>Kiribati</v>
      </c>
      <c r="B91" s="39" t="str">
        <f>'Indicator Data'!B93</f>
        <v>KIR</v>
      </c>
      <c r="C91" s="120">
        <f>'Hazard &amp; Exposure'!M90</f>
        <v>5.9</v>
      </c>
      <c r="D91" s="183">
        <f t="shared" si="18"/>
        <v>5.9</v>
      </c>
      <c r="E91" s="119">
        <f>Vulnerability!E90</f>
        <v>5.5</v>
      </c>
      <c r="F91" s="117">
        <f>Vulnerability!H90</f>
        <v>3</v>
      </c>
      <c r="G91" s="117">
        <f>Vulnerability!N90</f>
        <v>7.7</v>
      </c>
      <c r="H91" s="36">
        <f>Vulnerability!O90</f>
        <v>5.4</v>
      </c>
      <c r="I91" s="117">
        <f>Vulnerability!T90</f>
        <v>0</v>
      </c>
      <c r="J91" s="117">
        <f>Vulnerability!AB90</f>
        <v>8.8000000000000007</v>
      </c>
      <c r="K91" s="117" t="e">
        <f>Vulnerability!#REF!</f>
        <v>#REF!</v>
      </c>
      <c r="L91" s="117" t="e">
        <f>Vulnerability!#REF!</f>
        <v>#REF!</v>
      </c>
      <c r="M91" s="117">
        <f>Vulnerability!AE90</f>
        <v>0.6</v>
      </c>
      <c r="N91" s="117">
        <f>Vulnerability!AH90</f>
        <v>8</v>
      </c>
      <c r="O91" s="36">
        <f>Vulnerability!AI90</f>
        <v>5.7</v>
      </c>
      <c r="P91" s="37">
        <f t="shared" si="19"/>
        <v>5.6</v>
      </c>
      <c r="Q91" s="117">
        <f>Vulnerability!AR90</f>
        <v>5.9</v>
      </c>
      <c r="R91" s="117">
        <f>Vulnerability!AX90</f>
        <v>7.7</v>
      </c>
      <c r="S91" s="117">
        <f>Vulnerability!AY90</f>
        <v>5.6</v>
      </c>
      <c r="T91" s="37">
        <f>Vulnerability!AZ90</f>
        <v>6.2</v>
      </c>
      <c r="U91" s="37">
        <f t="shared" si="20"/>
        <v>5.9</v>
      </c>
      <c r="V91" s="127" t="e">
        <f>'Lack of Coping Capacity'!#REF!</f>
        <v>#REF!</v>
      </c>
      <c r="W91" s="116">
        <f>'Lack of Coping Capacity'!E90</f>
        <v>5.6</v>
      </c>
      <c r="X91" s="36">
        <f>'Lack of Coping Capacity'!F90</f>
        <v>5.6</v>
      </c>
      <c r="Y91" s="116" t="e">
        <f>'Lack of Coping Capacity'!#REF!</f>
        <v>#REF!</v>
      </c>
      <c r="Z91" s="116" t="e">
        <f>'Lack of Coping Capacity'!#REF!</f>
        <v>#REF!</v>
      </c>
      <c r="AA91" s="116">
        <f>'Lack of Coping Capacity'!P90</f>
        <v>5.3</v>
      </c>
      <c r="AB91" s="36">
        <f>'Lack of Coping Capacity'!Q90</f>
        <v>5.3</v>
      </c>
      <c r="AC91" s="37">
        <f t="shared" si="21"/>
        <v>5.5</v>
      </c>
      <c r="AD91" s="37">
        <f>'Lack of Coping Capacity'!U90</f>
        <v>6.2</v>
      </c>
      <c r="AE91" s="37">
        <f t="shared" si="22"/>
        <v>5.9</v>
      </c>
      <c r="AF91" s="122">
        <f t="shared" si="23"/>
        <v>5.9</v>
      </c>
      <c r="AG91" s="138" t="str">
        <f t="shared" si="24"/>
        <v>High</v>
      </c>
      <c r="AH91" s="134">
        <f t="shared" si="25"/>
        <v>22</v>
      </c>
      <c r="AI91" s="136" t="e">
        <f>VLOOKUP($B91,#REF!,8,FALSE)</f>
        <v>#REF!</v>
      </c>
      <c r="AJ91" s="43" t="e">
        <f>'Imputed and missing data hidden'!BY89</f>
        <v>#REF!</v>
      </c>
      <c r="AK91" s="135" t="e">
        <f t="shared" si="26"/>
        <v>#REF!</v>
      </c>
      <c r="AL91" s="139"/>
    </row>
    <row r="92" spans="1:38" ht="15.75" thickBot="1" x14ac:dyDescent="0.3">
      <c r="A92" s="98" t="str">
        <f>'Indicator Data'!A94</f>
        <v>Korea DPR</v>
      </c>
      <c r="B92" s="39" t="str">
        <f>'Indicator Data'!B94</f>
        <v>PRK</v>
      </c>
      <c r="C92" s="120">
        <f>'Hazard &amp; Exposure'!M91</f>
        <v>3.9</v>
      </c>
      <c r="D92" s="183">
        <f t="shared" si="18"/>
        <v>3.9</v>
      </c>
      <c r="E92" s="119">
        <f>Vulnerability!E91</f>
        <v>8.4</v>
      </c>
      <c r="F92" s="117" t="str">
        <f>Vulnerability!H91</f>
        <v>x</v>
      </c>
      <c r="G92" s="117">
        <f>Vulnerability!N91</f>
        <v>0.8</v>
      </c>
      <c r="H92" s="36">
        <f>Vulnerability!O91</f>
        <v>5.9</v>
      </c>
      <c r="I92" s="117">
        <f>Vulnerability!T91</f>
        <v>0</v>
      </c>
      <c r="J92" s="117">
        <f>Vulnerability!AB91</f>
        <v>3.9</v>
      </c>
      <c r="K92" s="117" t="e">
        <f>Vulnerability!#REF!</f>
        <v>#REF!</v>
      </c>
      <c r="L92" s="117" t="e">
        <f>Vulnerability!#REF!</f>
        <v>#REF!</v>
      </c>
      <c r="M92" s="117">
        <f>Vulnerability!AE91</f>
        <v>9.4</v>
      </c>
      <c r="N92" s="117" t="str">
        <f>Vulnerability!AH91</f>
        <v>x</v>
      </c>
      <c r="O92" s="36">
        <f>Vulnerability!AI91</f>
        <v>6</v>
      </c>
      <c r="P92" s="37">
        <f t="shared" si="19"/>
        <v>6</v>
      </c>
      <c r="Q92" s="117">
        <f>Vulnerability!AR91</f>
        <v>4.5</v>
      </c>
      <c r="R92" s="117">
        <f>Vulnerability!AX91</f>
        <v>3.3</v>
      </c>
      <c r="S92" s="117">
        <f>Vulnerability!AY91</f>
        <v>5.6</v>
      </c>
      <c r="T92" s="37">
        <f>Vulnerability!AZ91</f>
        <v>4.8</v>
      </c>
      <c r="U92" s="37">
        <f t="shared" si="20"/>
        <v>5.4</v>
      </c>
      <c r="V92" s="127" t="e">
        <f>'Lack of Coping Capacity'!#REF!</f>
        <v>#REF!</v>
      </c>
      <c r="W92" s="116">
        <f>'Lack of Coping Capacity'!E91</f>
        <v>8.1999999999999993</v>
      </c>
      <c r="X92" s="36">
        <f>'Lack of Coping Capacity'!F91</f>
        <v>8.1999999999999993</v>
      </c>
      <c r="Y92" s="116" t="e">
        <f>'Lack of Coping Capacity'!#REF!</f>
        <v>#REF!</v>
      </c>
      <c r="Z92" s="116" t="e">
        <f>'Lack of Coping Capacity'!#REF!</f>
        <v>#REF!</v>
      </c>
      <c r="AA92" s="116">
        <f>'Lack of Coping Capacity'!P91</f>
        <v>0.6</v>
      </c>
      <c r="AB92" s="36">
        <f>'Lack of Coping Capacity'!Q91</f>
        <v>0.6</v>
      </c>
      <c r="AC92" s="37">
        <f t="shared" si="21"/>
        <v>5.6</v>
      </c>
      <c r="AD92" s="37">
        <f>'Lack of Coping Capacity'!U91</f>
        <v>4.3499999999999996</v>
      </c>
      <c r="AE92" s="37">
        <f t="shared" si="22"/>
        <v>5</v>
      </c>
      <c r="AF92" s="122">
        <f t="shared" si="23"/>
        <v>4.7</v>
      </c>
      <c r="AG92" s="138" t="str">
        <f t="shared" si="24"/>
        <v>Medium</v>
      </c>
      <c r="AH92" s="134">
        <f t="shared" si="25"/>
        <v>67</v>
      </c>
      <c r="AI92" s="136" t="e">
        <f>VLOOKUP($B92,#REF!,8,FALSE)</f>
        <v>#REF!</v>
      </c>
      <c r="AJ92" s="43" t="e">
        <f>'Imputed and missing data hidden'!BY90</f>
        <v>#REF!</v>
      </c>
      <c r="AK92" s="135" t="e">
        <f t="shared" si="26"/>
        <v>#REF!</v>
      </c>
      <c r="AL92" s="139"/>
    </row>
    <row r="93" spans="1:38" ht="15.75" thickBot="1" x14ac:dyDescent="0.3">
      <c r="A93" s="98" t="str">
        <f>'Indicator Data'!A95</f>
        <v>Korea Republic of</v>
      </c>
      <c r="B93" s="39" t="str">
        <f>'Indicator Data'!B95</f>
        <v>KOR</v>
      </c>
      <c r="C93" s="120">
        <f>'Hazard &amp; Exposure'!M92</f>
        <v>3.9</v>
      </c>
      <c r="D93" s="183">
        <f t="shared" si="18"/>
        <v>3.9</v>
      </c>
      <c r="E93" s="119">
        <f>Vulnerability!E92</f>
        <v>0</v>
      </c>
      <c r="F93" s="117">
        <f>Vulnerability!H92</f>
        <v>1.3</v>
      </c>
      <c r="G93" s="117">
        <f>Vulnerability!N92</f>
        <v>0.1</v>
      </c>
      <c r="H93" s="36">
        <f>Vulnerability!O92</f>
        <v>0.4</v>
      </c>
      <c r="I93" s="117">
        <f>Vulnerability!T92</f>
        <v>3.6</v>
      </c>
      <c r="J93" s="117">
        <f>Vulnerability!AB92</f>
        <v>0.4</v>
      </c>
      <c r="K93" s="117" t="e">
        <f>Vulnerability!#REF!</f>
        <v>#REF!</v>
      </c>
      <c r="L93" s="117" t="e">
        <f>Vulnerability!#REF!</f>
        <v>#REF!</v>
      </c>
      <c r="M93" s="117">
        <f>Vulnerability!AE92</f>
        <v>1</v>
      </c>
      <c r="N93" s="117">
        <f>Vulnerability!AH92</f>
        <v>2.2000000000000002</v>
      </c>
      <c r="O93" s="36">
        <f>Vulnerability!AI92</f>
        <v>1.9</v>
      </c>
      <c r="P93" s="37">
        <f t="shared" si="19"/>
        <v>1.2</v>
      </c>
      <c r="Q93" s="117">
        <f>Vulnerability!AR92</f>
        <v>8.3000000000000007</v>
      </c>
      <c r="R93" s="117">
        <f>Vulnerability!AX92</f>
        <v>4.7</v>
      </c>
      <c r="S93" s="117">
        <f>Vulnerability!AY92</f>
        <v>7.6</v>
      </c>
      <c r="T93" s="37">
        <f>Vulnerability!AZ92</f>
        <v>7.1</v>
      </c>
      <c r="U93" s="37">
        <f t="shared" si="20"/>
        <v>4.8</v>
      </c>
      <c r="V93" s="127" t="e">
        <f>'Lack of Coping Capacity'!#REF!</f>
        <v>#REF!</v>
      </c>
      <c r="W93" s="116">
        <f>'Lack of Coping Capacity'!E92</f>
        <v>3.4</v>
      </c>
      <c r="X93" s="36">
        <f>'Lack of Coping Capacity'!F92</f>
        <v>3.4</v>
      </c>
      <c r="Y93" s="116" t="e">
        <f>'Lack of Coping Capacity'!#REF!</f>
        <v>#REF!</v>
      </c>
      <c r="Z93" s="116" t="e">
        <f>'Lack of Coping Capacity'!#REF!</f>
        <v>#REF!</v>
      </c>
      <c r="AA93" s="116">
        <f>'Lack of Coping Capacity'!P92</f>
        <v>0.8</v>
      </c>
      <c r="AB93" s="36">
        <f>'Lack of Coping Capacity'!Q92</f>
        <v>0.8</v>
      </c>
      <c r="AC93" s="37">
        <f t="shared" si="21"/>
        <v>2.2000000000000002</v>
      </c>
      <c r="AD93" s="37">
        <f>'Lack of Coping Capacity'!U92</f>
        <v>0.3</v>
      </c>
      <c r="AE93" s="37">
        <f t="shared" si="22"/>
        <v>1.3</v>
      </c>
      <c r="AF93" s="122">
        <f t="shared" si="23"/>
        <v>2.9</v>
      </c>
      <c r="AG93" s="138" t="str">
        <f t="shared" si="24"/>
        <v>Low</v>
      </c>
      <c r="AH93" s="134">
        <f t="shared" si="25"/>
        <v>167</v>
      </c>
      <c r="AI93" s="136" t="e">
        <f>VLOOKUP($B93,#REF!,8,FALSE)</f>
        <v>#REF!</v>
      </c>
      <c r="AJ93" s="43" t="e">
        <f>'Imputed and missing data hidden'!BY91</f>
        <v>#REF!</v>
      </c>
      <c r="AK93" s="135" t="e">
        <f t="shared" si="26"/>
        <v>#REF!</v>
      </c>
      <c r="AL93" s="139"/>
    </row>
    <row r="94" spans="1:38" ht="15.75" thickBot="1" x14ac:dyDescent="0.3">
      <c r="A94" s="98" t="str">
        <f>'Indicator Data'!A96</f>
        <v>Kuwait</v>
      </c>
      <c r="B94" s="39" t="str">
        <f>'Indicator Data'!B96</f>
        <v>KWT</v>
      </c>
      <c r="C94" s="120">
        <f>'Hazard &amp; Exposure'!M93</f>
        <v>4.9000000000000004</v>
      </c>
      <c r="D94" s="183">
        <f t="shared" si="18"/>
        <v>4.9000000000000004</v>
      </c>
      <c r="E94" s="119">
        <f>Vulnerability!E93</f>
        <v>1.8</v>
      </c>
      <c r="F94" s="117">
        <f>Vulnerability!H93</f>
        <v>3.3</v>
      </c>
      <c r="G94" s="117">
        <f>Vulnerability!N93</f>
        <v>0</v>
      </c>
      <c r="H94" s="36">
        <f>Vulnerability!O93</f>
        <v>1.7</v>
      </c>
      <c r="I94" s="117">
        <f>Vulnerability!T93</f>
        <v>1.6</v>
      </c>
      <c r="J94" s="117">
        <f>Vulnerability!AB93</f>
        <v>0.3</v>
      </c>
      <c r="K94" s="117" t="e">
        <f>Vulnerability!#REF!</f>
        <v>#REF!</v>
      </c>
      <c r="L94" s="117" t="e">
        <f>Vulnerability!#REF!</f>
        <v>#REF!</v>
      </c>
      <c r="M94" s="117">
        <f>Vulnerability!AE93</f>
        <v>1</v>
      </c>
      <c r="N94" s="117">
        <f>Vulnerability!AH93</f>
        <v>4.5999999999999996</v>
      </c>
      <c r="O94" s="36">
        <f>Vulnerability!AI93</f>
        <v>2</v>
      </c>
      <c r="P94" s="37">
        <f t="shared" si="19"/>
        <v>1.9</v>
      </c>
      <c r="Q94" s="117">
        <f>Vulnerability!AR93</f>
        <v>5.8</v>
      </c>
      <c r="R94" s="117">
        <f>Vulnerability!AX93</f>
        <v>4.9000000000000004</v>
      </c>
      <c r="S94" s="117">
        <f>Vulnerability!AY93</f>
        <v>3.2</v>
      </c>
      <c r="T94" s="37">
        <f>Vulnerability!AZ93</f>
        <v>4.3</v>
      </c>
      <c r="U94" s="37">
        <f t="shared" si="20"/>
        <v>3.2</v>
      </c>
      <c r="V94" s="127" t="e">
        <f>'Lack of Coping Capacity'!#REF!</f>
        <v>#REF!</v>
      </c>
      <c r="W94" s="116">
        <f>'Lack of Coping Capacity'!E93</f>
        <v>5.6</v>
      </c>
      <c r="X94" s="36">
        <f>'Lack of Coping Capacity'!F93</f>
        <v>5.6</v>
      </c>
      <c r="Y94" s="116" t="e">
        <f>'Lack of Coping Capacity'!#REF!</f>
        <v>#REF!</v>
      </c>
      <c r="Z94" s="116" t="e">
        <f>'Lack of Coping Capacity'!#REF!</f>
        <v>#REF!</v>
      </c>
      <c r="AA94" s="116">
        <f>'Lack of Coping Capacity'!P93</f>
        <v>1.5</v>
      </c>
      <c r="AB94" s="36">
        <f>'Lack of Coping Capacity'!Q93</f>
        <v>1.5</v>
      </c>
      <c r="AC94" s="37">
        <f t="shared" si="21"/>
        <v>3.8</v>
      </c>
      <c r="AD94" s="37">
        <f>'Lack of Coping Capacity'!U93</f>
        <v>3.45</v>
      </c>
      <c r="AE94" s="37">
        <f t="shared" si="22"/>
        <v>3.6</v>
      </c>
      <c r="AF94" s="122">
        <f t="shared" si="23"/>
        <v>3.8</v>
      </c>
      <c r="AG94" s="138" t="str">
        <f t="shared" si="24"/>
        <v>Medium</v>
      </c>
      <c r="AH94" s="134">
        <f t="shared" si="25"/>
        <v>112</v>
      </c>
      <c r="AI94" s="136" t="e">
        <f>VLOOKUP($B94,#REF!,8,FALSE)</f>
        <v>#REF!</v>
      </c>
      <c r="AJ94" s="43" t="e">
        <f>'Imputed and missing data hidden'!BY92</f>
        <v>#REF!</v>
      </c>
      <c r="AK94" s="135" t="e">
        <f t="shared" si="26"/>
        <v>#REF!</v>
      </c>
      <c r="AL94" s="139"/>
    </row>
    <row r="95" spans="1:38" ht="15.75" thickBot="1" x14ac:dyDescent="0.3">
      <c r="A95" s="98" t="str">
        <f>'Indicator Data'!A97</f>
        <v>Kyrgyzstan</v>
      </c>
      <c r="B95" s="39" t="str">
        <f>'Indicator Data'!B97</f>
        <v>KGZ</v>
      </c>
      <c r="C95" s="120">
        <f>'Hazard &amp; Exposure'!M94</f>
        <v>3.1</v>
      </c>
      <c r="D95" s="183">
        <f t="shared" si="18"/>
        <v>3.1</v>
      </c>
      <c r="E95" s="119">
        <f>Vulnerability!E94</f>
        <v>4</v>
      </c>
      <c r="F95" s="117">
        <f>Vulnerability!H94</f>
        <v>2.9</v>
      </c>
      <c r="G95" s="117">
        <f>Vulnerability!N94</f>
        <v>4.8</v>
      </c>
      <c r="H95" s="36">
        <f>Vulnerability!O94</f>
        <v>3.9</v>
      </c>
      <c r="I95" s="117">
        <f>Vulnerability!T94</f>
        <v>0.8</v>
      </c>
      <c r="J95" s="117">
        <f>Vulnerability!AB94</f>
        <v>0.8</v>
      </c>
      <c r="K95" s="117" t="e">
        <f>Vulnerability!#REF!</f>
        <v>#REF!</v>
      </c>
      <c r="L95" s="117" t="e">
        <f>Vulnerability!#REF!</f>
        <v>#REF!</v>
      </c>
      <c r="M95" s="117">
        <f>Vulnerability!AE94</f>
        <v>2.4</v>
      </c>
      <c r="N95" s="117">
        <f>Vulnerability!AH94</f>
        <v>3.9</v>
      </c>
      <c r="O95" s="36">
        <f>Vulnerability!AI94</f>
        <v>2.1</v>
      </c>
      <c r="P95" s="37">
        <f t="shared" si="19"/>
        <v>3.1</v>
      </c>
      <c r="Q95" s="117">
        <f>Vulnerability!AR94</f>
        <v>3.9</v>
      </c>
      <c r="R95" s="117">
        <f>Vulnerability!AX94</f>
        <v>5.3</v>
      </c>
      <c r="S95" s="117">
        <f>Vulnerability!AY94</f>
        <v>1.6</v>
      </c>
      <c r="T95" s="37">
        <f>Vulnerability!AZ94</f>
        <v>3.1</v>
      </c>
      <c r="U95" s="37">
        <f t="shared" si="20"/>
        <v>3.1</v>
      </c>
      <c r="V95" s="127" t="e">
        <f>'Lack of Coping Capacity'!#REF!</f>
        <v>#REF!</v>
      </c>
      <c r="W95" s="116">
        <f>'Lack of Coping Capacity'!E94</f>
        <v>6.6</v>
      </c>
      <c r="X95" s="36">
        <f>'Lack of Coping Capacity'!F94</f>
        <v>6.6</v>
      </c>
      <c r="Y95" s="116" t="e">
        <f>'Lack of Coping Capacity'!#REF!</f>
        <v>#REF!</v>
      </c>
      <c r="Z95" s="116" t="e">
        <f>'Lack of Coping Capacity'!#REF!</f>
        <v>#REF!</v>
      </c>
      <c r="AA95" s="116">
        <f>'Lack of Coping Capacity'!P94</f>
        <v>4</v>
      </c>
      <c r="AB95" s="36">
        <f>'Lack of Coping Capacity'!Q94</f>
        <v>4</v>
      </c>
      <c r="AC95" s="37">
        <f t="shared" si="21"/>
        <v>5.4</v>
      </c>
      <c r="AD95" s="37">
        <f>'Lack of Coping Capacity'!U94</f>
        <v>5.9</v>
      </c>
      <c r="AE95" s="37">
        <f t="shared" si="22"/>
        <v>5.7</v>
      </c>
      <c r="AF95" s="122">
        <f t="shared" si="23"/>
        <v>3.8</v>
      </c>
      <c r="AG95" s="138" t="str">
        <f t="shared" si="24"/>
        <v>Medium</v>
      </c>
      <c r="AH95" s="134">
        <f t="shared" si="25"/>
        <v>112</v>
      </c>
      <c r="AI95" s="136" t="e">
        <f>VLOOKUP($B95,#REF!,8,FALSE)</f>
        <v>#REF!</v>
      </c>
      <c r="AJ95" s="43" t="e">
        <f>'Imputed and missing data hidden'!BY93</f>
        <v>#REF!</v>
      </c>
      <c r="AK95" s="135" t="e">
        <f t="shared" si="26"/>
        <v>#REF!</v>
      </c>
      <c r="AL95" s="139"/>
    </row>
    <row r="96" spans="1:38" ht="15.75" thickBot="1" x14ac:dyDescent="0.3">
      <c r="A96" s="98" t="str">
        <f>'Indicator Data'!A98</f>
        <v>Lao PDR</v>
      </c>
      <c r="B96" s="39" t="str">
        <f>'Indicator Data'!B98</f>
        <v>LAO</v>
      </c>
      <c r="C96" s="120">
        <f>'Hazard &amp; Exposure'!M95</f>
        <v>4.0999999999999996</v>
      </c>
      <c r="D96" s="183">
        <f t="shared" si="18"/>
        <v>4.0999999999999996</v>
      </c>
      <c r="E96" s="119">
        <f>Vulnerability!E95</f>
        <v>6.8</v>
      </c>
      <c r="F96" s="117">
        <f>Vulnerability!H95</f>
        <v>4.5999999999999996</v>
      </c>
      <c r="G96" s="117">
        <f>Vulnerability!N95</f>
        <v>1.6</v>
      </c>
      <c r="H96" s="36">
        <f>Vulnerability!O95</f>
        <v>5</v>
      </c>
      <c r="I96" s="117">
        <f>Vulnerability!T95</f>
        <v>0</v>
      </c>
      <c r="J96" s="117">
        <f>Vulnerability!AB95</f>
        <v>1.7</v>
      </c>
      <c r="K96" s="117" t="e">
        <f>Vulnerability!#REF!</f>
        <v>#REF!</v>
      </c>
      <c r="L96" s="117" t="e">
        <f>Vulnerability!#REF!</f>
        <v>#REF!</v>
      </c>
      <c r="M96" s="117">
        <f>Vulnerability!AE95</f>
        <v>4.9000000000000004</v>
      </c>
      <c r="N96" s="117">
        <f>Vulnerability!AH95</f>
        <v>4.2</v>
      </c>
      <c r="O96" s="36">
        <f>Vulnerability!AI95</f>
        <v>2.9</v>
      </c>
      <c r="P96" s="37">
        <f t="shared" si="19"/>
        <v>4</v>
      </c>
      <c r="Q96" s="117">
        <f>Vulnerability!AR95</f>
        <v>4.2</v>
      </c>
      <c r="R96" s="117">
        <f>Vulnerability!AX95</f>
        <v>4.7</v>
      </c>
      <c r="S96" s="117">
        <f>Vulnerability!AY95</f>
        <v>2</v>
      </c>
      <c r="T96" s="37">
        <f>Vulnerability!AZ95</f>
        <v>3.2</v>
      </c>
      <c r="U96" s="37">
        <f t="shared" si="20"/>
        <v>3.6</v>
      </c>
      <c r="V96" s="127" t="e">
        <f>'Lack of Coping Capacity'!#REF!</f>
        <v>#REF!</v>
      </c>
      <c r="W96" s="116">
        <f>'Lack of Coping Capacity'!E95</f>
        <v>6.7</v>
      </c>
      <c r="X96" s="36">
        <f>'Lack of Coping Capacity'!F95</f>
        <v>6.7</v>
      </c>
      <c r="Y96" s="116" t="e">
        <f>'Lack of Coping Capacity'!#REF!</f>
        <v>#REF!</v>
      </c>
      <c r="Z96" s="116" t="e">
        <f>'Lack of Coping Capacity'!#REF!</f>
        <v>#REF!</v>
      </c>
      <c r="AA96" s="116">
        <f>'Lack of Coping Capacity'!P95</f>
        <v>5.7</v>
      </c>
      <c r="AB96" s="36">
        <f>'Lack of Coping Capacity'!Q95</f>
        <v>5.7</v>
      </c>
      <c r="AC96" s="37">
        <f t="shared" si="21"/>
        <v>6.2</v>
      </c>
      <c r="AD96" s="37">
        <f>'Lack of Coping Capacity'!U95</f>
        <v>7</v>
      </c>
      <c r="AE96" s="37">
        <f t="shared" si="22"/>
        <v>6.6</v>
      </c>
      <c r="AF96" s="122">
        <f t="shared" si="23"/>
        <v>4.5999999999999996</v>
      </c>
      <c r="AG96" s="138" t="str">
        <f t="shared" si="24"/>
        <v>Medium</v>
      </c>
      <c r="AH96" s="134">
        <f t="shared" si="25"/>
        <v>73</v>
      </c>
      <c r="AI96" s="136" t="e">
        <f>VLOOKUP($B96,#REF!,8,FALSE)</f>
        <v>#REF!</v>
      </c>
      <c r="AJ96" s="43" t="e">
        <f>'Imputed and missing data hidden'!BY94</f>
        <v>#REF!</v>
      </c>
      <c r="AK96" s="135" t="e">
        <f t="shared" si="26"/>
        <v>#REF!</v>
      </c>
      <c r="AL96" s="139"/>
    </row>
    <row r="97" spans="1:38" ht="15.75" thickBot="1" x14ac:dyDescent="0.3">
      <c r="A97" s="98" t="str">
        <f>'Indicator Data'!A99</f>
        <v>Latvia</v>
      </c>
      <c r="B97" s="39" t="str">
        <f>'Indicator Data'!B99</f>
        <v>LVA</v>
      </c>
      <c r="C97" s="120">
        <f>'Hazard &amp; Exposure'!M96</f>
        <v>2.4</v>
      </c>
      <c r="D97" s="183">
        <f t="shared" si="18"/>
        <v>2.4</v>
      </c>
      <c r="E97" s="119">
        <f>Vulnerability!E96</f>
        <v>0.9</v>
      </c>
      <c r="F97" s="117">
        <f>Vulnerability!H96</f>
        <v>2.2999999999999998</v>
      </c>
      <c r="G97" s="117">
        <f>Vulnerability!N96</f>
        <v>0.6</v>
      </c>
      <c r="H97" s="36">
        <f>Vulnerability!O96</f>
        <v>1.2</v>
      </c>
      <c r="I97" s="117">
        <f>Vulnerability!T96</f>
        <v>1.3</v>
      </c>
      <c r="J97" s="117">
        <f>Vulnerability!AB96</f>
        <v>0.7</v>
      </c>
      <c r="K97" s="117" t="e">
        <f>Vulnerability!#REF!</f>
        <v>#REF!</v>
      </c>
      <c r="L97" s="117" t="e">
        <f>Vulnerability!#REF!</f>
        <v>#REF!</v>
      </c>
      <c r="M97" s="117">
        <f>Vulnerability!AE96</f>
        <v>1.4</v>
      </c>
      <c r="N97" s="117">
        <f>Vulnerability!AH96</f>
        <v>0.75</v>
      </c>
      <c r="O97" s="36">
        <f>Vulnerability!AI96</f>
        <v>1</v>
      </c>
      <c r="P97" s="37">
        <f t="shared" si="19"/>
        <v>1.1000000000000001</v>
      </c>
      <c r="Q97" s="117">
        <f>Vulnerability!AR96</f>
        <v>7.2</v>
      </c>
      <c r="R97" s="117">
        <f>Vulnerability!AX96</f>
        <v>5.0999999999999996</v>
      </c>
      <c r="S97" s="117">
        <f>Vulnerability!AY96</f>
        <v>10</v>
      </c>
      <c r="T97" s="37">
        <f>Vulnerability!AZ96</f>
        <v>8.1</v>
      </c>
      <c r="U97" s="37">
        <f t="shared" si="20"/>
        <v>5.6</v>
      </c>
      <c r="V97" s="127" t="e">
        <f>'Lack of Coping Capacity'!#REF!</f>
        <v>#REF!</v>
      </c>
      <c r="W97" s="116">
        <f>'Lack of Coping Capacity'!E96</f>
        <v>3.7</v>
      </c>
      <c r="X97" s="36">
        <f>'Lack of Coping Capacity'!F96</f>
        <v>3.7</v>
      </c>
      <c r="Y97" s="116" t="e">
        <f>'Lack of Coping Capacity'!#REF!</f>
        <v>#REF!</v>
      </c>
      <c r="Z97" s="116" t="e">
        <f>'Lack of Coping Capacity'!#REF!</f>
        <v>#REF!</v>
      </c>
      <c r="AA97" s="116">
        <f>'Lack of Coping Capacity'!P96</f>
        <v>2.2000000000000002</v>
      </c>
      <c r="AB97" s="36">
        <f>'Lack of Coping Capacity'!Q96</f>
        <v>2.2000000000000002</v>
      </c>
      <c r="AC97" s="37">
        <f t="shared" si="21"/>
        <v>3</v>
      </c>
      <c r="AD97" s="37">
        <f>'Lack of Coping Capacity'!U96</f>
        <v>2.5</v>
      </c>
      <c r="AE97" s="37">
        <f t="shared" si="22"/>
        <v>2.8</v>
      </c>
      <c r="AF97" s="122">
        <f t="shared" si="23"/>
        <v>3.4</v>
      </c>
      <c r="AG97" s="138" t="str">
        <f t="shared" si="24"/>
        <v>Low</v>
      </c>
      <c r="AH97" s="134">
        <f t="shared" si="25"/>
        <v>139</v>
      </c>
      <c r="AI97" s="136" t="e">
        <f>VLOOKUP($B97,#REF!,8,FALSE)</f>
        <v>#REF!</v>
      </c>
      <c r="AJ97" s="43" t="e">
        <f>'Imputed and missing data hidden'!BY95</f>
        <v>#REF!</v>
      </c>
      <c r="AK97" s="135" t="e">
        <f t="shared" si="26"/>
        <v>#REF!</v>
      </c>
      <c r="AL97" s="139"/>
    </row>
    <row r="98" spans="1:38" ht="15.75" thickBot="1" x14ac:dyDescent="0.3">
      <c r="A98" s="98" t="str">
        <f>'Indicator Data'!A100</f>
        <v>Lebanon</v>
      </c>
      <c r="B98" s="39" t="str">
        <f>'Indicator Data'!B100</f>
        <v>LBN</v>
      </c>
      <c r="C98" s="120">
        <f>'Hazard &amp; Exposure'!M97</f>
        <v>4.5</v>
      </c>
      <c r="D98" s="183">
        <f t="shared" si="18"/>
        <v>4.5</v>
      </c>
      <c r="E98" s="119">
        <f>Vulnerability!E97</f>
        <v>3.4</v>
      </c>
      <c r="F98" s="117">
        <f>Vulnerability!H97</f>
        <v>3.3</v>
      </c>
      <c r="G98" s="117">
        <f>Vulnerability!N97</f>
        <v>5.3</v>
      </c>
      <c r="H98" s="36">
        <f>Vulnerability!O97</f>
        <v>3.9</v>
      </c>
      <c r="I98" s="117">
        <f>Vulnerability!T97</f>
        <v>10</v>
      </c>
      <c r="J98" s="117">
        <f>Vulnerability!AB97</f>
        <v>0.1</v>
      </c>
      <c r="K98" s="117" t="e">
        <f>Vulnerability!#REF!</f>
        <v>#REF!</v>
      </c>
      <c r="L98" s="117" t="e">
        <f>Vulnerability!#REF!</f>
        <v>#REF!</v>
      </c>
      <c r="M98" s="117">
        <f>Vulnerability!AE97</f>
        <v>3.4</v>
      </c>
      <c r="N98" s="117">
        <f>Vulnerability!AH97</f>
        <v>5.4</v>
      </c>
      <c r="O98" s="36">
        <f>Vulnerability!AI97</f>
        <v>6.3</v>
      </c>
      <c r="P98" s="37">
        <f t="shared" si="19"/>
        <v>5.2</v>
      </c>
      <c r="Q98" s="117">
        <f>Vulnerability!AR97</f>
        <v>6.2</v>
      </c>
      <c r="R98" s="117">
        <f>Vulnerability!AX97</f>
        <v>7</v>
      </c>
      <c r="S98" s="117">
        <f>Vulnerability!AY97</f>
        <v>4.4000000000000004</v>
      </c>
      <c r="T98" s="37">
        <f>Vulnerability!AZ97</f>
        <v>5.5</v>
      </c>
      <c r="U98" s="37">
        <f t="shared" si="20"/>
        <v>5.4</v>
      </c>
      <c r="V98" s="127" t="e">
        <f>'Lack of Coping Capacity'!#REF!</f>
        <v>#REF!</v>
      </c>
      <c r="W98" s="116">
        <f>'Lack of Coping Capacity'!E97</f>
        <v>6.8</v>
      </c>
      <c r="X98" s="36">
        <f>'Lack of Coping Capacity'!F97</f>
        <v>6.8</v>
      </c>
      <c r="Y98" s="116" t="e">
        <f>'Lack of Coping Capacity'!#REF!</f>
        <v>#REF!</v>
      </c>
      <c r="Z98" s="116" t="e">
        <f>'Lack of Coping Capacity'!#REF!</f>
        <v>#REF!</v>
      </c>
      <c r="AA98" s="116">
        <f>'Lack of Coping Capacity'!P97</f>
        <v>4.2</v>
      </c>
      <c r="AB98" s="36">
        <f>'Lack of Coping Capacity'!Q97</f>
        <v>4.2</v>
      </c>
      <c r="AC98" s="37">
        <f t="shared" si="21"/>
        <v>5.7</v>
      </c>
      <c r="AD98" s="37">
        <f>'Lack of Coping Capacity'!U97</f>
        <v>4.5999999999999996</v>
      </c>
      <c r="AE98" s="37">
        <f t="shared" si="22"/>
        <v>5.2</v>
      </c>
      <c r="AF98" s="122">
        <f t="shared" si="23"/>
        <v>5</v>
      </c>
      <c r="AG98" s="138" t="str">
        <f t="shared" si="24"/>
        <v>High</v>
      </c>
      <c r="AH98" s="134">
        <f t="shared" si="25"/>
        <v>56</v>
      </c>
      <c r="AI98" s="136" t="e">
        <f>VLOOKUP($B98,#REF!,8,FALSE)</f>
        <v>#REF!</v>
      </c>
      <c r="AJ98" s="43" t="e">
        <f>'Imputed and missing data hidden'!BY96</f>
        <v>#REF!</v>
      </c>
      <c r="AK98" s="135" t="e">
        <f t="shared" si="26"/>
        <v>#REF!</v>
      </c>
      <c r="AL98" s="139"/>
    </row>
    <row r="99" spans="1:38" ht="15.75" thickBot="1" x14ac:dyDescent="0.3">
      <c r="A99" s="98" t="str">
        <f>'Indicator Data'!A101</f>
        <v>Lesotho</v>
      </c>
      <c r="B99" s="39" t="str">
        <f>'Indicator Data'!B101</f>
        <v>LSO</v>
      </c>
      <c r="C99" s="120">
        <f>'Hazard &amp; Exposure'!M98</f>
        <v>5.5</v>
      </c>
      <c r="D99" s="183">
        <f t="shared" si="18"/>
        <v>5.5</v>
      </c>
      <c r="E99" s="119">
        <f>Vulnerability!E98</f>
        <v>7.8</v>
      </c>
      <c r="F99" s="117">
        <f>Vulnerability!H98</f>
        <v>7.3</v>
      </c>
      <c r="G99" s="117">
        <f>Vulnerability!N98</f>
        <v>4.5999999999999996</v>
      </c>
      <c r="H99" s="36">
        <f>Vulnerability!O98</f>
        <v>6.9</v>
      </c>
      <c r="I99" s="117">
        <f>Vulnerability!T98</f>
        <v>0</v>
      </c>
      <c r="J99" s="117">
        <f>Vulnerability!AB98</f>
        <v>7.3</v>
      </c>
      <c r="K99" s="117" t="e">
        <f>Vulnerability!#REF!</f>
        <v>#REF!</v>
      </c>
      <c r="L99" s="117" t="e">
        <f>Vulnerability!#REF!</f>
        <v>#REF!</v>
      </c>
      <c r="M99" s="117">
        <f>Vulnerability!AE98</f>
        <v>3.8</v>
      </c>
      <c r="N99" s="117">
        <f>Vulnerability!AH98</f>
        <v>4.5999999999999996</v>
      </c>
      <c r="O99" s="36">
        <f>Vulnerability!AI98</f>
        <v>4.4000000000000004</v>
      </c>
      <c r="P99" s="37">
        <f t="shared" si="19"/>
        <v>5.8</v>
      </c>
      <c r="Q99" s="117">
        <f>Vulnerability!AR98</f>
        <v>3.3</v>
      </c>
      <c r="R99" s="117">
        <f>Vulnerability!AX98</f>
        <v>6.2</v>
      </c>
      <c r="S99" s="117">
        <f>Vulnerability!AY98</f>
        <v>6.4</v>
      </c>
      <c r="T99" s="37">
        <f>Vulnerability!AZ98</f>
        <v>5.6</v>
      </c>
      <c r="U99" s="37">
        <f t="shared" si="20"/>
        <v>5.7</v>
      </c>
      <c r="V99" s="127" t="e">
        <f>'Lack of Coping Capacity'!#REF!</f>
        <v>#REF!</v>
      </c>
      <c r="W99" s="116">
        <f>'Lack of Coping Capacity'!E98</f>
        <v>6.4</v>
      </c>
      <c r="X99" s="36">
        <f>'Lack of Coping Capacity'!F98</f>
        <v>6.4</v>
      </c>
      <c r="Y99" s="116" t="e">
        <f>'Lack of Coping Capacity'!#REF!</f>
        <v>#REF!</v>
      </c>
      <c r="Z99" s="116" t="e">
        <f>'Lack of Coping Capacity'!#REF!</f>
        <v>#REF!</v>
      </c>
      <c r="AA99" s="116">
        <f>'Lack of Coping Capacity'!P98</f>
        <v>6.4</v>
      </c>
      <c r="AB99" s="36">
        <f>'Lack of Coping Capacity'!Q98</f>
        <v>6.4</v>
      </c>
      <c r="AC99" s="37">
        <f t="shared" si="21"/>
        <v>6.4</v>
      </c>
      <c r="AD99" s="37">
        <f>'Lack of Coping Capacity'!U98</f>
        <v>7.1</v>
      </c>
      <c r="AE99" s="37">
        <f t="shared" si="22"/>
        <v>6.8</v>
      </c>
      <c r="AF99" s="122">
        <f t="shared" si="23"/>
        <v>6</v>
      </c>
      <c r="AG99" s="138" t="str">
        <f t="shared" si="24"/>
        <v>High</v>
      </c>
      <c r="AH99" s="134">
        <f t="shared" si="25"/>
        <v>19</v>
      </c>
      <c r="AI99" s="136" t="e">
        <f>VLOOKUP($B99,#REF!,8,FALSE)</f>
        <v>#REF!</v>
      </c>
      <c r="AJ99" s="43" t="e">
        <f>'Imputed and missing data hidden'!BY97</f>
        <v>#REF!</v>
      </c>
      <c r="AK99" s="135" t="e">
        <f t="shared" si="26"/>
        <v>#REF!</v>
      </c>
      <c r="AL99" s="139"/>
    </row>
    <row r="100" spans="1:38" ht="15.75" thickBot="1" x14ac:dyDescent="0.3">
      <c r="A100" s="98" t="str">
        <f>'Indicator Data'!A102</f>
        <v>Liberia</v>
      </c>
      <c r="B100" s="39" t="str">
        <f>'Indicator Data'!B102</f>
        <v>LBR</v>
      </c>
      <c r="C100" s="120">
        <f>'Hazard &amp; Exposure'!M99</f>
        <v>7</v>
      </c>
      <c r="D100" s="183">
        <f t="shared" ref="D100:D131" si="27">C100</f>
        <v>7</v>
      </c>
      <c r="E100" s="119">
        <f>Vulnerability!E99</f>
        <v>9</v>
      </c>
      <c r="F100" s="117">
        <f>Vulnerability!H99</f>
        <v>5.7</v>
      </c>
      <c r="G100" s="117">
        <f>Vulnerability!N99</f>
        <v>6</v>
      </c>
      <c r="H100" s="36">
        <f>Vulnerability!O99</f>
        <v>7.4</v>
      </c>
      <c r="I100" s="117">
        <f>Vulnerability!T99</f>
        <v>3.4</v>
      </c>
      <c r="J100" s="117">
        <f>Vulnerability!AB99</f>
        <v>4.8</v>
      </c>
      <c r="K100" s="117" t="e">
        <f>Vulnerability!#REF!</f>
        <v>#REF!</v>
      </c>
      <c r="L100" s="117" t="e">
        <f>Vulnerability!#REF!</f>
        <v>#REF!</v>
      </c>
      <c r="M100" s="117">
        <f>Vulnerability!AE99</f>
        <v>8.3000000000000007</v>
      </c>
      <c r="N100" s="117">
        <f>Vulnerability!AH99</f>
        <v>6.5</v>
      </c>
      <c r="O100" s="36">
        <f>Vulnerability!AI99</f>
        <v>6.1</v>
      </c>
      <c r="P100" s="37">
        <f t="shared" ref="P100:P131" si="28">ROUND((10-GEOMEAN(((10-H100)/10*9+1),((10-O100)/10*9+1)))/9*10,1)</f>
        <v>6.8</v>
      </c>
      <c r="Q100" s="117">
        <f>Vulnerability!AR99</f>
        <v>4.4000000000000004</v>
      </c>
      <c r="R100" s="117">
        <f>Vulnerability!AX99</f>
        <v>7.4</v>
      </c>
      <c r="S100" s="117">
        <f>Vulnerability!AY99</f>
        <v>0.4</v>
      </c>
      <c r="T100" s="37">
        <f>Vulnerability!AZ99</f>
        <v>3.2</v>
      </c>
      <c r="U100" s="37">
        <f t="shared" ref="U100:U131" si="29">ROUND((10-GEOMEAN(((10-P100)/10*9+1),((10-T100)/10*9+1)))/9*10,1)</f>
        <v>5.3</v>
      </c>
      <c r="V100" s="127" t="e">
        <f>'Lack of Coping Capacity'!#REF!</f>
        <v>#REF!</v>
      </c>
      <c r="W100" s="116">
        <f>'Lack of Coping Capacity'!E99</f>
        <v>7.5</v>
      </c>
      <c r="X100" s="36">
        <f>'Lack of Coping Capacity'!F99</f>
        <v>7.5</v>
      </c>
      <c r="Y100" s="116" t="e">
        <f>'Lack of Coping Capacity'!#REF!</f>
        <v>#REF!</v>
      </c>
      <c r="Z100" s="116" t="e">
        <f>'Lack of Coping Capacity'!#REF!</f>
        <v>#REF!</v>
      </c>
      <c r="AA100" s="116">
        <f>'Lack of Coping Capacity'!P99</f>
        <v>7.2</v>
      </c>
      <c r="AB100" s="36">
        <f>'Lack of Coping Capacity'!Q99</f>
        <v>7.2</v>
      </c>
      <c r="AC100" s="37">
        <f t="shared" ref="AC100:AC131" si="30">IF(AB100="x",X100,ROUND((10-GEOMEAN(((10-X100)/10*9+1),((10-AB100)/10*9+1)))/9*10,1))</f>
        <v>7.4</v>
      </c>
      <c r="AD100" s="37">
        <f>'Lack of Coping Capacity'!U99</f>
        <v>5.2</v>
      </c>
      <c r="AE100" s="37">
        <f t="shared" ref="AE100:AE131" si="31">IF(AD100="x",AC100,ROUND((10-GEOMEAN(((10-AC100)/10*9+1),((10-AD100)/10*9+1)))/9*10,1))</f>
        <v>6.4</v>
      </c>
      <c r="AF100" s="122">
        <f t="shared" ref="AF100:AF131" si="32">ROUND(D100^(1/3)*U100^(1/3)*AE100^(1/3),1)</f>
        <v>6.2</v>
      </c>
      <c r="AG100" s="138" t="str">
        <f t="shared" ref="AG100:AG131" si="33">IF(AF100&gt;=6.5,"Very High",IF(AF100&gt;=5,"High",IF(AF100&gt;=3.5,"Medium",IF(AF100&gt;=2,"Low","Very Low"))))</f>
        <v>High</v>
      </c>
      <c r="AH100" s="134">
        <f t="shared" ref="AH100:AH131" si="34">_xlfn.RANK.EQ(AF100,AF$4:AF$194)</f>
        <v>11</v>
      </c>
      <c r="AI100" s="136" t="e">
        <f>VLOOKUP($B100,#REF!,8,FALSE)</f>
        <v>#REF!</v>
      </c>
      <c r="AJ100" s="43" t="e">
        <f>'Imputed and missing data hidden'!BY98</f>
        <v>#REF!</v>
      </c>
      <c r="AK100" s="135" t="e">
        <f t="shared" ref="AK100:AK131" si="35">AJ100/51</f>
        <v>#REF!</v>
      </c>
      <c r="AL100" s="139"/>
    </row>
    <row r="101" spans="1:38" ht="15.75" thickBot="1" x14ac:dyDescent="0.3">
      <c r="A101" s="98" t="str">
        <f>'Indicator Data'!A103</f>
        <v>Libya</v>
      </c>
      <c r="B101" s="39" t="str">
        <f>'Indicator Data'!B103</f>
        <v>LBY</v>
      </c>
      <c r="C101" s="120">
        <f>'Hazard &amp; Exposure'!M100</f>
        <v>3</v>
      </c>
      <c r="D101" s="183">
        <f t="shared" si="27"/>
        <v>3</v>
      </c>
      <c r="E101" s="119">
        <f>Vulnerability!E100</f>
        <v>3.5</v>
      </c>
      <c r="F101" s="117">
        <f>Vulnerability!H100</f>
        <v>2.2999999999999998</v>
      </c>
      <c r="G101" s="117">
        <f>Vulnerability!N100</f>
        <v>5.2</v>
      </c>
      <c r="H101" s="36">
        <f>Vulnerability!O100</f>
        <v>3.6</v>
      </c>
      <c r="I101" s="117">
        <f>Vulnerability!T100</f>
        <v>8.8000000000000007</v>
      </c>
      <c r="J101" s="117">
        <f>Vulnerability!AB100</f>
        <v>0.4</v>
      </c>
      <c r="K101" s="117" t="e">
        <f>Vulnerability!#REF!</f>
        <v>#REF!</v>
      </c>
      <c r="L101" s="117" t="e">
        <f>Vulnerability!#REF!</f>
        <v>#REF!</v>
      </c>
      <c r="M101" s="117">
        <f>Vulnerability!AE100</f>
        <v>1.7</v>
      </c>
      <c r="N101" s="117">
        <f>Vulnerability!AH100</f>
        <v>3</v>
      </c>
      <c r="O101" s="36">
        <f>Vulnerability!AI100</f>
        <v>4.5</v>
      </c>
      <c r="P101" s="37">
        <f t="shared" si="28"/>
        <v>4.0999999999999996</v>
      </c>
      <c r="Q101" s="117">
        <f>Vulnerability!AR100</f>
        <v>3.1</v>
      </c>
      <c r="R101" s="117">
        <f>Vulnerability!AX100</f>
        <v>5.4</v>
      </c>
      <c r="S101" s="117">
        <f>Vulnerability!AY100</f>
        <v>3.2</v>
      </c>
      <c r="T101" s="37">
        <f>Vulnerability!AZ100</f>
        <v>3.7</v>
      </c>
      <c r="U101" s="37">
        <f t="shared" si="29"/>
        <v>3.9</v>
      </c>
      <c r="V101" s="127" t="e">
        <f>'Lack of Coping Capacity'!#REF!</f>
        <v>#REF!</v>
      </c>
      <c r="W101" s="116">
        <f>'Lack of Coping Capacity'!E100</f>
        <v>8.5</v>
      </c>
      <c r="X101" s="36">
        <f>'Lack of Coping Capacity'!F100</f>
        <v>8.5</v>
      </c>
      <c r="Y101" s="116" t="e">
        <f>'Lack of Coping Capacity'!#REF!</f>
        <v>#REF!</v>
      </c>
      <c r="Z101" s="116" t="e">
        <f>'Lack of Coping Capacity'!#REF!</f>
        <v>#REF!</v>
      </c>
      <c r="AA101" s="116">
        <f>'Lack of Coping Capacity'!P100</f>
        <v>3.6</v>
      </c>
      <c r="AB101" s="36">
        <f>'Lack of Coping Capacity'!Q100</f>
        <v>3.6</v>
      </c>
      <c r="AC101" s="37">
        <f t="shared" si="30"/>
        <v>6.7</v>
      </c>
      <c r="AD101" s="37">
        <f>'Lack of Coping Capacity'!U100</f>
        <v>6.7</v>
      </c>
      <c r="AE101" s="37">
        <f t="shared" si="31"/>
        <v>6.7</v>
      </c>
      <c r="AF101" s="122">
        <f t="shared" si="32"/>
        <v>4.3</v>
      </c>
      <c r="AG101" s="138" t="str">
        <f t="shared" si="33"/>
        <v>Medium</v>
      </c>
      <c r="AH101" s="134">
        <f t="shared" si="34"/>
        <v>80</v>
      </c>
      <c r="AI101" s="136" t="e">
        <f>VLOOKUP($B101,#REF!,8,FALSE)</f>
        <v>#REF!</v>
      </c>
      <c r="AJ101" s="43" t="e">
        <f>'Imputed and missing data hidden'!BY99</f>
        <v>#REF!</v>
      </c>
      <c r="AK101" s="135" t="e">
        <f t="shared" si="35"/>
        <v>#REF!</v>
      </c>
      <c r="AL101" s="139"/>
    </row>
    <row r="102" spans="1:38" ht="15.75" thickBot="1" x14ac:dyDescent="0.3">
      <c r="A102" s="98" t="str">
        <f>'Indicator Data'!A104</f>
        <v>Liechtenstein</v>
      </c>
      <c r="B102" s="39" t="str">
        <f>'Indicator Data'!B104</f>
        <v>LIE</v>
      </c>
      <c r="C102" s="120">
        <f>'Hazard &amp; Exposure'!M101</f>
        <v>1.9</v>
      </c>
      <c r="D102" s="183">
        <f t="shared" si="27"/>
        <v>1.9</v>
      </c>
      <c r="E102" s="119">
        <f>Vulnerability!E101</f>
        <v>0</v>
      </c>
      <c r="F102" s="117" t="str">
        <f>Vulnerability!H101</f>
        <v>x</v>
      </c>
      <c r="G102" s="117">
        <f>Vulnerability!N101</f>
        <v>0</v>
      </c>
      <c r="H102" s="36">
        <f>Vulnerability!O101</f>
        <v>0</v>
      </c>
      <c r="I102" s="117">
        <f>Vulnerability!T101</f>
        <v>2.6</v>
      </c>
      <c r="J102" s="117" t="str">
        <f>Vulnerability!AB101</f>
        <v>x</v>
      </c>
      <c r="K102" s="117" t="e">
        <f>Vulnerability!#REF!</f>
        <v>#REF!</v>
      </c>
      <c r="L102" s="117" t="e">
        <f>Vulnerability!#REF!</f>
        <v>#REF!</v>
      </c>
      <c r="M102" s="117">
        <f>Vulnerability!AE101</f>
        <v>0.8</v>
      </c>
      <c r="N102" s="117" t="str">
        <f>Vulnerability!AH101</f>
        <v>x</v>
      </c>
      <c r="O102" s="36">
        <f>Vulnerability!AI101</f>
        <v>1.7</v>
      </c>
      <c r="P102" s="37">
        <f t="shared" si="28"/>
        <v>0.9</v>
      </c>
      <c r="Q102" s="117">
        <f>Vulnerability!AR101</f>
        <v>4.9000000000000004</v>
      </c>
      <c r="R102" s="117">
        <f>Vulnerability!AX101</f>
        <v>3.1</v>
      </c>
      <c r="S102" s="117" t="str">
        <f>Vulnerability!AY101</f>
        <v>x</v>
      </c>
      <c r="T102" s="37">
        <f>Vulnerability!AZ101</f>
        <v>4</v>
      </c>
      <c r="U102" s="37">
        <f t="shared" si="29"/>
        <v>2.6</v>
      </c>
      <c r="V102" s="127" t="e">
        <f>'Lack of Coping Capacity'!#REF!</f>
        <v>#REF!</v>
      </c>
      <c r="W102" s="116">
        <f>'Lack of Coping Capacity'!E101</f>
        <v>1.5</v>
      </c>
      <c r="X102" s="36">
        <f>'Lack of Coping Capacity'!F101</f>
        <v>1.5</v>
      </c>
      <c r="Y102" s="116" t="e">
        <f>'Lack of Coping Capacity'!#REF!</f>
        <v>#REF!</v>
      </c>
      <c r="Z102" s="116" t="e">
        <f>'Lack of Coping Capacity'!#REF!</f>
        <v>#REF!</v>
      </c>
      <c r="AA102" s="116" t="str">
        <f>'Lack of Coping Capacity'!P101</f>
        <v>x</v>
      </c>
      <c r="AB102" s="36" t="str">
        <f>'Lack of Coping Capacity'!Q101</f>
        <v>x</v>
      </c>
      <c r="AC102" s="37">
        <f t="shared" si="30"/>
        <v>1.5</v>
      </c>
      <c r="AD102" s="37" t="str">
        <f>'Lack of Coping Capacity'!U101</f>
        <v>x</v>
      </c>
      <c r="AE102" s="37">
        <f t="shared" si="31"/>
        <v>1.5</v>
      </c>
      <c r="AF102" s="122">
        <f t="shared" si="32"/>
        <v>1.9</v>
      </c>
      <c r="AG102" s="138" t="str">
        <f t="shared" si="33"/>
        <v>Very Low</v>
      </c>
      <c r="AH102" s="134">
        <f t="shared" si="34"/>
        <v>189</v>
      </c>
      <c r="AI102" s="136" t="e">
        <f>VLOOKUP($B102,#REF!,8,FALSE)</f>
        <v>#REF!</v>
      </c>
      <c r="AJ102" s="43" t="e">
        <f>'Imputed and missing data hidden'!BY100</f>
        <v>#REF!</v>
      </c>
      <c r="AK102" s="135" t="e">
        <f t="shared" si="35"/>
        <v>#REF!</v>
      </c>
      <c r="AL102" s="139"/>
    </row>
    <row r="103" spans="1:38" ht="15.75" thickBot="1" x14ac:dyDescent="0.3">
      <c r="A103" s="98" t="str">
        <f>'Indicator Data'!A105</f>
        <v>Lithuania</v>
      </c>
      <c r="B103" s="39" t="str">
        <f>'Indicator Data'!B105</f>
        <v>LTU</v>
      </c>
      <c r="C103" s="120">
        <f>'Hazard &amp; Exposure'!M102</f>
        <v>2.4</v>
      </c>
      <c r="D103" s="183">
        <f t="shared" si="27"/>
        <v>2.4</v>
      </c>
      <c r="E103" s="119">
        <f>Vulnerability!E102</f>
        <v>0.6</v>
      </c>
      <c r="F103" s="117">
        <f>Vulnerability!H102</f>
        <v>2.4</v>
      </c>
      <c r="G103" s="117">
        <f>Vulnerability!N102</f>
        <v>0.5</v>
      </c>
      <c r="H103" s="36">
        <f>Vulnerability!O102</f>
        <v>1</v>
      </c>
      <c r="I103" s="117">
        <f>Vulnerability!T102</f>
        <v>2</v>
      </c>
      <c r="J103" s="117">
        <f>Vulnerability!AB102</f>
        <v>0.5</v>
      </c>
      <c r="K103" s="117" t="e">
        <f>Vulnerability!#REF!</f>
        <v>#REF!</v>
      </c>
      <c r="L103" s="117" t="e">
        <f>Vulnerability!#REF!</f>
        <v>#REF!</v>
      </c>
      <c r="M103" s="117">
        <f>Vulnerability!AE102</f>
        <v>0.8</v>
      </c>
      <c r="N103" s="117">
        <f>Vulnerability!AH102</f>
        <v>0.60000000000000009</v>
      </c>
      <c r="O103" s="36">
        <f>Vulnerability!AI102</f>
        <v>1</v>
      </c>
      <c r="P103" s="37">
        <f t="shared" si="28"/>
        <v>1</v>
      </c>
      <c r="Q103" s="117">
        <f>Vulnerability!AR102</f>
        <v>6.5</v>
      </c>
      <c r="R103" s="117">
        <f>Vulnerability!AX102</f>
        <v>3.9</v>
      </c>
      <c r="S103" s="117">
        <f>Vulnerability!AY102</f>
        <v>10</v>
      </c>
      <c r="T103" s="37">
        <f>Vulnerability!AZ102</f>
        <v>7.6</v>
      </c>
      <c r="U103" s="37">
        <f t="shared" si="29"/>
        <v>5.2</v>
      </c>
      <c r="V103" s="127" t="e">
        <f>'Lack of Coping Capacity'!#REF!</f>
        <v>#REF!</v>
      </c>
      <c r="W103" s="116">
        <f>'Lack of Coping Capacity'!E102</f>
        <v>3.5</v>
      </c>
      <c r="X103" s="36">
        <f>'Lack of Coping Capacity'!F102</f>
        <v>3.5</v>
      </c>
      <c r="Y103" s="116" t="e">
        <f>'Lack of Coping Capacity'!#REF!</f>
        <v>#REF!</v>
      </c>
      <c r="Z103" s="116" t="e">
        <f>'Lack of Coping Capacity'!#REF!</f>
        <v>#REF!</v>
      </c>
      <c r="AA103" s="116">
        <f>'Lack of Coping Capacity'!P102</f>
        <v>1.4</v>
      </c>
      <c r="AB103" s="36">
        <f>'Lack of Coping Capacity'!Q102</f>
        <v>1.4</v>
      </c>
      <c r="AC103" s="37">
        <f t="shared" si="30"/>
        <v>2.5</v>
      </c>
      <c r="AD103" s="37">
        <f>'Lack of Coping Capacity'!U102</f>
        <v>0.9</v>
      </c>
      <c r="AE103" s="37">
        <f t="shared" si="31"/>
        <v>1.7</v>
      </c>
      <c r="AF103" s="122">
        <f t="shared" si="32"/>
        <v>2.8</v>
      </c>
      <c r="AG103" s="138" t="str">
        <f t="shared" si="33"/>
        <v>Low</v>
      </c>
      <c r="AH103" s="134">
        <f t="shared" si="34"/>
        <v>168</v>
      </c>
      <c r="AI103" s="136" t="e">
        <f>VLOOKUP($B103,#REF!,8,FALSE)</f>
        <v>#REF!</v>
      </c>
      <c r="AJ103" s="43" t="e">
        <f>'Imputed and missing data hidden'!BY101</f>
        <v>#REF!</v>
      </c>
      <c r="AK103" s="135" t="e">
        <f t="shared" si="35"/>
        <v>#REF!</v>
      </c>
      <c r="AL103" s="139"/>
    </row>
    <row r="104" spans="1:38" ht="15.75" thickBot="1" x14ac:dyDescent="0.3">
      <c r="A104" s="98" t="str">
        <f>'Indicator Data'!A106</f>
        <v>Luxembourg</v>
      </c>
      <c r="B104" s="39" t="str">
        <f>'Indicator Data'!B106</f>
        <v>LUX</v>
      </c>
      <c r="C104" s="120">
        <f>'Hazard &amp; Exposure'!M103</f>
        <v>3.8</v>
      </c>
      <c r="D104" s="183">
        <f t="shared" si="27"/>
        <v>3.8</v>
      </c>
      <c r="E104" s="119">
        <f>Vulnerability!E103</f>
        <v>0</v>
      </c>
      <c r="F104" s="117">
        <f>Vulnerability!H103</f>
        <v>1.6</v>
      </c>
      <c r="G104" s="117">
        <f>Vulnerability!N103</f>
        <v>0.5</v>
      </c>
      <c r="H104" s="36">
        <f>Vulnerability!O103</f>
        <v>0.5</v>
      </c>
      <c r="I104" s="117">
        <f>Vulnerability!T103</f>
        <v>3.4</v>
      </c>
      <c r="J104" s="117">
        <f>Vulnerability!AB103</f>
        <v>0.3</v>
      </c>
      <c r="K104" s="117" t="e">
        <f>Vulnerability!#REF!</f>
        <v>#REF!</v>
      </c>
      <c r="L104" s="117" t="e">
        <f>Vulnerability!#REF!</f>
        <v>#REF!</v>
      </c>
      <c r="M104" s="117">
        <f>Vulnerability!AE103</f>
        <v>1.1000000000000001</v>
      </c>
      <c r="N104" s="117">
        <f>Vulnerability!AH103</f>
        <v>0.3</v>
      </c>
      <c r="O104" s="36">
        <f>Vulnerability!AI103</f>
        <v>1.4</v>
      </c>
      <c r="P104" s="37">
        <f t="shared" si="28"/>
        <v>1</v>
      </c>
      <c r="Q104" s="117">
        <f>Vulnerability!AR103</f>
        <v>6</v>
      </c>
      <c r="R104" s="117">
        <f>Vulnerability!AX103</f>
        <v>4.3</v>
      </c>
      <c r="S104" s="117">
        <f>Vulnerability!AY103</f>
        <v>7.6</v>
      </c>
      <c r="T104" s="37">
        <f>Vulnerability!AZ103</f>
        <v>6.4</v>
      </c>
      <c r="U104" s="37">
        <f t="shared" si="29"/>
        <v>4.2</v>
      </c>
      <c r="V104" s="127" t="e">
        <f>'Lack of Coping Capacity'!#REF!</f>
        <v>#REF!</v>
      </c>
      <c r="W104" s="116">
        <f>'Lack of Coping Capacity'!E103</f>
        <v>1.7</v>
      </c>
      <c r="X104" s="36">
        <f>'Lack of Coping Capacity'!F103</f>
        <v>1.7</v>
      </c>
      <c r="Y104" s="116" t="e">
        <f>'Lack of Coping Capacity'!#REF!</f>
        <v>#REF!</v>
      </c>
      <c r="Z104" s="116" t="e">
        <f>'Lack of Coping Capacity'!#REF!</f>
        <v>#REF!</v>
      </c>
      <c r="AA104" s="116">
        <f>'Lack of Coping Capacity'!P103</f>
        <v>1.1000000000000001</v>
      </c>
      <c r="AB104" s="36">
        <f>'Lack of Coping Capacity'!Q103</f>
        <v>1.1000000000000001</v>
      </c>
      <c r="AC104" s="37">
        <f t="shared" si="30"/>
        <v>1.4</v>
      </c>
      <c r="AD104" s="37">
        <f>'Lack of Coping Capacity'!U103</f>
        <v>2.4500000000000002</v>
      </c>
      <c r="AE104" s="37">
        <f t="shared" si="31"/>
        <v>1.9</v>
      </c>
      <c r="AF104" s="122">
        <f t="shared" si="32"/>
        <v>3.1</v>
      </c>
      <c r="AG104" s="138" t="str">
        <f t="shared" si="33"/>
        <v>Low</v>
      </c>
      <c r="AH104" s="134">
        <f t="shared" si="34"/>
        <v>156</v>
      </c>
      <c r="AI104" s="136" t="e">
        <f>VLOOKUP($B104,#REF!,8,FALSE)</f>
        <v>#REF!</v>
      </c>
      <c r="AJ104" s="43" t="e">
        <f>'Imputed and missing data hidden'!BY102</f>
        <v>#REF!</v>
      </c>
      <c r="AK104" s="135" t="e">
        <f t="shared" si="35"/>
        <v>#REF!</v>
      </c>
      <c r="AL104" s="139"/>
    </row>
    <row r="105" spans="1:38" ht="15.75" thickBot="1" x14ac:dyDescent="0.3">
      <c r="A105" s="98" t="str">
        <f>'Indicator Data'!A107</f>
        <v>Madagascar</v>
      </c>
      <c r="B105" s="39" t="str">
        <f>'Indicator Data'!B107</f>
        <v>MDG</v>
      </c>
      <c r="C105" s="120">
        <f>'Hazard &amp; Exposure'!M104</f>
        <v>6.9</v>
      </c>
      <c r="D105" s="183">
        <f t="shared" si="27"/>
        <v>6.9</v>
      </c>
      <c r="E105" s="119">
        <f>Vulnerability!E104</f>
        <v>9</v>
      </c>
      <c r="F105" s="117">
        <f>Vulnerability!H104</f>
        <v>4.4000000000000004</v>
      </c>
      <c r="G105" s="117">
        <f>Vulnerability!N104</f>
        <v>1.8</v>
      </c>
      <c r="H105" s="36">
        <f>Vulnerability!O104</f>
        <v>6.1</v>
      </c>
      <c r="I105" s="117">
        <f>Vulnerability!T104</f>
        <v>1.4</v>
      </c>
      <c r="J105" s="117">
        <f>Vulnerability!AB104</f>
        <v>4</v>
      </c>
      <c r="K105" s="117" t="e">
        <f>Vulnerability!#REF!</f>
        <v>#REF!</v>
      </c>
      <c r="L105" s="117" t="e">
        <f>Vulnerability!#REF!</f>
        <v>#REF!</v>
      </c>
      <c r="M105" s="117">
        <f>Vulnerability!AE104</f>
        <v>9.1</v>
      </c>
      <c r="N105" s="117">
        <f>Vulnerability!AH104</f>
        <v>5.6</v>
      </c>
      <c r="O105" s="36">
        <f>Vulnerability!AI104</f>
        <v>5.9</v>
      </c>
      <c r="P105" s="37">
        <f t="shared" si="28"/>
        <v>6</v>
      </c>
      <c r="Q105" s="117">
        <f>Vulnerability!AR104</f>
        <v>3.1</v>
      </c>
      <c r="R105" s="117">
        <f>Vulnerability!AX104</f>
        <v>7.5</v>
      </c>
      <c r="S105" s="117">
        <f>Vulnerability!AY104</f>
        <v>0</v>
      </c>
      <c r="T105" s="37">
        <f>Vulnerability!AZ104</f>
        <v>2.7</v>
      </c>
      <c r="U105" s="37">
        <f t="shared" si="29"/>
        <v>4.5999999999999996</v>
      </c>
      <c r="V105" s="127" t="e">
        <f>'Lack of Coping Capacity'!#REF!</f>
        <v>#REF!</v>
      </c>
      <c r="W105" s="116">
        <f>'Lack of Coping Capacity'!E104</f>
        <v>7.5</v>
      </c>
      <c r="X105" s="36">
        <f>'Lack of Coping Capacity'!F104</f>
        <v>7.5</v>
      </c>
      <c r="Y105" s="116" t="e">
        <f>'Lack of Coping Capacity'!#REF!</f>
        <v>#REF!</v>
      </c>
      <c r="Z105" s="116" t="e">
        <f>'Lack of Coping Capacity'!#REF!</f>
        <v>#REF!</v>
      </c>
      <c r="AA105" s="116">
        <f>'Lack of Coping Capacity'!P104</f>
        <v>6.9</v>
      </c>
      <c r="AB105" s="36">
        <f>'Lack of Coping Capacity'!Q104</f>
        <v>6.9</v>
      </c>
      <c r="AC105" s="37">
        <f t="shared" si="30"/>
        <v>7.2</v>
      </c>
      <c r="AD105" s="37">
        <f>'Lack of Coping Capacity'!U104</f>
        <v>7.45</v>
      </c>
      <c r="AE105" s="37">
        <f t="shared" si="31"/>
        <v>7.3</v>
      </c>
      <c r="AF105" s="122">
        <f t="shared" si="32"/>
        <v>6.1</v>
      </c>
      <c r="AG105" s="138" t="str">
        <f t="shared" si="33"/>
        <v>High</v>
      </c>
      <c r="AH105" s="134">
        <f t="shared" si="34"/>
        <v>15</v>
      </c>
      <c r="AI105" s="136" t="e">
        <f>VLOOKUP($B105,#REF!,8,FALSE)</f>
        <v>#REF!</v>
      </c>
      <c r="AJ105" s="43" t="e">
        <f>'Imputed and missing data hidden'!BY103</f>
        <v>#REF!</v>
      </c>
      <c r="AK105" s="135" t="e">
        <f t="shared" si="35"/>
        <v>#REF!</v>
      </c>
      <c r="AL105" s="139"/>
    </row>
    <row r="106" spans="1:38" ht="15.75" thickBot="1" x14ac:dyDescent="0.3">
      <c r="A106" s="98" t="str">
        <f>'Indicator Data'!A108</f>
        <v>Malawi</v>
      </c>
      <c r="B106" s="39" t="str">
        <f>'Indicator Data'!B108</f>
        <v>MWI</v>
      </c>
      <c r="C106" s="120">
        <f>'Hazard &amp; Exposure'!M105</f>
        <v>6.6</v>
      </c>
      <c r="D106" s="183">
        <f t="shared" si="27"/>
        <v>6.6</v>
      </c>
      <c r="E106" s="119">
        <f>Vulnerability!E105</f>
        <v>8.6</v>
      </c>
      <c r="F106" s="117">
        <f>Vulnerability!H105</f>
        <v>6.6</v>
      </c>
      <c r="G106" s="117">
        <f>Vulnerability!N105</f>
        <v>4.5</v>
      </c>
      <c r="H106" s="36">
        <f>Vulnerability!O105</f>
        <v>7.1</v>
      </c>
      <c r="I106" s="117">
        <f>Vulnerability!T105</f>
        <v>5</v>
      </c>
      <c r="J106" s="117">
        <f>Vulnerability!AB105</f>
        <v>6.3</v>
      </c>
      <c r="K106" s="117" t="e">
        <f>Vulnerability!#REF!</f>
        <v>#REF!</v>
      </c>
      <c r="L106" s="117" t="e">
        <f>Vulnerability!#REF!</f>
        <v>#REF!</v>
      </c>
      <c r="M106" s="117">
        <f>Vulnerability!AE105</f>
        <v>4.5</v>
      </c>
      <c r="N106" s="117">
        <f>Vulnerability!AH105</f>
        <v>3.5999999999999996</v>
      </c>
      <c r="O106" s="36">
        <f>Vulnerability!AI105</f>
        <v>4.9000000000000004</v>
      </c>
      <c r="P106" s="37">
        <f t="shared" si="28"/>
        <v>6.1</v>
      </c>
      <c r="Q106" s="117">
        <f>Vulnerability!AR105</f>
        <v>3</v>
      </c>
      <c r="R106" s="117">
        <f>Vulnerability!AX105</f>
        <v>7.1</v>
      </c>
      <c r="S106" s="117">
        <f>Vulnerability!AY105</f>
        <v>1.2</v>
      </c>
      <c r="T106" s="37">
        <f>Vulnerability!AZ105</f>
        <v>3.1</v>
      </c>
      <c r="U106" s="37">
        <f t="shared" si="29"/>
        <v>4.8</v>
      </c>
      <c r="V106" s="127" t="e">
        <f>'Lack of Coping Capacity'!#REF!</f>
        <v>#REF!</v>
      </c>
      <c r="W106" s="116">
        <f>'Lack of Coping Capacity'!E105</f>
        <v>6.7</v>
      </c>
      <c r="X106" s="36">
        <f>'Lack of Coping Capacity'!F105</f>
        <v>6.7</v>
      </c>
      <c r="Y106" s="116" t="e">
        <f>'Lack of Coping Capacity'!#REF!</f>
        <v>#REF!</v>
      </c>
      <c r="Z106" s="116" t="e">
        <f>'Lack of Coping Capacity'!#REF!</f>
        <v>#REF!</v>
      </c>
      <c r="AA106" s="116">
        <f>'Lack of Coping Capacity'!P105</f>
        <v>6.5</v>
      </c>
      <c r="AB106" s="36">
        <f>'Lack of Coping Capacity'!Q105</f>
        <v>6.5</v>
      </c>
      <c r="AC106" s="37">
        <f t="shared" si="30"/>
        <v>6.6</v>
      </c>
      <c r="AD106" s="37">
        <f>'Lack of Coping Capacity'!U105</f>
        <v>5.4</v>
      </c>
      <c r="AE106" s="37">
        <f t="shared" si="31"/>
        <v>6</v>
      </c>
      <c r="AF106" s="122">
        <f t="shared" si="32"/>
        <v>5.7</v>
      </c>
      <c r="AG106" s="138" t="str">
        <f t="shared" si="33"/>
        <v>High</v>
      </c>
      <c r="AH106" s="134">
        <f t="shared" si="34"/>
        <v>31</v>
      </c>
      <c r="AI106" s="136" t="e">
        <f>VLOOKUP($B106,#REF!,8,FALSE)</f>
        <v>#REF!</v>
      </c>
      <c r="AJ106" s="43" t="e">
        <f>'Imputed and missing data hidden'!BY104</f>
        <v>#REF!</v>
      </c>
      <c r="AK106" s="135" t="e">
        <f t="shared" si="35"/>
        <v>#REF!</v>
      </c>
      <c r="AL106" s="139"/>
    </row>
    <row r="107" spans="1:38" ht="15.75" thickBot="1" x14ac:dyDescent="0.3">
      <c r="A107" s="98" t="str">
        <f>'Indicator Data'!A109</f>
        <v>Malaysia</v>
      </c>
      <c r="B107" s="39" t="str">
        <f>'Indicator Data'!B109</f>
        <v>MYS</v>
      </c>
      <c r="C107" s="120">
        <f>'Hazard &amp; Exposure'!M106</f>
        <v>4.2</v>
      </c>
      <c r="D107" s="183">
        <f t="shared" si="27"/>
        <v>4.2</v>
      </c>
      <c r="E107" s="119">
        <f>Vulnerability!E106</f>
        <v>1.9</v>
      </c>
      <c r="F107" s="117">
        <f>Vulnerability!H106</f>
        <v>3.9</v>
      </c>
      <c r="G107" s="117">
        <f>Vulnerability!N106</f>
        <v>0.1</v>
      </c>
      <c r="H107" s="36">
        <f>Vulnerability!O106</f>
        <v>2</v>
      </c>
      <c r="I107" s="117">
        <f>Vulnerability!T106</f>
        <v>6.1</v>
      </c>
      <c r="J107" s="117">
        <f>Vulnerability!AB106</f>
        <v>0.7</v>
      </c>
      <c r="K107" s="117" t="e">
        <f>Vulnerability!#REF!</f>
        <v>#REF!</v>
      </c>
      <c r="L107" s="117" t="e">
        <f>Vulnerability!#REF!</f>
        <v>#REF!</v>
      </c>
      <c r="M107" s="117">
        <f>Vulnerability!AE106</f>
        <v>1.7</v>
      </c>
      <c r="N107" s="117">
        <f>Vulnerability!AH106</f>
        <v>5.0999999999999996</v>
      </c>
      <c r="O107" s="36">
        <f>Vulnerability!AI106</f>
        <v>3.7</v>
      </c>
      <c r="P107" s="37">
        <f t="shared" si="28"/>
        <v>2.9</v>
      </c>
      <c r="Q107" s="117">
        <f>Vulnerability!AR106</f>
        <v>5.9</v>
      </c>
      <c r="R107" s="117">
        <f>Vulnerability!AX106</f>
        <v>3.7</v>
      </c>
      <c r="S107" s="117">
        <f>Vulnerability!AY106</f>
        <v>3.6</v>
      </c>
      <c r="T107" s="37">
        <f>Vulnerability!AZ106</f>
        <v>4.2</v>
      </c>
      <c r="U107" s="37">
        <f t="shared" si="29"/>
        <v>3.6</v>
      </c>
      <c r="V107" s="127" t="e">
        <f>'Lack of Coping Capacity'!#REF!</f>
        <v>#REF!</v>
      </c>
      <c r="W107" s="116">
        <f>'Lack of Coping Capacity'!E106</f>
        <v>3.8</v>
      </c>
      <c r="X107" s="36">
        <f>'Lack of Coping Capacity'!F106</f>
        <v>3.8</v>
      </c>
      <c r="Y107" s="116" t="e">
        <f>'Lack of Coping Capacity'!#REF!</f>
        <v>#REF!</v>
      </c>
      <c r="Z107" s="116" t="e">
        <f>'Lack of Coping Capacity'!#REF!</f>
        <v>#REF!</v>
      </c>
      <c r="AA107" s="116">
        <f>'Lack of Coping Capacity'!P106</f>
        <v>3.5</v>
      </c>
      <c r="AB107" s="36">
        <f>'Lack of Coping Capacity'!Q106</f>
        <v>3.5</v>
      </c>
      <c r="AC107" s="37">
        <f t="shared" si="30"/>
        <v>3.7</v>
      </c>
      <c r="AD107" s="37">
        <f>'Lack of Coping Capacity'!U106</f>
        <v>0.25</v>
      </c>
      <c r="AE107" s="37">
        <f t="shared" si="31"/>
        <v>2.1</v>
      </c>
      <c r="AF107" s="122">
        <f t="shared" si="32"/>
        <v>3.2</v>
      </c>
      <c r="AG107" s="138" t="str">
        <f t="shared" si="33"/>
        <v>Low</v>
      </c>
      <c r="AH107" s="134">
        <f t="shared" si="34"/>
        <v>153</v>
      </c>
      <c r="AI107" s="136" t="e">
        <f>VLOOKUP($B107,#REF!,8,FALSE)</f>
        <v>#REF!</v>
      </c>
      <c r="AJ107" s="43" t="e">
        <f>'Imputed and missing data hidden'!BY105</f>
        <v>#REF!</v>
      </c>
      <c r="AK107" s="135" t="e">
        <f t="shared" si="35"/>
        <v>#REF!</v>
      </c>
      <c r="AL107" s="139"/>
    </row>
    <row r="108" spans="1:38" ht="15.75" thickBot="1" x14ac:dyDescent="0.3">
      <c r="A108" s="98" t="str">
        <f>'Indicator Data'!A110</f>
        <v>Maldives</v>
      </c>
      <c r="B108" s="39" t="str">
        <f>'Indicator Data'!B110</f>
        <v>MDV</v>
      </c>
      <c r="C108" s="120">
        <f>'Hazard &amp; Exposure'!M107</f>
        <v>4.8</v>
      </c>
      <c r="D108" s="183">
        <f t="shared" si="27"/>
        <v>4.8</v>
      </c>
      <c r="E108" s="119">
        <f>Vulnerability!E107</f>
        <v>2.7</v>
      </c>
      <c r="F108" s="117">
        <f>Vulnerability!H107</f>
        <v>4.2</v>
      </c>
      <c r="G108" s="117">
        <f>Vulnerability!N107</f>
        <v>0.7</v>
      </c>
      <c r="H108" s="36">
        <f>Vulnerability!O107</f>
        <v>2.6</v>
      </c>
      <c r="I108" s="117">
        <f>Vulnerability!T107</f>
        <v>0</v>
      </c>
      <c r="J108" s="117">
        <f>Vulnerability!AB107</f>
        <v>0.3</v>
      </c>
      <c r="K108" s="117" t="e">
        <f>Vulnerability!#REF!</f>
        <v>#REF!</v>
      </c>
      <c r="L108" s="117" t="e">
        <f>Vulnerability!#REF!</f>
        <v>#REF!</v>
      </c>
      <c r="M108" s="117">
        <f>Vulnerability!AE107</f>
        <v>3.1</v>
      </c>
      <c r="N108" s="117">
        <f>Vulnerability!AH107</f>
        <v>1.2</v>
      </c>
      <c r="O108" s="36">
        <f>Vulnerability!AI107</f>
        <v>1.2</v>
      </c>
      <c r="P108" s="37">
        <f t="shared" si="28"/>
        <v>1.9</v>
      </c>
      <c r="Q108" s="117">
        <f>Vulnerability!AR107</f>
        <v>5.2</v>
      </c>
      <c r="R108" s="117">
        <f>Vulnerability!AX107</f>
        <v>3.7</v>
      </c>
      <c r="S108" s="117">
        <f>Vulnerability!AY107</f>
        <v>1.6</v>
      </c>
      <c r="T108" s="37">
        <f>Vulnerability!AZ107</f>
        <v>3</v>
      </c>
      <c r="U108" s="37">
        <f t="shared" si="29"/>
        <v>2.5</v>
      </c>
      <c r="V108" s="127" t="e">
        <f>'Lack of Coping Capacity'!#REF!</f>
        <v>#REF!</v>
      </c>
      <c r="W108" s="116">
        <f>'Lack of Coping Capacity'!E107</f>
        <v>6.6</v>
      </c>
      <c r="X108" s="36">
        <f>'Lack of Coping Capacity'!F107</f>
        <v>6.6</v>
      </c>
      <c r="Y108" s="116" t="e">
        <f>'Lack of Coping Capacity'!#REF!</f>
        <v>#REF!</v>
      </c>
      <c r="Z108" s="116" t="e">
        <f>'Lack of Coping Capacity'!#REF!</f>
        <v>#REF!</v>
      </c>
      <c r="AA108" s="116">
        <f>'Lack of Coping Capacity'!P107</f>
        <v>2.8</v>
      </c>
      <c r="AB108" s="36">
        <f>'Lack of Coping Capacity'!Q107</f>
        <v>2.8</v>
      </c>
      <c r="AC108" s="37">
        <f t="shared" si="30"/>
        <v>5</v>
      </c>
      <c r="AD108" s="37">
        <f>'Lack of Coping Capacity'!U107</f>
        <v>5.3</v>
      </c>
      <c r="AE108" s="37">
        <f t="shared" si="31"/>
        <v>5.2</v>
      </c>
      <c r="AF108" s="122">
        <f t="shared" si="32"/>
        <v>4</v>
      </c>
      <c r="AG108" s="138" t="str">
        <f t="shared" si="33"/>
        <v>Medium</v>
      </c>
      <c r="AH108" s="134">
        <f t="shared" si="34"/>
        <v>98</v>
      </c>
      <c r="AI108" s="136" t="e">
        <f>VLOOKUP($B108,#REF!,8,FALSE)</f>
        <v>#REF!</v>
      </c>
      <c r="AJ108" s="43" t="e">
        <f>'Imputed and missing data hidden'!BY106</f>
        <v>#REF!</v>
      </c>
      <c r="AK108" s="135" t="e">
        <f t="shared" si="35"/>
        <v>#REF!</v>
      </c>
      <c r="AL108" s="139"/>
    </row>
    <row r="109" spans="1:38" ht="15.75" thickBot="1" x14ac:dyDescent="0.3">
      <c r="A109" s="98" t="str">
        <f>'Indicator Data'!A111</f>
        <v>Mali</v>
      </c>
      <c r="B109" s="39" t="str">
        <f>'Indicator Data'!B111</f>
        <v>MLI</v>
      </c>
      <c r="C109" s="120">
        <f>'Hazard &amp; Exposure'!M108</f>
        <v>6</v>
      </c>
      <c r="D109" s="183">
        <f t="shared" si="27"/>
        <v>6</v>
      </c>
      <c r="E109" s="119">
        <f>Vulnerability!E108</f>
        <v>9.6999999999999993</v>
      </c>
      <c r="F109" s="117">
        <f>Vulnerability!H108</f>
        <v>5.5</v>
      </c>
      <c r="G109" s="117">
        <f>Vulnerability!N108</f>
        <v>5</v>
      </c>
      <c r="H109" s="36">
        <f>Vulnerability!O108</f>
        <v>7.5</v>
      </c>
      <c r="I109" s="117">
        <f>Vulnerability!T108</f>
        <v>7</v>
      </c>
      <c r="J109" s="117">
        <f>Vulnerability!AB108</f>
        <v>4.3</v>
      </c>
      <c r="K109" s="117" t="e">
        <f>Vulnerability!#REF!</f>
        <v>#REF!</v>
      </c>
      <c r="L109" s="117" t="e">
        <f>Vulnerability!#REF!</f>
        <v>#REF!</v>
      </c>
      <c r="M109" s="117">
        <f>Vulnerability!AE108</f>
        <v>0.8</v>
      </c>
      <c r="N109" s="117">
        <f>Vulnerability!AH108</f>
        <v>6.9</v>
      </c>
      <c r="O109" s="36">
        <f>Vulnerability!AI108</f>
        <v>5.2</v>
      </c>
      <c r="P109" s="37">
        <f t="shared" si="28"/>
        <v>6.5</v>
      </c>
      <c r="Q109" s="117">
        <f>Vulnerability!AR108</f>
        <v>3.9</v>
      </c>
      <c r="R109" s="117">
        <f>Vulnerability!AX108</f>
        <v>5.9</v>
      </c>
      <c r="S109" s="117">
        <f>Vulnerability!AY108</f>
        <v>0</v>
      </c>
      <c r="T109" s="37">
        <f>Vulnerability!AZ108</f>
        <v>2.5</v>
      </c>
      <c r="U109" s="37">
        <f t="shared" si="29"/>
        <v>4.8</v>
      </c>
      <c r="V109" s="127" t="e">
        <f>'Lack of Coping Capacity'!#REF!</f>
        <v>#REF!</v>
      </c>
      <c r="W109" s="116">
        <f>'Lack of Coping Capacity'!E108</f>
        <v>7.1</v>
      </c>
      <c r="X109" s="36">
        <f>'Lack of Coping Capacity'!F108</f>
        <v>7.1</v>
      </c>
      <c r="Y109" s="116" t="e">
        <f>'Lack of Coping Capacity'!#REF!</f>
        <v>#REF!</v>
      </c>
      <c r="Z109" s="116" t="e">
        <f>'Lack of Coping Capacity'!#REF!</f>
        <v>#REF!</v>
      </c>
      <c r="AA109" s="116">
        <f>'Lack of Coping Capacity'!P108</f>
        <v>8.1</v>
      </c>
      <c r="AB109" s="36">
        <f>'Lack of Coping Capacity'!Q108</f>
        <v>8.1</v>
      </c>
      <c r="AC109" s="37">
        <f t="shared" si="30"/>
        <v>7.6</v>
      </c>
      <c r="AD109" s="37">
        <f>'Lack of Coping Capacity'!U108</f>
        <v>5.0999999999999996</v>
      </c>
      <c r="AE109" s="37">
        <f t="shared" si="31"/>
        <v>6.5</v>
      </c>
      <c r="AF109" s="122">
        <f t="shared" si="32"/>
        <v>5.7</v>
      </c>
      <c r="AG109" s="138" t="str">
        <f t="shared" si="33"/>
        <v>High</v>
      </c>
      <c r="AH109" s="134">
        <f t="shared" si="34"/>
        <v>31</v>
      </c>
      <c r="AI109" s="136" t="e">
        <f>VLOOKUP($B109,#REF!,8,FALSE)</f>
        <v>#REF!</v>
      </c>
      <c r="AJ109" s="43" t="e">
        <f>'Imputed and missing data hidden'!BY107</f>
        <v>#REF!</v>
      </c>
      <c r="AK109" s="135" t="e">
        <f t="shared" si="35"/>
        <v>#REF!</v>
      </c>
      <c r="AL109" s="139"/>
    </row>
    <row r="110" spans="1:38" s="3" customFormat="1" ht="15.75" thickBot="1" x14ac:dyDescent="0.3">
      <c r="A110" s="98" t="str">
        <f>'Indicator Data'!A112</f>
        <v>Malta</v>
      </c>
      <c r="B110" s="39" t="str">
        <f>'Indicator Data'!B112</f>
        <v>MLT</v>
      </c>
      <c r="C110" s="120">
        <f>'Hazard &amp; Exposure'!M109</f>
        <v>4.7</v>
      </c>
      <c r="D110" s="183">
        <f t="shared" si="27"/>
        <v>4.7</v>
      </c>
      <c r="E110" s="119">
        <f>Vulnerability!E109</f>
        <v>0.3</v>
      </c>
      <c r="F110" s="117">
        <f>Vulnerability!H109</f>
        <v>1.9</v>
      </c>
      <c r="G110" s="117">
        <f>Vulnerability!N109</f>
        <v>0.3</v>
      </c>
      <c r="H110" s="36">
        <f>Vulnerability!O109</f>
        <v>0.7</v>
      </c>
      <c r="I110" s="117">
        <f>Vulnerability!T109</f>
        <v>5.2</v>
      </c>
      <c r="J110" s="117">
        <f>Vulnerability!AB109</f>
        <v>0.1</v>
      </c>
      <c r="K110" s="117" t="e">
        <f>Vulnerability!#REF!</f>
        <v>#REF!</v>
      </c>
      <c r="L110" s="117" t="e">
        <f>Vulnerability!#REF!</f>
        <v>#REF!</v>
      </c>
      <c r="M110" s="117">
        <f>Vulnerability!AE109</f>
        <v>1</v>
      </c>
      <c r="N110" s="117">
        <f>Vulnerability!AH109</f>
        <v>0.45</v>
      </c>
      <c r="O110" s="36">
        <f>Vulnerability!AI109</f>
        <v>2</v>
      </c>
      <c r="P110" s="37">
        <f t="shared" si="28"/>
        <v>1.4</v>
      </c>
      <c r="Q110" s="117">
        <f>Vulnerability!AR109</f>
        <v>5.2</v>
      </c>
      <c r="R110" s="117">
        <f>Vulnerability!AX109</f>
        <v>5.3</v>
      </c>
      <c r="S110" s="117">
        <f>Vulnerability!AY109</f>
        <v>9.1999999999999993</v>
      </c>
      <c r="T110" s="37">
        <f>Vulnerability!AZ109</f>
        <v>7.2</v>
      </c>
      <c r="U110" s="37">
        <f t="shared" si="29"/>
        <v>4.9000000000000004</v>
      </c>
      <c r="V110" s="127" t="e">
        <f>'Lack of Coping Capacity'!#REF!</f>
        <v>#REF!</v>
      </c>
      <c r="W110" s="116">
        <f>'Lack of Coping Capacity'!E109</f>
        <v>3.9</v>
      </c>
      <c r="X110" s="36">
        <f>'Lack of Coping Capacity'!F109</f>
        <v>3.9</v>
      </c>
      <c r="Y110" s="116" t="e">
        <f>'Lack of Coping Capacity'!#REF!</f>
        <v>#REF!</v>
      </c>
      <c r="Z110" s="116" t="e">
        <f>'Lack of Coping Capacity'!#REF!</f>
        <v>#REF!</v>
      </c>
      <c r="AA110" s="116">
        <f>'Lack of Coping Capacity'!P109</f>
        <v>1</v>
      </c>
      <c r="AB110" s="36">
        <f>'Lack of Coping Capacity'!Q109</f>
        <v>1</v>
      </c>
      <c r="AC110" s="37">
        <f t="shared" si="30"/>
        <v>2.6</v>
      </c>
      <c r="AD110" s="37">
        <f>'Lack of Coping Capacity'!U109</f>
        <v>3.25</v>
      </c>
      <c r="AE110" s="37">
        <f t="shared" si="31"/>
        <v>2.9</v>
      </c>
      <c r="AF110" s="122">
        <f t="shared" si="32"/>
        <v>4.0999999999999996</v>
      </c>
      <c r="AG110" s="138" t="str">
        <f t="shared" si="33"/>
        <v>Medium</v>
      </c>
      <c r="AH110" s="134">
        <f t="shared" si="34"/>
        <v>91</v>
      </c>
      <c r="AI110" s="136" t="e">
        <f>VLOOKUP($B110,#REF!,8,FALSE)</f>
        <v>#REF!</v>
      </c>
      <c r="AJ110" s="43" t="e">
        <f>'Imputed and missing data hidden'!BY108</f>
        <v>#REF!</v>
      </c>
      <c r="AK110" s="135" t="e">
        <f t="shared" si="35"/>
        <v>#REF!</v>
      </c>
      <c r="AL110" s="139"/>
    </row>
    <row r="111" spans="1:38" ht="15.75" thickBot="1" x14ac:dyDescent="0.3">
      <c r="A111" s="98" t="str">
        <f>'Indicator Data'!A113</f>
        <v>Marshall Islands</v>
      </c>
      <c r="B111" s="39" t="str">
        <f>'Indicator Data'!B113</f>
        <v>MHL</v>
      </c>
      <c r="C111" s="120">
        <f>'Hazard &amp; Exposure'!M110</f>
        <v>4.7</v>
      </c>
      <c r="D111" s="183">
        <f t="shared" si="27"/>
        <v>4.7</v>
      </c>
      <c r="E111" s="119">
        <f>Vulnerability!E110</f>
        <v>4</v>
      </c>
      <c r="F111" s="117" t="str">
        <f>Vulnerability!H110</f>
        <v>x</v>
      </c>
      <c r="G111" s="117">
        <f>Vulnerability!N110</f>
        <v>8.1999999999999993</v>
      </c>
      <c r="H111" s="36">
        <f>Vulnerability!O110</f>
        <v>5.4</v>
      </c>
      <c r="I111" s="117">
        <f>Vulnerability!T110</f>
        <v>0</v>
      </c>
      <c r="J111" s="117">
        <f>Vulnerability!AB110</f>
        <v>6.2</v>
      </c>
      <c r="K111" s="117" t="e">
        <f>Vulnerability!#REF!</f>
        <v>#REF!</v>
      </c>
      <c r="L111" s="117" t="e">
        <f>Vulnerability!#REF!</f>
        <v>#REF!</v>
      </c>
      <c r="M111" s="117">
        <f>Vulnerability!AE110</f>
        <v>5</v>
      </c>
      <c r="N111" s="117">
        <f>Vulnerability!AH110</f>
        <v>4.3</v>
      </c>
      <c r="O111" s="36">
        <f>Vulnerability!AI110</f>
        <v>4.2</v>
      </c>
      <c r="P111" s="37">
        <f t="shared" si="28"/>
        <v>4.8</v>
      </c>
      <c r="Q111" s="117">
        <f>Vulnerability!AR110</f>
        <v>3.6</v>
      </c>
      <c r="R111" s="117">
        <f>Vulnerability!AX110</f>
        <v>5.8</v>
      </c>
      <c r="S111" s="117" t="str">
        <f>Vulnerability!AY110</f>
        <v>x</v>
      </c>
      <c r="T111" s="37">
        <f>Vulnerability!AZ110</f>
        <v>4.7</v>
      </c>
      <c r="U111" s="37">
        <f t="shared" si="29"/>
        <v>4.8</v>
      </c>
      <c r="V111" s="127" t="e">
        <f>'Lack of Coping Capacity'!#REF!</f>
        <v>#REF!</v>
      </c>
      <c r="W111" s="116">
        <f>'Lack of Coping Capacity'!E110</f>
        <v>8.1</v>
      </c>
      <c r="X111" s="36">
        <f>'Lack of Coping Capacity'!F110</f>
        <v>8.1</v>
      </c>
      <c r="Y111" s="116" t="e">
        <f>'Lack of Coping Capacity'!#REF!</f>
        <v>#REF!</v>
      </c>
      <c r="Z111" s="116" t="e">
        <f>'Lack of Coping Capacity'!#REF!</f>
        <v>#REF!</v>
      </c>
      <c r="AA111" s="116">
        <f>'Lack of Coping Capacity'!P110</f>
        <v>6.9</v>
      </c>
      <c r="AB111" s="36">
        <f>'Lack of Coping Capacity'!Q110</f>
        <v>6.9</v>
      </c>
      <c r="AC111" s="37">
        <f t="shared" si="30"/>
        <v>7.6</v>
      </c>
      <c r="AD111" s="37">
        <f>'Lack of Coping Capacity'!U110</f>
        <v>6.3</v>
      </c>
      <c r="AE111" s="37">
        <f t="shared" si="31"/>
        <v>7</v>
      </c>
      <c r="AF111" s="122">
        <f t="shared" si="32"/>
        <v>5.4</v>
      </c>
      <c r="AG111" s="138" t="str">
        <f t="shared" si="33"/>
        <v>High</v>
      </c>
      <c r="AH111" s="134">
        <f t="shared" si="34"/>
        <v>44</v>
      </c>
      <c r="AI111" s="136" t="e">
        <f>VLOOKUP($B111,#REF!,8,FALSE)</f>
        <v>#REF!</v>
      </c>
      <c r="AJ111" s="43" t="e">
        <f>'Imputed and missing data hidden'!BY109</f>
        <v>#REF!</v>
      </c>
      <c r="AK111" s="135" t="e">
        <f t="shared" si="35"/>
        <v>#REF!</v>
      </c>
      <c r="AL111" s="139"/>
    </row>
    <row r="112" spans="1:38" ht="15.75" thickBot="1" x14ac:dyDescent="0.3">
      <c r="A112" s="98" t="str">
        <f>'Indicator Data'!A114</f>
        <v>Mauritania</v>
      </c>
      <c r="B112" s="39" t="str">
        <f>'Indicator Data'!B114</f>
        <v>MRT</v>
      </c>
      <c r="C112" s="120">
        <f>'Hazard &amp; Exposure'!M111</f>
        <v>6.3</v>
      </c>
      <c r="D112" s="183">
        <f t="shared" si="27"/>
        <v>6.3</v>
      </c>
      <c r="E112" s="119">
        <f>Vulnerability!E111</f>
        <v>8.3000000000000007</v>
      </c>
      <c r="F112" s="117">
        <f>Vulnerability!H111</f>
        <v>5.0999999999999996</v>
      </c>
      <c r="G112" s="117">
        <f>Vulnerability!N111</f>
        <v>4.5</v>
      </c>
      <c r="H112" s="36">
        <f>Vulnerability!O111</f>
        <v>6.6</v>
      </c>
      <c r="I112" s="117">
        <f>Vulnerability!T111</f>
        <v>6.6</v>
      </c>
      <c r="J112" s="117">
        <f>Vulnerability!AB111</f>
        <v>1.5</v>
      </c>
      <c r="K112" s="117" t="e">
        <f>Vulnerability!#REF!</f>
        <v>#REF!</v>
      </c>
      <c r="L112" s="117" t="e">
        <f>Vulnerability!#REF!</f>
        <v>#REF!</v>
      </c>
      <c r="M112" s="117">
        <f>Vulnerability!AE111</f>
        <v>2.7</v>
      </c>
      <c r="N112" s="117">
        <f>Vulnerability!AH111</f>
        <v>3.3</v>
      </c>
      <c r="O112" s="36">
        <f>Vulnerability!AI111</f>
        <v>3.8</v>
      </c>
      <c r="P112" s="37">
        <f t="shared" si="28"/>
        <v>5.4</v>
      </c>
      <c r="Q112" s="117">
        <f>Vulnerability!AR111</f>
        <v>3.5</v>
      </c>
      <c r="R112" s="117">
        <f>Vulnerability!AX111</f>
        <v>6</v>
      </c>
      <c r="S112" s="117">
        <f>Vulnerability!AY111</f>
        <v>0</v>
      </c>
      <c r="T112" s="37">
        <f>Vulnerability!AZ111</f>
        <v>2.4</v>
      </c>
      <c r="U112" s="37">
        <f t="shared" si="29"/>
        <v>4.0999999999999996</v>
      </c>
      <c r="V112" s="127" t="e">
        <f>'Lack of Coping Capacity'!#REF!</f>
        <v>#REF!</v>
      </c>
      <c r="W112" s="116">
        <f>'Lack of Coping Capacity'!E111</f>
        <v>6.9</v>
      </c>
      <c r="X112" s="36">
        <f>'Lack of Coping Capacity'!F111</f>
        <v>6.9</v>
      </c>
      <c r="Y112" s="116" t="e">
        <f>'Lack of Coping Capacity'!#REF!</f>
        <v>#REF!</v>
      </c>
      <c r="Z112" s="116" t="e">
        <f>'Lack of Coping Capacity'!#REF!</f>
        <v>#REF!</v>
      </c>
      <c r="AA112" s="116">
        <f>'Lack of Coping Capacity'!P111</f>
        <v>7.8</v>
      </c>
      <c r="AB112" s="36">
        <f>'Lack of Coping Capacity'!Q111</f>
        <v>7.8</v>
      </c>
      <c r="AC112" s="37">
        <f t="shared" si="30"/>
        <v>7.4</v>
      </c>
      <c r="AD112" s="37">
        <f>'Lack of Coping Capacity'!U111</f>
        <v>7.45</v>
      </c>
      <c r="AE112" s="37">
        <f t="shared" si="31"/>
        <v>7.4</v>
      </c>
      <c r="AF112" s="122">
        <f t="shared" si="32"/>
        <v>5.8</v>
      </c>
      <c r="AG112" s="138" t="str">
        <f t="shared" si="33"/>
        <v>High</v>
      </c>
      <c r="AH112" s="134">
        <f t="shared" si="34"/>
        <v>27</v>
      </c>
      <c r="AI112" s="136" t="e">
        <f>VLOOKUP($B112,#REF!,8,FALSE)</f>
        <v>#REF!</v>
      </c>
      <c r="AJ112" s="43" t="e">
        <f>'Imputed and missing data hidden'!BY110</f>
        <v>#REF!</v>
      </c>
      <c r="AK112" s="135" t="e">
        <f t="shared" si="35"/>
        <v>#REF!</v>
      </c>
      <c r="AL112" s="139"/>
    </row>
    <row r="113" spans="1:38" ht="15.75" thickBot="1" x14ac:dyDescent="0.3">
      <c r="A113" s="98" t="str">
        <f>'Indicator Data'!A115</f>
        <v>Mauritius</v>
      </c>
      <c r="B113" s="39" t="str">
        <f>'Indicator Data'!B115</f>
        <v>MUS</v>
      </c>
      <c r="C113" s="120">
        <f>'Hazard &amp; Exposure'!M112</f>
        <v>3</v>
      </c>
      <c r="D113" s="183">
        <f t="shared" si="27"/>
        <v>3</v>
      </c>
      <c r="E113" s="119">
        <f>Vulnerability!E112</f>
        <v>2.1</v>
      </c>
      <c r="F113" s="117">
        <f>Vulnerability!H112</f>
        <v>3.8</v>
      </c>
      <c r="G113" s="117">
        <f>Vulnerability!N112</f>
        <v>1.1000000000000001</v>
      </c>
      <c r="H113" s="36">
        <f>Vulnerability!O112</f>
        <v>2.2999999999999998</v>
      </c>
      <c r="I113" s="117">
        <f>Vulnerability!T112</f>
        <v>0</v>
      </c>
      <c r="J113" s="117">
        <f>Vulnerability!AB112</f>
        <v>0.7</v>
      </c>
      <c r="K113" s="117" t="e">
        <f>Vulnerability!#REF!</f>
        <v>#REF!</v>
      </c>
      <c r="L113" s="117" t="e">
        <f>Vulnerability!#REF!</f>
        <v>#REF!</v>
      </c>
      <c r="M113" s="117">
        <f>Vulnerability!AE112</f>
        <v>2</v>
      </c>
      <c r="N113" s="117" t="str">
        <f>Vulnerability!AH112</f>
        <v>x</v>
      </c>
      <c r="O113" s="36">
        <f>Vulnerability!AI112</f>
        <v>0.9</v>
      </c>
      <c r="P113" s="37">
        <f t="shared" si="28"/>
        <v>1.6</v>
      </c>
      <c r="Q113" s="117">
        <f>Vulnerability!AR112</f>
        <v>6.4</v>
      </c>
      <c r="R113" s="117">
        <f>Vulnerability!AX112</f>
        <v>4.5999999999999996</v>
      </c>
      <c r="S113" s="117">
        <f>Vulnerability!AY112</f>
        <v>8.8000000000000007</v>
      </c>
      <c r="T113" s="37">
        <f>Vulnerability!AZ112</f>
        <v>7.2</v>
      </c>
      <c r="U113" s="37">
        <f t="shared" si="29"/>
        <v>5</v>
      </c>
      <c r="V113" s="127" t="e">
        <f>'Lack of Coping Capacity'!#REF!</f>
        <v>#REF!</v>
      </c>
      <c r="W113" s="116">
        <f>'Lack of Coping Capacity'!E112</f>
        <v>4</v>
      </c>
      <c r="X113" s="36">
        <f>'Lack of Coping Capacity'!F112</f>
        <v>4</v>
      </c>
      <c r="Y113" s="116" t="e">
        <f>'Lack of Coping Capacity'!#REF!</f>
        <v>#REF!</v>
      </c>
      <c r="Z113" s="116" t="e">
        <f>'Lack of Coping Capacity'!#REF!</f>
        <v>#REF!</v>
      </c>
      <c r="AA113" s="116">
        <f>'Lack of Coping Capacity'!P112</f>
        <v>3.4</v>
      </c>
      <c r="AB113" s="36">
        <f>'Lack of Coping Capacity'!Q112</f>
        <v>3.4</v>
      </c>
      <c r="AC113" s="37">
        <f t="shared" si="30"/>
        <v>3.7</v>
      </c>
      <c r="AD113" s="37">
        <f>'Lack of Coping Capacity'!U112</f>
        <v>3.15</v>
      </c>
      <c r="AE113" s="37">
        <f t="shared" si="31"/>
        <v>3.4</v>
      </c>
      <c r="AF113" s="122">
        <f t="shared" si="32"/>
        <v>3.7</v>
      </c>
      <c r="AG113" s="138" t="str">
        <f t="shared" si="33"/>
        <v>Medium</v>
      </c>
      <c r="AH113" s="134">
        <f t="shared" si="34"/>
        <v>119</v>
      </c>
      <c r="AI113" s="136" t="e">
        <f>VLOOKUP($B113,#REF!,8,FALSE)</f>
        <v>#REF!</v>
      </c>
      <c r="AJ113" s="43" t="e">
        <f>'Imputed and missing data hidden'!BY111</f>
        <v>#REF!</v>
      </c>
      <c r="AK113" s="135" t="e">
        <f t="shared" si="35"/>
        <v>#REF!</v>
      </c>
      <c r="AL113" s="139"/>
    </row>
    <row r="114" spans="1:38" s="3" customFormat="1" ht="15.75" thickBot="1" x14ac:dyDescent="0.3">
      <c r="A114" s="98" t="str">
        <f>'Indicator Data'!A116</f>
        <v>Mexico</v>
      </c>
      <c r="B114" s="39" t="str">
        <f>'Indicator Data'!B116</f>
        <v>MEX</v>
      </c>
      <c r="C114" s="120">
        <f>'Hazard &amp; Exposure'!M113</f>
        <v>3.3</v>
      </c>
      <c r="D114" s="183">
        <f t="shared" si="27"/>
        <v>3.3</v>
      </c>
      <c r="E114" s="119">
        <f>Vulnerability!E113</f>
        <v>4.0999999999999996</v>
      </c>
      <c r="F114" s="117">
        <f>Vulnerability!H113</f>
        <v>4.5999999999999996</v>
      </c>
      <c r="G114" s="117">
        <f>Vulnerability!N113</f>
        <v>0.4</v>
      </c>
      <c r="H114" s="36">
        <f>Vulnerability!O113</f>
        <v>3.3</v>
      </c>
      <c r="I114" s="117">
        <f>Vulnerability!T113</f>
        <v>6.4</v>
      </c>
      <c r="J114" s="117">
        <f>Vulnerability!AB113</f>
        <v>0.9</v>
      </c>
      <c r="K114" s="117" t="e">
        <f>Vulnerability!#REF!</f>
        <v>#REF!</v>
      </c>
      <c r="L114" s="117" t="e">
        <f>Vulnerability!#REF!</f>
        <v>#REF!</v>
      </c>
      <c r="M114" s="117">
        <f>Vulnerability!AE113</f>
        <v>1.2</v>
      </c>
      <c r="N114" s="117">
        <f>Vulnerability!AH113</f>
        <v>1.2</v>
      </c>
      <c r="O114" s="36">
        <f>Vulnerability!AI113</f>
        <v>2.8</v>
      </c>
      <c r="P114" s="37">
        <f t="shared" si="28"/>
        <v>3.1</v>
      </c>
      <c r="Q114" s="117">
        <f>Vulnerability!AR113</f>
        <v>5.2</v>
      </c>
      <c r="R114" s="117">
        <f>Vulnerability!AX113</f>
        <v>6.6</v>
      </c>
      <c r="S114" s="117">
        <f>Vulnerability!AY113</f>
        <v>4.4000000000000004</v>
      </c>
      <c r="T114" s="37">
        <f>Vulnerability!AZ113</f>
        <v>5.2</v>
      </c>
      <c r="U114" s="37">
        <f t="shared" si="29"/>
        <v>4.2</v>
      </c>
      <c r="V114" s="127" t="e">
        <f>'Lack of Coping Capacity'!#REF!</f>
        <v>#REF!</v>
      </c>
      <c r="W114" s="116">
        <f>'Lack of Coping Capacity'!E113</f>
        <v>6.2</v>
      </c>
      <c r="X114" s="36">
        <f>'Lack of Coping Capacity'!F113</f>
        <v>6.2</v>
      </c>
      <c r="Y114" s="116" t="e">
        <f>'Lack of Coping Capacity'!#REF!</f>
        <v>#REF!</v>
      </c>
      <c r="Z114" s="116" t="e">
        <f>'Lack of Coping Capacity'!#REF!</f>
        <v>#REF!</v>
      </c>
      <c r="AA114" s="116">
        <f>'Lack of Coping Capacity'!P113</f>
        <v>3.6</v>
      </c>
      <c r="AB114" s="36">
        <f>'Lack of Coping Capacity'!Q113</f>
        <v>3.6</v>
      </c>
      <c r="AC114" s="37">
        <f t="shared" si="30"/>
        <v>5</v>
      </c>
      <c r="AD114" s="37">
        <f>'Lack of Coping Capacity'!U113</f>
        <v>1.95</v>
      </c>
      <c r="AE114" s="37">
        <f t="shared" si="31"/>
        <v>3.6</v>
      </c>
      <c r="AF114" s="122">
        <f t="shared" si="32"/>
        <v>3.7</v>
      </c>
      <c r="AG114" s="138" t="str">
        <f t="shared" si="33"/>
        <v>Medium</v>
      </c>
      <c r="AH114" s="134">
        <f t="shared" si="34"/>
        <v>119</v>
      </c>
      <c r="AI114" s="136" t="e">
        <f>VLOOKUP($B114,#REF!,8,FALSE)</f>
        <v>#REF!</v>
      </c>
      <c r="AJ114" s="43" t="e">
        <f>'Imputed and missing data hidden'!BY112</f>
        <v>#REF!</v>
      </c>
      <c r="AK114" s="135" t="e">
        <f t="shared" si="35"/>
        <v>#REF!</v>
      </c>
      <c r="AL114" s="139"/>
    </row>
    <row r="115" spans="1:38" ht="15.75" thickBot="1" x14ac:dyDescent="0.3">
      <c r="A115" s="98" t="str">
        <f>'Indicator Data'!A117</f>
        <v>Micronesia</v>
      </c>
      <c r="B115" s="39" t="str">
        <f>'Indicator Data'!B117</f>
        <v>FSM</v>
      </c>
      <c r="C115" s="120">
        <f>'Hazard &amp; Exposure'!M114</f>
        <v>3.6</v>
      </c>
      <c r="D115" s="183">
        <f t="shared" si="27"/>
        <v>3.6</v>
      </c>
      <c r="E115" s="119">
        <f>Vulnerability!E114</f>
        <v>5.7</v>
      </c>
      <c r="F115" s="117">
        <f>Vulnerability!H114</f>
        <v>3.8</v>
      </c>
      <c r="G115" s="117">
        <f>Vulnerability!N114</f>
        <v>7.3</v>
      </c>
      <c r="H115" s="36">
        <f>Vulnerability!O114</f>
        <v>5.6</v>
      </c>
      <c r="I115" s="117">
        <f>Vulnerability!T114</f>
        <v>0</v>
      </c>
      <c r="J115" s="117">
        <f>Vulnerability!AB114</f>
        <v>5</v>
      </c>
      <c r="K115" s="117" t="e">
        <f>Vulnerability!#REF!</f>
        <v>#REF!</v>
      </c>
      <c r="L115" s="117" t="e">
        <f>Vulnerability!#REF!</f>
        <v>#REF!</v>
      </c>
      <c r="M115" s="117">
        <f>Vulnerability!AE114</f>
        <v>5</v>
      </c>
      <c r="N115" s="117">
        <f>Vulnerability!AH114</f>
        <v>5.7</v>
      </c>
      <c r="O115" s="36">
        <f>Vulnerability!AI114</f>
        <v>4.2</v>
      </c>
      <c r="P115" s="37">
        <f t="shared" si="28"/>
        <v>4.9000000000000004</v>
      </c>
      <c r="Q115" s="117">
        <f>Vulnerability!AR114</f>
        <v>5.4</v>
      </c>
      <c r="R115" s="117">
        <f>Vulnerability!AX114</f>
        <v>6.1</v>
      </c>
      <c r="S115" s="117">
        <f>Vulnerability!AY114</f>
        <v>5.2</v>
      </c>
      <c r="T115" s="37">
        <f>Vulnerability!AZ114</f>
        <v>5.5</v>
      </c>
      <c r="U115" s="37">
        <f t="shared" si="29"/>
        <v>5.2</v>
      </c>
      <c r="V115" s="127" t="e">
        <f>'Lack of Coping Capacity'!#REF!</f>
        <v>#REF!</v>
      </c>
      <c r="W115" s="116">
        <f>'Lack of Coping Capacity'!E114</f>
        <v>5.3</v>
      </c>
      <c r="X115" s="36">
        <f>'Lack of Coping Capacity'!F114</f>
        <v>5.3</v>
      </c>
      <c r="Y115" s="116" t="e">
        <f>'Lack of Coping Capacity'!#REF!</f>
        <v>#REF!</v>
      </c>
      <c r="Z115" s="116" t="e">
        <f>'Lack of Coping Capacity'!#REF!</f>
        <v>#REF!</v>
      </c>
      <c r="AA115" s="116">
        <f>'Lack of Coping Capacity'!P114</f>
        <v>5.3</v>
      </c>
      <c r="AB115" s="36">
        <f>'Lack of Coping Capacity'!Q114</f>
        <v>5.3</v>
      </c>
      <c r="AC115" s="37">
        <f t="shared" si="30"/>
        <v>5.3</v>
      </c>
      <c r="AD115" s="37">
        <f>'Lack of Coping Capacity'!U114</f>
        <v>7.5</v>
      </c>
      <c r="AE115" s="37">
        <f t="shared" si="31"/>
        <v>6.5</v>
      </c>
      <c r="AF115" s="122">
        <f t="shared" si="32"/>
        <v>5</v>
      </c>
      <c r="AG115" s="138" t="str">
        <f t="shared" si="33"/>
        <v>High</v>
      </c>
      <c r="AH115" s="134">
        <f t="shared" si="34"/>
        <v>56</v>
      </c>
      <c r="AI115" s="136" t="e">
        <f>VLOOKUP($B115,#REF!,8,FALSE)</f>
        <v>#REF!</v>
      </c>
      <c r="AJ115" s="43" t="e">
        <f>'Imputed and missing data hidden'!BY113</f>
        <v>#REF!</v>
      </c>
      <c r="AK115" s="135" t="e">
        <f t="shared" si="35"/>
        <v>#REF!</v>
      </c>
      <c r="AL115" s="139"/>
    </row>
    <row r="116" spans="1:38" ht="15.75" thickBot="1" x14ac:dyDescent="0.3">
      <c r="A116" s="98" t="str">
        <f>'Indicator Data'!A118</f>
        <v>Moldova Republic of</v>
      </c>
      <c r="B116" s="39" t="str">
        <f>'Indicator Data'!B118</f>
        <v>MDA</v>
      </c>
      <c r="C116" s="120">
        <f>'Hazard &amp; Exposure'!M115</f>
        <v>3.8</v>
      </c>
      <c r="D116" s="183">
        <f t="shared" si="27"/>
        <v>3.8</v>
      </c>
      <c r="E116" s="119">
        <f>Vulnerability!E115</f>
        <v>2.9</v>
      </c>
      <c r="F116" s="117">
        <f>Vulnerability!H115</f>
        <v>1.6</v>
      </c>
      <c r="G116" s="117">
        <f>Vulnerability!N115</f>
        <v>2.5</v>
      </c>
      <c r="H116" s="36">
        <f>Vulnerability!O115</f>
        <v>2.5</v>
      </c>
      <c r="I116" s="117">
        <f>Vulnerability!T115</f>
        <v>1</v>
      </c>
      <c r="J116" s="117">
        <f>Vulnerability!AB115</f>
        <v>1.1000000000000001</v>
      </c>
      <c r="K116" s="117" t="e">
        <f>Vulnerability!#REF!</f>
        <v>#REF!</v>
      </c>
      <c r="L116" s="117" t="e">
        <f>Vulnerability!#REF!</f>
        <v>#REF!</v>
      </c>
      <c r="M116" s="117">
        <f>Vulnerability!AE115</f>
        <v>3</v>
      </c>
      <c r="N116" s="117">
        <f>Vulnerability!AH115</f>
        <v>2.2000000000000002</v>
      </c>
      <c r="O116" s="36">
        <f>Vulnerability!AI115</f>
        <v>1.9</v>
      </c>
      <c r="P116" s="37">
        <f t="shared" si="28"/>
        <v>2.2000000000000002</v>
      </c>
      <c r="Q116" s="117">
        <f>Vulnerability!AR115</f>
        <v>5.4</v>
      </c>
      <c r="R116" s="117">
        <f>Vulnerability!AX115</f>
        <v>6.4</v>
      </c>
      <c r="S116" s="117">
        <f>Vulnerability!AY115</f>
        <v>7.2</v>
      </c>
      <c r="T116" s="37">
        <f>Vulnerability!AZ115</f>
        <v>6.6</v>
      </c>
      <c r="U116" s="37">
        <f t="shared" si="29"/>
        <v>4.8</v>
      </c>
      <c r="V116" s="127" t="e">
        <f>'Lack of Coping Capacity'!#REF!</f>
        <v>#REF!</v>
      </c>
      <c r="W116" s="116">
        <f>'Lack of Coping Capacity'!E115</f>
        <v>6.4</v>
      </c>
      <c r="X116" s="36">
        <f>'Lack of Coping Capacity'!F115</f>
        <v>6.4</v>
      </c>
      <c r="Y116" s="116" t="e">
        <f>'Lack of Coping Capacity'!#REF!</f>
        <v>#REF!</v>
      </c>
      <c r="Z116" s="116" t="e">
        <f>'Lack of Coping Capacity'!#REF!</f>
        <v>#REF!</v>
      </c>
      <c r="AA116" s="116">
        <f>'Lack of Coping Capacity'!P115</f>
        <v>3.3</v>
      </c>
      <c r="AB116" s="36">
        <f>'Lack of Coping Capacity'!Q115</f>
        <v>3.3</v>
      </c>
      <c r="AC116" s="37">
        <f t="shared" si="30"/>
        <v>5</v>
      </c>
      <c r="AD116" s="37">
        <f>'Lack of Coping Capacity'!U115</f>
        <v>4.5</v>
      </c>
      <c r="AE116" s="37">
        <f t="shared" si="31"/>
        <v>4.8</v>
      </c>
      <c r="AF116" s="122">
        <f t="shared" si="32"/>
        <v>4.4000000000000004</v>
      </c>
      <c r="AG116" s="138" t="str">
        <f t="shared" si="33"/>
        <v>Medium</v>
      </c>
      <c r="AH116" s="134">
        <f t="shared" si="34"/>
        <v>77</v>
      </c>
      <c r="AI116" s="136" t="e">
        <f>VLOOKUP($B116,#REF!,8,FALSE)</f>
        <v>#REF!</v>
      </c>
      <c r="AJ116" s="43" t="e">
        <f>'Imputed and missing data hidden'!BY114</f>
        <v>#REF!</v>
      </c>
      <c r="AK116" s="135" t="e">
        <f t="shared" si="35"/>
        <v>#REF!</v>
      </c>
      <c r="AL116" s="139"/>
    </row>
    <row r="117" spans="1:38" ht="15.75" thickBot="1" x14ac:dyDescent="0.3">
      <c r="A117" s="98" t="str">
        <f>'Indicator Data'!A119</f>
        <v>Mongolia</v>
      </c>
      <c r="B117" s="39" t="str">
        <f>'Indicator Data'!B119</f>
        <v>MNG</v>
      </c>
      <c r="C117" s="120">
        <f>'Hazard &amp; Exposure'!M116</f>
        <v>3.8</v>
      </c>
      <c r="D117" s="183">
        <f t="shared" si="27"/>
        <v>3.8</v>
      </c>
      <c r="E117" s="119">
        <f>Vulnerability!E116</f>
        <v>4.8</v>
      </c>
      <c r="F117" s="117">
        <f>Vulnerability!H116</f>
        <v>3.1</v>
      </c>
      <c r="G117" s="117">
        <f>Vulnerability!N116</f>
        <v>2.7</v>
      </c>
      <c r="H117" s="36">
        <f>Vulnerability!O116</f>
        <v>3.9</v>
      </c>
      <c r="I117" s="117">
        <f>Vulnerability!T116</f>
        <v>0</v>
      </c>
      <c r="J117" s="117">
        <f>Vulnerability!AB116</f>
        <v>2.6</v>
      </c>
      <c r="K117" s="117" t="e">
        <f>Vulnerability!#REF!</f>
        <v>#REF!</v>
      </c>
      <c r="L117" s="117" t="e">
        <f>Vulnerability!#REF!</f>
        <v>#REF!</v>
      </c>
      <c r="M117" s="117">
        <f>Vulnerability!AE116</f>
        <v>3.9</v>
      </c>
      <c r="N117" s="117">
        <f>Vulnerability!AH116</f>
        <v>2.1</v>
      </c>
      <c r="O117" s="36">
        <f>Vulnerability!AI116</f>
        <v>2.2999999999999998</v>
      </c>
      <c r="P117" s="37">
        <f t="shared" si="28"/>
        <v>3.1</v>
      </c>
      <c r="Q117" s="117">
        <f>Vulnerability!AR116</f>
        <v>4.5</v>
      </c>
      <c r="R117" s="117">
        <f>Vulnerability!AX116</f>
        <v>5.5</v>
      </c>
      <c r="S117" s="117">
        <f>Vulnerability!AY116</f>
        <v>2</v>
      </c>
      <c r="T117" s="37">
        <f>Vulnerability!AZ116</f>
        <v>3.5</v>
      </c>
      <c r="U117" s="37">
        <f t="shared" si="29"/>
        <v>3.3</v>
      </c>
      <c r="V117" s="127" t="e">
        <f>'Lack of Coping Capacity'!#REF!</f>
        <v>#REF!</v>
      </c>
      <c r="W117" s="116">
        <f>'Lack of Coping Capacity'!E116</f>
        <v>6</v>
      </c>
      <c r="X117" s="36">
        <f>'Lack of Coping Capacity'!F116</f>
        <v>6</v>
      </c>
      <c r="Y117" s="116" t="e">
        <f>'Lack of Coping Capacity'!#REF!</f>
        <v>#REF!</v>
      </c>
      <c r="Z117" s="116" t="e">
        <f>'Lack of Coping Capacity'!#REF!</f>
        <v>#REF!</v>
      </c>
      <c r="AA117" s="116">
        <f>'Lack of Coping Capacity'!P116</f>
        <v>3.6</v>
      </c>
      <c r="AB117" s="36">
        <f>'Lack of Coping Capacity'!Q116</f>
        <v>3.6</v>
      </c>
      <c r="AC117" s="37">
        <f t="shared" si="30"/>
        <v>4.9000000000000004</v>
      </c>
      <c r="AD117" s="37">
        <f>'Lack of Coping Capacity'!U116</f>
        <v>3.2</v>
      </c>
      <c r="AE117" s="37">
        <f t="shared" si="31"/>
        <v>4.0999999999999996</v>
      </c>
      <c r="AF117" s="122">
        <f t="shared" si="32"/>
        <v>3.7</v>
      </c>
      <c r="AG117" s="138" t="str">
        <f t="shared" si="33"/>
        <v>Medium</v>
      </c>
      <c r="AH117" s="134">
        <f t="shared" si="34"/>
        <v>119</v>
      </c>
      <c r="AI117" s="136" t="e">
        <f>VLOOKUP($B117,#REF!,8,FALSE)</f>
        <v>#REF!</v>
      </c>
      <c r="AJ117" s="43" t="e">
        <f>'Imputed and missing data hidden'!BY115</f>
        <v>#REF!</v>
      </c>
      <c r="AK117" s="135" t="e">
        <f t="shared" si="35"/>
        <v>#REF!</v>
      </c>
      <c r="AL117" s="139"/>
    </row>
    <row r="118" spans="1:38" ht="15.75" thickBot="1" x14ac:dyDescent="0.3">
      <c r="A118" s="98" t="str">
        <f>'Indicator Data'!A120</f>
        <v>Montenegro</v>
      </c>
      <c r="B118" s="39" t="str">
        <f>'Indicator Data'!B120</f>
        <v>MNE</v>
      </c>
      <c r="C118" s="120">
        <f>'Hazard &amp; Exposure'!M117</f>
        <v>2.7</v>
      </c>
      <c r="D118" s="183">
        <f t="shared" si="27"/>
        <v>2.7</v>
      </c>
      <c r="E118" s="119">
        <f>Vulnerability!E117</f>
        <v>1.3</v>
      </c>
      <c r="F118" s="117">
        <f>Vulnerability!H117</f>
        <v>1.7</v>
      </c>
      <c r="G118" s="117">
        <f>Vulnerability!N117</f>
        <v>2</v>
      </c>
      <c r="H118" s="36">
        <f>Vulnerability!O117</f>
        <v>1.6</v>
      </c>
      <c r="I118" s="117">
        <f>Vulnerability!T117</f>
        <v>1.8</v>
      </c>
      <c r="J118" s="117">
        <f>Vulnerability!AB117</f>
        <v>0.2</v>
      </c>
      <c r="K118" s="117" t="e">
        <f>Vulnerability!#REF!</f>
        <v>#REF!</v>
      </c>
      <c r="L118" s="117" t="e">
        <f>Vulnerability!#REF!</f>
        <v>#REF!</v>
      </c>
      <c r="M118" s="117">
        <f>Vulnerability!AE117</f>
        <v>0.6</v>
      </c>
      <c r="N118" s="117">
        <f>Vulnerability!AH117</f>
        <v>0.3</v>
      </c>
      <c r="O118" s="36">
        <f>Vulnerability!AI117</f>
        <v>0.7</v>
      </c>
      <c r="P118" s="37">
        <f t="shared" si="28"/>
        <v>1.2</v>
      </c>
      <c r="Q118" s="117">
        <f>Vulnerability!AR117</f>
        <v>5.0999999999999996</v>
      </c>
      <c r="R118" s="117">
        <f>Vulnerability!AX117</f>
        <v>4</v>
      </c>
      <c r="S118" s="117">
        <f>Vulnerability!AY117</f>
        <v>7.2</v>
      </c>
      <c r="T118" s="37">
        <f>Vulnerability!AZ117</f>
        <v>5.9</v>
      </c>
      <c r="U118" s="37">
        <f t="shared" si="29"/>
        <v>3.9</v>
      </c>
      <c r="V118" s="127" t="e">
        <f>'Lack of Coping Capacity'!#REF!</f>
        <v>#REF!</v>
      </c>
      <c r="W118" s="116">
        <f>'Lack of Coping Capacity'!E117</f>
        <v>5.0999999999999996</v>
      </c>
      <c r="X118" s="36">
        <f>'Lack of Coping Capacity'!F117</f>
        <v>5.0999999999999996</v>
      </c>
      <c r="Y118" s="116" t="e">
        <f>'Lack of Coping Capacity'!#REF!</f>
        <v>#REF!</v>
      </c>
      <c r="Z118" s="116" t="e">
        <f>'Lack of Coping Capacity'!#REF!</f>
        <v>#REF!</v>
      </c>
      <c r="AA118" s="116">
        <f>'Lack of Coping Capacity'!P117</f>
        <v>3.2</v>
      </c>
      <c r="AB118" s="36">
        <f>'Lack of Coping Capacity'!Q117</f>
        <v>3.2</v>
      </c>
      <c r="AC118" s="37">
        <f t="shared" si="30"/>
        <v>4.2</v>
      </c>
      <c r="AD118" s="37">
        <f>'Lack of Coping Capacity'!U117</f>
        <v>5.15</v>
      </c>
      <c r="AE118" s="37">
        <f t="shared" si="31"/>
        <v>4.7</v>
      </c>
      <c r="AF118" s="122">
        <f t="shared" si="32"/>
        <v>3.7</v>
      </c>
      <c r="AG118" s="138" t="str">
        <f t="shared" si="33"/>
        <v>Medium</v>
      </c>
      <c r="AH118" s="134">
        <f t="shared" si="34"/>
        <v>119</v>
      </c>
      <c r="AI118" s="136" t="e">
        <f>VLOOKUP($B118,#REF!,8,FALSE)</f>
        <v>#REF!</v>
      </c>
      <c r="AJ118" s="43" t="e">
        <f>'Imputed and missing data hidden'!BY116</f>
        <v>#REF!</v>
      </c>
      <c r="AK118" s="135" t="e">
        <f t="shared" si="35"/>
        <v>#REF!</v>
      </c>
      <c r="AL118" s="139"/>
    </row>
    <row r="119" spans="1:38" ht="15.75" thickBot="1" x14ac:dyDescent="0.3">
      <c r="A119" s="98" t="str">
        <f>'Indicator Data'!A121</f>
        <v>Morocco</v>
      </c>
      <c r="B119" s="39" t="str">
        <f>'Indicator Data'!B121</f>
        <v>MAR</v>
      </c>
      <c r="C119" s="120">
        <f>'Hazard &amp; Exposure'!M118</f>
        <v>4.0999999999999996</v>
      </c>
      <c r="D119" s="183">
        <f t="shared" si="27"/>
        <v>4.0999999999999996</v>
      </c>
      <c r="E119" s="119">
        <f>Vulnerability!E118</f>
        <v>6</v>
      </c>
      <c r="F119" s="117">
        <f>Vulnerability!H118</f>
        <v>5.0999999999999996</v>
      </c>
      <c r="G119" s="117">
        <f>Vulnerability!N118</f>
        <v>1.1000000000000001</v>
      </c>
      <c r="H119" s="36">
        <f>Vulnerability!O118</f>
        <v>4.5999999999999996</v>
      </c>
      <c r="I119" s="117">
        <f>Vulnerability!T118</f>
        <v>2.6</v>
      </c>
      <c r="J119" s="117">
        <f>Vulnerability!AB118</f>
        <v>0.5</v>
      </c>
      <c r="K119" s="117" t="e">
        <f>Vulnerability!#REF!</f>
        <v>#REF!</v>
      </c>
      <c r="L119" s="117" t="e">
        <f>Vulnerability!#REF!</f>
        <v>#REF!</v>
      </c>
      <c r="M119" s="117">
        <f>Vulnerability!AE118</f>
        <v>0</v>
      </c>
      <c r="N119" s="117">
        <f>Vulnerability!AH118</f>
        <v>2.7</v>
      </c>
      <c r="O119" s="36">
        <f>Vulnerability!AI118</f>
        <v>1.5</v>
      </c>
      <c r="P119" s="37">
        <f t="shared" si="28"/>
        <v>3.2</v>
      </c>
      <c r="Q119" s="117">
        <f>Vulnerability!AR118</f>
        <v>5.0999999999999996</v>
      </c>
      <c r="R119" s="117">
        <f>Vulnerability!AX118</f>
        <v>5.9</v>
      </c>
      <c r="S119" s="117">
        <f>Vulnerability!AY118</f>
        <v>4.4000000000000004</v>
      </c>
      <c r="T119" s="37">
        <f>Vulnerability!AZ118</f>
        <v>5</v>
      </c>
      <c r="U119" s="37">
        <f t="shared" si="29"/>
        <v>4.2</v>
      </c>
      <c r="V119" s="127" t="e">
        <f>'Lack of Coping Capacity'!#REF!</f>
        <v>#REF!</v>
      </c>
      <c r="W119" s="116">
        <f>'Lack of Coping Capacity'!E118</f>
        <v>5.7</v>
      </c>
      <c r="X119" s="36">
        <f>'Lack of Coping Capacity'!F118</f>
        <v>5.7</v>
      </c>
      <c r="Y119" s="116" t="e">
        <f>'Lack of Coping Capacity'!#REF!</f>
        <v>#REF!</v>
      </c>
      <c r="Z119" s="116" t="e">
        <f>'Lack of Coping Capacity'!#REF!</f>
        <v>#REF!</v>
      </c>
      <c r="AA119" s="116">
        <f>'Lack of Coping Capacity'!P118</f>
        <v>4.5</v>
      </c>
      <c r="AB119" s="36">
        <f>'Lack of Coping Capacity'!Q118</f>
        <v>4.5</v>
      </c>
      <c r="AC119" s="37">
        <f t="shared" si="30"/>
        <v>5.0999999999999996</v>
      </c>
      <c r="AD119" s="37">
        <f>'Lack of Coping Capacity'!U118</f>
        <v>3.75</v>
      </c>
      <c r="AE119" s="37">
        <f t="shared" si="31"/>
        <v>4.5</v>
      </c>
      <c r="AF119" s="122">
        <f t="shared" si="32"/>
        <v>4.3</v>
      </c>
      <c r="AG119" s="138" t="str">
        <f t="shared" si="33"/>
        <v>Medium</v>
      </c>
      <c r="AH119" s="134">
        <f t="shared" si="34"/>
        <v>80</v>
      </c>
      <c r="AI119" s="136" t="e">
        <f>VLOOKUP($B119,#REF!,8,FALSE)</f>
        <v>#REF!</v>
      </c>
      <c r="AJ119" s="43" t="e">
        <f>'Imputed and missing data hidden'!BY117</f>
        <v>#REF!</v>
      </c>
      <c r="AK119" s="135" t="e">
        <f t="shared" si="35"/>
        <v>#REF!</v>
      </c>
      <c r="AL119" s="139"/>
    </row>
    <row r="120" spans="1:38" ht="15.75" thickBot="1" x14ac:dyDescent="0.3">
      <c r="A120" s="98" t="str">
        <f>'Indicator Data'!A122</f>
        <v>Mozambique</v>
      </c>
      <c r="B120" s="39" t="str">
        <f>'Indicator Data'!B122</f>
        <v>MOZ</v>
      </c>
      <c r="C120" s="120">
        <f>'Hazard &amp; Exposure'!M119</f>
        <v>6.9</v>
      </c>
      <c r="D120" s="183">
        <f t="shared" si="27"/>
        <v>6.9</v>
      </c>
      <c r="E120" s="119">
        <f>Vulnerability!E119</f>
        <v>9.4</v>
      </c>
      <c r="F120" s="117">
        <f>Vulnerability!H119</f>
        <v>7.5</v>
      </c>
      <c r="G120" s="117">
        <f>Vulnerability!N119</f>
        <v>4.5</v>
      </c>
      <c r="H120" s="36">
        <f>Vulnerability!O119</f>
        <v>7.7</v>
      </c>
      <c r="I120" s="117">
        <f>Vulnerability!T119</f>
        <v>4.8</v>
      </c>
      <c r="J120" s="117">
        <f>Vulnerability!AB119</f>
        <v>9.3000000000000007</v>
      </c>
      <c r="K120" s="117" t="e">
        <f>Vulnerability!#REF!</f>
        <v>#REF!</v>
      </c>
      <c r="L120" s="117" t="e">
        <f>Vulnerability!#REF!</f>
        <v>#REF!</v>
      </c>
      <c r="M120" s="117">
        <f>Vulnerability!AE119</f>
        <v>6.8</v>
      </c>
      <c r="N120" s="117">
        <f>Vulnerability!AH119</f>
        <v>3.05</v>
      </c>
      <c r="O120" s="36">
        <f>Vulnerability!AI119</f>
        <v>6.6</v>
      </c>
      <c r="P120" s="37">
        <f t="shared" si="28"/>
        <v>7.2</v>
      </c>
      <c r="Q120" s="117">
        <f>Vulnerability!AR119</f>
        <v>3.2</v>
      </c>
      <c r="R120" s="117">
        <f>Vulnerability!AX119</f>
        <v>7.5</v>
      </c>
      <c r="S120" s="117">
        <f>Vulnerability!AY119</f>
        <v>1.6</v>
      </c>
      <c r="T120" s="37">
        <f>Vulnerability!AZ119</f>
        <v>3.5</v>
      </c>
      <c r="U120" s="37">
        <f t="shared" si="29"/>
        <v>5.7</v>
      </c>
      <c r="V120" s="127" t="e">
        <f>'Lack of Coping Capacity'!#REF!</f>
        <v>#REF!</v>
      </c>
      <c r="W120" s="116">
        <f>'Lack of Coping Capacity'!E119</f>
        <v>7.1</v>
      </c>
      <c r="X120" s="36">
        <f>'Lack of Coping Capacity'!F119</f>
        <v>7.1</v>
      </c>
      <c r="Y120" s="116" t="e">
        <f>'Lack of Coping Capacity'!#REF!</f>
        <v>#REF!</v>
      </c>
      <c r="Z120" s="116" t="e">
        <f>'Lack of Coping Capacity'!#REF!</f>
        <v>#REF!</v>
      </c>
      <c r="AA120" s="116">
        <f>'Lack of Coping Capacity'!P119</f>
        <v>7</v>
      </c>
      <c r="AB120" s="36">
        <f>'Lack of Coping Capacity'!Q119</f>
        <v>7</v>
      </c>
      <c r="AC120" s="37">
        <f t="shared" si="30"/>
        <v>7.1</v>
      </c>
      <c r="AD120" s="37">
        <f>'Lack of Coping Capacity'!U119</f>
        <v>4.8499999999999996</v>
      </c>
      <c r="AE120" s="37">
        <f t="shared" si="31"/>
        <v>6.1</v>
      </c>
      <c r="AF120" s="122">
        <f t="shared" si="32"/>
        <v>6.2</v>
      </c>
      <c r="AG120" s="138" t="str">
        <f t="shared" si="33"/>
        <v>High</v>
      </c>
      <c r="AH120" s="134">
        <f t="shared" si="34"/>
        <v>11</v>
      </c>
      <c r="AI120" s="136" t="e">
        <f>VLOOKUP($B120,#REF!,8,FALSE)</f>
        <v>#REF!</v>
      </c>
      <c r="AJ120" s="43" t="e">
        <f>'Imputed and missing data hidden'!BY118</f>
        <v>#REF!</v>
      </c>
      <c r="AK120" s="135" t="e">
        <f t="shared" si="35"/>
        <v>#REF!</v>
      </c>
      <c r="AL120" s="139"/>
    </row>
    <row r="121" spans="1:38" ht="15.75" thickBot="1" x14ac:dyDescent="0.3">
      <c r="A121" s="98" t="str">
        <f>'Indicator Data'!A123</f>
        <v>Myanmar</v>
      </c>
      <c r="B121" s="39" t="str">
        <f>'Indicator Data'!B123</f>
        <v>MMR</v>
      </c>
      <c r="C121" s="120">
        <f>'Hazard &amp; Exposure'!M120</f>
        <v>4.3</v>
      </c>
      <c r="D121" s="183">
        <f t="shared" si="27"/>
        <v>4.3</v>
      </c>
      <c r="E121" s="119">
        <f>Vulnerability!E120</f>
        <v>7.4</v>
      </c>
      <c r="F121" s="117">
        <f>Vulnerability!H120</f>
        <v>4.7</v>
      </c>
      <c r="G121" s="117">
        <f>Vulnerability!N120</f>
        <v>1.8</v>
      </c>
      <c r="H121" s="36">
        <f>Vulnerability!O120</f>
        <v>5.3</v>
      </c>
      <c r="I121" s="117">
        <f>Vulnerability!T120</f>
        <v>7</v>
      </c>
      <c r="J121" s="117">
        <f>Vulnerability!AB120</f>
        <v>3.9</v>
      </c>
      <c r="K121" s="117" t="e">
        <f>Vulnerability!#REF!</f>
        <v>#REF!</v>
      </c>
      <c r="L121" s="117" t="e">
        <f>Vulnerability!#REF!</f>
        <v>#REF!</v>
      </c>
      <c r="M121" s="117">
        <f>Vulnerability!AE120</f>
        <v>3.1</v>
      </c>
      <c r="N121" s="117">
        <f>Vulnerability!AH120</f>
        <v>4.3</v>
      </c>
      <c r="O121" s="36">
        <f>Vulnerability!AI120</f>
        <v>4.8</v>
      </c>
      <c r="P121" s="37">
        <f t="shared" si="28"/>
        <v>5.0999999999999996</v>
      </c>
      <c r="Q121" s="117">
        <f>Vulnerability!AR120</f>
        <v>3.7</v>
      </c>
      <c r="R121" s="117">
        <f>Vulnerability!AX120</f>
        <v>6</v>
      </c>
      <c r="S121" s="117">
        <f>Vulnerability!AY120</f>
        <v>4</v>
      </c>
      <c r="T121" s="37">
        <f>Vulnerability!AZ120</f>
        <v>4.4000000000000004</v>
      </c>
      <c r="U121" s="37">
        <f t="shared" si="29"/>
        <v>4.8</v>
      </c>
      <c r="V121" s="127" t="e">
        <f>'Lack of Coping Capacity'!#REF!</f>
        <v>#REF!</v>
      </c>
      <c r="W121" s="116">
        <f>'Lack of Coping Capacity'!E120</f>
        <v>7.1</v>
      </c>
      <c r="X121" s="36">
        <f>'Lack of Coping Capacity'!F120</f>
        <v>7.1</v>
      </c>
      <c r="Y121" s="116" t="e">
        <f>'Lack of Coping Capacity'!#REF!</f>
        <v>#REF!</v>
      </c>
      <c r="Z121" s="116" t="e">
        <f>'Lack of Coping Capacity'!#REF!</f>
        <v>#REF!</v>
      </c>
      <c r="AA121" s="116">
        <f>'Lack of Coping Capacity'!P120</f>
        <v>5.7</v>
      </c>
      <c r="AB121" s="36">
        <f>'Lack of Coping Capacity'!Q120</f>
        <v>5.7</v>
      </c>
      <c r="AC121" s="37">
        <f t="shared" si="30"/>
        <v>6.5</v>
      </c>
      <c r="AD121" s="37">
        <f>'Lack of Coping Capacity'!U120</f>
        <v>4.2</v>
      </c>
      <c r="AE121" s="37">
        <f t="shared" si="31"/>
        <v>5.5</v>
      </c>
      <c r="AF121" s="122">
        <f t="shared" si="32"/>
        <v>4.8</v>
      </c>
      <c r="AG121" s="138" t="str">
        <f t="shared" si="33"/>
        <v>Medium</v>
      </c>
      <c r="AH121" s="134">
        <f t="shared" si="34"/>
        <v>64</v>
      </c>
      <c r="AI121" s="136" t="e">
        <f>VLOOKUP($B121,#REF!,8,FALSE)</f>
        <v>#REF!</v>
      </c>
      <c r="AJ121" s="43" t="e">
        <f>'Imputed and missing data hidden'!BY119</f>
        <v>#REF!</v>
      </c>
      <c r="AK121" s="135" t="e">
        <f t="shared" si="35"/>
        <v>#REF!</v>
      </c>
      <c r="AL121" s="139"/>
    </row>
    <row r="122" spans="1:38" ht="15.75" thickBot="1" x14ac:dyDescent="0.3">
      <c r="A122" s="98" t="str">
        <f>'Indicator Data'!A124</f>
        <v>Namibia</v>
      </c>
      <c r="B122" s="39" t="str">
        <f>'Indicator Data'!B124</f>
        <v>NAM</v>
      </c>
      <c r="C122" s="120">
        <f>'Hazard &amp; Exposure'!M121</f>
        <v>5.0999999999999996</v>
      </c>
      <c r="D122" s="183">
        <f t="shared" si="27"/>
        <v>5.0999999999999996</v>
      </c>
      <c r="E122" s="119">
        <f>Vulnerability!E121</f>
        <v>7</v>
      </c>
      <c r="F122" s="117">
        <f>Vulnerability!H121</f>
        <v>7.3</v>
      </c>
      <c r="G122" s="117">
        <f>Vulnerability!N121</f>
        <v>1.1000000000000001</v>
      </c>
      <c r="H122" s="36">
        <f>Vulnerability!O121</f>
        <v>5.6</v>
      </c>
      <c r="I122" s="117">
        <f>Vulnerability!T121</f>
        <v>2.8</v>
      </c>
      <c r="J122" s="117">
        <f>Vulnerability!AB121</f>
        <v>5.9</v>
      </c>
      <c r="K122" s="117" t="e">
        <f>Vulnerability!#REF!</f>
        <v>#REF!</v>
      </c>
      <c r="L122" s="117" t="e">
        <f>Vulnerability!#REF!</f>
        <v>#REF!</v>
      </c>
      <c r="M122" s="117">
        <f>Vulnerability!AE121</f>
        <v>5.9</v>
      </c>
      <c r="N122" s="117">
        <f>Vulnerability!AH121</f>
        <v>3.9000000000000004</v>
      </c>
      <c r="O122" s="36">
        <f>Vulnerability!AI121</f>
        <v>4.8</v>
      </c>
      <c r="P122" s="37">
        <f t="shared" si="28"/>
        <v>5.2</v>
      </c>
      <c r="Q122" s="117">
        <f>Vulnerability!AR121</f>
        <v>3.4</v>
      </c>
      <c r="R122" s="117">
        <f>Vulnerability!AX121</f>
        <v>5.3</v>
      </c>
      <c r="S122" s="117">
        <f>Vulnerability!AY121</f>
        <v>2.8</v>
      </c>
      <c r="T122" s="37">
        <f>Vulnerability!AZ121</f>
        <v>3.6</v>
      </c>
      <c r="U122" s="37">
        <f t="shared" si="29"/>
        <v>4.4000000000000004</v>
      </c>
      <c r="V122" s="127" t="e">
        <f>'Lack of Coping Capacity'!#REF!</f>
        <v>#REF!</v>
      </c>
      <c r="W122" s="116">
        <f>'Lack of Coping Capacity'!E121</f>
        <v>4.8</v>
      </c>
      <c r="X122" s="36">
        <f>'Lack of Coping Capacity'!F121</f>
        <v>4.8</v>
      </c>
      <c r="Y122" s="116" t="e">
        <f>'Lack of Coping Capacity'!#REF!</f>
        <v>#REF!</v>
      </c>
      <c r="Z122" s="116" t="e">
        <f>'Lack of Coping Capacity'!#REF!</f>
        <v>#REF!</v>
      </c>
      <c r="AA122" s="116">
        <f>'Lack of Coping Capacity'!P121</f>
        <v>5.4</v>
      </c>
      <c r="AB122" s="36">
        <f>'Lack of Coping Capacity'!Q121</f>
        <v>5.4</v>
      </c>
      <c r="AC122" s="37">
        <f t="shared" si="30"/>
        <v>5.0999999999999996</v>
      </c>
      <c r="AD122" s="37">
        <f>'Lack of Coping Capacity'!U121</f>
        <v>6.4</v>
      </c>
      <c r="AE122" s="37">
        <f t="shared" si="31"/>
        <v>5.8</v>
      </c>
      <c r="AF122" s="122">
        <f t="shared" si="32"/>
        <v>5.0999999999999996</v>
      </c>
      <c r="AG122" s="138" t="str">
        <f t="shared" si="33"/>
        <v>High</v>
      </c>
      <c r="AH122" s="134">
        <f t="shared" si="34"/>
        <v>51</v>
      </c>
      <c r="AI122" s="136" t="e">
        <f>VLOOKUP($B122,#REF!,8,FALSE)</f>
        <v>#REF!</v>
      </c>
      <c r="AJ122" s="43" t="e">
        <f>'Imputed and missing data hidden'!BY120</f>
        <v>#REF!</v>
      </c>
      <c r="AK122" s="135" t="e">
        <f t="shared" si="35"/>
        <v>#REF!</v>
      </c>
      <c r="AL122" s="139"/>
    </row>
    <row r="123" spans="1:38" ht="15.75" thickBot="1" x14ac:dyDescent="0.3">
      <c r="A123" s="98" t="str">
        <f>'Indicator Data'!A125</f>
        <v>Nauru</v>
      </c>
      <c r="B123" s="39" t="str">
        <f>'Indicator Data'!B125</f>
        <v>NRU</v>
      </c>
      <c r="C123" s="120">
        <f>'Hazard &amp; Exposure'!M122</f>
        <v>4.9000000000000004</v>
      </c>
      <c r="D123" s="183">
        <f t="shared" si="27"/>
        <v>4.9000000000000004</v>
      </c>
      <c r="E123" s="119">
        <f>Vulnerability!E122</f>
        <v>2.8</v>
      </c>
      <c r="F123" s="117" t="str">
        <f>Vulnerability!H122</f>
        <v>x</v>
      </c>
      <c r="G123" s="117">
        <f>Vulnerability!N122</f>
        <v>7.2</v>
      </c>
      <c r="H123" s="36">
        <f>Vulnerability!O122</f>
        <v>4.3</v>
      </c>
      <c r="I123" s="117">
        <f>Vulnerability!T122</f>
        <v>5.3</v>
      </c>
      <c r="J123" s="117">
        <f>Vulnerability!AB122</f>
        <v>2.2999999999999998</v>
      </c>
      <c r="K123" s="117" t="e">
        <f>Vulnerability!#REF!</f>
        <v>#REF!</v>
      </c>
      <c r="L123" s="117" t="e">
        <f>Vulnerability!#REF!</f>
        <v>#REF!</v>
      </c>
      <c r="M123" s="117">
        <f>Vulnerability!AE122</f>
        <v>5</v>
      </c>
      <c r="N123" s="117" t="str">
        <f>Vulnerability!AH122</f>
        <v>x</v>
      </c>
      <c r="O123" s="36">
        <f>Vulnerability!AI122</f>
        <v>4.3</v>
      </c>
      <c r="P123" s="37">
        <f t="shared" si="28"/>
        <v>4.3</v>
      </c>
      <c r="Q123" s="117">
        <f>Vulnerability!AR122</f>
        <v>3.5</v>
      </c>
      <c r="R123" s="117">
        <f>Vulnerability!AX122</f>
        <v>6.7</v>
      </c>
      <c r="S123" s="117" t="str">
        <f>Vulnerability!AY122</f>
        <v>x</v>
      </c>
      <c r="T123" s="37">
        <f>Vulnerability!AZ122</f>
        <v>5.0999999999999996</v>
      </c>
      <c r="U123" s="37">
        <f t="shared" si="29"/>
        <v>4.7</v>
      </c>
      <c r="V123" s="127" t="e">
        <f>'Lack of Coping Capacity'!#REF!</f>
        <v>#REF!</v>
      </c>
      <c r="W123" s="116">
        <f>'Lack of Coping Capacity'!E122</f>
        <v>5.2</v>
      </c>
      <c r="X123" s="36">
        <f>'Lack of Coping Capacity'!F122</f>
        <v>5.2</v>
      </c>
      <c r="Y123" s="116" t="e">
        <f>'Lack of Coping Capacity'!#REF!</f>
        <v>#REF!</v>
      </c>
      <c r="Z123" s="116" t="e">
        <f>'Lack of Coping Capacity'!#REF!</f>
        <v>#REF!</v>
      </c>
      <c r="AA123" s="116">
        <f>'Lack of Coping Capacity'!P122</f>
        <v>4.2</v>
      </c>
      <c r="AB123" s="36">
        <f>'Lack of Coping Capacity'!Q122</f>
        <v>4.2</v>
      </c>
      <c r="AC123" s="37">
        <f t="shared" si="30"/>
        <v>4.7</v>
      </c>
      <c r="AD123" s="37">
        <f>'Lack of Coping Capacity'!U122</f>
        <v>7.05</v>
      </c>
      <c r="AE123" s="37">
        <f t="shared" si="31"/>
        <v>6</v>
      </c>
      <c r="AF123" s="122">
        <f t="shared" si="32"/>
        <v>5.2</v>
      </c>
      <c r="AG123" s="138" t="str">
        <f t="shared" si="33"/>
        <v>High</v>
      </c>
      <c r="AH123" s="134">
        <f t="shared" si="34"/>
        <v>48</v>
      </c>
      <c r="AI123" s="136" t="e">
        <f>VLOOKUP($B123,#REF!,8,FALSE)</f>
        <v>#REF!</v>
      </c>
      <c r="AJ123" s="43" t="e">
        <f>'Imputed and missing data hidden'!BY121</f>
        <v>#REF!</v>
      </c>
      <c r="AK123" s="135" t="e">
        <f t="shared" si="35"/>
        <v>#REF!</v>
      </c>
      <c r="AL123" s="139"/>
    </row>
    <row r="124" spans="1:38" ht="15.75" thickBot="1" x14ac:dyDescent="0.3">
      <c r="A124" s="98" t="str">
        <f>'Indicator Data'!A126</f>
        <v>Nepal</v>
      </c>
      <c r="B124" s="39" t="str">
        <f>'Indicator Data'!B126</f>
        <v>NPL</v>
      </c>
      <c r="C124" s="120">
        <f>'Hazard &amp; Exposure'!M123</f>
        <v>5.0999999999999996</v>
      </c>
      <c r="D124" s="183">
        <f t="shared" si="27"/>
        <v>5.0999999999999996</v>
      </c>
      <c r="E124" s="119">
        <f>Vulnerability!E123</f>
        <v>7.3</v>
      </c>
      <c r="F124" s="117">
        <f>Vulnerability!H123</f>
        <v>4.2</v>
      </c>
      <c r="G124" s="117">
        <f>Vulnerability!N123</f>
        <v>4.5999999999999996</v>
      </c>
      <c r="H124" s="36">
        <f>Vulnerability!O123</f>
        <v>5.9</v>
      </c>
      <c r="I124" s="117">
        <f>Vulnerability!T123</f>
        <v>3.7</v>
      </c>
      <c r="J124" s="117">
        <f>Vulnerability!AB123</f>
        <v>2.2999999999999998</v>
      </c>
      <c r="K124" s="117" t="e">
        <f>Vulnerability!#REF!</f>
        <v>#REF!</v>
      </c>
      <c r="L124" s="117" t="e">
        <f>Vulnerability!#REF!</f>
        <v>#REF!</v>
      </c>
      <c r="M124" s="117">
        <f>Vulnerability!AE123</f>
        <v>2.7</v>
      </c>
      <c r="N124" s="117">
        <f>Vulnerability!AH123</f>
        <v>3.8</v>
      </c>
      <c r="O124" s="36">
        <f>Vulnerability!AI123</f>
        <v>3.2</v>
      </c>
      <c r="P124" s="37">
        <f t="shared" si="28"/>
        <v>4.7</v>
      </c>
      <c r="Q124" s="117">
        <f>Vulnerability!AR123</f>
        <v>4.5</v>
      </c>
      <c r="R124" s="117">
        <f>Vulnerability!AX123</f>
        <v>5.9</v>
      </c>
      <c r="S124" s="117">
        <f>Vulnerability!AY123</f>
        <v>1.6</v>
      </c>
      <c r="T124" s="37">
        <f>Vulnerability!AZ123</f>
        <v>3.4</v>
      </c>
      <c r="U124" s="37">
        <f t="shared" si="29"/>
        <v>4.0999999999999996</v>
      </c>
      <c r="V124" s="127" t="e">
        <f>'Lack of Coping Capacity'!#REF!</f>
        <v>#REF!</v>
      </c>
      <c r="W124" s="116">
        <f>'Lack of Coping Capacity'!E123</f>
        <v>6.7</v>
      </c>
      <c r="X124" s="36">
        <f>'Lack of Coping Capacity'!F123</f>
        <v>6.7</v>
      </c>
      <c r="Y124" s="116" t="e">
        <f>'Lack of Coping Capacity'!#REF!</f>
        <v>#REF!</v>
      </c>
      <c r="Z124" s="116" t="e">
        <f>'Lack of Coping Capacity'!#REF!</f>
        <v>#REF!</v>
      </c>
      <c r="AA124" s="116">
        <f>'Lack of Coping Capacity'!P123</f>
        <v>6.1</v>
      </c>
      <c r="AB124" s="36">
        <f>'Lack of Coping Capacity'!Q123</f>
        <v>6.1</v>
      </c>
      <c r="AC124" s="37">
        <f t="shared" si="30"/>
        <v>6.4</v>
      </c>
      <c r="AD124" s="37">
        <f>'Lack of Coping Capacity'!U123</f>
        <v>6.35</v>
      </c>
      <c r="AE124" s="37">
        <f t="shared" si="31"/>
        <v>6.4</v>
      </c>
      <c r="AF124" s="122">
        <f t="shared" si="32"/>
        <v>5.0999999999999996</v>
      </c>
      <c r="AG124" s="138" t="str">
        <f t="shared" si="33"/>
        <v>High</v>
      </c>
      <c r="AH124" s="134">
        <f t="shared" si="34"/>
        <v>51</v>
      </c>
      <c r="AI124" s="136" t="e">
        <f>VLOOKUP($B124,#REF!,8,FALSE)</f>
        <v>#REF!</v>
      </c>
      <c r="AJ124" s="43" t="e">
        <f>'Imputed and missing data hidden'!BY122</f>
        <v>#REF!</v>
      </c>
      <c r="AK124" s="135" t="e">
        <f t="shared" si="35"/>
        <v>#REF!</v>
      </c>
      <c r="AL124" s="139"/>
    </row>
    <row r="125" spans="1:38" ht="15.75" thickBot="1" x14ac:dyDescent="0.3">
      <c r="A125" s="98" t="str">
        <f>'Indicator Data'!A127</f>
        <v>Netherlands</v>
      </c>
      <c r="B125" s="39" t="str">
        <f>'Indicator Data'!B127</f>
        <v>NLD</v>
      </c>
      <c r="C125" s="120">
        <f>'Hazard &amp; Exposure'!M124</f>
        <v>3.5</v>
      </c>
      <c r="D125" s="183">
        <f t="shared" si="27"/>
        <v>3.5</v>
      </c>
      <c r="E125" s="119">
        <f>Vulnerability!E124</f>
        <v>0</v>
      </c>
      <c r="F125" s="117">
        <f>Vulnerability!H124</f>
        <v>0.7</v>
      </c>
      <c r="G125" s="117">
        <f>Vulnerability!N124</f>
        <v>0.1</v>
      </c>
      <c r="H125" s="36">
        <f>Vulnerability!O124</f>
        <v>0.2</v>
      </c>
      <c r="I125" s="117">
        <f>Vulnerability!T124</f>
        <v>6</v>
      </c>
      <c r="J125" s="117">
        <f>Vulnerability!AB124</f>
        <v>0.1</v>
      </c>
      <c r="K125" s="117" t="e">
        <f>Vulnerability!#REF!</f>
        <v>#REF!</v>
      </c>
      <c r="L125" s="117" t="e">
        <f>Vulnerability!#REF!</f>
        <v>#REF!</v>
      </c>
      <c r="M125" s="117">
        <f>Vulnerability!AE124</f>
        <v>1.6</v>
      </c>
      <c r="N125" s="117">
        <f>Vulnerability!AH124</f>
        <v>1</v>
      </c>
      <c r="O125" s="36">
        <f>Vulnerability!AI124</f>
        <v>2.5</v>
      </c>
      <c r="P125" s="37">
        <f t="shared" si="28"/>
        <v>1.4</v>
      </c>
      <c r="Q125" s="117">
        <f>Vulnerability!AR124</f>
        <v>7.2</v>
      </c>
      <c r="R125" s="117">
        <f>Vulnerability!AX124</f>
        <v>2.5</v>
      </c>
      <c r="S125" s="117">
        <f>Vulnerability!AY124</f>
        <v>8.4</v>
      </c>
      <c r="T125" s="37">
        <f>Vulnerability!AZ124</f>
        <v>6.6</v>
      </c>
      <c r="U125" s="37">
        <f t="shared" si="29"/>
        <v>4.5</v>
      </c>
      <c r="V125" s="127" t="e">
        <f>'Lack of Coping Capacity'!#REF!</f>
        <v>#REF!</v>
      </c>
      <c r="W125" s="116">
        <f>'Lack of Coping Capacity'!E124</f>
        <v>1.6</v>
      </c>
      <c r="X125" s="36">
        <f>'Lack of Coping Capacity'!F124</f>
        <v>1.6</v>
      </c>
      <c r="Y125" s="116" t="e">
        <f>'Lack of Coping Capacity'!#REF!</f>
        <v>#REF!</v>
      </c>
      <c r="Z125" s="116" t="e">
        <f>'Lack of Coping Capacity'!#REF!</f>
        <v>#REF!</v>
      </c>
      <c r="AA125" s="116">
        <f>'Lack of Coping Capacity'!P124</f>
        <v>1</v>
      </c>
      <c r="AB125" s="36">
        <f>'Lack of Coping Capacity'!Q124</f>
        <v>1</v>
      </c>
      <c r="AC125" s="37">
        <f t="shared" si="30"/>
        <v>1.3</v>
      </c>
      <c r="AD125" s="37">
        <f>'Lack of Coping Capacity'!U124</f>
        <v>0.55000000000000004</v>
      </c>
      <c r="AE125" s="37">
        <f t="shared" si="31"/>
        <v>0.9</v>
      </c>
      <c r="AF125" s="122">
        <f t="shared" si="32"/>
        <v>2.4</v>
      </c>
      <c r="AG125" s="138" t="str">
        <f t="shared" si="33"/>
        <v>Low</v>
      </c>
      <c r="AH125" s="134">
        <f t="shared" si="34"/>
        <v>178</v>
      </c>
      <c r="AI125" s="136" t="e">
        <f>VLOOKUP($B125,#REF!,8,FALSE)</f>
        <v>#REF!</v>
      </c>
      <c r="AJ125" s="43" t="e">
        <f>'Imputed and missing data hidden'!BY123</f>
        <v>#REF!</v>
      </c>
      <c r="AK125" s="135" t="e">
        <f t="shared" si="35"/>
        <v>#REF!</v>
      </c>
      <c r="AL125" s="139"/>
    </row>
    <row r="126" spans="1:38" ht="15.75" thickBot="1" x14ac:dyDescent="0.3">
      <c r="A126" s="98" t="str">
        <f>'Indicator Data'!A128</f>
        <v>New Zealand</v>
      </c>
      <c r="B126" s="39" t="str">
        <f>'Indicator Data'!B128</f>
        <v>NZL</v>
      </c>
      <c r="C126" s="120">
        <f>'Hazard &amp; Exposure'!M125</f>
        <v>3.1</v>
      </c>
      <c r="D126" s="183">
        <f t="shared" si="27"/>
        <v>3.1</v>
      </c>
      <c r="E126" s="119">
        <f>Vulnerability!E125</f>
        <v>0</v>
      </c>
      <c r="F126" s="117">
        <f>Vulnerability!H125</f>
        <v>1.8</v>
      </c>
      <c r="G126" s="117">
        <f>Vulnerability!N125</f>
        <v>0.1</v>
      </c>
      <c r="H126" s="36">
        <f>Vulnerability!O125</f>
        <v>0.5</v>
      </c>
      <c r="I126" s="117">
        <f>Vulnerability!T125</f>
        <v>1.8</v>
      </c>
      <c r="J126" s="117">
        <f>Vulnerability!AB125</f>
        <v>0.1</v>
      </c>
      <c r="K126" s="117" t="e">
        <f>Vulnerability!#REF!</f>
        <v>#REF!</v>
      </c>
      <c r="L126" s="117" t="e">
        <f>Vulnerability!#REF!</f>
        <v>#REF!</v>
      </c>
      <c r="M126" s="117">
        <f>Vulnerability!AE125</f>
        <v>1.4</v>
      </c>
      <c r="N126" s="117">
        <f>Vulnerability!AH125</f>
        <v>0.9</v>
      </c>
      <c r="O126" s="36">
        <f>Vulnerability!AI125</f>
        <v>1.1000000000000001</v>
      </c>
      <c r="P126" s="37">
        <f t="shared" si="28"/>
        <v>0.8</v>
      </c>
      <c r="Q126" s="117">
        <f>Vulnerability!AR125</f>
        <v>5.8</v>
      </c>
      <c r="R126" s="117">
        <f>Vulnerability!AX125</f>
        <v>3.5</v>
      </c>
      <c r="S126" s="117">
        <f>Vulnerability!AY125</f>
        <v>5.6</v>
      </c>
      <c r="T126" s="37">
        <f>Vulnerability!AZ125</f>
        <v>5.0999999999999996</v>
      </c>
      <c r="U126" s="37">
        <f t="shared" si="29"/>
        <v>3.2</v>
      </c>
      <c r="V126" s="127" t="e">
        <f>'Lack of Coping Capacity'!#REF!</f>
        <v>#REF!</v>
      </c>
      <c r="W126" s="116">
        <f>'Lack of Coping Capacity'!E125</f>
        <v>1.5</v>
      </c>
      <c r="X126" s="36">
        <f>'Lack of Coping Capacity'!F125</f>
        <v>1.5</v>
      </c>
      <c r="Y126" s="116" t="e">
        <f>'Lack of Coping Capacity'!#REF!</f>
        <v>#REF!</v>
      </c>
      <c r="Z126" s="116" t="e">
        <f>'Lack of Coping Capacity'!#REF!</f>
        <v>#REF!</v>
      </c>
      <c r="AA126" s="116">
        <f>'Lack of Coping Capacity'!P125</f>
        <v>1.4</v>
      </c>
      <c r="AB126" s="36">
        <f>'Lack of Coping Capacity'!Q125</f>
        <v>1.4</v>
      </c>
      <c r="AC126" s="37">
        <f t="shared" si="30"/>
        <v>1.5</v>
      </c>
      <c r="AD126" s="37">
        <f>'Lack of Coping Capacity'!U125</f>
        <v>0.5</v>
      </c>
      <c r="AE126" s="37">
        <f t="shared" si="31"/>
        <v>1</v>
      </c>
      <c r="AF126" s="122">
        <f t="shared" si="32"/>
        <v>2.1</v>
      </c>
      <c r="AG126" s="138" t="str">
        <f t="shared" si="33"/>
        <v>Low</v>
      </c>
      <c r="AH126" s="134">
        <f t="shared" si="34"/>
        <v>183</v>
      </c>
      <c r="AI126" s="136" t="e">
        <f>VLOOKUP($B126,#REF!,8,FALSE)</f>
        <v>#REF!</v>
      </c>
      <c r="AJ126" s="43" t="e">
        <f>'Imputed and missing data hidden'!BY124</f>
        <v>#REF!</v>
      </c>
      <c r="AK126" s="135" t="e">
        <f t="shared" si="35"/>
        <v>#REF!</v>
      </c>
      <c r="AL126" s="139"/>
    </row>
    <row r="127" spans="1:38" ht="15.75" thickBot="1" x14ac:dyDescent="0.3">
      <c r="A127" s="98" t="str">
        <f>'Indicator Data'!A129</f>
        <v>Nicaragua</v>
      </c>
      <c r="B127" s="39" t="str">
        <f>'Indicator Data'!B129</f>
        <v>NIC</v>
      </c>
      <c r="C127" s="120">
        <f>'Hazard &amp; Exposure'!M126</f>
        <v>4.3</v>
      </c>
      <c r="D127" s="183">
        <f t="shared" si="27"/>
        <v>4.3</v>
      </c>
      <c r="E127" s="119">
        <f>Vulnerability!E126</f>
        <v>6</v>
      </c>
      <c r="F127" s="117">
        <f>Vulnerability!H126</f>
        <v>5.7</v>
      </c>
      <c r="G127" s="117">
        <f>Vulnerability!N126</f>
        <v>2.2999999999999998</v>
      </c>
      <c r="H127" s="36">
        <f>Vulnerability!O126</f>
        <v>5</v>
      </c>
      <c r="I127" s="117">
        <f>Vulnerability!T126</f>
        <v>0.9</v>
      </c>
      <c r="J127" s="117">
        <f>Vulnerability!AB126</f>
        <v>1</v>
      </c>
      <c r="K127" s="117" t="e">
        <f>Vulnerability!#REF!</f>
        <v>#REF!</v>
      </c>
      <c r="L127" s="117" t="e">
        <f>Vulnerability!#REF!</f>
        <v>#REF!</v>
      </c>
      <c r="M127" s="117">
        <f>Vulnerability!AE126</f>
        <v>4.3</v>
      </c>
      <c r="N127" s="117">
        <f>Vulnerability!AH126</f>
        <v>1.55</v>
      </c>
      <c r="O127" s="36">
        <f>Vulnerability!AI126</f>
        <v>2.1</v>
      </c>
      <c r="P127" s="37">
        <f t="shared" si="28"/>
        <v>3.7</v>
      </c>
      <c r="Q127" s="117">
        <f>Vulnerability!AR126</f>
        <v>5.3</v>
      </c>
      <c r="R127" s="117">
        <f>Vulnerability!AX126</f>
        <v>7.3</v>
      </c>
      <c r="S127" s="117">
        <f>Vulnerability!AY126</f>
        <v>2</v>
      </c>
      <c r="T127" s="37">
        <f>Vulnerability!AZ126</f>
        <v>4.2</v>
      </c>
      <c r="U127" s="37">
        <f t="shared" si="29"/>
        <v>4</v>
      </c>
      <c r="V127" s="127" t="e">
        <f>'Lack of Coping Capacity'!#REF!</f>
        <v>#REF!</v>
      </c>
      <c r="W127" s="116">
        <f>'Lack of Coping Capacity'!E126</f>
        <v>7.2</v>
      </c>
      <c r="X127" s="36">
        <f>'Lack of Coping Capacity'!F126</f>
        <v>7.2</v>
      </c>
      <c r="Y127" s="116" t="e">
        <f>'Lack of Coping Capacity'!#REF!</f>
        <v>#REF!</v>
      </c>
      <c r="Z127" s="116" t="e">
        <f>'Lack of Coping Capacity'!#REF!</f>
        <v>#REF!</v>
      </c>
      <c r="AA127" s="116">
        <f>'Lack of Coping Capacity'!P126</f>
        <v>4.7</v>
      </c>
      <c r="AB127" s="36">
        <f>'Lack of Coping Capacity'!Q126</f>
        <v>4.7</v>
      </c>
      <c r="AC127" s="37">
        <f t="shared" si="30"/>
        <v>6.1</v>
      </c>
      <c r="AD127" s="37">
        <f>'Lack of Coping Capacity'!U126</f>
        <v>5.0999999999999996</v>
      </c>
      <c r="AE127" s="37">
        <f t="shared" si="31"/>
        <v>5.6</v>
      </c>
      <c r="AF127" s="122">
        <f t="shared" si="32"/>
        <v>4.5999999999999996</v>
      </c>
      <c r="AG127" s="138" t="str">
        <f t="shared" si="33"/>
        <v>Medium</v>
      </c>
      <c r="AH127" s="134">
        <f t="shared" si="34"/>
        <v>73</v>
      </c>
      <c r="AI127" s="136" t="e">
        <f>VLOOKUP($B127,#REF!,8,FALSE)</f>
        <v>#REF!</v>
      </c>
      <c r="AJ127" s="43" t="e">
        <f>'Imputed and missing data hidden'!BY125</f>
        <v>#REF!</v>
      </c>
      <c r="AK127" s="135" t="e">
        <f t="shared" si="35"/>
        <v>#REF!</v>
      </c>
      <c r="AL127" s="139"/>
    </row>
    <row r="128" spans="1:38" ht="15.75" thickBot="1" x14ac:dyDescent="0.3">
      <c r="A128" s="98" t="str">
        <f>'Indicator Data'!A130</f>
        <v>Niger</v>
      </c>
      <c r="B128" s="39" t="str">
        <f>'Indicator Data'!B130</f>
        <v>NER</v>
      </c>
      <c r="C128" s="120">
        <f>'Hazard &amp; Exposure'!M127</f>
        <v>7.1</v>
      </c>
      <c r="D128" s="183">
        <f t="shared" si="27"/>
        <v>7.1</v>
      </c>
      <c r="E128" s="119">
        <f>Vulnerability!E127</f>
        <v>10</v>
      </c>
      <c r="F128" s="117">
        <f>Vulnerability!H127</f>
        <v>5.5</v>
      </c>
      <c r="G128" s="117">
        <f>Vulnerability!N127</f>
        <v>5.4</v>
      </c>
      <c r="H128" s="36">
        <f>Vulnerability!O127</f>
        <v>7.7</v>
      </c>
      <c r="I128" s="117">
        <f>Vulnerability!T127</f>
        <v>7.7</v>
      </c>
      <c r="J128" s="117">
        <f>Vulnerability!AB127</f>
        <v>4.5</v>
      </c>
      <c r="K128" s="117" t="e">
        <f>Vulnerability!#REF!</f>
        <v>#REF!</v>
      </c>
      <c r="L128" s="117" t="e">
        <f>Vulnerability!#REF!</f>
        <v>#REF!</v>
      </c>
      <c r="M128" s="117">
        <f>Vulnerability!AE127</f>
        <v>3.7</v>
      </c>
      <c r="N128" s="117">
        <f>Vulnerability!AH127</f>
        <v>7.5</v>
      </c>
      <c r="O128" s="36">
        <f>Vulnerability!AI127</f>
        <v>6.2</v>
      </c>
      <c r="P128" s="37">
        <f t="shared" si="28"/>
        <v>7</v>
      </c>
      <c r="Q128" s="117">
        <f>Vulnerability!AR127</f>
        <v>3.2</v>
      </c>
      <c r="R128" s="117">
        <f>Vulnerability!AX127</f>
        <v>8.5</v>
      </c>
      <c r="S128" s="117">
        <f>Vulnerability!AY127</f>
        <v>0</v>
      </c>
      <c r="T128" s="37">
        <f>Vulnerability!AZ127</f>
        <v>2.9</v>
      </c>
      <c r="U128" s="37">
        <f t="shared" si="29"/>
        <v>5.3</v>
      </c>
      <c r="V128" s="127" t="e">
        <f>'Lack of Coping Capacity'!#REF!</f>
        <v>#REF!</v>
      </c>
      <c r="W128" s="116">
        <f>'Lack of Coping Capacity'!E127</f>
        <v>6.7</v>
      </c>
      <c r="X128" s="36">
        <f>'Lack of Coping Capacity'!F127</f>
        <v>6.7</v>
      </c>
      <c r="Y128" s="116" t="e">
        <f>'Lack of Coping Capacity'!#REF!</f>
        <v>#REF!</v>
      </c>
      <c r="Z128" s="116" t="e">
        <f>'Lack of Coping Capacity'!#REF!</f>
        <v>#REF!</v>
      </c>
      <c r="AA128" s="116">
        <f>'Lack of Coping Capacity'!P127</f>
        <v>7.7</v>
      </c>
      <c r="AB128" s="36">
        <f>'Lack of Coping Capacity'!Q127</f>
        <v>7.7</v>
      </c>
      <c r="AC128" s="37">
        <f t="shared" si="30"/>
        <v>7.2</v>
      </c>
      <c r="AD128" s="37">
        <f>'Lack of Coping Capacity'!U127</f>
        <v>5.3</v>
      </c>
      <c r="AE128" s="37">
        <f t="shared" si="31"/>
        <v>6.3</v>
      </c>
      <c r="AF128" s="122">
        <f t="shared" si="32"/>
        <v>6.2</v>
      </c>
      <c r="AG128" s="138" t="str">
        <f t="shared" si="33"/>
        <v>High</v>
      </c>
      <c r="AH128" s="134">
        <f t="shared" si="34"/>
        <v>11</v>
      </c>
      <c r="AI128" s="136" t="e">
        <f>VLOOKUP($B128,#REF!,8,FALSE)</f>
        <v>#REF!</v>
      </c>
      <c r="AJ128" s="43" t="e">
        <f>'Imputed and missing data hidden'!BY126</f>
        <v>#REF!</v>
      </c>
      <c r="AK128" s="135" t="e">
        <f t="shared" si="35"/>
        <v>#REF!</v>
      </c>
      <c r="AL128" s="139"/>
    </row>
    <row r="129" spans="1:38" ht="15.75" thickBot="1" x14ac:dyDescent="0.3">
      <c r="A129" s="98" t="str">
        <f>'Indicator Data'!A131</f>
        <v>Nigeria</v>
      </c>
      <c r="B129" s="39" t="str">
        <f>'Indicator Data'!B131</f>
        <v>NGA</v>
      </c>
      <c r="C129" s="120">
        <f>'Hazard &amp; Exposure'!M128</f>
        <v>6.5</v>
      </c>
      <c r="D129" s="183">
        <f t="shared" si="27"/>
        <v>6.5</v>
      </c>
      <c r="E129" s="119">
        <f>Vulnerability!E128</f>
        <v>8.3000000000000007</v>
      </c>
      <c r="F129" s="117">
        <f>Vulnerability!H128</f>
        <v>4.5</v>
      </c>
      <c r="G129" s="117">
        <f>Vulnerability!N128</f>
        <v>1.6</v>
      </c>
      <c r="H129" s="36">
        <f>Vulnerability!O128</f>
        <v>5.7</v>
      </c>
      <c r="I129" s="117">
        <f>Vulnerability!T128</f>
        <v>7.9</v>
      </c>
      <c r="J129" s="117">
        <f>Vulnerability!AB128</f>
        <v>6.1</v>
      </c>
      <c r="K129" s="117" t="e">
        <f>Vulnerability!#REF!</f>
        <v>#REF!</v>
      </c>
      <c r="L129" s="117" t="e">
        <f>Vulnerability!#REF!</f>
        <v>#REF!</v>
      </c>
      <c r="M129" s="117">
        <f>Vulnerability!AE128</f>
        <v>3.7</v>
      </c>
      <c r="N129" s="117">
        <f>Vulnerability!AH128</f>
        <v>3.3</v>
      </c>
      <c r="O129" s="36">
        <f>Vulnerability!AI128</f>
        <v>5.6</v>
      </c>
      <c r="P129" s="37">
        <f t="shared" si="28"/>
        <v>5.7</v>
      </c>
      <c r="Q129" s="117">
        <f>Vulnerability!AR128</f>
        <v>4</v>
      </c>
      <c r="R129" s="117">
        <f>Vulnerability!AX128</f>
        <v>6.7</v>
      </c>
      <c r="S129" s="117">
        <f>Vulnerability!AY128</f>
        <v>0</v>
      </c>
      <c r="T129" s="37">
        <f>Vulnerability!AZ128</f>
        <v>2.7</v>
      </c>
      <c r="U129" s="37">
        <f t="shared" si="29"/>
        <v>4.4000000000000004</v>
      </c>
      <c r="V129" s="127" t="e">
        <f>'Lack of Coping Capacity'!#REF!</f>
        <v>#REF!</v>
      </c>
      <c r="W129" s="116">
        <f>'Lack of Coping Capacity'!E128</f>
        <v>7.2</v>
      </c>
      <c r="X129" s="36">
        <f>'Lack of Coping Capacity'!F128</f>
        <v>7.2</v>
      </c>
      <c r="Y129" s="116" t="e">
        <f>'Lack of Coping Capacity'!#REF!</f>
        <v>#REF!</v>
      </c>
      <c r="Z129" s="116" t="e">
        <f>'Lack of Coping Capacity'!#REF!</f>
        <v>#REF!</v>
      </c>
      <c r="AA129" s="116">
        <f>'Lack of Coping Capacity'!P128</f>
        <v>9.6</v>
      </c>
      <c r="AB129" s="36">
        <f>'Lack of Coping Capacity'!Q128</f>
        <v>9.6</v>
      </c>
      <c r="AC129" s="37">
        <f t="shared" si="30"/>
        <v>8.6999999999999993</v>
      </c>
      <c r="AD129" s="37">
        <f>'Lack of Coping Capacity'!U128</f>
        <v>4.9000000000000004</v>
      </c>
      <c r="AE129" s="37">
        <f t="shared" si="31"/>
        <v>7.2</v>
      </c>
      <c r="AF129" s="122">
        <f t="shared" si="32"/>
        <v>5.9</v>
      </c>
      <c r="AG129" s="138" t="str">
        <f t="shared" si="33"/>
        <v>High</v>
      </c>
      <c r="AH129" s="134">
        <f t="shared" si="34"/>
        <v>22</v>
      </c>
      <c r="AI129" s="136" t="e">
        <f>VLOOKUP($B129,#REF!,8,FALSE)</f>
        <v>#REF!</v>
      </c>
      <c r="AJ129" s="43" t="e">
        <f>'Imputed and missing data hidden'!BY127</f>
        <v>#REF!</v>
      </c>
      <c r="AK129" s="135" t="e">
        <f t="shared" si="35"/>
        <v>#REF!</v>
      </c>
      <c r="AL129" s="139"/>
    </row>
    <row r="130" spans="1:38" ht="15.75" thickBot="1" x14ac:dyDescent="0.3">
      <c r="A130" s="98" t="str">
        <f>'Indicator Data'!A132</f>
        <v>North Macedonia</v>
      </c>
      <c r="B130" s="39" t="str">
        <f>'Indicator Data'!B132</f>
        <v>MKD</v>
      </c>
      <c r="C130" s="120">
        <f>'Hazard &amp; Exposure'!M129</f>
        <v>2.5</v>
      </c>
      <c r="D130" s="183">
        <f t="shared" si="27"/>
        <v>2.5</v>
      </c>
      <c r="E130" s="119">
        <f>Vulnerability!E129</f>
        <v>3.2</v>
      </c>
      <c r="F130" s="117">
        <f>Vulnerability!H129</f>
        <v>2.2999999999999998</v>
      </c>
      <c r="G130" s="117">
        <f>Vulnerability!N129</f>
        <v>1</v>
      </c>
      <c r="H130" s="36">
        <f>Vulnerability!O129</f>
        <v>2.4</v>
      </c>
      <c r="I130" s="117">
        <f>Vulnerability!T129</f>
        <v>1.2</v>
      </c>
      <c r="J130" s="117">
        <f>Vulnerability!AB129</f>
        <v>0.1</v>
      </c>
      <c r="K130" s="117" t="e">
        <f>Vulnerability!#REF!</f>
        <v>#REF!</v>
      </c>
      <c r="L130" s="117" t="e">
        <f>Vulnerability!#REF!</f>
        <v>#REF!</v>
      </c>
      <c r="M130" s="117">
        <f>Vulnerability!AE129</f>
        <v>2</v>
      </c>
      <c r="N130" s="117">
        <f>Vulnerability!AH129</f>
        <v>1.6</v>
      </c>
      <c r="O130" s="36">
        <f>Vulnerability!AI129</f>
        <v>1.2</v>
      </c>
      <c r="P130" s="37">
        <f t="shared" si="28"/>
        <v>1.8</v>
      </c>
      <c r="Q130" s="117">
        <f>Vulnerability!AR129</f>
        <v>6.6</v>
      </c>
      <c r="R130" s="117">
        <f>Vulnerability!AX129</f>
        <v>4.7</v>
      </c>
      <c r="S130" s="117">
        <f>Vulnerability!AY129</f>
        <v>7.2</v>
      </c>
      <c r="T130" s="37">
        <f>Vulnerability!AZ129</f>
        <v>6.4</v>
      </c>
      <c r="U130" s="37">
        <f t="shared" si="29"/>
        <v>4.5</v>
      </c>
      <c r="V130" s="127" t="e">
        <f>'Lack of Coping Capacity'!#REF!</f>
        <v>#REF!</v>
      </c>
      <c r="W130" s="116">
        <f>'Lack of Coping Capacity'!E129</f>
        <v>5.7</v>
      </c>
      <c r="X130" s="36">
        <f>'Lack of Coping Capacity'!F129</f>
        <v>5.7</v>
      </c>
      <c r="Y130" s="116" t="e">
        <f>'Lack of Coping Capacity'!#REF!</f>
        <v>#REF!</v>
      </c>
      <c r="Z130" s="116" t="e">
        <f>'Lack of Coping Capacity'!#REF!</f>
        <v>#REF!</v>
      </c>
      <c r="AA130" s="116">
        <f>'Lack of Coping Capacity'!P129</f>
        <v>2.9</v>
      </c>
      <c r="AB130" s="36">
        <f>'Lack of Coping Capacity'!Q129</f>
        <v>2.9</v>
      </c>
      <c r="AC130" s="37">
        <f t="shared" si="30"/>
        <v>4.4000000000000004</v>
      </c>
      <c r="AD130" s="37">
        <f>'Lack of Coping Capacity'!U129</f>
        <v>4.3499999999999996</v>
      </c>
      <c r="AE130" s="37">
        <f t="shared" si="31"/>
        <v>4.4000000000000004</v>
      </c>
      <c r="AF130" s="122">
        <f t="shared" si="32"/>
        <v>3.7</v>
      </c>
      <c r="AG130" s="138" t="str">
        <f t="shared" si="33"/>
        <v>Medium</v>
      </c>
      <c r="AH130" s="134">
        <f t="shared" si="34"/>
        <v>119</v>
      </c>
      <c r="AI130" s="136" t="e">
        <f>VLOOKUP($B130,#REF!,8,FALSE)</f>
        <v>#REF!</v>
      </c>
      <c r="AJ130" s="43" t="e">
        <f>'Imputed and missing data hidden'!BY128</f>
        <v>#REF!</v>
      </c>
      <c r="AK130" s="135" t="e">
        <f t="shared" si="35"/>
        <v>#REF!</v>
      </c>
      <c r="AL130" s="139"/>
    </row>
    <row r="131" spans="1:38" ht="15.75" thickBot="1" x14ac:dyDescent="0.3">
      <c r="A131" s="98" t="str">
        <f>'Indicator Data'!A133</f>
        <v>Norway</v>
      </c>
      <c r="B131" s="39" t="str">
        <f>'Indicator Data'!B133</f>
        <v>NOR</v>
      </c>
      <c r="C131" s="120">
        <f>'Hazard &amp; Exposure'!M130</f>
        <v>2</v>
      </c>
      <c r="D131" s="183">
        <f t="shared" si="27"/>
        <v>2</v>
      </c>
      <c r="E131" s="119">
        <f>Vulnerability!E130</f>
        <v>0</v>
      </c>
      <c r="F131" s="117">
        <f>Vulnerability!H130</f>
        <v>0.6</v>
      </c>
      <c r="G131" s="117">
        <f>Vulnerability!N130</f>
        <v>0</v>
      </c>
      <c r="H131" s="36">
        <f>Vulnerability!O130</f>
        <v>0.2</v>
      </c>
      <c r="I131" s="117">
        <f>Vulnerability!T130</f>
        <v>5.9</v>
      </c>
      <c r="J131" s="117">
        <f>Vulnerability!AB130</f>
        <v>0.2</v>
      </c>
      <c r="K131" s="117" t="e">
        <f>Vulnerability!#REF!</f>
        <v>#REF!</v>
      </c>
      <c r="L131" s="117" t="e">
        <f>Vulnerability!#REF!</f>
        <v>#REF!</v>
      </c>
      <c r="M131" s="117">
        <f>Vulnerability!AE130</f>
        <v>1</v>
      </c>
      <c r="N131" s="117">
        <f>Vulnerability!AH130</f>
        <v>1.1000000000000001</v>
      </c>
      <c r="O131" s="36">
        <f>Vulnerability!AI130</f>
        <v>2.4</v>
      </c>
      <c r="P131" s="37">
        <f t="shared" si="28"/>
        <v>1.4</v>
      </c>
      <c r="Q131" s="117">
        <f>Vulnerability!AR130</f>
        <v>5.6</v>
      </c>
      <c r="R131" s="117">
        <f>Vulnerability!AX130</f>
        <v>4.4000000000000004</v>
      </c>
      <c r="S131" s="117">
        <f>Vulnerability!AY130</f>
        <v>7.2</v>
      </c>
      <c r="T131" s="37">
        <f>Vulnerability!AZ130</f>
        <v>6.1</v>
      </c>
      <c r="U131" s="37">
        <f t="shared" si="29"/>
        <v>4.0999999999999996</v>
      </c>
      <c r="V131" s="127" t="e">
        <f>'Lack of Coping Capacity'!#REF!</f>
        <v>#REF!</v>
      </c>
      <c r="W131" s="116">
        <f>'Lack of Coping Capacity'!E130</f>
        <v>1.4</v>
      </c>
      <c r="X131" s="36">
        <f>'Lack of Coping Capacity'!F130</f>
        <v>1.4</v>
      </c>
      <c r="Y131" s="116" t="e">
        <f>'Lack of Coping Capacity'!#REF!</f>
        <v>#REF!</v>
      </c>
      <c r="Z131" s="116" t="e">
        <f>'Lack of Coping Capacity'!#REF!</f>
        <v>#REF!</v>
      </c>
      <c r="AA131" s="116">
        <f>'Lack of Coping Capacity'!P130</f>
        <v>0.9</v>
      </c>
      <c r="AB131" s="36">
        <f>'Lack of Coping Capacity'!Q130</f>
        <v>0.9</v>
      </c>
      <c r="AC131" s="37">
        <f t="shared" si="30"/>
        <v>1.2</v>
      </c>
      <c r="AD131" s="37">
        <f>'Lack of Coping Capacity'!U130</f>
        <v>0.4</v>
      </c>
      <c r="AE131" s="37">
        <f t="shared" si="31"/>
        <v>0.8</v>
      </c>
      <c r="AF131" s="122">
        <f t="shared" si="32"/>
        <v>1.9</v>
      </c>
      <c r="AG131" s="138" t="str">
        <f t="shared" si="33"/>
        <v>Very Low</v>
      </c>
      <c r="AH131" s="134">
        <f t="shared" si="34"/>
        <v>189</v>
      </c>
      <c r="AI131" s="136" t="e">
        <f>VLOOKUP($B131,#REF!,8,FALSE)</f>
        <v>#REF!</v>
      </c>
      <c r="AJ131" s="43" t="e">
        <f>'Imputed and missing data hidden'!BY129</f>
        <v>#REF!</v>
      </c>
      <c r="AK131" s="135" t="e">
        <f t="shared" si="35"/>
        <v>#REF!</v>
      </c>
      <c r="AL131" s="139"/>
    </row>
    <row r="132" spans="1:38" ht="15.75" thickBot="1" x14ac:dyDescent="0.3">
      <c r="A132" s="98" t="str">
        <f>'Indicator Data'!A134</f>
        <v>Oman</v>
      </c>
      <c r="B132" s="39" t="str">
        <f>'Indicator Data'!B134</f>
        <v>OMN</v>
      </c>
      <c r="C132" s="120">
        <f>'Hazard &amp; Exposure'!M131</f>
        <v>5</v>
      </c>
      <c r="D132" s="183">
        <f t="shared" ref="D132:D163" si="36">C132</f>
        <v>5</v>
      </c>
      <c r="E132" s="119">
        <f>Vulnerability!E131</f>
        <v>1.3</v>
      </c>
      <c r="F132" s="117">
        <f>Vulnerability!H131</f>
        <v>4.0999999999999996</v>
      </c>
      <c r="G132" s="117">
        <f>Vulnerability!N131</f>
        <v>0</v>
      </c>
      <c r="H132" s="36">
        <f>Vulnerability!O131</f>
        <v>1.7</v>
      </c>
      <c r="I132" s="117">
        <f>Vulnerability!T131</f>
        <v>1</v>
      </c>
      <c r="J132" s="117">
        <f>Vulnerability!AB131</f>
        <v>0.1</v>
      </c>
      <c r="K132" s="117" t="e">
        <f>Vulnerability!#REF!</f>
        <v>#REF!</v>
      </c>
      <c r="L132" s="117" t="e">
        <f>Vulnerability!#REF!</f>
        <v>#REF!</v>
      </c>
      <c r="M132" s="117">
        <f>Vulnerability!AE131</f>
        <v>2.2999999999999998</v>
      </c>
      <c r="N132" s="117">
        <f>Vulnerability!AH131</f>
        <v>0.9</v>
      </c>
      <c r="O132" s="36">
        <f>Vulnerability!AI131</f>
        <v>1.1000000000000001</v>
      </c>
      <c r="P132" s="37">
        <f t="shared" ref="P132:P163" si="37">ROUND((10-GEOMEAN(((10-H132)/10*9+1),((10-O132)/10*9+1)))/9*10,1)</f>
        <v>1.4</v>
      </c>
      <c r="Q132" s="117">
        <f>Vulnerability!AR131</f>
        <v>4.8</v>
      </c>
      <c r="R132" s="117">
        <f>Vulnerability!AX131</f>
        <v>3</v>
      </c>
      <c r="S132" s="117">
        <f>Vulnerability!AY131</f>
        <v>2</v>
      </c>
      <c r="T132" s="37">
        <f>Vulnerability!AZ131</f>
        <v>3</v>
      </c>
      <c r="U132" s="37">
        <f t="shared" ref="U132:U163" si="38">ROUND((10-GEOMEAN(((10-P132)/10*9+1),((10-T132)/10*9+1)))/9*10,1)</f>
        <v>2.2000000000000002</v>
      </c>
      <c r="V132" s="127" t="e">
        <f>'Lack of Coping Capacity'!#REF!</f>
        <v>#REF!</v>
      </c>
      <c r="W132" s="116">
        <f>'Lack of Coping Capacity'!E131</f>
        <v>4.7</v>
      </c>
      <c r="X132" s="36">
        <f>'Lack of Coping Capacity'!F131</f>
        <v>4.7</v>
      </c>
      <c r="Y132" s="116" t="e">
        <f>'Lack of Coping Capacity'!#REF!</f>
        <v>#REF!</v>
      </c>
      <c r="Z132" s="116" t="e">
        <f>'Lack of Coping Capacity'!#REF!</f>
        <v>#REF!</v>
      </c>
      <c r="AA132" s="116">
        <f>'Lack of Coping Capacity'!P131</f>
        <v>1.9</v>
      </c>
      <c r="AB132" s="36">
        <f>'Lack of Coping Capacity'!Q131</f>
        <v>1.9</v>
      </c>
      <c r="AC132" s="37">
        <f t="shared" ref="AC132:AC163" si="39">IF(AB132="x",X132,ROUND((10-GEOMEAN(((10-X132)/10*9+1),((10-AB132)/10*9+1)))/9*10,1))</f>
        <v>3.4</v>
      </c>
      <c r="AD132" s="37">
        <f>'Lack of Coping Capacity'!U131</f>
        <v>1.25</v>
      </c>
      <c r="AE132" s="37">
        <f t="shared" ref="AE132:AE163" si="40">IF(AD132="x",AC132,ROUND((10-GEOMEAN(((10-AC132)/10*9+1),((10-AD132)/10*9+1)))/9*10,1))</f>
        <v>2.4</v>
      </c>
      <c r="AF132" s="122">
        <f t="shared" ref="AF132:AF163" si="41">ROUND(D132^(1/3)*U132^(1/3)*AE132^(1/3),1)</f>
        <v>3</v>
      </c>
      <c r="AG132" s="138" t="str">
        <f t="shared" ref="AG132:AG163" si="42">IF(AF132&gt;=6.5,"Very High",IF(AF132&gt;=5,"High",IF(AF132&gt;=3.5,"Medium",IF(AF132&gt;=2,"Low","Very Low"))))</f>
        <v>Low</v>
      </c>
      <c r="AH132" s="134">
        <f t="shared" ref="AH132:AH163" si="43">_xlfn.RANK.EQ(AF132,AF$4:AF$194)</f>
        <v>161</v>
      </c>
      <c r="AI132" s="136" t="e">
        <f>VLOOKUP($B132,#REF!,8,FALSE)</f>
        <v>#REF!</v>
      </c>
      <c r="AJ132" s="43" t="e">
        <f>'Imputed and missing data hidden'!BY130</f>
        <v>#REF!</v>
      </c>
      <c r="AK132" s="135" t="e">
        <f t="shared" ref="AK132:AK163" si="44">AJ132/51</f>
        <v>#REF!</v>
      </c>
      <c r="AL132" s="139"/>
    </row>
    <row r="133" spans="1:38" ht="15.75" thickBot="1" x14ac:dyDescent="0.3">
      <c r="A133" s="98" t="str">
        <f>'Indicator Data'!A135</f>
        <v>Pakistan</v>
      </c>
      <c r="B133" s="39" t="str">
        <f>'Indicator Data'!B135</f>
        <v>PAK</v>
      </c>
      <c r="C133" s="120">
        <f>'Hazard &amp; Exposure'!M132</f>
        <v>5.3</v>
      </c>
      <c r="D133" s="183">
        <f t="shared" si="36"/>
        <v>5.3</v>
      </c>
      <c r="E133" s="119">
        <f>Vulnerability!E132</f>
        <v>7.8</v>
      </c>
      <c r="F133" s="117">
        <f>Vulnerability!H132</f>
        <v>4.7</v>
      </c>
      <c r="G133" s="117">
        <f>Vulnerability!N132</f>
        <v>1</v>
      </c>
      <c r="H133" s="36">
        <f>Vulnerability!O132</f>
        <v>5.3</v>
      </c>
      <c r="I133" s="117">
        <f>Vulnerability!T132</f>
        <v>7.6</v>
      </c>
      <c r="J133" s="117">
        <f>Vulnerability!AB132</f>
        <v>1.8</v>
      </c>
      <c r="K133" s="117" t="e">
        <f>Vulnerability!#REF!</f>
        <v>#REF!</v>
      </c>
      <c r="L133" s="117" t="e">
        <f>Vulnerability!#REF!</f>
        <v>#REF!</v>
      </c>
      <c r="M133" s="117">
        <f>Vulnerability!AE132</f>
        <v>5.3</v>
      </c>
      <c r="N133" s="117">
        <f>Vulnerability!AH132</f>
        <v>5.2</v>
      </c>
      <c r="O133" s="36">
        <f>Vulnerability!AI132</f>
        <v>5.3</v>
      </c>
      <c r="P133" s="37">
        <f t="shared" si="37"/>
        <v>5.3</v>
      </c>
      <c r="Q133" s="117">
        <f>Vulnerability!AR132</f>
        <v>5.0999999999999996</v>
      </c>
      <c r="R133" s="117">
        <f>Vulnerability!AX132</f>
        <v>6.1</v>
      </c>
      <c r="S133" s="117">
        <f>Vulnerability!AY132</f>
        <v>1.2</v>
      </c>
      <c r="T133" s="37">
        <f>Vulnerability!AZ132</f>
        <v>3.4</v>
      </c>
      <c r="U133" s="37">
        <f t="shared" si="38"/>
        <v>4.4000000000000004</v>
      </c>
      <c r="V133" s="127" t="e">
        <f>'Lack of Coping Capacity'!#REF!</f>
        <v>#REF!</v>
      </c>
      <c r="W133" s="116">
        <f>'Lack of Coping Capacity'!E132</f>
        <v>6.6</v>
      </c>
      <c r="X133" s="36">
        <f>'Lack of Coping Capacity'!F132</f>
        <v>6.6</v>
      </c>
      <c r="Y133" s="116" t="e">
        <f>'Lack of Coping Capacity'!#REF!</f>
        <v>#REF!</v>
      </c>
      <c r="Z133" s="116" t="e">
        <f>'Lack of Coping Capacity'!#REF!</f>
        <v>#REF!</v>
      </c>
      <c r="AA133" s="116">
        <f>'Lack of Coping Capacity'!P132</f>
        <v>6.4</v>
      </c>
      <c r="AB133" s="36">
        <f>'Lack of Coping Capacity'!Q132</f>
        <v>6.4</v>
      </c>
      <c r="AC133" s="37">
        <f t="shared" si="39"/>
        <v>6.5</v>
      </c>
      <c r="AD133" s="37">
        <f>'Lack of Coping Capacity'!U132</f>
        <v>6.2</v>
      </c>
      <c r="AE133" s="37">
        <f t="shared" si="40"/>
        <v>6.4</v>
      </c>
      <c r="AF133" s="122">
        <f t="shared" si="41"/>
        <v>5.3</v>
      </c>
      <c r="AG133" s="138" t="str">
        <f t="shared" si="42"/>
        <v>High</v>
      </c>
      <c r="AH133" s="134">
        <f t="shared" si="43"/>
        <v>45</v>
      </c>
      <c r="AI133" s="136" t="e">
        <f>VLOOKUP($B133,#REF!,8,FALSE)</f>
        <v>#REF!</v>
      </c>
      <c r="AJ133" s="43" t="e">
        <f>'Imputed and missing data hidden'!BY131</f>
        <v>#REF!</v>
      </c>
      <c r="AK133" s="135" t="e">
        <f t="shared" si="44"/>
        <v>#REF!</v>
      </c>
      <c r="AL133" s="139"/>
    </row>
    <row r="134" spans="1:38" ht="15.75" thickBot="1" x14ac:dyDescent="0.3">
      <c r="A134" s="98" t="str">
        <f>'Indicator Data'!A136</f>
        <v>Palau</v>
      </c>
      <c r="B134" s="39" t="str">
        <f>'Indicator Data'!B136</f>
        <v>PLW</v>
      </c>
      <c r="C134" s="120">
        <f>'Hazard &amp; Exposure'!M133</f>
        <v>3.5</v>
      </c>
      <c r="D134" s="183">
        <f t="shared" si="36"/>
        <v>3.5</v>
      </c>
      <c r="E134" s="119">
        <f>Vulnerability!E133</f>
        <v>1.7</v>
      </c>
      <c r="F134" s="117" t="str">
        <f>Vulnerability!H133</f>
        <v>x</v>
      </c>
      <c r="G134" s="117">
        <f>Vulnerability!N133</f>
        <v>6.8</v>
      </c>
      <c r="H134" s="36">
        <f>Vulnerability!O133</f>
        <v>3.4</v>
      </c>
      <c r="I134" s="117">
        <f>Vulnerability!T133</f>
        <v>0</v>
      </c>
      <c r="J134" s="117">
        <f>Vulnerability!AB133</f>
        <v>1</v>
      </c>
      <c r="K134" s="117" t="e">
        <f>Vulnerability!#REF!</f>
        <v>#REF!</v>
      </c>
      <c r="L134" s="117" t="e">
        <f>Vulnerability!#REF!</f>
        <v>#REF!</v>
      </c>
      <c r="M134" s="117">
        <f>Vulnerability!AE133</f>
        <v>5</v>
      </c>
      <c r="N134" s="117">
        <f>Vulnerability!AH133</f>
        <v>2</v>
      </c>
      <c r="O134" s="36">
        <f>Vulnerability!AI133</f>
        <v>2.2000000000000002</v>
      </c>
      <c r="P134" s="37">
        <f t="shared" si="37"/>
        <v>2.8</v>
      </c>
      <c r="Q134" s="117">
        <f>Vulnerability!AR133</f>
        <v>4.4000000000000004</v>
      </c>
      <c r="R134" s="117">
        <f>Vulnerability!AX133</f>
        <v>2.9</v>
      </c>
      <c r="S134" s="117" t="str">
        <f>Vulnerability!AY133</f>
        <v>x</v>
      </c>
      <c r="T134" s="37">
        <f>Vulnerability!AZ133</f>
        <v>3.7</v>
      </c>
      <c r="U134" s="37">
        <f t="shared" si="38"/>
        <v>3.3</v>
      </c>
      <c r="V134" s="127" t="e">
        <f>'Lack of Coping Capacity'!#REF!</f>
        <v>#REF!</v>
      </c>
      <c r="W134" s="116">
        <f>'Lack of Coping Capacity'!E133</f>
        <v>5</v>
      </c>
      <c r="X134" s="36">
        <f>'Lack of Coping Capacity'!F133</f>
        <v>5</v>
      </c>
      <c r="Y134" s="116" t="e">
        <f>'Lack of Coping Capacity'!#REF!</f>
        <v>#REF!</v>
      </c>
      <c r="Z134" s="116" t="e">
        <f>'Lack of Coping Capacity'!#REF!</f>
        <v>#REF!</v>
      </c>
      <c r="AA134" s="116">
        <f>'Lack of Coping Capacity'!P133</f>
        <v>3.9</v>
      </c>
      <c r="AB134" s="36">
        <f>'Lack of Coping Capacity'!Q133</f>
        <v>3.9</v>
      </c>
      <c r="AC134" s="37">
        <f t="shared" si="39"/>
        <v>4.5</v>
      </c>
      <c r="AD134" s="37">
        <f>'Lack of Coping Capacity'!U133</f>
        <v>5.75</v>
      </c>
      <c r="AE134" s="37">
        <f t="shared" si="40"/>
        <v>5.2</v>
      </c>
      <c r="AF134" s="122">
        <f t="shared" si="41"/>
        <v>3.9</v>
      </c>
      <c r="AG134" s="138" t="str">
        <f t="shared" si="42"/>
        <v>Medium</v>
      </c>
      <c r="AH134" s="134">
        <f t="shared" si="43"/>
        <v>104</v>
      </c>
      <c r="AI134" s="136" t="e">
        <f>VLOOKUP($B134,#REF!,8,FALSE)</f>
        <v>#REF!</v>
      </c>
      <c r="AJ134" s="43" t="e">
        <f>'Imputed and missing data hidden'!BY132</f>
        <v>#REF!</v>
      </c>
      <c r="AK134" s="135" t="e">
        <f t="shared" si="44"/>
        <v>#REF!</v>
      </c>
      <c r="AL134" s="139"/>
    </row>
    <row r="135" spans="1:38" ht="15.75" thickBot="1" x14ac:dyDescent="0.3">
      <c r="A135" s="98" t="str">
        <f>'Indicator Data'!A137</f>
        <v>Palestine</v>
      </c>
      <c r="B135" s="39" t="str">
        <f>'Indicator Data'!B137</f>
        <v>PSE</v>
      </c>
      <c r="C135" s="120">
        <f>'Hazard &amp; Exposure'!M134</f>
        <v>5.0999999999999996</v>
      </c>
      <c r="D135" s="183">
        <f t="shared" si="36"/>
        <v>5.0999999999999996</v>
      </c>
      <c r="E135" s="119">
        <f>Vulnerability!E134</f>
        <v>3.2</v>
      </c>
      <c r="F135" s="117">
        <f>Vulnerability!H134</f>
        <v>2.2000000000000002</v>
      </c>
      <c r="G135" s="117">
        <f>Vulnerability!N134</f>
        <v>8.1999999999999993</v>
      </c>
      <c r="H135" s="36">
        <f>Vulnerability!O134</f>
        <v>4.2</v>
      </c>
      <c r="I135" s="117">
        <f>Vulnerability!T134</f>
        <v>10</v>
      </c>
      <c r="J135" s="117">
        <f>Vulnerability!AB134</f>
        <v>0</v>
      </c>
      <c r="K135" s="117" t="e">
        <f>Vulnerability!#REF!</f>
        <v>#REF!</v>
      </c>
      <c r="L135" s="117" t="e">
        <f>Vulnerability!#REF!</f>
        <v>#REF!</v>
      </c>
      <c r="M135" s="117">
        <f>Vulnerability!AE134</f>
        <v>2.8</v>
      </c>
      <c r="N135" s="117">
        <f>Vulnerability!AH134</f>
        <v>4.8</v>
      </c>
      <c r="O135" s="36">
        <f>Vulnerability!AI134</f>
        <v>6.1</v>
      </c>
      <c r="P135" s="37">
        <f t="shared" si="37"/>
        <v>5.2</v>
      </c>
      <c r="Q135" s="117">
        <f>Vulnerability!AR134</f>
        <v>4.9000000000000004</v>
      </c>
      <c r="R135" s="117">
        <f>Vulnerability!AX134</f>
        <v>5.0999999999999996</v>
      </c>
      <c r="S135" s="117">
        <f>Vulnerability!AY134</f>
        <v>0.8</v>
      </c>
      <c r="T135" s="37">
        <f>Vulnerability!AZ134</f>
        <v>2.9</v>
      </c>
      <c r="U135" s="37">
        <f t="shared" si="38"/>
        <v>4.0999999999999996</v>
      </c>
      <c r="V135" s="127" t="e">
        <f>'Lack of Coping Capacity'!#REF!</f>
        <v>#REF!</v>
      </c>
      <c r="W135" s="116">
        <f>'Lack of Coping Capacity'!E134</f>
        <v>6.5</v>
      </c>
      <c r="X135" s="36">
        <f>'Lack of Coping Capacity'!F134</f>
        <v>6.5</v>
      </c>
      <c r="Y135" s="116" t="e">
        <f>'Lack of Coping Capacity'!#REF!</f>
        <v>#REF!</v>
      </c>
      <c r="Z135" s="116" t="e">
        <f>'Lack of Coping Capacity'!#REF!</f>
        <v>#REF!</v>
      </c>
      <c r="AA135" s="116">
        <f>'Lack of Coping Capacity'!P134</f>
        <v>0.2</v>
      </c>
      <c r="AB135" s="36">
        <f>'Lack of Coping Capacity'!Q134</f>
        <v>0.2</v>
      </c>
      <c r="AC135" s="37">
        <f t="shared" si="39"/>
        <v>4</v>
      </c>
      <c r="AD135" s="37">
        <f>'Lack of Coping Capacity'!U134</f>
        <v>7.5</v>
      </c>
      <c r="AE135" s="37">
        <f t="shared" si="40"/>
        <v>6</v>
      </c>
      <c r="AF135" s="122">
        <f t="shared" si="41"/>
        <v>5</v>
      </c>
      <c r="AG135" s="138" t="str">
        <f t="shared" si="42"/>
        <v>High</v>
      </c>
      <c r="AH135" s="134">
        <f t="shared" si="43"/>
        <v>56</v>
      </c>
      <c r="AI135" s="136" t="e">
        <f>VLOOKUP($B135,#REF!,8,FALSE)</f>
        <v>#REF!</v>
      </c>
      <c r="AJ135" s="43" t="e">
        <f>'Imputed and missing data hidden'!BY133</f>
        <v>#REF!</v>
      </c>
      <c r="AK135" s="135" t="e">
        <f t="shared" si="44"/>
        <v>#REF!</v>
      </c>
      <c r="AL135" s="139"/>
    </row>
    <row r="136" spans="1:38" ht="15.75" thickBot="1" x14ac:dyDescent="0.3">
      <c r="A136" s="98" t="str">
        <f>'Indicator Data'!A138</f>
        <v>Panama</v>
      </c>
      <c r="B136" s="39" t="str">
        <f>'Indicator Data'!B138</f>
        <v>PAN</v>
      </c>
      <c r="C136" s="120">
        <f>'Hazard &amp; Exposure'!M135</f>
        <v>3.6</v>
      </c>
      <c r="D136" s="183">
        <f t="shared" si="36"/>
        <v>3.6</v>
      </c>
      <c r="E136" s="119">
        <f>Vulnerability!E135</f>
        <v>2.1</v>
      </c>
      <c r="F136" s="117">
        <f>Vulnerability!H135</f>
        <v>6.2</v>
      </c>
      <c r="G136" s="117">
        <f>Vulnerability!N135</f>
        <v>0.3</v>
      </c>
      <c r="H136" s="36">
        <f>Vulnerability!O135</f>
        <v>2.7</v>
      </c>
      <c r="I136" s="117">
        <f>Vulnerability!T135</f>
        <v>4.2</v>
      </c>
      <c r="J136" s="117">
        <f>Vulnerability!AB135</f>
        <v>1</v>
      </c>
      <c r="K136" s="117" t="e">
        <f>Vulnerability!#REF!</f>
        <v>#REF!</v>
      </c>
      <c r="L136" s="117" t="e">
        <f>Vulnerability!#REF!</f>
        <v>#REF!</v>
      </c>
      <c r="M136" s="117">
        <f>Vulnerability!AE135</f>
        <v>2.9</v>
      </c>
      <c r="N136" s="117">
        <f>Vulnerability!AH135</f>
        <v>1.35</v>
      </c>
      <c r="O136" s="36">
        <f>Vulnerability!AI135</f>
        <v>2.5</v>
      </c>
      <c r="P136" s="37">
        <f t="shared" si="37"/>
        <v>2.6</v>
      </c>
      <c r="Q136" s="117">
        <f>Vulnerability!AR135</f>
        <v>5.0999999999999996</v>
      </c>
      <c r="R136" s="117">
        <f>Vulnerability!AX135</f>
        <v>5.4</v>
      </c>
      <c r="S136" s="117">
        <f>Vulnerability!AY135</f>
        <v>3.2</v>
      </c>
      <c r="T136" s="37">
        <f>Vulnerability!AZ135</f>
        <v>4.2</v>
      </c>
      <c r="U136" s="37">
        <f t="shared" si="38"/>
        <v>3.4</v>
      </c>
      <c r="V136" s="127" t="e">
        <f>'Lack of Coping Capacity'!#REF!</f>
        <v>#REF!</v>
      </c>
      <c r="W136" s="116">
        <f>'Lack of Coping Capacity'!E135</f>
        <v>5.7</v>
      </c>
      <c r="X136" s="36">
        <f>'Lack of Coping Capacity'!F135</f>
        <v>5.7</v>
      </c>
      <c r="Y136" s="116" t="e">
        <f>'Lack of Coping Capacity'!#REF!</f>
        <v>#REF!</v>
      </c>
      <c r="Z136" s="116" t="e">
        <f>'Lack of Coping Capacity'!#REF!</f>
        <v>#REF!</v>
      </c>
      <c r="AA136" s="116">
        <f>'Lack of Coping Capacity'!P135</f>
        <v>3.3</v>
      </c>
      <c r="AB136" s="36">
        <f>'Lack of Coping Capacity'!Q135</f>
        <v>3.3</v>
      </c>
      <c r="AC136" s="37">
        <f t="shared" si="39"/>
        <v>4.5999999999999996</v>
      </c>
      <c r="AD136" s="37">
        <f>'Lack of Coping Capacity'!U135</f>
        <v>3.95</v>
      </c>
      <c r="AE136" s="37">
        <f t="shared" si="40"/>
        <v>4.3</v>
      </c>
      <c r="AF136" s="122">
        <f t="shared" si="41"/>
        <v>3.7</v>
      </c>
      <c r="AG136" s="138" t="str">
        <f t="shared" si="42"/>
        <v>Medium</v>
      </c>
      <c r="AH136" s="134">
        <f t="shared" si="43"/>
        <v>119</v>
      </c>
      <c r="AI136" s="136" t="e">
        <f>VLOOKUP($B136,#REF!,8,FALSE)</f>
        <v>#REF!</v>
      </c>
      <c r="AJ136" s="43" t="e">
        <f>'Imputed and missing data hidden'!BY134</f>
        <v>#REF!</v>
      </c>
      <c r="AK136" s="135" t="e">
        <f t="shared" si="44"/>
        <v>#REF!</v>
      </c>
      <c r="AL136" s="139"/>
    </row>
    <row r="137" spans="1:38" ht="15.75" thickBot="1" x14ac:dyDescent="0.3">
      <c r="A137" s="98" t="str">
        <f>'Indicator Data'!A139</f>
        <v>Papua New Guinea</v>
      </c>
      <c r="B137" s="39" t="str">
        <f>'Indicator Data'!B139</f>
        <v>PNG</v>
      </c>
      <c r="C137" s="120">
        <f>'Hazard &amp; Exposure'!M136</f>
        <v>5.6</v>
      </c>
      <c r="D137" s="183">
        <f t="shared" si="36"/>
        <v>5.6</v>
      </c>
      <c r="E137" s="119">
        <f>Vulnerability!E136</f>
        <v>7.1</v>
      </c>
      <c r="F137" s="117">
        <f>Vulnerability!H136</f>
        <v>7.1</v>
      </c>
      <c r="G137" s="117">
        <f>Vulnerability!N136</f>
        <v>1.7</v>
      </c>
      <c r="H137" s="36">
        <f>Vulnerability!O136</f>
        <v>5.8</v>
      </c>
      <c r="I137" s="117">
        <f>Vulnerability!T136</f>
        <v>4.3</v>
      </c>
      <c r="J137" s="117">
        <f>Vulnerability!AB136</f>
        <v>5.7</v>
      </c>
      <c r="K137" s="117" t="e">
        <f>Vulnerability!#REF!</f>
        <v>#REF!</v>
      </c>
      <c r="L137" s="117" t="e">
        <f>Vulnerability!#REF!</f>
        <v>#REF!</v>
      </c>
      <c r="M137" s="117">
        <f>Vulnerability!AE136</f>
        <v>3.9</v>
      </c>
      <c r="N137" s="117" t="str">
        <f>Vulnerability!AH136</f>
        <v>x</v>
      </c>
      <c r="O137" s="36">
        <f>Vulnerability!AI136</f>
        <v>4.7</v>
      </c>
      <c r="P137" s="37">
        <f t="shared" si="37"/>
        <v>5.3</v>
      </c>
      <c r="Q137" s="117">
        <f>Vulnerability!AR136</f>
        <v>2</v>
      </c>
      <c r="R137" s="117">
        <f>Vulnerability!AX136</f>
        <v>6.6</v>
      </c>
      <c r="S137" s="117">
        <f>Vulnerability!AY136</f>
        <v>4</v>
      </c>
      <c r="T137" s="37">
        <f>Vulnerability!AZ136</f>
        <v>4.2</v>
      </c>
      <c r="U137" s="37">
        <f t="shared" si="38"/>
        <v>4.8</v>
      </c>
      <c r="V137" s="127" t="e">
        <f>'Lack of Coping Capacity'!#REF!</f>
        <v>#REF!</v>
      </c>
      <c r="W137" s="116">
        <f>'Lack of Coping Capacity'!E136</f>
        <v>6.8</v>
      </c>
      <c r="X137" s="36">
        <f>'Lack of Coping Capacity'!F136</f>
        <v>6.8</v>
      </c>
      <c r="Y137" s="116" t="e">
        <f>'Lack of Coping Capacity'!#REF!</f>
        <v>#REF!</v>
      </c>
      <c r="Z137" s="116" t="e">
        <f>'Lack of Coping Capacity'!#REF!</f>
        <v>#REF!</v>
      </c>
      <c r="AA137" s="116">
        <f>'Lack of Coping Capacity'!P136</f>
        <v>6.4</v>
      </c>
      <c r="AB137" s="36">
        <f>'Lack of Coping Capacity'!Q136</f>
        <v>6.4</v>
      </c>
      <c r="AC137" s="37">
        <f t="shared" si="39"/>
        <v>6.6</v>
      </c>
      <c r="AD137" s="37">
        <f>'Lack of Coping Capacity'!U136</f>
        <v>6.95</v>
      </c>
      <c r="AE137" s="37">
        <f t="shared" si="40"/>
        <v>6.8</v>
      </c>
      <c r="AF137" s="122">
        <f t="shared" si="41"/>
        <v>5.7</v>
      </c>
      <c r="AG137" s="138" t="str">
        <f t="shared" si="42"/>
        <v>High</v>
      </c>
      <c r="AH137" s="134">
        <f t="shared" si="43"/>
        <v>31</v>
      </c>
      <c r="AI137" s="136" t="e">
        <f>VLOOKUP($B137,#REF!,8,FALSE)</f>
        <v>#REF!</v>
      </c>
      <c r="AJ137" s="43" t="e">
        <f>'Imputed and missing data hidden'!BY135</f>
        <v>#REF!</v>
      </c>
      <c r="AK137" s="135" t="e">
        <f t="shared" si="44"/>
        <v>#REF!</v>
      </c>
      <c r="AL137" s="139"/>
    </row>
    <row r="138" spans="1:38" ht="15.75" thickBot="1" x14ac:dyDescent="0.3">
      <c r="A138" s="98" t="str">
        <f>'Indicator Data'!A140</f>
        <v>Paraguay</v>
      </c>
      <c r="B138" s="39" t="str">
        <f>'Indicator Data'!B140</f>
        <v>PRY</v>
      </c>
      <c r="C138" s="120">
        <f>'Hazard &amp; Exposure'!M137</f>
        <v>2.5</v>
      </c>
      <c r="D138" s="183">
        <f t="shared" si="36"/>
        <v>2.5</v>
      </c>
      <c r="E138" s="119">
        <f>Vulnerability!E137</f>
        <v>4.0999999999999996</v>
      </c>
      <c r="F138" s="117">
        <f>Vulnerability!H137</f>
        <v>6.2</v>
      </c>
      <c r="G138" s="117">
        <f>Vulnerability!N137</f>
        <v>0.4</v>
      </c>
      <c r="H138" s="36">
        <f>Vulnerability!O137</f>
        <v>3.7</v>
      </c>
      <c r="I138" s="117">
        <f>Vulnerability!T137</f>
        <v>0.9</v>
      </c>
      <c r="J138" s="117">
        <f>Vulnerability!AB137</f>
        <v>1.3</v>
      </c>
      <c r="K138" s="117" t="e">
        <f>Vulnerability!#REF!</f>
        <v>#REF!</v>
      </c>
      <c r="L138" s="117" t="e">
        <f>Vulnerability!#REF!</f>
        <v>#REF!</v>
      </c>
      <c r="M138" s="117">
        <f>Vulnerability!AE137</f>
        <v>3.5</v>
      </c>
      <c r="N138" s="117">
        <f>Vulnerability!AH137</f>
        <v>2.8</v>
      </c>
      <c r="O138" s="36">
        <f>Vulnerability!AI137</f>
        <v>2.2000000000000002</v>
      </c>
      <c r="P138" s="37">
        <f t="shared" si="37"/>
        <v>3</v>
      </c>
      <c r="Q138" s="117">
        <f>Vulnerability!AR137</f>
        <v>4.3</v>
      </c>
      <c r="R138" s="117">
        <f>Vulnerability!AX137</f>
        <v>6.4</v>
      </c>
      <c r="S138" s="117">
        <f>Vulnerability!AY137</f>
        <v>2</v>
      </c>
      <c r="T138" s="37">
        <f>Vulnerability!AZ137</f>
        <v>3.7</v>
      </c>
      <c r="U138" s="37">
        <f t="shared" si="38"/>
        <v>3.4</v>
      </c>
      <c r="V138" s="127" t="e">
        <f>'Lack of Coping Capacity'!#REF!</f>
        <v>#REF!</v>
      </c>
      <c r="W138" s="116">
        <f>'Lack of Coping Capacity'!E137</f>
        <v>6.6</v>
      </c>
      <c r="X138" s="36">
        <f>'Lack of Coping Capacity'!F137</f>
        <v>6.6</v>
      </c>
      <c r="Y138" s="116" t="e">
        <f>'Lack of Coping Capacity'!#REF!</f>
        <v>#REF!</v>
      </c>
      <c r="Z138" s="116" t="e">
        <f>'Lack of Coping Capacity'!#REF!</f>
        <v>#REF!</v>
      </c>
      <c r="AA138" s="116">
        <f>'Lack of Coping Capacity'!P137</f>
        <v>4.5999999999999996</v>
      </c>
      <c r="AB138" s="36">
        <f>'Lack of Coping Capacity'!Q137</f>
        <v>4.5999999999999996</v>
      </c>
      <c r="AC138" s="37">
        <f t="shared" si="39"/>
        <v>5.7</v>
      </c>
      <c r="AD138" s="37">
        <f>'Lack of Coping Capacity'!U137</f>
        <v>5.65</v>
      </c>
      <c r="AE138" s="37">
        <f t="shared" si="40"/>
        <v>5.7</v>
      </c>
      <c r="AF138" s="122">
        <f t="shared" si="41"/>
        <v>3.6</v>
      </c>
      <c r="AG138" s="138" t="str">
        <f t="shared" si="42"/>
        <v>Medium</v>
      </c>
      <c r="AH138" s="134">
        <f t="shared" si="43"/>
        <v>131</v>
      </c>
      <c r="AI138" s="136" t="e">
        <f>VLOOKUP($B138,#REF!,8,FALSE)</f>
        <v>#REF!</v>
      </c>
      <c r="AJ138" s="43" t="e">
        <f>'Imputed and missing data hidden'!BY136</f>
        <v>#REF!</v>
      </c>
      <c r="AK138" s="135" t="e">
        <f t="shared" si="44"/>
        <v>#REF!</v>
      </c>
      <c r="AL138" s="139"/>
    </row>
    <row r="139" spans="1:38" ht="15.75" thickBot="1" x14ac:dyDescent="0.3">
      <c r="A139" s="98" t="str">
        <f>'Indicator Data'!A141</f>
        <v>Peru</v>
      </c>
      <c r="B139" s="39" t="str">
        <f>'Indicator Data'!B141</f>
        <v>PER</v>
      </c>
      <c r="C139" s="120">
        <f>'Hazard &amp; Exposure'!M138</f>
        <v>4</v>
      </c>
      <c r="D139" s="183">
        <f t="shared" si="36"/>
        <v>4</v>
      </c>
      <c r="E139" s="119">
        <f>Vulnerability!E138</f>
        <v>4.9000000000000004</v>
      </c>
      <c r="F139" s="117">
        <f>Vulnerability!H138</f>
        <v>4.9000000000000004</v>
      </c>
      <c r="G139" s="117">
        <f>Vulnerability!N138</f>
        <v>0.4</v>
      </c>
      <c r="H139" s="36">
        <f>Vulnerability!O138</f>
        <v>3.8</v>
      </c>
      <c r="I139" s="117">
        <f>Vulnerability!T138</f>
        <v>6.9</v>
      </c>
      <c r="J139" s="117">
        <f>Vulnerability!AB138</f>
        <v>0.9</v>
      </c>
      <c r="K139" s="117" t="e">
        <f>Vulnerability!#REF!</f>
        <v>#REF!</v>
      </c>
      <c r="L139" s="117" t="e">
        <f>Vulnerability!#REF!</f>
        <v>#REF!</v>
      </c>
      <c r="M139" s="117">
        <f>Vulnerability!AE138</f>
        <v>3</v>
      </c>
      <c r="N139" s="117">
        <f>Vulnerability!AH138</f>
        <v>3.05</v>
      </c>
      <c r="O139" s="36">
        <f>Vulnerability!AI138</f>
        <v>3.8</v>
      </c>
      <c r="P139" s="37">
        <f t="shared" si="37"/>
        <v>3.8</v>
      </c>
      <c r="Q139" s="117">
        <f>Vulnerability!AR138</f>
        <v>4.8</v>
      </c>
      <c r="R139" s="117">
        <f>Vulnerability!AX138</f>
        <v>5.7</v>
      </c>
      <c r="S139" s="117">
        <f>Vulnerability!AY138</f>
        <v>2.4</v>
      </c>
      <c r="T139" s="37">
        <f>Vulnerability!AZ138</f>
        <v>3.8</v>
      </c>
      <c r="U139" s="37">
        <f t="shared" si="38"/>
        <v>3.8</v>
      </c>
      <c r="V139" s="127" t="e">
        <f>'Lack of Coping Capacity'!#REF!</f>
        <v>#REF!</v>
      </c>
      <c r="W139" s="116">
        <f>'Lack of Coping Capacity'!E138</f>
        <v>6</v>
      </c>
      <c r="X139" s="36">
        <f>'Lack of Coping Capacity'!F138</f>
        <v>6</v>
      </c>
      <c r="Y139" s="116" t="e">
        <f>'Lack of Coping Capacity'!#REF!</f>
        <v>#REF!</v>
      </c>
      <c r="Z139" s="116" t="e">
        <f>'Lack of Coping Capacity'!#REF!</f>
        <v>#REF!</v>
      </c>
      <c r="AA139" s="116">
        <f>'Lack of Coping Capacity'!P138</f>
        <v>5</v>
      </c>
      <c r="AB139" s="36">
        <f>'Lack of Coping Capacity'!Q138</f>
        <v>5</v>
      </c>
      <c r="AC139" s="37">
        <f t="shared" si="39"/>
        <v>5.5</v>
      </c>
      <c r="AD139" s="37">
        <f>'Lack of Coping Capacity'!U138</f>
        <v>4.75</v>
      </c>
      <c r="AE139" s="37">
        <f t="shared" si="40"/>
        <v>5.0999999999999996</v>
      </c>
      <c r="AF139" s="122">
        <f t="shared" si="41"/>
        <v>4.3</v>
      </c>
      <c r="AG139" s="138" t="str">
        <f t="shared" si="42"/>
        <v>Medium</v>
      </c>
      <c r="AH139" s="134">
        <f t="shared" si="43"/>
        <v>80</v>
      </c>
      <c r="AI139" s="136" t="e">
        <f>VLOOKUP($B139,#REF!,8,FALSE)</f>
        <v>#REF!</v>
      </c>
      <c r="AJ139" s="43" t="e">
        <f>'Imputed and missing data hidden'!BY137</f>
        <v>#REF!</v>
      </c>
      <c r="AK139" s="135" t="e">
        <f t="shared" si="44"/>
        <v>#REF!</v>
      </c>
      <c r="AL139" s="139"/>
    </row>
    <row r="140" spans="1:38" ht="15.75" thickBot="1" x14ac:dyDescent="0.3">
      <c r="A140" s="98" t="str">
        <f>'Indicator Data'!A142</f>
        <v>Philippines</v>
      </c>
      <c r="B140" s="39" t="str">
        <f>'Indicator Data'!B142</f>
        <v>PHL</v>
      </c>
      <c r="C140" s="120">
        <f>'Hazard &amp; Exposure'!M139</f>
        <v>4.5</v>
      </c>
      <c r="D140" s="183">
        <f t="shared" si="36"/>
        <v>4.5</v>
      </c>
      <c r="E140" s="119">
        <f>Vulnerability!E139</f>
        <v>4.5</v>
      </c>
      <c r="F140" s="117">
        <f>Vulnerability!H139</f>
        <v>4.8</v>
      </c>
      <c r="G140" s="117">
        <f>Vulnerability!N139</f>
        <v>1.3</v>
      </c>
      <c r="H140" s="36">
        <f>Vulnerability!O139</f>
        <v>3.8</v>
      </c>
      <c r="I140" s="117">
        <f>Vulnerability!T139</f>
        <v>6.2</v>
      </c>
      <c r="J140" s="117">
        <f>Vulnerability!AB139</f>
        <v>3.9</v>
      </c>
      <c r="K140" s="117" t="e">
        <f>Vulnerability!#REF!</f>
        <v>#REF!</v>
      </c>
      <c r="L140" s="117" t="e">
        <f>Vulnerability!#REF!</f>
        <v>#REF!</v>
      </c>
      <c r="M140" s="117">
        <f>Vulnerability!AE139</f>
        <v>3.4</v>
      </c>
      <c r="N140" s="117">
        <f>Vulnerability!AH139</f>
        <v>1.25</v>
      </c>
      <c r="O140" s="36">
        <f>Vulnerability!AI139</f>
        <v>3.9</v>
      </c>
      <c r="P140" s="37">
        <f t="shared" si="37"/>
        <v>3.9</v>
      </c>
      <c r="Q140" s="117">
        <f>Vulnerability!AR139</f>
        <v>6.3</v>
      </c>
      <c r="R140" s="117">
        <f>Vulnerability!AX139</f>
        <v>5.2</v>
      </c>
      <c r="S140" s="117">
        <f>Vulnerability!AY139</f>
        <v>2.8</v>
      </c>
      <c r="T140" s="37">
        <f>Vulnerability!AZ139</f>
        <v>4.3</v>
      </c>
      <c r="U140" s="37">
        <f t="shared" si="38"/>
        <v>4.0999999999999996</v>
      </c>
      <c r="V140" s="127" t="e">
        <f>'Lack of Coping Capacity'!#REF!</f>
        <v>#REF!</v>
      </c>
      <c r="W140" s="116">
        <f>'Lack of Coping Capacity'!E139</f>
        <v>5.8</v>
      </c>
      <c r="X140" s="36">
        <f>'Lack of Coping Capacity'!F139</f>
        <v>5.8</v>
      </c>
      <c r="Y140" s="116" t="e">
        <f>'Lack of Coping Capacity'!#REF!</f>
        <v>#REF!</v>
      </c>
      <c r="Z140" s="116" t="e">
        <f>'Lack of Coping Capacity'!#REF!</f>
        <v>#REF!</v>
      </c>
      <c r="AA140" s="116">
        <f>'Lack of Coping Capacity'!P139</f>
        <v>5.9</v>
      </c>
      <c r="AB140" s="36">
        <f>'Lack of Coping Capacity'!Q139</f>
        <v>5.9</v>
      </c>
      <c r="AC140" s="37">
        <f t="shared" si="39"/>
        <v>5.9</v>
      </c>
      <c r="AD140" s="37">
        <f>'Lack of Coping Capacity'!U139</f>
        <v>5</v>
      </c>
      <c r="AE140" s="37">
        <f t="shared" si="40"/>
        <v>5.5</v>
      </c>
      <c r="AF140" s="122">
        <f t="shared" si="41"/>
        <v>4.7</v>
      </c>
      <c r="AG140" s="138" t="str">
        <f t="shared" si="42"/>
        <v>Medium</v>
      </c>
      <c r="AH140" s="134">
        <f t="shared" si="43"/>
        <v>67</v>
      </c>
      <c r="AI140" s="136" t="e">
        <f>VLOOKUP($B140,#REF!,8,FALSE)</f>
        <v>#REF!</v>
      </c>
      <c r="AJ140" s="43" t="e">
        <f>'Imputed and missing data hidden'!BY138</f>
        <v>#REF!</v>
      </c>
      <c r="AK140" s="135" t="e">
        <f t="shared" si="44"/>
        <v>#REF!</v>
      </c>
      <c r="AL140" s="139"/>
    </row>
    <row r="141" spans="1:38" ht="15.75" thickBot="1" x14ac:dyDescent="0.3">
      <c r="A141" s="98" t="str">
        <f>'Indicator Data'!A143</f>
        <v>Poland</v>
      </c>
      <c r="B141" s="39" t="str">
        <f>'Indicator Data'!B143</f>
        <v>POL</v>
      </c>
      <c r="C141" s="120">
        <f>'Hazard &amp; Exposure'!M140</f>
        <v>2</v>
      </c>
      <c r="D141" s="183">
        <f t="shared" si="36"/>
        <v>2</v>
      </c>
      <c r="E141" s="119">
        <f>Vulnerability!E140</f>
        <v>0.6</v>
      </c>
      <c r="F141" s="117">
        <f>Vulnerability!H140</f>
        <v>1.6</v>
      </c>
      <c r="G141" s="117">
        <f>Vulnerability!N140</f>
        <v>0.2</v>
      </c>
      <c r="H141" s="36">
        <f>Vulnerability!O140</f>
        <v>0.8</v>
      </c>
      <c r="I141" s="117">
        <f>Vulnerability!T140</f>
        <v>3.3</v>
      </c>
      <c r="J141" s="117">
        <f>Vulnerability!AB140</f>
        <v>0.2</v>
      </c>
      <c r="K141" s="117" t="e">
        <f>Vulnerability!#REF!</f>
        <v>#REF!</v>
      </c>
      <c r="L141" s="117" t="e">
        <f>Vulnerability!#REF!</f>
        <v>#REF!</v>
      </c>
      <c r="M141" s="117">
        <f>Vulnerability!AE140</f>
        <v>0.8</v>
      </c>
      <c r="N141" s="117">
        <f>Vulnerability!AH140</f>
        <v>0.7</v>
      </c>
      <c r="O141" s="36">
        <f>Vulnerability!AI140</f>
        <v>1.3</v>
      </c>
      <c r="P141" s="37">
        <f t="shared" si="37"/>
        <v>1.1000000000000001</v>
      </c>
      <c r="Q141" s="117">
        <f>Vulnerability!AR140</f>
        <v>8</v>
      </c>
      <c r="R141" s="117">
        <f>Vulnerability!AX140</f>
        <v>4.7</v>
      </c>
      <c r="S141" s="117">
        <f>Vulnerability!AY140</f>
        <v>8.8000000000000007</v>
      </c>
      <c r="T141" s="37">
        <f>Vulnerability!AZ140</f>
        <v>7.6</v>
      </c>
      <c r="U141" s="37">
        <f t="shared" si="38"/>
        <v>5.2</v>
      </c>
      <c r="V141" s="127" t="e">
        <f>'Lack of Coping Capacity'!#REF!</f>
        <v>#REF!</v>
      </c>
      <c r="W141" s="116">
        <f>'Lack of Coping Capacity'!E140</f>
        <v>4</v>
      </c>
      <c r="X141" s="36">
        <f>'Lack of Coping Capacity'!F140</f>
        <v>4</v>
      </c>
      <c r="Y141" s="116" t="e">
        <f>'Lack of Coping Capacity'!#REF!</f>
        <v>#REF!</v>
      </c>
      <c r="Z141" s="116" t="e">
        <f>'Lack of Coping Capacity'!#REF!</f>
        <v>#REF!</v>
      </c>
      <c r="AA141" s="116">
        <f>'Lack of Coping Capacity'!P140</f>
        <v>1.9</v>
      </c>
      <c r="AB141" s="36">
        <f>'Lack of Coping Capacity'!Q140</f>
        <v>1.9</v>
      </c>
      <c r="AC141" s="37">
        <f t="shared" si="39"/>
        <v>3</v>
      </c>
      <c r="AD141" s="37">
        <f>'Lack of Coping Capacity'!U140</f>
        <v>2.5</v>
      </c>
      <c r="AE141" s="37">
        <f t="shared" si="40"/>
        <v>2.8</v>
      </c>
      <c r="AF141" s="122">
        <f t="shared" si="41"/>
        <v>3.1</v>
      </c>
      <c r="AG141" s="138" t="str">
        <f t="shared" si="42"/>
        <v>Low</v>
      </c>
      <c r="AH141" s="134">
        <f t="shared" si="43"/>
        <v>156</v>
      </c>
      <c r="AI141" s="136" t="e">
        <f>VLOOKUP($B141,#REF!,8,FALSE)</f>
        <v>#REF!</v>
      </c>
      <c r="AJ141" s="43" t="e">
        <f>'Imputed and missing data hidden'!BY139</f>
        <v>#REF!</v>
      </c>
      <c r="AK141" s="135" t="e">
        <f t="shared" si="44"/>
        <v>#REF!</v>
      </c>
      <c r="AL141" s="139"/>
    </row>
    <row r="142" spans="1:38" ht="15.75" thickBot="1" x14ac:dyDescent="0.3">
      <c r="A142" s="98" t="str">
        <f>'Indicator Data'!A144</f>
        <v>Portugal</v>
      </c>
      <c r="B142" s="39" t="str">
        <f>'Indicator Data'!B144</f>
        <v>PRT</v>
      </c>
      <c r="C142" s="120">
        <f>'Hazard &amp; Exposure'!M141</f>
        <v>2.2000000000000002</v>
      </c>
      <c r="D142" s="183">
        <f t="shared" si="36"/>
        <v>2.2000000000000002</v>
      </c>
      <c r="E142" s="119">
        <f>Vulnerability!E141</f>
        <v>1</v>
      </c>
      <c r="F142" s="117">
        <f>Vulnerability!H141</f>
        <v>1.9</v>
      </c>
      <c r="G142" s="117">
        <f>Vulnerability!N141</f>
        <v>0.1</v>
      </c>
      <c r="H142" s="36">
        <f>Vulnerability!O141</f>
        <v>1</v>
      </c>
      <c r="I142" s="117">
        <f>Vulnerability!T141</f>
        <v>1.7</v>
      </c>
      <c r="J142" s="117">
        <f>Vulnerability!AB141</f>
        <v>0.3</v>
      </c>
      <c r="K142" s="117" t="e">
        <f>Vulnerability!#REF!</f>
        <v>#REF!</v>
      </c>
      <c r="L142" s="117" t="e">
        <f>Vulnerability!#REF!</f>
        <v>#REF!</v>
      </c>
      <c r="M142" s="117">
        <f>Vulnerability!AE141</f>
        <v>0.8</v>
      </c>
      <c r="N142" s="117">
        <f>Vulnerability!AH141</f>
        <v>0.60000000000000009</v>
      </c>
      <c r="O142" s="36">
        <f>Vulnerability!AI141</f>
        <v>0.9</v>
      </c>
      <c r="P142" s="37">
        <f t="shared" si="37"/>
        <v>1</v>
      </c>
      <c r="Q142" s="117">
        <f>Vulnerability!AR141</f>
        <v>7.9</v>
      </c>
      <c r="R142" s="117">
        <f>Vulnerability!AX141</f>
        <v>4.5999999999999996</v>
      </c>
      <c r="S142" s="117">
        <f>Vulnerability!AY141</f>
        <v>10</v>
      </c>
      <c r="T142" s="37">
        <f>Vulnerability!AZ141</f>
        <v>8.1</v>
      </c>
      <c r="U142" s="37">
        <f t="shared" si="38"/>
        <v>5.6</v>
      </c>
      <c r="V142" s="127" t="e">
        <f>'Lack of Coping Capacity'!#REF!</f>
        <v>#REF!</v>
      </c>
      <c r="W142" s="116">
        <f>'Lack of Coping Capacity'!E141</f>
        <v>3.2</v>
      </c>
      <c r="X142" s="36">
        <f>'Lack of Coping Capacity'!F141</f>
        <v>3.2</v>
      </c>
      <c r="Y142" s="116" t="e">
        <f>'Lack of Coping Capacity'!#REF!</f>
        <v>#REF!</v>
      </c>
      <c r="Z142" s="116" t="e">
        <f>'Lack of Coping Capacity'!#REF!</f>
        <v>#REF!</v>
      </c>
      <c r="AA142" s="116">
        <f>'Lack of Coping Capacity'!P141</f>
        <v>1.3</v>
      </c>
      <c r="AB142" s="36">
        <f>'Lack of Coping Capacity'!Q141</f>
        <v>1.3</v>
      </c>
      <c r="AC142" s="37">
        <f t="shared" si="39"/>
        <v>2.2999999999999998</v>
      </c>
      <c r="AD142" s="37">
        <f>'Lack of Coping Capacity'!U141</f>
        <v>1.1499999999999999</v>
      </c>
      <c r="AE142" s="37">
        <f t="shared" si="40"/>
        <v>1.7</v>
      </c>
      <c r="AF142" s="122">
        <f t="shared" si="41"/>
        <v>2.8</v>
      </c>
      <c r="AG142" s="138" t="str">
        <f t="shared" si="42"/>
        <v>Low</v>
      </c>
      <c r="AH142" s="134">
        <f t="shared" si="43"/>
        <v>168</v>
      </c>
      <c r="AI142" s="136" t="e">
        <f>VLOOKUP($B142,#REF!,8,FALSE)</f>
        <v>#REF!</v>
      </c>
      <c r="AJ142" s="43" t="e">
        <f>'Imputed and missing data hidden'!BY140</f>
        <v>#REF!</v>
      </c>
      <c r="AK142" s="135" t="e">
        <f t="shared" si="44"/>
        <v>#REF!</v>
      </c>
      <c r="AL142" s="139"/>
    </row>
    <row r="143" spans="1:38" ht="15.75" thickBot="1" x14ac:dyDescent="0.3">
      <c r="A143" s="98" t="str">
        <f>'Indicator Data'!A145</f>
        <v>Qatar</v>
      </c>
      <c r="B143" s="39" t="str">
        <f>'Indicator Data'!B145</f>
        <v>QAT</v>
      </c>
      <c r="C143" s="120">
        <f>'Hazard &amp; Exposure'!M142</f>
        <v>5</v>
      </c>
      <c r="D143" s="183">
        <f t="shared" si="36"/>
        <v>5</v>
      </c>
      <c r="E143" s="119">
        <f>Vulnerability!E142</f>
        <v>1</v>
      </c>
      <c r="F143" s="117">
        <f>Vulnerability!H142</f>
        <v>2.7</v>
      </c>
      <c r="G143" s="117">
        <f>Vulnerability!N142</f>
        <v>0.1</v>
      </c>
      <c r="H143" s="36">
        <f>Vulnerability!O142</f>
        <v>1.2</v>
      </c>
      <c r="I143" s="117">
        <f>Vulnerability!T142</f>
        <v>0.9</v>
      </c>
      <c r="J143" s="117">
        <f>Vulnerability!AB142</f>
        <v>0.3</v>
      </c>
      <c r="K143" s="117" t="e">
        <f>Vulnerability!#REF!</f>
        <v>#REF!</v>
      </c>
      <c r="L143" s="117" t="e">
        <f>Vulnerability!#REF!</f>
        <v>#REF!</v>
      </c>
      <c r="M143" s="117">
        <f>Vulnerability!AE142</f>
        <v>1</v>
      </c>
      <c r="N143" s="117">
        <f>Vulnerability!AH142</f>
        <v>0.8</v>
      </c>
      <c r="O143" s="36">
        <f>Vulnerability!AI142</f>
        <v>0.8</v>
      </c>
      <c r="P143" s="37">
        <f t="shared" si="37"/>
        <v>1</v>
      </c>
      <c r="Q143" s="117">
        <f>Vulnerability!AR142</f>
        <v>6.5</v>
      </c>
      <c r="R143" s="117">
        <f>Vulnerability!AX142</f>
        <v>2.1</v>
      </c>
      <c r="S143" s="117">
        <f>Vulnerability!AY142</f>
        <v>2.4</v>
      </c>
      <c r="T143" s="37">
        <f>Vulnerability!AZ142</f>
        <v>3.4</v>
      </c>
      <c r="U143" s="37">
        <f t="shared" si="38"/>
        <v>2.2999999999999998</v>
      </c>
      <c r="V143" s="127" t="e">
        <f>'Lack of Coping Capacity'!#REF!</f>
        <v>#REF!</v>
      </c>
      <c r="W143" s="116">
        <f>'Lack of Coping Capacity'!E142</f>
        <v>3.8</v>
      </c>
      <c r="X143" s="36">
        <f>'Lack of Coping Capacity'!F142</f>
        <v>3.8</v>
      </c>
      <c r="Y143" s="116" t="e">
        <f>'Lack of Coping Capacity'!#REF!</f>
        <v>#REF!</v>
      </c>
      <c r="Z143" s="116" t="e">
        <f>'Lack of Coping Capacity'!#REF!</f>
        <v>#REF!</v>
      </c>
      <c r="AA143" s="116">
        <f>'Lack of Coping Capacity'!P142</f>
        <v>2.5</v>
      </c>
      <c r="AB143" s="36">
        <f>'Lack of Coping Capacity'!Q142</f>
        <v>2.5</v>
      </c>
      <c r="AC143" s="37">
        <f t="shared" si="39"/>
        <v>3.2</v>
      </c>
      <c r="AD143" s="37">
        <f>'Lack of Coping Capacity'!U142</f>
        <v>3.15</v>
      </c>
      <c r="AE143" s="37">
        <f t="shared" si="40"/>
        <v>3.2</v>
      </c>
      <c r="AF143" s="122">
        <f t="shared" si="41"/>
        <v>3.3</v>
      </c>
      <c r="AG143" s="138" t="str">
        <f t="shared" si="42"/>
        <v>Low</v>
      </c>
      <c r="AH143" s="134">
        <f t="shared" si="43"/>
        <v>146</v>
      </c>
      <c r="AI143" s="136" t="e">
        <f>VLOOKUP($B143,#REF!,8,FALSE)</f>
        <v>#REF!</v>
      </c>
      <c r="AJ143" s="43" t="e">
        <f>'Imputed and missing data hidden'!BY141</f>
        <v>#REF!</v>
      </c>
      <c r="AK143" s="135" t="e">
        <f t="shared" si="44"/>
        <v>#REF!</v>
      </c>
      <c r="AL143" s="139"/>
    </row>
    <row r="144" spans="1:38" ht="15.75" thickBot="1" x14ac:dyDescent="0.3">
      <c r="A144" s="98" t="str">
        <f>'Indicator Data'!A146</f>
        <v>Romania</v>
      </c>
      <c r="B144" s="39" t="str">
        <f>'Indicator Data'!B146</f>
        <v>ROU</v>
      </c>
      <c r="C144" s="120">
        <f>'Hazard &amp; Exposure'!M143</f>
        <v>2.4</v>
      </c>
      <c r="D144" s="183">
        <f t="shared" si="36"/>
        <v>2.4</v>
      </c>
      <c r="E144" s="119">
        <f>Vulnerability!E143</f>
        <v>1.7</v>
      </c>
      <c r="F144" s="117">
        <f>Vulnerability!H143</f>
        <v>3.5</v>
      </c>
      <c r="G144" s="117">
        <f>Vulnerability!N143</f>
        <v>0.5</v>
      </c>
      <c r="H144" s="36">
        <f>Vulnerability!O143</f>
        <v>1.9</v>
      </c>
      <c r="I144" s="117">
        <f>Vulnerability!T143</f>
        <v>2.5</v>
      </c>
      <c r="J144" s="117">
        <f>Vulnerability!AB143</f>
        <v>0.5</v>
      </c>
      <c r="K144" s="117" t="e">
        <f>Vulnerability!#REF!</f>
        <v>#REF!</v>
      </c>
      <c r="L144" s="117" t="e">
        <f>Vulnerability!#REF!</f>
        <v>#REF!</v>
      </c>
      <c r="M144" s="117">
        <f>Vulnerability!AE143</f>
        <v>0.4</v>
      </c>
      <c r="N144" s="117">
        <f>Vulnerability!AH143</f>
        <v>1.1499999999999999</v>
      </c>
      <c r="O144" s="36">
        <f>Vulnerability!AI143</f>
        <v>1.2</v>
      </c>
      <c r="P144" s="37">
        <f t="shared" si="37"/>
        <v>1.6</v>
      </c>
      <c r="Q144" s="117">
        <f>Vulnerability!AR143</f>
        <v>7.5</v>
      </c>
      <c r="R144" s="117">
        <f>Vulnerability!AX143</f>
        <v>6.3</v>
      </c>
      <c r="S144" s="117">
        <f>Vulnerability!AY143</f>
        <v>8.8000000000000007</v>
      </c>
      <c r="T144" s="37">
        <f>Vulnerability!AZ143</f>
        <v>7.9</v>
      </c>
      <c r="U144" s="37">
        <f t="shared" si="38"/>
        <v>5.6</v>
      </c>
      <c r="V144" s="127" t="e">
        <f>'Lack of Coping Capacity'!#REF!</f>
        <v>#REF!</v>
      </c>
      <c r="W144" s="116">
        <f>'Lack of Coping Capacity'!E143</f>
        <v>5.6</v>
      </c>
      <c r="X144" s="36">
        <f>'Lack of Coping Capacity'!F143</f>
        <v>5.6</v>
      </c>
      <c r="Y144" s="116" t="e">
        <f>'Lack of Coping Capacity'!#REF!</f>
        <v>#REF!</v>
      </c>
      <c r="Z144" s="116" t="e">
        <f>'Lack of Coping Capacity'!#REF!</f>
        <v>#REF!</v>
      </c>
      <c r="AA144" s="116">
        <f>'Lack of Coping Capacity'!P143</f>
        <v>3.3</v>
      </c>
      <c r="AB144" s="36">
        <f>'Lack of Coping Capacity'!Q143</f>
        <v>3.3</v>
      </c>
      <c r="AC144" s="37">
        <f t="shared" si="39"/>
        <v>4.5999999999999996</v>
      </c>
      <c r="AD144" s="37">
        <f>'Lack of Coping Capacity'!U143</f>
        <v>2.65</v>
      </c>
      <c r="AE144" s="37">
        <f t="shared" si="40"/>
        <v>3.7</v>
      </c>
      <c r="AF144" s="122">
        <f t="shared" si="41"/>
        <v>3.7</v>
      </c>
      <c r="AG144" s="138" t="str">
        <f t="shared" si="42"/>
        <v>Medium</v>
      </c>
      <c r="AH144" s="134">
        <f t="shared" si="43"/>
        <v>119</v>
      </c>
      <c r="AI144" s="136" t="e">
        <f>VLOOKUP($B144,#REF!,8,FALSE)</f>
        <v>#REF!</v>
      </c>
      <c r="AJ144" s="43" t="e">
        <f>'Imputed and missing data hidden'!BY142</f>
        <v>#REF!</v>
      </c>
      <c r="AK144" s="135" t="e">
        <f t="shared" si="44"/>
        <v>#REF!</v>
      </c>
      <c r="AL144" s="139"/>
    </row>
    <row r="145" spans="1:38" s="1" customFormat="1" ht="15.75" thickBot="1" x14ac:dyDescent="0.3">
      <c r="A145" s="98" t="str">
        <f>'Indicator Data'!A147</f>
        <v>Russian Federation</v>
      </c>
      <c r="B145" s="39" t="str">
        <f>'Indicator Data'!B147</f>
        <v>RUS</v>
      </c>
      <c r="C145" s="120">
        <f>'Hazard &amp; Exposure'!M144</f>
        <v>2.2999999999999998</v>
      </c>
      <c r="D145" s="183">
        <f t="shared" si="36"/>
        <v>2.2999999999999998</v>
      </c>
      <c r="E145" s="119">
        <f>Vulnerability!E144</f>
        <v>1.5</v>
      </c>
      <c r="F145" s="117">
        <f>Vulnerability!H144</f>
        <v>3.3</v>
      </c>
      <c r="G145" s="117">
        <f>Vulnerability!N144</f>
        <v>0.1</v>
      </c>
      <c r="H145" s="36">
        <f>Vulnerability!O144</f>
        <v>1.6</v>
      </c>
      <c r="I145" s="117">
        <f>Vulnerability!T144</f>
        <v>4.5999999999999996</v>
      </c>
      <c r="J145" s="117">
        <f>Vulnerability!AB144</f>
        <v>1.8</v>
      </c>
      <c r="K145" s="117" t="e">
        <f>Vulnerability!#REF!</f>
        <v>#REF!</v>
      </c>
      <c r="L145" s="117" t="e">
        <f>Vulnerability!#REF!</f>
        <v>#REF!</v>
      </c>
      <c r="M145" s="117">
        <f>Vulnerability!AE144</f>
        <v>0.8</v>
      </c>
      <c r="N145" s="117">
        <f>Vulnerability!AH144</f>
        <v>2.8</v>
      </c>
      <c r="O145" s="36">
        <f>Vulnerability!AI144</f>
        <v>2.6</v>
      </c>
      <c r="P145" s="37">
        <f t="shared" si="37"/>
        <v>2.1</v>
      </c>
      <c r="Q145" s="117">
        <f>Vulnerability!AR144</f>
        <v>6.2</v>
      </c>
      <c r="R145" s="117">
        <f>Vulnerability!AX144</f>
        <v>3.7</v>
      </c>
      <c r="S145" s="117">
        <f>Vulnerability!AY144</f>
        <v>8.4</v>
      </c>
      <c r="T145" s="37">
        <f>Vulnerability!AZ144</f>
        <v>6.7</v>
      </c>
      <c r="U145" s="37">
        <f t="shared" si="38"/>
        <v>4.8</v>
      </c>
      <c r="V145" s="127" t="e">
        <f>'Lack of Coping Capacity'!#REF!</f>
        <v>#REF!</v>
      </c>
      <c r="W145" s="116">
        <f>'Lack of Coping Capacity'!E144</f>
        <v>6.2</v>
      </c>
      <c r="X145" s="36">
        <f>'Lack of Coping Capacity'!F144</f>
        <v>6.2</v>
      </c>
      <c r="Y145" s="116" t="e">
        <f>'Lack of Coping Capacity'!#REF!</f>
        <v>#REF!</v>
      </c>
      <c r="Z145" s="116" t="e">
        <f>'Lack of Coping Capacity'!#REF!</f>
        <v>#REF!</v>
      </c>
      <c r="AA145" s="116">
        <f>'Lack of Coping Capacity'!P144</f>
        <v>1.9</v>
      </c>
      <c r="AB145" s="36">
        <f>'Lack of Coping Capacity'!Q144</f>
        <v>1.9</v>
      </c>
      <c r="AC145" s="37">
        <f t="shared" si="39"/>
        <v>4.4000000000000004</v>
      </c>
      <c r="AD145" s="37">
        <f>'Lack of Coping Capacity'!U144</f>
        <v>1.25</v>
      </c>
      <c r="AE145" s="37">
        <f t="shared" si="40"/>
        <v>3</v>
      </c>
      <c r="AF145" s="122">
        <f t="shared" si="41"/>
        <v>3.2</v>
      </c>
      <c r="AG145" s="138" t="str">
        <f t="shared" si="42"/>
        <v>Low</v>
      </c>
      <c r="AH145" s="134">
        <f t="shared" si="43"/>
        <v>153</v>
      </c>
      <c r="AI145" s="136" t="e">
        <f>VLOOKUP($B145,#REF!,8,FALSE)</f>
        <v>#REF!</v>
      </c>
      <c r="AJ145" s="43" t="e">
        <f>'Imputed and missing data hidden'!BY143</f>
        <v>#REF!</v>
      </c>
      <c r="AK145" s="135" t="e">
        <f t="shared" si="44"/>
        <v>#REF!</v>
      </c>
      <c r="AL145" s="139"/>
    </row>
    <row r="146" spans="1:38" ht="15.75" thickBot="1" x14ac:dyDescent="0.3">
      <c r="A146" s="98" t="str">
        <f>'Indicator Data'!A148</f>
        <v>Rwanda</v>
      </c>
      <c r="B146" s="39" t="str">
        <f>'Indicator Data'!B148</f>
        <v>RWA</v>
      </c>
      <c r="C146" s="120">
        <f>'Hazard &amp; Exposure'!M145</f>
        <v>5.9</v>
      </c>
      <c r="D146" s="183">
        <f t="shared" si="36"/>
        <v>5.9</v>
      </c>
      <c r="E146" s="119">
        <f>Vulnerability!E145</f>
        <v>8.1999999999999993</v>
      </c>
      <c r="F146" s="117">
        <f>Vulnerability!H145</f>
        <v>5.0999999999999996</v>
      </c>
      <c r="G146" s="117">
        <f>Vulnerability!N145</f>
        <v>3.7</v>
      </c>
      <c r="H146" s="36">
        <f>Vulnerability!O145</f>
        <v>6.3</v>
      </c>
      <c r="I146" s="117">
        <f>Vulnerability!T145</f>
        <v>6.6</v>
      </c>
      <c r="J146" s="117">
        <f>Vulnerability!AB145</f>
        <v>5.0999999999999996</v>
      </c>
      <c r="K146" s="117" t="e">
        <f>Vulnerability!#REF!</f>
        <v>#REF!</v>
      </c>
      <c r="L146" s="117" t="e">
        <f>Vulnerability!#REF!</f>
        <v>#REF!</v>
      </c>
      <c r="M146" s="117">
        <f>Vulnerability!AE145</f>
        <v>8.4</v>
      </c>
      <c r="N146" s="117">
        <f>Vulnerability!AH145</f>
        <v>4.8</v>
      </c>
      <c r="O146" s="36">
        <f>Vulnerability!AI145</f>
        <v>6.5</v>
      </c>
      <c r="P146" s="37">
        <f t="shared" si="37"/>
        <v>6.4</v>
      </c>
      <c r="Q146" s="117">
        <f>Vulnerability!AR145</f>
        <v>4.5</v>
      </c>
      <c r="R146" s="117">
        <f>Vulnerability!AX145</f>
        <v>4.0999999999999996</v>
      </c>
      <c r="S146" s="117">
        <f>Vulnerability!AY145</f>
        <v>0</v>
      </c>
      <c r="T146" s="37">
        <f>Vulnerability!AZ145</f>
        <v>2.2000000000000002</v>
      </c>
      <c r="U146" s="37">
        <f t="shared" si="38"/>
        <v>4.5999999999999996</v>
      </c>
      <c r="V146" s="127" t="e">
        <f>'Lack of Coping Capacity'!#REF!</f>
        <v>#REF!</v>
      </c>
      <c r="W146" s="116">
        <f>'Lack of Coping Capacity'!E145</f>
        <v>4.7</v>
      </c>
      <c r="X146" s="36">
        <f>'Lack of Coping Capacity'!F145</f>
        <v>4.7</v>
      </c>
      <c r="Y146" s="116" t="e">
        <f>'Lack of Coping Capacity'!#REF!</f>
        <v>#REF!</v>
      </c>
      <c r="Z146" s="116" t="e">
        <f>'Lack of Coping Capacity'!#REF!</f>
        <v>#REF!</v>
      </c>
      <c r="AA146" s="116">
        <f>'Lack of Coping Capacity'!P145</f>
        <v>5.4</v>
      </c>
      <c r="AB146" s="36">
        <f>'Lack of Coping Capacity'!Q145</f>
        <v>5.4</v>
      </c>
      <c r="AC146" s="37">
        <f t="shared" si="39"/>
        <v>5.0999999999999996</v>
      </c>
      <c r="AD146" s="37">
        <f>'Lack of Coping Capacity'!U145</f>
        <v>4.1500000000000004</v>
      </c>
      <c r="AE146" s="37">
        <f t="shared" si="40"/>
        <v>4.5999999999999996</v>
      </c>
      <c r="AF146" s="122">
        <f t="shared" si="41"/>
        <v>5</v>
      </c>
      <c r="AG146" s="138" t="str">
        <f t="shared" si="42"/>
        <v>High</v>
      </c>
      <c r="AH146" s="134">
        <f t="shared" si="43"/>
        <v>56</v>
      </c>
      <c r="AI146" s="136" t="e">
        <f>VLOOKUP($B146,#REF!,8,FALSE)</f>
        <v>#REF!</v>
      </c>
      <c r="AJ146" s="43" t="e">
        <f>'Imputed and missing data hidden'!BY144</f>
        <v>#REF!</v>
      </c>
      <c r="AK146" s="135" t="e">
        <f t="shared" si="44"/>
        <v>#REF!</v>
      </c>
      <c r="AL146" s="139"/>
    </row>
    <row r="147" spans="1:38" ht="15.75" thickBot="1" x14ac:dyDescent="0.3">
      <c r="A147" s="98" t="str">
        <f>'Indicator Data'!A149</f>
        <v>Saint Kitts and Nevis</v>
      </c>
      <c r="B147" s="39" t="str">
        <f>'Indicator Data'!B149</f>
        <v>KNA</v>
      </c>
      <c r="C147" s="120">
        <f>'Hazard &amp; Exposure'!M146</f>
        <v>2.9</v>
      </c>
      <c r="D147" s="183">
        <f t="shared" si="36"/>
        <v>2.9</v>
      </c>
      <c r="E147" s="119">
        <f>Vulnerability!E146</f>
        <v>2.5</v>
      </c>
      <c r="F147" s="117" t="str">
        <f>Vulnerability!H146</f>
        <v>x</v>
      </c>
      <c r="G147" s="117">
        <f>Vulnerability!N146</f>
        <v>0.5</v>
      </c>
      <c r="H147" s="36">
        <f>Vulnerability!O146</f>
        <v>1.8</v>
      </c>
      <c r="I147" s="117">
        <f>Vulnerability!T146</f>
        <v>0.9</v>
      </c>
      <c r="J147" s="117">
        <f>Vulnerability!AB146</f>
        <v>0</v>
      </c>
      <c r="K147" s="117" t="e">
        <f>Vulnerability!#REF!</f>
        <v>#REF!</v>
      </c>
      <c r="L147" s="117" t="e">
        <f>Vulnerability!#REF!</f>
        <v>#REF!</v>
      </c>
      <c r="M147" s="117">
        <f>Vulnerability!AE146</f>
        <v>3.5</v>
      </c>
      <c r="N147" s="117" t="str">
        <f>Vulnerability!AH146</f>
        <v>x</v>
      </c>
      <c r="O147" s="36">
        <f>Vulnerability!AI146</f>
        <v>1.6</v>
      </c>
      <c r="P147" s="37">
        <f t="shared" si="37"/>
        <v>1.7</v>
      </c>
      <c r="Q147" s="117">
        <f>Vulnerability!AR146</f>
        <v>4.7</v>
      </c>
      <c r="R147" s="117">
        <f>Vulnerability!AX146</f>
        <v>3.1</v>
      </c>
      <c r="S147" s="117" t="str">
        <f>Vulnerability!AY146</f>
        <v>x</v>
      </c>
      <c r="T147" s="37">
        <f>Vulnerability!AZ146</f>
        <v>3.9</v>
      </c>
      <c r="U147" s="37">
        <f t="shared" si="38"/>
        <v>2.9</v>
      </c>
      <c r="V147" s="127" t="e">
        <f>'Lack of Coping Capacity'!#REF!</f>
        <v>#REF!</v>
      </c>
      <c r="W147" s="116">
        <f>'Lack of Coping Capacity'!E146</f>
        <v>3.9</v>
      </c>
      <c r="X147" s="36">
        <f>'Lack of Coping Capacity'!F146</f>
        <v>3.9</v>
      </c>
      <c r="Y147" s="116" t="e">
        <f>'Lack of Coping Capacity'!#REF!</f>
        <v>#REF!</v>
      </c>
      <c r="Z147" s="116" t="e">
        <f>'Lack of Coping Capacity'!#REF!</f>
        <v>#REF!</v>
      </c>
      <c r="AA147" s="116">
        <f>'Lack of Coping Capacity'!P146</f>
        <v>3.1</v>
      </c>
      <c r="AB147" s="36">
        <f>'Lack of Coping Capacity'!Q146</f>
        <v>3.1</v>
      </c>
      <c r="AC147" s="37">
        <f t="shared" si="39"/>
        <v>3.5</v>
      </c>
      <c r="AD147" s="37">
        <f>'Lack of Coping Capacity'!U146</f>
        <v>5.0999999999999996</v>
      </c>
      <c r="AE147" s="37">
        <f t="shared" si="40"/>
        <v>4.3</v>
      </c>
      <c r="AF147" s="122">
        <f t="shared" si="41"/>
        <v>3.3</v>
      </c>
      <c r="AG147" s="138" t="str">
        <f t="shared" si="42"/>
        <v>Low</v>
      </c>
      <c r="AH147" s="134">
        <f t="shared" si="43"/>
        <v>146</v>
      </c>
      <c r="AI147" s="136" t="e">
        <f>VLOOKUP($B147,#REF!,8,FALSE)</f>
        <v>#REF!</v>
      </c>
      <c r="AJ147" s="43" t="e">
        <f>'Imputed and missing data hidden'!BY145</f>
        <v>#REF!</v>
      </c>
      <c r="AK147" s="135" t="e">
        <f t="shared" si="44"/>
        <v>#REF!</v>
      </c>
      <c r="AL147" s="139"/>
    </row>
    <row r="148" spans="1:38" ht="15.75" thickBot="1" x14ac:dyDescent="0.3">
      <c r="A148" s="98" t="str">
        <f>'Indicator Data'!A150</f>
        <v>Saint Lucia</v>
      </c>
      <c r="B148" s="39" t="str">
        <f>'Indicator Data'!B150</f>
        <v>LCA</v>
      </c>
      <c r="C148" s="120">
        <f>'Hazard &amp; Exposure'!M147</f>
        <v>2.5</v>
      </c>
      <c r="D148" s="183">
        <f t="shared" si="36"/>
        <v>2.5</v>
      </c>
      <c r="E148" s="119">
        <f>Vulnerability!E147</f>
        <v>3.2</v>
      </c>
      <c r="F148" s="117">
        <f>Vulnerability!H147</f>
        <v>5.5</v>
      </c>
      <c r="G148" s="117">
        <f>Vulnerability!N147</f>
        <v>0.6</v>
      </c>
      <c r="H148" s="36">
        <f>Vulnerability!O147</f>
        <v>3.1</v>
      </c>
      <c r="I148" s="117">
        <f>Vulnerability!T147</f>
        <v>0</v>
      </c>
      <c r="J148" s="117">
        <f>Vulnerability!AB147</f>
        <v>0.8</v>
      </c>
      <c r="K148" s="117" t="e">
        <f>Vulnerability!#REF!</f>
        <v>#REF!</v>
      </c>
      <c r="L148" s="117" t="e">
        <f>Vulnerability!#REF!</f>
        <v>#REF!</v>
      </c>
      <c r="M148" s="117">
        <f>Vulnerability!AE147</f>
        <v>6</v>
      </c>
      <c r="N148" s="117" t="str">
        <f>Vulnerability!AH147</f>
        <v>x</v>
      </c>
      <c r="O148" s="36">
        <f>Vulnerability!AI147</f>
        <v>2.7</v>
      </c>
      <c r="P148" s="37">
        <f t="shared" si="37"/>
        <v>2.9</v>
      </c>
      <c r="Q148" s="117">
        <f>Vulnerability!AR147</f>
        <v>7.6</v>
      </c>
      <c r="R148" s="117">
        <f>Vulnerability!AX147</f>
        <v>6.1</v>
      </c>
      <c r="S148" s="117">
        <f>Vulnerability!AY147</f>
        <v>5.6</v>
      </c>
      <c r="T148" s="37">
        <f>Vulnerability!AZ147</f>
        <v>6.2</v>
      </c>
      <c r="U148" s="37">
        <f t="shared" si="38"/>
        <v>4.8</v>
      </c>
      <c r="V148" s="127" t="e">
        <f>'Lack of Coping Capacity'!#REF!</f>
        <v>#REF!</v>
      </c>
      <c r="W148" s="116">
        <f>'Lack of Coping Capacity'!E147</f>
        <v>4.5999999999999996</v>
      </c>
      <c r="X148" s="36">
        <f>'Lack of Coping Capacity'!F147</f>
        <v>4.5999999999999996</v>
      </c>
      <c r="Y148" s="116" t="e">
        <f>'Lack of Coping Capacity'!#REF!</f>
        <v>#REF!</v>
      </c>
      <c r="Z148" s="116" t="e">
        <f>'Lack of Coping Capacity'!#REF!</f>
        <v>#REF!</v>
      </c>
      <c r="AA148" s="116">
        <f>'Lack of Coping Capacity'!P147</f>
        <v>5.4</v>
      </c>
      <c r="AB148" s="36">
        <f>'Lack of Coping Capacity'!Q147</f>
        <v>5.4</v>
      </c>
      <c r="AC148" s="37">
        <f t="shared" si="39"/>
        <v>5</v>
      </c>
      <c r="AD148" s="37">
        <f>'Lack of Coping Capacity'!U147</f>
        <v>4.5</v>
      </c>
      <c r="AE148" s="37">
        <f t="shared" si="40"/>
        <v>4.8</v>
      </c>
      <c r="AF148" s="122">
        <f t="shared" si="41"/>
        <v>3.9</v>
      </c>
      <c r="AG148" s="138" t="str">
        <f t="shared" si="42"/>
        <v>Medium</v>
      </c>
      <c r="AH148" s="134">
        <f t="shared" si="43"/>
        <v>104</v>
      </c>
      <c r="AI148" s="136" t="e">
        <f>VLOOKUP($B148,#REF!,8,FALSE)</f>
        <v>#REF!</v>
      </c>
      <c r="AJ148" s="43" t="e">
        <f>'Imputed and missing data hidden'!BY146</f>
        <v>#REF!</v>
      </c>
      <c r="AK148" s="135" t="e">
        <f t="shared" si="44"/>
        <v>#REF!</v>
      </c>
      <c r="AL148" s="139"/>
    </row>
    <row r="149" spans="1:38" ht="15.75" thickBot="1" x14ac:dyDescent="0.3">
      <c r="A149" s="98" t="str">
        <f>'Indicator Data'!A151</f>
        <v>Saint Vincent and the Grenadines</v>
      </c>
      <c r="B149" s="39" t="str">
        <f>'Indicator Data'!B151</f>
        <v>VCT</v>
      </c>
      <c r="C149" s="120">
        <f>'Hazard &amp; Exposure'!M148</f>
        <v>3.8</v>
      </c>
      <c r="D149" s="183">
        <f t="shared" si="36"/>
        <v>3.8</v>
      </c>
      <c r="E149" s="119">
        <f>Vulnerability!E148</f>
        <v>3.4</v>
      </c>
      <c r="F149" s="117" t="str">
        <f>Vulnerability!H148</f>
        <v>x</v>
      </c>
      <c r="G149" s="117">
        <f>Vulnerability!N148</f>
        <v>1.4</v>
      </c>
      <c r="H149" s="36">
        <f>Vulnerability!O148</f>
        <v>2.7</v>
      </c>
      <c r="I149" s="117">
        <f>Vulnerability!T148</f>
        <v>0</v>
      </c>
      <c r="J149" s="117">
        <f>Vulnerability!AB148</f>
        <v>0</v>
      </c>
      <c r="K149" s="117" t="e">
        <f>Vulnerability!#REF!</f>
        <v>#REF!</v>
      </c>
      <c r="L149" s="117" t="e">
        <f>Vulnerability!#REF!</f>
        <v>#REF!</v>
      </c>
      <c r="M149" s="117">
        <f>Vulnerability!AE148</f>
        <v>2.1</v>
      </c>
      <c r="N149" s="117" t="str">
        <f>Vulnerability!AH148</f>
        <v>x</v>
      </c>
      <c r="O149" s="36">
        <f>Vulnerability!AI148</f>
        <v>0.7</v>
      </c>
      <c r="P149" s="37">
        <f t="shared" si="37"/>
        <v>1.8</v>
      </c>
      <c r="Q149" s="117">
        <f>Vulnerability!AR148</f>
        <v>4.9000000000000004</v>
      </c>
      <c r="R149" s="117">
        <f>Vulnerability!AX148</f>
        <v>6.3</v>
      </c>
      <c r="S149" s="117">
        <f>Vulnerability!AY148</f>
        <v>5.6</v>
      </c>
      <c r="T149" s="37">
        <f>Vulnerability!AZ148</f>
        <v>5.6</v>
      </c>
      <c r="U149" s="37">
        <f t="shared" si="38"/>
        <v>3.9</v>
      </c>
      <c r="V149" s="127" t="e">
        <f>'Lack of Coping Capacity'!#REF!</f>
        <v>#REF!</v>
      </c>
      <c r="W149" s="116">
        <f>'Lack of Coping Capacity'!E148</f>
        <v>4.4000000000000004</v>
      </c>
      <c r="X149" s="36">
        <f>'Lack of Coping Capacity'!F148</f>
        <v>4.4000000000000004</v>
      </c>
      <c r="Y149" s="116" t="e">
        <f>'Lack of Coping Capacity'!#REF!</f>
        <v>#REF!</v>
      </c>
      <c r="Z149" s="116" t="e">
        <f>'Lack of Coping Capacity'!#REF!</f>
        <v>#REF!</v>
      </c>
      <c r="AA149" s="116">
        <f>'Lack of Coping Capacity'!P148</f>
        <v>4.0999999999999996</v>
      </c>
      <c r="AB149" s="36">
        <f>'Lack of Coping Capacity'!Q148</f>
        <v>4.0999999999999996</v>
      </c>
      <c r="AC149" s="37">
        <f t="shared" si="39"/>
        <v>4.3</v>
      </c>
      <c r="AD149" s="37">
        <f>'Lack of Coping Capacity'!U148</f>
        <v>5.25</v>
      </c>
      <c r="AE149" s="37">
        <f t="shared" si="40"/>
        <v>4.8</v>
      </c>
      <c r="AF149" s="122">
        <f t="shared" si="41"/>
        <v>4.0999999999999996</v>
      </c>
      <c r="AG149" s="138" t="str">
        <f t="shared" si="42"/>
        <v>Medium</v>
      </c>
      <c r="AH149" s="134">
        <f t="shared" si="43"/>
        <v>91</v>
      </c>
      <c r="AI149" s="136" t="e">
        <f>VLOOKUP($B149,#REF!,8,FALSE)</f>
        <v>#REF!</v>
      </c>
      <c r="AJ149" s="43" t="e">
        <f>'Imputed and missing data hidden'!BY147</f>
        <v>#REF!</v>
      </c>
      <c r="AK149" s="135" t="e">
        <f t="shared" si="44"/>
        <v>#REF!</v>
      </c>
      <c r="AL149" s="139"/>
    </row>
    <row r="150" spans="1:38" ht="15.75" thickBot="1" x14ac:dyDescent="0.3">
      <c r="A150" s="98" t="str">
        <f>'Indicator Data'!A152</f>
        <v>Samoa</v>
      </c>
      <c r="B150" s="39" t="str">
        <f>'Indicator Data'!B152</f>
        <v>WSM</v>
      </c>
      <c r="C150" s="120">
        <f>'Hazard &amp; Exposure'!M149</f>
        <v>1.8</v>
      </c>
      <c r="D150" s="183">
        <f t="shared" si="36"/>
        <v>1.8</v>
      </c>
      <c r="E150" s="119">
        <f>Vulnerability!E149</f>
        <v>3.9</v>
      </c>
      <c r="F150" s="117">
        <f>Vulnerability!H149</f>
        <v>4.2</v>
      </c>
      <c r="G150" s="117">
        <f>Vulnerability!N149</f>
        <v>8.6</v>
      </c>
      <c r="H150" s="36">
        <f>Vulnerability!O149</f>
        <v>5.2</v>
      </c>
      <c r="I150" s="117">
        <f>Vulnerability!T149</f>
        <v>0</v>
      </c>
      <c r="J150" s="117">
        <f>Vulnerability!AB149</f>
        <v>1.9</v>
      </c>
      <c r="K150" s="117" t="e">
        <f>Vulnerability!#REF!</f>
        <v>#REF!</v>
      </c>
      <c r="L150" s="117" t="e">
        <f>Vulnerability!#REF!</f>
        <v>#REF!</v>
      </c>
      <c r="M150" s="117">
        <f>Vulnerability!AE149</f>
        <v>1.3</v>
      </c>
      <c r="N150" s="117">
        <f>Vulnerability!AH149</f>
        <v>4.8</v>
      </c>
      <c r="O150" s="36">
        <f>Vulnerability!AI149</f>
        <v>2.2000000000000002</v>
      </c>
      <c r="P150" s="37">
        <f t="shared" si="37"/>
        <v>3.9</v>
      </c>
      <c r="Q150" s="117">
        <f>Vulnerability!AR149</f>
        <v>4.5999999999999996</v>
      </c>
      <c r="R150" s="117">
        <f>Vulnerability!AX149</f>
        <v>3.1</v>
      </c>
      <c r="S150" s="117">
        <f>Vulnerability!AY149</f>
        <v>3.6</v>
      </c>
      <c r="T150" s="37">
        <f>Vulnerability!AZ149</f>
        <v>3.7</v>
      </c>
      <c r="U150" s="37">
        <f t="shared" si="38"/>
        <v>3.8</v>
      </c>
      <c r="V150" s="127" t="e">
        <f>'Lack of Coping Capacity'!#REF!</f>
        <v>#REF!</v>
      </c>
      <c r="W150" s="116">
        <f>'Lack of Coping Capacity'!E149</f>
        <v>3.8</v>
      </c>
      <c r="X150" s="36">
        <f>'Lack of Coping Capacity'!F149</f>
        <v>3.8</v>
      </c>
      <c r="Y150" s="116" t="e">
        <f>'Lack of Coping Capacity'!#REF!</f>
        <v>#REF!</v>
      </c>
      <c r="Z150" s="116" t="e">
        <f>'Lack of Coping Capacity'!#REF!</f>
        <v>#REF!</v>
      </c>
      <c r="AA150" s="116">
        <f>'Lack of Coping Capacity'!P149</f>
        <v>6.4</v>
      </c>
      <c r="AB150" s="36">
        <f>'Lack of Coping Capacity'!Q149</f>
        <v>6.4</v>
      </c>
      <c r="AC150" s="37">
        <f t="shared" si="39"/>
        <v>5.2</v>
      </c>
      <c r="AD150" s="37">
        <f>'Lack of Coping Capacity'!U149</f>
        <v>5.0999999999999996</v>
      </c>
      <c r="AE150" s="37">
        <f t="shared" si="40"/>
        <v>5.2</v>
      </c>
      <c r="AF150" s="122">
        <f t="shared" si="41"/>
        <v>3.3</v>
      </c>
      <c r="AG150" s="138" t="str">
        <f t="shared" si="42"/>
        <v>Low</v>
      </c>
      <c r="AH150" s="134">
        <f t="shared" si="43"/>
        <v>146</v>
      </c>
      <c r="AI150" s="136" t="e">
        <f>VLOOKUP($B150,#REF!,8,FALSE)</f>
        <v>#REF!</v>
      </c>
      <c r="AJ150" s="43" t="e">
        <f>'Imputed and missing data hidden'!BY148</f>
        <v>#REF!</v>
      </c>
      <c r="AK150" s="135" t="e">
        <f t="shared" si="44"/>
        <v>#REF!</v>
      </c>
      <c r="AL150" s="139"/>
    </row>
    <row r="151" spans="1:38" ht="15.75" thickBot="1" x14ac:dyDescent="0.3">
      <c r="A151" s="98" t="str">
        <f>'Indicator Data'!A153</f>
        <v>Sao Tome and Principe</v>
      </c>
      <c r="B151" s="39" t="str">
        <f>'Indicator Data'!B153</f>
        <v>STP</v>
      </c>
      <c r="C151" s="120">
        <f>'Hazard &amp; Exposure'!M150</f>
        <v>6.4</v>
      </c>
      <c r="D151" s="183">
        <f t="shared" si="36"/>
        <v>6.4</v>
      </c>
      <c r="E151" s="119">
        <f>Vulnerability!E150</f>
        <v>6.6</v>
      </c>
      <c r="F151" s="117">
        <f>Vulnerability!H150</f>
        <v>4.4000000000000004</v>
      </c>
      <c r="G151" s="117">
        <f>Vulnerability!N150</f>
        <v>3.8</v>
      </c>
      <c r="H151" s="36">
        <f>Vulnerability!O150</f>
        <v>5.4</v>
      </c>
      <c r="I151" s="117">
        <f>Vulnerability!T150</f>
        <v>0</v>
      </c>
      <c r="J151" s="117">
        <f>Vulnerability!AB150</f>
        <v>3.5</v>
      </c>
      <c r="K151" s="117" t="e">
        <f>Vulnerability!#REF!</f>
        <v>#REF!</v>
      </c>
      <c r="L151" s="117" t="e">
        <f>Vulnerability!#REF!</f>
        <v>#REF!</v>
      </c>
      <c r="M151" s="117">
        <f>Vulnerability!AE150</f>
        <v>2.5</v>
      </c>
      <c r="N151" s="117">
        <f>Vulnerability!AH150</f>
        <v>5.8</v>
      </c>
      <c r="O151" s="36">
        <f>Vulnerability!AI150</f>
        <v>3.2</v>
      </c>
      <c r="P151" s="37">
        <f t="shared" si="37"/>
        <v>4.4000000000000004</v>
      </c>
      <c r="Q151" s="117">
        <f>Vulnerability!AR150</f>
        <v>3</v>
      </c>
      <c r="R151" s="117">
        <f>Vulnerability!AX150</f>
        <v>5.0999999999999996</v>
      </c>
      <c r="S151" s="117">
        <f>Vulnerability!AY150</f>
        <v>0.4</v>
      </c>
      <c r="T151" s="37">
        <f>Vulnerability!AZ150</f>
        <v>2.2000000000000002</v>
      </c>
      <c r="U151" s="37">
        <f t="shared" si="38"/>
        <v>3.4</v>
      </c>
      <c r="V151" s="127" t="e">
        <f>'Lack of Coping Capacity'!#REF!</f>
        <v>#REF!</v>
      </c>
      <c r="W151" s="116">
        <f>'Lack of Coping Capacity'!E150</f>
        <v>5.9</v>
      </c>
      <c r="X151" s="36">
        <f>'Lack of Coping Capacity'!F150</f>
        <v>5.9</v>
      </c>
      <c r="Y151" s="116" t="e">
        <f>'Lack of Coping Capacity'!#REF!</f>
        <v>#REF!</v>
      </c>
      <c r="Z151" s="116" t="e">
        <f>'Lack of Coping Capacity'!#REF!</f>
        <v>#REF!</v>
      </c>
      <c r="AA151" s="116">
        <f>'Lack of Coping Capacity'!P150</f>
        <v>5.0999999999999996</v>
      </c>
      <c r="AB151" s="36">
        <f>'Lack of Coping Capacity'!Q150</f>
        <v>5.0999999999999996</v>
      </c>
      <c r="AC151" s="37">
        <f t="shared" si="39"/>
        <v>5.5</v>
      </c>
      <c r="AD151" s="37">
        <f>'Lack of Coping Capacity'!U150</f>
        <v>6.8</v>
      </c>
      <c r="AE151" s="37">
        <f t="shared" si="40"/>
        <v>6.2</v>
      </c>
      <c r="AF151" s="122">
        <f t="shared" si="41"/>
        <v>5.0999999999999996</v>
      </c>
      <c r="AG151" s="138" t="str">
        <f t="shared" si="42"/>
        <v>High</v>
      </c>
      <c r="AH151" s="134">
        <f t="shared" si="43"/>
        <v>51</v>
      </c>
      <c r="AI151" s="136" t="e">
        <f>VLOOKUP($B151,#REF!,8,FALSE)</f>
        <v>#REF!</v>
      </c>
      <c r="AJ151" s="43" t="e">
        <f>'Imputed and missing data hidden'!BY149</f>
        <v>#REF!</v>
      </c>
      <c r="AK151" s="135" t="e">
        <f t="shared" si="44"/>
        <v>#REF!</v>
      </c>
      <c r="AL151" s="139"/>
    </row>
    <row r="152" spans="1:38" ht="15.75" thickBot="1" x14ac:dyDescent="0.3">
      <c r="A152" s="98" t="str">
        <f>'Indicator Data'!A154</f>
        <v>Saudi Arabia</v>
      </c>
      <c r="B152" s="39" t="str">
        <f>'Indicator Data'!B154</f>
        <v>SAU</v>
      </c>
      <c r="C152" s="120">
        <f>'Hazard &amp; Exposure'!M151</f>
        <v>3.1</v>
      </c>
      <c r="D152" s="183">
        <f t="shared" si="36"/>
        <v>3.1</v>
      </c>
      <c r="E152" s="119">
        <f>Vulnerability!E151</f>
        <v>0.9</v>
      </c>
      <c r="F152" s="117">
        <f>Vulnerability!H151</f>
        <v>3</v>
      </c>
      <c r="G152" s="117">
        <f>Vulnerability!N151</f>
        <v>0</v>
      </c>
      <c r="H152" s="36">
        <f>Vulnerability!O151</f>
        <v>1.2</v>
      </c>
      <c r="I152" s="117">
        <f>Vulnerability!T151</f>
        <v>1.5</v>
      </c>
      <c r="J152" s="117">
        <f>Vulnerability!AB151</f>
        <v>0.1</v>
      </c>
      <c r="K152" s="117" t="e">
        <f>Vulnerability!#REF!</f>
        <v>#REF!</v>
      </c>
      <c r="L152" s="117" t="e">
        <f>Vulnerability!#REF!</f>
        <v>#REF!</v>
      </c>
      <c r="M152" s="117">
        <f>Vulnerability!AE151</f>
        <v>1.7</v>
      </c>
      <c r="N152" s="117" t="str">
        <f>Vulnerability!AH151</f>
        <v>x</v>
      </c>
      <c r="O152" s="36">
        <f>Vulnerability!AI151</f>
        <v>1.1000000000000001</v>
      </c>
      <c r="P152" s="37">
        <f t="shared" si="37"/>
        <v>1.2</v>
      </c>
      <c r="Q152" s="117">
        <f>Vulnerability!AR151</f>
        <v>5.2</v>
      </c>
      <c r="R152" s="117">
        <f>Vulnerability!AX151</f>
        <v>2.9</v>
      </c>
      <c r="S152" s="117">
        <f>Vulnerability!AY151</f>
        <v>2.4</v>
      </c>
      <c r="T152" s="37">
        <f>Vulnerability!AZ151</f>
        <v>3.2</v>
      </c>
      <c r="U152" s="37">
        <f t="shared" si="38"/>
        <v>2.2999999999999998</v>
      </c>
      <c r="V152" s="127" t="e">
        <f>'Lack of Coping Capacity'!#REF!</f>
        <v>#REF!</v>
      </c>
      <c r="W152" s="116">
        <f>'Lack of Coping Capacity'!E151</f>
        <v>4.5999999999999996</v>
      </c>
      <c r="X152" s="36">
        <f>'Lack of Coping Capacity'!F151</f>
        <v>4.5999999999999996</v>
      </c>
      <c r="Y152" s="116" t="e">
        <f>'Lack of Coping Capacity'!#REF!</f>
        <v>#REF!</v>
      </c>
      <c r="Z152" s="116" t="e">
        <f>'Lack of Coping Capacity'!#REF!</f>
        <v>#REF!</v>
      </c>
      <c r="AA152" s="116">
        <f>'Lack of Coping Capacity'!P151</f>
        <v>1.5</v>
      </c>
      <c r="AB152" s="36">
        <f>'Lack of Coping Capacity'!Q151</f>
        <v>1.5</v>
      </c>
      <c r="AC152" s="37">
        <f t="shared" si="39"/>
        <v>3.2</v>
      </c>
      <c r="AD152" s="37">
        <f>'Lack of Coping Capacity'!U151</f>
        <v>2.8</v>
      </c>
      <c r="AE152" s="37">
        <f t="shared" si="40"/>
        <v>3</v>
      </c>
      <c r="AF152" s="122">
        <f t="shared" si="41"/>
        <v>2.8</v>
      </c>
      <c r="AG152" s="138" t="str">
        <f t="shared" si="42"/>
        <v>Low</v>
      </c>
      <c r="AH152" s="134">
        <f t="shared" si="43"/>
        <v>168</v>
      </c>
      <c r="AI152" s="136" t="e">
        <f>VLOOKUP($B152,#REF!,8,FALSE)</f>
        <v>#REF!</v>
      </c>
      <c r="AJ152" s="43" t="e">
        <f>'Imputed and missing data hidden'!BY150</f>
        <v>#REF!</v>
      </c>
      <c r="AK152" s="135" t="e">
        <f t="shared" si="44"/>
        <v>#REF!</v>
      </c>
      <c r="AL152" s="139"/>
    </row>
    <row r="153" spans="1:38" ht="15.75" thickBot="1" x14ac:dyDescent="0.3">
      <c r="A153" s="98" t="str">
        <f>'Indicator Data'!A155</f>
        <v>Senegal</v>
      </c>
      <c r="B153" s="39" t="str">
        <f>'Indicator Data'!B155</f>
        <v>SEN</v>
      </c>
      <c r="C153" s="120">
        <f>'Hazard &amp; Exposure'!M152</f>
        <v>6.1</v>
      </c>
      <c r="D153" s="183">
        <f t="shared" si="36"/>
        <v>6.1</v>
      </c>
      <c r="E153" s="119">
        <f>Vulnerability!E152</f>
        <v>8.5</v>
      </c>
      <c r="F153" s="117">
        <f>Vulnerability!H152</f>
        <v>5.4</v>
      </c>
      <c r="G153" s="117">
        <f>Vulnerability!N152</f>
        <v>2.6</v>
      </c>
      <c r="H153" s="36">
        <f>Vulnerability!O152</f>
        <v>6.3</v>
      </c>
      <c r="I153" s="117">
        <f>Vulnerability!T152</f>
        <v>4.5</v>
      </c>
      <c r="J153" s="117">
        <f>Vulnerability!AB152</f>
        <v>3.2</v>
      </c>
      <c r="K153" s="117" t="e">
        <f>Vulnerability!#REF!</f>
        <v>#REF!</v>
      </c>
      <c r="L153" s="117" t="e">
        <f>Vulnerability!#REF!</f>
        <v>#REF!</v>
      </c>
      <c r="M153" s="117">
        <f>Vulnerability!AE152</f>
        <v>3.5</v>
      </c>
      <c r="N153" s="117">
        <f>Vulnerability!AH152</f>
        <v>4.75</v>
      </c>
      <c r="O153" s="36">
        <f>Vulnerability!AI152</f>
        <v>4</v>
      </c>
      <c r="P153" s="37">
        <f t="shared" si="37"/>
        <v>5.3</v>
      </c>
      <c r="Q153" s="117">
        <f>Vulnerability!AR152</f>
        <v>2.2999999999999998</v>
      </c>
      <c r="R153" s="117">
        <f>Vulnerability!AX152</f>
        <v>6.1</v>
      </c>
      <c r="S153" s="117">
        <f>Vulnerability!AY152</f>
        <v>0</v>
      </c>
      <c r="T153" s="37">
        <f>Vulnerability!AZ152</f>
        <v>2.1</v>
      </c>
      <c r="U153" s="37">
        <f t="shared" si="38"/>
        <v>3.9</v>
      </c>
      <c r="V153" s="127" t="e">
        <f>'Lack of Coping Capacity'!#REF!</f>
        <v>#REF!</v>
      </c>
      <c r="W153" s="116">
        <f>'Lack of Coping Capacity'!E152</f>
        <v>5.5</v>
      </c>
      <c r="X153" s="36">
        <f>'Lack of Coping Capacity'!F152</f>
        <v>5.5</v>
      </c>
      <c r="Y153" s="116" t="e">
        <f>'Lack of Coping Capacity'!#REF!</f>
        <v>#REF!</v>
      </c>
      <c r="Z153" s="116" t="e">
        <f>'Lack of Coping Capacity'!#REF!</f>
        <v>#REF!</v>
      </c>
      <c r="AA153" s="116">
        <f>'Lack of Coping Capacity'!P152</f>
        <v>6.3</v>
      </c>
      <c r="AB153" s="36">
        <f>'Lack of Coping Capacity'!Q152</f>
        <v>6.3</v>
      </c>
      <c r="AC153" s="37">
        <f t="shared" si="39"/>
        <v>5.9</v>
      </c>
      <c r="AD153" s="37">
        <f>'Lack of Coping Capacity'!U152</f>
        <v>5.25</v>
      </c>
      <c r="AE153" s="37">
        <f t="shared" si="40"/>
        <v>5.6</v>
      </c>
      <c r="AF153" s="122">
        <f t="shared" si="41"/>
        <v>5.0999999999999996</v>
      </c>
      <c r="AG153" s="138" t="str">
        <f t="shared" si="42"/>
        <v>High</v>
      </c>
      <c r="AH153" s="134">
        <f t="shared" si="43"/>
        <v>51</v>
      </c>
      <c r="AI153" s="136" t="e">
        <f>VLOOKUP($B153,#REF!,8,FALSE)</f>
        <v>#REF!</v>
      </c>
      <c r="AJ153" s="43" t="e">
        <f>'Imputed and missing data hidden'!BY151</f>
        <v>#REF!</v>
      </c>
      <c r="AK153" s="135" t="e">
        <f t="shared" si="44"/>
        <v>#REF!</v>
      </c>
      <c r="AL153" s="139"/>
    </row>
    <row r="154" spans="1:38" ht="15.75" thickBot="1" x14ac:dyDescent="0.3">
      <c r="A154" s="98" t="str">
        <f>'Indicator Data'!A156</f>
        <v>Serbia</v>
      </c>
      <c r="B154" s="39" t="str">
        <f>'Indicator Data'!B156</f>
        <v>SRB</v>
      </c>
      <c r="C154" s="120">
        <f>'Hazard &amp; Exposure'!M153</f>
        <v>2.2999999999999998</v>
      </c>
      <c r="D154" s="183">
        <f t="shared" si="36"/>
        <v>2.2999999999999998</v>
      </c>
      <c r="E154" s="119">
        <f>Vulnerability!E153</f>
        <v>1.3</v>
      </c>
      <c r="F154" s="117">
        <f>Vulnerability!H153</f>
        <v>1.6</v>
      </c>
      <c r="G154" s="117">
        <f>Vulnerability!N153</f>
        <v>1.8</v>
      </c>
      <c r="H154" s="36">
        <f>Vulnerability!O153</f>
        <v>1.5</v>
      </c>
      <c r="I154" s="117">
        <f>Vulnerability!T153</f>
        <v>4.7</v>
      </c>
      <c r="J154" s="117">
        <f>Vulnerability!AB153</f>
        <v>0.2</v>
      </c>
      <c r="K154" s="117" t="e">
        <f>Vulnerability!#REF!</f>
        <v>#REF!</v>
      </c>
      <c r="L154" s="117" t="e">
        <f>Vulnerability!#REF!</f>
        <v>#REF!</v>
      </c>
      <c r="M154" s="117">
        <f>Vulnerability!AE153</f>
        <v>2.8</v>
      </c>
      <c r="N154" s="117">
        <f>Vulnerability!AH153</f>
        <v>0.4</v>
      </c>
      <c r="O154" s="36">
        <f>Vulnerability!AI153</f>
        <v>2.2000000000000002</v>
      </c>
      <c r="P154" s="37">
        <f t="shared" si="37"/>
        <v>1.9</v>
      </c>
      <c r="Q154" s="117">
        <f>Vulnerability!AR153</f>
        <v>5.4</v>
      </c>
      <c r="R154" s="117">
        <f>Vulnerability!AX153</f>
        <v>6.1</v>
      </c>
      <c r="S154" s="117">
        <f>Vulnerability!AY153</f>
        <v>8.8000000000000007</v>
      </c>
      <c r="T154" s="37">
        <f>Vulnerability!AZ153</f>
        <v>7.3</v>
      </c>
      <c r="U154" s="37">
        <f t="shared" si="38"/>
        <v>5.2</v>
      </c>
      <c r="V154" s="127" t="e">
        <f>'Lack of Coping Capacity'!#REF!</f>
        <v>#REF!</v>
      </c>
      <c r="W154" s="116">
        <f>'Lack of Coping Capacity'!E153</f>
        <v>5.5</v>
      </c>
      <c r="X154" s="36">
        <f>'Lack of Coping Capacity'!F153</f>
        <v>5.5</v>
      </c>
      <c r="Y154" s="116" t="e">
        <f>'Lack of Coping Capacity'!#REF!</f>
        <v>#REF!</v>
      </c>
      <c r="Z154" s="116" t="e">
        <f>'Lack of Coping Capacity'!#REF!</f>
        <v>#REF!</v>
      </c>
      <c r="AA154" s="116">
        <f>'Lack of Coping Capacity'!P153</f>
        <v>2.4</v>
      </c>
      <c r="AB154" s="36">
        <f>'Lack of Coping Capacity'!Q153</f>
        <v>2.4</v>
      </c>
      <c r="AC154" s="37">
        <f t="shared" si="39"/>
        <v>4.0999999999999996</v>
      </c>
      <c r="AD154" s="37">
        <f>'Lack of Coping Capacity'!U153</f>
        <v>4.05</v>
      </c>
      <c r="AE154" s="37">
        <f t="shared" si="40"/>
        <v>4.0999999999999996</v>
      </c>
      <c r="AF154" s="122">
        <f t="shared" si="41"/>
        <v>3.7</v>
      </c>
      <c r="AG154" s="138" t="str">
        <f t="shared" si="42"/>
        <v>Medium</v>
      </c>
      <c r="AH154" s="134">
        <f t="shared" si="43"/>
        <v>119</v>
      </c>
      <c r="AI154" s="136" t="e">
        <f>VLOOKUP($B154,#REF!,8,FALSE)</f>
        <v>#REF!</v>
      </c>
      <c r="AJ154" s="43" t="e">
        <f>'Imputed and missing data hidden'!BY152</f>
        <v>#REF!</v>
      </c>
      <c r="AK154" s="135" t="e">
        <f t="shared" si="44"/>
        <v>#REF!</v>
      </c>
      <c r="AL154" s="139"/>
    </row>
    <row r="155" spans="1:38" ht="15.75" thickBot="1" x14ac:dyDescent="0.3">
      <c r="A155" s="98" t="str">
        <f>'Indicator Data'!A157</f>
        <v>Seychelles</v>
      </c>
      <c r="B155" s="39" t="str">
        <f>'Indicator Data'!B157</f>
        <v>SYC</v>
      </c>
      <c r="C155" s="120">
        <f>'Hazard &amp; Exposure'!M154</f>
        <v>3.8</v>
      </c>
      <c r="D155" s="183">
        <f t="shared" si="36"/>
        <v>3.8</v>
      </c>
      <c r="E155" s="119">
        <f>Vulnerability!E154</f>
        <v>2</v>
      </c>
      <c r="F155" s="117">
        <f>Vulnerability!H154</f>
        <v>5.5</v>
      </c>
      <c r="G155" s="117">
        <f>Vulnerability!N154</f>
        <v>1.1000000000000001</v>
      </c>
      <c r="H155" s="36">
        <f>Vulnerability!O154</f>
        <v>2.7</v>
      </c>
      <c r="I155" s="117">
        <f>Vulnerability!T154</f>
        <v>0</v>
      </c>
      <c r="J155" s="117">
        <f>Vulnerability!AB154</f>
        <v>0.2</v>
      </c>
      <c r="K155" s="117" t="e">
        <f>Vulnerability!#REF!</f>
        <v>#REF!</v>
      </c>
      <c r="L155" s="117" t="e">
        <f>Vulnerability!#REF!</f>
        <v>#REF!</v>
      </c>
      <c r="M155" s="117">
        <f>Vulnerability!AE154</f>
        <v>3.7</v>
      </c>
      <c r="N155" s="117" t="str">
        <f>Vulnerability!AH154</f>
        <v>x</v>
      </c>
      <c r="O155" s="36">
        <f>Vulnerability!AI154</f>
        <v>1.5</v>
      </c>
      <c r="P155" s="37">
        <f t="shared" si="37"/>
        <v>2.1</v>
      </c>
      <c r="Q155" s="117">
        <f>Vulnerability!AR154</f>
        <v>6.6</v>
      </c>
      <c r="R155" s="117">
        <f>Vulnerability!AX154</f>
        <v>4.0999999999999996</v>
      </c>
      <c r="S155" s="117">
        <f>Vulnerability!AY154</f>
        <v>5.2</v>
      </c>
      <c r="T155" s="37">
        <f>Vulnerability!AZ154</f>
        <v>5.3</v>
      </c>
      <c r="U155" s="37">
        <f t="shared" si="38"/>
        <v>3.9</v>
      </c>
      <c r="V155" s="127" t="e">
        <f>'Lack of Coping Capacity'!#REF!</f>
        <v>#REF!</v>
      </c>
      <c r="W155" s="116">
        <f>'Lack of Coping Capacity'!E154</f>
        <v>3.7</v>
      </c>
      <c r="X155" s="36">
        <f>'Lack of Coping Capacity'!F154</f>
        <v>3.7</v>
      </c>
      <c r="Y155" s="116" t="e">
        <f>'Lack of Coping Capacity'!#REF!</f>
        <v>#REF!</v>
      </c>
      <c r="Z155" s="116" t="e">
        <f>'Lack of Coping Capacity'!#REF!</f>
        <v>#REF!</v>
      </c>
      <c r="AA155" s="116">
        <f>'Lack of Coping Capacity'!P154</f>
        <v>3.4</v>
      </c>
      <c r="AB155" s="36">
        <f>'Lack of Coping Capacity'!Q154</f>
        <v>3.4</v>
      </c>
      <c r="AC155" s="37">
        <f t="shared" si="39"/>
        <v>3.6</v>
      </c>
      <c r="AD155" s="37">
        <f>'Lack of Coping Capacity'!U154</f>
        <v>5.0999999999999996</v>
      </c>
      <c r="AE155" s="37">
        <f t="shared" si="40"/>
        <v>4.4000000000000004</v>
      </c>
      <c r="AF155" s="122">
        <f t="shared" si="41"/>
        <v>4</v>
      </c>
      <c r="AG155" s="138" t="str">
        <f t="shared" si="42"/>
        <v>Medium</v>
      </c>
      <c r="AH155" s="134">
        <f t="shared" si="43"/>
        <v>98</v>
      </c>
      <c r="AI155" s="136" t="e">
        <f>VLOOKUP($B155,#REF!,8,FALSE)</f>
        <v>#REF!</v>
      </c>
      <c r="AJ155" s="43" t="e">
        <f>'Imputed and missing data hidden'!BY153</f>
        <v>#REF!</v>
      </c>
      <c r="AK155" s="135" t="e">
        <f t="shared" si="44"/>
        <v>#REF!</v>
      </c>
      <c r="AL155" s="139"/>
    </row>
    <row r="156" spans="1:38" ht="15.75" thickBot="1" x14ac:dyDescent="0.3">
      <c r="A156" s="98" t="str">
        <f>'Indicator Data'!A158</f>
        <v>Sierra Leone</v>
      </c>
      <c r="B156" s="39" t="str">
        <f>'Indicator Data'!B158</f>
        <v>SLE</v>
      </c>
      <c r="C156" s="120">
        <f>'Hazard &amp; Exposure'!M155</f>
        <v>7.1</v>
      </c>
      <c r="D156" s="183">
        <f t="shared" si="36"/>
        <v>7.1</v>
      </c>
      <c r="E156" s="119">
        <f>Vulnerability!E155</f>
        <v>9.1999999999999993</v>
      </c>
      <c r="F156" s="117">
        <f>Vulnerability!H155</f>
        <v>5.5</v>
      </c>
      <c r="G156" s="117">
        <f>Vulnerability!N155</f>
        <v>3.7</v>
      </c>
      <c r="H156" s="36">
        <f>Vulnerability!O155</f>
        <v>6.9</v>
      </c>
      <c r="I156" s="117">
        <f>Vulnerability!T155</f>
        <v>0.9</v>
      </c>
      <c r="J156" s="117">
        <f>Vulnerability!AB155</f>
        <v>7</v>
      </c>
      <c r="K156" s="117" t="e">
        <f>Vulnerability!#REF!</f>
        <v>#REF!</v>
      </c>
      <c r="L156" s="117" t="e">
        <f>Vulnerability!#REF!</f>
        <v>#REF!</v>
      </c>
      <c r="M156" s="117">
        <f>Vulnerability!AE155</f>
        <v>6.1</v>
      </c>
      <c r="N156" s="117">
        <f>Vulnerability!AH155</f>
        <v>7.05</v>
      </c>
      <c r="O156" s="36">
        <f>Vulnerability!AI155</f>
        <v>5.7</v>
      </c>
      <c r="P156" s="37">
        <f t="shared" si="37"/>
        <v>6.3</v>
      </c>
      <c r="Q156" s="117">
        <f>Vulnerability!AR155</f>
        <v>4</v>
      </c>
      <c r="R156" s="117">
        <f>Vulnerability!AX155</f>
        <v>6.2</v>
      </c>
      <c r="S156" s="117">
        <f>Vulnerability!AY155</f>
        <v>0.4</v>
      </c>
      <c r="T156" s="37">
        <f>Vulnerability!AZ155</f>
        <v>2.8</v>
      </c>
      <c r="U156" s="37">
        <f t="shared" si="38"/>
        <v>4.8</v>
      </c>
      <c r="V156" s="127" t="e">
        <f>'Lack of Coping Capacity'!#REF!</f>
        <v>#REF!</v>
      </c>
      <c r="W156" s="116">
        <f>'Lack of Coping Capacity'!E155</f>
        <v>7</v>
      </c>
      <c r="X156" s="36">
        <f>'Lack of Coping Capacity'!F155</f>
        <v>7</v>
      </c>
      <c r="Y156" s="116" t="e">
        <f>'Lack of Coping Capacity'!#REF!</f>
        <v>#REF!</v>
      </c>
      <c r="Z156" s="116" t="e">
        <f>'Lack of Coping Capacity'!#REF!</f>
        <v>#REF!</v>
      </c>
      <c r="AA156" s="116">
        <f>'Lack of Coping Capacity'!P155</f>
        <v>8.1</v>
      </c>
      <c r="AB156" s="36">
        <f>'Lack of Coping Capacity'!Q155</f>
        <v>8.1</v>
      </c>
      <c r="AC156" s="37">
        <f t="shared" si="39"/>
        <v>7.6</v>
      </c>
      <c r="AD156" s="37">
        <f>'Lack of Coping Capacity'!U155</f>
        <v>5.6</v>
      </c>
      <c r="AE156" s="37">
        <f t="shared" si="40"/>
        <v>6.7</v>
      </c>
      <c r="AF156" s="122">
        <f t="shared" si="41"/>
        <v>6.1</v>
      </c>
      <c r="AG156" s="138" t="str">
        <f t="shared" si="42"/>
        <v>High</v>
      </c>
      <c r="AH156" s="134">
        <f t="shared" si="43"/>
        <v>15</v>
      </c>
      <c r="AI156" s="136" t="e">
        <f>VLOOKUP($B156,#REF!,8,FALSE)</f>
        <v>#REF!</v>
      </c>
      <c r="AJ156" s="43" t="e">
        <f>'Imputed and missing data hidden'!BY154</f>
        <v>#REF!</v>
      </c>
      <c r="AK156" s="135" t="e">
        <f t="shared" si="44"/>
        <v>#REF!</v>
      </c>
      <c r="AL156" s="139"/>
    </row>
    <row r="157" spans="1:38" ht="15.75" thickBot="1" x14ac:dyDescent="0.3">
      <c r="A157" s="98" t="str">
        <f>'Indicator Data'!A159</f>
        <v>Singapore</v>
      </c>
      <c r="B157" s="39" t="str">
        <f>'Indicator Data'!B159</f>
        <v>SGP</v>
      </c>
      <c r="C157" s="120">
        <f>'Hazard &amp; Exposure'!M156</f>
        <v>4</v>
      </c>
      <c r="D157" s="183">
        <f t="shared" si="36"/>
        <v>4</v>
      </c>
      <c r="E157" s="119">
        <f>Vulnerability!E156</f>
        <v>0</v>
      </c>
      <c r="F157" s="117">
        <f>Vulnerability!H156</f>
        <v>0.9</v>
      </c>
      <c r="G157" s="117">
        <f>Vulnerability!N156</f>
        <v>0</v>
      </c>
      <c r="H157" s="36">
        <f>Vulnerability!O156</f>
        <v>0.2</v>
      </c>
      <c r="I157" s="117">
        <f>Vulnerability!T156</f>
        <v>0</v>
      </c>
      <c r="J157" s="117">
        <f>Vulnerability!AB156</f>
        <v>0.4</v>
      </c>
      <c r="K157" s="117" t="e">
        <f>Vulnerability!#REF!</f>
        <v>#REF!</v>
      </c>
      <c r="L157" s="117" t="e">
        <f>Vulnerability!#REF!</f>
        <v>#REF!</v>
      </c>
      <c r="M157" s="117">
        <f>Vulnerability!AE156</f>
        <v>1.7</v>
      </c>
      <c r="N157" s="117">
        <f>Vulnerability!AH156</f>
        <v>5.0999999999999996</v>
      </c>
      <c r="O157" s="36">
        <f>Vulnerability!AI156</f>
        <v>2.1</v>
      </c>
      <c r="P157" s="37">
        <f t="shared" si="37"/>
        <v>1.2</v>
      </c>
      <c r="Q157" s="117">
        <f>Vulnerability!AR156</f>
        <v>8</v>
      </c>
      <c r="R157" s="117">
        <f>Vulnerability!AX156</f>
        <v>1.4</v>
      </c>
      <c r="S157" s="117">
        <f>Vulnerability!AY156</f>
        <v>6.8</v>
      </c>
      <c r="T157" s="37">
        <f>Vulnerability!AZ156</f>
        <v>5.8</v>
      </c>
      <c r="U157" s="37">
        <f t="shared" si="38"/>
        <v>3.9</v>
      </c>
      <c r="V157" s="127" t="e">
        <f>'Lack of Coping Capacity'!#REF!</f>
        <v>#REF!</v>
      </c>
      <c r="W157" s="116">
        <f>'Lack of Coping Capacity'!E156</f>
        <v>1</v>
      </c>
      <c r="X157" s="36">
        <f>'Lack of Coping Capacity'!F156</f>
        <v>1</v>
      </c>
      <c r="Y157" s="116" t="e">
        <f>'Lack of Coping Capacity'!#REF!</f>
        <v>#REF!</v>
      </c>
      <c r="Z157" s="116" t="e">
        <f>'Lack of Coping Capacity'!#REF!</f>
        <v>#REF!</v>
      </c>
      <c r="AA157" s="116">
        <f>'Lack of Coping Capacity'!P156</f>
        <v>1.8</v>
      </c>
      <c r="AB157" s="36">
        <f>'Lack of Coping Capacity'!Q156</f>
        <v>1.8</v>
      </c>
      <c r="AC157" s="37">
        <f t="shared" si="39"/>
        <v>1.4</v>
      </c>
      <c r="AD157" s="37">
        <f>'Lack of Coping Capacity'!U156</f>
        <v>0.45</v>
      </c>
      <c r="AE157" s="37">
        <f t="shared" si="40"/>
        <v>0.9</v>
      </c>
      <c r="AF157" s="122">
        <f t="shared" si="41"/>
        <v>2.4</v>
      </c>
      <c r="AG157" s="138" t="str">
        <f t="shared" si="42"/>
        <v>Low</v>
      </c>
      <c r="AH157" s="134">
        <f t="shared" si="43"/>
        <v>178</v>
      </c>
      <c r="AI157" s="136" t="e">
        <f>VLOOKUP($B157,#REF!,8,FALSE)</f>
        <v>#REF!</v>
      </c>
      <c r="AJ157" s="43" t="e">
        <f>'Imputed and missing data hidden'!BY155</f>
        <v>#REF!</v>
      </c>
      <c r="AK157" s="135" t="e">
        <f t="shared" si="44"/>
        <v>#REF!</v>
      </c>
      <c r="AL157" s="139"/>
    </row>
    <row r="158" spans="1:38" ht="15.75" thickBot="1" x14ac:dyDescent="0.3">
      <c r="A158" s="98" t="str">
        <f>'Indicator Data'!A160</f>
        <v>Slovakia</v>
      </c>
      <c r="B158" s="39" t="str">
        <f>'Indicator Data'!B160</f>
        <v>SVK</v>
      </c>
      <c r="C158" s="120">
        <f>'Hazard &amp; Exposure'!M157</f>
        <v>2.5</v>
      </c>
      <c r="D158" s="183">
        <f t="shared" si="36"/>
        <v>2.5</v>
      </c>
      <c r="E158" s="119">
        <f>Vulnerability!E157</f>
        <v>0.9</v>
      </c>
      <c r="F158" s="117">
        <f>Vulnerability!H157</f>
        <v>1.5</v>
      </c>
      <c r="G158" s="117">
        <f>Vulnerability!N157</f>
        <v>0.4</v>
      </c>
      <c r="H158" s="36">
        <f>Vulnerability!O157</f>
        <v>0.9</v>
      </c>
      <c r="I158" s="117">
        <f>Vulnerability!T157</f>
        <v>1.1000000000000001</v>
      </c>
      <c r="J158" s="117">
        <f>Vulnerability!AB157</f>
        <v>0.1</v>
      </c>
      <c r="K158" s="117" t="e">
        <f>Vulnerability!#REF!</f>
        <v>#REF!</v>
      </c>
      <c r="L158" s="117" t="e">
        <f>Vulnerability!#REF!</f>
        <v>#REF!</v>
      </c>
      <c r="M158" s="117">
        <f>Vulnerability!AE157</f>
        <v>2.2999999999999998</v>
      </c>
      <c r="N158" s="117">
        <f>Vulnerability!AH157</f>
        <v>1.05</v>
      </c>
      <c r="O158" s="36">
        <f>Vulnerability!AI157</f>
        <v>1.2</v>
      </c>
      <c r="P158" s="37">
        <f t="shared" si="37"/>
        <v>1.1000000000000001</v>
      </c>
      <c r="Q158" s="117">
        <f>Vulnerability!AR157</f>
        <v>6.3</v>
      </c>
      <c r="R158" s="117">
        <f>Vulnerability!AX157</f>
        <v>7.2</v>
      </c>
      <c r="S158" s="117">
        <f>Vulnerability!AY157</f>
        <v>8</v>
      </c>
      <c r="T158" s="37">
        <f>Vulnerability!AZ157</f>
        <v>7.4</v>
      </c>
      <c r="U158" s="37">
        <f t="shared" si="38"/>
        <v>5</v>
      </c>
      <c r="V158" s="127" t="e">
        <f>'Lack of Coping Capacity'!#REF!</f>
        <v>#REF!</v>
      </c>
      <c r="W158" s="116">
        <f>'Lack of Coping Capacity'!E157</f>
        <v>4.3</v>
      </c>
      <c r="X158" s="36">
        <f>'Lack of Coping Capacity'!F157</f>
        <v>4.3</v>
      </c>
      <c r="Y158" s="116" t="e">
        <f>'Lack of Coping Capacity'!#REF!</f>
        <v>#REF!</v>
      </c>
      <c r="Z158" s="116" t="e">
        <f>'Lack of Coping Capacity'!#REF!</f>
        <v>#REF!</v>
      </c>
      <c r="AA158" s="116">
        <f>'Lack of Coping Capacity'!P157</f>
        <v>1.7</v>
      </c>
      <c r="AB158" s="36">
        <f>'Lack of Coping Capacity'!Q157</f>
        <v>1.7</v>
      </c>
      <c r="AC158" s="37">
        <f t="shared" si="39"/>
        <v>3.1</v>
      </c>
      <c r="AD158" s="37">
        <f>'Lack of Coping Capacity'!U157</f>
        <v>2.8</v>
      </c>
      <c r="AE158" s="37">
        <f t="shared" si="40"/>
        <v>3</v>
      </c>
      <c r="AF158" s="122">
        <f t="shared" si="41"/>
        <v>3.3</v>
      </c>
      <c r="AG158" s="138" t="str">
        <f t="shared" si="42"/>
        <v>Low</v>
      </c>
      <c r="AH158" s="134">
        <f t="shared" si="43"/>
        <v>146</v>
      </c>
      <c r="AI158" s="136" t="e">
        <f>VLOOKUP($B158,#REF!,8,FALSE)</f>
        <v>#REF!</v>
      </c>
      <c r="AJ158" s="43" t="e">
        <f>'Imputed and missing data hidden'!BY156</f>
        <v>#REF!</v>
      </c>
      <c r="AK158" s="135" t="e">
        <f t="shared" si="44"/>
        <v>#REF!</v>
      </c>
      <c r="AL158" s="139"/>
    </row>
    <row r="159" spans="1:38" ht="15.75" thickBot="1" x14ac:dyDescent="0.3">
      <c r="A159" s="98" t="str">
        <f>'Indicator Data'!A161</f>
        <v>Slovenia</v>
      </c>
      <c r="B159" s="39" t="str">
        <f>'Indicator Data'!B161</f>
        <v>SVN</v>
      </c>
      <c r="C159" s="120">
        <f>'Hazard &amp; Exposure'!M158</f>
        <v>2</v>
      </c>
      <c r="D159" s="183">
        <f t="shared" si="36"/>
        <v>2</v>
      </c>
      <c r="E159" s="119">
        <f>Vulnerability!E158</f>
        <v>0</v>
      </c>
      <c r="F159" s="117">
        <f>Vulnerability!H158</f>
        <v>0.5</v>
      </c>
      <c r="G159" s="117">
        <f>Vulnerability!N158</f>
        <v>0.2</v>
      </c>
      <c r="H159" s="36">
        <f>Vulnerability!O158</f>
        <v>0.2</v>
      </c>
      <c r="I159" s="117">
        <f>Vulnerability!T158</f>
        <v>1.4</v>
      </c>
      <c r="J159" s="117">
        <f>Vulnerability!AB158</f>
        <v>0.1</v>
      </c>
      <c r="K159" s="117" t="e">
        <f>Vulnerability!#REF!</f>
        <v>#REF!</v>
      </c>
      <c r="L159" s="117" t="e">
        <f>Vulnerability!#REF!</f>
        <v>#REF!</v>
      </c>
      <c r="M159" s="117">
        <f>Vulnerability!AE158</f>
        <v>1.6</v>
      </c>
      <c r="N159" s="117">
        <f>Vulnerability!AH158</f>
        <v>1.05</v>
      </c>
      <c r="O159" s="36">
        <f>Vulnerability!AI158</f>
        <v>1.1000000000000001</v>
      </c>
      <c r="P159" s="37">
        <f t="shared" si="37"/>
        <v>0.7</v>
      </c>
      <c r="Q159" s="117">
        <f>Vulnerability!AR158</f>
        <v>6.5</v>
      </c>
      <c r="R159" s="117">
        <f>Vulnerability!AX158</f>
        <v>6.1</v>
      </c>
      <c r="S159" s="117">
        <f>Vulnerability!AY158</f>
        <v>9.1999999999999993</v>
      </c>
      <c r="T159" s="37">
        <f>Vulnerability!AZ158</f>
        <v>7.8</v>
      </c>
      <c r="U159" s="37">
        <f t="shared" si="38"/>
        <v>5.2</v>
      </c>
      <c r="V159" s="127" t="e">
        <f>'Lack of Coping Capacity'!#REF!</f>
        <v>#REF!</v>
      </c>
      <c r="W159" s="116">
        <f>'Lack of Coping Capacity'!E158</f>
        <v>3.4</v>
      </c>
      <c r="X159" s="36">
        <f>'Lack of Coping Capacity'!F158</f>
        <v>3.4</v>
      </c>
      <c r="Y159" s="116" t="e">
        <f>'Lack of Coping Capacity'!#REF!</f>
        <v>#REF!</v>
      </c>
      <c r="Z159" s="116" t="e">
        <f>'Lack of Coping Capacity'!#REF!</f>
        <v>#REF!</v>
      </c>
      <c r="AA159" s="116">
        <f>'Lack of Coping Capacity'!P158</f>
        <v>1.8</v>
      </c>
      <c r="AB159" s="36">
        <f>'Lack of Coping Capacity'!Q158</f>
        <v>1.8</v>
      </c>
      <c r="AC159" s="37">
        <f t="shared" si="39"/>
        <v>2.6</v>
      </c>
      <c r="AD159" s="37">
        <f>'Lack of Coping Capacity'!U158</f>
        <v>0.9</v>
      </c>
      <c r="AE159" s="37">
        <f t="shared" si="40"/>
        <v>1.8</v>
      </c>
      <c r="AF159" s="122">
        <f t="shared" si="41"/>
        <v>2.7</v>
      </c>
      <c r="AG159" s="138" t="str">
        <f t="shared" si="42"/>
        <v>Low</v>
      </c>
      <c r="AH159" s="134">
        <f t="shared" si="43"/>
        <v>173</v>
      </c>
      <c r="AI159" s="136" t="e">
        <f>VLOOKUP($B159,#REF!,8,FALSE)</f>
        <v>#REF!</v>
      </c>
      <c r="AJ159" s="43" t="e">
        <f>'Imputed and missing data hidden'!BY157</f>
        <v>#REF!</v>
      </c>
      <c r="AK159" s="135" t="e">
        <f t="shared" si="44"/>
        <v>#REF!</v>
      </c>
      <c r="AL159" s="139"/>
    </row>
    <row r="160" spans="1:38" ht="15.75" thickBot="1" x14ac:dyDescent="0.3">
      <c r="A160" s="98" t="str">
        <f>'Indicator Data'!A162</f>
        <v>Solomon Islands</v>
      </c>
      <c r="B160" s="39" t="str">
        <f>'Indicator Data'!B162</f>
        <v>SLB</v>
      </c>
      <c r="C160" s="120">
        <f>'Hazard &amp; Exposure'!M159</f>
        <v>5.7</v>
      </c>
      <c r="D160" s="183">
        <f t="shared" si="36"/>
        <v>5.7</v>
      </c>
      <c r="E160" s="119">
        <f>Vulnerability!E159</f>
        <v>6.9</v>
      </c>
      <c r="F160" s="117">
        <f>Vulnerability!H159</f>
        <v>3</v>
      </c>
      <c r="G160" s="117">
        <f>Vulnerability!N159</f>
        <v>6.7</v>
      </c>
      <c r="H160" s="36">
        <f>Vulnerability!O159</f>
        <v>5.9</v>
      </c>
      <c r="I160" s="117">
        <f>Vulnerability!T159</f>
        <v>0</v>
      </c>
      <c r="J160" s="117">
        <f>Vulnerability!AB159</f>
        <v>4.8</v>
      </c>
      <c r="K160" s="117" t="e">
        <f>Vulnerability!#REF!</f>
        <v>#REF!</v>
      </c>
      <c r="L160" s="117" t="e">
        <f>Vulnerability!#REF!</f>
        <v>#REF!</v>
      </c>
      <c r="M160" s="117">
        <f>Vulnerability!AE159</f>
        <v>2.8</v>
      </c>
      <c r="N160" s="117">
        <f>Vulnerability!AH159</f>
        <v>9.3000000000000007</v>
      </c>
      <c r="O160" s="36">
        <f>Vulnerability!AI159</f>
        <v>5.4</v>
      </c>
      <c r="P160" s="37">
        <f t="shared" si="37"/>
        <v>5.7</v>
      </c>
      <c r="Q160" s="117">
        <f>Vulnerability!AR159</f>
        <v>2.4</v>
      </c>
      <c r="R160" s="117">
        <f>Vulnerability!AX159</f>
        <v>5.2</v>
      </c>
      <c r="S160" s="117">
        <f>Vulnerability!AY159</f>
        <v>2.8</v>
      </c>
      <c r="T160" s="37">
        <f>Vulnerability!AZ159</f>
        <v>3.3</v>
      </c>
      <c r="U160" s="37">
        <f t="shared" si="38"/>
        <v>4.5999999999999996</v>
      </c>
      <c r="V160" s="127" t="e">
        <f>'Lack of Coping Capacity'!#REF!</f>
        <v>#REF!</v>
      </c>
      <c r="W160" s="116">
        <f>'Lack of Coping Capacity'!E159</f>
        <v>6.5</v>
      </c>
      <c r="X160" s="36">
        <f>'Lack of Coping Capacity'!F159</f>
        <v>6.5</v>
      </c>
      <c r="Y160" s="116" t="e">
        <f>'Lack of Coping Capacity'!#REF!</f>
        <v>#REF!</v>
      </c>
      <c r="Z160" s="116" t="e">
        <f>'Lack of Coping Capacity'!#REF!</f>
        <v>#REF!</v>
      </c>
      <c r="AA160" s="116">
        <f>'Lack of Coping Capacity'!P159</f>
        <v>5.5</v>
      </c>
      <c r="AB160" s="36">
        <f>'Lack of Coping Capacity'!Q159</f>
        <v>5.5</v>
      </c>
      <c r="AC160" s="37">
        <f t="shared" si="39"/>
        <v>6</v>
      </c>
      <c r="AD160" s="37">
        <f>'Lack of Coping Capacity'!U159</f>
        <v>7.05</v>
      </c>
      <c r="AE160" s="37">
        <f t="shared" si="40"/>
        <v>6.6</v>
      </c>
      <c r="AF160" s="122">
        <f t="shared" si="41"/>
        <v>5.6</v>
      </c>
      <c r="AG160" s="138" t="str">
        <f t="shared" si="42"/>
        <v>High</v>
      </c>
      <c r="AH160" s="134">
        <f t="shared" si="43"/>
        <v>37</v>
      </c>
      <c r="AI160" s="136" t="e">
        <f>VLOOKUP($B160,#REF!,8,FALSE)</f>
        <v>#REF!</v>
      </c>
      <c r="AJ160" s="43" t="e">
        <f>'Imputed and missing data hidden'!BY158</f>
        <v>#REF!</v>
      </c>
      <c r="AK160" s="135" t="e">
        <f t="shared" si="44"/>
        <v>#REF!</v>
      </c>
      <c r="AL160" s="139"/>
    </row>
    <row r="161" spans="1:38" ht="15.75" thickBot="1" x14ac:dyDescent="0.3">
      <c r="A161" s="98" t="str">
        <f>'Indicator Data'!A163</f>
        <v>Somalia</v>
      </c>
      <c r="B161" s="39" t="str">
        <f>'Indicator Data'!B163</f>
        <v>SOM</v>
      </c>
      <c r="C161" s="120">
        <f>'Hazard &amp; Exposure'!M160</f>
        <v>6.9</v>
      </c>
      <c r="D161" s="183">
        <f t="shared" si="36"/>
        <v>6.9</v>
      </c>
      <c r="E161" s="119">
        <f>Vulnerability!E160</f>
        <v>8.6999999999999993</v>
      </c>
      <c r="F161" s="117" t="str">
        <f>Vulnerability!H160</f>
        <v>x</v>
      </c>
      <c r="G161" s="117">
        <f>Vulnerability!N160</f>
        <v>10</v>
      </c>
      <c r="H161" s="36">
        <f>Vulnerability!O160</f>
        <v>9.1</v>
      </c>
      <c r="I161" s="117">
        <f>Vulnerability!T160</f>
        <v>10</v>
      </c>
      <c r="J161" s="117">
        <f>Vulnerability!AB160</f>
        <v>2</v>
      </c>
      <c r="K161" s="117" t="e">
        <f>Vulnerability!#REF!</f>
        <v>#REF!</v>
      </c>
      <c r="L161" s="117" t="e">
        <f>Vulnerability!#REF!</f>
        <v>#REF!</v>
      </c>
      <c r="M161" s="117">
        <f>Vulnerability!AE160</f>
        <v>6.4</v>
      </c>
      <c r="N161" s="117">
        <f>Vulnerability!AH160</f>
        <v>9.5</v>
      </c>
      <c r="O161" s="36">
        <f>Vulnerability!AI160</f>
        <v>8.1999999999999993</v>
      </c>
      <c r="P161" s="37">
        <f t="shared" si="37"/>
        <v>8.6999999999999993</v>
      </c>
      <c r="Q161" s="117">
        <f>Vulnerability!AR160</f>
        <v>1.9</v>
      </c>
      <c r="R161" s="117">
        <f>Vulnerability!AX160</f>
        <v>8.5</v>
      </c>
      <c r="S161" s="117">
        <f>Vulnerability!AY160</f>
        <v>0</v>
      </c>
      <c r="T161" s="37">
        <f>Vulnerability!AZ160</f>
        <v>2.6</v>
      </c>
      <c r="U161" s="37">
        <f t="shared" si="38"/>
        <v>6.6</v>
      </c>
      <c r="V161" s="127" t="e">
        <f>'Lack of Coping Capacity'!#REF!</f>
        <v>#REF!</v>
      </c>
      <c r="W161" s="116">
        <f>'Lack of Coping Capacity'!E160</f>
        <v>9.3000000000000007</v>
      </c>
      <c r="X161" s="36">
        <f>'Lack of Coping Capacity'!F160</f>
        <v>9.3000000000000007</v>
      </c>
      <c r="Y161" s="116" t="e">
        <f>'Lack of Coping Capacity'!#REF!</f>
        <v>#REF!</v>
      </c>
      <c r="Z161" s="116" t="e">
        <f>'Lack of Coping Capacity'!#REF!</f>
        <v>#REF!</v>
      </c>
      <c r="AA161" s="116">
        <f>'Lack of Coping Capacity'!P160</f>
        <v>9.5</v>
      </c>
      <c r="AB161" s="36">
        <f>'Lack of Coping Capacity'!Q160</f>
        <v>9.5</v>
      </c>
      <c r="AC161" s="37">
        <f t="shared" si="39"/>
        <v>9.4</v>
      </c>
      <c r="AD161" s="37">
        <f>'Lack of Coping Capacity'!U160</f>
        <v>7.2</v>
      </c>
      <c r="AE161" s="37">
        <f t="shared" si="40"/>
        <v>8.5</v>
      </c>
      <c r="AF161" s="122">
        <f t="shared" si="41"/>
        <v>7.3</v>
      </c>
      <c r="AG161" s="138" t="str">
        <f t="shared" si="42"/>
        <v>Very High</v>
      </c>
      <c r="AH161" s="134">
        <f t="shared" si="43"/>
        <v>2</v>
      </c>
      <c r="AI161" s="136" t="e">
        <f>VLOOKUP($B161,#REF!,8,FALSE)</f>
        <v>#REF!</v>
      </c>
      <c r="AJ161" s="43" t="e">
        <f>'Imputed and missing data hidden'!BY159</f>
        <v>#REF!</v>
      </c>
      <c r="AK161" s="135" t="e">
        <f t="shared" si="44"/>
        <v>#REF!</v>
      </c>
      <c r="AL161" s="139"/>
    </row>
    <row r="162" spans="1:38" ht="15.75" thickBot="1" x14ac:dyDescent="0.3">
      <c r="A162" s="98" t="str">
        <f>'Indicator Data'!A164</f>
        <v>South Africa</v>
      </c>
      <c r="B162" s="39" t="str">
        <f>'Indicator Data'!B164</f>
        <v>ZAF</v>
      </c>
      <c r="C162" s="120">
        <f>'Hazard &amp; Exposure'!M161</f>
        <v>4.0999999999999996</v>
      </c>
      <c r="D162" s="183">
        <f t="shared" si="36"/>
        <v>4.0999999999999996</v>
      </c>
      <c r="E162" s="119">
        <f>Vulnerability!E161</f>
        <v>4.5999999999999996</v>
      </c>
      <c r="F162" s="117">
        <f>Vulnerability!H161</f>
        <v>7.6</v>
      </c>
      <c r="G162" s="117">
        <f>Vulnerability!N161</f>
        <v>0.3</v>
      </c>
      <c r="H162" s="36">
        <f>Vulnerability!O161</f>
        <v>4.3</v>
      </c>
      <c r="I162" s="117">
        <f>Vulnerability!T161</f>
        <v>6.6</v>
      </c>
      <c r="J162" s="117">
        <f>Vulnerability!AB161</f>
        <v>6</v>
      </c>
      <c r="K162" s="117" t="e">
        <f>Vulnerability!#REF!</f>
        <v>#REF!</v>
      </c>
      <c r="L162" s="117" t="e">
        <f>Vulnerability!#REF!</f>
        <v>#REF!</v>
      </c>
      <c r="M162" s="117">
        <f>Vulnerability!AE161</f>
        <v>1.9</v>
      </c>
      <c r="N162" s="117">
        <f>Vulnerability!AH161</f>
        <v>7.6</v>
      </c>
      <c r="O162" s="36">
        <f>Vulnerability!AI161</f>
        <v>5.9</v>
      </c>
      <c r="P162" s="37">
        <f t="shared" si="37"/>
        <v>5.2</v>
      </c>
      <c r="Q162" s="117">
        <f>Vulnerability!AR161</f>
        <v>5.5</v>
      </c>
      <c r="R162" s="117">
        <f>Vulnerability!AX161</f>
        <v>5.2</v>
      </c>
      <c r="S162" s="117">
        <f>Vulnerability!AY161</f>
        <v>5.6</v>
      </c>
      <c r="T162" s="37">
        <f>Vulnerability!AZ161</f>
        <v>5.5</v>
      </c>
      <c r="U162" s="37">
        <f t="shared" si="38"/>
        <v>5.4</v>
      </c>
      <c r="V162" s="127" t="e">
        <f>'Lack of Coping Capacity'!#REF!</f>
        <v>#REF!</v>
      </c>
      <c r="W162" s="116">
        <f>'Lack of Coping Capacity'!E161</f>
        <v>5</v>
      </c>
      <c r="X162" s="36">
        <f>'Lack of Coping Capacity'!F161</f>
        <v>5</v>
      </c>
      <c r="Y162" s="116" t="e">
        <f>'Lack of Coping Capacity'!#REF!</f>
        <v>#REF!</v>
      </c>
      <c r="Z162" s="116" t="e">
        <f>'Lack of Coping Capacity'!#REF!</f>
        <v>#REF!</v>
      </c>
      <c r="AA162" s="116">
        <f>'Lack of Coping Capacity'!P161</f>
        <v>5.3</v>
      </c>
      <c r="AB162" s="36">
        <f>'Lack of Coping Capacity'!Q161</f>
        <v>5.3</v>
      </c>
      <c r="AC162" s="37">
        <f t="shared" si="39"/>
        <v>5.2</v>
      </c>
      <c r="AD162" s="37">
        <f>'Lack of Coping Capacity'!U161</f>
        <v>4.2</v>
      </c>
      <c r="AE162" s="37">
        <f t="shared" si="40"/>
        <v>4.7</v>
      </c>
      <c r="AF162" s="122">
        <f t="shared" si="41"/>
        <v>4.7</v>
      </c>
      <c r="AG162" s="138" t="str">
        <f t="shared" si="42"/>
        <v>Medium</v>
      </c>
      <c r="AH162" s="134">
        <f t="shared" si="43"/>
        <v>67</v>
      </c>
      <c r="AI162" s="136" t="e">
        <f>VLOOKUP($B162,#REF!,8,FALSE)</f>
        <v>#REF!</v>
      </c>
      <c r="AJ162" s="43" t="e">
        <f>'Imputed and missing data hidden'!BY160</f>
        <v>#REF!</v>
      </c>
      <c r="AK162" s="135" t="e">
        <f t="shared" si="44"/>
        <v>#REF!</v>
      </c>
      <c r="AL162" s="139"/>
    </row>
    <row r="163" spans="1:38" ht="15.75" thickBot="1" x14ac:dyDescent="0.3">
      <c r="A163" s="98" t="str">
        <f>'Indicator Data'!A165</f>
        <v>South Sudan</v>
      </c>
      <c r="B163" s="39" t="str">
        <f>'Indicator Data'!B165</f>
        <v>SSD</v>
      </c>
      <c r="C163" s="120">
        <f>'Hazard &amp; Exposure'!M162</f>
        <v>7.3</v>
      </c>
      <c r="D163" s="183">
        <f t="shared" si="36"/>
        <v>7.3</v>
      </c>
      <c r="E163" s="119">
        <f>Vulnerability!E162</f>
        <v>9.9</v>
      </c>
      <c r="F163" s="117">
        <f>Vulnerability!H162</f>
        <v>5.3</v>
      </c>
      <c r="G163" s="117">
        <f>Vulnerability!N162</f>
        <v>7.7</v>
      </c>
      <c r="H163" s="36">
        <f>Vulnerability!O162</f>
        <v>8.1999999999999993</v>
      </c>
      <c r="I163" s="117">
        <f>Vulnerability!T162</f>
        <v>10</v>
      </c>
      <c r="J163" s="117">
        <f>Vulnerability!AB162</f>
        <v>5.4</v>
      </c>
      <c r="K163" s="117" t="e">
        <f>Vulnerability!#REF!</f>
        <v>#REF!</v>
      </c>
      <c r="L163" s="117" t="e">
        <f>Vulnerability!#REF!</f>
        <v>#REF!</v>
      </c>
      <c r="M163" s="117">
        <f>Vulnerability!AE162</f>
        <v>8.1</v>
      </c>
      <c r="N163" s="117" t="str">
        <f>Vulnerability!AH162</f>
        <v>x</v>
      </c>
      <c r="O163" s="36">
        <f>Vulnerability!AI162</f>
        <v>8.4</v>
      </c>
      <c r="P163" s="37">
        <f t="shared" si="37"/>
        <v>8.3000000000000007</v>
      </c>
      <c r="Q163" s="117">
        <f>Vulnerability!AR162</f>
        <v>2.6</v>
      </c>
      <c r="R163" s="117">
        <f>Vulnerability!AX162</f>
        <v>8.3000000000000007</v>
      </c>
      <c r="S163" s="117">
        <f>Vulnerability!AY162</f>
        <v>0</v>
      </c>
      <c r="T163" s="37">
        <f>Vulnerability!AZ162</f>
        <v>2.7</v>
      </c>
      <c r="U163" s="37">
        <f t="shared" si="38"/>
        <v>6.2</v>
      </c>
      <c r="V163" s="127" t="e">
        <f>'Lack of Coping Capacity'!#REF!</f>
        <v>#REF!</v>
      </c>
      <c r="W163" s="116">
        <f>'Lack of Coping Capacity'!E162</f>
        <v>9.4</v>
      </c>
      <c r="X163" s="36">
        <f>'Lack of Coping Capacity'!F162</f>
        <v>9.4</v>
      </c>
      <c r="Y163" s="116" t="e">
        <f>'Lack of Coping Capacity'!#REF!</f>
        <v>#REF!</v>
      </c>
      <c r="Z163" s="116" t="e">
        <f>'Lack of Coping Capacity'!#REF!</f>
        <v>#REF!</v>
      </c>
      <c r="AA163" s="116">
        <f>'Lack of Coping Capacity'!P162</f>
        <v>10</v>
      </c>
      <c r="AB163" s="36">
        <f>'Lack of Coping Capacity'!Q162</f>
        <v>10</v>
      </c>
      <c r="AC163" s="37">
        <f t="shared" si="39"/>
        <v>9.6999999999999993</v>
      </c>
      <c r="AD163" s="37">
        <f>'Lack of Coping Capacity'!U162</f>
        <v>6.8</v>
      </c>
      <c r="AE163" s="37">
        <f t="shared" si="40"/>
        <v>8.6</v>
      </c>
      <c r="AF163" s="122">
        <f t="shared" si="41"/>
        <v>7.3</v>
      </c>
      <c r="AG163" s="138" t="str">
        <f t="shared" si="42"/>
        <v>Very High</v>
      </c>
      <c r="AH163" s="134">
        <f t="shared" si="43"/>
        <v>2</v>
      </c>
      <c r="AI163" s="136" t="e">
        <f>VLOOKUP($B163,#REF!,8,FALSE)</f>
        <v>#REF!</v>
      </c>
      <c r="AJ163" s="43" t="e">
        <f>'Imputed and missing data hidden'!BY161</f>
        <v>#REF!</v>
      </c>
      <c r="AK163" s="135" t="e">
        <f t="shared" si="44"/>
        <v>#REF!</v>
      </c>
      <c r="AL163" s="139"/>
    </row>
    <row r="164" spans="1:38" ht="15.75" thickBot="1" x14ac:dyDescent="0.3">
      <c r="A164" s="98" t="str">
        <f>'Indicator Data'!A166</f>
        <v>Spain</v>
      </c>
      <c r="B164" s="39" t="str">
        <f>'Indicator Data'!B166</f>
        <v>ESP</v>
      </c>
      <c r="C164" s="120">
        <f>'Hazard &amp; Exposure'!M163</f>
        <v>2.5</v>
      </c>
      <c r="D164" s="183">
        <f t="shared" ref="D164:D194" si="45">C164</f>
        <v>2.5</v>
      </c>
      <c r="E164" s="119">
        <f>Vulnerability!E163</f>
        <v>0.1</v>
      </c>
      <c r="F164" s="117">
        <f>Vulnerability!H163</f>
        <v>1.9</v>
      </c>
      <c r="G164" s="117">
        <f>Vulnerability!N163</f>
        <v>0.1</v>
      </c>
      <c r="H164" s="36">
        <f>Vulnerability!O163</f>
        <v>0.6</v>
      </c>
      <c r="I164" s="117">
        <f>Vulnerability!T163</f>
        <v>5.3</v>
      </c>
      <c r="J164" s="117">
        <f>Vulnerability!AB163</f>
        <v>0.3</v>
      </c>
      <c r="K164" s="117" t="e">
        <f>Vulnerability!#REF!</f>
        <v>#REF!</v>
      </c>
      <c r="L164" s="117" t="e">
        <f>Vulnerability!#REF!</f>
        <v>#REF!</v>
      </c>
      <c r="M164" s="117">
        <f>Vulnerability!AE163</f>
        <v>1.4</v>
      </c>
      <c r="N164" s="117">
        <f>Vulnerability!AH163</f>
        <v>0.65</v>
      </c>
      <c r="O164" s="36">
        <f>Vulnerability!AI163</f>
        <v>2.2000000000000002</v>
      </c>
      <c r="P164" s="37">
        <f t="shared" ref="P164:P194" si="46">ROUND((10-GEOMEAN(((10-H164)/10*9+1),((10-O164)/10*9+1)))/9*10,1)</f>
        <v>1.4</v>
      </c>
      <c r="Q164" s="117">
        <f>Vulnerability!AR163</f>
        <v>8.1</v>
      </c>
      <c r="R164" s="117">
        <f>Vulnerability!AX163</f>
        <v>5.9</v>
      </c>
      <c r="S164" s="117">
        <f>Vulnerability!AY163</f>
        <v>8.4</v>
      </c>
      <c r="T164" s="37">
        <f>Vulnerability!AZ163</f>
        <v>7.7</v>
      </c>
      <c r="U164" s="37">
        <f t="shared" ref="U164:U194" si="47">ROUND((10-GEOMEAN(((10-P164)/10*9+1),((10-T164)/10*9+1)))/9*10,1)</f>
        <v>5.4</v>
      </c>
      <c r="V164" s="127" t="e">
        <f>'Lack of Coping Capacity'!#REF!</f>
        <v>#REF!</v>
      </c>
      <c r="W164" s="116">
        <f>'Lack of Coping Capacity'!E163</f>
        <v>3.4</v>
      </c>
      <c r="X164" s="36">
        <f>'Lack of Coping Capacity'!F163</f>
        <v>3.4</v>
      </c>
      <c r="Y164" s="116" t="e">
        <f>'Lack of Coping Capacity'!#REF!</f>
        <v>#REF!</v>
      </c>
      <c r="Z164" s="116" t="e">
        <f>'Lack of Coping Capacity'!#REF!</f>
        <v>#REF!</v>
      </c>
      <c r="AA164" s="116">
        <f>'Lack of Coping Capacity'!P163</f>
        <v>1</v>
      </c>
      <c r="AB164" s="36">
        <f>'Lack of Coping Capacity'!Q163</f>
        <v>1</v>
      </c>
      <c r="AC164" s="37">
        <f t="shared" ref="AC164:AC194" si="48">IF(AB164="x",X164,ROUND((10-GEOMEAN(((10-X164)/10*9+1),((10-AB164)/10*9+1)))/9*10,1))</f>
        <v>2.2999999999999998</v>
      </c>
      <c r="AD164" s="37">
        <f>'Lack of Coping Capacity'!U163</f>
        <v>0.8</v>
      </c>
      <c r="AE164" s="37">
        <f t="shared" ref="AE164:AE194" si="49">IF(AD164="x",AC164,ROUND((10-GEOMEAN(((10-AC164)/10*9+1),((10-AD164)/10*9+1)))/9*10,1))</f>
        <v>1.6</v>
      </c>
      <c r="AF164" s="122">
        <f t="shared" ref="AF164:AF194" si="50">ROUND(D164^(1/3)*U164^(1/3)*AE164^(1/3),1)</f>
        <v>2.8</v>
      </c>
      <c r="AG164" s="138" t="str">
        <f t="shared" ref="AG164:AG194" si="51">IF(AF164&gt;=6.5,"Very High",IF(AF164&gt;=5,"High",IF(AF164&gt;=3.5,"Medium",IF(AF164&gt;=2,"Low","Very Low"))))</f>
        <v>Low</v>
      </c>
      <c r="AH164" s="134">
        <f t="shared" ref="AH164:AH194" si="52">_xlfn.RANK.EQ(AF164,AF$4:AF$194)</f>
        <v>168</v>
      </c>
      <c r="AI164" s="136" t="e">
        <f>VLOOKUP($B164,#REF!,8,FALSE)</f>
        <v>#REF!</v>
      </c>
      <c r="AJ164" s="43" t="e">
        <f>'Imputed and missing data hidden'!BY162</f>
        <v>#REF!</v>
      </c>
      <c r="AK164" s="135" t="e">
        <f t="shared" ref="AK164:AK194" si="53">AJ164/51</f>
        <v>#REF!</v>
      </c>
      <c r="AL164" s="139"/>
    </row>
    <row r="165" spans="1:38" ht="15.75" thickBot="1" x14ac:dyDescent="0.3">
      <c r="A165" s="98" t="str">
        <f>'Indicator Data'!A167</f>
        <v>Sri Lanka</v>
      </c>
      <c r="B165" s="39" t="str">
        <f>'Indicator Data'!B167</f>
        <v>LKA</v>
      </c>
      <c r="C165" s="120">
        <f>'Hazard &amp; Exposure'!M164</f>
        <v>3.4</v>
      </c>
      <c r="D165" s="183">
        <f t="shared" si="45"/>
        <v>3.4</v>
      </c>
      <c r="E165" s="119">
        <f>Vulnerability!E164</f>
        <v>2.4</v>
      </c>
      <c r="F165" s="117">
        <f>Vulnerability!H164</f>
        <v>4.4000000000000004</v>
      </c>
      <c r="G165" s="117">
        <f>Vulnerability!N164</f>
        <v>1</v>
      </c>
      <c r="H165" s="36">
        <f>Vulnerability!O164</f>
        <v>2.6</v>
      </c>
      <c r="I165" s="117">
        <f>Vulnerability!T164</f>
        <v>4.5</v>
      </c>
      <c r="J165" s="117">
        <f>Vulnerability!AB164</f>
        <v>0.4</v>
      </c>
      <c r="K165" s="117" t="e">
        <f>Vulnerability!#REF!</f>
        <v>#REF!</v>
      </c>
      <c r="L165" s="117" t="e">
        <f>Vulnerability!#REF!</f>
        <v>#REF!</v>
      </c>
      <c r="M165" s="117">
        <f>Vulnerability!AE164</f>
        <v>3</v>
      </c>
      <c r="N165" s="117">
        <f>Vulnerability!AH164</f>
        <v>6.6</v>
      </c>
      <c r="O165" s="36">
        <f>Vulnerability!AI164</f>
        <v>4</v>
      </c>
      <c r="P165" s="37">
        <f t="shared" si="46"/>
        <v>3.3</v>
      </c>
      <c r="Q165" s="117">
        <f>Vulnerability!AR164</f>
        <v>5.3</v>
      </c>
      <c r="R165" s="117">
        <f>Vulnerability!AX164</f>
        <v>5.6</v>
      </c>
      <c r="S165" s="117">
        <f>Vulnerability!AY164</f>
        <v>5.6</v>
      </c>
      <c r="T165" s="37">
        <f>Vulnerability!AZ164</f>
        <v>5.5</v>
      </c>
      <c r="U165" s="37">
        <f t="shared" si="47"/>
        <v>4.5</v>
      </c>
      <c r="V165" s="127" t="e">
        <f>'Lack of Coping Capacity'!#REF!</f>
        <v>#REF!</v>
      </c>
      <c r="W165" s="116">
        <f>'Lack of Coping Capacity'!E164</f>
        <v>5.9</v>
      </c>
      <c r="X165" s="36">
        <f>'Lack of Coping Capacity'!F164</f>
        <v>5.9</v>
      </c>
      <c r="Y165" s="116" t="e">
        <f>'Lack of Coping Capacity'!#REF!</f>
        <v>#REF!</v>
      </c>
      <c r="Z165" s="116" t="e">
        <f>'Lack of Coping Capacity'!#REF!</f>
        <v>#REF!</v>
      </c>
      <c r="AA165" s="116">
        <f>'Lack of Coping Capacity'!P164</f>
        <v>3.9</v>
      </c>
      <c r="AB165" s="36">
        <f>'Lack of Coping Capacity'!Q164</f>
        <v>3.9</v>
      </c>
      <c r="AC165" s="37">
        <f t="shared" si="48"/>
        <v>5</v>
      </c>
      <c r="AD165" s="37">
        <f>'Lack of Coping Capacity'!U164</f>
        <v>5.2</v>
      </c>
      <c r="AE165" s="37">
        <f t="shared" si="49"/>
        <v>5.0999999999999996</v>
      </c>
      <c r="AF165" s="122">
        <f t="shared" si="50"/>
        <v>4.3</v>
      </c>
      <c r="AG165" s="138" t="str">
        <f t="shared" si="51"/>
        <v>Medium</v>
      </c>
      <c r="AH165" s="134">
        <f t="shared" si="52"/>
        <v>80</v>
      </c>
      <c r="AI165" s="136" t="e">
        <f>VLOOKUP($B165,#REF!,8,FALSE)</f>
        <v>#REF!</v>
      </c>
      <c r="AJ165" s="43" t="e">
        <f>'Imputed and missing data hidden'!BY163</f>
        <v>#REF!</v>
      </c>
      <c r="AK165" s="135" t="e">
        <f t="shared" si="53"/>
        <v>#REF!</v>
      </c>
      <c r="AL165" s="139"/>
    </row>
    <row r="166" spans="1:38" ht="15.75" thickBot="1" x14ac:dyDescent="0.3">
      <c r="A166" s="98" t="str">
        <f>'Indicator Data'!A168</f>
        <v>Sudan</v>
      </c>
      <c r="B166" s="39" t="str">
        <f>'Indicator Data'!B168</f>
        <v>SDN</v>
      </c>
      <c r="C166" s="120">
        <f>'Hazard &amp; Exposure'!M165</f>
        <v>6.8</v>
      </c>
      <c r="D166" s="183">
        <f t="shared" si="45"/>
        <v>6.8</v>
      </c>
      <c r="E166" s="119">
        <f>Vulnerability!E165</f>
        <v>8.6</v>
      </c>
      <c r="F166" s="117">
        <f>Vulnerability!H165</f>
        <v>5.0999999999999996</v>
      </c>
      <c r="G166" s="117">
        <f>Vulnerability!N165</f>
        <v>3.3</v>
      </c>
      <c r="H166" s="36">
        <f>Vulnerability!O165</f>
        <v>6.4</v>
      </c>
      <c r="I166" s="117">
        <f>Vulnerability!T165</f>
        <v>9.6</v>
      </c>
      <c r="J166" s="117">
        <f>Vulnerability!AB165</f>
        <v>1.4</v>
      </c>
      <c r="K166" s="117" t="e">
        <f>Vulnerability!#REF!</f>
        <v>#REF!</v>
      </c>
      <c r="L166" s="117" t="e">
        <f>Vulnerability!#REF!</f>
        <v>#REF!</v>
      </c>
      <c r="M166" s="117">
        <f>Vulnerability!AE165</f>
        <v>5.0999999999999996</v>
      </c>
      <c r="N166" s="117">
        <f>Vulnerability!AH165</f>
        <v>4.2</v>
      </c>
      <c r="O166" s="36">
        <f>Vulnerability!AI165</f>
        <v>6.1</v>
      </c>
      <c r="P166" s="37">
        <f t="shared" si="46"/>
        <v>6.3</v>
      </c>
      <c r="Q166" s="117">
        <f>Vulnerability!AR165</f>
        <v>3.5</v>
      </c>
      <c r="R166" s="117">
        <f>Vulnerability!AX165</f>
        <v>6.9</v>
      </c>
      <c r="S166" s="117">
        <f>Vulnerability!AY165</f>
        <v>1.2</v>
      </c>
      <c r="T166" s="37">
        <f>Vulnerability!AZ165</f>
        <v>3.2</v>
      </c>
      <c r="U166" s="37">
        <f t="shared" si="47"/>
        <v>4.9000000000000004</v>
      </c>
      <c r="V166" s="127" t="e">
        <f>'Lack of Coping Capacity'!#REF!</f>
        <v>#REF!</v>
      </c>
      <c r="W166" s="116">
        <f>'Lack of Coping Capacity'!E165</f>
        <v>8.3000000000000007</v>
      </c>
      <c r="X166" s="36">
        <f>'Lack of Coping Capacity'!F165</f>
        <v>8.3000000000000007</v>
      </c>
      <c r="Y166" s="116" t="e">
        <f>'Lack of Coping Capacity'!#REF!</f>
        <v>#REF!</v>
      </c>
      <c r="Z166" s="116" t="e">
        <f>'Lack of Coping Capacity'!#REF!</f>
        <v>#REF!</v>
      </c>
      <c r="AA166" s="116">
        <f>'Lack of Coping Capacity'!P165</f>
        <v>5.9</v>
      </c>
      <c r="AB166" s="36">
        <f>'Lack of Coping Capacity'!Q165</f>
        <v>5.9</v>
      </c>
      <c r="AC166" s="37">
        <f t="shared" si="48"/>
        <v>7.3</v>
      </c>
      <c r="AD166" s="37">
        <f>'Lack of Coping Capacity'!U165</f>
        <v>4.25</v>
      </c>
      <c r="AE166" s="37">
        <f t="shared" si="49"/>
        <v>6</v>
      </c>
      <c r="AF166" s="122">
        <f t="shared" si="50"/>
        <v>5.8</v>
      </c>
      <c r="AG166" s="138" t="str">
        <f t="shared" si="51"/>
        <v>High</v>
      </c>
      <c r="AH166" s="134">
        <f t="shared" si="52"/>
        <v>27</v>
      </c>
      <c r="AI166" s="136" t="e">
        <f>VLOOKUP($B166,#REF!,8,FALSE)</f>
        <v>#REF!</v>
      </c>
      <c r="AJ166" s="43" t="e">
        <f>'Imputed and missing data hidden'!BY164</f>
        <v>#REF!</v>
      </c>
      <c r="AK166" s="135" t="e">
        <f t="shared" si="53"/>
        <v>#REF!</v>
      </c>
      <c r="AL166" s="139"/>
    </row>
    <row r="167" spans="1:38" ht="15.75" thickBot="1" x14ac:dyDescent="0.3">
      <c r="A167" s="98" t="str">
        <f>'Indicator Data'!A169</f>
        <v>Suriname</v>
      </c>
      <c r="B167" s="39" t="str">
        <f>'Indicator Data'!B169</f>
        <v>SUR</v>
      </c>
      <c r="C167" s="120">
        <f>'Hazard &amp; Exposure'!M166</f>
        <v>2.5</v>
      </c>
      <c r="D167" s="183">
        <f t="shared" si="45"/>
        <v>2.5</v>
      </c>
      <c r="E167" s="119">
        <f>Vulnerability!E166</f>
        <v>4.9000000000000004</v>
      </c>
      <c r="F167" s="117">
        <f>Vulnerability!H166</f>
        <v>6.2</v>
      </c>
      <c r="G167" s="117">
        <f>Vulnerability!N166</f>
        <v>0.2</v>
      </c>
      <c r="H167" s="36">
        <f>Vulnerability!O166</f>
        <v>4.0999999999999996</v>
      </c>
      <c r="I167" s="117">
        <f>Vulnerability!T166</f>
        <v>1.3</v>
      </c>
      <c r="J167" s="117">
        <f>Vulnerability!AB166</f>
        <v>1.1000000000000001</v>
      </c>
      <c r="K167" s="117" t="e">
        <f>Vulnerability!#REF!</f>
        <v>#REF!</v>
      </c>
      <c r="L167" s="117" t="e">
        <f>Vulnerability!#REF!</f>
        <v>#REF!</v>
      </c>
      <c r="M167" s="117">
        <f>Vulnerability!AE166</f>
        <v>3</v>
      </c>
      <c r="N167" s="117" t="str">
        <f>Vulnerability!AH166</f>
        <v>x</v>
      </c>
      <c r="O167" s="36">
        <f>Vulnerability!AI166</f>
        <v>1.8</v>
      </c>
      <c r="P167" s="37">
        <f t="shared" si="46"/>
        <v>3</v>
      </c>
      <c r="Q167" s="117">
        <f>Vulnerability!AR166</f>
        <v>4</v>
      </c>
      <c r="R167" s="117">
        <f>Vulnerability!AX166</f>
        <v>5.0999999999999996</v>
      </c>
      <c r="S167" s="117">
        <f>Vulnerability!AY166</f>
        <v>4</v>
      </c>
      <c r="T167" s="37">
        <f>Vulnerability!AZ166</f>
        <v>4.3</v>
      </c>
      <c r="U167" s="37">
        <f t="shared" si="47"/>
        <v>3.7</v>
      </c>
      <c r="V167" s="127" t="e">
        <f>'Lack of Coping Capacity'!#REF!</f>
        <v>#REF!</v>
      </c>
      <c r="W167" s="116">
        <f>'Lack of Coping Capacity'!E166</f>
        <v>6</v>
      </c>
      <c r="X167" s="36">
        <f>'Lack of Coping Capacity'!F166</f>
        <v>6</v>
      </c>
      <c r="Y167" s="116" t="e">
        <f>'Lack of Coping Capacity'!#REF!</f>
        <v>#REF!</v>
      </c>
      <c r="Z167" s="116" t="e">
        <f>'Lack of Coping Capacity'!#REF!</f>
        <v>#REF!</v>
      </c>
      <c r="AA167" s="116">
        <f>'Lack of Coping Capacity'!P166</f>
        <v>5.3</v>
      </c>
      <c r="AB167" s="36">
        <f>'Lack of Coping Capacity'!Q166</f>
        <v>5.3</v>
      </c>
      <c r="AC167" s="37">
        <f t="shared" si="48"/>
        <v>5.7</v>
      </c>
      <c r="AD167" s="37">
        <f>'Lack of Coping Capacity'!U166</f>
        <v>3.85</v>
      </c>
      <c r="AE167" s="37">
        <f t="shared" si="49"/>
        <v>4.8</v>
      </c>
      <c r="AF167" s="122">
        <f t="shared" si="50"/>
        <v>3.5</v>
      </c>
      <c r="AG167" s="138" t="str">
        <f t="shared" si="51"/>
        <v>Medium</v>
      </c>
      <c r="AH167" s="134">
        <f t="shared" si="52"/>
        <v>136</v>
      </c>
      <c r="AI167" s="136" t="e">
        <f>VLOOKUP($B167,#REF!,8,FALSE)</f>
        <v>#REF!</v>
      </c>
      <c r="AJ167" s="43" t="e">
        <f>'Imputed and missing data hidden'!BY165</f>
        <v>#REF!</v>
      </c>
      <c r="AK167" s="135" t="e">
        <f t="shared" si="53"/>
        <v>#REF!</v>
      </c>
      <c r="AL167" s="139"/>
    </row>
    <row r="168" spans="1:38" ht="15.75" thickBot="1" x14ac:dyDescent="0.3">
      <c r="A168" s="98" t="str">
        <f>'Indicator Data'!A170</f>
        <v>Sweden</v>
      </c>
      <c r="B168" s="39" t="str">
        <f>'Indicator Data'!B170</f>
        <v>SWE</v>
      </c>
      <c r="C168" s="120">
        <f>'Hazard &amp; Exposure'!M167</f>
        <v>2.8</v>
      </c>
      <c r="D168" s="183">
        <f t="shared" si="45"/>
        <v>2.8</v>
      </c>
      <c r="E168" s="119">
        <f>Vulnerability!E167</f>
        <v>0</v>
      </c>
      <c r="F168" s="117">
        <f>Vulnerability!H167</f>
        <v>0.8</v>
      </c>
      <c r="G168" s="117">
        <f>Vulnerability!N167</f>
        <v>0.1</v>
      </c>
      <c r="H168" s="36">
        <f>Vulnerability!O167</f>
        <v>0.2</v>
      </c>
      <c r="I168" s="117">
        <f>Vulnerability!T167</f>
        <v>7.8</v>
      </c>
      <c r="J168" s="117">
        <f>Vulnerability!AB167</f>
        <v>0.2</v>
      </c>
      <c r="K168" s="117" t="e">
        <f>Vulnerability!#REF!</f>
        <v>#REF!</v>
      </c>
      <c r="L168" s="117" t="e">
        <f>Vulnerability!#REF!</f>
        <v>#REF!</v>
      </c>
      <c r="M168" s="117">
        <f>Vulnerability!AE167</f>
        <v>1.6</v>
      </c>
      <c r="N168" s="117">
        <f>Vulnerability!AH167</f>
        <v>1.1000000000000001</v>
      </c>
      <c r="O168" s="36">
        <f>Vulnerability!AI167</f>
        <v>3.5</v>
      </c>
      <c r="P168" s="37">
        <f t="shared" si="46"/>
        <v>2</v>
      </c>
      <c r="Q168" s="117">
        <f>Vulnerability!AR167</f>
        <v>7.6</v>
      </c>
      <c r="R168" s="117">
        <f>Vulnerability!AX167</f>
        <v>2.6</v>
      </c>
      <c r="S168" s="117">
        <f>Vulnerability!AY167</f>
        <v>7.6</v>
      </c>
      <c r="T168" s="37">
        <f>Vulnerability!AZ167</f>
        <v>6.4</v>
      </c>
      <c r="U168" s="37">
        <f t="shared" si="47"/>
        <v>4.5999999999999996</v>
      </c>
      <c r="V168" s="127" t="e">
        <f>'Lack of Coping Capacity'!#REF!</f>
        <v>#REF!</v>
      </c>
      <c r="W168" s="116">
        <f>'Lack of Coping Capacity'!E167</f>
        <v>1.4</v>
      </c>
      <c r="X168" s="36">
        <f>'Lack of Coping Capacity'!F167</f>
        <v>1.4</v>
      </c>
      <c r="Y168" s="116" t="e">
        <f>'Lack of Coping Capacity'!#REF!</f>
        <v>#REF!</v>
      </c>
      <c r="Z168" s="116" t="e">
        <f>'Lack of Coping Capacity'!#REF!</f>
        <v>#REF!</v>
      </c>
      <c r="AA168" s="116">
        <f>'Lack of Coping Capacity'!P167</f>
        <v>1</v>
      </c>
      <c r="AB168" s="36">
        <f>'Lack of Coping Capacity'!Q167</f>
        <v>1</v>
      </c>
      <c r="AC168" s="37">
        <f t="shared" si="48"/>
        <v>1.2</v>
      </c>
      <c r="AD168" s="37">
        <f>'Lack of Coping Capacity'!U167</f>
        <v>0.4</v>
      </c>
      <c r="AE168" s="37">
        <f t="shared" si="49"/>
        <v>0.8</v>
      </c>
      <c r="AF168" s="122">
        <f t="shared" si="50"/>
        <v>2.2000000000000002</v>
      </c>
      <c r="AG168" s="138" t="str">
        <f t="shared" si="51"/>
        <v>Low</v>
      </c>
      <c r="AH168" s="134">
        <f t="shared" si="52"/>
        <v>182</v>
      </c>
      <c r="AI168" s="136" t="e">
        <f>VLOOKUP($B168,#REF!,8,FALSE)</f>
        <v>#REF!</v>
      </c>
      <c r="AJ168" s="43" t="e">
        <f>'Imputed and missing data hidden'!BY166</f>
        <v>#REF!</v>
      </c>
      <c r="AK168" s="135" t="e">
        <f t="shared" si="53"/>
        <v>#REF!</v>
      </c>
      <c r="AL168" s="139"/>
    </row>
    <row r="169" spans="1:38" ht="15.75" thickBot="1" x14ac:dyDescent="0.3">
      <c r="A169" s="98" t="str">
        <f>'Indicator Data'!A171</f>
        <v>Switzerland</v>
      </c>
      <c r="B169" s="39" t="str">
        <f>'Indicator Data'!B171</f>
        <v>CHE</v>
      </c>
      <c r="C169" s="120">
        <f>'Hazard &amp; Exposure'!M168</f>
        <v>3.7</v>
      </c>
      <c r="D169" s="183">
        <f t="shared" si="45"/>
        <v>3.7</v>
      </c>
      <c r="E169" s="119">
        <f>Vulnerability!E168</f>
        <v>0</v>
      </c>
      <c r="F169" s="117">
        <f>Vulnerability!H168</f>
        <v>1.2</v>
      </c>
      <c r="G169" s="117">
        <f>Vulnerability!N168</f>
        <v>0.1</v>
      </c>
      <c r="H169" s="36">
        <f>Vulnerability!O168</f>
        <v>0.3</v>
      </c>
      <c r="I169" s="117">
        <f>Vulnerability!T168</f>
        <v>6.5</v>
      </c>
      <c r="J169" s="117">
        <f>Vulnerability!AB168</f>
        <v>0.2</v>
      </c>
      <c r="K169" s="117" t="e">
        <f>Vulnerability!#REF!</f>
        <v>#REF!</v>
      </c>
      <c r="L169" s="117" t="e">
        <f>Vulnerability!#REF!</f>
        <v>#REF!</v>
      </c>
      <c r="M169" s="117">
        <f>Vulnerability!AE168</f>
        <v>1.3</v>
      </c>
      <c r="N169" s="117">
        <f>Vulnerability!AH168</f>
        <v>1.8</v>
      </c>
      <c r="O169" s="36">
        <f>Vulnerability!AI168</f>
        <v>2.9</v>
      </c>
      <c r="P169" s="37">
        <f t="shared" si="46"/>
        <v>1.7</v>
      </c>
      <c r="Q169" s="117">
        <f>Vulnerability!AR168</f>
        <v>8.3000000000000007</v>
      </c>
      <c r="R169" s="117">
        <f>Vulnerability!AX168</f>
        <v>3.9</v>
      </c>
      <c r="S169" s="117">
        <f>Vulnerability!AY168</f>
        <v>2.4</v>
      </c>
      <c r="T169" s="37">
        <f>Vulnerability!AZ168</f>
        <v>4.3</v>
      </c>
      <c r="U169" s="37">
        <f t="shared" si="47"/>
        <v>3.1</v>
      </c>
      <c r="V169" s="127" t="e">
        <f>'Lack of Coping Capacity'!#REF!</f>
        <v>#REF!</v>
      </c>
      <c r="W169" s="116">
        <f>'Lack of Coping Capacity'!E168</f>
        <v>1.2</v>
      </c>
      <c r="X169" s="36">
        <f>'Lack of Coping Capacity'!F168</f>
        <v>1.2</v>
      </c>
      <c r="Y169" s="116" t="e">
        <f>'Lack of Coping Capacity'!#REF!</f>
        <v>#REF!</v>
      </c>
      <c r="Z169" s="116" t="e">
        <f>'Lack of Coping Capacity'!#REF!</f>
        <v>#REF!</v>
      </c>
      <c r="AA169" s="116">
        <f>'Lack of Coping Capacity'!P168</f>
        <v>0.9</v>
      </c>
      <c r="AB169" s="36">
        <f>'Lack of Coping Capacity'!Q168</f>
        <v>0.9</v>
      </c>
      <c r="AC169" s="37">
        <f t="shared" si="48"/>
        <v>1.1000000000000001</v>
      </c>
      <c r="AD169" s="37">
        <f>'Lack of Coping Capacity'!U168</f>
        <v>0</v>
      </c>
      <c r="AE169" s="37">
        <f t="shared" si="49"/>
        <v>0.6</v>
      </c>
      <c r="AF169" s="122">
        <f t="shared" si="50"/>
        <v>1.9</v>
      </c>
      <c r="AG169" s="138" t="str">
        <f t="shared" si="51"/>
        <v>Very Low</v>
      </c>
      <c r="AH169" s="134">
        <f t="shared" si="52"/>
        <v>189</v>
      </c>
      <c r="AI169" s="136" t="e">
        <f>VLOOKUP($B169,#REF!,8,FALSE)</f>
        <v>#REF!</v>
      </c>
      <c r="AJ169" s="43" t="e">
        <f>'Imputed and missing data hidden'!BY167</f>
        <v>#REF!</v>
      </c>
      <c r="AK169" s="135" t="e">
        <f t="shared" si="53"/>
        <v>#REF!</v>
      </c>
      <c r="AL169" s="139"/>
    </row>
    <row r="170" spans="1:38" ht="15.75" thickBot="1" x14ac:dyDescent="0.3">
      <c r="A170" s="98" t="str">
        <f>'Indicator Data'!A172</f>
        <v>Syria</v>
      </c>
      <c r="B170" s="39" t="str">
        <f>'Indicator Data'!B172</f>
        <v>SYR</v>
      </c>
      <c r="C170" s="120">
        <f>'Hazard &amp; Exposure'!M169</f>
        <v>2.9</v>
      </c>
      <c r="D170" s="183">
        <f t="shared" si="45"/>
        <v>2.9</v>
      </c>
      <c r="E170" s="119">
        <f>Vulnerability!E169</f>
        <v>6.3</v>
      </c>
      <c r="F170" s="117">
        <f>Vulnerability!H169</f>
        <v>7.3</v>
      </c>
      <c r="G170" s="117">
        <f>Vulnerability!N169</f>
        <v>10</v>
      </c>
      <c r="H170" s="36">
        <f>Vulnerability!O169</f>
        <v>7.5</v>
      </c>
      <c r="I170" s="117">
        <f>Vulnerability!T169</f>
        <v>10</v>
      </c>
      <c r="J170" s="117">
        <f>Vulnerability!AB169</f>
        <v>0.5</v>
      </c>
      <c r="K170" s="117" t="e">
        <f>Vulnerability!#REF!</f>
        <v>#REF!</v>
      </c>
      <c r="L170" s="117" t="e">
        <f>Vulnerability!#REF!</f>
        <v>#REF!</v>
      </c>
      <c r="M170" s="117">
        <f>Vulnerability!AE169</f>
        <v>5.6</v>
      </c>
      <c r="N170" s="117" t="str">
        <f>Vulnerability!AH169</f>
        <v>x</v>
      </c>
      <c r="O170" s="36">
        <f>Vulnerability!AI169</f>
        <v>7.1</v>
      </c>
      <c r="P170" s="37">
        <f t="shared" si="46"/>
        <v>7.3</v>
      </c>
      <c r="Q170" s="117">
        <f>Vulnerability!AR169</f>
        <v>4.5999999999999996</v>
      </c>
      <c r="R170" s="117">
        <f>Vulnerability!AX169</f>
        <v>6.3</v>
      </c>
      <c r="S170" s="117">
        <f>Vulnerability!AY169</f>
        <v>0.8</v>
      </c>
      <c r="T170" s="37">
        <f>Vulnerability!AZ169</f>
        <v>3.1</v>
      </c>
      <c r="U170" s="37">
        <f t="shared" si="47"/>
        <v>5.6</v>
      </c>
      <c r="V170" s="127" t="e">
        <f>'Lack of Coping Capacity'!#REF!</f>
        <v>#REF!</v>
      </c>
      <c r="W170" s="116">
        <f>'Lack of Coping Capacity'!E169</f>
        <v>8.5</v>
      </c>
      <c r="X170" s="36">
        <f>'Lack of Coping Capacity'!F169</f>
        <v>8.5</v>
      </c>
      <c r="Y170" s="116" t="e">
        <f>'Lack of Coping Capacity'!#REF!</f>
        <v>#REF!</v>
      </c>
      <c r="Z170" s="116" t="e">
        <f>'Lack of Coping Capacity'!#REF!</f>
        <v>#REF!</v>
      </c>
      <c r="AA170" s="116">
        <f>'Lack of Coping Capacity'!P169</f>
        <v>6.3</v>
      </c>
      <c r="AB170" s="36">
        <f>'Lack of Coping Capacity'!Q169</f>
        <v>6.3</v>
      </c>
      <c r="AC170" s="37">
        <f t="shared" si="48"/>
        <v>7.6</v>
      </c>
      <c r="AD170" s="37">
        <f>'Lack of Coping Capacity'!U169</f>
        <v>5</v>
      </c>
      <c r="AE170" s="37">
        <f t="shared" si="49"/>
        <v>6.5</v>
      </c>
      <c r="AF170" s="122">
        <f t="shared" si="50"/>
        <v>4.7</v>
      </c>
      <c r="AG170" s="138" t="str">
        <f t="shared" si="51"/>
        <v>Medium</v>
      </c>
      <c r="AH170" s="134">
        <f t="shared" si="52"/>
        <v>67</v>
      </c>
      <c r="AI170" s="136" t="e">
        <f>VLOOKUP($B170,#REF!,8,FALSE)</f>
        <v>#REF!</v>
      </c>
      <c r="AJ170" s="43" t="e">
        <f>'Imputed and missing data hidden'!BY168</f>
        <v>#REF!</v>
      </c>
      <c r="AK170" s="135" t="e">
        <f t="shared" si="53"/>
        <v>#REF!</v>
      </c>
      <c r="AL170" s="139"/>
    </row>
    <row r="171" spans="1:38" ht="15.75" thickBot="1" x14ac:dyDescent="0.3">
      <c r="A171" s="98" t="str">
        <f>'Indicator Data'!A173</f>
        <v>Tajikistan</v>
      </c>
      <c r="B171" s="39" t="str">
        <f>'Indicator Data'!B173</f>
        <v>TJK</v>
      </c>
      <c r="C171" s="120">
        <f>'Hazard &amp; Exposure'!M170</f>
        <v>4.3</v>
      </c>
      <c r="D171" s="183">
        <f t="shared" si="45"/>
        <v>4.3</v>
      </c>
      <c r="E171" s="119">
        <f>Vulnerability!E170</f>
        <v>5.2</v>
      </c>
      <c r="F171" s="117">
        <f>Vulnerability!H170</f>
        <v>3.7</v>
      </c>
      <c r="G171" s="117">
        <f>Vulnerability!N170</f>
        <v>4.5</v>
      </c>
      <c r="H171" s="36">
        <f>Vulnerability!O170</f>
        <v>4.7</v>
      </c>
      <c r="I171" s="117">
        <f>Vulnerability!T170</f>
        <v>2</v>
      </c>
      <c r="J171" s="117">
        <f>Vulnerability!AB170</f>
        <v>1.4</v>
      </c>
      <c r="K171" s="117" t="e">
        <f>Vulnerability!#REF!</f>
        <v>#REF!</v>
      </c>
      <c r="L171" s="117" t="e">
        <f>Vulnerability!#REF!</f>
        <v>#REF!</v>
      </c>
      <c r="M171" s="117">
        <f>Vulnerability!AE170</f>
        <v>4</v>
      </c>
      <c r="N171" s="117">
        <f>Vulnerability!AH170</f>
        <v>5.8</v>
      </c>
      <c r="O171" s="36">
        <f>Vulnerability!AI170</f>
        <v>3.5</v>
      </c>
      <c r="P171" s="37">
        <f t="shared" si="46"/>
        <v>4.0999999999999996</v>
      </c>
      <c r="Q171" s="117">
        <f>Vulnerability!AR170</f>
        <v>2.8</v>
      </c>
      <c r="R171" s="117">
        <f>Vulnerability!AX170</f>
        <v>4.5</v>
      </c>
      <c r="S171" s="117">
        <f>Vulnerability!AY170</f>
        <v>0.8</v>
      </c>
      <c r="T171" s="37">
        <f>Vulnerability!AZ170</f>
        <v>2.2000000000000002</v>
      </c>
      <c r="U171" s="37">
        <f t="shared" si="47"/>
        <v>3.2</v>
      </c>
      <c r="V171" s="127" t="e">
        <f>'Lack of Coping Capacity'!#REF!</f>
        <v>#REF!</v>
      </c>
      <c r="W171" s="116">
        <f>'Lack of Coping Capacity'!E170</f>
        <v>7.4</v>
      </c>
      <c r="X171" s="36">
        <f>'Lack of Coping Capacity'!F170</f>
        <v>7.4</v>
      </c>
      <c r="Y171" s="116" t="e">
        <f>'Lack of Coping Capacity'!#REF!</f>
        <v>#REF!</v>
      </c>
      <c r="Z171" s="116" t="e">
        <f>'Lack of Coping Capacity'!#REF!</f>
        <v>#REF!</v>
      </c>
      <c r="AA171" s="116">
        <f>'Lack of Coping Capacity'!P170</f>
        <v>3.7</v>
      </c>
      <c r="AB171" s="36">
        <f>'Lack of Coping Capacity'!Q170</f>
        <v>3.7</v>
      </c>
      <c r="AC171" s="37">
        <f t="shared" si="48"/>
        <v>5.9</v>
      </c>
      <c r="AD171" s="37">
        <f>'Lack of Coping Capacity'!U170</f>
        <v>5.85</v>
      </c>
      <c r="AE171" s="37">
        <f t="shared" si="49"/>
        <v>5.9</v>
      </c>
      <c r="AF171" s="122">
        <f t="shared" si="50"/>
        <v>4.3</v>
      </c>
      <c r="AG171" s="138" t="str">
        <f t="shared" si="51"/>
        <v>Medium</v>
      </c>
      <c r="AH171" s="134">
        <f t="shared" si="52"/>
        <v>80</v>
      </c>
      <c r="AI171" s="136" t="e">
        <f>VLOOKUP($B171,#REF!,8,FALSE)</f>
        <v>#REF!</v>
      </c>
      <c r="AJ171" s="43" t="e">
        <f>'Imputed and missing data hidden'!BY169</f>
        <v>#REF!</v>
      </c>
      <c r="AK171" s="135" t="e">
        <f t="shared" si="53"/>
        <v>#REF!</v>
      </c>
      <c r="AL171" s="139"/>
    </row>
    <row r="172" spans="1:38" ht="15.75" thickBot="1" x14ac:dyDescent="0.3">
      <c r="A172" s="98" t="str">
        <f>'Indicator Data'!A174</f>
        <v>Tanzania</v>
      </c>
      <c r="B172" s="39" t="str">
        <f>'Indicator Data'!B174</f>
        <v>TZA</v>
      </c>
      <c r="C172" s="120">
        <f>'Hazard &amp; Exposure'!M171</f>
        <v>6.4</v>
      </c>
      <c r="D172" s="183">
        <f t="shared" si="45"/>
        <v>6.4</v>
      </c>
      <c r="E172" s="119">
        <f>Vulnerability!E171</f>
        <v>8.3000000000000007</v>
      </c>
      <c r="F172" s="117">
        <f>Vulnerability!H171</f>
        <v>5.2</v>
      </c>
      <c r="G172" s="117">
        <f>Vulnerability!N171</f>
        <v>1.5</v>
      </c>
      <c r="H172" s="36">
        <f>Vulnerability!O171</f>
        <v>5.8</v>
      </c>
      <c r="I172" s="117">
        <f>Vulnerability!T171</f>
        <v>6.5</v>
      </c>
      <c r="J172" s="117">
        <f>Vulnerability!AB171</f>
        <v>5.3</v>
      </c>
      <c r="K172" s="117" t="e">
        <f>Vulnerability!#REF!</f>
        <v>#REF!</v>
      </c>
      <c r="L172" s="117" t="e">
        <f>Vulnerability!#REF!</f>
        <v>#REF!</v>
      </c>
      <c r="M172" s="117">
        <f>Vulnerability!AE171</f>
        <v>7.1</v>
      </c>
      <c r="N172" s="117">
        <f>Vulnerability!AH171</f>
        <v>6.85</v>
      </c>
      <c r="O172" s="36">
        <f>Vulnerability!AI171</f>
        <v>6.5</v>
      </c>
      <c r="P172" s="37">
        <f t="shared" si="46"/>
        <v>6.2</v>
      </c>
      <c r="Q172" s="117">
        <f>Vulnerability!AR171</f>
        <v>4.0999999999999996</v>
      </c>
      <c r="R172" s="117">
        <f>Vulnerability!AX171</f>
        <v>5.5</v>
      </c>
      <c r="S172" s="117">
        <f>Vulnerability!AY171</f>
        <v>0</v>
      </c>
      <c r="T172" s="37">
        <f>Vulnerability!AZ171</f>
        <v>2.4</v>
      </c>
      <c r="U172" s="37">
        <f t="shared" si="47"/>
        <v>4.5999999999999996</v>
      </c>
      <c r="V172" s="127" t="e">
        <f>'Lack of Coping Capacity'!#REF!</f>
        <v>#REF!</v>
      </c>
      <c r="W172" s="116">
        <f>'Lack of Coping Capacity'!E171</f>
        <v>6.4</v>
      </c>
      <c r="X172" s="36">
        <f>'Lack of Coping Capacity'!F171</f>
        <v>6.4</v>
      </c>
      <c r="Y172" s="116" t="e">
        <f>'Lack of Coping Capacity'!#REF!</f>
        <v>#REF!</v>
      </c>
      <c r="Z172" s="116" t="e">
        <f>'Lack of Coping Capacity'!#REF!</f>
        <v>#REF!</v>
      </c>
      <c r="AA172" s="116">
        <f>'Lack of Coping Capacity'!P171</f>
        <v>6.6</v>
      </c>
      <c r="AB172" s="36">
        <f>'Lack of Coping Capacity'!Q171</f>
        <v>6.6</v>
      </c>
      <c r="AC172" s="37">
        <f t="shared" si="48"/>
        <v>6.5</v>
      </c>
      <c r="AD172" s="37">
        <f>'Lack of Coping Capacity'!U171</f>
        <v>5.15</v>
      </c>
      <c r="AE172" s="37">
        <f t="shared" si="49"/>
        <v>5.9</v>
      </c>
      <c r="AF172" s="122">
        <f t="shared" si="50"/>
        <v>5.6</v>
      </c>
      <c r="AG172" s="138" t="str">
        <f t="shared" si="51"/>
        <v>High</v>
      </c>
      <c r="AH172" s="134">
        <f t="shared" si="52"/>
        <v>37</v>
      </c>
      <c r="AI172" s="136" t="e">
        <f>VLOOKUP($B172,#REF!,8,FALSE)</f>
        <v>#REF!</v>
      </c>
      <c r="AJ172" s="43" t="e">
        <f>'Imputed and missing data hidden'!BY170</f>
        <v>#REF!</v>
      </c>
      <c r="AK172" s="135" t="e">
        <f t="shared" si="53"/>
        <v>#REF!</v>
      </c>
      <c r="AL172" s="139"/>
    </row>
    <row r="173" spans="1:38" ht="15.75" thickBot="1" x14ac:dyDescent="0.3">
      <c r="A173" s="98" t="str">
        <f>'Indicator Data'!A175</f>
        <v>Thailand</v>
      </c>
      <c r="B173" s="39" t="str">
        <f>'Indicator Data'!B175</f>
        <v>THA</v>
      </c>
      <c r="C173" s="120">
        <f>'Hazard &amp; Exposure'!M172</f>
        <v>3.2</v>
      </c>
      <c r="D173" s="183">
        <f t="shared" si="45"/>
        <v>3.2</v>
      </c>
      <c r="E173" s="119">
        <f>Vulnerability!E172</f>
        <v>2.2999999999999998</v>
      </c>
      <c r="F173" s="117">
        <f>Vulnerability!H172</f>
        <v>4</v>
      </c>
      <c r="G173" s="117">
        <f>Vulnerability!N172</f>
        <v>0.2</v>
      </c>
      <c r="H173" s="36">
        <f>Vulnerability!O172</f>
        <v>2.2000000000000002</v>
      </c>
      <c r="I173" s="117">
        <f>Vulnerability!T172</f>
        <v>5.5</v>
      </c>
      <c r="J173" s="117">
        <f>Vulnerability!AB172</f>
        <v>1.3</v>
      </c>
      <c r="K173" s="117" t="e">
        <f>Vulnerability!#REF!</f>
        <v>#REF!</v>
      </c>
      <c r="L173" s="117" t="e">
        <f>Vulnerability!#REF!</f>
        <v>#REF!</v>
      </c>
      <c r="M173" s="117">
        <f>Vulnerability!AE172</f>
        <v>2.7</v>
      </c>
      <c r="N173" s="117">
        <f>Vulnerability!AH172</f>
        <v>1</v>
      </c>
      <c r="O173" s="36">
        <f>Vulnerability!AI172</f>
        <v>2.8</v>
      </c>
      <c r="P173" s="37">
        <f t="shared" si="46"/>
        <v>2.5</v>
      </c>
      <c r="Q173" s="117">
        <f>Vulnerability!AR172</f>
        <v>6.7</v>
      </c>
      <c r="R173" s="117">
        <f>Vulnerability!AX172</f>
        <v>4.9000000000000004</v>
      </c>
      <c r="S173" s="117">
        <f>Vulnerability!AY172</f>
        <v>6.8</v>
      </c>
      <c r="T173" s="37">
        <f>Vulnerability!AZ172</f>
        <v>6.3</v>
      </c>
      <c r="U173" s="37">
        <f t="shared" si="47"/>
        <v>4.7</v>
      </c>
      <c r="V173" s="127" t="e">
        <f>'Lack of Coping Capacity'!#REF!</f>
        <v>#REF!</v>
      </c>
      <c r="W173" s="116">
        <f>'Lack of Coping Capacity'!E172</f>
        <v>5.4</v>
      </c>
      <c r="X173" s="36">
        <f>'Lack of Coping Capacity'!F172</f>
        <v>5.4</v>
      </c>
      <c r="Y173" s="116" t="e">
        <f>'Lack of Coping Capacity'!#REF!</f>
        <v>#REF!</v>
      </c>
      <c r="Z173" s="116" t="e">
        <f>'Lack of Coping Capacity'!#REF!</f>
        <v>#REF!</v>
      </c>
      <c r="AA173" s="116">
        <f>'Lack of Coping Capacity'!P172</f>
        <v>4.0999999999999996</v>
      </c>
      <c r="AB173" s="36">
        <f>'Lack of Coping Capacity'!Q172</f>
        <v>4.0999999999999996</v>
      </c>
      <c r="AC173" s="37">
        <f t="shared" si="48"/>
        <v>4.8</v>
      </c>
      <c r="AD173" s="37">
        <f>'Lack of Coping Capacity'!U172</f>
        <v>2.2999999999999998</v>
      </c>
      <c r="AE173" s="37">
        <f t="shared" si="49"/>
        <v>3.7</v>
      </c>
      <c r="AF173" s="122">
        <f t="shared" si="50"/>
        <v>3.8</v>
      </c>
      <c r="AG173" s="138" t="str">
        <f t="shared" si="51"/>
        <v>Medium</v>
      </c>
      <c r="AH173" s="134">
        <f t="shared" si="52"/>
        <v>112</v>
      </c>
      <c r="AI173" s="136" t="e">
        <f>VLOOKUP($B173,#REF!,8,FALSE)</f>
        <v>#REF!</v>
      </c>
      <c r="AJ173" s="43" t="e">
        <f>'Imputed and missing data hidden'!BY171</f>
        <v>#REF!</v>
      </c>
      <c r="AK173" s="135" t="e">
        <f t="shared" si="53"/>
        <v>#REF!</v>
      </c>
      <c r="AL173" s="139"/>
    </row>
    <row r="174" spans="1:38" s="3" customFormat="1" ht="15.75" thickBot="1" x14ac:dyDescent="0.3">
      <c r="A174" s="98" t="str">
        <f>'Indicator Data'!A176</f>
        <v>Timor-Leste</v>
      </c>
      <c r="B174" s="39" t="str">
        <f>'Indicator Data'!B176</f>
        <v>TLS</v>
      </c>
      <c r="C174" s="120">
        <f>'Hazard &amp; Exposure'!M173</f>
        <v>5.6</v>
      </c>
      <c r="D174" s="183">
        <f t="shared" si="45"/>
        <v>5.6</v>
      </c>
      <c r="E174" s="119">
        <f>Vulnerability!E173</f>
        <v>7.4</v>
      </c>
      <c r="F174" s="117">
        <f>Vulnerability!H173</f>
        <v>0.9</v>
      </c>
      <c r="G174" s="117">
        <f>Vulnerability!N173</f>
        <v>4.0999999999999996</v>
      </c>
      <c r="H174" s="36">
        <f>Vulnerability!O173</f>
        <v>5</v>
      </c>
      <c r="I174" s="117">
        <f>Vulnerability!T173</f>
        <v>0</v>
      </c>
      <c r="J174" s="117">
        <f>Vulnerability!AB173</f>
        <v>6.4</v>
      </c>
      <c r="K174" s="117" t="e">
        <f>Vulnerability!#REF!</f>
        <v>#REF!</v>
      </c>
      <c r="L174" s="117" t="e">
        <f>Vulnerability!#REF!</f>
        <v>#REF!</v>
      </c>
      <c r="M174" s="117">
        <f>Vulnerability!AE173</f>
        <v>6.5</v>
      </c>
      <c r="N174" s="117">
        <f>Vulnerability!AH173</f>
        <v>8.8000000000000007</v>
      </c>
      <c r="O174" s="36">
        <f>Vulnerability!AI173</f>
        <v>6.3</v>
      </c>
      <c r="P174" s="37">
        <f t="shared" si="46"/>
        <v>5.7</v>
      </c>
      <c r="Q174" s="117">
        <f>Vulnerability!AR173</f>
        <v>4.0999999999999996</v>
      </c>
      <c r="R174" s="117">
        <f>Vulnerability!AX173</f>
        <v>6.3</v>
      </c>
      <c r="S174" s="117">
        <f>Vulnerability!AY173</f>
        <v>1.2</v>
      </c>
      <c r="T174" s="37">
        <f>Vulnerability!AZ173</f>
        <v>3.2</v>
      </c>
      <c r="U174" s="37">
        <f t="shared" si="47"/>
        <v>4.5999999999999996</v>
      </c>
      <c r="V174" s="127" t="e">
        <f>'Lack of Coping Capacity'!#REF!</f>
        <v>#REF!</v>
      </c>
      <c r="W174" s="116">
        <f>'Lack of Coping Capacity'!E173</f>
        <v>6.6</v>
      </c>
      <c r="X174" s="36">
        <f>'Lack of Coping Capacity'!F173</f>
        <v>6.6</v>
      </c>
      <c r="Y174" s="116" t="e">
        <f>'Lack of Coping Capacity'!#REF!</f>
        <v>#REF!</v>
      </c>
      <c r="Z174" s="116" t="e">
        <f>'Lack of Coping Capacity'!#REF!</f>
        <v>#REF!</v>
      </c>
      <c r="AA174" s="116">
        <f>'Lack of Coping Capacity'!P173</f>
        <v>5.7</v>
      </c>
      <c r="AB174" s="36">
        <f>'Lack of Coping Capacity'!Q173</f>
        <v>5.7</v>
      </c>
      <c r="AC174" s="37">
        <f t="shared" si="48"/>
        <v>6.2</v>
      </c>
      <c r="AD174" s="37">
        <f>'Lack of Coping Capacity'!U173</f>
        <v>6.55</v>
      </c>
      <c r="AE174" s="37">
        <f t="shared" si="49"/>
        <v>6.4</v>
      </c>
      <c r="AF174" s="122">
        <f t="shared" si="50"/>
        <v>5.5</v>
      </c>
      <c r="AG174" s="138" t="str">
        <f t="shared" si="51"/>
        <v>High</v>
      </c>
      <c r="AH174" s="134">
        <f t="shared" si="52"/>
        <v>42</v>
      </c>
      <c r="AI174" s="136" t="e">
        <f>VLOOKUP($B174,#REF!,8,FALSE)</f>
        <v>#REF!</v>
      </c>
      <c r="AJ174" s="43" t="e">
        <f>'Imputed and missing data hidden'!BY172</f>
        <v>#REF!</v>
      </c>
      <c r="AK174" s="135" t="e">
        <f t="shared" si="53"/>
        <v>#REF!</v>
      </c>
      <c r="AL174" s="139"/>
    </row>
    <row r="175" spans="1:38" ht="15.75" thickBot="1" x14ac:dyDescent="0.3">
      <c r="A175" s="98" t="str">
        <f>'Indicator Data'!A177</f>
        <v>Togo</v>
      </c>
      <c r="B175" s="39" t="str">
        <f>'Indicator Data'!B177</f>
        <v>TGO</v>
      </c>
      <c r="C175" s="120">
        <f>'Hazard &amp; Exposure'!M174</f>
        <v>6.8</v>
      </c>
      <c r="D175" s="183">
        <f t="shared" si="45"/>
        <v>6.8</v>
      </c>
      <c r="E175" s="119">
        <f>Vulnerability!E174</f>
        <v>8.4</v>
      </c>
      <c r="F175" s="117">
        <f>Vulnerability!H174</f>
        <v>6</v>
      </c>
      <c r="G175" s="117">
        <f>Vulnerability!N174</f>
        <v>2.4</v>
      </c>
      <c r="H175" s="36">
        <f>Vulnerability!O174</f>
        <v>6.3</v>
      </c>
      <c r="I175" s="117">
        <f>Vulnerability!T174</f>
        <v>3.7</v>
      </c>
      <c r="J175" s="117">
        <f>Vulnerability!AB174</f>
        <v>5.3</v>
      </c>
      <c r="K175" s="117" t="e">
        <f>Vulnerability!#REF!</f>
        <v>#REF!</v>
      </c>
      <c r="L175" s="117" t="e">
        <f>Vulnerability!#REF!</f>
        <v>#REF!</v>
      </c>
      <c r="M175" s="117">
        <f>Vulnerability!AE174</f>
        <v>4.3</v>
      </c>
      <c r="N175" s="117">
        <f>Vulnerability!AH174</f>
        <v>3.1</v>
      </c>
      <c r="O175" s="36">
        <f>Vulnerability!AI174</f>
        <v>4.0999999999999996</v>
      </c>
      <c r="P175" s="37">
        <f t="shared" si="46"/>
        <v>5.3</v>
      </c>
      <c r="Q175" s="117">
        <f>Vulnerability!AR174</f>
        <v>4.5999999999999996</v>
      </c>
      <c r="R175" s="117">
        <f>Vulnerability!AX174</f>
        <v>7.2</v>
      </c>
      <c r="S175" s="117">
        <f>Vulnerability!AY174</f>
        <v>0.4</v>
      </c>
      <c r="T175" s="37">
        <f>Vulnerability!AZ174</f>
        <v>3.2</v>
      </c>
      <c r="U175" s="37">
        <f t="shared" si="47"/>
        <v>4.3</v>
      </c>
      <c r="V175" s="127" t="e">
        <f>'Lack of Coping Capacity'!#REF!</f>
        <v>#REF!</v>
      </c>
      <c r="W175" s="116">
        <f>'Lack of Coping Capacity'!E174</f>
        <v>7.1</v>
      </c>
      <c r="X175" s="36">
        <f>'Lack of Coping Capacity'!F174</f>
        <v>7.1</v>
      </c>
      <c r="Y175" s="116" t="e">
        <f>'Lack of Coping Capacity'!#REF!</f>
        <v>#REF!</v>
      </c>
      <c r="Z175" s="116" t="e">
        <f>'Lack of Coping Capacity'!#REF!</f>
        <v>#REF!</v>
      </c>
      <c r="AA175" s="116">
        <f>'Lack of Coping Capacity'!P174</f>
        <v>6.3</v>
      </c>
      <c r="AB175" s="36">
        <f>'Lack of Coping Capacity'!Q174</f>
        <v>6.3</v>
      </c>
      <c r="AC175" s="37">
        <f t="shared" si="48"/>
        <v>6.7</v>
      </c>
      <c r="AD175" s="37">
        <f>'Lack of Coping Capacity'!U174</f>
        <v>7.15</v>
      </c>
      <c r="AE175" s="37">
        <f t="shared" si="49"/>
        <v>6.9</v>
      </c>
      <c r="AF175" s="122">
        <f t="shared" si="50"/>
        <v>5.9</v>
      </c>
      <c r="AG175" s="138" t="str">
        <f t="shared" si="51"/>
        <v>High</v>
      </c>
      <c r="AH175" s="134">
        <f t="shared" si="52"/>
        <v>22</v>
      </c>
      <c r="AI175" s="136" t="e">
        <f>VLOOKUP($B175,#REF!,8,FALSE)</f>
        <v>#REF!</v>
      </c>
      <c r="AJ175" s="43" t="e">
        <f>'Imputed and missing data hidden'!BY173</f>
        <v>#REF!</v>
      </c>
      <c r="AK175" s="135" t="e">
        <f t="shared" si="53"/>
        <v>#REF!</v>
      </c>
      <c r="AL175" s="139"/>
    </row>
    <row r="176" spans="1:38" ht="15.75" thickBot="1" x14ac:dyDescent="0.3">
      <c r="A176" s="98" t="str">
        <f>'Indicator Data'!A178</f>
        <v>Tonga</v>
      </c>
      <c r="B176" s="39" t="str">
        <f>'Indicator Data'!B178</f>
        <v>TON</v>
      </c>
      <c r="C176" s="120">
        <f>'Hazard &amp; Exposure'!M175</f>
        <v>2.7</v>
      </c>
      <c r="D176" s="183">
        <f t="shared" si="45"/>
        <v>2.7</v>
      </c>
      <c r="E176" s="119">
        <f>Vulnerability!E175</f>
        <v>3.7</v>
      </c>
      <c r="F176" s="117">
        <f>Vulnerability!H175</f>
        <v>4.4000000000000004</v>
      </c>
      <c r="G176" s="117">
        <f>Vulnerability!N175</f>
        <v>10</v>
      </c>
      <c r="H176" s="36">
        <f>Vulnerability!O175</f>
        <v>5.5</v>
      </c>
      <c r="I176" s="117">
        <f>Vulnerability!T175</f>
        <v>0</v>
      </c>
      <c r="J176" s="117">
        <f>Vulnerability!AB175</f>
        <v>2.1</v>
      </c>
      <c r="K176" s="117" t="e">
        <f>Vulnerability!#REF!</f>
        <v>#REF!</v>
      </c>
      <c r="L176" s="117" t="e">
        <f>Vulnerability!#REF!</f>
        <v>#REF!</v>
      </c>
      <c r="M176" s="117">
        <f>Vulnerability!AE175</f>
        <v>4.2</v>
      </c>
      <c r="N176" s="117">
        <f>Vulnerability!AH175</f>
        <v>4.0999999999999996</v>
      </c>
      <c r="O176" s="36">
        <f>Vulnerability!AI175</f>
        <v>2.8</v>
      </c>
      <c r="P176" s="37">
        <f t="shared" si="46"/>
        <v>4.3</v>
      </c>
      <c r="Q176" s="117">
        <f>Vulnerability!AR175</f>
        <v>3.7</v>
      </c>
      <c r="R176" s="117">
        <f>Vulnerability!AX175</f>
        <v>3.7</v>
      </c>
      <c r="S176" s="117">
        <f>Vulnerability!AY175</f>
        <v>4.8</v>
      </c>
      <c r="T176" s="37">
        <f>Vulnerability!AZ175</f>
        <v>4.3</v>
      </c>
      <c r="U176" s="37">
        <f t="shared" si="47"/>
        <v>4.3</v>
      </c>
      <c r="V176" s="127" t="e">
        <f>'Lack of Coping Capacity'!#REF!</f>
        <v>#REF!</v>
      </c>
      <c r="W176" s="116">
        <f>'Lack of Coping Capacity'!E175</f>
        <v>4.7</v>
      </c>
      <c r="X176" s="36">
        <f>'Lack of Coping Capacity'!F175</f>
        <v>4.7</v>
      </c>
      <c r="Y176" s="116" t="e">
        <f>'Lack of Coping Capacity'!#REF!</f>
        <v>#REF!</v>
      </c>
      <c r="Z176" s="116" t="e">
        <f>'Lack of Coping Capacity'!#REF!</f>
        <v>#REF!</v>
      </c>
      <c r="AA176" s="116">
        <f>'Lack of Coping Capacity'!P175</f>
        <v>5.3</v>
      </c>
      <c r="AB176" s="36">
        <f>'Lack of Coping Capacity'!Q175</f>
        <v>5.3</v>
      </c>
      <c r="AC176" s="37">
        <f t="shared" si="48"/>
        <v>5</v>
      </c>
      <c r="AD176" s="37">
        <f>'Lack of Coping Capacity'!U175</f>
        <v>5.9</v>
      </c>
      <c r="AE176" s="37">
        <f t="shared" si="49"/>
        <v>5.5</v>
      </c>
      <c r="AF176" s="122">
        <f t="shared" si="50"/>
        <v>4</v>
      </c>
      <c r="AG176" s="138" t="str">
        <f t="shared" si="51"/>
        <v>Medium</v>
      </c>
      <c r="AH176" s="134">
        <f t="shared" si="52"/>
        <v>98</v>
      </c>
      <c r="AI176" s="136" t="e">
        <f>VLOOKUP($B176,#REF!,8,FALSE)</f>
        <v>#REF!</v>
      </c>
      <c r="AJ176" s="43" t="e">
        <f>'Imputed and missing data hidden'!BY174</f>
        <v>#REF!</v>
      </c>
      <c r="AK176" s="135" t="e">
        <f t="shared" si="53"/>
        <v>#REF!</v>
      </c>
      <c r="AL176" s="139"/>
    </row>
    <row r="177" spans="1:38" ht="15.75" thickBot="1" x14ac:dyDescent="0.3">
      <c r="A177" s="98" t="str">
        <f>'Indicator Data'!A179</f>
        <v>Trinidad and Tobago</v>
      </c>
      <c r="B177" s="39" t="str">
        <f>'Indicator Data'!B179</f>
        <v>TTO</v>
      </c>
      <c r="C177" s="120">
        <f>'Hazard &amp; Exposure'!M176</f>
        <v>2.6</v>
      </c>
      <c r="D177" s="183">
        <f t="shared" si="45"/>
        <v>2.6</v>
      </c>
      <c r="E177" s="119">
        <f>Vulnerability!E176</f>
        <v>1.7</v>
      </c>
      <c r="F177" s="117">
        <f>Vulnerability!H176</f>
        <v>4.3</v>
      </c>
      <c r="G177" s="117">
        <f>Vulnerability!N176</f>
        <v>0.7</v>
      </c>
      <c r="H177" s="36">
        <f>Vulnerability!O176</f>
        <v>2.1</v>
      </c>
      <c r="I177" s="117">
        <f>Vulnerability!T176</f>
        <v>4.4000000000000004</v>
      </c>
      <c r="J177" s="117">
        <f>Vulnerability!AB176</f>
        <v>0.8</v>
      </c>
      <c r="K177" s="117" t="e">
        <f>Vulnerability!#REF!</f>
        <v>#REF!</v>
      </c>
      <c r="L177" s="117" t="e">
        <f>Vulnerability!#REF!</f>
        <v>#REF!</v>
      </c>
      <c r="M177" s="117">
        <f>Vulnerability!AE176</f>
        <v>1.6</v>
      </c>
      <c r="N177" s="117">
        <f>Vulnerability!AH176</f>
        <v>1.2000000000000002</v>
      </c>
      <c r="O177" s="36">
        <f>Vulnerability!AI176</f>
        <v>2.1</v>
      </c>
      <c r="P177" s="37">
        <f t="shared" si="46"/>
        <v>2.1</v>
      </c>
      <c r="Q177" s="117">
        <f>Vulnerability!AR176</f>
        <v>6.5</v>
      </c>
      <c r="R177" s="117">
        <f>Vulnerability!AX176</f>
        <v>5.0999999999999996</v>
      </c>
      <c r="S177" s="117">
        <f>Vulnerability!AY176</f>
        <v>6.8</v>
      </c>
      <c r="T177" s="37">
        <f>Vulnerability!AZ176</f>
        <v>6.3</v>
      </c>
      <c r="U177" s="37">
        <f t="shared" si="47"/>
        <v>4.5</v>
      </c>
      <c r="V177" s="127" t="e">
        <f>'Lack of Coping Capacity'!#REF!</f>
        <v>#REF!</v>
      </c>
      <c r="W177" s="116">
        <f>'Lack of Coping Capacity'!E176</f>
        <v>5.3</v>
      </c>
      <c r="X177" s="36">
        <f>'Lack of Coping Capacity'!F176</f>
        <v>5.3</v>
      </c>
      <c r="Y177" s="116" t="e">
        <f>'Lack of Coping Capacity'!#REF!</f>
        <v>#REF!</v>
      </c>
      <c r="Z177" s="116" t="e">
        <f>'Lack of Coping Capacity'!#REF!</f>
        <v>#REF!</v>
      </c>
      <c r="AA177" s="116">
        <f>'Lack of Coping Capacity'!P176</f>
        <v>2.8</v>
      </c>
      <c r="AB177" s="36">
        <f>'Lack of Coping Capacity'!Q176</f>
        <v>2.8</v>
      </c>
      <c r="AC177" s="37">
        <f t="shared" si="48"/>
        <v>4.2</v>
      </c>
      <c r="AD177" s="37">
        <f>'Lack of Coping Capacity'!U176</f>
        <v>5.05</v>
      </c>
      <c r="AE177" s="37">
        <f t="shared" si="49"/>
        <v>4.5999999999999996</v>
      </c>
      <c r="AF177" s="122">
        <f t="shared" si="50"/>
        <v>3.8</v>
      </c>
      <c r="AG177" s="138" t="str">
        <f t="shared" si="51"/>
        <v>Medium</v>
      </c>
      <c r="AH177" s="134">
        <f t="shared" si="52"/>
        <v>112</v>
      </c>
      <c r="AI177" s="136" t="e">
        <f>VLOOKUP($B177,#REF!,8,FALSE)</f>
        <v>#REF!</v>
      </c>
      <c r="AJ177" s="43" t="e">
        <f>'Imputed and missing data hidden'!BY175</f>
        <v>#REF!</v>
      </c>
      <c r="AK177" s="135" t="e">
        <f t="shared" si="53"/>
        <v>#REF!</v>
      </c>
      <c r="AL177" s="139"/>
    </row>
    <row r="178" spans="1:38" ht="15.75" thickBot="1" x14ac:dyDescent="0.3">
      <c r="A178" s="98" t="str">
        <f>'Indicator Data'!A180</f>
        <v>Tunisia</v>
      </c>
      <c r="B178" s="39" t="str">
        <f>'Indicator Data'!B180</f>
        <v>TUN</v>
      </c>
      <c r="C178" s="120">
        <f>'Hazard &amp; Exposure'!M177</f>
        <v>3.3</v>
      </c>
      <c r="D178" s="183">
        <f t="shared" si="45"/>
        <v>3.3</v>
      </c>
      <c r="E178" s="119">
        <f>Vulnerability!E177</f>
        <v>3</v>
      </c>
      <c r="F178" s="117">
        <f>Vulnerability!H177</f>
        <v>3</v>
      </c>
      <c r="G178" s="117">
        <f>Vulnerability!N177</f>
        <v>1.5</v>
      </c>
      <c r="H178" s="36">
        <f>Vulnerability!O177</f>
        <v>2.6</v>
      </c>
      <c r="I178" s="117">
        <f>Vulnerability!T177</f>
        <v>1.2</v>
      </c>
      <c r="J178" s="117">
        <f>Vulnerability!AB177</f>
        <v>0.3</v>
      </c>
      <c r="K178" s="117" t="e">
        <f>Vulnerability!#REF!</f>
        <v>#REF!</v>
      </c>
      <c r="L178" s="117" t="e">
        <f>Vulnerability!#REF!</f>
        <v>#REF!</v>
      </c>
      <c r="M178" s="117">
        <f>Vulnerability!AE177</f>
        <v>0.4</v>
      </c>
      <c r="N178" s="117">
        <f>Vulnerability!AH177</f>
        <v>2.2999999999999998</v>
      </c>
      <c r="O178" s="36">
        <f>Vulnerability!AI177</f>
        <v>1.1000000000000001</v>
      </c>
      <c r="P178" s="37">
        <f t="shared" si="46"/>
        <v>1.9</v>
      </c>
      <c r="Q178" s="117">
        <f>Vulnerability!AR177</f>
        <v>5.4</v>
      </c>
      <c r="R178" s="117">
        <f>Vulnerability!AX177</f>
        <v>5.5</v>
      </c>
      <c r="S178" s="117">
        <f>Vulnerability!AY177</f>
        <v>4.4000000000000004</v>
      </c>
      <c r="T178" s="37">
        <f>Vulnerability!AZ177</f>
        <v>4.9000000000000004</v>
      </c>
      <c r="U178" s="37">
        <f t="shared" si="47"/>
        <v>3.5</v>
      </c>
      <c r="V178" s="127" t="e">
        <f>'Lack of Coping Capacity'!#REF!</f>
        <v>#REF!</v>
      </c>
      <c r="W178" s="116">
        <f>'Lack of Coping Capacity'!E177</f>
        <v>5.5</v>
      </c>
      <c r="X178" s="36">
        <f>'Lack of Coping Capacity'!F177</f>
        <v>5.5</v>
      </c>
      <c r="Y178" s="116" t="e">
        <f>'Lack of Coping Capacity'!#REF!</f>
        <v>#REF!</v>
      </c>
      <c r="Z178" s="116" t="e">
        <f>'Lack of Coping Capacity'!#REF!</f>
        <v>#REF!</v>
      </c>
      <c r="AA178" s="116">
        <f>'Lack of Coping Capacity'!P177</f>
        <v>3.8</v>
      </c>
      <c r="AB178" s="36">
        <f>'Lack of Coping Capacity'!Q177</f>
        <v>3.8</v>
      </c>
      <c r="AC178" s="37">
        <f t="shared" si="48"/>
        <v>4.7</v>
      </c>
      <c r="AD178" s="37">
        <f>'Lack of Coping Capacity'!U177</f>
        <v>4.2</v>
      </c>
      <c r="AE178" s="37">
        <f t="shared" si="49"/>
        <v>4.5</v>
      </c>
      <c r="AF178" s="122">
        <f t="shared" si="50"/>
        <v>3.7</v>
      </c>
      <c r="AG178" s="138" t="str">
        <f t="shared" si="51"/>
        <v>Medium</v>
      </c>
      <c r="AH178" s="134">
        <f t="shared" si="52"/>
        <v>119</v>
      </c>
      <c r="AI178" s="136" t="e">
        <f>VLOOKUP($B178,#REF!,8,FALSE)</f>
        <v>#REF!</v>
      </c>
      <c r="AJ178" s="43" t="e">
        <f>'Imputed and missing data hidden'!BY176</f>
        <v>#REF!</v>
      </c>
      <c r="AK178" s="135" t="e">
        <f t="shared" si="53"/>
        <v>#REF!</v>
      </c>
      <c r="AL178" s="139"/>
    </row>
    <row r="179" spans="1:38" ht="15.75" thickBot="1" x14ac:dyDescent="0.3">
      <c r="A179" s="98" t="str">
        <f>'Indicator Data'!A181</f>
        <v>Turkey</v>
      </c>
      <c r="B179" s="39" t="str">
        <f>'Indicator Data'!B181</f>
        <v>TUR</v>
      </c>
      <c r="C179" s="120">
        <f>'Hazard &amp; Exposure'!M178</f>
        <v>3.4</v>
      </c>
      <c r="D179" s="183">
        <f t="shared" si="45"/>
        <v>3.4</v>
      </c>
      <c r="E179" s="119">
        <f>Vulnerability!E178</f>
        <v>1.9</v>
      </c>
      <c r="F179" s="117">
        <f>Vulnerability!H178</f>
        <v>4.2</v>
      </c>
      <c r="G179" s="117">
        <f>Vulnerability!N178</f>
        <v>2.4</v>
      </c>
      <c r="H179" s="36">
        <f>Vulnerability!O178</f>
        <v>2.6</v>
      </c>
      <c r="I179" s="117">
        <f>Vulnerability!T178</f>
        <v>9.4</v>
      </c>
      <c r="J179" s="117">
        <f>Vulnerability!AB178</f>
        <v>0.1</v>
      </c>
      <c r="K179" s="117" t="e">
        <f>Vulnerability!#REF!</f>
        <v>#REF!</v>
      </c>
      <c r="L179" s="117" t="e">
        <f>Vulnerability!#REF!</f>
        <v>#REF!</v>
      </c>
      <c r="M179" s="117">
        <f>Vulnerability!AE178</f>
        <v>0</v>
      </c>
      <c r="N179" s="117">
        <f>Vulnerability!AH178</f>
        <v>1.9</v>
      </c>
      <c r="O179" s="36">
        <f>Vulnerability!AI178</f>
        <v>4.5</v>
      </c>
      <c r="P179" s="37">
        <f t="shared" si="46"/>
        <v>3.6</v>
      </c>
      <c r="Q179" s="117">
        <f>Vulnerability!AR178</f>
        <v>7.6</v>
      </c>
      <c r="R179" s="117">
        <f>Vulnerability!AX178</f>
        <v>5</v>
      </c>
      <c r="S179" s="117">
        <f>Vulnerability!AY178</f>
        <v>4.4000000000000004</v>
      </c>
      <c r="T179" s="37">
        <f>Vulnerability!AZ178</f>
        <v>5.4</v>
      </c>
      <c r="U179" s="37">
        <f t="shared" si="47"/>
        <v>4.5999999999999996</v>
      </c>
      <c r="V179" s="127" t="e">
        <f>'Lack of Coping Capacity'!#REF!</f>
        <v>#REF!</v>
      </c>
      <c r="W179" s="116">
        <f>'Lack of Coping Capacity'!E178</f>
        <v>5.6</v>
      </c>
      <c r="X179" s="36">
        <f>'Lack of Coping Capacity'!F178</f>
        <v>5.6</v>
      </c>
      <c r="Y179" s="116" t="e">
        <f>'Lack of Coping Capacity'!#REF!</f>
        <v>#REF!</v>
      </c>
      <c r="Z179" s="116" t="e">
        <f>'Lack of Coping Capacity'!#REF!</f>
        <v>#REF!</v>
      </c>
      <c r="AA179" s="116">
        <f>'Lack of Coping Capacity'!P178</f>
        <v>3.5</v>
      </c>
      <c r="AB179" s="36">
        <f>'Lack of Coping Capacity'!Q178</f>
        <v>3.5</v>
      </c>
      <c r="AC179" s="37">
        <f t="shared" si="48"/>
        <v>4.5999999999999996</v>
      </c>
      <c r="AD179" s="37">
        <f>'Lack of Coping Capacity'!U178</f>
        <v>2.6</v>
      </c>
      <c r="AE179" s="37">
        <f t="shared" si="49"/>
        <v>3.7</v>
      </c>
      <c r="AF179" s="122">
        <f t="shared" si="50"/>
        <v>3.9</v>
      </c>
      <c r="AG179" s="138" t="str">
        <f t="shared" si="51"/>
        <v>Medium</v>
      </c>
      <c r="AH179" s="134">
        <f t="shared" si="52"/>
        <v>104</v>
      </c>
      <c r="AI179" s="136" t="e">
        <f>VLOOKUP($B179,#REF!,8,FALSE)</f>
        <v>#REF!</v>
      </c>
      <c r="AJ179" s="43" t="e">
        <f>'Imputed and missing data hidden'!BY177</f>
        <v>#REF!</v>
      </c>
      <c r="AK179" s="135" t="e">
        <f t="shared" si="53"/>
        <v>#REF!</v>
      </c>
      <c r="AL179" s="139"/>
    </row>
    <row r="180" spans="1:38" ht="15.75" thickBot="1" x14ac:dyDescent="0.3">
      <c r="A180" s="98" t="str">
        <f>'Indicator Data'!A182</f>
        <v>Turkmenistan</v>
      </c>
      <c r="B180" s="39" t="str">
        <f>'Indicator Data'!B182</f>
        <v>TKM</v>
      </c>
      <c r="C180" s="120">
        <f>'Hazard &amp; Exposure'!M179</f>
        <v>3.1</v>
      </c>
      <c r="D180" s="183">
        <f t="shared" si="45"/>
        <v>3.1</v>
      </c>
      <c r="E180" s="119">
        <f>Vulnerability!E179</f>
        <v>2.2999999999999998</v>
      </c>
      <c r="F180" s="117" t="str">
        <f>Vulnerability!H179</f>
        <v>x</v>
      </c>
      <c r="G180" s="117">
        <f>Vulnerability!N179</f>
        <v>0</v>
      </c>
      <c r="H180" s="36">
        <f>Vulnerability!O179</f>
        <v>1.5</v>
      </c>
      <c r="I180" s="117">
        <f>Vulnerability!T179</f>
        <v>0</v>
      </c>
      <c r="J180" s="117">
        <f>Vulnerability!AB179</f>
        <v>0.3</v>
      </c>
      <c r="K180" s="117" t="e">
        <f>Vulnerability!#REF!</f>
        <v>#REF!</v>
      </c>
      <c r="L180" s="117" t="e">
        <f>Vulnerability!#REF!</f>
        <v>#REF!</v>
      </c>
      <c r="M180" s="117">
        <f>Vulnerability!AE179</f>
        <v>2</v>
      </c>
      <c r="N180" s="117">
        <f>Vulnerability!AH179</f>
        <v>3.2</v>
      </c>
      <c r="O180" s="36">
        <f>Vulnerability!AI179</f>
        <v>1.5</v>
      </c>
      <c r="P180" s="37">
        <f t="shared" si="46"/>
        <v>1.5</v>
      </c>
      <c r="Q180" s="117">
        <f>Vulnerability!AR179</f>
        <v>4.5</v>
      </c>
      <c r="R180" s="117">
        <f>Vulnerability!AX179</f>
        <v>3.4</v>
      </c>
      <c r="S180" s="117">
        <f>Vulnerability!AY179</f>
        <v>2.4</v>
      </c>
      <c r="T180" s="37">
        <f>Vulnerability!AZ179</f>
        <v>3.2</v>
      </c>
      <c r="U180" s="37">
        <f t="shared" si="47"/>
        <v>2.4</v>
      </c>
      <c r="V180" s="127" t="e">
        <f>'Lack of Coping Capacity'!#REF!</f>
        <v>#REF!</v>
      </c>
      <c r="W180" s="116">
        <f>'Lack of Coping Capacity'!E179</f>
        <v>7.6</v>
      </c>
      <c r="X180" s="36">
        <f>'Lack of Coping Capacity'!F179</f>
        <v>7.6</v>
      </c>
      <c r="Y180" s="116" t="e">
        <f>'Lack of Coping Capacity'!#REF!</f>
        <v>#REF!</v>
      </c>
      <c r="Z180" s="116" t="e">
        <f>'Lack of Coping Capacity'!#REF!</f>
        <v>#REF!</v>
      </c>
      <c r="AA180" s="116">
        <f>'Lack of Coping Capacity'!P179</f>
        <v>2.2999999999999998</v>
      </c>
      <c r="AB180" s="36">
        <f>'Lack of Coping Capacity'!Q179</f>
        <v>2.2999999999999998</v>
      </c>
      <c r="AC180" s="37">
        <f t="shared" si="48"/>
        <v>5.5</v>
      </c>
      <c r="AD180" s="37">
        <f>'Lack of Coping Capacity'!U179</f>
        <v>4.1500000000000004</v>
      </c>
      <c r="AE180" s="37">
        <f t="shared" si="49"/>
        <v>4.9000000000000004</v>
      </c>
      <c r="AF180" s="122">
        <f t="shared" si="50"/>
        <v>3.3</v>
      </c>
      <c r="AG180" s="138" t="str">
        <f t="shared" si="51"/>
        <v>Low</v>
      </c>
      <c r="AH180" s="134">
        <f t="shared" si="52"/>
        <v>146</v>
      </c>
      <c r="AI180" s="136" t="e">
        <f>VLOOKUP($B180,#REF!,8,FALSE)</f>
        <v>#REF!</v>
      </c>
      <c r="AJ180" s="43" t="e">
        <f>'Imputed and missing data hidden'!BY178</f>
        <v>#REF!</v>
      </c>
      <c r="AK180" s="135" t="e">
        <f t="shared" si="53"/>
        <v>#REF!</v>
      </c>
      <c r="AL180" s="139"/>
    </row>
    <row r="181" spans="1:38" ht="15.75" thickBot="1" x14ac:dyDescent="0.3">
      <c r="A181" s="98" t="str">
        <f>'Indicator Data'!A183</f>
        <v>Tuvalu</v>
      </c>
      <c r="B181" s="39" t="str">
        <f>'Indicator Data'!B183</f>
        <v>TUV</v>
      </c>
      <c r="C181" s="120">
        <f>'Hazard &amp; Exposure'!M180</f>
        <v>4.8</v>
      </c>
      <c r="D181" s="183">
        <f t="shared" si="45"/>
        <v>4.8</v>
      </c>
      <c r="E181" s="119">
        <f>Vulnerability!E180</f>
        <v>4.5999999999999996</v>
      </c>
      <c r="F181" s="117">
        <f>Vulnerability!H180</f>
        <v>3.5</v>
      </c>
      <c r="G181" s="117">
        <f>Vulnerability!N180</f>
        <v>7.7</v>
      </c>
      <c r="H181" s="36">
        <f>Vulnerability!O180</f>
        <v>5.0999999999999996</v>
      </c>
      <c r="I181" s="117">
        <f>Vulnerability!T180</f>
        <v>0</v>
      </c>
      <c r="J181" s="117">
        <f>Vulnerability!AB180</f>
        <v>7.2</v>
      </c>
      <c r="K181" s="117" t="e">
        <f>Vulnerability!#REF!</f>
        <v>#REF!</v>
      </c>
      <c r="L181" s="117" t="e">
        <f>Vulnerability!#REF!</f>
        <v>#REF!</v>
      </c>
      <c r="M181" s="117">
        <f>Vulnerability!AE180</f>
        <v>4.2</v>
      </c>
      <c r="N181" s="117">
        <f>Vulnerability!AH180</f>
        <v>5.5</v>
      </c>
      <c r="O181" s="36">
        <f>Vulnerability!AI180</f>
        <v>4.7</v>
      </c>
      <c r="P181" s="37">
        <f t="shared" si="46"/>
        <v>4.9000000000000004</v>
      </c>
      <c r="Q181" s="117">
        <f>Vulnerability!AR180</f>
        <v>3.2</v>
      </c>
      <c r="R181" s="117">
        <f>Vulnerability!AX180</f>
        <v>6</v>
      </c>
      <c r="S181" s="117" t="str">
        <f>Vulnerability!AY180</f>
        <v>x</v>
      </c>
      <c r="T181" s="37">
        <f>Vulnerability!AZ180</f>
        <v>4.5999999999999996</v>
      </c>
      <c r="U181" s="37">
        <f t="shared" si="47"/>
        <v>4.8</v>
      </c>
      <c r="V181" s="127" t="e">
        <f>'Lack of Coping Capacity'!#REF!</f>
        <v>#REF!</v>
      </c>
      <c r="W181" s="116">
        <f>'Lack of Coping Capacity'!E180</f>
        <v>6.4</v>
      </c>
      <c r="X181" s="36">
        <f>'Lack of Coping Capacity'!F180</f>
        <v>6.4</v>
      </c>
      <c r="Y181" s="116" t="e">
        <f>'Lack of Coping Capacity'!#REF!</f>
        <v>#REF!</v>
      </c>
      <c r="Z181" s="116" t="e">
        <f>'Lack of Coping Capacity'!#REF!</f>
        <v>#REF!</v>
      </c>
      <c r="AA181" s="116">
        <f>'Lack of Coping Capacity'!P180</f>
        <v>4.7</v>
      </c>
      <c r="AB181" s="36">
        <f>'Lack of Coping Capacity'!Q180</f>
        <v>4.7</v>
      </c>
      <c r="AC181" s="37">
        <f t="shared" si="48"/>
        <v>5.6</v>
      </c>
      <c r="AD181" s="37">
        <f>'Lack of Coping Capacity'!U180</f>
        <v>6.05</v>
      </c>
      <c r="AE181" s="37">
        <f t="shared" si="49"/>
        <v>5.8</v>
      </c>
      <c r="AF181" s="122">
        <f t="shared" si="50"/>
        <v>5.0999999999999996</v>
      </c>
      <c r="AG181" s="138" t="str">
        <f t="shared" si="51"/>
        <v>High</v>
      </c>
      <c r="AH181" s="134">
        <f t="shared" si="52"/>
        <v>51</v>
      </c>
      <c r="AI181" s="136" t="e">
        <f>VLOOKUP($B181,#REF!,8,FALSE)</f>
        <v>#REF!</v>
      </c>
      <c r="AJ181" s="43" t="e">
        <f>'Imputed and missing data hidden'!BY179</f>
        <v>#REF!</v>
      </c>
      <c r="AK181" s="135" t="e">
        <f t="shared" si="53"/>
        <v>#REF!</v>
      </c>
      <c r="AL181" s="139"/>
    </row>
    <row r="182" spans="1:38" ht="15.75" thickBot="1" x14ac:dyDescent="0.3">
      <c r="A182" s="98" t="str">
        <f>'Indicator Data'!A184</f>
        <v>Uganda</v>
      </c>
      <c r="B182" s="39" t="str">
        <f>'Indicator Data'!B184</f>
        <v>UGA</v>
      </c>
      <c r="C182" s="120">
        <f>'Hazard &amp; Exposure'!M181</f>
        <v>7.1</v>
      </c>
      <c r="D182" s="183">
        <f t="shared" si="45"/>
        <v>7.1</v>
      </c>
      <c r="E182" s="119">
        <f>Vulnerability!E181</f>
        <v>8.3000000000000007</v>
      </c>
      <c r="F182" s="117">
        <f>Vulnerability!H181</f>
        <v>5.8</v>
      </c>
      <c r="G182" s="117">
        <f>Vulnerability!N181</f>
        <v>3.4</v>
      </c>
      <c r="H182" s="36">
        <f>Vulnerability!O181</f>
        <v>6.5</v>
      </c>
      <c r="I182" s="117">
        <f>Vulnerability!T181</f>
        <v>8.8000000000000007</v>
      </c>
      <c r="J182" s="117">
        <f>Vulnerability!AB181</f>
        <v>5.9</v>
      </c>
      <c r="K182" s="117" t="e">
        <f>Vulnerability!#REF!</f>
        <v>#REF!</v>
      </c>
      <c r="L182" s="117" t="e">
        <f>Vulnerability!#REF!</f>
        <v>#REF!</v>
      </c>
      <c r="M182" s="117">
        <f>Vulnerability!AE181</f>
        <v>8.6999999999999993</v>
      </c>
      <c r="N182" s="117">
        <f>Vulnerability!AH181</f>
        <v>6.9</v>
      </c>
      <c r="O182" s="36">
        <f>Vulnerability!AI181</f>
        <v>7.8</v>
      </c>
      <c r="P182" s="37">
        <f t="shared" si="46"/>
        <v>7.2</v>
      </c>
      <c r="Q182" s="117">
        <f>Vulnerability!AR181</f>
        <v>3.2</v>
      </c>
      <c r="R182" s="117">
        <f>Vulnerability!AX181</f>
        <v>7.2</v>
      </c>
      <c r="S182" s="117">
        <f>Vulnerability!AY181</f>
        <v>0</v>
      </c>
      <c r="T182" s="37">
        <f>Vulnerability!AZ181</f>
        <v>2.6</v>
      </c>
      <c r="U182" s="37">
        <f t="shared" si="47"/>
        <v>5.3</v>
      </c>
      <c r="V182" s="127" t="e">
        <f>'Lack of Coping Capacity'!#REF!</f>
        <v>#REF!</v>
      </c>
      <c r="W182" s="116">
        <f>'Lack of Coping Capacity'!E181</f>
        <v>6.7</v>
      </c>
      <c r="X182" s="36">
        <f>'Lack of Coping Capacity'!F181</f>
        <v>6.7</v>
      </c>
      <c r="Y182" s="116" t="e">
        <f>'Lack of Coping Capacity'!#REF!</f>
        <v>#REF!</v>
      </c>
      <c r="Z182" s="116" t="e">
        <f>'Lack of Coping Capacity'!#REF!</f>
        <v>#REF!</v>
      </c>
      <c r="AA182" s="116">
        <f>'Lack of Coping Capacity'!P181</f>
        <v>6.6</v>
      </c>
      <c r="AB182" s="36">
        <f>'Lack of Coping Capacity'!Q181</f>
        <v>6.6</v>
      </c>
      <c r="AC182" s="37">
        <f t="shared" si="48"/>
        <v>6.7</v>
      </c>
      <c r="AD182" s="37">
        <f>'Lack of Coping Capacity'!U181</f>
        <v>4.95</v>
      </c>
      <c r="AE182" s="37">
        <f t="shared" si="49"/>
        <v>5.9</v>
      </c>
      <c r="AF182" s="122">
        <f t="shared" si="50"/>
        <v>6.1</v>
      </c>
      <c r="AG182" s="138" t="str">
        <f t="shared" si="51"/>
        <v>High</v>
      </c>
      <c r="AH182" s="134">
        <f t="shared" si="52"/>
        <v>15</v>
      </c>
      <c r="AI182" s="136" t="e">
        <f>VLOOKUP($B182,#REF!,8,FALSE)</f>
        <v>#REF!</v>
      </c>
      <c r="AJ182" s="43" t="e">
        <f>'Imputed and missing data hidden'!BY180</f>
        <v>#REF!</v>
      </c>
      <c r="AK182" s="135" t="e">
        <f t="shared" si="53"/>
        <v>#REF!</v>
      </c>
      <c r="AL182" s="139"/>
    </row>
    <row r="183" spans="1:38" ht="15.75" thickBot="1" x14ac:dyDescent="0.3">
      <c r="A183" s="98" t="str">
        <f>'Indicator Data'!A185</f>
        <v>Ukraine</v>
      </c>
      <c r="B183" s="39" t="str">
        <f>'Indicator Data'!B185</f>
        <v>UKR</v>
      </c>
      <c r="C183" s="120">
        <f>'Hazard &amp; Exposure'!M182</f>
        <v>2.4</v>
      </c>
      <c r="D183" s="183">
        <f t="shared" si="45"/>
        <v>2.4</v>
      </c>
      <c r="E183" s="119">
        <f>Vulnerability!E182</f>
        <v>1.6</v>
      </c>
      <c r="F183" s="117">
        <f>Vulnerability!H182</f>
        <v>1.9</v>
      </c>
      <c r="G183" s="117">
        <f>Vulnerability!N182</f>
        <v>2.2000000000000002</v>
      </c>
      <c r="H183" s="36">
        <f>Vulnerability!O182</f>
        <v>1.8</v>
      </c>
      <c r="I183" s="117">
        <f>Vulnerability!T182</f>
        <v>8.1</v>
      </c>
      <c r="J183" s="117">
        <f>Vulnerability!AB182</f>
        <v>1.1000000000000001</v>
      </c>
      <c r="K183" s="117" t="e">
        <f>Vulnerability!#REF!</f>
        <v>#REF!</v>
      </c>
      <c r="L183" s="117" t="e">
        <f>Vulnerability!#REF!</f>
        <v>#REF!</v>
      </c>
      <c r="M183" s="117">
        <f>Vulnerability!AE182</f>
        <v>2.1</v>
      </c>
      <c r="N183" s="117">
        <f>Vulnerability!AH182</f>
        <v>1.2</v>
      </c>
      <c r="O183" s="36">
        <f>Vulnerability!AI182</f>
        <v>3.9</v>
      </c>
      <c r="P183" s="37">
        <f t="shared" si="46"/>
        <v>2.9</v>
      </c>
      <c r="Q183" s="117">
        <f>Vulnerability!AR182</f>
        <v>6</v>
      </c>
      <c r="R183" s="117">
        <f>Vulnerability!AX182</f>
        <v>5.2</v>
      </c>
      <c r="S183" s="117">
        <f>Vulnerability!AY182</f>
        <v>8.8000000000000007</v>
      </c>
      <c r="T183" s="37">
        <f>Vulnerability!AZ182</f>
        <v>7.2</v>
      </c>
      <c r="U183" s="37">
        <f t="shared" si="47"/>
        <v>5.4</v>
      </c>
      <c r="V183" s="127" t="e">
        <f>'Lack of Coping Capacity'!#REF!</f>
        <v>#REF!</v>
      </c>
      <c r="W183" s="116">
        <f>'Lack of Coping Capacity'!E182</f>
        <v>6.4</v>
      </c>
      <c r="X183" s="36">
        <f>'Lack of Coping Capacity'!F182</f>
        <v>6.4</v>
      </c>
      <c r="Y183" s="116" t="e">
        <f>'Lack of Coping Capacity'!#REF!</f>
        <v>#REF!</v>
      </c>
      <c r="Z183" s="116" t="e">
        <f>'Lack of Coping Capacity'!#REF!</f>
        <v>#REF!</v>
      </c>
      <c r="AA183" s="116">
        <f>'Lack of Coping Capacity'!P182</f>
        <v>3.8</v>
      </c>
      <c r="AB183" s="36">
        <f>'Lack of Coping Capacity'!Q182</f>
        <v>3.8</v>
      </c>
      <c r="AC183" s="37">
        <f t="shared" si="48"/>
        <v>5.2</v>
      </c>
      <c r="AD183" s="37">
        <f>'Lack of Coping Capacity'!U182</f>
        <v>5</v>
      </c>
      <c r="AE183" s="37">
        <f t="shared" si="49"/>
        <v>5.0999999999999996</v>
      </c>
      <c r="AF183" s="122">
        <f t="shared" si="50"/>
        <v>4</v>
      </c>
      <c r="AG183" s="138" t="str">
        <f t="shared" si="51"/>
        <v>Medium</v>
      </c>
      <c r="AH183" s="134">
        <f t="shared" si="52"/>
        <v>98</v>
      </c>
      <c r="AI183" s="136" t="e">
        <f>VLOOKUP($B183,#REF!,8,FALSE)</f>
        <v>#REF!</v>
      </c>
      <c r="AJ183" s="43" t="e">
        <f>'Imputed and missing data hidden'!BY181</f>
        <v>#REF!</v>
      </c>
      <c r="AK183" s="135" t="e">
        <f t="shared" si="53"/>
        <v>#REF!</v>
      </c>
      <c r="AL183" s="139"/>
    </row>
    <row r="184" spans="1:38" ht="15.75" thickBot="1" x14ac:dyDescent="0.3">
      <c r="A184" s="98" t="str">
        <f>'Indicator Data'!A186</f>
        <v>United Arab Emirates</v>
      </c>
      <c r="B184" s="39" t="str">
        <f>'Indicator Data'!B186</f>
        <v>ARE</v>
      </c>
      <c r="C184" s="120">
        <f>'Hazard &amp; Exposure'!M183</f>
        <v>4.4000000000000004</v>
      </c>
      <c r="D184" s="183">
        <f t="shared" si="45"/>
        <v>4.4000000000000004</v>
      </c>
      <c r="E184" s="119">
        <f>Vulnerability!E183</f>
        <v>0.7</v>
      </c>
      <c r="F184" s="117">
        <f>Vulnerability!H183</f>
        <v>1.5</v>
      </c>
      <c r="G184" s="117">
        <f>Vulnerability!N183</f>
        <v>0</v>
      </c>
      <c r="H184" s="36">
        <f>Vulnerability!O183</f>
        <v>0.7</v>
      </c>
      <c r="I184" s="117">
        <f>Vulnerability!T183</f>
        <v>3</v>
      </c>
      <c r="J184" s="117">
        <f>Vulnerability!AB183</f>
        <v>0</v>
      </c>
      <c r="K184" s="117" t="e">
        <f>Vulnerability!#REF!</f>
        <v>#REF!</v>
      </c>
      <c r="L184" s="117" t="e">
        <f>Vulnerability!#REF!</f>
        <v>#REF!</v>
      </c>
      <c r="M184" s="117">
        <f>Vulnerability!AE183</f>
        <v>1.5</v>
      </c>
      <c r="N184" s="117" t="str">
        <f>Vulnerability!AH183</f>
        <v>x</v>
      </c>
      <c r="O184" s="36">
        <f>Vulnerability!AI183</f>
        <v>1.6</v>
      </c>
      <c r="P184" s="37">
        <f t="shared" si="46"/>
        <v>1.2</v>
      </c>
      <c r="Q184" s="117">
        <f>Vulnerability!AR183</f>
        <v>7.3</v>
      </c>
      <c r="R184" s="117">
        <f>Vulnerability!AX183</f>
        <v>0.8</v>
      </c>
      <c r="S184" s="117">
        <f>Vulnerability!AY183</f>
        <v>2.8</v>
      </c>
      <c r="T184" s="37">
        <f>Vulnerability!AZ183</f>
        <v>3.4</v>
      </c>
      <c r="U184" s="37">
        <f t="shared" si="47"/>
        <v>2.4</v>
      </c>
      <c r="V184" s="127" t="e">
        <f>'Lack of Coping Capacity'!#REF!</f>
        <v>#REF!</v>
      </c>
      <c r="W184" s="116">
        <f>'Lack of Coping Capacity'!E183</f>
        <v>2.5</v>
      </c>
      <c r="X184" s="36">
        <f>'Lack of Coping Capacity'!F183</f>
        <v>2.5</v>
      </c>
      <c r="Y184" s="116" t="e">
        <f>'Lack of Coping Capacity'!#REF!</f>
        <v>#REF!</v>
      </c>
      <c r="Z184" s="116" t="e">
        <f>'Lack of Coping Capacity'!#REF!</f>
        <v>#REF!</v>
      </c>
      <c r="AA184" s="116">
        <f>'Lack of Coping Capacity'!P183</f>
        <v>2</v>
      </c>
      <c r="AB184" s="36">
        <f>'Lack of Coping Capacity'!Q183</f>
        <v>2</v>
      </c>
      <c r="AC184" s="37">
        <f t="shared" si="48"/>
        <v>2.2999999999999998</v>
      </c>
      <c r="AD184" s="37">
        <f>'Lack of Coping Capacity'!U183</f>
        <v>0.25</v>
      </c>
      <c r="AE184" s="37">
        <f t="shared" si="49"/>
        <v>1.3</v>
      </c>
      <c r="AF184" s="122">
        <f t="shared" si="50"/>
        <v>2.4</v>
      </c>
      <c r="AG184" s="138" t="str">
        <f t="shared" si="51"/>
        <v>Low</v>
      </c>
      <c r="AH184" s="134">
        <f t="shared" si="52"/>
        <v>178</v>
      </c>
      <c r="AI184" s="136" t="e">
        <f>VLOOKUP($B184,#REF!,8,FALSE)</f>
        <v>#REF!</v>
      </c>
      <c r="AJ184" s="43" t="e">
        <f>'Imputed and missing data hidden'!BY182</f>
        <v>#REF!</v>
      </c>
      <c r="AK184" s="135" t="e">
        <f t="shared" si="53"/>
        <v>#REF!</v>
      </c>
      <c r="AL184" s="139"/>
    </row>
    <row r="185" spans="1:38" ht="15.75" thickBot="1" x14ac:dyDescent="0.3">
      <c r="A185" s="98" t="str">
        <f>'Indicator Data'!A187</f>
        <v>United Kingdom</v>
      </c>
      <c r="B185" s="39" t="str">
        <f>'Indicator Data'!B187</f>
        <v>GBR</v>
      </c>
      <c r="C185" s="120">
        <f>'Hazard &amp; Exposure'!M184</f>
        <v>3.2</v>
      </c>
      <c r="D185" s="183">
        <f t="shared" si="45"/>
        <v>3.2</v>
      </c>
      <c r="E185" s="119">
        <f>Vulnerability!E184</f>
        <v>0</v>
      </c>
      <c r="F185" s="117">
        <f>Vulnerability!H184</f>
        <v>1.9</v>
      </c>
      <c r="G185" s="117">
        <f>Vulnerability!N184</f>
        <v>0.1</v>
      </c>
      <c r="H185" s="36">
        <f>Vulnerability!O184</f>
        <v>0.5</v>
      </c>
      <c r="I185" s="117">
        <f>Vulnerability!T184</f>
        <v>5.8</v>
      </c>
      <c r="J185" s="117">
        <f>Vulnerability!AB184</f>
        <v>0.3</v>
      </c>
      <c r="K185" s="117" t="e">
        <f>Vulnerability!#REF!</f>
        <v>#REF!</v>
      </c>
      <c r="L185" s="117" t="e">
        <f>Vulnerability!#REF!</f>
        <v>#REF!</v>
      </c>
      <c r="M185" s="117">
        <f>Vulnerability!AE184</f>
        <v>1</v>
      </c>
      <c r="N185" s="117">
        <f>Vulnerability!AH184</f>
        <v>1.1000000000000001</v>
      </c>
      <c r="O185" s="36">
        <f>Vulnerability!AI184</f>
        <v>2.4</v>
      </c>
      <c r="P185" s="37">
        <f t="shared" si="46"/>
        <v>1.5</v>
      </c>
      <c r="Q185" s="117">
        <f>Vulnerability!AR184</f>
        <v>7.6</v>
      </c>
      <c r="R185" s="117">
        <f>Vulnerability!AX184</f>
        <v>3</v>
      </c>
      <c r="S185" s="117">
        <f>Vulnerability!AY184</f>
        <v>7.6</v>
      </c>
      <c r="T185" s="37">
        <f>Vulnerability!AZ184</f>
        <v>6.5</v>
      </c>
      <c r="U185" s="37">
        <f t="shared" si="47"/>
        <v>4.5</v>
      </c>
      <c r="V185" s="127" t="e">
        <f>'Lack of Coping Capacity'!#REF!</f>
        <v>#REF!</v>
      </c>
      <c r="W185" s="116">
        <f>'Lack of Coping Capacity'!E184</f>
        <v>2.2999999999999998</v>
      </c>
      <c r="X185" s="36">
        <f>'Lack of Coping Capacity'!F184</f>
        <v>2.2999999999999998</v>
      </c>
      <c r="Y185" s="116" t="e">
        <f>'Lack of Coping Capacity'!#REF!</f>
        <v>#REF!</v>
      </c>
      <c r="Z185" s="116" t="e">
        <f>'Lack of Coping Capacity'!#REF!</f>
        <v>#REF!</v>
      </c>
      <c r="AA185" s="116">
        <f>'Lack of Coping Capacity'!P184</f>
        <v>1.6</v>
      </c>
      <c r="AB185" s="36">
        <f>'Lack of Coping Capacity'!Q184</f>
        <v>1.6</v>
      </c>
      <c r="AC185" s="37">
        <f t="shared" si="48"/>
        <v>2</v>
      </c>
      <c r="AD185" s="37">
        <f>'Lack of Coping Capacity'!U184</f>
        <v>0.35</v>
      </c>
      <c r="AE185" s="37">
        <f t="shared" si="49"/>
        <v>1.2</v>
      </c>
      <c r="AF185" s="122">
        <f t="shared" si="50"/>
        <v>2.6</v>
      </c>
      <c r="AG185" s="138" t="str">
        <f t="shared" si="51"/>
        <v>Low</v>
      </c>
      <c r="AH185" s="134">
        <f t="shared" si="52"/>
        <v>175</v>
      </c>
      <c r="AI185" s="136" t="e">
        <f>VLOOKUP($B185,#REF!,8,FALSE)</f>
        <v>#REF!</v>
      </c>
      <c r="AJ185" s="43" t="e">
        <f>'Imputed and missing data hidden'!BY183</f>
        <v>#REF!</v>
      </c>
      <c r="AK185" s="135" t="e">
        <f t="shared" si="53"/>
        <v>#REF!</v>
      </c>
      <c r="AL185" s="139"/>
    </row>
    <row r="186" spans="1:38" ht="15.75" thickBot="1" x14ac:dyDescent="0.3">
      <c r="A186" s="98" t="str">
        <f>'Indicator Data'!A188</f>
        <v>United States of America</v>
      </c>
      <c r="B186" s="39" t="str">
        <f>'Indicator Data'!B188</f>
        <v>USA</v>
      </c>
      <c r="C186" s="120">
        <f>'Hazard &amp; Exposure'!M185</f>
        <v>2.8</v>
      </c>
      <c r="D186" s="183">
        <f t="shared" si="45"/>
        <v>2.8</v>
      </c>
      <c r="E186" s="119">
        <f>Vulnerability!E185</f>
        <v>0</v>
      </c>
      <c r="F186" s="117">
        <f>Vulnerability!H185</f>
        <v>3.3</v>
      </c>
      <c r="G186" s="117">
        <f>Vulnerability!N185</f>
        <v>0</v>
      </c>
      <c r="H186" s="36">
        <f>Vulnerability!O185</f>
        <v>0.8</v>
      </c>
      <c r="I186" s="117">
        <f>Vulnerability!T185</f>
        <v>7.1</v>
      </c>
      <c r="J186" s="117">
        <f>Vulnerability!AB185</f>
        <v>0.1</v>
      </c>
      <c r="K186" s="117" t="e">
        <f>Vulnerability!#REF!</f>
        <v>#REF!</v>
      </c>
      <c r="L186" s="117" t="e">
        <f>Vulnerability!#REF!</f>
        <v>#REF!</v>
      </c>
      <c r="M186" s="117">
        <f>Vulnerability!AE185</f>
        <v>0.2</v>
      </c>
      <c r="N186" s="117">
        <f>Vulnerability!AH185</f>
        <v>1.3</v>
      </c>
      <c r="O186" s="36">
        <f>Vulnerability!AI185</f>
        <v>2.8</v>
      </c>
      <c r="P186" s="37">
        <f t="shared" si="46"/>
        <v>1.9</v>
      </c>
      <c r="Q186" s="117">
        <f>Vulnerability!AR185</f>
        <v>7.3</v>
      </c>
      <c r="R186" s="117">
        <f>Vulnerability!AX185</f>
        <v>3.3</v>
      </c>
      <c r="S186" s="117">
        <f>Vulnerability!AY185</f>
        <v>6.8</v>
      </c>
      <c r="T186" s="37">
        <f>Vulnerability!AZ185</f>
        <v>6.1</v>
      </c>
      <c r="U186" s="37">
        <f t="shared" si="47"/>
        <v>4.3</v>
      </c>
      <c r="V186" s="127" t="e">
        <f>'Lack of Coping Capacity'!#REF!</f>
        <v>#REF!</v>
      </c>
      <c r="W186" s="116">
        <f>'Lack of Coping Capacity'!E185</f>
        <v>2.5</v>
      </c>
      <c r="X186" s="36">
        <f>'Lack of Coping Capacity'!F185</f>
        <v>2.5</v>
      </c>
      <c r="Y186" s="116" t="e">
        <f>'Lack of Coping Capacity'!#REF!</f>
        <v>#REF!</v>
      </c>
      <c r="Z186" s="116" t="e">
        <f>'Lack of Coping Capacity'!#REF!</f>
        <v>#REF!</v>
      </c>
      <c r="AA186" s="116">
        <f>'Lack of Coping Capacity'!P185</f>
        <v>1.5</v>
      </c>
      <c r="AB186" s="36">
        <f>'Lack of Coping Capacity'!Q185</f>
        <v>1.5</v>
      </c>
      <c r="AC186" s="37">
        <f t="shared" si="48"/>
        <v>2</v>
      </c>
      <c r="AD186" s="37">
        <f>'Lack of Coping Capacity'!U185</f>
        <v>0.45</v>
      </c>
      <c r="AE186" s="37">
        <f t="shared" si="49"/>
        <v>1.3</v>
      </c>
      <c r="AF186" s="122">
        <f t="shared" si="50"/>
        <v>2.5</v>
      </c>
      <c r="AG186" s="138" t="str">
        <f t="shared" si="51"/>
        <v>Low</v>
      </c>
      <c r="AH186" s="134">
        <f t="shared" si="52"/>
        <v>177</v>
      </c>
      <c r="AI186" s="136" t="e">
        <f>VLOOKUP($B186,#REF!,8,FALSE)</f>
        <v>#REF!</v>
      </c>
      <c r="AJ186" s="43" t="e">
        <f>'Imputed and missing data hidden'!BY184</f>
        <v>#REF!</v>
      </c>
      <c r="AK186" s="135" t="e">
        <f t="shared" si="53"/>
        <v>#REF!</v>
      </c>
      <c r="AL186" s="139"/>
    </row>
    <row r="187" spans="1:38" ht="15.75" thickBot="1" x14ac:dyDescent="0.3">
      <c r="A187" s="98" t="str">
        <f>'Indicator Data'!A189</f>
        <v>Uruguay</v>
      </c>
      <c r="B187" s="39" t="str">
        <f>'Indicator Data'!B189</f>
        <v>URY</v>
      </c>
      <c r="C187" s="120">
        <f>'Hazard &amp; Exposure'!M186</f>
        <v>2.9</v>
      </c>
      <c r="D187" s="183">
        <f t="shared" si="45"/>
        <v>2.9</v>
      </c>
      <c r="E187" s="119">
        <f>Vulnerability!E186</f>
        <v>1.8</v>
      </c>
      <c r="F187" s="117">
        <f>Vulnerability!H186</f>
        <v>3.7</v>
      </c>
      <c r="G187" s="117">
        <f>Vulnerability!N186</f>
        <v>0.1</v>
      </c>
      <c r="H187" s="36">
        <f>Vulnerability!O186</f>
        <v>1.9</v>
      </c>
      <c r="I187" s="117">
        <f>Vulnerability!T186</f>
        <v>3.3</v>
      </c>
      <c r="J187" s="117">
        <f>Vulnerability!AB186</f>
        <v>0.6</v>
      </c>
      <c r="K187" s="117" t="e">
        <f>Vulnerability!#REF!</f>
        <v>#REF!</v>
      </c>
      <c r="L187" s="117" t="e">
        <f>Vulnerability!#REF!</f>
        <v>#REF!</v>
      </c>
      <c r="M187" s="117">
        <f>Vulnerability!AE186</f>
        <v>1.3</v>
      </c>
      <c r="N187" s="117">
        <f>Vulnerability!AH186</f>
        <v>0.2</v>
      </c>
      <c r="O187" s="36">
        <f>Vulnerability!AI186</f>
        <v>1.4</v>
      </c>
      <c r="P187" s="37">
        <f t="shared" si="46"/>
        <v>1.7</v>
      </c>
      <c r="Q187" s="117">
        <f>Vulnerability!AR186</f>
        <v>5.5</v>
      </c>
      <c r="R187" s="117">
        <f>Vulnerability!AX186</f>
        <v>3.3</v>
      </c>
      <c r="S187" s="117">
        <f>Vulnerability!AY186</f>
        <v>6</v>
      </c>
      <c r="T187" s="37">
        <f>Vulnerability!AZ186</f>
        <v>5.2</v>
      </c>
      <c r="U187" s="37">
        <f t="shared" si="47"/>
        <v>3.7</v>
      </c>
      <c r="V187" s="127" t="e">
        <f>'Lack of Coping Capacity'!#REF!</f>
        <v>#REF!</v>
      </c>
      <c r="W187" s="116">
        <f>'Lack of Coping Capacity'!E186</f>
        <v>3.4</v>
      </c>
      <c r="X187" s="36">
        <f>'Lack of Coping Capacity'!F186</f>
        <v>3.4</v>
      </c>
      <c r="Y187" s="116" t="e">
        <f>'Lack of Coping Capacity'!#REF!</f>
        <v>#REF!</v>
      </c>
      <c r="Z187" s="116" t="e">
        <f>'Lack of Coping Capacity'!#REF!</f>
        <v>#REF!</v>
      </c>
      <c r="AA187" s="116">
        <f>'Lack of Coping Capacity'!P186</f>
        <v>2</v>
      </c>
      <c r="AB187" s="36">
        <f>'Lack of Coping Capacity'!Q186</f>
        <v>2</v>
      </c>
      <c r="AC187" s="37">
        <f t="shared" si="48"/>
        <v>2.7</v>
      </c>
      <c r="AD187" s="37">
        <f>'Lack of Coping Capacity'!U186</f>
        <v>3.25</v>
      </c>
      <c r="AE187" s="37">
        <f t="shared" si="49"/>
        <v>3</v>
      </c>
      <c r="AF187" s="122">
        <f t="shared" si="50"/>
        <v>3.2</v>
      </c>
      <c r="AG187" s="138" t="str">
        <f t="shared" si="51"/>
        <v>Low</v>
      </c>
      <c r="AH187" s="134">
        <f t="shared" si="52"/>
        <v>153</v>
      </c>
      <c r="AI187" s="136" t="e">
        <f>VLOOKUP($B187,#REF!,8,FALSE)</f>
        <v>#REF!</v>
      </c>
      <c r="AJ187" s="43" t="e">
        <f>'Imputed and missing data hidden'!BY185</f>
        <v>#REF!</v>
      </c>
      <c r="AK187" s="135" t="e">
        <f t="shared" si="53"/>
        <v>#REF!</v>
      </c>
      <c r="AL187" s="139"/>
    </row>
    <row r="188" spans="1:38" ht="15.75" thickBot="1" x14ac:dyDescent="0.3">
      <c r="A188" s="98" t="str">
        <f>'Indicator Data'!A190</f>
        <v>Uzbekistan</v>
      </c>
      <c r="B188" s="39" t="str">
        <f>'Indicator Data'!B190</f>
        <v>UZB</v>
      </c>
      <c r="C188" s="120">
        <f>'Hazard &amp; Exposure'!M187</f>
        <v>3.5</v>
      </c>
      <c r="D188" s="183">
        <f t="shared" si="45"/>
        <v>3.5</v>
      </c>
      <c r="E188" s="119">
        <f>Vulnerability!E187</f>
        <v>3.8</v>
      </c>
      <c r="F188" s="117">
        <f>Vulnerability!H187</f>
        <v>4</v>
      </c>
      <c r="G188" s="117">
        <f>Vulnerability!N187</f>
        <v>2</v>
      </c>
      <c r="H188" s="36">
        <f>Vulnerability!O187</f>
        <v>3.4</v>
      </c>
      <c r="I188" s="117">
        <f>Vulnerability!T187</f>
        <v>0</v>
      </c>
      <c r="J188" s="117">
        <f>Vulnerability!AB187</f>
        <v>0.6</v>
      </c>
      <c r="K188" s="117" t="e">
        <f>Vulnerability!#REF!</f>
        <v>#REF!</v>
      </c>
      <c r="L188" s="117" t="e">
        <f>Vulnerability!#REF!</f>
        <v>#REF!</v>
      </c>
      <c r="M188" s="117">
        <f>Vulnerability!AE187</f>
        <v>2.4</v>
      </c>
      <c r="N188" s="117">
        <f>Vulnerability!AH187</f>
        <v>5.0999999999999996</v>
      </c>
      <c r="O188" s="36">
        <f>Vulnerability!AI187</f>
        <v>2.2999999999999998</v>
      </c>
      <c r="P188" s="37">
        <f t="shared" si="46"/>
        <v>2.9</v>
      </c>
      <c r="Q188" s="117">
        <f>Vulnerability!AR187</f>
        <v>4.0999999999999996</v>
      </c>
      <c r="R188" s="117">
        <f>Vulnerability!AX187</f>
        <v>4</v>
      </c>
      <c r="S188" s="117">
        <f>Vulnerability!AY187</f>
        <v>2.8</v>
      </c>
      <c r="T188" s="37">
        <f>Vulnerability!AZ187</f>
        <v>3.4</v>
      </c>
      <c r="U188" s="37">
        <f t="shared" si="47"/>
        <v>3.2</v>
      </c>
      <c r="V188" s="127" t="e">
        <f>'Lack of Coping Capacity'!#REF!</f>
        <v>#REF!</v>
      </c>
      <c r="W188" s="116">
        <f>'Lack of Coping Capacity'!E187</f>
        <v>6.8</v>
      </c>
      <c r="X188" s="36">
        <f>'Lack of Coping Capacity'!F187</f>
        <v>6.8</v>
      </c>
      <c r="Y188" s="116" t="e">
        <f>'Lack of Coping Capacity'!#REF!</f>
        <v>#REF!</v>
      </c>
      <c r="Z188" s="116" t="e">
        <f>'Lack of Coping Capacity'!#REF!</f>
        <v>#REF!</v>
      </c>
      <c r="AA188" s="116">
        <f>'Lack of Coping Capacity'!P187</f>
        <v>3.4</v>
      </c>
      <c r="AB188" s="36">
        <f>'Lack of Coping Capacity'!Q187</f>
        <v>3.4</v>
      </c>
      <c r="AC188" s="37">
        <f t="shared" si="48"/>
        <v>5.3</v>
      </c>
      <c r="AD188" s="37">
        <f>'Lack of Coping Capacity'!U187</f>
        <v>6.55</v>
      </c>
      <c r="AE188" s="37">
        <f t="shared" si="49"/>
        <v>6</v>
      </c>
      <c r="AF188" s="122">
        <f t="shared" si="50"/>
        <v>4.0999999999999996</v>
      </c>
      <c r="AG188" s="138" t="str">
        <f t="shared" si="51"/>
        <v>Medium</v>
      </c>
      <c r="AH188" s="134">
        <f t="shared" si="52"/>
        <v>91</v>
      </c>
      <c r="AI188" s="136" t="e">
        <f>VLOOKUP($B188,#REF!,8,FALSE)</f>
        <v>#REF!</v>
      </c>
      <c r="AJ188" s="43" t="e">
        <f>'Imputed and missing data hidden'!BY186</f>
        <v>#REF!</v>
      </c>
      <c r="AK188" s="135" t="e">
        <f t="shared" si="53"/>
        <v>#REF!</v>
      </c>
      <c r="AL188" s="139"/>
    </row>
    <row r="189" spans="1:38" ht="15.75" thickBot="1" x14ac:dyDescent="0.3">
      <c r="A189" s="98" t="str">
        <f>'Indicator Data'!A191</f>
        <v>Vanuatu</v>
      </c>
      <c r="B189" s="39" t="str">
        <f>'Indicator Data'!B191</f>
        <v>VUT</v>
      </c>
      <c r="C189" s="120">
        <f>'Hazard &amp; Exposure'!M188</f>
        <v>4.7</v>
      </c>
      <c r="D189" s="183">
        <f t="shared" si="45"/>
        <v>4.7</v>
      </c>
      <c r="E189" s="119">
        <f>Vulnerability!E188</f>
        <v>7.4</v>
      </c>
      <c r="F189" s="117">
        <f>Vulnerability!H188</f>
        <v>3.2</v>
      </c>
      <c r="G189" s="117">
        <f>Vulnerability!N188</f>
        <v>6.7</v>
      </c>
      <c r="H189" s="36">
        <f>Vulnerability!O188</f>
        <v>6.2</v>
      </c>
      <c r="I189" s="117">
        <f>Vulnerability!T188</f>
        <v>0</v>
      </c>
      <c r="J189" s="117">
        <f>Vulnerability!AB188</f>
        <v>3.7</v>
      </c>
      <c r="K189" s="117" t="e">
        <f>Vulnerability!#REF!</f>
        <v>#REF!</v>
      </c>
      <c r="L189" s="117" t="e">
        <f>Vulnerability!#REF!</f>
        <v>#REF!</v>
      </c>
      <c r="M189" s="117">
        <f>Vulnerability!AE188</f>
        <v>1.8</v>
      </c>
      <c r="N189" s="117">
        <f>Vulnerability!AH188</f>
        <v>9.8000000000000007</v>
      </c>
      <c r="O189" s="36">
        <f>Vulnerability!AI188</f>
        <v>5.5</v>
      </c>
      <c r="P189" s="37">
        <f t="shared" si="46"/>
        <v>5.9</v>
      </c>
      <c r="Q189" s="117">
        <f>Vulnerability!AR188</f>
        <v>1.7</v>
      </c>
      <c r="R189" s="117">
        <f>Vulnerability!AX188</f>
        <v>5.4</v>
      </c>
      <c r="S189" s="117">
        <f>Vulnerability!AY188</f>
        <v>3.2</v>
      </c>
      <c r="T189" s="37">
        <f>Vulnerability!AZ188</f>
        <v>3.4</v>
      </c>
      <c r="U189" s="37">
        <f t="shared" si="47"/>
        <v>4.8</v>
      </c>
      <c r="V189" s="127" t="e">
        <f>'Lack of Coping Capacity'!#REF!</f>
        <v>#REF!</v>
      </c>
      <c r="W189" s="116">
        <f>'Lack of Coping Capacity'!E188</f>
        <v>5.7</v>
      </c>
      <c r="X189" s="36">
        <f>'Lack of Coping Capacity'!F188</f>
        <v>5.7</v>
      </c>
      <c r="Y189" s="116" t="e">
        <f>'Lack of Coping Capacity'!#REF!</f>
        <v>#REF!</v>
      </c>
      <c r="Z189" s="116" t="e">
        <f>'Lack of Coping Capacity'!#REF!</f>
        <v>#REF!</v>
      </c>
      <c r="AA189" s="116">
        <f>'Lack of Coping Capacity'!P188</f>
        <v>5.7</v>
      </c>
      <c r="AB189" s="36">
        <f>'Lack of Coping Capacity'!Q188</f>
        <v>5.7</v>
      </c>
      <c r="AC189" s="37">
        <f t="shared" si="48"/>
        <v>5.7</v>
      </c>
      <c r="AD189" s="37">
        <f>'Lack of Coping Capacity'!U188</f>
        <v>7.05</v>
      </c>
      <c r="AE189" s="37">
        <f t="shared" si="49"/>
        <v>6.4</v>
      </c>
      <c r="AF189" s="122">
        <f t="shared" si="50"/>
        <v>5.2</v>
      </c>
      <c r="AG189" s="138" t="str">
        <f t="shared" si="51"/>
        <v>High</v>
      </c>
      <c r="AH189" s="134">
        <f t="shared" si="52"/>
        <v>48</v>
      </c>
      <c r="AI189" s="136" t="e">
        <f>VLOOKUP($B189,#REF!,8,FALSE)</f>
        <v>#REF!</v>
      </c>
      <c r="AJ189" s="43" t="e">
        <f>'Imputed and missing data hidden'!BY187</f>
        <v>#REF!</v>
      </c>
      <c r="AK189" s="135" t="e">
        <f t="shared" si="53"/>
        <v>#REF!</v>
      </c>
      <c r="AL189" s="139"/>
    </row>
    <row r="190" spans="1:38" ht="15.75" thickBot="1" x14ac:dyDescent="0.3">
      <c r="A190" s="98" t="str">
        <f>'Indicator Data'!A192</f>
        <v>Venezuela</v>
      </c>
      <c r="B190" s="39" t="str">
        <f>'Indicator Data'!B192</f>
        <v>VEN</v>
      </c>
      <c r="C190" s="120">
        <f>'Hazard &amp; Exposure'!M189</f>
        <v>3.2</v>
      </c>
      <c r="D190" s="183">
        <f t="shared" si="45"/>
        <v>3.2</v>
      </c>
      <c r="E190" s="119">
        <f>Vulnerability!E189</f>
        <v>3.5</v>
      </c>
      <c r="F190" s="117">
        <f>Vulnerability!H189</f>
        <v>6.1</v>
      </c>
      <c r="G190" s="117">
        <f>Vulnerability!N189</f>
        <v>0.6</v>
      </c>
      <c r="H190" s="36">
        <f>Vulnerability!O189</f>
        <v>3.4</v>
      </c>
      <c r="I190" s="117">
        <f>Vulnerability!T189</f>
        <v>5</v>
      </c>
      <c r="J190" s="117">
        <f>Vulnerability!AB189</f>
        <v>1.2</v>
      </c>
      <c r="K190" s="117" t="e">
        <f>Vulnerability!#REF!</f>
        <v>#REF!</v>
      </c>
      <c r="L190" s="117" t="e">
        <f>Vulnerability!#REF!</f>
        <v>#REF!</v>
      </c>
      <c r="M190" s="117">
        <f>Vulnerability!AE189</f>
        <v>6.1</v>
      </c>
      <c r="N190" s="117" t="str">
        <f>Vulnerability!AH189</f>
        <v>x</v>
      </c>
      <c r="O190" s="36">
        <f>Vulnerability!AI189</f>
        <v>4.4000000000000004</v>
      </c>
      <c r="P190" s="37">
        <f t="shared" si="46"/>
        <v>3.9</v>
      </c>
      <c r="Q190" s="117">
        <f>Vulnerability!AR189</f>
        <v>4.7</v>
      </c>
      <c r="R190" s="117">
        <f>Vulnerability!AX189</f>
        <v>6.4</v>
      </c>
      <c r="S190" s="117">
        <f>Vulnerability!AY189</f>
        <v>3.2</v>
      </c>
      <c r="T190" s="37">
        <f>Vulnerability!AZ189</f>
        <v>4.4000000000000004</v>
      </c>
      <c r="U190" s="37">
        <f t="shared" si="47"/>
        <v>4.2</v>
      </c>
      <c r="V190" s="127" t="e">
        <f>'Lack of Coping Capacity'!#REF!</f>
        <v>#REF!</v>
      </c>
      <c r="W190" s="116">
        <f>'Lack of Coping Capacity'!E189</f>
        <v>8.3000000000000007</v>
      </c>
      <c r="X190" s="36">
        <f>'Lack of Coping Capacity'!F189</f>
        <v>8.3000000000000007</v>
      </c>
      <c r="Y190" s="116" t="e">
        <f>'Lack of Coping Capacity'!#REF!</f>
        <v>#REF!</v>
      </c>
      <c r="Z190" s="116" t="e">
        <f>'Lack of Coping Capacity'!#REF!</f>
        <v>#REF!</v>
      </c>
      <c r="AA190" s="116">
        <f>'Lack of Coping Capacity'!P189</f>
        <v>6</v>
      </c>
      <c r="AB190" s="36">
        <f>'Lack of Coping Capacity'!Q189</f>
        <v>6</v>
      </c>
      <c r="AC190" s="37">
        <f t="shared" si="48"/>
        <v>7.3</v>
      </c>
      <c r="AD190" s="37">
        <f>'Lack of Coping Capacity'!U189</f>
        <v>5.4</v>
      </c>
      <c r="AE190" s="37">
        <f t="shared" si="49"/>
        <v>6.4</v>
      </c>
      <c r="AF190" s="122">
        <f t="shared" si="50"/>
        <v>4.4000000000000004</v>
      </c>
      <c r="AG190" s="138" t="str">
        <f t="shared" si="51"/>
        <v>Medium</v>
      </c>
      <c r="AH190" s="134">
        <f t="shared" si="52"/>
        <v>77</v>
      </c>
      <c r="AI190" s="136" t="e">
        <f>VLOOKUP($B190,#REF!,8,FALSE)</f>
        <v>#REF!</v>
      </c>
      <c r="AJ190" s="43" t="e">
        <f>'Imputed and missing data hidden'!BY188</f>
        <v>#REF!</v>
      </c>
      <c r="AK190" s="135" t="e">
        <f t="shared" si="53"/>
        <v>#REF!</v>
      </c>
      <c r="AL190" s="139"/>
    </row>
    <row r="191" spans="1:38" ht="15.75" thickBot="1" x14ac:dyDescent="0.3">
      <c r="A191" s="98" t="str">
        <f>'Indicator Data'!A193</f>
        <v>Viet Nam</v>
      </c>
      <c r="B191" s="39" t="str">
        <f>'Indicator Data'!B193</f>
        <v>VNM</v>
      </c>
      <c r="C191" s="120">
        <f>'Hazard &amp; Exposure'!M190</f>
        <v>3.7</v>
      </c>
      <c r="D191" s="183">
        <f t="shared" si="45"/>
        <v>3.7</v>
      </c>
      <c r="E191" s="119">
        <f>Vulnerability!E190</f>
        <v>4.5</v>
      </c>
      <c r="F191" s="117">
        <f>Vulnerability!H190</f>
        <v>3.4</v>
      </c>
      <c r="G191" s="117">
        <f>Vulnerability!N190</f>
        <v>1.1000000000000001</v>
      </c>
      <c r="H191" s="36">
        <f>Vulnerability!O190</f>
        <v>3.4</v>
      </c>
      <c r="I191" s="117">
        <f>Vulnerability!T190</f>
        <v>0</v>
      </c>
      <c r="J191" s="117">
        <f>Vulnerability!AB190</f>
        <v>1</v>
      </c>
      <c r="K191" s="117" t="e">
        <f>Vulnerability!#REF!</f>
        <v>#REF!</v>
      </c>
      <c r="L191" s="117" t="e">
        <f>Vulnerability!#REF!</f>
        <v>#REF!</v>
      </c>
      <c r="M191" s="117">
        <f>Vulnerability!AE190</f>
        <v>2.2999999999999998</v>
      </c>
      <c r="N191" s="117">
        <f>Vulnerability!AH190</f>
        <v>2.8</v>
      </c>
      <c r="O191" s="36">
        <f>Vulnerability!AI190</f>
        <v>1.6</v>
      </c>
      <c r="P191" s="37">
        <f t="shared" si="46"/>
        <v>2.5</v>
      </c>
      <c r="Q191" s="117">
        <f>Vulnerability!AR190</f>
        <v>5.8</v>
      </c>
      <c r="R191" s="117">
        <f>Vulnerability!AX190</f>
        <v>4.4000000000000004</v>
      </c>
      <c r="S191" s="117">
        <f>Vulnerability!AY190</f>
        <v>4</v>
      </c>
      <c r="T191" s="37">
        <f>Vulnerability!AZ190</f>
        <v>4.5999999999999996</v>
      </c>
      <c r="U191" s="37">
        <f t="shared" si="47"/>
        <v>3.6</v>
      </c>
      <c r="V191" s="127" t="e">
        <f>'Lack of Coping Capacity'!#REF!</f>
        <v>#REF!</v>
      </c>
      <c r="W191" s="116">
        <f>'Lack of Coping Capacity'!E190</f>
        <v>5.7</v>
      </c>
      <c r="X191" s="36">
        <f>'Lack of Coping Capacity'!F190</f>
        <v>5.7</v>
      </c>
      <c r="Y191" s="116" t="e">
        <f>'Lack of Coping Capacity'!#REF!</f>
        <v>#REF!</v>
      </c>
      <c r="Z191" s="116" t="e">
        <f>'Lack of Coping Capacity'!#REF!</f>
        <v>#REF!</v>
      </c>
      <c r="AA191" s="116">
        <f>'Lack of Coping Capacity'!P190</f>
        <v>4.5</v>
      </c>
      <c r="AB191" s="36">
        <f>'Lack of Coping Capacity'!Q190</f>
        <v>4.5</v>
      </c>
      <c r="AC191" s="37">
        <f t="shared" si="48"/>
        <v>5.0999999999999996</v>
      </c>
      <c r="AD191" s="37">
        <f>'Lack of Coping Capacity'!U190</f>
        <v>3.2</v>
      </c>
      <c r="AE191" s="37">
        <f t="shared" si="49"/>
        <v>4.2</v>
      </c>
      <c r="AF191" s="122">
        <f t="shared" si="50"/>
        <v>3.8</v>
      </c>
      <c r="AG191" s="138" t="str">
        <f t="shared" si="51"/>
        <v>Medium</v>
      </c>
      <c r="AH191" s="134">
        <f t="shared" si="52"/>
        <v>112</v>
      </c>
      <c r="AI191" s="136" t="e">
        <f>VLOOKUP($B191,#REF!,8,FALSE)</f>
        <v>#REF!</v>
      </c>
      <c r="AJ191" s="43" t="e">
        <f>'Imputed and missing data hidden'!BY189</f>
        <v>#REF!</v>
      </c>
      <c r="AK191" s="135" t="e">
        <f t="shared" si="53"/>
        <v>#REF!</v>
      </c>
      <c r="AL191" s="139"/>
    </row>
    <row r="192" spans="1:38" ht="15.75" thickBot="1" x14ac:dyDescent="0.3">
      <c r="A192" s="98" t="str">
        <f>'Indicator Data'!A194</f>
        <v>Yemen</v>
      </c>
      <c r="B192" s="39" t="str">
        <f>'Indicator Data'!B194</f>
        <v>YEM</v>
      </c>
      <c r="C192" s="120">
        <f>'Hazard &amp; Exposure'!M191</f>
        <v>6.3</v>
      </c>
      <c r="D192" s="183">
        <f t="shared" si="45"/>
        <v>6.3</v>
      </c>
      <c r="E192" s="119">
        <f>Vulnerability!E191</f>
        <v>8.8000000000000007</v>
      </c>
      <c r="F192" s="117">
        <f>Vulnerability!H191</f>
        <v>6.5</v>
      </c>
      <c r="G192" s="117">
        <f>Vulnerability!N191</f>
        <v>5.3</v>
      </c>
      <c r="H192" s="36">
        <f>Vulnerability!O191</f>
        <v>7.4</v>
      </c>
      <c r="I192" s="117">
        <f>Vulnerability!T191</f>
        <v>10</v>
      </c>
      <c r="J192" s="117">
        <f>Vulnerability!AB191</f>
        <v>1.2</v>
      </c>
      <c r="K192" s="117" t="e">
        <f>Vulnerability!#REF!</f>
        <v>#REF!</v>
      </c>
      <c r="L192" s="117" t="e">
        <f>Vulnerability!#REF!</f>
        <v>#REF!</v>
      </c>
      <c r="M192" s="117">
        <f>Vulnerability!AE191</f>
        <v>9</v>
      </c>
      <c r="N192" s="117">
        <f>Vulnerability!AH191</f>
        <v>6.1</v>
      </c>
      <c r="O192" s="36">
        <f>Vulnerability!AI191</f>
        <v>7.8</v>
      </c>
      <c r="P192" s="37">
        <f t="shared" si="46"/>
        <v>7.6</v>
      </c>
      <c r="Q192" s="117">
        <f>Vulnerability!AR191</f>
        <v>2.7</v>
      </c>
      <c r="R192" s="117">
        <f>Vulnerability!AX191</f>
        <v>7.9</v>
      </c>
      <c r="S192" s="117">
        <f>Vulnerability!AY191</f>
        <v>0.8</v>
      </c>
      <c r="T192" s="37">
        <f>Vulnerability!AZ191</f>
        <v>3.1</v>
      </c>
      <c r="U192" s="37">
        <f t="shared" si="47"/>
        <v>5.8</v>
      </c>
      <c r="V192" s="127" t="e">
        <f>'Lack of Coping Capacity'!#REF!</f>
        <v>#REF!</v>
      </c>
      <c r="W192" s="116">
        <f>'Lack of Coping Capacity'!E191</f>
        <v>9</v>
      </c>
      <c r="X192" s="36">
        <f>'Lack of Coping Capacity'!F191</f>
        <v>9</v>
      </c>
      <c r="Y192" s="116" t="e">
        <f>'Lack of Coping Capacity'!#REF!</f>
        <v>#REF!</v>
      </c>
      <c r="Z192" s="116" t="e">
        <f>'Lack of Coping Capacity'!#REF!</f>
        <v>#REF!</v>
      </c>
      <c r="AA192" s="116">
        <f>'Lack of Coping Capacity'!P191</f>
        <v>6.8</v>
      </c>
      <c r="AB192" s="36">
        <f>'Lack of Coping Capacity'!Q191</f>
        <v>6.8</v>
      </c>
      <c r="AC192" s="37">
        <f t="shared" si="48"/>
        <v>8.1</v>
      </c>
      <c r="AD192" s="37">
        <f>'Lack of Coping Capacity'!U191</f>
        <v>6.15</v>
      </c>
      <c r="AE192" s="37">
        <f t="shared" si="49"/>
        <v>7.2</v>
      </c>
      <c r="AF192" s="122">
        <f t="shared" si="50"/>
        <v>6.4</v>
      </c>
      <c r="AG192" s="138" t="str">
        <f t="shared" si="51"/>
        <v>High</v>
      </c>
      <c r="AH192" s="134">
        <f t="shared" si="52"/>
        <v>9</v>
      </c>
      <c r="AI192" s="136" t="e">
        <f>VLOOKUP($B192,#REF!,8,FALSE)</f>
        <v>#REF!</v>
      </c>
      <c r="AJ192" s="43" t="e">
        <f>'Imputed and missing data hidden'!BY190</f>
        <v>#REF!</v>
      </c>
      <c r="AK192" s="135" t="e">
        <f t="shared" si="53"/>
        <v>#REF!</v>
      </c>
      <c r="AL192" s="139"/>
    </row>
    <row r="193" spans="1:38" ht="15.75" thickBot="1" x14ac:dyDescent="0.3">
      <c r="A193" s="98" t="str">
        <f>'Indicator Data'!A195</f>
        <v>Zambia</v>
      </c>
      <c r="B193" s="39" t="str">
        <f>'Indicator Data'!B195</f>
        <v>ZMB</v>
      </c>
      <c r="C193" s="120">
        <f>'Hazard &amp; Exposure'!M192</f>
        <v>6.9</v>
      </c>
      <c r="D193" s="183">
        <f t="shared" si="45"/>
        <v>6.9</v>
      </c>
      <c r="E193" s="119">
        <f>Vulnerability!E192</f>
        <v>7.9</v>
      </c>
      <c r="F193" s="117">
        <f>Vulnerability!H192</f>
        <v>7.6</v>
      </c>
      <c r="G193" s="117">
        <f>Vulnerability!N192</f>
        <v>1.6</v>
      </c>
      <c r="H193" s="36">
        <f>Vulnerability!O192</f>
        <v>6.3</v>
      </c>
      <c r="I193" s="117">
        <f>Vulnerability!T192</f>
        <v>5.0999999999999996</v>
      </c>
      <c r="J193" s="117">
        <f>Vulnerability!AB192</f>
        <v>7.4</v>
      </c>
      <c r="K193" s="117" t="e">
        <f>Vulnerability!#REF!</f>
        <v>#REF!</v>
      </c>
      <c r="L193" s="117" t="e">
        <f>Vulnerability!#REF!</f>
        <v>#REF!</v>
      </c>
      <c r="M193" s="117">
        <f>Vulnerability!AE192</f>
        <v>9</v>
      </c>
      <c r="N193" s="117">
        <f>Vulnerability!AH192</f>
        <v>5.8</v>
      </c>
      <c r="O193" s="36">
        <f>Vulnerability!AI192</f>
        <v>7.1</v>
      </c>
      <c r="P193" s="37">
        <f t="shared" si="46"/>
        <v>6.7</v>
      </c>
      <c r="Q193" s="117">
        <f>Vulnerability!AR192</f>
        <v>2.9</v>
      </c>
      <c r="R193" s="117">
        <f>Vulnerability!AX192</f>
        <v>6.1</v>
      </c>
      <c r="S193" s="117">
        <f>Vulnerability!AY192</f>
        <v>0.8</v>
      </c>
      <c r="T193" s="37">
        <f>Vulnerability!AZ192</f>
        <v>2.7</v>
      </c>
      <c r="U193" s="37">
        <f t="shared" si="47"/>
        <v>5</v>
      </c>
      <c r="V193" s="127" t="e">
        <f>'Lack of Coping Capacity'!#REF!</f>
        <v>#REF!</v>
      </c>
      <c r="W193" s="116">
        <f>'Lack of Coping Capacity'!E192</f>
        <v>6.4</v>
      </c>
      <c r="X193" s="36">
        <f>'Lack of Coping Capacity'!F192</f>
        <v>6.4</v>
      </c>
      <c r="Y193" s="116" t="e">
        <f>'Lack of Coping Capacity'!#REF!</f>
        <v>#REF!</v>
      </c>
      <c r="Z193" s="116" t="e">
        <f>'Lack of Coping Capacity'!#REF!</f>
        <v>#REF!</v>
      </c>
      <c r="AA193" s="116">
        <f>'Lack of Coping Capacity'!P192</f>
        <v>5.8</v>
      </c>
      <c r="AB193" s="36">
        <f>'Lack of Coping Capacity'!Q192</f>
        <v>5.8</v>
      </c>
      <c r="AC193" s="37">
        <f t="shared" si="48"/>
        <v>6.1</v>
      </c>
      <c r="AD193" s="37">
        <f>'Lack of Coping Capacity'!U192</f>
        <v>7.2</v>
      </c>
      <c r="AE193" s="37">
        <f t="shared" si="49"/>
        <v>6.7</v>
      </c>
      <c r="AF193" s="122">
        <f t="shared" si="50"/>
        <v>6.1</v>
      </c>
      <c r="AG193" s="138" t="str">
        <f t="shared" si="51"/>
        <v>High</v>
      </c>
      <c r="AH193" s="134">
        <f t="shared" si="52"/>
        <v>15</v>
      </c>
      <c r="AI193" s="136" t="e">
        <f>VLOOKUP($B193,#REF!,8,FALSE)</f>
        <v>#REF!</v>
      </c>
      <c r="AJ193" s="43" t="e">
        <f>'Imputed and missing data hidden'!BY191</f>
        <v>#REF!</v>
      </c>
      <c r="AK193" s="135" t="e">
        <f t="shared" si="53"/>
        <v>#REF!</v>
      </c>
      <c r="AL193" s="139"/>
    </row>
    <row r="194" spans="1:38" ht="15" customHeight="1" thickBot="1" x14ac:dyDescent="0.3">
      <c r="A194" s="98" t="str">
        <f>'Indicator Data'!A196</f>
        <v>Zimbabwe</v>
      </c>
      <c r="B194" s="39" t="str">
        <f>'Indicator Data'!B196</f>
        <v>ZWE</v>
      </c>
      <c r="C194" s="120">
        <f>'Hazard &amp; Exposure'!M193</f>
        <v>4.8</v>
      </c>
      <c r="D194" s="183">
        <f t="shared" si="45"/>
        <v>4.8</v>
      </c>
      <c r="E194" s="119">
        <f>Vulnerability!E193</f>
        <v>7.3</v>
      </c>
      <c r="F194" s="117">
        <f>Vulnerability!H193</f>
        <v>5.8</v>
      </c>
      <c r="G194" s="117">
        <f>Vulnerability!N193</f>
        <v>3.3</v>
      </c>
      <c r="H194" s="36">
        <f>Vulnerability!O193</f>
        <v>5.9</v>
      </c>
      <c r="I194" s="117">
        <f>Vulnerability!T193</f>
        <v>4.0999999999999996</v>
      </c>
      <c r="J194" s="117">
        <f>Vulnerability!AB193</f>
        <v>6.1</v>
      </c>
      <c r="K194" s="117" t="e">
        <f>Vulnerability!#REF!</f>
        <v>#REF!</v>
      </c>
      <c r="L194" s="117" t="e">
        <f>Vulnerability!#REF!</f>
        <v>#REF!</v>
      </c>
      <c r="M194" s="117">
        <f>Vulnerability!AE193</f>
        <v>9.4</v>
      </c>
      <c r="N194" s="117">
        <f>Vulnerability!AH193</f>
        <v>4.55</v>
      </c>
      <c r="O194" s="36">
        <f>Vulnerability!AI193</f>
        <v>6.7</v>
      </c>
      <c r="P194" s="37">
        <f t="shared" si="46"/>
        <v>6.3</v>
      </c>
      <c r="Q194" s="117">
        <f>Vulnerability!AR193</f>
        <v>3.9</v>
      </c>
      <c r="R194" s="117">
        <f>Vulnerability!AX193</f>
        <v>7.1</v>
      </c>
      <c r="S194" s="117">
        <f>Vulnerability!AY193</f>
        <v>2.4</v>
      </c>
      <c r="T194" s="37">
        <f>Vulnerability!AZ193</f>
        <v>4</v>
      </c>
      <c r="U194" s="37">
        <f t="shared" si="47"/>
        <v>5.3</v>
      </c>
      <c r="V194" s="127" t="e">
        <f>'Lack of Coping Capacity'!#REF!</f>
        <v>#REF!</v>
      </c>
      <c r="W194" s="116">
        <f>'Lack of Coping Capacity'!E193</f>
        <v>7.5</v>
      </c>
      <c r="X194" s="36">
        <f>'Lack of Coping Capacity'!F193</f>
        <v>7.5</v>
      </c>
      <c r="Y194" s="116" t="e">
        <f>'Lack of Coping Capacity'!#REF!</f>
        <v>#REF!</v>
      </c>
      <c r="Z194" s="116" t="e">
        <f>'Lack of Coping Capacity'!#REF!</f>
        <v>#REF!</v>
      </c>
      <c r="AA194" s="116">
        <f>'Lack of Coping Capacity'!P193</f>
        <v>6.5</v>
      </c>
      <c r="AB194" s="36">
        <f>'Lack of Coping Capacity'!Q193</f>
        <v>6.5</v>
      </c>
      <c r="AC194" s="37">
        <f t="shared" si="48"/>
        <v>7</v>
      </c>
      <c r="AD194" s="37">
        <f>'Lack of Coping Capacity'!U193</f>
        <v>4.75</v>
      </c>
      <c r="AE194" s="37">
        <f t="shared" si="49"/>
        <v>6</v>
      </c>
      <c r="AF194" s="122">
        <f t="shared" si="50"/>
        <v>5.3</v>
      </c>
      <c r="AG194" s="138" t="str">
        <f t="shared" si="51"/>
        <v>High</v>
      </c>
      <c r="AH194" s="134">
        <f t="shared" si="52"/>
        <v>45</v>
      </c>
      <c r="AI194" s="136" t="e">
        <f>VLOOKUP($B194,#REF!,8,FALSE)</f>
        <v>#REF!</v>
      </c>
      <c r="AJ194" s="43" t="e">
        <f>'Imputed and missing data hidden'!BY192</f>
        <v>#REF!</v>
      </c>
      <c r="AK194" s="135" t="e">
        <f t="shared" si="53"/>
        <v>#REF!</v>
      </c>
      <c r="AL194" s="139"/>
    </row>
    <row r="197" spans="1:38" x14ac:dyDescent="0.25">
      <c r="A197" s="205" t="s">
        <v>681</v>
      </c>
      <c r="B197" s="205"/>
    </row>
    <row r="198" spans="1:38" x14ac:dyDescent="0.25">
      <c r="A198" s="205"/>
      <c r="B198" s="205"/>
    </row>
  </sheetData>
  <autoFilter ref="A3:AK3" xr:uid="{00000000-0009-0000-0000-000002000000}">
    <sortState xmlns:xlrd2="http://schemas.microsoft.com/office/spreadsheetml/2017/richdata2" ref="A4:AK194">
      <sortCondition ref="A3"/>
    </sortState>
  </autoFilter>
  <sortState xmlns:xlrd2="http://schemas.microsoft.com/office/spreadsheetml/2017/richdata2" ref="A4:B194">
    <sortCondition ref="A4:A194"/>
  </sortState>
  <mergeCells count="2">
    <mergeCell ref="A1:AK1"/>
    <mergeCell ref="A197:B198"/>
  </mergeCells>
  <conditionalFormatting sqref="T4:U194 P4:P194">
    <cfRule type="cellIs" dxfId="44" priority="54" stopIfTrue="1" operator="between">
      <formula>6.4</formula>
      <formula>10</formula>
    </cfRule>
    <cfRule type="cellIs" dxfId="43" priority="268" stopIfTrue="1" operator="between">
      <formula>4.8</formula>
      <formula>6.3</formula>
    </cfRule>
    <cfRule type="cellIs" dxfId="42" priority="269" stopIfTrue="1" operator="between">
      <formula>3.2</formula>
      <formula>4.7</formula>
    </cfRule>
    <cfRule type="cellIs" dxfId="41" priority="270" stopIfTrue="1" operator="between">
      <formula>2</formula>
      <formula>3.1</formula>
    </cfRule>
    <cfRule type="cellIs" dxfId="40" priority="271" stopIfTrue="1" operator="between">
      <formula>0</formula>
      <formula>1.9</formula>
    </cfRule>
  </conditionalFormatting>
  <conditionalFormatting sqref="AC4:AE194">
    <cfRule type="cellIs" dxfId="39" priority="74" stopIfTrue="1" operator="between">
      <formula>7.4</formula>
      <formula>10</formula>
    </cfRule>
    <cfRule type="cellIs" dxfId="38" priority="264" stopIfTrue="1" operator="between">
      <formula>6</formula>
      <formula>7.3</formula>
    </cfRule>
    <cfRule type="cellIs" dxfId="37" priority="265" stopIfTrue="1" operator="between">
      <formula>4.7</formula>
      <formula>5.9</formula>
    </cfRule>
    <cfRule type="cellIs" dxfId="36" priority="266" stopIfTrue="1" operator="between">
      <formula>3.2</formula>
      <formula>4.6</formula>
    </cfRule>
    <cfRule type="cellIs" dxfId="35" priority="267" stopIfTrue="1" operator="between">
      <formula>0</formula>
      <formula>3.1</formula>
    </cfRule>
  </conditionalFormatting>
  <conditionalFormatting sqref="H4:H194">
    <cfRule type="cellIs" dxfId="34" priority="60" stopIfTrue="1" operator="between">
      <formula>7.1</formula>
      <formula>10</formula>
    </cfRule>
    <cfRule type="cellIs" dxfId="33" priority="180" stopIfTrue="1" operator="between">
      <formula>5.4</formula>
      <formula>7</formula>
    </cfRule>
    <cfRule type="cellIs" dxfId="32" priority="181" stopIfTrue="1" operator="between">
      <formula>3.5</formula>
      <formula>5.3</formula>
    </cfRule>
    <cfRule type="cellIs" dxfId="31" priority="182" stopIfTrue="1" operator="between">
      <formula>1.8</formula>
      <formula>3.4</formula>
    </cfRule>
    <cfRule type="cellIs" dxfId="30" priority="183" stopIfTrue="1" operator="between">
      <formula>0</formula>
      <formula>1.7</formula>
    </cfRule>
  </conditionalFormatting>
  <conditionalFormatting sqref="AB4:AB194">
    <cfRule type="cellIs" dxfId="29" priority="73" stopIfTrue="1" operator="between">
      <formula>7.4</formula>
      <formula>10</formula>
    </cfRule>
    <cfRule type="cellIs" dxfId="28" priority="160" stopIfTrue="1" operator="between">
      <formula>5.4</formula>
      <formula>7.3</formula>
    </cfRule>
    <cfRule type="cellIs" dxfId="27" priority="161" stopIfTrue="1" operator="between">
      <formula>3.5</formula>
      <formula>5.3</formula>
    </cfRule>
    <cfRule type="cellIs" dxfId="26" priority="162" stopIfTrue="1" operator="between">
      <formula>2.1</formula>
      <formula>3.4</formula>
    </cfRule>
    <cfRule type="cellIs" dxfId="25" priority="163" stopIfTrue="1" operator="between">
      <formula>0</formula>
      <formula>2</formula>
    </cfRule>
  </conditionalFormatting>
  <conditionalFormatting sqref="X4:X194">
    <cfRule type="cellIs" dxfId="24" priority="68" stopIfTrue="1" operator="between">
      <formula>7.3</formula>
      <formula>10</formula>
    </cfRule>
    <cfRule type="cellIs" dxfId="23" priority="69" stopIfTrue="1" operator="between">
      <formula>6</formula>
      <formula>7.2</formula>
    </cfRule>
    <cfRule type="cellIs" dxfId="22" priority="70" stopIfTrue="1" operator="between">
      <formula>4.9</formula>
      <formula>5.9</formula>
    </cfRule>
    <cfRule type="cellIs" dxfId="21" priority="71" stopIfTrue="1" operator="between">
      <formula>3.3</formula>
      <formula>4.8</formula>
    </cfRule>
    <cfRule type="cellIs" dxfId="20" priority="72" stopIfTrue="1" operator="between">
      <formula>0</formula>
      <formula>3.2</formula>
    </cfRule>
  </conditionalFormatting>
  <conditionalFormatting sqref="O4:O194">
    <cfRule type="cellIs" dxfId="19" priority="55" stopIfTrue="1" operator="between">
      <formula>6.3</formula>
      <formula>10</formula>
    </cfRule>
    <cfRule type="cellIs" dxfId="18" priority="56" stopIfTrue="1" operator="between">
      <formula>4.4</formula>
      <formula>6.2</formula>
    </cfRule>
    <cfRule type="cellIs" dxfId="17" priority="57" stopIfTrue="1" operator="between">
      <formula>2.9</formula>
      <formula>4.3</formula>
    </cfRule>
    <cfRule type="cellIs" dxfId="16" priority="58" stopIfTrue="1" operator="between">
      <formula>1.6</formula>
      <formula>2.8</formula>
    </cfRule>
    <cfRule type="cellIs" dxfId="15" priority="59" stopIfTrue="1" operator="between">
      <formula>0</formula>
      <formula>1.5</formula>
    </cfRule>
  </conditionalFormatting>
  <conditionalFormatting sqref="AI4:AI194">
    <cfRule type="dataBar" priority="47">
      <dataBar>
        <cfvo type="min"/>
        <cfvo type="max"/>
        <color rgb="FF996600"/>
      </dataBar>
      <extLst>
        <ext xmlns:x14="http://schemas.microsoft.com/office/spreadsheetml/2009/9/main" uri="{B025F937-C7B1-47D3-B67F-A62EFF666E3E}">
          <x14:id>{BE362045-C717-4087-BED3-D3B0EAE29680}</x14:id>
        </ext>
      </extLst>
    </cfRule>
  </conditionalFormatting>
  <conditionalFormatting sqref="AG4:AG194">
    <cfRule type="cellIs" dxfId="14" priority="75" stopIfTrue="1" operator="equal">
      <formula>"Very High"</formula>
    </cfRule>
    <cfRule type="cellIs" dxfId="13" priority="208" stopIfTrue="1" operator="equal">
      <formula>"High"</formula>
    </cfRule>
    <cfRule type="cellIs" dxfId="12" priority="209" stopIfTrue="1" operator="equal">
      <formula>"Medium"</formula>
    </cfRule>
    <cfRule type="cellIs" dxfId="11" priority="210" stopIfTrue="1" operator="equal">
      <formula>"Low"</formula>
    </cfRule>
    <cfRule type="cellIs" dxfId="10" priority="211" stopIfTrue="1" operator="equal">
      <formula>"Very Low"</formula>
    </cfRule>
  </conditionalFormatting>
  <conditionalFormatting sqref="AF4:AF194">
    <cfRule type="cellIs" dxfId="9" priority="42" stopIfTrue="1" operator="between">
      <formula>6.5</formula>
      <formula>10</formula>
    </cfRule>
    <cfRule type="cellIs" dxfId="8" priority="43" stopIfTrue="1" operator="between">
      <formula>5</formula>
      <formula>6.5</formula>
    </cfRule>
    <cfRule type="cellIs" dxfId="7" priority="44" stopIfTrue="1" operator="between">
      <formula>3.5</formula>
      <formula>5</formula>
    </cfRule>
    <cfRule type="cellIs" dxfId="6" priority="45" stopIfTrue="1" operator="between">
      <formula>2</formula>
      <formula>3.5</formula>
    </cfRule>
    <cfRule type="cellIs" dxfId="5" priority="46" stopIfTrue="1" operator="between">
      <formula>0</formula>
      <formula>2</formula>
    </cfRule>
  </conditionalFormatting>
  <conditionalFormatting sqref="AL4:AL194">
    <cfRule type="dataBar" priority="41">
      <dataBar>
        <cfvo type="min"/>
        <cfvo type="max"/>
        <color theme="5" tint="0.59999389629810485"/>
      </dataBar>
      <extLst>
        <ext xmlns:x14="http://schemas.microsoft.com/office/spreadsheetml/2009/9/main" uri="{B025F937-C7B1-47D3-B67F-A62EFF666E3E}">
          <x14:id>{C6EDCE4F-220E-4892-A414-4FCC27F2B7D2}</x14:id>
        </ext>
      </extLst>
    </cfRule>
  </conditionalFormatting>
  <conditionalFormatting sqref="D4:D194">
    <cfRule type="cellIs" dxfId="4" priority="1" stopIfTrue="1" operator="between">
      <formula>6.1</formula>
      <formula>10</formula>
    </cfRule>
    <cfRule type="cellIs" dxfId="3" priority="2" stopIfTrue="1" operator="between">
      <formula>4.1</formula>
      <formula>6</formula>
    </cfRule>
    <cfRule type="cellIs" dxfId="2" priority="3" stopIfTrue="1" operator="between">
      <formula>2.7</formula>
      <formula>4</formula>
    </cfRule>
    <cfRule type="cellIs" dxfId="1" priority="4" stopIfTrue="1" operator="between">
      <formula>1.5</formula>
      <formula>2.6</formula>
    </cfRule>
    <cfRule type="cellIs" dxfId="0" priority="5" stopIfTrue="1" operator="between">
      <formula>0</formula>
      <formula>1.4</formula>
    </cfRule>
  </conditionalFormatting>
  <pageMargins left="0.70866141732283472" right="0.70866141732283472" top="0.74803149606299213" bottom="0.74803149606299213" header="0.31496062992125984" footer="0.31496062992125984"/>
  <pageSetup paperSize="9" scale="52" fitToHeight="0" orientation="landscape"/>
  <drawing r:id="rId1"/>
  <extLst>
    <ext xmlns:x14="http://schemas.microsoft.com/office/spreadsheetml/2009/9/main" uri="{78C0D931-6437-407d-A8EE-F0AAD7539E65}">
      <x14:conditionalFormattings>
        <x14:conditionalFormatting xmlns:xm="http://schemas.microsoft.com/office/excel/2006/main">
          <x14:cfRule type="dataBar" id="{BE362045-C717-4087-BED3-D3B0EAE29680}">
            <x14:dataBar minLength="0" maxLength="100">
              <x14:cfvo type="autoMin"/>
              <x14:cfvo type="autoMax"/>
              <x14:negativeFillColor rgb="FFFF0000"/>
              <x14:axisColor rgb="FF000000"/>
            </x14:dataBar>
          </x14:cfRule>
          <xm:sqref>AI4:AI194</xm:sqref>
        </x14:conditionalFormatting>
        <x14:conditionalFormatting xmlns:xm="http://schemas.microsoft.com/office/excel/2006/main">
          <x14:cfRule type="dataBar" id="{C6EDCE4F-220E-4892-A414-4FCC27F2B7D2}">
            <x14:dataBar minLength="0" maxLength="100" negativeBarColorSameAsPositive="1" axisPosition="none">
              <x14:cfvo type="min"/>
              <x14:cfvo type="max"/>
            </x14:dataBar>
          </x14:cfRule>
          <xm:sqref>AL4:AL194</xm:sqref>
        </x14:conditionalFormatting>
        <x14:conditionalFormatting xmlns:xm="http://schemas.microsoft.com/office/excel/2006/main">
          <x14:cfRule type="iconSet" priority="52" id="{C9F477B2-44E6-439F-9470-4771227F9C10}">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AJ4:AJ194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Q195"/>
  <sheetViews>
    <sheetView showGridLines="0" workbookViewId="0">
      <pane xSplit="2" ySplit="2" topLeftCell="C3" activePane="bottomRight" state="frozen"/>
      <selection pane="topRight" activeCell="B1" sqref="B1"/>
      <selection pane="bottomLeft" activeCell="A5" sqref="A5"/>
      <selection pane="bottomRight" sqref="A1:N1"/>
    </sheetView>
  </sheetViews>
  <sheetFormatPr defaultColWidth="9.140625" defaultRowHeight="15" x14ac:dyDescent="0.25"/>
  <cols>
    <col min="1" max="1" width="25.7109375" style="1" customWidth="1"/>
    <col min="2" max="2" width="9.140625" style="1"/>
    <col min="3" max="14" width="7.85546875" style="1" customWidth="1"/>
    <col min="15" max="16384" width="9.140625" style="1"/>
  </cols>
  <sheetData>
    <row r="1" spans="1:16" x14ac:dyDescent="0.25">
      <c r="A1" s="206"/>
      <c r="B1" s="206"/>
      <c r="C1" s="206"/>
      <c r="D1" s="206"/>
      <c r="E1" s="206"/>
      <c r="F1" s="206"/>
      <c r="G1" s="206"/>
      <c r="H1" s="206"/>
      <c r="I1" s="206"/>
      <c r="J1" s="206"/>
      <c r="K1" s="206"/>
      <c r="L1" s="206"/>
      <c r="M1" s="206"/>
      <c r="N1" s="206"/>
    </row>
    <row r="2" spans="1:16" s="4" customFormat="1" ht="117.75" customHeight="1" thickBot="1" x14ac:dyDescent="0.3">
      <c r="A2" s="99" t="s">
        <v>375</v>
      </c>
      <c r="B2" s="43" t="s">
        <v>384</v>
      </c>
      <c r="C2" s="44" t="s">
        <v>828</v>
      </c>
      <c r="D2" s="44" t="s">
        <v>829</v>
      </c>
      <c r="E2" s="44" t="s">
        <v>830</v>
      </c>
      <c r="F2" s="154" t="s">
        <v>755</v>
      </c>
      <c r="G2" s="44" t="s">
        <v>833</v>
      </c>
      <c r="H2" s="44" t="s">
        <v>834</v>
      </c>
      <c r="I2" s="44" t="s">
        <v>835</v>
      </c>
      <c r="J2" s="44" t="s">
        <v>744</v>
      </c>
      <c r="K2" s="44" t="s">
        <v>739</v>
      </c>
      <c r="L2" s="154" t="s">
        <v>756</v>
      </c>
      <c r="M2" s="153" t="s">
        <v>757</v>
      </c>
      <c r="N2" s="45" t="s">
        <v>987</v>
      </c>
    </row>
    <row r="3" spans="1:16" s="4" customFormat="1" x14ac:dyDescent="0.25">
      <c r="A3" s="99" t="str">
        <f>'Indicator Data'!A6</f>
        <v>Afghanistan</v>
      </c>
      <c r="B3" s="46" t="str">
        <f>'Indicator Data'!B6</f>
        <v>AFG</v>
      </c>
      <c r="C3" s="47">
        <f>IF('Indicator Data'!J6="No data","x",ROUND(IF('Indicator Data'!J6&gt;C$195,0,IF('Indicator Data'!J6&lt;C$194,10,(C$195-'Indicator Data'!J6)/(C$195-C$194)*10)),1))</f>
        <v>6.3</v>
      </c>
      <c r="D3" s="47">
        <f>IF('Indicator Data'!K6="No data","x",ROUND(IF('Indicator Data'!K6&gt;D$195,0,IF('Indicator Data'!K6&lt;D$194,10,(D$195-'Indicator Data'!K6)/(D$195-D$194)*10)),1))</f>
        <v>5.5</v>
      </c>
      <c r="E3" s="47">
        <f>IF('Indicator Data'!I6="No data","x",ROUND(IF('Indicator Data'!I6&gt;E$195,0,IF('Indicator Data'!I6&lt;E$194,10,(E$195-'Indicator Data'!I6)/(E$195-E$194)*10)),1))</f>
        <v>6.2</v>
      </c>
      <c r="F3" s="47">
        <f t="shared" ref="F3:F34" si="0">IF(AND(D3="x",C3="x",E3="x"),"x",ROUND(AVERAGE(C3:E3),1))</f>
        <v>6</v>
      </c>
      <c r="G3" s="47">
        <f>IF('Indicator Data'!C6="No data","x",ROUND(IF(LOG('Indicator Data'!C6)&gt;G$195,10,IF(LOG('Indicator Data'!C6)&lt;G$194,0,10-(G$195-LOG('Indicator Data'!C6))/(G$195-G$194)*10)),1))</f>
        <v>5.9</v>
      </c>
      <c r="H3" s="47">
        <f>IF('Indicator Data'!D6="No data","x",ROUND(IF('Indicator Data'!D6&gt;H$195,10,IF('Indicator Data'!D6&lt;H$194,0,10-(H$195-'Indicator Data'!D6)/(H$195-H$194)*10)),1))</f>
        <v>6.7</v>
      </c>
      <c r="I3" s="47">
        <f>IF('Indicator Data'!E6="No data","x",ROUND(IF('Indicator Data'!E6&gt;I$195,10,IF('Indicator Data'!E6&lt;I$194,0,10-(I$195-'Indicator Data'!E6)/(I$195-I$194)*10)),1))</f>
        <v>2.5</v>
      </c>
      <c r="J3" s="47">
        <f>IF('Indicator Data'!F6="No data","x",ROUND(IF('Indicator Data'!F6&gt;J$195,10,IF('Indicator Data'!F6&lt;J$194,0,10-(J$195-'Indicator Data'!F6)/(J$195-J$194)*10)),1))</f>
        <v>7.9</v>
      </c>
      <c r="K3" s="47">
        <f>IF('Indicator Data'!G6="No data","x",ROUND(IF('Indicator Data'!G6&gt;K$195,10,IF('Indicator Data'!G6&lt;K$194,0,10-(K$195-'Indicator Data'!G6)/(K$195-K$194)*10)),1))</f>
        <v>10</v>
      </c>
      <c r="L3" s="47">
        <f t="shared" ref="L3:L34" si="1">ROUND(AVERAGE(G3:K3),1)</f>
        <v>6.6</v>
      </c>
      <c r="M3" s="47">
        <f t="shared" ref="M3:M34" si="2">ROUND(AVERAGE(F3,L3,L3),1)</f>
        <v>6.4</v>
      </c>
      <c r="N3" s="48">
        <f t="shared" ref="N3:N67" si="3">M3</f>
        <v>6.4</v>
      </c>
      <c r="O3" s="15"/>
      <c r="P3" s="81"/>
    </row>
    <row r="4" spans="1:16" s="4" customFormat="1" x14ac:dyDescent="0.25">
      <c r="A4" s="99" t="str">
        <f>'Indicator Data'!A7</f>
        <v>Albania</v>
      </c>
      <c r="B4" s="46" t="str">
        <f>'Indicator Data'!B7</f>
        <v>ALB</v>
      </c>
      <c r="C4" s="47">
        <f>IF('Indicator Data'!J7="No data","x",ROUND(IF('Indicator Data'!J7&gt;C$195,0,IF('Indicator Data'!J7&lt;C$194,10,(C$195-'Indicator Data'!J7)/(C$195-C$194)*10)),1))</f>
        <v>0.3</v>
      </c>
      <c r="D4" s="47">
        <f>IF('Indicator Data'!K7="No data","x",ROUND(IF('Indicator Data'!K7&gt;D$195,0,IF('Indicator Data'!K7&lt;D$194,10,(D$195-'Indicator Data'!K7)/(D$195-D$194)*10)),1))</f>
        <v>1.5</v>
      </c>
      <c r="E4" s="47" t="str">
        <f>IF('Indicator Data'!I7="No data","x",ROUND(IF('Indicator Data'!I7&gt;E$195,0,IF('Indicator Data'!I7&lt;E$194,10,(E$195-'Indicator Data'!I7)/(E$195-E$194)*10)),1))</f>
        <v>x</v>
      </c>
      <c r="F4" s="47">
        <f t="shared" si="0"/>
        <v>0.9</v>
      </c>
      <c r="G4" s="47">
        <f>IF('Indicator Data'!C7="No data","x",ROUND(IF(LOG('Indicator Data'!C7)&gt;G$195,10,IF(LOG('Indicator Data'!C7)&lt;G$194,0,10-(G$195-LOG('Indicator Data'!C7))/(G$195-G$194)*10)),1))</f>
        <v>6.7</v>
      </c>
      <c r="H4" s="47">
        <f>IF('Indicator Data'!D7="No data","x",ROUND(IF('Indicator Data'!D7&gt;H$195,10,IF('Indicator Data'!D7&lt;H$194,0,10-(H$195-'Indicator Data'!D7)/(H$195-H$194)*10)),1))</f>
        <v>2.6</v>
      </c>
      <c r="I4" s="47">
        <f>IF('Indicator Data'!E7="No data","x",ROUND(IF('Indicator Data'!E7&gt;I$195,10,IF('Indicator Data'!E7&lt;I$194,0,10-(I$195-'Indicator Data'!E7)/(I$195-I$194)*10)),1))</f>
        <v>6</v>
      </c>
      <c r="J4" s="47" t="str">
        <f>IF('Indicator Data'!F7="No data","x",ROUND(IF('Indicator Data'!F7&gt;J$195,10,IF('Indicator Data'!F7&lt;J$194,0,10-(J$195-'Indicator Data'!F7)/(J$195-J$194)*10)),1))</f>
        <v>x</v>
      </c>
      <c r="K4" s="47">
        <f>IF('Indicator Data'!G7="No data","x",ROUND(IF('Indicator Data'!G7&gt;K$195,10,IF('Indicator Data'!G7&lt;K$194,0,10-(K$195-'Indicator Data'!G7)/(K$195-K$194)*10)),1))</f>
        <v>4.5999999999999996</v>
      </c>
      <c r="L4" s="47">
        <f t="shared" si="1"/>
        <v>5</v>
      </c>
      <c r="M4" s="47">
        <f t="shared" si="2"/>
        <v>3.6</v>
      </c>
      <c r="N4" s="48">
        <f t="shared" si="3"/>
        <v>3.6</v>
      </c>
      <c r="O4" s="15"/>
      <c r="P4" s="81"/>
    </row>
    <row r="5" spans="1:16" s="4" customFormat="1" x14ac:dyDescent="0.25">
      <c r="A5" s="99" t="str">
        <f>'Indicator Data'!A8</f>
        <v>Algeria</v>
      </c>
      <c r="B5" s="49" t="str">
        <f>'Indicator Data'!B8</f>
        <v>DZA</v>
      </c>
      <c r="C5" s="47">
        <f>IF('Indicator Data'!J8="No data","x",ROUND(IF('Indicator Data'!J8&gt;C$195,0,IF('Indicator Data'!J8&lt;C$194,10,(C$195-'Indicator Data'!J8)/(C$195-C$194)*10)),1))</f>
        <v>1.4</v>
      </c>
      <c r="D5" s="47">
        <f>IF('Indicator Data'!K8="No data","x",ROUND(IF('Indicator Data'!K8&gt;D$195,0,IF('Indicator Data'!K8&lt;D$194,10,(D$195-'Indicator Data'!K8)/(D$195-D$194)*10)),1))</f>
        <v>1.1000000000000001</v>
      </c>
      <c r="E5" s="47">
        <f>IF('Indicator Data'!I8="No data","x",ROUND(IF('Indicator Data'!I8&gt;E$195,0,IF('Indicator Data'!I8&lt;E$194,10,(E$195-'Indicator Data'!I8)/(E$195-E$194)*10)),1))</f>
        <v>1.6</v>
      </c>
      <c r="F5" s="47">
        <f t="shared" si="0"/>
        <v>1.4</v>
      </c>
      <c r="G5" s="47">
        <f>IF('Indicator Data'!C8="No data","x",ROUND(IF(LOG('Indicator Data'!C8)&gt;G$195,10,IF(LOG('Indicator Data'!C8)&lt;G$194,0,10-(G$195-LOG('Indicator Data'!C8))/(G$195-G$194)*10)),1))</f>
        <v>4.2</v>
      </c>
      <c r="H5" s="47">
        <f>IF('Indicator Data'!D8="No data","x",ROUND(IF('Indicator Data'!D8&gt;H$195,10,IF('Indicator Data'!D8&lt;H$194,0,10-(H$195-'Indicator Data'!D8)/(H$195-H$194)*10)),1))</f>
        <v>5.6</v>
      </c>
      <c r="I5" s="47">
        <f>IF('Indicator Data'!E8="No data","x",ROUND(IF('Indicator Data'!E8&gt;I$195,10,IF('Indicator Data'!E8&lt;I$194,0,10-(I$195-'Indicator Data'!E8)/(I$195-I$194)*10)),1))</f>
        <v>7.3</v>
      </c>
      <c r="J5" s="47" t="str">
        <f>IF('Indicator Data'!F8="No data","x",ROUND(IF('Indicator Data'!F8&gt;J$195,10,IF('Indicator Data'!F8&lt;J$194,0,10-(J$195-'Indicator Data'!F8)/(J$195-J$194)*10)),1))</f>
        <v>x</v>
      </c>
      <c r="K5" s="47" t="str">
        <f>IF('Indicator Data'!G8="No data","x",ROUND(IF('Indicator Data'!G8&gt;K$195,10,IF('Indicator Data'!G8&lt;K$194,0,10-(K$195-'Indicator Data'!G8)/(K$195-K$194)*10)),1))</f>
        <v>x</v>
      </c>
      <c r="L5" s="47">
        <f t="shared" si="1"/>
        <v>5.7</v>
      </c>
      <c r="M5" s="47">
        <f t="shared" si="2"/>
        <v>4.3</v>
      </c>
      <c r="N5" s="48">
        <f t="shared" si="3"/>
        <v>4.3</v>
      </c>
      <c r="O5" s="15"/>
      <c r="P5" s="81"/>
    </row>
    <row r="6" spans="1:16" s="4" customFormat="1" x14ac:dyDescent="0.25">
      <c r="A6" s="99" t="str">
        <f>'Indicator Data'!A9</f>
        <v>Angola</v>
      </c>
      <c r="B6" s="49" t="str">
        <f>'Indicator Data'!B9</f>
        <v>AGO</v>
      </c>
      <c r="C6" s="47">
        <f>IF('Indicator Data'!J9="No data","x",ROUND(IF('Indicator Data'!J9&gt;C$195,0,IF('Indicator Data'!J9&lt;C$194,10,(C$195-'Indicator Data'!J9)/(C$195-C$194)*10)),1))</f>
        <v>5.6</v>
      </c>
      <c r="D6" s="47">
        <f>IF('Indicator Data'!K9="No data","x",ROUND(IF('Indicator Data'!K9&gt;D$195,0,IF('Indicator Data'!K9&lt;D$194,10,(D$195-'Indicator Data'!K9)/(D$195-D$194)*10)),1))</f>
        <v>7.4</v>
      </c>
      <c r="E6" s="47">
        <f>IF('Indicator Data'!I9="No data","x",ROUND(IF('Indicator Data'!I9&gt;E$195,0,IF('Indicator Data'!I9&lt;E$194,10,(E$195-'Indicator Data'!I9)/(E$195-E$194)*10)),1))</f>
        <v>7.3</v>
      </c>
      <c r="F6" s="47">
        <f t="shared" si="0"/>
        <v>6.8</v>
      </c>
      <c r="G6" s="47">
        <f>IF('Indicator Data'!C9="No data","x",ROUND(IF(LOG('Indicator Data'!C9)&gt;G$195,10,IF(LOG('Indicator Data'!C9)&lt;G$194,0,10-(G$195-LOG('Indicator Data'!C9))/(G$195-G$194)*10)),1))</f>
        <v>4.5999999999999996</v>
      </c>
      <c r="H6" s="47">
        <f>IF('Indicator Data'!D9="No data","x",ROUND(IF('Indicator Data'!D9&gt;H$195,10,IF('Indicator Data'!D9&lt;H$194,0,10-(H$195-'Indicator Data'!D9)/(H$195-H$194)*10)),1))</f>
        <v>8.6</v>
      </c>
      <c r="I6" s="47">
        <f>IF('Indicator Data'!E9="No data","x",ROUND(IF('Indicator Data'!E9&gt;I$195,10,IF('Indicator Data'!E9&lt;I$194,0,10-(I$195-'Indicator Data'!E9)/(I$195-I$194)*10)),1))</f>
        <v>6.6</v>
      </c>
      <c r="J6" s="47">
        <f>IF('Indicator Data'!F9="No data","x",ROUND(IF('Indicator Data'!F9&gt;J$195,10,IF('Indicator Data'!F9&lt;J$194,0,10-(J$195-'Indicator Data'!F9)/(J$195-J$194)*10)),1))</f>
        <v>5.4</v>
      </c>
      <c r="K6" s="47">
        <f>IF('Indicator Data'!G9="No data","x",ROUND(IF('Indicator Data'!G9&gt;K$195,10,IF('Indicator Data'!G9&lt;K$194,0,10-(K$195-'Indicator Data'!G9)/(K$195-K$194)*10)),1))</f>
        <v>7</v>
      </c>
      <c r="L6" s="47">
        <f t="shared" si="1"/>
        <v>6.4</v>
      </c>
      <c r="M6" s="47">
        <f t="shared" si="2"/>
        <v>6.5</v>
      </c>
      <c r="N6" s="48">
        <f t="shared" si="3"/>
        <v>6.5</v>
      </c>
      <c r="O6" s="15"/>
      <c r="P6" s="81"/>
    </row>
    <row r="7" spans="1:16" s="4" customFormat="1" x14ac:dyDescent="0.25">
      <c r="A7" s="99" t="str">
        <f>'Indicator Data'!A10</f>
        <v>Antigua and Barbuda</v>
      </c>
      <c r="B7" s="49" t="str">
        <f>'Indicator Data'!B10</f>
        <v>ATG</v>
      </c>
      <c r="C7" s="47">
        <f>IF('Indicator Data'!J10="No data","x",ROUND(IF('Indicator Data'!J10&gt;C$195,0,IF('Indicator Data'!J10&lt;C$194,10,(C$195-'Indicator Data'!J10)/(C$195-C$194)*10)),1))</f>
        <v>1.4</v>
      </c>
      <c r="D7" s="47">
        <f>IF('Indicator Data'!K10="No data","x",ROUND(IF('Indicator Data'!K10&gt;D$195,0,IF('Indicator Data'!K10&lt;D$194,10,(D$195-'Indicator Data'!K10)/(D$195-D$194)*10)),1))</f>
        <v>0.5</v>
      </c>
      <c r="E7" s="47" t="str">
        <f>IF('Indicator Data'!I10="No data","x",ROUND(IF('Indicator Data'!I10&gt;E$195,0,IF('Indicator Data'!I10&lt;E$194,10,(E$195-'Indicator Data'!I10)/(E$195-E$194)*10)),1))</f>
        <v>x</v>
      </c>
      <c r="F7" s="47">
        <f t="shared" si="0"/>
        <v>1</v>
      </c>
      <c r="G7" s="47">
        <f>IF('Indicator Data'!C10="No data","x",ROUND(IF(LOG('Indicator Data'!C10)&gt;G$195,10,IF(LOG('Indicator Data'!C10)&lt;G$194,0,10-(G$195-LOG('Indicator Data'!C10))/(G$195-G$194)*10)),1))</f>
        <v>7.8</v>
      </c>
      <c r="H7" s="47">
        <f>IF('Indicator Data'!D10="No data","x",ROUND(IF('Indicator Data'!D10&gt;H$195,10,IF('Indicator Data'!D10&lt;H$194,0,10-(H$195-'Indicator Data'!D10)/(H$195-H$194)*10)),1))</f>
        <v>0.9</v>
      </c>
      <c r="I7" s="47">
        <f>IF('Indicator Data'!E10="No data","x",ROUND(IF('Indicator Data'!E10&gt;I$195,10,IF('Indicator Data'!E10&lt;I$194,0,10-(I$195-'Indicator Data'!E10)/(I$195-I$194)*10)),1))</f>
        <v>2.5</v>
      </c>
      <c r="J7" s="47" t="str">
        <f>IF('Indicator Data'!F10="No data","x",ROUND(IF('Indicator Data'!F10&gt;J$195,10,IF('Indicator Data'!F10&lt;J$194,0,10-(J$195-'Indicator Data'!F10)/(J$195-J$194)*10)),1))</f>
        <v>x</v>
      </c>
      <c r="K7" s="47" t="str">
        <f>IF('Indicator Data'!G10="No data","x",ROUND(IF('Indicator Data'!G10&gt;K$195,10,IF('Indicator Data'!G10&lt;K$194,0,10-(K$195-'Indicator Data'!G10)/(K$195-K$194)*10)),1))</f>
        <v>x</v>
      </c>
      <c r="L7" s="47">
        <f t="shared" si="1"/>
        <v>3.7</v>
      </c>
      <c r="M7" s="47">
        <f t="shared" si="2"/>
        <v>2.8</v>
      </c>
      <c r="N7" s="48">
        <f t="shared" si="3"/>
        <v>2.8</v>
      </c>
      <c r="O7" s="15"/>
      <c r="P7" s="81"/>
    </row>
    <row r="8" spans="1:16" s="4" customFormat="1" x14ac:dyDescent="0.25">
      <c r="A8" s="99" t="str">
        <f>'Indicator Data'!A11</f>
        <v>Argentina</v>
      </c>
      <c r="B8" s="49" t="str">
        <f>'Indicator Data'!B11</f>
        <v>ARG</v>
      </c>
      <c r="C8" s="47">
        <f>IF('Indicator Data'!J11="No data","x",ROUND(IF('Indicator Data'!J11&gt;C$195,0,IF('Indicator Data'!J11&lt;C$194,10,(C$195-'Indicator Data'!J11)/(C$195-C$194)*10)),1))</f>
        <v>0.6</v>
      </c>
      <c r="D8" s="47">
        <f>IF('Indicator Data'!K11="No data","x",ROUND(IF('Indicator Data'!K11&gt;D$195,0,IF('Indicator Data'!K11&lt;D$194,10,(D$195-'Indicator Data'!K11)/(D$195-D$194)*10)),1))</f>
        <v>0.2</v>
      </c>
      <c r="E8" s="47" t="str">
        <f>IF('Indicator Data'!I11="No data","x",ROUND(IF('Indicator Data'!I11&gt;E$195,0,IF('Indicator Data'!I11&lt;E$194,10,(E$195-'Indicator Data'!I11)/(E$195-E$194)*10)),1))</f>
        <v>x</v>
      </c>
      <c r="F8" s="47">
        <f t="shared" si="0"/>
        <v>0.4</v>
      </c>
      <c r="G8" s="47">
        <f>IF('Indicator Data'!C11="No data","x",ROUND(IF(LOG('Indicator Data'!C11)&gt;G$195,10,IF(LOG('Indicator Data'!C11)&lt;G$194,0,10-(G$195-LOG('Indicator Data'!C11))/(G$195-G$194)*10)),1))</f>
        <v>4</v>
      </c>
      <c r="H8" s="47">
        <f>IF('Indicator Data'!D11="No data","x",ROUND(IF('Indicator Data'!D11&gt;H$195,10,IF('Indicator Data'!D11&lt;H$194,0,10-(H$195-'Indicator Data'!D11)/(H$195-H$194)*10)),1))</f>
        <v>2.2999999999999998</v>
      </c>
      <c r="I8" s="47">
        <f>IF('Indicator Data'!E11="No data","x",ROUND(IF('Indicator Data'!E11&gt;I$195,10,IF('Indicator Data'!E11&lt;I$194,0,10-(I$195-'Indicator Data'!E11)/(I$195-I$194)*10)),1))</f>
        <v>9.1999999999999993</v>
      </c>
      <c r="J8" s="47">
        <f>IF('Indicator Data'!F11="No data","x",ROUND(IF('Indicator Data'!F11&gt;J$195,10,IF('Indicator Data'!F11&lt;J$194,0,10-(J$195-'Indicator Data'!F11)/(J$195-J$194)*10)),1))</f>
        <v>1.6</v>
      </c>
      <c r="K8" s="47">
        <f>IF('Indicator Data'!G11="No data","x",ROUND(IF('Indicator Data'!G11&gt;K$195,10,IF('Indicator Data'!G11&lt;K$194,0,10-(K$195-'Indicator Data'!G11)/(K$195-K$194)*10)),1))</f>
        <v>3.1</v>
      </c>
      <c r="L8" s="47">
        <f t="shared" si="1"/>
        <v>4</v>
      </c>
      <c r="M8" s="47">
        <f t="shared" si="2"/>
        <v>2.8</v>
      </c>
      <c r="N8" s="48">
        <f t="shared" si="3"/>
        <v>2.8</v>
      </c>
      <c r="O8" s="15"/>
      <c r="P8" s="81"/>
    </row>
    <row r="9" spans="1:16" s="4" customFormat="1" x14ac:dyDescent="0.25">
      <c r="A9" s="99" t="str">
        <f>'Indicator Data'!A12</f>
        <v>Armenia</v>
      </c>
      <c r="B9" s="49" t="str">
        <f>'Indicator Data'!B12</f>
        <v>ARM</v>
      </c>
      <c r="C9" s="47">
        <f>IF('Indicator Data'!J12="No data","x",ROUND(IF('Indicator Data'!J12&gt;C$195,0,IF('Indicator Data'!J12&lt;C$194,10,(C$195-'Indicator Data'!J12)/(C$195-C$194)*10)),1))</f>
        <v>0.7</v>
      </c>
      <c r="D9" s="47">
        <f>IF('Indicator Data'!K12="No data","x",ROUND(IF('Indicator Data'!K12&gt;D$195,0,IF('Indicator Data'!K12&lt;D$194,10,(D$195-'Indicator Data'!K12)/(D$195-D$194)*10)),1))</f>
        <v>0</v>
      </c>
      <c r="E9" s="47">
        <f>IF('Indicator Data'!I12="No data","x",ROUND(IF('Indicator Data'!I12&gt;E$195,0,IF('Indicator Data'!I12&lt;E$194,10,(E$195-'Indicator Data'!I12)/(E$195-E$194)*10)),1))</f>
        <v>0.6</v>
      </c>
      <c r="F9" s="47">
        <f t="shared" si="0"/>
        <v>0.4</v>
      </c>
      <c r="G9" s="47">
        <f>IF('Indicator Data'!C12="No data","x",ROUND(IF(LOG('Indicator Data'!C12)&gt;G$195,10,IF(LOG('Indicator Data'!C12)&lt;G$194,0,10-(G$195-LOG('Indicator Data'!C12))/(G$195-G$194)*10)),1))</f>
        <v>6.7</v>
      </c>
      <c r="H9" s="47">
        <f>IF('Indicator Data'!D12="No data","x",ROUND(IF('Indicator Data'!D12&gt;H$195,10,IF('Indicator Data'!D12&lt;H$194,0,10-(H$195-'Indicator Data'!D12)/(H$195-H$194)*10)),1))</f>
        <v>0.6</v>
      </c>
      <c r="I9" s="47">
        <f>IF('Indicator Data'!E12="No data","x",ROUND(IF('Indicator Data'!E12&gt;I$195,10,IF('Indicator Data'!E12&lt;I$194,0,10-(I$195-'Indicator Data'!E12)/(I$195-I$194)*10)),1))</f>
        <v>6.3</v>
      </c>
      <c r="J9" s="47">
        <f>IF('Indicator Data'!F12="No data","x",ROUND(IF('Indicator Data'!F12&gt;J$195,10,IF('Indicator Data'!F12&lt;J$194,0,10-(J$195-'Indicator Data'!F12)/(J$195-J$194)*10)),1))</f>
        <v>1</v>
      </c>
      <c r="K9" s="47">
        <f>IF('Indicator Data'!G12="No data","x",ROUND(IF('Indicator Data'!G12&gt;K$195,10,IF('Indicator Data'!G12&lt;K$194,0,10-(K$195-'Indicator Data'!G12)/(K$195-K$194)*10)),1))</f>
        <v>5</v>
      </c>
      <c r="L9" s="47">
        <f t="shared" si="1"/>
        <v>3.9</v>
      </c>
      <c r="M9" s="47">
        <f t="shared" si="2"/>
        <v>2.7</v>
      </c>
      <c r="N9" s="48">
        <f t="shared" si="3"/>
        <v>2.7</v>
      </c>
      <c r="O9" s="15"/>
      <c r="P9" s="81"/>
    </row>
    <row r="10" spans="1:16" s="4" customFormat="1" x14ac:dyDescent="0.25">
      <c r="A10" s="99" t="str">
        <f>'Indicator Data'!A13</f>
        <v>Australia</v>
      </c>
      <c r="B10" s="49" t="str">
        <f>'Indicator Data'!B13</f>
        <v>AUS</v>
      </c>
      <c r="C10" s="47">
        <f>IF('Indicator Data'!J13="No data","x",ROUND(IF('Indicator Data'!J13&gt;C$195,0,IF('Indicator Data'!J13&lt;C$194,10,(C$195-'Indicator Data'!J13)/(C$195-C$194)*10)),1))</f>
        <v>0</v>
      </c>
      <c r="D10" s="47">
        <f>IF('Indicator Data'!K13="No data","x",ROUND(IF('Indicator Data'!K13&gt;D$195,0,IF('Indicator Data'!K13&lt;D$194,10,(D$195-'Indicator Data'!K13)/(D$195-D$194)*10)),1))</f>
        <v>0</v>
      </c>
      <c r="E10" s="47" t="str">
        <f>IF('Indicator Data'!I13="No data","x",ROUND(IF('Indicator Data'!I13&gt;E$195,0,IF('Indicator Data'!I13&lt;E$194,10,(E$195-'Indicator Data'!I13)/(E$195-E$194)*10)),1))</f>
        <v>x</v>
      </c>
      <c r="F10" s="47">
        <f t="shared" si="0"/>
        <v>0</v>
      </c>
      <c r="G10" s="47">
        <f>IF('Indicator Data'!C13="No data","x",ROUND(IF(LOG('Indicator Data'!C13)&gt;G$195,10,IF(LOG('Indicator Data'!C13)&lt;G$194,0,10-(G$195-LOG('Indicator Data'!C13))/(G$195-G$194)*10)),1))</f>
        <v>1.7</v>
      </c>
      <c r="H10" s="47">
        <f>IF('Indicator Data'!D13="No data","x",ROUND(IF('Indicator Data'!D13&gt;H$195,10,IF('Indicator Data'!D13&lt;H$194,0,10-(H$195-'Indicator Data'!D13)/(H$195-H$194)*10)),1))</f>
        <v>3.4</v>
      </c>
      <c r="I10" s="47">
        <f>IF('Indicator Data'!E13="No data","x",ROUND(IF('Indicator Data'!E13&gt;I$195,10,IF('Indicator Data'!E13&lt;I$194,0,10-(I$195-'Indicator Data'!E13)/(I$195-I$194)*10)),1))</f>
        <v>8.6</v>
      </c>
      <c r="J10" s="47" t="str">
        <f>IF('Indicator Data'!F13="No data","x",ROUND(IF('Indicator Data'!F13&gt;J$195,10,IF('Indicator Data'!F13&lt;J$194,0,10-(J$195-'Indicator Data'!F13)/(J$195-J$194)*10)),1))</f>
        <v>x</v>
      </c>
      <c r="K10" s="47">
        <f>IF('Indicator Data'!G13="No data","x",ROUND(IF('Indicator Data'!G13&gt;K$195,10,IF('Indicator Data'!G13&lt;K$194,0,10-(K$195-'Indicator Data'!G13)/(K$195-K$194)*10)),1))</f>
        <v>1.3</v>
      </c>
      <c r="L10" s="47">
        <f t="shared" si="1"/>
        <v>3.8</v>
      </c>
      <c r="M10" s="47">
        <f t="shared" si="2"/>
        <v>2.5</v>
      </c>
      <c r="N10" s="48">
        <f t="shared" si="3"/>
        <v>2.5</v>
      </c>
      <c r="O10" s="15"/>
      <c r="P10" s="81"/>
    </row>
    <row r="11" spans="1:16" s="4" customFormat="1" x14ac:dyDescent="0.25">
      <c r="A11" s="99" t="str">
        <f>'Indicator Data'!A14</f>
        <v>Austria</v>
      </c>
      <c r="B11" s="49" t="str">
        <f>'Indicator Data'!B14</f>
        <v>AUT</v>
      </c>
      <c r="C11" s="47">
        <f>IF('Indicator Data'!J14="No data","x",ROUND(IF('Indicator Data'!J14&gt;C$195,0,IF('Indicator Data'!J14&lt;C$194,10,(C$195-'Indicator Data'!J14)/(C$195-C$194)*10)),1))</f>
        <v>0</v>
      </c>
      <c r="D11" s="47">
        <f>IF('Indicator Data'!K14="No data","x",ROUND(IF('Indicator Data'!K14&gt;D$195,0,IF('Indicator Data'!K14&lt;D$194,10,(D$195-'Indicator Data'!K14)/(D$195-D$194)*10)),1))</f>
        <v>0</v>
      </c>
      <c r="E11" s="47" t="str">
        <f>IF('Indicator Data'!I14="No data","x",ROUND(IF('Indicator Data'!I14&gt;E$195,0,IF('Indicator Data'!I14&lt;E$194,10,(E$195-'Indicator Data'!I14)/(E$195-E$194)*10)),1))</f>
        <v>x</v>
      </c>
      <c r="F11" s="47">
        <f t="shared" si="0"/>
        <v>0</v>
      </c>
      <c r="G11" s="47">
        <f>IF('Indicator Data'!C14="No data","x",ROUND(IF(LOG('Indicator Data'!C14)&gt;G$195,10,IF(LOG('Indicator Data'!C14)&lt;G$194,0,10-(G$195-LOG('Indicator Data'!C14))/(G$195-G$194)*10)),1))</f>
        <v>6.8</v>
      </c>
      <c r="H11" s="47">
        <f>IF('Indicator Data'!D14="No data","x",ROUND(IF('Indicator Data'!D14&gt;H$195,10,IF('Indicator Data'!D14&lt;H$194,0,10-(H$195-'Indicator Data'!D14)/(H$195-H$194)*10)),1))</f>
        <v>1.8</v>
      </c>
      <c r="I11" s="47">
        <f>IF('Indicator Data'!E14="No data","x",ROUND(IF('Indicator Data'!E14&gt;I$195,10,IF('Indicator Data'!E14&lt;I$194,0,10-(I$195-'Indicator Data'!E14)/(I$195-I$194)*10)),1))</f>
        <v>5.8</v>
      </c>
      <c r="J11" s="47" t="str">
        <f>IF('Indicator Data'!F14="No data","x",ROUND(IF('Indicator Data'!F14&gt;J$195,10,IF('Indicator Data'!F14&lt;J$194,0,10-(J$195-'Indicator Data'!F14)/(J$195-J$194)*10)),1))</f>
        <v>x</v>
      </c>
      <c r="K11" s="47">
        <f>IF('Indicator Data'!G14="No data","x",ROUND(IF('Indicator Data'!G14&gt;K$195,10,IF('Indicator Data'!G14&lt;K$194,0,10-(K$195-'Indicator Data'!G14)/(K$195-K$194)*10)),1))</f>
        <v>0.7</v>
      </c>
      <c r="L11" s="47">
        <f t="shared" si="1"/>
        <v>3.8</v>
      </c>
      <c r="M11" s="47">
        <f t="shared" si="2"/>
        <v>2.5</v>
      </c>
      <c r="N11" s="48">
        <f t="shared" si="3"/>
        <v>2.5</v>
      </c>
      <c r="O11" s="15"/>
      <c r="P11" s="81"/>
    </row>
    <row r="12" spans="1:16" s="4" customFormat="1" x14ac:dyDescent="0.25">
      <c r="A12" s="99" t="str">
        <f>'Indicator Data'!A15</f>
        <v>Azerbaijan</v>
      </c>
      <c r="B12" s="49" t="str">
        <f>'Indicator Data'!B15</f>
        <v>AZE</v>
      </c>
      <c r="C12" s="47">
        <f>IF('Indicator Data'!J15="No data","x",ROUND(IF('Indicator Data'!J15&gt;C$195,0,IF('Indicator Data'!J15&lt;C$194,10,(C$195-'Indicator Data'!J15)/(C$195-C$194)*10)),1))</f>
        <v>0.8</v>
      </c>
      <c r="D12" s="47">
        <f>IF('Indicator Data'!K15="No data","x",ROUND(IF('Indicator Data'!K15&gt;D$195,0,IF('Indicator Data'!K15&lt;D$194,10,(D$195-'Indicator Data'!K15)/(D$195-D$194)*10)),1))</f>
        <v>1.4</v>
      </c>
      <c r="E12" s="47">
        <f>IF('Indicator Data'!I15="No data","x",ROUND(IF('Indicator Data'!I15&gt;E$195,0,IF('Indicator Data'!I15&lt;E$194,10,(E$195-'Indicator Data'!I15)/(E$195-E$194)*10)),1))</f>
        <v>1.7</v>
      </c>
      <c r="F12" s="47">
        <f t="shared" si="0"/>
        <v>1.3</v>
      </c>
      <c r="G12" s="47">
        <f>IF('Indicator Data'!C15="No data","x",ROUND(IF(LOG('Indicator Data'!C15)&gt;G$195,10,IF(LOG('Indicator Data'!C15)&lt;G$194,0,10-(G$195-LOG('Indicator Data'!C15))/(G$195-G$194)*10)),1))</f>
        <v>6.9</v>
      </c>
      <c r="H12" s="47">
        <f>IF('Indicator Data'!D15="No data","x",ROUND(IF('Indicator Data'!D15&gt;H$195,10,IF('Indicator Data'!D15&lt;H$194,0,10-(H$195-'Indicator Data'!D15)/(H$195-H$194)*10)),1))</f>
        <v>3</v>
      </c>
      <c r="I12" s="47">
        <f>IF('Indicator Data'!E15="No data","x",ROUND(IF('Indicator Data'!E15&gt;I$195,10,IF('Indicator Data'!E15&lt;I$194,0,10-(I$195-'Indicator Data'!E15)/(I$195-I$194)*10)),1))</f>
        <v>5.6</v>
      </c>
      <c r="J12" s="47" t="str">
        <f>IF('Indicator Data'!F15="No data","x",ROUND(IF('Indicator Data'!F15&gt;J$195,10,IF('Indicator Data'!F15&lt;J$194,0,10-(J$195-'Indicator Data'!F15)/(J$195-J$194)*10)),1))</f>
        <v>x</v>
      </c>
      <c r="K12" s="47">
        <f>IF('Indicator Data'!G15="No data","x",ROUND(IF('Indicator Data'!G15&gt;K$195,10,IF('Indicator Data'!G15&lt;K$194,0,10-(K$195-'Indicator Data'!G15)/(K$195-K$194)*10)),1))</f>
        <v>6.4</v>
      </c>
      <c r="L12" s="47">
        <f t="shared" si="1"/>
        <v>5.5</v>
      </c>
      <c r="M12" s="47">
        <f t="shared" si="2"/>
        <v>4.0999999999999996</v>
      </c>
      <c r="N12" s="48">
        <f t="shared" si="3"/>
        <v>4.0999999999999996</v>
      </c>
      <c r="O12" s="15"/>
      <c r="P12" s="81"/>
    </row>
    <row r="13" spans="1:16" s="4" customFormat="1" x14ac:dyDescent="0.25">
      <c r="A13" s="99" t="str">
        <f>'Indicator Data'!A16</f>
        <v>Bahamas</v>
      </c>
      <c r="B13" s="49" t="str">
        <f>'Indicator Data'!B16</f>
        <v>BHS</v>
      </c>
      <c r="C13" s="47">
        <f>IF('Indicator Data'!J16="No data","x",ROUND(IF('Indicator Data'!J16&gt;C$195,0,IF('Indicator Data'!J16&lt;C$194,10,(C$195-'Indicator Data'!J16)/(C$195-C$194)*10)),1))</f>
        <v>0.6</v>
      </c>
      <c r="D13" s="47">
        <f>IF('Indicator Data'!K16="No data","x",ROUND(IF('Indicator Data'!K16&gt;D$195,0,IF('Indicator Data'!K16&lt;D$194,10,(D$195-'Indicator Data'!K16)/(D$195-D$194)*10)),1))</f>
        <v>0.2</v>
      </c>
      <c r="E13" s="47" t="str">
        <f>IF('Indicator Data'!I16="No data","x",ROUND(IF('Indicator Data'!I16&gt;E$195,0,IF('Indicator Data'!I16&lt;E$194,10,(E$195-'Indicator Data'!I16)/(E$195-E$194)*10)),1))</f>
        <v>x</v>
      </c>
      <c r="F13" s="47">
        <f t="shared" si="0"/>
        <v>0.4</v>
      </c>
      <c r="G13" s="47">
        <f>IF('Indicator Data'!C16="No data","x",ROUND(IF(LOG('Indicator Data'!C16)&gt;G$195,10,IF(LOG('Indicator Data'!C16)&lt;G$194,0,10-(G$195-LOG('Indicator Data'!C16))/(G$195-G$194)*10)),1))</f>
        <v>5.3</v>
      </c>
      <c r="H13" s="47">
        <f>IF('Indicator Data'!D16="No data","x",ROUND(IF('Indicator Data'!D16&gt;H$195,10,IF('Indicator Data'!D16&lt;H$194,0,10-(H$195-'Indicator Data'!D16)/(H$195-H$194)*10)),1))</f>
        <v>2.2999999999999998</v>
      </c>
      <c r="I13" s="47">
        <f>IF('Indicator Data'!E16="No data","x",ROUND(IF('Indicator Data'!E16&gt;I$195,10,IF('Indicator Data'!E16&lt;I$194,0,10-(I$195-'Indicator Data'!E16)/(I$195-I$194)*10)),1))</f>
        <v>8.3000000000000007</v>
      </c>
      <c r="J13" s="47" t="str">
        <f>IF('Indicator Data'!F16="No data","x",ROUND(IF('Indicator Data'!F16&gt;J$195,10,IF('Indicator Data'!F16&lt;J$194,0,10-(J$195-'Indicator Data'!F16)/(J$195-J$194)*10)),1))</f>
        <v>x</v>
      </c>
      <c r="K13" s="47">
        <f>IF('Indicator Data'!G16="No data","x",ROUND(IF('Indicator Data'!G16&gt;K$195,10,IF('Indicator Data'!G16&lt;K$194,0,10-(K$195-'Indicator Data'!G16)/(K$195-K$194)*10)),1))</f>
        <v>3.5</v>
      </c>
      <c r="L13" s="47">
        <f t="shared" si="1"/>
        <v>4.9000000000000004</v>
      </c>
      <c r="M13" s="47">
        <f t="shared" si="2"/>
        <v>3.4</v>
      </c>
      <c r="N13" s="48">
        <f t="shared" si="3"/>
        <v>3.4</v>
      </c>
      <c r="O13" s="15"/>
      <c r="P13" s="81"/>
    </row>
    <row r="14" spans="1:16" s="4" customFormat="1" x14ac:dyDescent="0.25">
      <c r="A14" s="99" t="str">
        <f>'Indicator Data'!A17</f>
        <v>Bahrain</v>
      </c>
      <c r="B14" s="49" t="str">
        <f>'Indicator Data'!B17</f>
        <v>BHR</v>
      </c>
      <c r="C14" s="47">
        <f>IF('Indicator Data'!J17="No data","x",ROUND(IF('Indicator Data'!J17&gt;C$195,0,IF('Indicator Data'!J17&lt;C$194,10,(C$195-'Indicator Data'!J17)/(C$195-C$194)*10)),1))</f>
        <v>0</v>
      </c>
      <c r="D14" s="47">
        <f>IF('Indicator Data'!K17="No data","x",ROUND(IF('Indicator Data'!K17&gt;D$195,0,IF('Indicator Data'!K17&lt;D$194,10,(D$195-'Indicator Data'!K17)/(D$195-D$194)*10)),1))</f>
        <v>0</v>
      </c>
      <c r="E14" s="47" t="str">
        <f>IF('Indicator Data'!I17="No data","x",ROUND(IF('Indicator Data'!I17&gt;E$195,0,IF('Indicator Data'!I17&lt;E$194,10,(E$195-'Indicator Data'!I17)/(E$195-E$194)*10)),1))</f>
        <v>x</v>
      </c>
      <c r="F14" s="47">
        <f t="shared" si="0"/>
        <v>0</v>
      </c>
      <c r="G14" s="47">
        <f>IF('Indicator Data'!C17="No data","x",ROUND(IF(LOG('Indicator Data'!C17)&gt;G$195,10,IF(LOG('Indicator Data'!C17)&lt;G$194,0,10-(G$195-LOG('Indicator Data'!C17))/(G$195-G$194)*10)),1))</f>
        <v>10</v>
      </c>
      <c r="H14" s="47">
        <f>IF('Indicator Data'!D17="No data","x",ROUND(IF('Indicator Data'!D17&gt;H$195,10,IF('Indicator Data'!D17&lt;H$194,0,10-(H$195-'Indicator Data'!D17)/(H$195-H$194)*10)),1))</f>
        <v>10</v>
      </c>
      <c r="I14" s="47">
        <f>IF('Indicator Data'!E17="No data","x",ROUND(IF('Indicator Data'!E17&gt;I$195,10,IF('Indicator Data'!E17&lt;I$194,0,10-(I$195-'Indicator Data'!E17)/(I$195-I$194)*10)),1))</f>
        <v>8.9</v>
      </c>
      <c r="J14" s="47" t="str">
        <f>IF('Indicator Data'!F17="No data","x",ROUND(IF('Indicator Data'!F17&gt;J$195,10,IF('Indicator Data'!F17&lt;J$194,0,10-(J$195-'Indicator Data'!F17)/(J$195-J$194)*10)),1))</f>
        <v>x</v>
      </c>
      <c r="K14" s="47" t="str">
        <f>IF('Indicator Data'!G17="No data","x",ROUND(IF('Indicator Data'!G17&gt;K$195,10,IF('Indicator Data'!G17&lt;K$194,0,10-(K$195-'Indicator Data'!G17)/(K$195-K$194)*10)),1))</f>
        <v>x</v>
      </c>
      <c r="L14" s="47">
        <f t="shared" si="1"/>
        <v>9.6</v>
      </c>
      <c r="M14" s="47">
        <f t="shared" si="2"/>
        <v>6.4</v>
      </c>
      <c r="N14" s="48">
        <f t="shared" si="3"/>
        <v>6.4</v>
      </c>
      <c r="O14" s="15"/>
      <c r="P14" s="81"/>
    </row>
    <row r="15" spans="1:16" s="4" customFormat="1" x14ac:dyDescent="0.25">
      <c r="A15" s="99" t="str">
        <f>'Indicator Data'!A18</f>
        <v>Bangladesh</v>
      </c>
      <c r="B15" s="49" t="str">
        <f>'Indicator Data'!B18</f>
        <v>BGD</v>
      </c>
      <c r="C15" s="47">
        <f>IF('Indicator Data'!J18="No data","x",ROUND(IF('Indicator Data'!J18&gt;C$195,0,IF('Indicator Data'!J18&lt;C$194,10,(C$195-'Indicator Data'!J18)/(C$195-C$194)*10)),1))</f>
        <v>5.8</v>
      </c>
      <c r="D15" s="47">
        <f>IF('Indicator Data'!K18="No data","x",ROUND(IF('Indicator Data'!K18&gt;D$195,0,IF('Indicator Data'!K18&lt;D$194,10,(D$195-'Indicator Data'!K18)/(D$195-D$194)*10)),1))</f>
        <v>0.5</v>
      </c>
      <c r="E15" s="47">
        <f>IF('Indicator Data'!I18="No data","x",ROUND(IF('Indicator Data'!I18&gt;E$195,0,IF('Indicator Data'!I18&lt;E$194,10,(E$195-'Indicator Data'!I18)/(E$195-E$194)*10)),1))</f>
        <v>6.5</v>
      </c>
      <c r="F15" s="47">
        <f t="shared" si="0"/>
        <v>4.3</v>
      </c>
      <c r="G15" s="47">
        <f>IF('Indicator Data'!C18="No data","x",ROUND(IF(LOG('Indicator Data'!C18)&gt;G$195,10,IF(LOG('Indicator Data'!C18)&lt;G$194,0,10-(G$195-LOG('Indicator Data'!C18))/(G$195-G$194)*10)),1))</f>
        <v>10</v>
      </c>
      <c r="H15" s="47">
        <f>IF('Indicator Data'!D18="No data","x",ROUND(IF('Indicator Data'!D18&gt;H$195,10,IF('Indicator Data'!D18&lt;H$194,0,10-(H$195-'Indicator Data'!D18)/(H$195-H$194)*10)),1))</f>
        <v>6.4</v>
      </c>
      <c r="I15" s="47">
        <f>IF('Indicator Data'!E18="No data","x",ROUND(IF('Indicator Data'!E18&gt;I$195,10,IF('Indicator Data'!E18&lt;I$194,0,10-(I$195-'Indicator Data'!E18)/(I$195-I$194)*10)),1))</f>
        <v>3.7</v>
      </c>
      <c r="J15" s="47">
        <f>IF('Indicator Data'!F18="No data","x",ROUND(IF('Indicator Data'!F18&gt;J$195,10,IF('Indicator Data'!F18&lt;J$194,0,10-(J$195-'Indicator Data'!F18)/(J$195-J$194)*10)),1))</f>
        <v>5.5</v>
      </c>
      <c r="K15" s="47">
        <f>IF('Indicator Data'!G18="No data","x",ROUND(IF('Indicator Data'!G18&gt;K$195,10,IF('Indicator Data'!G18&lt;K$194,0,10-(K$195-'Indicator Data'!G18)/(K$195-K$194)*10)),1))</f>
        <v>6.2</v>
      </c>
      <c r="L15" s="47">
        <f t="shared" si="1"/>
        <v>6.4</v>
      </c>
      <c r="M15" s="47">
        <f t="shared" si="2"/>
        <v>5.7</v>
      </c>
      <c r="N15" s="48">
        <f t="shared" si="3"/>
        <v>5.7</v>
      </c>
      <c r="O15" s="15"/>
      <c r="P15" s="81"/>
    </row>
    <row r="16" spans="1:16" s="4" customFormat="1" x14ac:dyDescent="0.25">
      <c r="A16" s="99" t="str">
        <f>'Indicator Data'!A19</f>
        <v>Barbados</v>
      </c>
      <c r="B16" s="49" t="str">
        <f>'Indicator Data'!B19</f>
        <v>BRB</v>
      </c>
      <c r="C16" s="47">
        <f>IF('Indicator Data'!J19="No data","x",ROUND(IF('Indicator Data'!J19&gt;C$195,0,IF('Indicator Data'!J19&lt;C$194,10,(C$195-'Indicator Data'!J19)/(C$195-C$194)*10)),1))</f>
        <v>0.3</v>
      </c>
      <c r="D16" s="47">
        <f>IF('Indicator Data'!K19="No data","x",ROUND(IF('Indicator Data'!K19&gt;D$195,0,IF('Indicator Data'!K19&lt;D$194,10,(D$195-'Indicator Data'!K19)/(D$195-D$194)*10)),1))</f>
        <v>0.3</v>
      </c>
      <c r="E16" s="47">
        <f>IF('Indicator Data'!I19="No data","x",ROUND(IF('Indicator Data'!I19&gt;E$195,0,IF('Indicator Data'!I19&lt;E$194,10,(E$195-'Indicator Data'!I19)/(E$195-E$194)*10)),1))</f>
        <v>1.2</v>
      </c>
      <c r="F16" s="47">
        <f t="shared" si="0"/>
        <v>0.6</v>
      </c>
      <c r="G16" s="47">
        <f>IF('Indicator Data'!C19="No data","x",ROUND(IF(LOG('Indicator Data'!C19)&gt;G$195,10,IF(LOG('Indicator Data'!C19)&lt;G$194,0,10-(G$195-LOG('Indicator Data'!C19))/(G$195-G$194)*10)),1))</f>
        <v>9.4</v>
      </c>
      <c r="H16" s="47">
        <f>IF('Indicator Data'!D19="No data","x",ROUND(IF('Indicator Data'!D19&gt;H$195,10,IF('Indicator Data'!D19&lt;H$194,0,10-(H$195-'Indicator Data'!D19)/(H$195-H$194)*10)),1))</f>
        <v>0.2</v>
      </c>
      <c r="I16" s="47">
        <f>IF('Indicator Data'!E19="No data","x",ROUND(IF('Indicator Data'!E19&gt;I$195,10,IF('Indicator Data'!E19&lt;I$194,0,10-(I$195-'Indicator Data'!E19)/(I$195-I$194)*10)),1))</f>
        <v>3.1</v>
      </c>
      <c r="J16" s="47" t="str">
        <f>IF('Indicator Data'!F19="No data","x",ROUND(IF('Indicator Data'!F19&gt;J$195,10,IF('Indicator Data'!F19&lt;J$194,0,10-(J$195-'Indicator Data'!F19)/(J$195-J$194)*10)),1))</f>
        <v>x</v>
      </c>
      <c r="K16" s="47" t="str">
        <f>IF('Indicator Data'!G19="No data","x",ROUND(IF('Indicator Data'!G19&gt;K$195,10,IF('Indicator Data'!G19&lt;K$194,0,10-(K$195-'Indicator Data'!G19)/(K$195-K$194)*10)),1))</f>
        <v>x</v>
      </c>
      <c r="L16" s="47">
        <f t="shared" si="1"/>
        <v>4.2</v>
      </c>
      <c r="M16" s="47">
        <f t="shared" si="2"/>
        <v>3</v>
      </c>
      <c r="N16" s="48">
        <f t="shared" si="3"/>
        <v>3</v>
      </c>
      <c r="O16" s="15"/>
      <c r="P16" s="81"/>
    </row>
    <row r="17" spans="1:16" s="4" customFormat="1" x14ac:dyDescent="0.25">
      <c r="A17" s="99" t="str">
        <f>'Indicator Data'!A20</f>
        <v>Belarus</v>
      </c>
      <c r="B17" s="49" t="str">
        <f>'Indicator Data'!B20</f>
        <v>BLR</v>
      </c>
      <c r="C17" s="47">
        <f>IF('Indicator Data'!J20="No data","x",ROUND(IF('Indicator Data'!J20&gt;C$195,0,IF('Indicator Data'!J20&lt;C$194,10,(C$195-'Indicator Data'!J20)/(C$195-C$194)*10)),1))</f>
        <v>0.2</v>
      </c>
      <c r="D17" s="47">
        <f>IF('Indicator Data'!K20="No data","x",ROUND(IF('Indicator Data'!K20&gt;D$195,0,IF('Indicator Data'!K20&lt;D$194,10,(D$195-'Indicator Data'!K20)/(D$195-D$194)*10)),1))</f>
        <v>0.6</v>
      </c>
      <c r="E17" s="47" t="str">
        <f>IF('Indicator Data'!I20="No data","x",ROUND(IF('Indicator Data'!I20&gt;E$195,0,IF('Indicator Data'!I20&lt;E$194,10,(E$195-'Indicator Data'!I20)/(E$195-E$194)*10)),1))</f>
        <v>x</v>
      </c>
      <c r="F17" s="47">
        <f t="shared" si="0"/>
        <v>0.4</v>
      </c>
      <c r="G17" s="47">
        <f>IF('Indicator Data'!C20="No data","x",ROUND(IF(LOG('Indicator Data'!C20)&gt;G$195,10,IF(LOG('Indicator Data'!C20)&lt;G$194,0,10-(G$195-LOG('Indicator Data'!C20))/(G$195-G$194)*10)),1))</f>
        <v>5.6</v>
      </c>
      <c r="H17" s="47">
        <f>IF('Indicator Data'!D20="No data","x",ROUND(IF('Indicator Data'!D20&gt;H$195,10,IF('Indicator Data'!D20&lt;H$194,0,10-(H$195-'Indicator Data'!D20)/(H$195-H$194)*10)),1))</f>
        <v>0.9</v>
      </c>
      <c r="I17" s="47">
        <f>IF('Indicator Data'!E20="No data","x",ROUND(IF('Indicator Data'!E20&gt;I$195,10,IF('Indicator Data'!E20&lt;I$194,0,10-(I$195-'Indicator Data'!E20)/(I$195-I$194)*10)),1))</f>
        <v>7.9</v>
      </c>
      <c r="J17" s="47">
        <f>IF('Indicator Data'!F20="No data","x",ROUND(IF('Indicator Data'!F20&gt;J$195,10,IF('Indicator Data'!F20&lt;J$194,0,10-(J$195-'Indicator Data'!F20)/(J$195-J$194)*10)),1))</f>
        <v>5</v>
      </c>
      <c r="K17" s="47">
        <f>IF('Indicator Data'!G20="No data","x",ROUND(IF('Indicator Data'!G20&gt;K$195,10,IF('Indicator Data'!G20&lt;K$194,0,10-(K$195-'Indicator Data'!G20)/(K$195-K$194)*10)),1))</f>
        <v>1.2</v>
      </c>
      <c r="L17" s="47">
        <f t="shared" si="1"/>
        <v>4.0999999999999996</v>
      </c>
      <c r="M17" s="47">
        <f t="shared" si="2"/>
        <v>2.9</v>
      </c>
      <c r="N17" s="48">
        <f t="shared" si="3"/>
        <v>2.9</v>
      </c>
      <c r="O17" s="15"/>
      <c r="P17" s="81"/>
    </row>
    <row r="18" spans="1:16" s="4" customFormat="1" x14ac:dyDescent="0.25">
      <c r="A18" s="99" t="str">
        <f>'Indicator Data'!A21</f>
        <v>Belgium</v>
      </c>
      <c r="B18" s="49" t="str">
        <f>'Indicator Data'!B21</f>
        <v>BEL</v>
      </c>
      <c r="C18" s="47">
        <f>IF('Indicator Data'!J21="No data","x",ROUND(IF('Indicator Data'!J21&gt;C$195,0,IF('Indicator Data'!J21&lt;C$194,10,(C$195-'Indicator Data'!J21)/(C$195-C$194)*10)),1))</f>
        <v>0.1</v>
      </c>
      <c r="D18" s="47">
        <f>IF('Indicator Data'!K21="No data","x",ROUND(IF('Indicator Data'!K21&gt;D$195,0,IF('Indicator Data'!K21&lt;D$194,10,(D$195-'Indicator Data'!K21)/(D$195-D$194)*10)),1))</f>
        <v>0</v>
      </c>
      <c r="E18" s="47" t="str">
        <f>IF('Indicator Data'!I21="No data","x",ROUND(IF('Indicator Data'!I21&gt;E$195,0,IF('Indicator Data'!I21&lt;E$194,10,(E$195-'Indicator Data'!I21)/(E$195-E$194)*10)),1))</f>
        <v>x</v>
      </c>
      <c r="F18" s="47">
        <f t="shared" si="0"/>
        <v>0.1</v>
      </c>
      <c r="G18" s="47">
        <f>IF('Indicator Data'!C21="No data","x",ROUND(IF(LOG('Indicator Data'!C21)&gt;G$195,10,IF(LOG('Indicator Data'!C21)&lt;G$194,0,10-(G$195-LOG('Indicator Data'!C21))/(G$195-G$194)*10)),1))</f>
        <v>8.6</v>
      </c>
      <c r="H18" s="47">
        <f>IF('Indicator Data'!D21="No data","x",ROUND(IF('Indicator Data'!D21&gt;H$195,10,IF('Indicator Data'!D21&lt;H$194,0,10-(H$195-'Indicator Data'!D21)/(H$195-H$194)*10)),1))</f>
        <v>0.9</v>
      </c>
      <c r="I18" s="47">
        <f>IF('Indicator Data'!E21="No data","x",ROUND(IF('Indicator Data'!E21&gt;I$195,10,IF('Indicator Data'!E21&lt;I$194,0,10-(I$195-'Indicator Data'!E21)/(I$195-I$194)*10)),1))</f>
        <v>9.8000000000000007</v>
      </c>
      <c r="J18" s="47" t="str">
        <f>IF('Indicator Data'!F21="No data","x",ROUND(IF('Indicator Data'!F21&gt;J$195,10,IF('Indicator Data'!F21&lt;J$194,0,10-(J$195-'Indicator Data'!F21)/(J$195-J$194)*10)),1))</f>
        <v>x</v>
      </c>
      <c r="K18" s="47">
        <f>IF('Indicator Data'!G21="No data","x",ROUND(IF('Indicator Data'!G21&gt;K$195,10,IF('Indicator Data'!G21&lt;K$194,0,10-(K$195-'Indicator Data'!G21)/(K$195-K$194)*10)),1))</f>
        <v>0.9</v>
      </c>
      <c r="L18" s="47">
        <f t="shared" si="1"/>
        <v>5.0999999999999996</v>
      </c>
      <c r="M18" s="47">
        <f t="shared" si="2"/>
        <v>3.4</v>
      </c>
      <c r="N18" s="48">
        <f t="shared" si="3"/>
        <v>3.4</v>
      </c>
      <c r="O18" s="15"/>
      <c r="P18" s="81"/>
    </row>
    <row r="19" spans="1:16" s="4" customFormat="1" x14ac:dyDescent="0.25">
      <c r="A19" s="99" t="str">
        <f>'Indicator Data'!A22</f>
        <v>Belize</v>
      </c>
      <c r="B19" s="49" t="str">
        <f>'Indicator Data'!B22</f>
        <v>BLZ</v>
      </c>
      <c r="C19" s="47">
        <f>IF('Indicator Data'!J22="No data","x",ROUND(IF('Indicator Data'!J22&gt;C$195,0,IF('Indicator Data'!J22&lt;C$194,10,(C$195-'Indicator Data'!J22)/(C$195-C$194)*10)),1))</f>
        <v>1.3</v>
      </c>
      <c r="D19" s="47">
        <f>IF('Indicator Data'!K22="No data","x",ROUND(IF('Indicator Data'!K22&gt;D$195,0,IF('Indicator Data'!K22&lt;D$194,10,(D$195-'Indicator Data'!K22)/(D$195-D$194)*10)),1))</f>
        <v>0.3</v>
      </c>
      <c r="E19" s="47">
        <f>IF('Indicator Data'!I22="No data","x",ROUND(IF('Indicator Data'!I22&gt;E$195,0,IF('Indicator Data'!I22&lt;E$194,10,(E$195-'Indicator Data'!I22)/(E$195-E$194)*10)),1))</f>
        <v>1</v>
      </c>
      <c r="F19" s="47">
        <f t="shared" si="0"/>
        <v>0.9</v>
      </c>
      <c r="G19" s="47">
        <f>IF('Indicator Data'!C22="No data","x",ROUND(IF(LOG('Indicator Data'!C22)&gt;G$195,10,IF(LOG('Indicator Data'!C22)&lt;G$194,0,10-(G$195-LOG('Indicator Data'!C22))/(G$195-G$194)*10)),1))</f>
        <v>4.0999999999999996</v>
      </c>
      <c r="H19" s="47">
        <f>IF('Indicator Data'!D22="No data","x",ROUND(IF('Indicator Data'!D22&gt;H$195,10,IF('Indicator Data'!D22&lt;H$194,0,10-(H$195-'Indicator Data'!D22)/(H$195-H$194)*10)),1))</f>
        <v>4.4000000000000004</v>
      </c>
      <c r="I19" s="47">
        <f>IF('Indicator Data'!E22="No data","x",ROUND(IF('Indicator Data'!E22&gt;I$195,10,IF('Indicator Data'!E22&lt;I$194,0,10-(I$195-'Indicator Data'!E22)/(I$195-I$194)*10)),1))</f>
        <v>4.5999999999999996</v>
      </c>
      <c r="J19" s="47">
        <f>IF('Indicator Data'!F22="No data","x",ROUND(IF('Indicator Data'!F22&gt;J$195,10,IF('Indicator Data'!F22&lt;J$194,0,10-(J$195-'Indicator Data'!F22)/(J$195-J$194)*10)),1))</f>
        <v>0.6</v>
      </c>
      <c r="K19" s="47" t="str">
        <f>IF('Indicator Data'!G22="No data","x",ROUND(IF('Indicator Data'!G22&gt;K$195,10,IF('Indicator Data'!G22&lt;K$194,0,10-(K$195-'Indicator Data'!G22)/(K$195-K$194)*10)),1))</f>
        <v>x</v>
      </c>
      <c r="L19" s="47">
        <f t="shared" si="1"/>
        <v>3.4</v>
      </c>
      <c r="M19" s="47">
        <f t="shared" si="2"/>
        <v>2.6</v>
      </c>
      <c r="N19" s="48">
        <f t="shared" si="3"/>
        <v>2.6</v>
      </c>
      <c r="O19" s="15"/>
      <c r="P19" s="81"/>
    </row>
    <row r="20" spans="1:16" s="4" customFormat="1" x14ac:dyDescent="0.25">
      <c r="A20" s="99" t="str">
        <f>'Indicator Data'!A23</f>
        <v>Benin</v>
      </c>
      <c r="B20" s="49" t="str">
        <f>'Indicator Data'!B23</f>
        <v>BEN</v>
      </c>
      <c r="C20" s="47">
        <f>IF('Indicator Data'!J23="No data","x",ROUND(IF('Indicator Data'!J23&gt;C$195,0,IF('Indicator Data'!J23&lt;C$194,10,(C$195-'Indicator Data'!J23)/(C$195-C$194)*10)),1))</f>
        <v>9.3000000000000007</v>
      </c>
      <c r="D20" s="47">
        <f>IF('Indicator Data'!K23="No data","x",ROUND(IF('Indicator Data'!K23&gt;D$195,0,IF('Indicator Data'!K23&lt;D$194,10,(D$195-'Indicator Data'!K23)/(D$195-D$194)*10)),1))</f>
        <v>5.6</v>
      </c>
      <c r="E20" s="47">
        <f>IF('Indicator Data'!I23="No data","x",ROUND(IF('Indicator Data'!I23&gt;E$195,0,IF('Indicator Data'!I23&lt;E$194,10,(E$195-'Indicator Data'!I23)/(E$195-E$194)*10)),1))</f>
        <v>8.9</v>
      </c>
      <c r="F20" s="47">
        <f t="shared" si="0"/>
        <v>7.9</v>
      </c>
      <c r="G20" s="47">
        <f>IF('Indicator Data'!C23="No data","x",ROUND(IF(LOG('Indicator Data'!C23)&gt;G$195,10,IF(LOG('Indicator Data'!C23)&lt;G$194,0,10-(G$195-LOG('Indicator Data'!C23))/(G$195-G$194)*10)),1))</f>
        <v>6.7</v>
      </c>
      <c r="H20" s="47">
        <f>IF('Indicator Data'!D23="No data","x",ROUND(IF('Indicator Data'!D23&gt;H$195,10,IF('Indicator Data'!D23&lt;H$194,0,10-(H$195-'Indicator Data'!D23)/(H$195-H$194)*10)),1))</f>
        <v>7.8</v>
      </c>
      <c r="I20" s="47">
        <f>IF('Indicator Data'!E23="No data","x",ROUND(IF('Indicator Data'!E23&gt;I$195,10,IF('Indicator Data'!E23&lt;I$194,0,10-(I$195-'Indicator Data'!E23)/(I$195-I$194)*10)),1))</f>
        <v>4.7</v>
      </c>
      <c r="J20" s="47">
        <f>IF('Indicator Data'!F23="No data","x",ROUND(IF('Indicator Data'!F23&gt;J$195,10,IF('Indicator Data'!F23&lt;J$194,0,10-(J$195-'Indicator Data'!F23)/(J$195-J$194)*10)),1))</f>
        <v>6.6</v>
      </c>
      <c r="K20" s="47">
        <f>IF('Indicator Data'!G23="No data","x",ROUND(IF('Indicator Data'!G23&gt;K$195,10,IF('Indicator Data'!G23&lt;K$194,0,10-(K$195-'Indicator Data'!G23)/(K$195-K$194)*10)),1))</f>
        <v>7.4</v>
      </c>
      <c r="L20" s="47">
        <f t="shared" si="1"/>
        <v>6.6</v>
      </c>
      <c r="M20" s="47">
        <f t="shared" si="2"/>
        <v>7</v>
      </c>
      <c r="N20" s="48">
        <f t="shared" si="3"/>
        <v>7</v>
      </c>
      <c r="O20" s="15"/>
      <c r="P20" s="81"/>
    </row>
    <row r="21" spans="1:16" s="4" customFormat="1" x14ac:dyDescent="0.25">
      <c r="A21" s="99" t="str">
        <f>'Indicator Data'!A24</f>
        <v>Bhutan</v>
      </c>
      <c r="B21" s="49" t="str">
        <f>'Indicator Data'!B24</f>
        <v>BTN</v>
      </c>
      <c r="C21" s="47">
        <f>IF('Indicator Data'!J24="No data","x",ROUND(IF('Indicator Data'!J24&gt;C$195,0,IF('Indicator Data'!J24&lt;C$194,10,(C$195-'Indicator Data'!J24)/(C$195-C$194)*10)),1))</f>
        <v>3.4</v>
      </c>
      <c r="D21" s="47">
        <f>IF('Indicator Data'!K24="No data","x",ROUND(IF('Indicator Data'!K24&gt;D$195,0,IF('Indicator Data'!K24&lt;D$194,10,(D$195-'Indicator Data'!K24)/(D$195-D$194)*10)),1))</f>
        <v>0.5</v>
      </c>
      <c r="E21" s="47">
        <f>IF('Indicator Data'!I24="No data","x",ROUND(IF('Indicator Data'!I24&gt;E$195,0,IF('Indicator Data'!I24&lt;E$194,10,(E$195-'Indicator Data'!I24)/(E$195-E$194)*10)),1))</f>
        <v>2</v>
      </c>
      <c r="F21" s="47">
        <f t="shared" si="0"/>
        <v>2</v>
      </c>
      <c r="G21" s="47">
        <f>IF('Indicator Data'!C24="No data","x",ROUND(IF(LOG('Indicator Data'!C24)&gt;G$195,10,IF(LOG('Indicator Data'!C24)&lt;G$194,0,10-(G$195-LOG('Indicator Data'!C24))/(G$195-G$194)*10)),1))</f>
        <v>4.3</v>
      </c>
      <c r="H21" s="47">
        <f>IF('Indicator Data'!D24="No data","x",ROUND(IF('Indicator Data'!D24&gt;H$195,10,IF('Indicator Data'!D24&lt;H$194,0,10-(H$195-'Indicator Data'!D24)/(H$195-H$194)*10)),1))</f>
        <v>5.9</v>
      </c>
      <c r="I21" s="47">
        <f>IF('Indicator Data'!E24="No data","x",ROUND(IF('Indicator Data'!E24&gt;I$195,10,IF('Indicator Data'!E24&lt;I$194,0,10-(I$195-'Indicator Data'!E24)/(I$195-I$194)*10)),1))</f>
        <v>4.0999999999999996</v>
      </c>
      <c r="J21" s="47" t="str">
        <f>IF('Indicator Data'!F24="No data","x",ROUND(IF('Indicator Data'!F24&gt;J$195,10,IF('Indicator Data'!F24&lt;J$194,0,10-(J$195-'Indicator Data'!F24)/(J$195-J$194)*10)),1))</f>
        <v>x</v>
      </c>
      <c r="K21" s="47" t="str">
        <f>IF('Indicator Data'!G24="No data","x",ROUND(IF('Indicator Data'!G24&gt;K$195,10,IF('Indicator Data'!G24&lt;K$194,0,10-(K$195-'Indicator Data'!G24)/(K$195-K$194)*10)),1))</f>
        <v>x</v>
      </c>
      <c r="L21" s="47">
        <f t="shared" si="1"/>
        <v>4.8</v>
      </c>
      <c r="M21" s="47">
        <f t="shared" si="2"/>
        <v>3.9</v>
      </c>
      <c r="N21" s="48">
        <f t="shared" si="3"/>
        <v>3.9</v>
      </c>
      <c r="O21" s="15"/>
      <c r="P21" s="81"/>
    </row>
    <row r="22" spans="1:16" s="4" customFormat="1" x14ac:dyDescent="0.25">
      <c r="A22" s="99" t="str">
        <f>'Indicator Data'!A25</f>
        <v>Bolivia</v>
      </c>
      <c r="B22" s="49" t="str">
        <f>'Indicator Data'!B25</f>
        <v>BOL</v>
      </c>
      <c r="C22" s="47">
        <f>IF('Indicator Data'!J25="No data","x",ROUND(IF('Indicator Data'!J25&gt;C$195,0,IF('Indicator Data'!J25&lt;C$194,10,(C$195-'Indicator Data'!J25)/(C$195-C$194)*10)),1))</f>
        <v>4.4000000000000004</v>
      </c>
      <c r="D22" s="47">
        <f>IF('Indicator Data'!K25="No data","x",ROUND(IF('Indicator Data'!K25&gt;D$195,0,IF('Indicator Data'!K25&lt;D$194,10,(D$195-'Indicator Data'!K25)/(D$195-D$194)*10)),1))</f>
        <v>1.2</v>
      </c>
      <c r="E22" s="47">
        <f>IF('Indicator Data'!I25="No data","x",ROUND(IF('Indicator Data'!I25&gt;E$195,0,IF('Indicator Data'!I25&lt;E$194,10,(E$195-'Indicator Data'!I25)/(E$195-E$194)*10)),1))</f>
        <v>7.5</v>
      </c>
      <c r="F22" s="47">
        <f t="shared" si="0"/>
        <v>4.4000000000000004</v>
      </c>
      <c r="G22" s="47">
        <f>IF('Indicator Data'!C25="No data","x",ROUND(IF(LOG('Indicator Data'!C25)&gt;G$195,10,IF(LOG('Indicator Data'!C25)&lt;G$194,0,10-(G$195-LOG('Indicator Data'!C25))/(G$195-G$194)*10)),1))</f>
        <v>3.4</v>
      </c>
      <c r="H22" s="47">
        <f>IF('Indicator Data'!D25="No data","x",ROUND(IF('Indicator Data'!D25&gt;H$195,10,IF('Indicator Data'!D25&lt;H$194,0,10-(H$195-'Indicator Data'!D25)/(H$195-H$194)*10)),1))</f>
        <v>3.8</v>
      </c>
      <c r="I22" s="47">
        <f>IF('Indicator Data'!E25="No data","x",ROUND(IF('Indicator Data'!E25&gt;I$195,10,IF('Indicator Data'!E25&lt;I$194,0,10-(I$195-'Indicator Data'!E25)/(I$195-I$194)*10)),1))</f>
        <v>6.9</v>
      </c>
      <c r="J22" s="47">
        <f>IF('Indicator Data'!F25="No data","x",ROUND(IF('Indicator Data'!F25&gt;J$195,10,IF('Indicator Data'!F25&lt;J$194,0,10-(J$195-'Indicator Data'!F25)/(J$195-J$194)*10)),1))</f>
        <v>5.5</v>
      </c>
      <c r="K22" s="47">
        <f>IF('Indicator Data'!G25="No data","x",ROUND(IF('Indicator Data'!G25&gt;K$195,10,IF('Indicator Data'!G25&lt;K$194,0,10-(K$195-'Indicator Data'!G25)/(K$195-K$194)*10)),1))</f>
        <v>3.8</v>
      </c>
      <c r="L22" s="47">
        <f t="shared" si="1"/>
        <v>4.7</v>
      </c>
      <c r="M22" s="47">
        <f t="shared" si="2"/>
        <v>4.5999999999999996</v>
      </c>
      <c r="N22" s="48">
        <f t="shared" si="3"/>
        <v>4.5999999999999996</v>
      </c>
      <c r="O22" s="15"/>
      <c r="P22" s="81"/>
    </row>
    <row r="23" spans="1:16" s="4" customFormat="1" x14ac:dyDescent="0.25">
      <c r="A23" s="99" t="str">
        <f>'Indicator Data'!A26</f>
        <v>Bosnia and Herzegovina</v>
      </c>
      <c r="B23" s="49" t="str">
        <f>'Indicator Data'!B26</f>
        <v>BIH</v>
      </c>
      <c r="C23" s="47">
        <f>IF('Indicator Data'!J26="No data","x",ROUND(IF('Indicator Data'!J26&gt;C$195,0,IF('Indicator Data'!J26&lt;C$194,10,(C$195-'Indicator Data'!J26)/(C$195-C$194)*10)),1))</f>
        <v>0.5</v>
      </c>
      <c r="D23" s="47">
        <f>IF('Indicator Data'!K26="No data","x",ROUND(IF('Indicator Data'!K26&gt;D$195,0,IF('Indicator Data'!K26&lt;D$194,10,(D$195-'Indicator Data'!K26)/(D$195-D$194)*10)),1))</f>
        <v>0.6</v>
      </c>
      <c r="E23" s="47">
        <f>IF('Indicator Data'!I26="No data","x",ROUND(IF('Indicator Data'!I26&gt;E$195,0,IF('Indicator Data'!I26&lt;E$194,10,(E$195-'Indicator Data'!I26)/(E$195-E$194)*10)),1))</f>
        <v>0.3</v>
      </c>
      <c r="F23" s="47">
        <f t="shared" si="0"/>
        <v>0.5</v>
      </c>
      <c r="G23" s="47">
        <f>IF('Indicator Data'!C26="No data","x",ROUND(IF(LOG('Indicator Data'!C26)&gt;G$195,10,IF(LOG('Indicator Data'!C26)&lt;G$194,0,10-(G$195-LOG('Indicator Data'!C26))/(G$195-G$194)*10)),1))</f>
        <v>6</v>
      </c>
      <c r="H23" s="47">
        <f>IF('Indicator Data'!D26="No data","x",ROUND(IF('Indicator Data'!D26&gt;H$195,10,IF('Indicator Data'!D26&lt;H$194,0,10-(H$195-'Indicator Data'!D26)/(H$195-H$194)*10)),1))</f>
        <v>0</v>
      </c>
      <c r="I23" s="47">
        <f>IF('Indicator Data'!E26="No data","x",ROUND(IF('Indicator Data'!E26&gt;I$195,10,IF('Indicator Data'!E26&lt;I$194,0,10-(I$195-'Indicator Data'!E26)/(I$195-I$194)*10)),1))</f>
        <v>4.8</v>
      </c>
      <c r="J23" s="47">
        <f>IF('Indicator Data'!F26="No data","x",ROUND(IF('Indicator Data'!F26&gt;J$195,10,IF('Indicator Data'!F26&lt;J$194,0,10-(J$195-'Indicator Data'!F26)/(J$195-J$194)*10)),1))</f>
        <v>0.8</v>
      </c>
      <c r="K23" s="47" t="str">
        <f>IF('Indicator Data'!G26="No data","x",ROUND(IF('Indicator Data'!G26&gt;K$195,10,IF('Indicator Data'!G26&lt;K$194,0,10-(K$195-'Indicator Data'!G26)/(K$195-K$194)*10)),1))</f>
        <v>x</v>
      </c>
      <c r="L23" s="47">
        <f t="shared" si="1"/>
        <v>2.9</v>
      </c>
      <c r="M23" s="47">
        <f t="shared" si="2"/>
        <v>2.1</v>
      </c>
      <c r="N23" s="48">
        <f t="shared" si="3"/>
        <v>2.1</v>
      </c>
      <c r="O23" s="15"/>
      <c r="P23" s="81"/>
    </row>
    <row r="24" spans="1:16" s="4" customFormat="1" x14ac:dyDescent="0.25">
      <c r="A24" s="99" t="str">
        <f>'Indicator Data'!A27</f>
        <v>Botswana</v>
      </c>
      <c r="B24" s="49" t="str">
        <f>'Indicator Data'!B27</f>
        <v>BWA</v>
      </c>
      <c r="C24" s="47">
        <f>IF('Indicator Data'!J27="No data","x",ROUND(IF('Indicator Data'!J27&gt;C$195,0,IF('Indicator Data'!J27&lt;C$194,10,(C$195-'Indicator Data'!J27)/(C$195-C$194)*10)),1))</f>
        <v>2.5</v>
      </c>
      <c r="D24" s="47">
        <f>IF('Indicator Data'!K27="No data","x",ROUND(IF('Indicator Data'!K27&gt;D$195,0,IF('Indicator Data'!K27&lt;D$194,10,(D$195-'Indicator Data'!K27)/(D$195-D$194)*10)),1))</f>
        <v>1.6</v>
      </c>
      <c r="E24" s="47" t="str">
        <f>IF('Indicator Data'!I27="No data","x",ROUND(IF('Indicator Data'!I27&gt;E$195,0,IF('Indicator Data'!I27&lt;E$194,10,(E$195-'Indicator Data'!I27)/(E$195-E$194)*10)),1))</f>
        <v>x</v>
      </c>
      <c r="F24" s="47">
        <f t="shared" si="0"/>
        <v>2.1</v>
      </c>
      <c r="G24" s="47">
        <f>IF('Indicator Data'!C27="No data","x",ROUND(IF(LOG('Indicator Data'!C27)&gt;G$195,10,IF(LOG('Indicator Data'!C27)&lt;G$194,0,10-(G$195-LOG('Indicator Data'!C27))/(G$195-G$194)*10)),1))</f>
        <v>2</v>
      </c>
      <c r="H24" s="47">
        <f>IF('Indicator Data'!D27="No data","x",ROUND(IF('Indicator Data'!D27&gt;H$195,10,IF('Indicator Data'!D27&lt;H$194,0,10-(H$195-'Indicator Data'!D27)/(H$195-H$194)*10)),1))</f>
        <v>6.6</v>
      </c>
      <c r="I24" s="47">
        <f>IF('Indicator Data'!E27="No data","x",ROUND(IF('Indicator Data'!E27&gt;I$195,10,IF('Indicator Data'!E27&lt;I$194,0,10-(I$195-'Indicator Data'!E27)/(I$195-I$194)*10)),1))</f>
        <v>6.9</v>
      </c>
      <c r="J24" s="47" t="str">
        <f>IF('Indicator Data'!F27="No data","x",ROUND(IF('Indicator Data'!F27&gt;J$195,10,IF('Indicator Data'!F27&lt;J$194,0,10-(J$195-'Indicator Data'!F27)/(J$195-J$194)*10)),1))</f>
        <v>x</v>
      </c>
      <c r="K24" s="47">
        <f>IF('Indicator Data'!G27="No data","x",ROUND(IF('Indicator Data'!G27&gt;K$195,10,IF('Indicator Data'!G27&lt;K$194,0,10-(K$195-'Indicator Data'!G27)/(K$195-K$194)*10)),1))</f>
        <v>3.8</v>
      </c>
      <c r="L24" s="47">
        <f t="shared" si="1"/>
        <v>4.8</v>
      </c>
      <c r="M24" s="47">
        <f t="shared" si="2"/>
        <v>3.9</v>
      </c>
      <c r="N24" s="48">
        <f t="shared" si="3"/>
        <v>3.9</v>
      </c>
      <c r="O24" s="15"/>
      <c r="P24" s="81"/>
    </row>
    <row r="25" spans="1:16" s="4" customFormat="1" x14ac:dyDescent="0.25">
      <c r="A25" s="99" t="str">
        <f>'Indicator Data'!A28</f>
        <v>Brazil</v>
      </c>
      <c r="B25" s="49" t="str">
        <f>'Indicator Data'!B28</f>
        <v>BRA</v>
      </c>
      <c r="C25" s="47">
        <f>IF('Indicator Data'!J28="No data","x",ROUND(IF('Indicator Data'!J28&gt;C$195,0,IF('Indicator Data'!J28&lt;C$194,10,(C$195-'Indicator Data'!J28)/(C$195-C$194)*10)),1))</f>
        <v>1.3</v>
      </c>
      <c r="D25" s="47">
        <f>IF('Indicator Data'!K28="No data","x",ROUND(IF('Indicator Data'!K28&gt;D$195,0,IF('Indicator Data'!K28&lt;D$194,10,(D$195-'Indicator Data'!K28)/(D$195-D$194)*10)),1))</f>
        <v>0.3</v>
      </c>
      <c r="E25" s="47" t="str">
        <f>IF('Indicator Data'!I28="No data","x",ROUND(IF('Indicator Data'!I28&gt;E$195,0,IF('Indicator Data'!I28&lt;E$194,10,(E$195-'Indicator Data'!I28)/(E$195-E$194)*10)),1))</f>
        <v>x</v>
      </c>
      <c r="F25" s="47">
        <f t="shared" si="0"/>
        <v>0.8</v>
      </c>
      <c r="G25" s="47">
        <f>IF('Indicator Data'!C28="No data","x",ROUND(IF(LOG('Indicator Data'!C28)&gt;G$195,10,IF(LOG('Indicator Data'!C28)&lt;G$194,0,10-(G$195-LOG('Indicator Data'!C28))/(G$195-G$194)*10)),1))</f>
        <v>4.7</v>
      </c>
      <c r="H25" s="47">
        <f>IF('Indicator Data'!D28="No data","x",ROUND(IF('Indicator Data'!D28&gt;H$195,10,IF('Indicator Data'!D28&lt;H$194,0,10-(H$195-'Indicator Data'!D28)/(H$195-H$194)*10)),1))</f>
        <v>2.2000000000000002</v>
      </c>
      <c r="I25" s="47">
        <f>IF('Indicator Data'!E28="No data","x",ROUND(IF('Indicator Data'!E28&gt;I$195,10,IF('Indicator Data'!E28&lt;I$194,0,10-(I$195-'Indicator Data'!E28)/(I$195-I$194)*10)),1))</f>
        <v>8.6999999999999993</v>
      </c>
      <c r="J25" s="47">
        <f>IF('Indicator Data'!F28="No data","x",ROUND(IF('Indicator Data'!F28&gt;J$195,10,IF('Indicator Data'!F28&lt;J$194,0,10-(J$195-'Indicator Data'!F28)/(J$195-J$194)*10)),1))</f>
        <v>1.8</v>
      </c>
      <c r="K25" s="47">
        <f>IF('Indicator Data'!G28="No data","x",ROUND(IF('Indicator Data'!G28&gt;K$195,10,IF('Indicator Data'!G28&lt;K$194,0,10-(K$195-'Indicator Data'!G28)/(K$195-K$194)*10)),1))</f>
        <v>3.3</v>
      </c>
      <c r="L25" s="47">
        <f t="shared" si="1"/>
        <v>4.0999999999999996</v>
      </c>
      <c r="M25" s="47">
        <f t="shared" si="2"/>
        <v>3</v>
      </c>
      <c r="N25" s="48">
        <f t="shared" si="3"/>
        <v>3</v>
      </c>
      <c r="O25" s="15"/>
      <c r="P25" s="81"/>
    </row>
    <row r="26" spans="1:16" s="4" customFormat="1" x14ac:dyDescent="0.25">
      <c r="A26" s="99" t="str">
        <f>'Indicator Data'!A29</f>
        <v>Brunei Darussalam</v>
      </c>
      <c r="B26" s="49" t="str">
        <f>'Indicator Data'!B29</f>
        <v>BRN</v>
      </c>
      <c r="C26" s="47">
        <f>IF('Indicator Data'!J29="No data","x",ROUND(IF('Indicator Data'!J29&gt;C$195,0,IF('Indicator Data'!J29&lt;C$194,10,(C$195-'Indicator Data'!J29)/(C$195-C$194)*10)),1))</f>
        <v>0.4</v>
      </c>
      <c r="D26" s="47">
        <f>IF('Indicator Data'!K29="No data","x",ROUND(IF('Indicator Data'!K29&gt;D$195,0,IF('Indicator Data'!K29&lt;D$194,10,(D$195-'Indicator Data'!K29)/(D$195-D$194)*10)),1))</f>
        <v>0</v>
      </c>
      <c r="E26" s="47" t="str">
        <f>IF('Indicator Data'!I29="No data","x",ROUND(IF('Indicator Data'!I29&gt;E$195,0,IF('Indicator Data'!I29&lt;E$194,10,(E$195-'Indicator Data'!I29)/(E$195-E$194)*10)),1))</f>
        <v>x</v>
      </c>
      <c r="F26" s="47">
        <f t="shared" si="0"/>
        <v>0.2</v>
      </c>
      <c r="G26" s="47">
        <f>IF('Indicator Data'!C29="No data","x",ROUND(IF(LOG('Indicator Data'!C29)&gt;G$195,10,IF(LOG('Indicator Data'!C29)&lt;G$194,0,10-(G$195-LOG('Indicator Data'!C29))/(G$195-G$194)*10)),1))</f>
        <v>6.4</v>
      </c>
      <c r="H26" s="47">
        <f>IF('Indicator Data'!D29="No data","x",ROUND(IF('Indicator Data'!D29&gt;H$195,10,IF('Indicator Data'!D29&lt;H$194,0,10-(H$195-'Indicator Data'!D29)/(H$195-H$194)*10)),1))</f>
        <v>2.9</v>
      </c>
      <c r="I26" s="47">
        <f>IF('Indicator Data'!E29="No data","x",ROUND(IF('Indicator Data'!E29&gt;I$195,10,IF('Indicator Data'!E29&lt;I$194,0,10-(I$195-'Indicator Data'!E29)/(I$195-I$194)*10)),1))</f>
        <v>7.8</v>
      </c>
      <c r="J26" s="47" t="str">
        <f>IF('Indicator Data'!F29="No data","x",ROUND(IF('Indicator Data'!F29&gt;J$195,10,IF('Indicator Data'!F29&lt;J$194,0,10-(J$195-'Indicator Data'!F29)/(J$195-J$194)*10)),1))</f>
        <v>x</v>
      </c>
      <c r="K26" s="47" t="str">
        <f>IF('Indicator Data'!G29="No data","x",ROUND(IF('Indicator Data'!G29&gt;K$195,10,IF('Indicator Data'!G29&lt;K$194,0,10-(K$195-'Indicator Data'!G29)/(K$195-K$194)*10)),1))</f>
        <v>x</v>
      </c>
      <c r="L26" s="47">
        <f t="shared" si="1"/>
        <v>5.7</v>
      </c>
      <c r="M26" s="47">
        <f t="shared" si="2"/>
        <v>3.9</v>
      </c>
      <c r="N26" s="48">
        <f t="shared" si="3"/>
        <v>3.9</v>
      </c>
      <c r="O26" s="15"/>
      <c r="P26" s="81"/>
    </row>
    <row r="27" spans="1:16" s="4" customFormat="1" x14ac:dyDescent="0.25">
      <c r="A27" s="99" t="str">
        <f>'Indicator Data'!A30</f>
        <v>Bulgaria</v>
      </c>
      <c r="B27" s="49" t="str">
        <f>'Indicator Data'!B30</f>
        <v>BGR</v>
      </c>
      <c r="C27" s="47">
        <f>IF('Indicator Data'!J30="No data","x",ROUND(IF('Indicator Data'!J30&gt;C$195,0,IF('Indicator Data'!J30&lt;C$194,10,(C$195-'Indicator Data'!J30)/(C$195-C$194)*10)),1))</f>
        <v>1.6</v>
      </c>
      <c r="D27" s="47">
        <f>IF('Indicator Data'!K30="No data","x",ROUND(IF('Indicator Data'!K30&gt;D$195,0,IF('Indicator Data'!K30&lt;D$194,10,(D$195-'Indicator Data'!K30)/(D$195-D$194)*10)),1))</f>
        <v>0.1</v>
      </c>
      <c r="E27" s="47" t="str">
        <f>IF('Indicator Data'!I30="No data","x",ROUND(IF('Indicator Data'!I30&gt;E$195,0,IF('Indicator Data'!I30&lt;E$194,10,(E$195-'Indicator Data'!I30)/(E$195-E$194)*10)),1))</f>
        <v>x</v>
      </c>
      <c r="F27" s="47">
        <f t="shared" si="0"/>
        <v>0.9</v>
      </c>
      <c r="G27" s="47">
        <f>IF('Indicator Data'!C30="No data","x",ROUND(IF(LOG('Indicator Data'!C30)&gt;G$195,10,IF(LOG('Indicator Data'!C30)&lt;G$194,0,10-(G$195-LOG('Indicator Data'!C30))/(G$195-G$194)*10)),1))</f>
        <v>6</v>
      </c>
      <c r="H27" s="47">
        <f>IF('Indicator Data'!D30="No data","x",ROUND(IF('Indicator Data'!D30&gt;H$195,10,IF('Indicator Data'!D30&lt;H$194,0,10-(H$195-'Indicator Data'!D30)/(H$195-H$194)*10)),1))</f>
        <v>0</v>
      </c>
      <c r="I27" s="47">
        <f>IF('Indicator Data'!E30="No data","x",ROUND(IF('Indicator Data'!E30&gt;I$195,10,IF('Indicator Data'!E30&lt;I$194,0,10-(I$195-'Indicator Data'!E30)/(I$195-I$194)*10)),1))</f>
        <v>7.5</v>
      </c>
      <c r="J27" s="47" t="str">
        <f>IF('Indicator Data'!F30="No data","x",ROUND(IF('Indicator Data'!F30&gt;J$195,10,IF('Indicator Data'!F30&lt;J$194,0,10-(J$195-'Indicator Data'!F30)/(J$195-J$194)*10)),1))</f>
        <v>x</v>
      </c>
      <c r="K27" s="47">
        <f>IF('Indicator Data'!G30="No data","x",ROUND(IF('Indicator Data'!G30&gt;K$195,10,IF('Indicator Data'!G30&lt;K$194,0,10-(K$195-'Indicator Data'!G30)/(K$195-K$194)*10)),1))</f>
        <v>0.8</v>
      </c>
      <c r="L27" s="47">
        <f t="shared" si="1"/>
        <v>3.6</v>
      </c>
      <c r="M27" s="47">
        <f t="shared" si="2"/>
        <v>2.7</v>
      </c>
      <c r="N27" s="48">
        <f t="shared" si="3"/>
        <v>2.7</v>
      </c>
      <c r="O27" s="15"/>
      <c r="P27" s="81"/>
    </row>
    <row r="28" spans="1:16" s="4" customFormat="1" x14ac:dyDescent="0.25">
      <c r="A28" s="99" t="str">
        <f>'Indicator Data'!A31</f>
        <v>Burkina Faso</v>
      </c>
      <c r="B28" s="49" t="str">
        <f>'Indicator Data'!B31</f>
        <v>BFA</v>
      </c>
      <c r="C28" s="47">
        <f>IF('Indicator Data'!J31="No data","x",ROUND(IF('Indicator Data'!J31&gt;C$195,0,IF('Indicator Data'!J31&lt;C$194,10,(C$195-'Indicator Data'!J31)/(C$195-C$194)*10)),1))</f>
        <v>9</v>
      </c>
      <c r="D28" s="47">
        <f>IF('Indicator Data'!K31="No data","x",ROUND(IF('Indicator Data'!K31&gt;D$195,0,IF('Indicator Data'!K31&lt;D$194,10,(D$195-'Indicator Data'!K31)/(D$195-D$194)*10)),1))</f>
        <v>8.6999999999999993</v>
      </c>
      <c r="E28" s="47">
        <f>IF('Indicator Data'!I31="No data","x",ROUND(IF('Indicator Data'!I31&gt;E$195,0,IF('Indicator Data'!I31&lt;E$194,10,(E$195-'Indicator Data'!I31)/(E$195-E$194)*10)),1))</f>
        <v>8.8000000000000007</v>
      </c>
      <c r="F28" s="47">
        <f t="shared" si="0"/>
        <v>8.8000000000000007</v>
      </c>
      <c r="G28" s="47">
        <f>IF('Indicator Data'!C31="No data","x",ROUND(IF(LOG('Indicator Data'!C31)&gt;G$195,10,IF(LOG('Indicator Data'!C31)&lt;G$194,0,10-(G$195-LOG('Indicator Data'!C31))/(G$195-G$194)*10)),1))</f>
        <v>6.2</v>
      </c>
      <c r="H28" s="47">
        <f>IF('Indicator Data'!D31="No data","x",ROUND(IF('Indicator Data'!D31&gt;H$195,10,IF('Indicator Data'!D31&lt;H$194,0,10-(H$195-'Indicator Data'!D31)/(H$195-H$194)*10)),1))</f>
        <v>10</v>
      </c>
      <c r="I28" s="47">
        <f>IF('Indicator Data'!E31="No data","x",ROUND(IF('Indicator Data'!E31&gt;I$195,10,IF('Indicator Data'!E31&lt;I$194,0,10-(I$195-'Indicator Data'!E31)/(I$195-I$194)*10)),1))</f>
        <v>2.9</v>
      </c>
      <c r="J28" s="47">
        <f>IF('Indicator Data'!F31="No data","x",ROUND(IF('Indicator Data'!F31&gt;J$195,10,IF('Indicator Data'!F31&lt;J$194,0,10-(J$195-'Indicator Data'!F31)/(J$195-J$194)*10)),1))</f>
        <v>6.5</v>
      </c>
      <c r="K28" s="47">
        <f>IF('Indicator Data'!G31="No data","x",ROUND(IF('Indicator Data'!G31&gt;K$195,10,IF('Indicator Data'!G31&lt;K$194,0,10-(K$195-'Indicator Data'!G31)/(K$195-K$194)*10)),1))</f>
        <v>9.8000000000000007</v>
      </c>
      <c r="L28" s="47">
        <f t="shared" si="1"/>
        <v>7.1</v>
      </c>
      <c r="M28" s="47">
        <f t="shared" si="2"/>
        <v>7.7</v>
      </c>
      <c r="N28" s="48">
        <f t="shared" si="3"/>
        <v>7.7</v>
      </c>
      <c r="O28" s="15"/>
      <c r="P28" s="81"/>
    </row>
    <row r="29" spans="1:16" s="4" customFormat="1" x14ac:dyDescent="0.25">
      <c r="A29" s="99" t="str">
        <f>'Indicator Data'!A32</f>
        <v>Burundi</v>
      </c>
      <c r="B29" s="49" t="str">
        <f>'Indicator Data'!B32</f>
        <v>BDI</v>
      </c>
      <c r="C29" s="47">
        <f>IF('Indicator Data'!J32="No data","x",ROUND(IF('Indicator Data'!J32&gt;C$195,0,IF('Indicator Data'!J32&lt;C$194,10,(C$195-'Indicator Data'!J32)/(C$195-C$194)*10)),1))</f>
        <v>6</v>
      </c>
      <c r="D29" s="47">
        <f>IF('Indicator Data'!K32="No data","x",ROUND(IF('Indicator Data'!K32&gt;D$195,0,IF('Indicator Data'!K32&lt;D$194,10,(D$195-'Indicator Data'!K32)/(D$195-D$194)*10)),1))</f>
        <v>6.5</v>
      </c>
      <c r="E29" s="47">
        <f>IF('Indicator Data'!I32="No data","x",ROUND(IF('Indicator Data'!I32&gt;E$195,0,IF('Indicator Data'!I32&lt;E$194,10,(E$195-'Indicator Data'!I32)/(E$195-E$194)*10)),1))</f>
        <v>9.4</v>
      </c>
      <c r="F29" s="47">
        <f t="shared" si="0"/>
        <v>7.3</v>
      </c>
      <c r="G29" s="47">
        <f>IF('Indicator Data'!C32="No data","x",ROUND(IF(LOG('Indicator Data'!C32)&gt;G$195,10,IF(LOG('Indicator Data'!C32)&lt;G$194,0,10-(G$195-LOG('Indicator Data'!C32))/(G$195-G$194)*10)),1))</f>
        <v>8.8000000000000007</v>
      </c>
      <c r="H29" s="47">
        <f>IF('Indicator Data'!D32="No data","x",ROUND(IF('Indicator Data'!D32&gt;H$195,10,IF('Indicator Data'!D32&lt;H$194,0,10-(H$195-'Indicator Data'!D32)/(H$195-H$194)*10)),1))</f>
        <v>10</v>
      </c>
      <c r="I29" s="47">
        <f>IF('Indicator Data'!E32="No data","x",ROUND(IF('Indicator Data'!E32&gt;I$195,10,IF('Indicator Data'!E32&lt;I$194,0,10-(I$195-'Indicator Data'!E32)/(I$195-I$194)*10)),1))</f>
        <v>1.3</v>
      </c>
      <c r="J29" s="47">
        <f>IF('Indicator Data'!F32="No data","x",ROUND(IF('Indicator Data'!F32&gt;J$195,10,IF('Indicator Data'!F32&lt;J$194,0,10-(J$195-'Indicator Data'!F32)/(J$195-J$194)*10)),1))</f>
        <v>5.4</v>
      </c>
      <c r="K29" s="47">
        <f>IF('Indicator Data'!G32="No data","x",ROUND(IF('Indicator Data'!G32&gt;K$195,10,IF('Indicator Data'!G32&lt;K$194,0,10-(K$195-'Indicator Data'!G32)/(K$195-K$194)*10)),1))</f>
        <v>7.1</v>
      </c>
      <c r="L29" s="47">
        <f t="shared" si="1"/>
        <v>6.5</v>
      </c>
      <c r="M29" s="47">
        <f t="shared" si="2"/>
        <v>6.8</v>
      </c>
      <c r="N29" s="48">
        <f t="shared" si="3"/>
        <v>6.8</v>
      </c>
      <c r="O29" s="15"/>
      <c r="P29" s="81"/>
    </row>
    <row r="30" spans="1:16" s="4" customFormat="1" x14ac:dyDescent="0.25">
      <c r="A30" s="99" t="str">
        <f>'Indicator Data'!A33</f>
        <v>Cabo Verde</v>
      </c>
      <c r="B30" s="49" t="str">
        <f>'Indicator Data'!B33</f>
        <v>CPV</v>
      </c>
      <c r="C30" s="47">
        <f>IF('Indicator Data'!J33="No data","x",ROUND(IF('Indicator Data'!J33&gt;C$195,0,IF('Indicator Data'!J33&lt;C$194,10,(C$195-'Indicator Data'!J33)/(C$195-C$194)*10)),1))</f>
        <v>2.9</v>
      </c>
      <c r="D30" s="47">
        <f>IF('Indicator Data'!K33="No data","x",ROUND(IF('Indicator Data'!K33&gt;D$195,0,IF('Indicator Data'!K33&lt;D$194,10,(D$195-'Indicator Data'!K33)/(D$195-D$194)*10)),1))</f>
        <v>2.2000000000000002</v>
      </c>
      <c r="E30" s="47" t="str">
        <f>IF('Indicator Data'!I33="No data","x",ROUND(IF('Indicator Data'!I33&gt;E$195,0,IF('Indicator Data'!I33&lt;E$194,10,(E$195-'Indicator Data'!I33)/(E$195-E$194)*10)),1))</f>
        <v>x</v>
      </c>
      <c r="F30" s="47">
        <f t="shared" si="0"/>
        <v>2.6</v>
      </c>
      <c r="G30" s="47">
        <f>IF('Indicator Data'!C33="No data","x",ROUND(IF(LOG('Indicator Data'!C33)&gt;G$195,10,IF(LOG('Indicator Data'!C33)&lt;G$194,0,10-(G$195-LOG('Indicator Data'!C33))/(G$195-G$194)*10)),1))</f>
        <v>7.1</v>
      </c>
      <c r="H30" s="47">
        <f>IF('Indicator Data'!D33="No data","x",ROUND(IF('Indicator Data'!D33&gt;H$195,10,IF('Indicator Data'!D33&lt;H$194,0,10-(H$195-'Indicator Data'!D33)/(H$195-H$194)*10)),1))</f>
        <v>3.8</v>
      </c>
      <c r="I30" s="47">
        <f>IF('Indicator Data'!E33="No data","x",ROUND(IF('Indicator Data'!E33&gt;I$195,10,IF('Indicator Data'!E33&lt;I$194,0,10-(I$195-'Indicator Data'!E33)/(I$195-I$194)*10)),1))</f>
        <v>6.6</v>
      </c>
      <c r="J30" s="47" t="str">
        <f>IF('Indicator Data'!F33="No data","x",ROUND(IF('Indicator Data'!F33&gt;J$195,10,IF('Indicator Data'!F33&lt;J$194,0,10-(J$195-'Indicator Data'!F33)/(J$195-J$194)*10)),1))</f>
        <v>x</v>
      </c>
      <c r="K30" s="47" t="str">
        <f>IF('Indicator Data'!G33="No data","x",ROUND(IF('Indicator Data'!G33&gt;K$195,10,IF('Indicator Data'!G33&lt;K$194,0,10-(K$195-'Indicator Data'!G33)/(K$195-K$194)*10)),1))</f>
        <v>x</v>
      </c>
      <c r="L30" s="47">
        <f t="shared" si="1"/>
        <v>5.8</v>
      </c>
      <c r="M30" s="47">
        <f t="shared" si="2"/>
        <v>4.7</v>
      </c>
      <c r="N30" s="48">
        <f t="shared" si="3"/>
        <v>4.7</v>
      </c>
      <c r="O30" s="15"/>
      <c r="P30" s="81"/>
    </row>
    <row r="31" spans="1:16" s="4" customFormat="1" x14ac:dyDescent="0.25">
      <c r="A31" s="99" t="str">
        <f>'Indicator Data'!A34</f>
        <v>Cambodia</v>
      </c>
      <c r="B31" s="49" t="str">
        <f>'Indicator Data'!B34</f>
        <v>KHM</v>
      </c>
      <c r="C31" s="47">
        <f>IF('Indicator Data'!J34="No data","x",ROUND(IF('Indicator Data'!J34&gt;C$195,0,IF('Indicator Data'!J34&lt;C$194,10,(C$195-'Indicator Data'!J34)/(C$195-C$194)*10)),1))</f>
        <v>4.5</v>
      </c>
      <c r="D31" s="47">
        <f>IF('Indicator Data'!K34="No data","x",ROUND(IF('Indicator Data'!K34&gt;D$195,0,IF('Indicator Data'!K34&lt;D$194,10,(D$195-'Indicator Data'!K34)/(D$195-D$194)*10)),1))</f>
        <v>3.6</v>
      </c>
      <c r="E31" s="47">
        <f>IF('Indicator Data'!I34="No data","x",ROUND(IF('Indicator Data'!I34&gt;E$195,0,IF('Indicator Data'!I34&lt;E$194,10,(E$195-'Indicator Data'!I34)/(E$195-E$194)*10)),1))</f>
        <v>3.4</v>
      </c>
      <c r="F31" s="47">
        <f t="shared" si="0"/>
        <v>3.8</v>
      </c>
      <c r="G31" s="47">
        <f>IF('Indicator Data'!C34="No data","x",ROUND(IF(LOG('Indicator Data'!C34)&gt;G$195,10,IF(LOG('Indicator Data'!C34)&lt;G$194,0,10-(G$195-LOG('Indicator Data'!C34))/(G$195-G$194)*10)),1))</f>
        <v>6.5</v>
      </c>
      <c r="H31" s="47">
        <f>IF('Indicator Data'!D34="No data","x",ROUND(IF('Indicator Data'!D34&gt;H$195,10,IF('Indicator Data'!D34&lt;H$194,0,10-(H$195-'Indicator Data'!D34)/(H$195-H$194)*10)),1))</f>
        <v>6.5</v>
      </c>
      <c r="I31" s="47">
        <f>IF('Indicator Data'!E34="No data","x",ROUND(IF('Indicator Data'!E34&gt;I$195,10,IF('Indicator Data'!E34&lt;I$194,0,10-(I$195-'Indicator Data'!E34)/(I$195-I$194)*10)),1))</f>
        <v>2.2999999999999998</v>
      </c>
      <c r="J31" s="47">
        <f>IF('Indicator Data'!F34="No data","x",ROUND(IF('Indicator Data'!F34&gt;J$195,10,IF('Indicator Data'!F34&lt;J$194,0,10-(J$195-'Indicator Data'!F34)/(J$195-J$194)*10)),1))</f>
        <v>5.3</v>
      </c>
      <c r="K31" s="47">
        <f>IF('Indicator Data'!G34="No data","x",ROUND(IF('Indicator Data'!G34&gt;K$195,10,IF('Indicator Data'!G34&lt;K$194,0,10-(K$195-'Indicator Data'!G34)/(K$195-K$194)*10)),1))</f>
        <v>6.5</v>
      </c>
      <c r="L31" s="47">
        <f t="shared" si="1"/>
        <v>5.4</v>
      </c>
      <c r="M31" s="47">
        <f t="shared" si="2"/>
        <v>4.9000000000000004</v>
      </c>
      <c r="N31" s="48">
        <f t="shared" si="3"/>
        <v>4.9000000000000004</v>
      </c>
      <c r="O31" s="15"/>
      <c r="P31" s="81"/>
    </row>
    <row r="32" spans="1:16" s="4" customFormat="1" x14ac:dyDescent="0.25">
      <c r="A32" s="99" t="str">
        <f>'Indicator Data'!A35</f>
        <v>Cameroon</v>
      </c>
      <c r="B32" s="49" t="str">
        <f>'Indicator Data'!B35</f>
        <v>CMR</v>
      </c>
      <c r="C32" s="47">
        <f>IF('Indicator Data'!J35="No data","x",ROUND(IF('Indicator Data'!J35&gt;C$195,0,IF('Indicator Data'!J35&lt;C$194,10,(C$195-'Indicator Data'!J35)/(C$195-C$194)*10)),1))</f>
        <v>6.8</v>
      </c>
      <c r="D32" s="47">
        <f>IF('Indicator Data'!K35="No data","x",ROUND(IF('Indicator Data'!K35&gt;D$195,0,IF('Indicator Data'!K35&lt;D$194,10,(D$195-'Indicator Data'!K35)/(D$195-D$194)*10)),1))</f>
        <v>6.6</v>
      </c>
      <c r="E32" s="47">
        <f>IF('Indicator Data'!I35="No data","x",ROUND(IF('Indicator Data'!I35&gt;E$195,0,IF('Indicator Data'!I35&lt;E$194,10,(E$195-'Indicator Data'!I35)/(E$195-E$194)*10)),1))</f>
        <v>9.6999999999999993</v>
      </c>
      <c r="F32" s="47">
        <f t="shared" si="0"/>
        <v>7.7</v>
      </c>
      <c r="G32" s="47">
        <f>IF('Indicator Data'!C35="No data","x",ROUND(IF(LOG('Indicator Data'!C35)&gt;G$195,10,IF(LOG('Indicator Data'!C35)&lt;G$194,0,10-(G$195-LOG('Indicator Data'!C35))/(G$195-G$194)*10)),1))</f>
        <v>5.8</v>
      </c>
      <c r="H32" s="47">
        <f>IF('Indicator Data'!D35="No data","x",ROUND(IF('Indicator Data'!D35&gt;H$195,10,IF('Indicator Data'!D35&lt;H$194,0,10-(H$195-'Indicator Data'!D35)/(H$195-H$194)*10)),1))</f>
        <v>7.4</v>
      </c>
      <c r="I32" s="47">
        <f>IF('Indicator Data'!E35="No data","x",ROUND(IF('Indicator Data'!E35&gt;I$195,10,IF('Indicator Data'!E35&lt;I$194,0,10-(I$195-'Indicator Data'!E35)/(I$195-I$194)*10)),1))</f>
        <v>5.6</v>
      </c>
      <c r="J32" s="47">
        <f>IF('Indicator Data'!F35="No data","x",ROUND(IF('Indicator Data'!F35&gt;J$195,10,IF('Indicator Data'!F35&lt;J$194,0,10-(J$195-'Indicator Data'!F35)/(J$195-J$194)*10)),1))</f>
        <v>2.4</v>
      </c>
      <c r="K32" s="47">
        <f>IF('Indicator Data'!G35="No data","x",ROUND(IF('Indicator Data'!G35&gt;K$195,10,IF('Indicator Data'!G35&lt;K$194,0,10-(K$195-'Indicator Data'!G35)/(K$195-K$194)*10)),1))</f>
        <v>7.5</v>
      </c>
      <c r="L32" s="47">
        <f t="shared" si="1"/>
        <v>5.7</v>
      </c>
      <c r="M32" s="47">
        <f t="shared" si="2"/>
        <v>6.4</v>
      </c>
      <c r="N32" s="48">
        <f t="shared" si="3"/>
        <v>6.4</v>
      </c>
      <c r="O32" s="15"/>
      <c r="P32" s="81"/>
    </row>
    <row r="33" spans="1:16" s="4" customFormat="1" x14ac:dyDescent="0.25">
      <c r="A33" s="99" t="str">
        <f>'Indicator Data'!A36</f>
        <v>Canada</v>
      </c>
      <c r="B33" s="49" t="str">
        <f>'Indicator Data'!B36</f>
        <v>CAN</v>
      </c>
      <c r="C33" s="47">
        <f>IF('Indicator Data'!J36="No data","x",ROUND(IF('Indicator Data'!J36&gt;C$195,0,IF('Indicator Data'!J36&lt;C$194,10,(C$195-'Indicator Data'!J36)/(C$195-C$194)*10)),1))</f>
        <v>0.1</v>
      </c>
      <c r="D33" s="47">
        <f>IF('Indicator Data'!K36="No data","x",ROUND(IF('Indicator Data'!K36&gt;D$195,0,IF('Indicator Data'!K36&lt;D$194,10,(D$195-'Indicator Data'!K36)/(D$195-D$194)*10)),1))</f>
        <v>0.1</v>
      </c>
      <c r="E33" s="47" t="str">
        <f>IF('Indicator Data'!I36="No data","x",ROUND(IF('Indicator Data'!I36&gt;E$195,0,IF('Indicator Data'!I36&lt;E$194,10,(E$195-'Indicator Data'!I36)/(E$195-E$194)*10)),1))</f>
        <v>x</v>
      </c>
      <c r="F33" s="47">
        <f t="shared" si="0"/>
        <v>0.1</v>
      </c>
      <c r="G33" s="47">
        <f>IF('Indicator Data'!C36="No data","x",ROUND(IF(LOG('Indicator Data'!C36)&gt;G$195,10,IF(LOG('Indicator Data'!C36)&lt;G$194,0,10-(G$195-LOG('Indicator Data'!C36))/(G$195-G$194)*10)),1))</f>
        <v>2</v>
      </c>
      <c r="H33" s="47">
        <f>IF('Indicator Data'!D36="No data","x",ROUND(IF('Indicator Data'!D36&gt;H$195,10,IF('Indicator Data'!D36&lt;H$194,0,10-(H$195-'Indicator Data'!D36)/(H$195-H$194)*10)),1))</f>
        <v>3</v>
      </c>
      <c r="I33" s="47">
        <f>IF('Indicator Data'!E36="No data","x",ROUND(IF('Indicator Data'!E36&gt;I$195,10,IF('Indicator Data'!E36&lt;I$194,0,10-(I$195-'Indicator Data'!E36)/(I$195-I$194)*10)),1))</f>
        <v>8.1</v>
      </c>
      <c r="J33" s="47">
        <f>IF('Indicator Data'!F36="No data","x",ROUND(IF('Indicator Data'!F36&gt;J$195,10,IF('Indicator Data'!F36&lt;J$194,0,10-(J$195-'Indicator Data'!F36)/(J$195-J$194)*10)),1))</f>
        <v>0</v>
      </c>
      <c r="K33" s="47">
        <f>IF('Indicator Data'!G36="No data","x",ROUND(IF('Indicator Data'!G36&gt;K$195,10,IF('Indicator Data'!G36&lt;K$194,0,10-(K$195-'Indicator Data'!G36)/(K$195-K$194)*10)),1))</f>
        <v>1.2</v>
      </c>
      <c r="L33" s="47">
        <f t="shared" si="1"/>
        <v>2.9</v>
      </c>
      <c r="M33" s="47">
        <f t="shared" si="2"/>
        <v>2</v>
      </c>
      <c r="N33" s="48">
        <f t="shared" si="3"/>
        <v>2</v>
      </c>
      <c r="O33" s="15"/>
      <c r="P33" s="81"/>
    </row>
    <row r="34" spans="1:16" s="4" customFormat="1" x14ac:dyDescent="0.25">
      <c r="A34" s="99" t="str">
        <f>'Indicator Data'!A37</f>
        <v>Central African Republic</v>
      </c>
      <c r="B34" s="49" t="str">
        <f>'Indicator Data'!B37</f>
        <v>CAF</v>
      </c>
      <c r="C34" s="47">
        <f>IF('Indicator Data'!J37="No data","x",ROUND(IF('Indicator Data'!J37&gt;C$195,0,IF('Indicator Data'!J37&lt;C$194,10,(C$195-'Indicator Data'!J37)/(C$195-C$194)*10)),1))</f>
        <v>8.3000000000000007</v>
      </c>
      <c r="D34" s="47">
        <f>IF('Indicator Data'!K37="No data","x",ROUND(IF('Indicator Data'!K37&gt;D$195,0,IF('Indicator Data'!K37&lt;D$194,10,(D$195-'Indicator Data'!K37)/(D$195-D$194)*10)),1))</f>
        <v>8.9</v>
      </c>
      <c r="E34" s="47">
        <f>IF('Indicator Data'!I37="No data","x",ROUND(IF('Indicator Data'!I37&gt;E$195,0,IF('Indicator Data'!I37&lt;E$194,10,(E$195-'Indicator Data'!I37)/(E$195-E$194)*10)),1))</f>
        <v>8.3000000000000007</v>
      </c>
      <c r="F34" s="47">
        <f t="shared" si="0"/>
        <v>8.5</v>
      </c>
      <c r="G34" s="47">
        <f>IF('Indicator Data'!C37="No data","x",ROUND(IF(LOG('Indicator Data'!C37)&gt;G$195,10,IF(LOG('Indicator Data'!C37)&lt;G$194,0,10-(G$195-LOG('Indicator Data'!C37))/(G$195-G$194)*10)),1))</f>
        <v>2.9</v>
      </c>
      <c r="H34" s="47">
        <f>IF('Indicator Data'!D37="No data","x",ROUND(IF('Indicator Data'!D37&gt;H$195,10,IF('Indicator Data'!D37&lt;H$194,0,10-(H$195-'Indicator Data'!D37)/(H$195-H$194)*10)),1))</f>
        <v>4.9000000000000004</v>
      </c>
      <c r="I34" s="47">
        <f>IF('Indicator Data'!E37="No data","x",ROUND(IF('Indicator Data'!E37&gt;I$195,10,IF('Indicator Data'!E37&lt;I$194,0,10-(I$195-'Indicator Data'!E37)/(I$195-I$194)*10)),1))</f>
        <v>4.0999999999999996</v>
      </c>
      <c r="J34" s="47">
        <f>IF('Indicator Data'!F37="No data","x",ROUND(IF('Indicator Data'!F37&gt;J$195,10,IF('Indicator Data'!F37&lt;J$194,0,10-(J$195-'Indicator Data'!F37)/(J$195-J$194)*10)),1))</f>
        <v>10</v>
      </c>
      <c r="K34" s="47" t="str">
        <f>IF('Indicator Data'!G37="No data","x",ROUND(IF('Indicator Data'!G37&gt;K$195,10,IF('Indicator Data'!G37&lt;K$194,0,10-(K$195-'Indicator Data'!G37)/(K$195-K$194)*10)),1))</f>
        <v>x</v>
      </c>
      <c r="L34" s="47">
        <f t="shared" si="1"/>
        <v>5.5</v>
      </c>
      <c r="M34" s="47">
        <f t="shared" si="2"/>
        <v>6.5</v>
      </c>
      <c r="N34" s="48">
        <f t="shared" si="3"/>
        <v>6.5</v>
      </c>
      <c r="O34" s="15"/>
      <c r="P34" s="81"/>
    </row>
    <row r="35" spans="1:16" s="4" customFormat="1" x14ac:dyDescent="0.25">
      <c r="A35" s="99" t="str">
        <f>'Indicator Data'!A38</f>
        <v>Chad</v>
      </c>
      <c r="B35" s="49" t="str">
        <f>'Indicator Data'!B38</f>
        <v>TCD</v>
      </c>
      <c r="C35" s="47">
        <f>IF('Indicator Data'!J38="No data","x",ROUND(IF('Indicator Data'!J38&gt;C$195,0,IF('Indicator Data'!J38&lt;C$194,10,(C$195-'Indicator Data'!J38)/(C$195-C$194)*10)),1))</f>
        <v>10</v>
      </c>
      <c r="D35" s="47">
        <f>IF('Indicator Data'!K38="No data","x",ROUND(IF('Indicator Data'!K38&gt;D$195,0,IF('Indicator Data'!K38&lt;D$194,10,(D$195-'Indicator Data'!K38)/(D$195-D$194)*10)),1))</f>
        <v>10</v>
      </c>
      <c r="E35" s="47">
        <f>IF('Indicator Data'!I38="No data","x",ROUND(IF('Indicator Data'!I38&gt;E$195,0,IF('Indicator Data'!I38&lt;E$194,10,(E$195-'Indicator Data'!I38)/(E$195-E$194)*10)),1))</f>
        <v>9.4</v>
      </c>
      <c r="F35" s="47">
        <f t="shared" ref="F35:F66" si="4">IF(AND(D35="x",C35="x",E35="x"),"x",ROUND(AVERAGE(C35:E35),1))</f>
        <v>9.8000000000000007</v>
      </c>
      <c r="G35" s="47">
        <f>IF('Indicator Data'!C38="No data","x",ROUND(IF(LOG('Indicator Data'!C38)&gt;G$195,10,IF(LOG('Indicator Data'!C38)&lt;G$194,0,10-(G$195-LOG('Indicator Data'!C38))/(G$195-G$194)*10)),1))</f>
        <v>3.6</v>
      </c>
      <c r="H35" s="47">
        <f>IF('Indicator Data'!D38="No data","x",ROUND(IF('Indicator Data'!D38&gt;H$195,10,IF('Indicator Data'!D38&lt;H$194,0,10-(H$195-'Indicator Data'!D38)/(H$195-H$194)*10)),1))</f>
        <v>7.8</v>
      </c>
      <c r="I35" s="47">
        <f>IF('Indicator Data'!E38="No data","x",ROUND(IF('Indicator Data'!E38&gt;I$195,10,IF('Indicator Data'!E38&lt;I$194,0,10-(I$195-'Indicator Data'!E38)/(I$195-I$194)*10)),1))</f>
        <v>2.2999999999999998</v>
      </c>
      <c r="J35" s="47">
        <f>IF('Indicator Data'!F38="No data","x",ROUND(IF('Indicator Data'!F38&gt;J$195,10,IF('Indicator Data'!F38&lt;J$194,0,10-(J$195-'Indicator Data'!F38)/(J$195-J$194)*10)),1))</f>
        <v>9.6999999999999993</v>
      </c>
      <c r="K35" s="47">
        <f>IF('Indicator Data'!G38="No data","x",ROUND(IF('Indicator Data'!G38&gt;K$195,10,IF('Indicator Data'!G38&lt;K$194,0,10-(K$195-'Indicator Data'!G38)/(K$195-K$194)*10)),1))</f>
        <v>9.4</v>
      </c>
      <c r="L35" s="47">
        <f t="shared" ref="L35:L66" si="5">ROUND(AVERAGE(G35:K35),1)</f>
        <v>6.6</v>
      </c>
      <c r="M35" s="47">
        <f t="shared" ref="M35:M66" si="6">ROUND(AVERAGE(F35,L35,L35),1)</f>
        <v>7.7</v>
      </c>
      <c r="N35" s="48">
        <f t="shared" si="3"/>
        <v>7.7</v>
      </c>
      <c r="O35" s="15"/>
      <c r="P35" s="81"/>
    </row>
    <row r="36" spans="1:16" s="4" customFormat="1" x14ac:dyDescent="0.25">
      <c r="A36" s="99" t="str">
        <f>'Indicator Data'!A39</f>
        <v>Chile</v>
      </c>
      <c r="B36" s="49" t="str">
        <f>'Indicator Data'!B39</f>
        <v>CHL</v>
      </c>
      <c r="C36" s="47">
        <f>IF('Indicator Data'!J39="No data","x",ROUND(IF('Indicator Data'!J39&gt;C$195,0,IF('Indicator Data'!J39&lt;C$194,10,(C$195-'Indicator Data'!J39)/(C$195-C$194)*10)),1))</f>
        <v>0</v>
      </c>
      <c r="D36" s="47">
        <f>IF('Indicator Data'!K39="No data","x",ROUND(IF('Indicator Data'!K39&gt;D$195,0,IF('Indicator Data'!K39&lt;D$194,10,(D$195-'Indicator Data'!K39)/(D$195-D$194)*10)),1))</f>
        <v>0</v>
      </c>
      <c r="E36" s="47" t="str">
        <f>IF('Indicator Data'!I39="No data","x",ROUND(IF('Indicator Data'!I39&gt;E$195,0,IF('Indicator Data'!I39&lt;E$194,10,(E$195-'Indicator Data'!I39)/(E$195-E$194)*10)),1))</f>
        <v>x</v>
      </c>
      <c r="F36" s="47">
        <f t="shared" si="4"/>
        <v>0</v>
      </c>
      <c r="G36" s="47">
        <f>IF('Indicator Data'!C39="No data","x",ROUND(IF(LOG('Indicator Data'!C39)&gt;G$195,10,IF(LOG('Indicator Data'!C39)&lt;G$194,0,10-(G$195-LOG('Indicator Data'!C39))/(G$195-G$194)*10)),1))</f>
        <v>4.7</v>
      </c>
      <c r="H36" s="47">
        <f>IF('Indicator Data'!D39="No data","x",ROUND(IF('Indicator Data'!D39&gt;H$195,10,IF('Indicator Data'!D39&lt;H$194,0,10-(H$195-'Indicator Data'!D39)/(H$195-H$194)*10)),1))</f>
        <v>3</v>
      </c>
      <c r="I36" s="47">
        <f>IF('Indicator Data'!E39="No data","x",ROUND(IF('Indicator Data'!E39&gt;I$195,10,IF('Indicator Data'!E39&lt;I$194,0,10-(I$195-'Indicator Data'!E39)/(I$195-I$194)*10)),1))</f>
        <v>8.8000000000000007</v>
      </c>
      <c r="J36" s="47">
        <f>IF('Indicator Data'!F39="No data","x",ROUND(IF('Indicator Data'!F39&gt;J$195,10,IF('Indicator Data'!F39&lt;J$194,0,10-(J$195-'Indicator Data'!F39)/(J$195-J$194)*10)),1))</f>
        <v>1</v>
      </c>
      <c r="K36" s="47" t="str">
        <f>IF('Indicator Data'!G39="No data","x",ROUND(IF('Indicator Data'!G39&gt;K$195,10,IF('Indicator Data'!G39&lt;K$194,0,10-(K$195-'Indicator Data'!G39)/(K$195-K$194)*10)),1))</f>
        <v>x</v>
      </c>
      <c r="L36" s="47">
        <f t="shared" si="5"/>
        <v>4.4000000000000004</v>
      </c>
      <c r="M36" s="47">
        <f t="shared" si="6"/>
        <v>2.9</v>
      </c>
      <c r="N36" s="48">
        <f t="shared" si="3"/>
        <v>2.9</v>
      </c>
      <c r="O36" s="15"/>
      <c r="P36" s="81"/>
    </row>
    <row r="37" spans="1:16" s="4" customFormat="1" x14ac:dyDescent="0.25">
      <c r="A37" s="99" t="str">
        <f>'Indicator Data'!A40</f>
        <v>China</v>
      </c>
      <c r="B37" s="49" t="str">
        <f>'Indicator Data'!B40</f>
        <v>CHN</v>
      </c>
      <c r="C37" s="47">
        <f>IF('Indicator Data'!J40="No data","x",ROUND(IF('Indicator Data'!J40&gt;C$195,0,IF('Indicator Data'!J40&lt;C$194,10,(C$195-'Indicator Data'!J40)/(C$195-C$194)*10)),1))</f>
        <v>1.7</v>
      </c>
      <c r="D37" s="47">
        <f>IF('Indicator Data'!K40="No data","x",ROUND(IF('Indicator Data'!K40&gt;D$195,0,IF('Indicator Data'!K40&lt;D$194,10,(D$195-'Indicator Data'!K40)/(D$195-D$194)*10)),1))</f>
        <v>1.2</v>
      </c>
      <c r="E37" s="47" t="str">
        <f>IF('Indicator Data'!I40="No data","x",ROUND(IF('Indicator Data'!I40&gt;E$195,0,IF('Indicator Data'!I40&lt;E$194,10,(E$195-'Indicator Data'!I40)/(E$195-E$194)*10)),1))</f>
        <v>x</v>
      </c>
      <c r="F37" s="47">
        <f t="shared" si="4"/>
        <v>1.5</v>
      </c>
      <c r="G37" s="47">
        <f>IF('Indicator Data'!C40="No data","x",ROUND(IF(LOG('Indicator Data'!C40)&gt;G$195,10,IF(LOG('Indicator Data'!C40)&lt;G$194,0,10-(G$195-LOG('Indicator Data'!C40))/(G$195-G$194)*10)),1))</f>
        <v>7.2</v>
      </c>
      <c r="H37" s="47">
        <f>IF('Indicator Data'!D40="No data","x",ROUND(IF('Indicator Data'!D40&gt;H$195,10,IF('Indicator Data'!D40&lt;H$194,0,10-(H$195-'Indicator Data'!D40)/(H$195-H$194)*10)),1))</f>
        <v>5</v>
      </c>
      <c r="I37" s="47">
        <f>IF('Indicator Data'!E40="No data","x",ROUND(IF('Indicator Data'!E40&gt;I$195,10,IF('Indicator Data'!E40&lt;I$194,0,10-(I$195-'Indicator Data'!E40)/(I$195-I$194)*10)),1))</f>
        <v>5.9</v>
      </c>
      <c r="J37" s="47">
        <f>IF('Indicator Data'!F40="No data","x",ROUND(IF('Indicator Data'!F40&gt;J$195,10,IF('Indicator Data'!F40&lt;J$194,0,10-(J$195-'Indicator Data'!F40)/(J$195-J$194)*10)),1))</f>
        <v>2.8</v>
      </c>
      <c r="K37" s="47" t="str">
        <f>IF('Indicator Data'!G40="No data","x",ROUND(IF('Indicator Data'!G40&gt;K$195,10,IF('Indicator Data'!G40&lt;K$194,0,10-(K$195-'Indicator Data'!G40)/(K$195-K$194)*10)),1))</f>
        <v>x</v>
      </c>
      <c r="L37" s="47">
        <f t="shared" si="5"/>
        <v>5.2</v>
      </c>
      <c r="M37" s="47">
        <f t="shared" si="6"/>
        <v>4</v>
      </c>
      <c r="N37" s="48">
        <f t="shared" si="3"/>
        <v>4</v>
      </c>
      <c r="O37" s="15"/>
      <c r="P37" s="81"/>
    </row>
    <row r="38" spans="1:16" s="4" customFormat="1" x14ac:dyDescent="0.25">
      <c r="A38" s="99" t="str">
        <f>'Indicator Data'!A41</f>
        <v>Colombia</v>
      </c>
      <c r="B38" s="49" t="str">
        <f>'Indicator Data'!B41</f>
        <v>COL</v>
      </c>
      <c r="C38" s="47">
        <f>IF('Indicator Data'!J41="No data","x",ROUND(IF('Indicator Data'!J41&gt;C$195,0,IF('Indicator Data'!J41&lt;C$194,10,(C$195-'Indicator Data'!J41)/(C$195-C$194)*10)),1))</f>
        <v>1.2</v>
      </c>
      <c r="D38" s="47">
        <f>IF('Indicator Data'!K41="No data","x",ROUND(IF('Indicator Data'!K41&gt;D$195,0,IF('Indicator Data'!K41&lt;D$194,10,(D$195-'Indicator Data'!K41)/(D$195-D$194)*10)),1))</f>
        <v>0.4</v>
      </c>
      <c r="E38" s="47">
        <f>IF('Indicator Data'!I41="No data","x",ROUND(IF('Indicator Data'!I41&gt;E$195,0,IF('Indicator Data'!I41&lt;E$194,10,(E$195-'Indicator Data'!I41)/(E$195-E$194)*10)),1))</f>
        <v>3.5</v>
      </c>
      <c r="F38" s="47">
        <f t="shared" si="4"/>
        <v>1.7</v>
      </c>
      <c r="G38" s="47">
        <f>IF('Indicator Data'!C41="No data","x",ROUND(IF(LOG('Indicator Data'!C41)&gt;G$195,10,IF(LOG('Indicator Data'!C41)&lt;G$194,0,10-(G$195-LOG('Indicator Data'!C41))/(G$195-G$194)*10)),1))</f>
        <v>5.5</v>
      </c>
      <c r="H38" s="47">
        <f>IF('Indicator Data'!D41="No data","x",ROUND(IF('Indicator Data'!D41&gt;H$195,10,IF('Indicator Data'!D41&lt;H$194,0,10-(H$195-'Indicator Data'!D41)/(H$195-H$194)*10)),1))</f>
        <v>3.9</v>
      </c>
      <c r="I38" s="47">
        <f>IF('Indicator Data'!E41="No data","x",ROUND(IF('Indicator Data'!E41&gt;I$195,10,IF('Indicator Data'!E41&lt;I$194,0,10-(I$195-'Indicator Data'!E41)/(I$195-I$194)*10)),1))</f>
        <v>8.1</v>
      </c>
      <c r="J38" s="47">
        <f>IF('Indicator Data'!F41="No data","x",ROUND(IF('Indicator Data'!F41&gt;J$195,10,IF('Indicator Data'!F41&lt;J$194,0,10-(J$195-'Indicator Data'!F41)/(J$195-J$194)*10)),1))</f>
        <v>3.1</v>
      </c>
      <c r="K38" s="47">
        <f>IF('Indicator Data'!G41="No data","x",ROUND(IF('Indicator Data'!G41&gt;K$195,10,IF('Indicator Data'!G41&lt;K$194,0,10-(K$195-'Indicator Data'!G41)/(K$195-K$194)*10)),1))</f>
        <v>3.8</v>
      </c>
      <c r="L38" s="47">
        <f t="shared" si="5"/>
        <v>4.9000000000000004</v>
      </c>
      <c r="M38" s="47">
        <f t="shared" si="6"/>
        <v>3.8</v>
      </c>
      <c r="N38" s="48">
        <f t="shared" si="3"/>
        <v>3.8</v>
      </c>
      <c r="O38" s="15"/>
      <c r="P38" s="81"/>
    </row>
    <row r="39" spans="1:16" s="4" customFormat="1" x14ac:dyDescent="0.25">
      <c r="A39" s="99" t="str">
        <f>'Indicator Data'!A42</f>
        <v>Comoros</v>
      </c>
      <c r="B39" s="49" t="str">
        <f>'Indicator Data'!B42</f>
        <v>COM</v>
      </c>
      <c r="C39" s="47">
        <f>IF('Indicator Data'!J42="No data","x",ROUND(IF('Indicator Data'!J42&gt;C$195,0,IF('Indicator Data'!J42&lt;C$194,10,(C$195-'Indicator Data'!J42)/(C$195-C$194)*10)),1))</f>
        <v>7.1</v>
      </c>
      <c r="D39" s="47">
        <f>IF('Indicator Data'!K42="No data","x",ROUND(IF('Indicator Data'!K42&gt;D$195,0,IF('Indicator Data'!K42&lt;D$194,10,(D$195-'Indicator Data'!K42)/(D$195-D$194)*10)),1))</f>
        <v>3.3</v>
      </c>
      <c r="E39" s="47">
        <f>IF('Indicator Data'!I42="No data","x",ROUND(IF('Indicator Data'!I42&gt;E$195,0,IF('Indicator Data'!I42&lt;E$194,10,(E$195-'Indicator Data'!I42)/(E$195-E$194)*10)),1))</f>
        <v>8.4</v>
      </c>
      <c r="F39" s="47">
        <f t="shared" si="4"/>
        <v>6.3</v>
      </c>
      <c r="G39" s="47">
        <f>IF('Indicator Data'!C42="No data","x",ROUND(IF(LOG('Indicator Data'!C42)&gt;G$195,10,IF(LOG('Indicator Data'!C42)&lt;G$194,0,10-(G$195-LOG('Indicator Data'!C42))/(G$195-G$194)*10)),1))</f>
        <v>8.8000000000000007</v>
      </c>
      <c r="H39" s="47">
        <f>IF('Indicator Data'!D42="No data","x",ROUND(IF('Indicator Data'!D42&gt;H$195,10,IF('Indicator Data'!D42&lt;H$194,0,10-(H$195-'Indicator Data'!D42)/(H$195-H$194)*10)),1))</f>
        <v>5.7</v>
      </c>
      <c r="I39" s="47">
        <f>IF('Indicator Data'!E42="No data","x",ROUND(IF('Indicator Data'!E42&gt;I$195,10,IF('Indicator Data'!E42&lt;I$194,0,10-(I$195-'Indicator Data'!E42)/(I$195-I$194)*10)),1))</f>
        <v>2.9</v>
      </c>
      <c r="J39" s="47">
        <f>IF('Indicator Data'!F42="No data","x",ROUND(IF('Indicator Data'!F42&gt;J$195,10,IF('Indicator Data'!F42&lt;J$194,0,10-(J$195-'Indicator Data'!F42)/(J$195-J$194)*10)),1))</f>
        <v>7.7</v>
      </c>
      <c r="K39" s="47">
        <f>IF('Indicator Data'!G42="No data","x",ROUND(IF('Indicator Data'!G42&gt;K$195,10,IF('Indicator Data'!G42&lt;K$194,0,10-(K$195-'Indicator Data'!G42)/(K$195-K$194)*10)),1))</f>
        <v>8.4</v>
      </c>
      <c r="L39" s="47">
        <f t="shared" si="5"/>
        <v>6.7</v>
      </c>
      <c r="M39" s="47">
        <f t="shared" si="6"/>
        <v>6.6</v>
      </c>
      <c r="N39" s="48">
        <f t="shared" si="3"/>
        <v>6.6</v>
      </c>
      <c r="O39" s="15"/>
      <c r="P39" s="81"/>
    </row>
    <row r="40" spans="1:16" s="4" customFormat="1" x14ac:dyDescent="0.25">
      <c r="A40" s="99" t="str">
        <f>'Indicator Data'!A43</f>
        <v>Congo</v>
      </c>
      <c r="B40" s="49" t="str">
        <f>'Indicator Data'!B43</f>
        <v>COG</v>
      </c>
      <c r="C40" s="47">
        <f>IF('Indicator Data'!J43="No data","x",ROUND(IF('Indicator Data'!J43&gt;C$195,0,IF('Indicator Data'!J43&lt;C$194,10,(C$195-'Indicator Data'!J43)/(C$195-C$194)*10)),1))</f>
        <v>8.9</v>
      </c>
      <c r="D40" s="47">
        <f>IF('Indicator Data'!K43="No data","x",ROUND(IF('Indicator Data'!K43&gt;D$195,0,IF('Indicator Data'!K43&lt;D$194,10,(D$195-'Indicator Data'!K43)/(D$195-D$194)*10)),1))</f>
        <v>4.5</v>
      </c>
      <c r="E40" s="47">
        <f>IF('Indicator Data'!I43="No data","x",ROUND(IF('Indicator Data'!I43&gt;E$195,0,IF('Indicator Data'!I43&lt;E$194,10,(E$195-'Indicator Data'!I43)/(E$195-E$194)*10)),1))</f>
        <v>5.2</v>
      </c>
      <c r="F40" s="47">
        <f t="shared" si="4"/>
        <v>6.2</v>
      </c>
      <c r="G40" s="47">
        <f>IF('Indicator Data'!C43="No data","x",ROUND(IF(LOG('Indicator Data'!C43)&gt;G$195,10,IF(LOG('Indicator Data'!C43)&lt;G$194,0,10-(G$195-LOG('Indicator Data'!C43))/(G$195-G$194)*10)),1))</f>
        <v>4</v>
      </c>
      <c r="H40" s="47">
        <f>IF('Indicator Data'!D43="No data","x",ROUND(IF('Indicator Data'!D43&gt;H$195,10,IF('Indicator Data'!D43&lt;H$194,0,10-(H$195-'Indicator Data'!D43)/(H$195-H$194)*10)),1))</f>
        <v>6.5</v>
      </c>
      <c r="I40" s="47">
        <f>IF('Indicator Data'!E43="No data","x",ROUND(IF('Indicator Data'!E43&gt;I$195,10,IF('Indicator Data'!E43&lt;I$194,0,10-(I$195-'Indicator Data'!E43)/(I$195-I$194)*10)),1))</f>
        <v>6.7</v>
      </c>
      <c r="J40" s="47">
        <f>IF('Indicator Data'!F43="No data","x",ROUND(IF('Indicator Data'!F43&gt;J$195,10,IF('Indicator Data'!F43&lt;J$194,0,10-(J$195-'Indicator Data'!F43)/(J$195-J$194)*10)),1))</f>
        <v>5.3</v>
      </c>
      <c r="K40" s="47">
        <f>IF('Indicator Data'!G43="No data","x",ROUND(IF('Indicator Data'!G43&gt;K$195,10,IF('Indicator Data'!G43&lt;K$194,0,10-(K$195-'Indicator Data'!G43)/(K$195-K$194)*10)),1))</f>
        <v>5.8</v>
      </c>
      <c r="L40" s="47">
        <f t="shared" si="5"/>
        <v>5.7</v>
      </c>
      <c r="M40" s="47">
        <f t="shared" si="6"/>
        <v>5.9</v>
      </c>
      <c r="N40" s="48">
        <f t="shared" si="3"/>
        <v>5.9</v>
      </c>
      <c r="O40" s="15"/>
      <c r="P40" s="81"/>
    </row>
    <row r="41" spans="1:16" s="4" customFormat="1" x14ac:dyDescent="0.25">
      <c r="A41" s="99" t="str">
        <f>'Indicator Data'!A44</f>
        <v>Congo DR</v>
      </c>
      <c r="B41" s="49" t="str">
        <f>'Indicator Data'!B44</f>
        <v>COD</v>
      </c>
      <c r="C41" s="47">
        <f>IF('Indicator Data'!J44="No data","x",ROUND(IF('Indicator Data'!J44&gt;C$195,0,IF('Indicator Data'!J44&lt;C$194,10,(C$195-'Indicator Data'!J44)/(C$195-C$194)*10)),1))</f>
        <v>8.8000000000000007</v>
      </c>
      <c r="D41" s="47">
        <f>IF('Indicator Data'!K44="No data","x",ROUND(IF('Indicator Data'!K44&gt;D$195,0,IF('Indicator Data'!K44&lt;D$194,10,(D$195-'Indicator Data'!K44)/(D$195-D$194)*10)),1))</f>
        <v>9.5</v>
      </c>
      <c r="E41" s="47">
        <f>IF('Indicator Data'!I44="No data","x",ROUND(IF('Indicator Data'!I44&gt;E$195,0,IF('Indicator Data'!I44&lt;E$194,10,(E$195-'Indicator Data'!I44)/(E$195-E$194)*10)),1))</f>
        <v>9.6</v>
      </c>
      <c r="F41" s="47">
        <f t="shared" si="4"/>
        <v>9.3000000000000007</v>
      </c>
      <c r="G41" s="47">
        <f>IF('Indicator Data'!C44="No data","x",ROUND(IF(LOG('Indicator Data'!C44)&gt;G$195,10,IF(LOG('Indicator Data'!C44)&lt;G$194,0,10-(G$195-LOG('Indicator Data'!C44))/(G$195-G$194)*10)),1))</f>
        <v>5.2</v>
      </c>
      <c r="H41" s="47">
        <f>IF('Indicator Data'!D44="No data","x",ROUND(IF('Indicator Data'!D44&gt;H$195,10,IF('Indicator Data'!D44&lt;H$194,0,10-(H$195-'Indicator Data'!D44)/(H$195-H$194)*10)),1))</f>
        <v>9.1</v>
      </c>
      <c r="I41" s="47">
        <f>IF('Indicator Data'!E44="No data","x",ROUND(IF('Indicator Data'!E44&gt;I$195,10,IF('Indicator Data'!E44&lt;I$194,0,10-(I$195-'Indicator Data'!E44)/(I$195-I$194)*10)),1))</f>
        <v>4.4000000000000004</v>
      </c>
      <c r="J41" s="47">
        <f>IF('Indicator Data'!F44="No data","x",ROUND(IF('Indicator Data'!F44&gt;J$195,10,IF('Indicator Data'!F44&lt;J$194,0,10-(J$195-'Indicator Data'!F44)/(J$195-J$194)*10)),1))</f>
        <v>8.8000000000000007</v>
      </c>
      <c r="K41" s="47">
        <f>IF('Indicator Data'!G44="No data","x",ROUND(IF('Indicator Data'!G44&gt;K$195,10,IF('Indicator Data'!G44&lt;K$194,0,10-(K$195-'Indicator Data'!G44)/(K$195-K$194)*10)),1))</f>
        <v>8.3000000000000007</v>
      </c>
      <c r="L41" s="47">
        <f t="shared" si="5"/>
        <v>7.2</v>
      </c>
      <c r="M41" s="47">
        <f t="shared" si="6"/>
        <v>7.9</v>
      </c>
      <c r="N41" s="48">
        <f t="shared" si="3"/>
        <v>7.9</v>
      </c>
      <c r="O41" s="15"/>
      <c r="P41" s="81"/>
    </row>
    <row r="42" spans="1:16" s="4" customFormat="1" x14ac:dyDescent="0.25">
      <c r="A42" s="99" t="str">
        <f>'Indicator Data'!A45</f>
        <v>Costa Rica</v>
      </c>
      <c r="B42" s="49" t="str">
        <f>'Indicator Data'!B45</f>
        <v>CRI</v>
      </c>
      <c r="C42" s="47">
        <f>IF('Indicator Data'!J45="No data","x",ROUND(IF('Indicator Data'!J45&gt;C$195,0,IF('Indicator Data'!J45&lt;C$194,10,(C$195-'Indicator Data'!J45)/(C$195-C$194)*10)),1))</f>
        <v>0.2</v>
      </c>
      <c r="D42" s="47">
        <f>IF('Indicator Data'!K45="No data","x",ROUND(IF('Indicator Data'!K45&gt;D$195,0,IF('Indicator Data'!K45&lt;D$194,10,(D$195-'Indicator Data'!K45)/(D$195-D$194)*10)),1))</f>
        <v>0</v>
      </c>
      <c r="E42" s="47">
        <f>IF('Indicator Data'!I45="No data","x",ROUND(IF('Indicator Data'!I45&gt;E$195,0,IF('Indicator Data'!I45&lt;E$194,10,(E$195-'Indicator Data'!I45)/(E$195-E$194)*10)),1))</f>
        <v>1.6</v>
      </c>
      <c r="F42" s="47">
        <f t="shared" si="4"/>
        <v>0.6</v>
      </c>
      <c r="G42" s="47">
        <f>IF('Indicator Data'!C45="No data","x",ROUND(IF(LOG('Indicator Data'!C45)&gt;G$195,10,IF(LOG('Indicator Data'!C45)&lt;G$194,0,10-(G$195-LOG('Indicator Data'!C45))/(G$195-G$194)*10)),1))</f>
        <v>6.6</v>
      </c>
      <c r="H42" s="47">
        <f>IF('Indicator Data'!D45="No data","x",ROUND(IF('Indicator Data'!D45&gt;H$195,10,IF('Indicator Data'!D45&lt;H$194,0,10-(H$195-'Indicator Data'!D45)/(H$195-H$194)*10)),1))</f>
        <v>4</v>
      </c>
      <c r="I42" s="47">
        <f>IF('Indicator Data'!E45="No data","x",ROUND(IF('Indicator Data'!E45&gt;I$195,10,IF('Indicator Data'!E45&lt;I$194,0,10-(I$195-'Indicator Data'!E45)/(I$195-I$194)*10)),1))</f>
        <v>7.9</v>
      </c>
      <c r="J42" s="47">
        <f>IF('Indicator Data'!F45="No data","x",ROUND(IF('Indicator Data'!F45&gt;J$195,10,IF('Indicator Data'!F45&lt;J$194,0,10-(J$195-'Indicator Data'!F45)/(J$195-J$194)*10)),1))</f>
        <v>0.4</v>
      </c>
      <c r="K42" s="47">
        <f>IF('Indicator Data'!G45="No data","x",ROUND(IF('Indicator Data'!G45&gt;K$195,10,IF('Indicator Data'!G45&lt;K$194,0,10-(K$195-'Indicator Data'!G45)/(K$195-K$194)*10)),1))</f>
        <v>3.7</v>
      </c>
      <c r="L42" s="47">
        <f t="shared" si="5"/>
        <v>4.5</v>
      </c>
      <c r="M42" s="47">
        <f t="shared" si="6"/>
        <v>3.2</v>
      </c>
      <c r="N42" s="48">
        <f t="shared" si="3"/>
        <v>3.2</v>
      </c>
      <c r="O42" s="15"/>
      <c r="P42" s="81"/>
    </row>
    <row r="43" spans="1:16" s="4" customFormat="1" x14ac:dyDescent="0.25">
      <c r="A43" s="99" t="str">
        <f>'Indicator Data'!A46</f>
        <v>Côte d'Ivoire</v>
      </c>
      <c r="B43" s="49" t="str">
        <f>'Indicator Data'!B46</f>
        <v>CIV</v>
      </c>
      <c r="C43" s="47">
        <f>IF('Indicator Data'!J46="No data","x",ROUND(IF('Indicator Data'!J46&gt;C$195,0,IF('Indicator Data'!J46&lt;C$194,10,(C$195-'Indicator Data'!J46)/(C$195-C$194)*10)),1))</f>
        <v>7.5</v>
      </c>
      <c r="D43" s="47">
        <f>IF('Indicator Data'!K46="No data","x",ROUND(IF('Indicator Data'!K46&gt;D$195,0,IF('Indicator Data'!K46&lt;D$194,10,(D$195-'Indicator Data'!K46)/(D$195-D$194)*10)),1))</f>
        <v>4.5</v>
      </c>
      <c r="E43" s="47">
        <f>IF('Indicator Data'!I46="No data","x",ROUND(IF('Indicator Data'!I46&gt;E$195,0,IF('Indicator Data'!I46&lt;E$194,10,(E$195-'Indicator Data'!I46)/(E$195-E$194)*10)),1))</f>
        <v>8.1</v>
      </c>
      <c r="F43" s="47">
        <f t="shared" si="4"/>
        <v>6.7</v>
      </c>
      <c r="G43" s="47">
        <f>IF('Indicator Data'!C46="No data","x",ROUND(IF(LOG('Indicator Data'!C46)&gt;G$195,10,IF(LOG('Indicator Data'!C46)&lt;G$194,0,10-(G$195-LOG('Indicator Data'!C46))/(G$195-G$194)*10)),1))</f>
        <v>6.3</v>
      </c>
      <c r="H43" s="47">
        <f>IF('Indicator Data'!D46="No data","x",ROUND(IF('Indicator Data'!D46&gt;H$195,10,IF('Indicator Data'!D46&lt;H$194,0,10-(H$195-'Indicator Data'!D46)/(H$195-H$194)*10)),1))</f>
        <v>6.9</v>
      </c>
      <c r="I43" s="47">
        <f>IF('Indicator Data'!E46="No data","x",ROUND(IF('Indicator Data'!E46&gt;I$195,10,IF('Indicator Data'!E46&lt;I$194,0,10-(I$195-'Indicator Data'!E46)/(I$195-I$194)*10)),1))</f>
        <v>5.0999999999999996</v>
      </c>
      <c r="J43" s="47">
        <f>IF('Indicator Data'!F46="No data","x",ROUND(IF('Indicator Data'!F46&gt;J$195,10,IF('Indicator Data'!F46&lt;J$194,0,10-(J$195-'Indicator Data'!F46)/(J$195-J$194)*10)),1))</f>
        <v>6.6</v>
      </c>
      <c r="K43" s="47">
        <f>IF('Indicator Data'!G46="No data","x",ROUND(IF('Indicator Data'!G46&gt;K$195,10,IF('Indicator Data'!G46&lt;K$194,0,10-(K$195-'Indicator Data'!G46)/(K$195-K$194)*10)),1))</f>
        <v>7.7</v>
      </c>
      <c r="L43" s="47">
        <f t="shared" si="5"/>
        <v>6.5</v>
      </c>
      <c r="M43" s="47">
        <f t="shared" si="6"/>
        <v>6.6</v>
      </c>
      <c r="N43" s="48">
        <f t="shared" si="3"/>
        <v>6.6</v>
      </c>
      <c r="O43" s="15"/>
      <c r="P43" s="81"/>
    </row>
    <row r="44" spans="1:16" s="4" customFormat="1" x14ac:dyDescent="0.25">
      <c r="A44" s="99" t="str">
        <f>'Indicator Data'!A47</f>
        <v>Croatia</v>
      </c>
      <c r="B44" s="49" t="str">
        <f>'Indicator Data'!B47</f>
        <v>HRV</v>
      </c>
      <c r="C44" s="47">
        <f>IF('Indicator Data'!J47="No data","x",ROUND(IF('Indicator Data'!J47&gt;C$195,0,IF('Indicator Data'!J47&lt;C$194,10,(C$195-'Indicator Data'!J47)/(C$195-C$194)*10)),1))</f>
        <v>0.4</v>
      </c>
      <c r="D44" s="47">
        <f>IF('Indicator Data'!K47="No data","x",ROUND(IF('Indicator Data'!K47&gt;D$195,0,IF('Indicator Data'!K47&lt;D$194,10,(D$195-'Indicator Data'!K47)/(D$195-D$194)*10)),1))</f>
        <v>0.1</v>
      </c>
      <c r="E44" s="47" t="str">
        <f>IF('Indicator Data'!I47="No data","x",ROUND(IF('Indicator Data'!I47&gt;E$195,0,IF('Indicator Data'!I47&lt;E$194,10,(E$195-'Indicator Data'!I47)/(E$195-E$194)*10)),1))</f>
        <v>x</v>
      </c>
      <c r="F44" s="47">
        <f t="shared" si="4"/>
        <v>0.3</v>
      </c>
      <c r="G44" s="47">
        <f>IF('Indicator Data'!C47="No data","x",ROUND(IF(LOG('Indicator Data'!C47)&gt;G$195,10,IF(LOG('Indicator Data'!C47)&lt;G$194,0,10-(G$195-LOG('Indicator Data'!C47))/(G$195-G$194)*10)),1))</f>
        <v>6.2</v>
      </c>
      <c r="H44" s="47">
        <f>IF('Indicator Data'!D47="No data","x",ROUND(IF('Indicator Data'!D47&gt;H$195,10,IF('Indicator Data'!D47&lt;H$194,0,10-(H$195-'Indicator Data'!D47)/(H$195-H$194)*10)),1))</f>
        <v>0</v>
      </c>
      <c r="I44" s="47">
        <f>IF('Indicator Data'!E47="No data","x",ROUND(IF('Indicator Data'!E47&gt;I$195,10,IF('Indicator Data'!E47&lt;I$194,0,10-(I$195-'Indicator Data'!E47)/(I$195-I$194)*10)),1))</f>
        <v>5.7</v>
      </c>
      <c r="J44" s="47" t="str">
        <f>IF('Indicator Data'!F47="No data","x",ROUND(IF('Indicator Data'!F47&gt;J$195,10,IF('Indicator Data'!F47&lt;J$194,0,10-(J$195-'Indicator Data'!F47)/(J$195-J$194)*10)),1))</f>
        <v>x</v>
      </c>
      <c r="K44" s="47">
        <f>IF('Indicator Data'!G47="No data","x",ROUND(IF('Indicator Data'!G47&gt;K$195,10,IF('Indicator Data'!G47&lt;K$194,0,10-(K$195-'Indicator Data'!G47)/(K$195-K$194)*10)),1))</f>
        <v>2</v>
      </c>
      <c r="L44" s="47">
        <f t="shared" si="5"/>
        <v>3.5</v>
      </c>
      <c r="M44" s="47">
        <f t="shared" si="6"/>
        <v>2.4</v>
      </c>
      <c r="N44" s="48">
        <f t="shared" si="3"/>
        <v>2.4</v>
      </c>
      <c r="O44" s="15"/>
      <c r="P44" s="81"/>
    </row>
    <row r="45" spans="1:16" s="4" customFormat="1" x14ac:dyDescent="0.25">
      <c r="A45" s="99" t="str">
        <f>'Indicator Data'!A48</f>
        <v>Cuba</v>
      </c>
      <c r="B45" s="49" t="str">
        <f>'Indicator Data'!B48</f>
        <v>CUB</v>
      </c>
      <c r="C45" s="47">
        <f>IF('Indicator Data'!J48="No data","x",ROUND(IF('Indicator Data'!J48&gt;C$195,0,IF('Indicator Data'!J48&lt;C$194,10,(C$195-'Indicator Data'!J48)/(C$195-C$194)*10)),1))</f>
        <v>0.8</v>
      </c>
      <c r="D45" s="47">
        <f>IF('Indicator Data'!K48="No data","x",ROUND(IF('Indicator Data'!K48&gt;D$195,0,IF('Indicator Data'!K48&lt;D$194,10,(D$195-'Indicator Data'!K48)/(D$195-D$194)*10)),1))</f>
        <v>0.8</v>
      </c>
      <c r="E45" s="47">
        <f>IF('Indicator Data'!I48="No data","x",ROUND(IF('Indicator Data'!I48&gt;E$195,0,IF('Indicator Data'!I48&lt;E$194,10,(E$195-'Indicator Data'!I48)/(E$195-E$194)*10)),1))</f>
        <v>1.5</v>
      </c>
      <c r="F45" s="47">
        <f t="shared" si="4"/>
        <v>1</v>
      </c>
      <c r="G45" s="47">
        <f>IF('Indicator Data'!C48="No data","x",ROUND(IF(LOG('Indicator Data'!C48)&gt;G$195,10,IF(LOG('Indicator Data'!C48)&lt;G$194,0,10-(G$195-LOG('Indicator Data'!C48))/(G$195-G$194)*10)),1))</f>
        <v>6.8</v>
      </c>
      <c r="H45" s="47">
        <f>IF('Indicator Data'!D48="No data","x",ROUND(IF('Indicator Data'!D48&gt;H$195,10,IF('Indicator Data'!D48&lt;H$194,0,10-(H$195-'Indicator Data'!D48)/(H$195-H$194)*10)),1))</f>
        <v>0.1</v>
      </c>
      <c r="I45" s="47">
        <f>IF('Indicator Data'!E48="No data","x",ROUND(IF('Indicator Data'!E48&gt;I$195,10,IF('Indicator Data'!E48&lt;I$194,0,10-(I$195-'Indicator Data'!E48)/(I$195-I$194)*10)),1))</f>
        <v>7.7</v>
      </c>
      <c r="J45" s="47">
        <f>IF('Indicator Data'!F48="No data","x",ROUND(IF('Indicator Data'!F48&gt;J$195,10,IF('Indicator Data'!F48&lt;J$194,0,10-(J$195-'Indicator Data'!F48)/(J$195-J$194)*10)),1))</f>
        <v>0.7</v>
      </c>
      <c r="K45" s="47" t="str">
        <f>IF('Indicator Data'!G48="No data","x",ROUND(IF('Indicator Data'!G48&gt;K$195,10,IF('Indicator Data'!G48&lt;K$194,0,10-(K$195-'Indicator Data'!G48)/(K$195-K$194)*10)),1))</f>
        <v>x</v>
      </c>
      <c r="L45" s="47">
        <f t="shared" si="5"/>
        <v>3.8</v>
      </c>
      <c r="M45" s="47">
        <f t="shared" si="6"/>
        <v>2.9</v>
      </c>
      <c r="N45" s="48">
        <f t="shared" si="3"/>
        <v>2.9</v>
      </c>
      <c r="O45" s="15"/>
      <c r="P45" s="81"/>
    </row>
    <row r="46" spans="1:16" s="4" customFormat="1" x14ac:dyDescent="0.25">
      <c r="A46" s="99" t="str">
        <f>'Indicator Data'!A49</f>
        <v>Cyprus</v>
      </c>
      <c r="B46" s="49" t="str">
        <f>'Indicator Data'!B49</f>
        <v>CYP</v>
      </c>
      <c r="C46" s="47">
        <f>IF('Indicator Data'!J49="No data","x",ROUND(IF('Indicator Data'!J49&gt;C$195,0,IF('Indicator Data'!J49&lt;C$194,10,(C$195-'Indicator Data'!J49)/(C$195-C$194)*10)),1))</f>
        <v>0.1</v>
      </c>
      <c r="D46" s="47">
        <f>IF('Indicator Data'!K49="No data","x",ROUND(IF('Indicator Data'!K49&gt;D$195,0,IF('Indicator Data'!K49&lt;D$194,10,(D$195-'Indicator Data'!K49)/(D$195-D$194)*10)),1))</f>
        <v>0.1</v>
      </c>
      <c r="E46" s="47" t="str">
        <f>IF('Indicator Data'!I49="No data","x",ROUND(IF('Indicator Data'!I49&gt;E$195,0,IF('Indicator Data'!I49&lt;E$194,10,(E$195-'Indicator Data'!I49)/(E$195-E$194)*10)),1))</f>
        <v>x</v>
      </c>
      <c r="F46" s="47">
        <f t="shared" si="4"/>
        <v>0.1</v>
      </c>
      <c r="G46" s="47">
        <f>IF('Indicator Data'!C49="No data","x",ROUND(IF(LOG('Indicator Data'!C49)&gt;G$195,10,IF(LOG('Indicator Data'!C49)&lt;G$194,0,10-(G$195-LOG('Indicator Data'!C49))/(G$195-G$194)*10)),1))</f>
        <v>7</v>
      </c>
      <c r="H46" s="47">
        <f>IF('Indicator Data'!D49="No data","x",ROUND(IF('Indicator Data'!D49&gt;H$195,10,IF('Indicator Data'!D49&lt;H$194,0,10-(H$195-'Indicator Data'!D49)/(H$195-H$194)*10)),1))</f>
        <v>1.5</v>
      </c>
      <c r="I46" s="47">
        <f>IF('Indicator Data'!E49="No data","x",ROUND(IF('Indicator Data'!E49&gt;I$195,10,IF('Indicator Data'!E49&lt;I$194,0,10-(I$195-'Indicator Data'!E49)/(I$195-I$194)*10)),1))</f>
        <v>6.7</v>
      </c>
      <c r="J46" s="47" t="str">
        <f>IF('Indicator Data'!F49="No data","x",ROUND(IF('Indicator Data'!F49&gt;J$195,10,IF('Indicator Data'!F49&lt;J$194,0,10-(J$195-'Indicator Data'!F49)/(J$195-J$194)*10)),1))</f>
        <v>x</v>
      </c>
      <c r="K46" s="47">
        <f>IF('Indicator Data'!G49="No data","x",ROUND(IF('Indicator Data'!G49&gt;K$195,10,IF('Indicator Data'!G49&lt;K$194,0,10-(K$195-'Indicator Data'!G49)/(K$195-K$194)*10)),1))</f>
        <v>1.9</v>
      </c>
      <c r="L46" s="47">
        <f t="shared" si="5"/>
        <v>4.3</v>
      </c>
      <c r="M46" s="47">
        <f t="shared" si="6"/>
        <v>2.9</v>
      </c>
      <c r="N46" s="48">
        <f t="shared" si="3"/>
        <v>2.9</v>
      </c>
      <c r="O46" s="15"/>
      <c r="P46" s="81"/>
    </row>
    <row r="47" spans="1:16" s="4" customFormat="1" x14ac:dyDescent="0.25">
      <c r="A47" s="99" t="str">
        <f>'Indicator Data'!A50</f>
        <v>Czech Republic</v>
      </c>
      <c r="B47" s="49" t="str">
        <f>'Indicator Data'!B50</f>
        <v>CZE</v>
      </c>
      <c r="C47" s="47">
        <f>IF('Indicator Data'!J50="No data","x",ROUND(IF('Indicator Data'!J50&gt;C$195,0,IF('Indicator Data'!J50&lt;C$194,10,(C$195-'Indicator Data'!J50)/(C$195-C$194)*10)),1))</f>
        <v>0.1</v>
      </c>
      <c r="D47" s="47">
        <f>IF('Indicator Data'!K50="No data","x",ROUND(IF('Indicator Data'!K50&gt;D$195,0,IF('Indicator Data'!K50&lt;D$194,10,(D$195-'Indicator Data'!K50)/(D$195-D$194)*10)),1))</f>
        <v>0</v>
      </c>
      <c r="E47" s="47" t="str">
        <f>IF('Indicator Data'!I50="No data","x",ROUND(IF('Indicator Data'!I50&gt;E$195,0,IF('Indicator Data'!I50&lt;E$194,10,(E$195-'Indicator Data'!I50)/(E$195-E$194)*10)),1))</f>
        <v>x</v>
      </c>
      <c r="F47" s="47">
        <f t="shared" si="4"/>
        <v>0.1</v>
      </c>
      <c r="G47" s="47">
        <f>IF('Indicator Data'!C50="No data","x",ROUND(IF(LOG('Indicator Data'!C50)&gt;G$195,10,IF(LOG('Indicator Data'!C50)&lt;G$194,0,10-(G$195-LOG('Indicator Data'!C50))/(G$195-G$194)*10)),1))</f>
        <v>7.1</v>
      </c>
      <c r="H47" s="47">
        <f>IF('Indicator Data'!D50="No data","x",ROUND(IF('Indicator Data'!D50&gt;H$195,10,IF('Indicator Data'!D50&lt;H$194,0,10-(H$195-'Indicator Data'!D50)/(H$195-H$194)*10)),1))</f>
        <v>0.9</v>
      </c>
      <c r="I47" s="47">
        <f>IF('Indicator Data'!E50="No data","x",ROUND(IF('Indicator Data'!E50&gt;I$195,10,IF('Indicator Data'!E50&lt;I$194,0,10-(I$195-'Indicator Data'!E50)/(I$195-I$194)*10)),1))</f>
        <v>7.4</v>
      </c>
      <c r="J47" s="47" t="str">
        <f>IF('Indicator Data'!F50="No data","x",ROUND(IF('Indicator Data'!F50&gt;J$195,10,IF('Indicator Data'!F50&lt;J$194,0,10-(J$195-'Indicator Data'!F50)/(J$195-J$194)*10)),1))</f>
        <v>x</v>
      </c>
      <c r="K47" s="47">
        <f>IF('Indicator Data'!G50="No data","x",ROUND(IF('Indicator Data'!G50&gt;K$195,10,IF('Indicator Data'!G50&lt;K$194,0,10-(K$195-'Indicator Data'!G50)/(K$195-K$194)*10)),1))</f>
        <v>1</v>
      </c>
      <c r="L47" s="47">
        <f t="shared" si="5"/>
        <v>4.0999999999999996</v>
      </c>
      <c r="M47" s="47">
        <f t="shared" si="6"/>
        <v>2.8</v>
      </c>
      <c r="N47" s="48">
        <f t="shared" si="3"/>
        <v>2.8</v>
      </c>
      <c r="O47" s="15"/>
      <c r="P47" s="81"/>
    </row>
    <row r="48" spans="1:16" s="4" customFormat="1" x14ac:dyDescent="0.25">
      <c r="A48" s="99" t="str">
        <f>'Indicator Data'!A51</f>
        <v>Denmark</v>
      </c>
      <c r="B48" s="49" t="str">
        <f>'Indicator Data'!B51</f>
        <v>DNK</v>
      </c>
      <c r="C48" s="47">
        <f>IF('Indicator Data'!J51="No data","x",ROUND(IF('Indicator Data'!J51&gt;C$195,0,IF('Indicator Data'!J51&lt;C$194,10,(C$195-'Indicator Data'!J51)/(C$195-C$194)*10)),1))</f>
        <v>0</v>
      </c>
      <c r="D48" s="47">
        <f>IF('Indicator Data'!K51="No data","x",ROUND(IF('Indicator Data'!K51&gt;D$195,0,IF('Indicator Data'!K51&lt;D$194,10,(D$195-'Indicator Data'!K51)/(D$195-D$194)*10)),1))</f>
        <v>0</v>
      </c>
      <c r="E48" s="47" t="str">
        <f>IF('Indicator Data'!I51="No data","x",ROUND(IF('Indicator Data'!I51&gt;E$195,0,IF('Indicator Data'!I51&lt;E$194,10,(E$195-'Indicator Data'!I51)/(E$195-E$194)*10)),1))</f>
        <v>x</v>
      </c>
      <c r="F48" s="47">
        <f t="shared" si="4"/>
        <v>0</v>
      </c>
      <c r="G48" s="47">
        <f>IF('Indicator Data'!C51="No data","x",ROUND(IF(LOG('Indicator Data'!C51)&gt;G$195,10,IF(LOG('Indicator Data'!C51)&lt;G$194,0,10-(G$195-LOG('Indicator Data'!C51))/(G$195-G$194)*10)),1))</f>
        <v>7.1</v>
      </c>
      <c r="H48" s="47">
        <f>IF('Indicator Data'!D51="No data","x",ROUND(IF('Indicator Data'!D51&gt;H$195,10,IF('Indicator Data'!D51&lt;H$194,0,10-(H$195-'Indicator Data'!D51)/(H$195-H$194)*10)),1))</f>
        <v>1.4</v>
      </c>
      <c r="I48" s="47">
        <f>IF('Indicator Data'!E51="No data","x",ROUND(IF('Indicator Data'!E51&gt;I$195,10,IF('Indicator Data'!E51&lt;I$194,0,10-(I$195-'Indicator Data'!E51)/(I$195-I$194)*10)),1))</f>
        <v>8.8000000000000007</v>
      </c>
      <c r="J48" s="47">
        <f>IF('Indicator Data'!F51="No data","x",ROUND(IF('Indicator Data'!F51&gt;J$195,10,IF('Indicator Data'!F51&lt;J$194,0,10-(J$195-'Indicator Data'!F51)/(J$195-J$194)*10)),1))</f>
        <v>0</v>
      </c>
      <c r="K48" s="47" t="str">
        <f>IF('Indicator Data'!G51="No data","x",ROUND(IF('Indicator Data'!G51&gt;K$195,10,IF('Indicator Data'!G51&lt;K$194,0,10-(K$195-'Indicator Data'!G51)/(K$195-K$194)*10)),1))</f>
        <v>x</v>
      </c>
      <c r="L48" s="47">
        <f t="shared" si="5"/>
        <v>4.3</v>
      </c>
      <c r="M48" s="47">
        <f t="shared" si="6"/>
        <v>2.9</v>
      </c>
      <c r="N48" s="48">
        <f t="shared" si="3"/>
        <v>2.9</v>
      </c>
      <c r="O48" s="15"/>
      <c r="P48" s="81"/>
    </row>
    <row r="49" spans="1:16" s="4" customFormat="1" x14ac:dyDescent="0.25">
      <c r="A49" s="99" t="str">
        <f>'Indicator Data'!A52</f>
        <v>Djibouti</v>
      </c>
      <c r="B49" s="49" t="str">
        <f>'Indicator Data'!B52</f>
        <v>DJI</v>
      </c>
      <c r="C49" s="47">
        <f>IF('Indicator Data'!J52="No data","x",ROUND(IF('Indicator Data'!J52&gt;C$195,0,IF('Indicator Data'!J52&lt;C$194,10,(C$195-'Indicator Data'!J52)/(C$195-C$194)*10)),1))</f>
        <v>4</v>
      </c>
      <c r="D49" s="47">
        <f>IF('Indicator Data'!K52="No data","x",ROUND(IF('Indicator Data'!K52&gt;D$195,0,IF('Indicator Data'!K52&lt;D$194,10,(D$195-'Indicator Data'!K52)/(D$195-D$194)*10)),1))</f>
        <v>4.0999999999999996</v>
      </c>
      <c r="E49" s="47" t="str">
        <f>IF('Indicator Data'!I52="No data","x",ROUND(IF('Indicator Data'!I52&gt;E$195,0,IF('Indicator Data'!I52&lt;E$194,10,(E$195-'Indicator Data'!I52)/(E$195-E$194)*10)),1))</f>
        <v>x</v>
      </c>
      <c r="F49" s="47">
        <f t="shared" si="4"/>
        <v>4.0999999999999996</v>
      </c>
      <c r="G49" s="47">
        <f>IF('Indicator Data'!C52="No data","x",ROUND(IF(LOG('Indicator Data'!C52)&gt;G$195,10,IF(LOG('Indicator Data'!C52)&lt;G$194,0,10-(G$195-LOG('Indicator Data'!C52))/(G$195-G$194)*10)),1))</f>
        <v>5.4</v>
      </c>
      <c r="H49" s="47">
        <f>IF('Indicator Data'!D52="No data","x",ROUND(IF('Indicator Data'!D52&gt;H$195,10,IF('Indicator Data'!D52&lt;H$194,0,10-(H$195-'Indicator Data'!D52)/(H$195-H$194)*10)),1))</f>
        <v>3.4</v>
      </c>
      <c r="I49" s="47">
        <f>IF('Indicator Data'!E52="No data","x",ROUND(IF('Indicator Data'!E52&gt;I$195,10,IF('Indicator Data'!E52&lt;I$194,0,10-(I$195-'Indicator Data'!E52)/(I$195-I$194)*10)),1))</f>
        <v>7.8</v>
      </c>
      <c r="J49" s="47">
        <f>IF('Indicator Data'!F52="No data","x",ROUND(IF('Indicator Data'!F52&gt;J$195,10,IF('Indicator Data'!F52&lt;J$194,0,10-(J$195-'Indicator Data'!F52)/(J$195-J$194)*10)),1))</f>
        <v>7.3</v>
      </c>
      <c r="K49" s="47" t="str">
        <f>IF('Indicator Data'!G52="No data","x",ROUND(IF('Indicator Data'!G52&gt;K$195,10,IF('Indicator Data'!G52&lt;K$194,0,10-(K$195-'Indicator Data'!G52)/(K$195-K$194)*10)),1))</f>
        <v>x</v>
      </c>
      <c r="L49" s="47">
        <f t="shared" si="5"/>
        <v>6</v>
      </c>
      <c r="M49" s="47">
        <f t="shared" si="6"/>
        <v>5.4</v>
      </c>
      <c r="N49" s="48">
        <f t="shared" si="3"/>
        <v>5.4</v>
      </c>
      <c r="O49" s="15"/>
      <c r="P49" s="81"/>
    </row>
    <row r="50" spans="1:16" s="4" customFormat="1" x14ac:dyDescent="0.25">
      <c r="A50" s="99" t="str">
        <f>'Indicator Data'!A53</f>
        <v>Dominica</v>
      </c>
      <c r="B50" s="49" t="str">
        <f>'Indicator Data'!B53</f>
        <v>DMA</v>
      </c>
      <c r="C50" s="47">
        <f>IF('Indicator Data'!J53="No data","x",ROUND(IF('Indicator Data'!J53&gt;C$195,0,IF('Indicator Data'!J53&lt;C$194,10,(C$195-'Indicator Data'!J53)/(C$195-C$194)*10)),1))</f>
        <v>2.5</v>
      </c>
      <c r="D50" s="47">
        <f>IF('Indicator Data'!K53="No data","x",ROUND(IF('Indicator Data'!K53&gt;D$195,0,IF('Indicator Data'!K53&lt;D$194,10,(D$195-'Indicator Data'!K53)/(D$195-D$194)*10)),1))</f>
        <v>0.6</v>
      </c>
      <c r="E50" s="47" t="str">
        <f>IF('Indicator Data'!I53="No data","x",ROUND(IF('Indicator Data'!I53&gt;E$195,0,IF('Indicator Data'!I53&lt;E$194,10,(E$195-'Indicator Data'!I53)/(E$195-E$194)*10)),1))</f>
        <v>x</v>
      </c>
      <c r="F50" s="47">
        <f t="shared" si="4"/>
        <v>1.6</v>
      </c>
      <c r="G50" s="47">
        <f>IF('Indicator Data'!C53="No data","x",ROUND(IF(LOG('Indicator Data'!C53)&gt;G$195,10,IF(LOG('Indicator Data'!C53)&lt;G$194,0,10-(G$195-LOG('Indicator Data'!C53))/(G$195-G$194)*10)),1))</f>
        <v>6.6</v>
      </c>
      <c r="H50" s="47">
        <f>IF('Indicator Data'!D53="No data","x",ROUND(IF('Indicator Data'!D53&gt;H$195,10,IF('Indicator Data'!D53&lt;H$194,0,10-(H$195-'Indicator Data'!D53)/(H$195-H$194)*10)),1))</f>
        <v>1.3</v>
      </c>
      <c r="I50" s="47">
        <f>IF('Indicator Data'!E53="No data","x",ROUND(IF('Indicator Data'!E53&gt;I$195,10,IF('Indicator Data'!E53&lt;I$194,0,10-(I$195-'Indicator Data'!E53)/(I$195-I$194)*10)),1))</f>
        <v>7</v>
      </c>
      <c r="J50" s="47" t="str">
        <f>IF('Indicator Data'!F53="No data","x",ROUND(IF('Indicator Data'!F53&gt;J$195,10,IF('Indicator Data'!F53&lt;J$194,0,10-(J$195-'Indicator Data'!F53)/(J$195-J$194)*10)),1))</f>
        <v>x</v>
      </c>
      <c r="K50" s="47" t="str">
        <f>IF('Indicator Data'!G53="No data","x",ROUND(IF('Indicator Data'!G53&gt;K$195,10,IF('Indicator Data'!G53&lt;K$194,0,10-(K$195-'Indicator Data'!G53)/(K$195-K$194)*10)),1))</f>
        <v>x</v>
      </c>
      <c r="L50" s="47">
        <f t="shared" si="5"/>
        <v>5</v>
      </c>
      <c r="M50" s="47">
        <f t="shared" si="6"/>
        <v>3.9</v>
      </c>
      <c r="N50" s="48">
        <f t="shared" si="3"/>
        <v>3.9</v>
      </c>
      <c r="O50" s="15"/>
      <c r="P50" s="81"/>
    </row>
    <row r="51" spans="1:16" s="4" customFormat="1" x14ac:dyDescent="0.25">
      <c r="A51" s="99" t="str">
        <f>'Indicator Data'!A54</f>
        <v>Dominican Republic</v>
      </c>
      <c r="B51" s="49" t="str">
        <f>'Indicator Data'!B54</f>
        <v>DOM</v>
      </c>
      <c r="C51" s="47">
        <f>IF('Indicator Data'!J54="No data","x",ROUND(IF('Indicator Data'!J54&gt;C$195,0,IF('Indicator Data'!J54&lt;C$194,10,(C$195-'Indicator Data'!J54)/(C$195-C$194)*10)),1))</f>
        <v>1.8</v>
      </c>
      <c r="D51" s="47">
        <f>IF('Indicator Data'!K54="No data","x",ROUND(IF('Indicator Data'!K54&gt;D$195,0,IF('Indicator Data'!K54&lt;D$194,10,(D$195-'Indicator Data'!K54)/(D$195-D$194)*10)),1))</f>
        <v>0.6</v>
      </c>
      <c r="E51" s="47">
        <f>IF('Indicator Data'!I54="No data","x",ROUND(IF('Indicator Data'!I54&gt;E$195,0,IF('Indicator Data'!I54&lt;E$194,10,(E$195-'Indicator Data'!I54)/(E$195-E$194)*10)),1))</f>
        <v>4.5</v>
      </c>
      <c r="F51" s="47">
        <f t="shared" si="4"/>
        <v>2.2999999999999998</v>
      </c>
      <c r="G51" s="47">
        <f>IF('Indicator Data'!C54="No data","x",ROUND(IF(LOG('Indicator Data'!C54)&gt;G$195,10,IF(LOG('Indicator Data'!C54)&lt;G$194,0,10-(G$195-LOG('Indicator Data'!C54))/(G$195-G$194)*10)),1))</f>
        <v>7.8</v>
      </c>
      <c r="H51" s="47">
        <f>IF('Indicator Data'!D54="No data","x",ROUND(IF('Indicator Data'!D54&gt;H$195,10,IF('Indicator Data'!D54&lt;H$194,0,10-(H$195-'Indicator Data'!D54)/(H$195-H$194)*10)),1))</f>
        <v>4.0999999999999996</v>
      </c>
      <c r="I51" s="47">
        <f>IF('Indicator Data'!E54="No data","x",ROUND(IF('Indicator Data'!E54&gt;I$195,10,IF('Indicator Data'!E54&lt;I$194,0,10-(I$195-'Indicator Data'!E54)/(I$195-I$194)*10)),1))</f>
        <v>8.1</v>
      </c>
      <c r="J51" s="47">
        <f>IF('Indicator Data'!F54="No data","x",ROUND(IF('Indicator Data'!F54&gt;J$195,10,IF('Indicator Data'!F54&lt;J$194,0,10-(J$195-'Indicator Data'!F54)/(J$195-J$194)*10)),1))</f>
        <v>1.6</v>
      </c>
      <c r="K51" s="47">
        <f>IF('Indicator Data'!G54="No data","x",ROUND(IF('Indicator Data'!G54&gt;K$195,10,IF('Indicator Data'!G54&lt;K$194,0,10-(K$195-'Indicator Data'!G54)/(K$195-K$194)*10)),1))</f>
        <v>3.7</v>
      </c>
      <c r="L51" s="47">
        <f t="shared" si="5"/>
        <v>5.0999999999999996</v>
      </c>
      <c r="M51" s="47">
        <f t="shared" si="6"/>
        <v>4.2</v>
      </c>
      <c r="N51" s="48">
        <f t="shared" si="3"/>
        <v>4.2</v>
      </c>
      <c r="O51" s="15"/>
      <c r="P51" s="81"/>
    </row>
    <row r="52" spans="1:16" s="4" customFormat="1" x14ac:dyDescent="0.25">
      <c r="A52" s="99" t="str">
        <f>'Indicator Data'!A55</f>
        <v>Ecuador</v>
      </c>
      <c r="B52" s="49" t="str">
        <f>'Indicator Data'!B55</f>
        <v>ECU</v>
      </c>
      <c r="C52" s="47">
        <f>IF('Indicator Data'!J55="No data","x",ROUND(IF('Indicator Data'!J55&gt;C$195,0,IF('Indicator Data'!J55&lt;C$194,10,(C$195-'Indicator Data'!J55)/(C$195-C$194)*10)),1))</f>
        <v>1.3</v>
      </c>
      <c r="D52" s="47">
        <f>IF('Indicator Data'!K55="No data","x",ROUND(IF('Indicator Data'!K55&gt;D$195,0,IF('Indicator Data'!K55&lt;D$194,10,(D$195-'Indicator Data'!K55)/(D$195-D$194)*10)),1))</f>
        <v>1</v>
      </c>
      <c r="E52" s="47">
        <f>IF('Indicator Data'!I55="No data","x",ROUND(IF('Indicator Data'!I55&gt;E$195,0,IF('Indicator Data'!I55&lt;E$194,10,(E$195-'Indicator Data'!I55)/(E$195-E$194)*10)),1))</f>
        <v>1.9</v>
      </c>
      <c r="F52" s="47">
        <f t="shared" si="4"/>
        <v>1.4</v>
      </c>
      <c r="G52" s="47">
        <f>IF('Indicator Data'!C55="No data","x",ROUND(IF(LOG('Indicator Data'!C55)&gt;G$195,10,IF(LOG('Indicator Data'!C55)&lt;G$194,0,10-(G$195-LOG('Indicator Data'!C55))/(G$195-G$194)*10)),1))</f>
        <v>6.1</v>
      </c>
      <c r="H52" s="47">
        <f>IF('Indicator Data'!D55="No data","x",ROUND(IF('Indicator Data'!D55&gt;H$195,10,IF('Indicator Data'!D55&lt;H$194,0,10-(H$195-'Indicator Data'!D55)/(H$195-H$194)*10)),1))</f>
        <v>4</v>
      </c>
      <c r="I52" s="47">
        <f>IF('Indicator Data'!E55="No data","x",ROUND(IF('Indicator Data'!E55&gt;I$195,10,IF('Indicator Data'!E55&lt;I$194,0,10-(I$195-'Indicator Data'!E55)/(I$195-I$194)*10)),1))</f>
        <v>6.4</v>
      </c>
      <c r="J52" s="47">
        <f>IF('Indicator Data'!F55="No data","x",ROUND(IF('Indicator Data'!F55&gt;J$195,10,IF('Indicator Data'!F55&lt;J$194,0,10-(J$195-'Indicator Data'!F55)/(J$195-J$194)*10)),1))</f>
        <v>2.2999999999999998</v>
      </c>
      <c r="K52" s="47">
        <f>IF('Indicator Data'!G55="No data","x",ROUND(IF('Indicator Data'!G55&gt;K$195,10,IF('Indicator Data'!G55&lt;K$194,0,10-(K$195-'Indicator Data'!G55)/(K$195-K$194)*10)),1))</f>
        <v>4.4000000000000004</v>
      </c>
      <c r="L52" s="47">
        <f t="shared" si="5"/>
        <v>4.5999999999999996</v>
      </c>
      <c r="M52" s="47">
        <f t="shared" si="6"/>
        <v>3.5</v>
      </c>
      <c r="N52" s="48">
        <f t="shared" si="3"/>
        <v>3.5</v>
      </c>
      <c r="O52" s="15"/>
      <c r="P52" s="81"/>
    </row>
    <row r="53" spans="1:16" s="4" customFormat="1" x14ac:dyDescent="0.25">
      <c r="A53" s="99" t="str">
        <f>'Indicator Data'!A56</f>
        <v>Egypt</v>
      </c>
      <c r="B53" s="49" t="str">
        <f>'Indicator Data'!B56</f>
        <v>EGY</v>
      </c>
      <c r="C53" s="47">
        <f>IF('Indicator Data'!J56="No data","x",ROUND(IF('Indicator Data'!J56&gt;C$195,0,IF('Indicator Data'!J56&lt;C$194,10,(C$195-'Indicator Data'!J56)/(C$195-C$194)*10)),1))</f>
        <v>0.6</v>
      </c>
      <c r="D53" s="47">
        <f>IF('Indicator Data'!K56="No data","x",ROUND(IF('Indicator Data'!K56&gt;D$195,0,IF('Indicator Data'!K56&lt;D$194,10,(D$195-'Indicator Data'!K56)/(D$195-D$194)*10)),1))</f>
        <v>0.1</v>
      </c>
      <c r="E53" s="47">
        <f>IF('Indicator Data'!I56="No data","x",ROUND(IF('Indicator Data'!I56&gt;E$195,0,IF('Indicator Data'!I56&lt;E$194,10,(E$195-'Indicator Data'!I56)/(E$195-E$194)*10)),1))</f>
        <v>1</v>
      </c>
      <c r="F53" s="47">
        <f t="shared" si="4"/>
        <v>0.6</v>
      </c>
      <c r="G53" s="47">
        <f>IF('Indicator Data'!C56="No data","x",ROUND(IF(LOG('Indicator Data'!C56)&gt;G$195,10,IF(LOG('Indicator Data'!C56)&lt;G$194,0,10-(G$195-LOG('Indicator Data'!C56))/(G$195-G$194)*10)),1))</f>
        <v>6.7</v>
      </c>
      <c r="H53" s="47">
        <f>IF('Indicator Data'!D56="No data","x",ROUND(IF('Indicator Data'!D56&gt;H$195,10,IF('Indicator Data'!D56&lt;H$194,0,10-(H$195-'Indicator Data'!D56)/(H$195-H$194)*10)),1))</f>
        <v>4.0999999999999996</v>
      </c>
      <c r="I53" s="47">
        <f>IF('Indicator Data'!E56="No data","x",ROUND(IF('Indicator Data'!E56&gt;I$195,10,IF('Indicator Data'!E56&lt;I$194,0,10-(I$195-'Indicator Data'!E56)/(I$195-I$194)*10)),1))</f>
        <v>4.3</v>
      </c>
      <c r="J53" s="47">
        <f>IF('Indicator Data'!F56="No data","x",ROUND(IF('Indicator Data'!F56&gt;J$195,10,IF('Indicator Data'!F56&lt;J$194,0,10-(J$195-'Indicator Data'!F56)/(J$195-J$194)*10)),1))</f>
        <v>0.5</v>
      </c>
      <c r="K53" s="47">
        <f>IF('Indicator Data'!G56="No data","x",ROUND(IF('Indicator Data'!G56&gt;K$195,10,IF('Indicator Data'!G56&lt;K$194,0,10-(K$195-'Indicator Data'!G56)/(K$195-K$194)*10)),1))</f>
        <v>5.3</v>
      </c>
      <c r="L53" s="47">
        <f t="shared" si="5"/>
        <v>4.2</v>
      </c>
      <c r="M53" s="47">
        <f t="shared" si="6"/>
        <v>3</v>
      </c>
      <c r="N53" s="48">
        <f t="shared" si="3"/>
        <v>3</v>
      </c>
      <c r="O53" s="15"/>
      <c r="P53" s="81"/>
    </row>
    <row r="54" spans="1:16" s="4" customFormat="1" x14ac:dyDescent="0.25">
      <c r="A54" s="99" t="str">
        <f>'Indicator Data'!A57</f>
        <v>El Salvador</v>
      </c>
      <c r="B54" s="49" t="str">
        <f>'Indicator Data'!B57</f>
        <v>SLV</v>
      </c>
      <c r="C54" s="47">
        <f>IF('Indicator Data'!J57="No data","x",ROUND(IF('Indicator Data'!J57&gt;C$195,0,IF('Indicator Data'!J57&lt;C$194,10,(C$195-'Indicator Data'!J57)/(C$195-C$194)*10)),1))</f>
        <v>1.4</v>
      </c>
      <c r="D54" s="47">
        <f>IF('Indicator Data'!K57="No data","x",ROUND(IF('Indicator Data'!K57&gt;D$195,0,IF('Indicator Data'!K57&lt;D$194,10,(D$195-'Indicator Data'!K57)/(D$195-D$194)*10)),1))</f>
        <v>0.4</v>
      </c>
      <c r="E54" s="47">
        <f>IF('Indicator Data'!I57="No data","x",ROUND(IF('Indicator Data'!I57&gt;E$195,0,IF('Indicator Data'!I57&lt;E$194,10,(E$195-'Indicator Data'!I57)/(E$195-E$194)*10)),1))</f>
        <v>0.9</v>
      </c>
      <c r="F54" s="47">
        <f t="shared" si="4"/>
        <v>0.9</v>
      </c>
      <c r="G54" s="47">
        <f>IF('Indicator Data'!C57="No data","x",ROUND(IF(LOG('Indicator Data'!C57)&gt;G$195,10,IF(LOG('Indicator Data'!C57)&lt;G$194,0,10-(G$195-LOG('Indicator Data'!C57))/(G$195-G$194)*10)),1))</f>
        <v>8.3000000000000007</v>
      </c>
      <c r="H54" s="47">
        <f>IF('Indicator Data'!D57="No data","x",ROUND(IF('Indicator Data'!D57&gt;H$195,10,IF('Indicator Data'!D57&lt;H$194,0,10-(H$195-'Indicator Data'!D57)/(H$195-H$194)*10)),1))</f>
        <v>3.1</v>
      </c>
      <c r="I54" s="47">
        <f>IF('Indicator Data'!E57="No data","x",ROUND(IF('Indicator Data'!E57&gt;I$195,10,IF('Indicator Data'!E57&lt;I$194,0,10-(I$195-'Indicator Data'!E57)/(I$195-I$194)*10)),1))</f>
        <v>7.2</v>
      </c>
      <c r="J54" s="47">
        <f>IF('Indicator Data'!F57="No data","x",ROUND(IF('Indicator Data'!F57&gt;J$195,10,IF('Indicator Data'!F57&lt;J$194,0,10-(J$195-'Indicator Data'!F57)/(J$195-J$194)*10)),1))</f>
        <v>2.5</v>
      </c>
      <c r="K54" s="47">
        <f>IF('Indicator Data'!G57="No data","x",ROUND(IF('Indicator Data'!G57&gt;K$195,10,IF('Indicator Data'!G57&lt;K$194,0,10-(K$195-'Indicator Data'!G57)/(K$195-K$194)*10)),1))</f>
        <v>5.2</v>
      </c>
      <c r="L54" s="47">
        <f t="shared" si="5"/>
        <v>5.3</v>
      </c>
      <c r="M54" s="47">
        <f t="shared" si="6"/>
        <v>3.8</v>
      </c>
      <c r="N54" s="48">
        <f t="shared" si="3"/>
        <v>3.8</v>
      </c>
      <c r="O54" s="15"/>
      <c r="P54" s="81"/>
    </row>
    <row r="55" spans="1:16" s="4" customFormat="1" x14ac:dyDescent="0.25">
      <c r="A55" s="99" t="str">
        <f>'Indicator Data'!A58</f>
        <v>Equatorial Guinea</v>
      </c>
      <c r="B55" s="49" t="str">
        <f>'Indicator Data'!B58</f>
        <v>GNQ</v>
      </c>
      <c r="C55" s="47">
        <f>IF('Indicator Data'!J58="No data","x",ROUND(IF('Indicator Data'!J58&gt;C$195,0,IF('Indicator Data'!J58&lt;C$194,10,(C$195-'Indicator Data'!J58)/(C$195-C$194)*10)),1))</f>
        <v>3.7</v>
      </c>
      <c r="D55" s="47">
        <f>IF('Indicator Data'!K58="No data","x",ROUND(IF('Indicator Data'!K58&gt;D$195,0,IF('Indicator Data'!K58&lt;D$194,10,(D$195-'Indicator Data'!K58)/(D$195-D$194)*10)),1))</f>
        <v>5.9</v>
      </c>
      <c r="E55" s="47">
        <f>IF('Indicator Data'!I58="No data","x",ROUND(IF('Indicator Data'!I58&gt;E$195,0,IF('Indicator Data'!I58&lt;E$194,10,(E$195-'Indicator Data'!I58)/(E$195-E$194)*10)),1))</f>
        <v>7.5</v>
      </c>
      <c r="F55" s="47">
        <f t="shared" si="4"/>
        <v>5.7</v>
      </c>
      <c r="G55" s="47">
        <f>IF('Indicator Data'!C58="No data","x",ROUND(IF(LOG('Indicator Data'!C58)&gt;G$195,10,IF(LOG('Indicator Data'!C58)&lt;G$194,0,10-(G$195-LOG('Indicator Data'!C58))/(G$195-G$194)*10)),1))</f>
        <v>5.6</v>
      </c>
      <c r="H55" s="47">
        <f>IF('Indicator Data'!D58="No data","x",ROUND(IF('Indicator Data'!D58&gt;H$195,10,IF('Indicator Data'!D58&lt;H$194,0,10-(H$195-'Indicator Data'!D58)/(H$195-H$194)*10)),1))</f>
        <v>8.6999999999999993</v>
      </c>
      <c r="I55" s="47">
        <f>IF('Indicator Data'!E58="No data","x",ROUND(IF('Indicator Data'!E58&gt;I$195,10,IF('Indicator Data'!E58&lt;I$194,0,10-(I$195-'Indicator Data'!E58)/(I$195-I$194)*10)),1))</f>
        <v>7.2</v>
      </c>
      <c r="J55" s="47">
        <f>IF('Indicator Data'!F58="No data","x",ROUND(IF('Indicator Data'!F58&gt;J$195,10,IF('Indicator Data'!F58&lt;J$194,0,10-(J$195-'Indicator Data'!F58)/(J$195-J$194)*10)),1))</f>
        <v>7.3</v>
      </c>
      <c r="K55" s="47" t="str">
        <f>IF('Indicator Data'!G58="No data","x",ROUND(IF('Indicator Data'!G58&gt;K$195,10,IF('Indicator Data'!G58&lt;K$194,0,10-(K$195-'Indicator Data'!G58)/(K$195-K$194)*10)),1))</f>
        <v>x</v>
      </c>
      <c r="L55" s="47">
        <f t="shared" si="5"/>
        <v>7.2</v>
      </c>
      <c r="M55" s="47">
        <f t="shared" si="6"/>
        <v>6.7</v>
      </c>
      <c r="N55" s="48">
        <f t="shared" si="3"/>
        <v>6.7</v>
      </c>
      <c r="O55" s="15"/>
      <c r="P55" s="81"/>
    </row>
    <row r="56" spans="1:16" s="4" customFormat="1" x14ac:dyDescent="0.25">
      <c r="A56" s="99" t="str">
        <f>'Indicator Data'!A59</f>
        <v>Eritrea</v>
      </c>
      <c r="B56" s="49" t="str">
        <f>'Indicator Data'!B59</f>
        <v>ERI</v>
      </c>
      <c r="C56" s="47">
        <f>IF('Indicator Data'!J59="No data","x",ROUND(IF('Indicator Data'!J59&gt;C$195,0,IF('Indicator Data'!J59&lt;C$194,10,(C$195-'Indicator Data'!J59)/(C$195-C$194)*10)),1))</f>
        <v>9.8000000000000007</v>
      </c>
      <c r="D56" s="47">
        <f>IF('Indicator Data'!K59="No data","x",ROUND(IF('Indicator Data'!K59&gt;D$195,0,IF('Indicator Data'!K59&lt;D$194,10,(D$195-'Indicator Data'!K59)/(D$195-D$194)*10)),1))</f>
        <v>8</v>
      </c>
      <c r="E56" s="47" t="str">
        <f>IF('Indicator Data'!I59="No data","x",ROUND(IF('Indicator Data'!I59&gt;E$195,0,IF('Indicator Data'!I59&lt;E$194,10,(E$195-'Indicator Data'!I59)/(E$195-E$194)*10)),1))</f>
        <v>x</v>
      </c>
      <c r="F56" s="47">
        <f t="shared" si="4"/>
        <v>8.9</v>
      </c>
      <c r="G56" s="47">
        <f>IF('Indicator Data'!C59="No data","x",ROUND(IF(LOG('Indicator Data'!C59)&gt;G$195,10,IF(LOG('Indicator Data'!C59)&lt;G$194,0,10-(G$195-LOG('Indicator Data'!C59))/(G$195-G$194)*10)),1))</f>
        <v>5.0999999999999996</v>
      </c>
      <c r="H56" s="47" t="str">
        <f>IF('Indicator Data'!D59="No data","x",ROUND(IF('Indicator Data'!D59&gt;H$195,10,IF('Indicator Data'!D59&lt;H$194,0,10-(H$195-'Indicator Data'!D59)/(H$195-H$194)*10)),1))</f>
        <v>x</v>
      </c>
      <c r="I56" s="47" t="str">
        <f>IF('Indicator Data'!E59="No data","x",ROUND(IF('Indicator Data'!E59&gt;I$195,10,IF('Indicator Data'!E59&lt;I$194,0,10-(I$195-'Indicator Data'!E59)/(I$195-I$194)*10)),1))</f>
        <v>x</v>
      </c>
      <c r="J56" s="47" t="str">
        <f>IF('Indicator Data'!F59="No data","x",ROUND(IF('Indicator Data'!F59&gt;J$195,10,IF('Indicator Data'!F59&lt;J$194,0,10-(J$195-'Indicator Data'!F59)/(J$195-J$194)*10)),1))</f>
        <v>x</v>
      </c>
      <c r="K56" s="47" t="str">
        <f>IF('Indicator Data'!G59="No data","x",ROUND(IF('Indicator Data'!G59&gt;K$195,10,IF('Indicator Data'!G59&lt;K$194,0,10-(K$195-'Indicator Data'!G59)/(K$195-K$194)*10)),1))</f>
        <v>x</v>
      </c>
      <c r="L56" s="47">
        <f t="shared" si="5"/>
        <v>5.0999999999999996</v>
      </c>
      <c r="M56" s="47">
        <f t="shared" si="6"/>
        <v>6.4</v>
      </c>
      <c r="N56" s="48">
        <f t="shared" si="3"/>
        <v>6.4</v>
      </c>
      <c r="O56" s="15"/>
      <c r="P56" s="81"/>
    </row>
    <row r="57" spans="1:16" s="4" customFormat="1" x14ac:dyDescent="0.25">
      <c r="A57" s="99" t="str">
        <f>'Indicator Data'!A60</f>
        <v>Estonia</v>
      </c>
      <c r="B57" s="49" t="str">
        <f>'Indicator Data'!B60</f>
        <v>EST</v>
      </c>
      <c r="C57" s="47">
        <f>IF('Indicator Data'!J60="No data","x",ROUND(IF('Indicator Data'!J60&gt;C$195,0,IF('Indicator Data'!J60&lt;C$194,10,(C$195-'Indicator Data'!J60)/(C$195-C$194)*10)),1))</f>
        <v>0.1</v>
      </c>
      <c r="D57" s="47">
        <f>IF('Indicator Data'!K60="No data","x",ROUND(IF('Indicator Data'!K60&gt;D$195,0,IF('Indicator Data'!K60&lt;D$194,10,(D$195-'Indicator Data'!K60)/(D$195-D$194)*10)),1))</f>
        <v>0</v>
      </c>
      <c r="E57" s="47" t="str">
        <f>IF('Indicator Data'!I60="No data","x",ROUND(IF('Indicator Data'!I60&gt;E$195,0,IF('Indicator Data'!I60&lt;E$194,10,(E$195-'Indicator Data'!I60)/(E$195-E$194)*10)),1))</f>
        <v>x</v>
      </c>
      <c r="F57" s="47">
        <f t="shared" si="4"/>
        <v>0.1</v>
      </c>
      <c r="G57" s="47">
        <f>IF('Indicator Data'!C60="No data","x",ROUND(IF(LOG('Indicator Data'!C60)&gt;G$195,10,IF(LOG('Indicator Data'!C60)&lt;G$194,0,10-(G$195-LOG('Indicator Data'!C60))/(G$195-G$194)*10)),1))</f>
        <v>4.9000000000000004</v>
      </c>
      <c r="H57" s="47">
        <f>IF('Indicator Data'!D60="No data","x",ROUND(IF('Indicator Data'!D60&gt;H$195,10,IF('Indicator Data'!D60&lt;H$194,0,10-(H$195-'Indicator Data'!D60)/(H$195-H$194)*10)),1))</f>
        <v>1</v>
      </c>
      <c r="I57" s="47">
        <f>IF('Indicator Data'!E60="No data","x",ROUND(IF('Indicator Data'!E60&gt;I$195,10,IF('Indicator Data'!E60&lt;I$194,0,10-(I$195-'Indicator Data'!E60)/(I$195-I$194)*10)),1))</f>
        <v>6.9</v>
      </c>
      <c r="J57" s="47" t="str">
        <f>IF('Indicator Data'!F60="No data","x",ROUND(IF('Indicator Data'!F60&gt;J$195,10,IF('Indicator Data'!F60&lt;J$194,0,10-(J$195-'Indicator Data'!F60)/(J$195-J$194)*10)),1))</f>
        <v>x</v>
      </c>
      <c r="K57" s="47">
        <f>IF('Indicator Data'!G60="No data","x",ROUND(IF('Indicator Data'!G60&gt;K$195,10,IF('Indicator Data'!G60&lt;K$194,0,10-(K$195-'Indicator Data'!G60)/(K$195-K$194)*10)),1))</f>
        <v>0.7</v>
      </c>
      <c r="L57" s="47">
        <f t="shared" si="5"/>
        <v>3.4</v>
      </c>
      <c r="M57" s="47">
        <f t="shared" si="6"/>
        <v>2.2999999999999998</v>
      </c>
      <c r="N57" s="48">
        <f t="shared" si="3"/>
        <v>2.2999999999999998</v>
      </c>
      <c r="O57" s="15"/>
      <c r="P57" s="81"/>
    </row>
    <row r="58" spans="1:16" s="4" customFormat="1" x14ac:dyDescent="0.25">
      <c r="A58" s="99" t="str">
        <f>'Indicator Data'!A61</f>
        <v>Eswatini</v>
      </c>
      <c r="B58" s="49" t="str">
        <f>'Indicator Data'!B61</f>
        <v>SWZ</v>
      </c>
      <c r="C58" s="47">
        <f>IF('Indicator Data'!J61="No data","x",ROUND(IF('Indicator Data'!J61&gt;C$195,0,IF('Indicator Data'!J61&lt;C$194,10,(C$195-'Indicator Data'!J61)/(C$195-C$194)*10)),1))</f>
        <v>4.5999999999999996</v>
      </c>
      <c r="D58" s="47">
        <f>IF('Indicator Data'!K61="No data","x",ROUND(IF('Indicator Data'!K61&gt;D$195,0,IF('Indicator Data'!K61&lt;D$194,10,(D$195-'Indicator Data'!K61)/(D$195-D$194)*10)),1))</f>
        <v>5.2</v>
      </c>
      <c r="E58" s="47">
        <f>IF('Indicator Data'!I61="No data","x",ROUND(IF('Indicator Data'!I61&gt;E$195,0,IF('Indicator Data'!I61&lt;E$194,10,(E$195-'Indicator Data'!I61)/(E$195-E$194)*10)),1))</f>
        <v>7.6</v>
      </c>
      <c r="F58" s="47">
        <f t="shared" si="4"/>
        <v>5.8</v>
      </c>
      <c r="G58" s="47">
        <f>IF('Indicator Data'!C61="No data","x",ROUND(IF(LOG('Indicator Data'!C61)&gt;G$195,10,IF(LOG('Indicator Data'!C61)&lt;G$194,0,10-(G$195-LOG('Indicator Data'!C61))/(G$195-G$194)*10)),1))</f>
        <v>6.1</v>
      </c>
      <c r="H58" s="47">
        <f>IF('Indicator Data'!D61="No data","x",ROUND(IF('Indicator Data'!D61&gt;H$195,10,IF('Indicator Data'!D61&lt;H$194,0,10-(H$195-'Indicator Data'!D61)/(H$195-H$194)*10)),1))</f>
        <v>3.5</v>
      </c>
      <c r="I58" s="47">
        <f>IF('Indicator Data'!E61="No data","x",ROUND(IF('Indicator Data'!E61&gt;I$195,10,IF('Indicator Data'!E61&lt;I$194,0,10-(I$195-'Indicator Data'!E61)/(I$195-I$194)*10)),1))</f>
        <v>2.4</v>
      </c>
      <c r="J58" s="47">
        <f>IF('Indicator Data'!F61="No data","x",ROUND(IF('Indicator Data'!F61&gt;J$195,10,IF('Indicator Data'!F61&lt;J$194,0,10-(J$195-'Indicator Data'!F61)/(J$195-J$194)*10)),1))</f>
        <v>3.6</v>
      </c>
      <c r="K58" s="47">
        <f>IF('Indicator Data'!G61="No data","x",ROUND(IF('Indicator Data'!G61&gt;K$195,10,IF('Indicator Data'!G61&lt;K$194,0,10-(K$195-'Indicator Data'!G61)/(K$195-K$194)*10)),1))</f>
        <v>6.8</v>
      </c>
      <c r="L58" s="47">
        <f t="shared" si="5"/>
        <v>4.5</v>
      </c>
      <c r="M58" s="47">
        <f t="shared" si="6"/>
        <v>4.9000000000000004</v>
      </c>
      <c r="N58" s="48">
        <f t="shared" si="3"/>
        <v>4.9000000000000004</v>
      </c>
      <c r="O58" s="15"/>
      <c r="P58" s="81"/>
    </row>
    <row r="59" spans="1:16" s="4" customFormat="1" x14ac:dyDescent="0.25">
      <c r="A59" s="99" t="str">
        <f>'Indicator Data'!A62</f>
        <v>Ethiopia</v>
      </c>
      <c r="B59" s="49" t="str">
        <f>'Indicator Data'!B62</f>
        <v>ETH</v>
      </c>
      <c r="C59" s="47">
        <f>IF('Indicator Data'!J62="No data","x",ROUND(IF('Indicator Data'!J62&gt;C$195,0,IF('Indicator Data'!J62&lt;C$194,10,(C$195-'Indicator Data'!J62)/(C$195-C$194)*10)),1))</f>
        <v>10</v>
      </c>
      <c r="D59" s="47">
        <f>IF('Indicator Data'!K62="No data","x",ROUND(IF('Indicator Data'!K62&gt;D$195,0,IF('Indicator Data'!K62&lt;D$194,10,(D$195-'Indicator Data'!K62)/(D$195-D$194)*10)),1))</f>
        <v>9.8000000000000007</v>
      </c>
      <c r="E59" s="47">
        <f>IF('Indicator Data'!I62="No data","x",ROUND(IF('Indicator Data'!I62&gt;E$195,0,IF('Indicator Data'!I62&lt;E$194,10,(E$195-'Indicator Data'!I62)/(E$195-E$194)*10)),1))</f>
        <v>9.1999999999999993</v>
      </c>
      <c r="F59" s="47">
        <f t="shared" si="4"/>
        <v>9.6999999999999993</v>
      </c>
      <c r="G59" s="47">
        <f>IF('Indicator Data'!C62="No data","x",ROUND(IF(LOG('Indicator Data'!C62)&gt;G$195,10,IF(LOG('Indicator Data'!C62)&lt;G$194,0,10-(G$195-LOG('Indicator Data'!C62))/(G$195-G$194)*10)),1))</f>
        <v>6.8</v>
      </c>
      <c r="H59" s="47">
        <f>IF('Indicator Data'!D62="No data","x",ROUND(IF('Indicator Data'!D62&gt;H$195,10,IF('Indicator Data'!D62&lt;H$194,0,10-(H$195-'Indicator Data'!D62)/(H$195-H$194)*10)),1))</f>
        <v>9.6999999999999993</v>
      </c>
      <c r="I59" s="47">
        <f>IF('Indicator Data'!E62="No data","x",ROUND(IF('Indicator Data'!E62&gt;I$195,10,IF('Indicator Data'!E62&lt;I$194,0,10-(I$195-'Indicator Data'!E62)/(I$195-I$194)*10)),1))</f>
        <v>2.1</v>
      </c>
      <c r="J59" s="47">
        <f>IF('Indicator Data'!F62="No data","x",ROUND(IF('Indicator Data'!F62&gt;J$195,10,IF('Indicator Data'!F62&lt;J$194,0,10-(J$195-'Indicator Data'!F62)/(J$195-J$194)*10)),1))</f>
        <v>7.3</v>
      </c>
      <c r="K59" s="47">
        <f>IF('Indicator Data'!G62="No data","x",ROUND(IF('Indicator Data'!G62&gt;K$195,10,IF('Indicator Data'!G62&lt;K$194,0,10-(K$195-'Indicator Data'!G62)/(K$195-K$194)*10)),1))</f>
        <v>6.5</v>
      </c>
      <c r="L59" s="47">
        <f t="shared" si="5"/>
        <v>6.5</v>
      </c>
      <c r="M59" s="47">
        <f t="shared" si="6"/>
        <v>7.6</v>
      </c>
      <c r="N59" s="48">
        <f t="shared" si="3"/>
        <v>7.6</v>
      </c>
      <c r="O59" s="15"/>
      <c r="P59" s="81"/>
    </row>
    <row r="60" spans="1:16" s="4" customFormat="1" x14ac:dyDescent="0.25">
      <c r="A60" s="99" t="str">
        <f>'Indicator Data'!A63</f>
        <v>Fiji</v>
      </c>
      <c r="B60" s="49" t="str">
        <f>'Indicator Data'!B63</f>
        <v>FJI</v>
      </c>
      <c r="C60" s="47">
        <f>IF('Indicator Data'!J63="No data","x",ROUND(IF('Indicator Data'!J63&gt;C$195,0,IF('Indicator Data'!J63&lt;C$194,10,(C$195-'Indicator Data'!J63)/(C$195-C$194)*10)),1))</f>
        <v>0.5</v>
      </c>
      <c r="D60" s="47">
        <f>IF('Indicator Data'!K63="No data","x",ROUND(IF('Indicator Data'!K63&gt;D$195,0,IF('Indicator Data'!K63&lt;D$194,10,(D$195-'Indicator Data'!K63)/(D$195-D$194)*10)),1))</f>
        <v>1</v>
      </c>
      <c r="E60" s="47" t="str">
        <f>IF('Indicator Data'!I63="No data","x",ROUND(IF('Indicator Data'!I63&gt;E$195,0,IF('Indicator Data'!I63&lt;E$194,10,(E$195-'Indicator Data'!I63)/(E$195-E$194)*10)),1))</f>
        <v>x</v>
      </c>
      <c r="F60" s="47">
        <f t="shared" si="4"/>
        <v>0.8</v>
      </c>
      <c r="G60" s="47">
        <f>IF('Indicator Data'!C63="No data","x",ROUND(IF(LOG('Indicator Data'!C63)&gt;G$195,10,IF(LOG('Indicator Data'!C63)&lt;G$194,0,10-(G$195-LOG('Indicator Data'!C63))/(G$195-G$194)*10)),1))</f>
        <v>5.6</v>
      </c>
      <c r="H60" s="47">
        <f>IF('Indicator Data'!D63="No data","x",ROUND(IF('Indicator Data'!D63&gt;H$195,10,IF('Indicator Data'!D63&lt;H$194,0,10-(H$195-'Indicator Data'!D63)/(H$195-H$194)*10)),1))</f>
        <v>3.2</v>
      </c>
      <c r="I60" s="47">
        <f>IF('Indicator Data'!E63="No data","x",ROUND(IF('Indicator Data'!E63&gt;I$195,10,IF('Indicator Data'!E63&lt;I$194,0,10-(I$195-'Indicator Data'!E63)/(I$195-I$194)*10)),1))</f>
        <v>5.6</v>
      </c>
      <c r="J60" s="47">
        <f>IF('Indicator Data'!F63="No data","x",ROUND(IF('Indicator Data'!F63&gt;J$195,10,IF('Indicator Data'!F63&lt;J$194,0,10-(J$195-'Indicator Data'!F63)/(J$195-J$194)*10)),1))</f>
        <v>1.2</v>
      </c>
      <c r="K60" s="47">
        <f>IF('Indicator Data'!G63="No data","x",ROUND(IF('Indicator Data'!G63&gt;K$195,10,IF('Indicator Data'!G63&lt;K$194,0,10-(K$195-'Indicator Data'!G63)/(K$195-K$194)*10)),1))</f>
        <v>7</v>
      </c>
      <c r="L60" s="47">
        <f t="shared" si="5"/>
        <v>4.5</v>
      </c>
      <c r="M60" s="47">
        <f t="shared" si="6"/>
        <v>3.3</v>
      </c>
      <c r="N60" s="48">
        <f t="shared" si="3"/>
        <v>3.3</v>
      </c>
      <c r="O60" s="15"/>
      <c r="P60" s="81"/>
    </row>
    <row r="61" spans="1:16" s="4" customFormat="1" x14ac:dyDescent="0.25">
      <c r="A61" s="99" t="str">
        <f>'Indicator Data'!A64</f>
        <v>Finland</v>
      </c>
      <c r="B61" s="49" t="str">
        <f>'Indicator Data'!B64</f>
        <v>FIN</v>
      </c>
      <c r="C61" s="47">
        <f>IF('Indicator Data'!J64="No data","x",ROUND(IF('Indicator Data'!J64&gt;C$195,0,IF('Indicator Data'!J64&lt;C$194,10,(C$195-'Indicator Data'!J64)/(C$195-C$194)*10)),1))</f>
        <v>0.1</v>
      </c>
      <c r="D61" s="47">
        <f>IF('Indicator Data'!K64="No data","x",ROUND(IF('Indicator Data'!K64&gt;D$195,0,IF('Indicator Data'!K64&lt;D$194,10,(D$195-'Indicator Data'!K64)/(D$195-D$194)*10)),1))</f>
        <v>0</v>
      </c>
      <c r="E61" s="47" t="str">
        <f>IF('Indicator Data'!I64="No data","x",ROUND(IF('Indicator Data'!I64&gt;E$195,0,IF('Indicator Data'!I64&lt;E$194,10,(E$195-'Indicator Data'!I64)/(E$195-E$194)*10)),1))</f>
        <v>x</v>
      </c>
      <c r="F61" s="47">
        <f t="shared" si="4"/>
        <v>0.1</v>
      </c>
      <c r="G61" s="47">
        <f>IF('Indicator Data'!C64="No data","x",ROUND(IF(LOG('Indicator Data'!C64)&gt;G$195,10,IF(LOG('Indicator Data'!C64)&lt;G$194,0,10-(G$195-LOG('Indicator Data'!C64))/(G$195-G$194)*10)),1))</f>
        <v>4.2</v>
      </c>
      <c r="H61" s="47">
        <f>IF('Indicator Data'!D64="No data","x",ROUND(IF('Indicator Data'!D64&gt;H$195,10,IF('Indicator Data'!D64&lt;H$194,0,10-(H$195-'Indicator Data'!D64)/(H$195-H$194)*10)),1))</f>
        <v>0.5</v>
      </c>
      <c r="I61" s="47">
        <f>IF('Indicator Data'!E64="No data","x",ROUND(IF('Indicator Data'!E64&gt;I$195,10,IF('Indicator Data'!E64&lt;I$194,0,10-(I$195-'Indicator Data'!E64)/(I$195-I$194)*10)),1))</f>
        <v>8.5</v>
      </c>
      <c r="J61" s="47" t="str">
        <f>IF('Indicator Data'!F64="No data","x",ROUND(IF('Indicator Data'!F64&gt;J$195,10,IF('Indicator Data'!F64&lt;J$194,0,10-(J$195-'Indicator Data'!F64)/(J$195-J$194)*10)),1))</f>
        <v>x</v>
      </c>
      <c r="K61" s="47">
        <f>IF('Indicator Data'!G64="No data","x",ROUND(IF('Indicator Data'!G64&gt;K$195,10,IF('Indicator Data'!G64&lt;K$194,0,10-(K$195-'Indicator Data'!G64)/(K$195-K$194)*10)),1))</f>
        <v>0.2</v>
      </c>
      <c r="L61" s="47">
        <f t="shared" si="5"/>
        <v>3.4</v>
      </c>
      <c r="M61" s="47">
        <f t="shared" si="6"/>
        <v>2.2999999999999998</v>
      </c>
      <c r="N61" s="48">
        <f t="shared" si="3"/>
        <v>2.2999999999999998</v>
      </c>
      <c r="O61" s="15"/>
      <c r="P61" s="81"/>
    </row>
    <row r="62" spans="1:16" s="4" customFormat="1" x14ac:dyDescent="0.25">
      <c r="A62" s="99" t="str">
        <f>'Indicator Data'!A65</f>
        <v>France</v>
      </c>
      <c r="B62" s="49" t="str">
        <f>'Indicator Data'!B65</f>
        <v>FRA</v>
      </c>
      <c r="C62" s="47">
        <f>IF('Indicator Data'!J65="No data","x",ROUND(IF('Indicator Data'!J65&gt;C$195,0,IF('Indicator Data'!J65&lt;C$194,10,(C$195-'Indicator Data'!J65)/(C$195-C$194)*10)),1))</f>
        <v>0.1</v>
      </c>
      <c r="D62" s="47">
        <f>IF('Indicator Data'!K65="No data","x",ROUND(IF('Indicator Data'!K65&gt;D$195,0,IF('Indicator Data'!K65&lt;D$194,10,(D$195-'Indicator Data'!K65)/(D$195-D$194)*10)),1))</f>
        <v>0</v>
      </c>
      <c r="E62" s="47" t="str">
        <f>IF('Indicator Data'!I65="No data","x",ROUND(IF('Indicator Data'!I65&gt;E$195,0,IF('Indicator Data'!I65&lt;E$194,10,(E$195-'Indicator Data'!I65)/(E$195-E$194)*10)),1))</f>
        <v>x</v>
      </c>
      <c r="F62" s="47">
        <f t="shared" si="4"/>
        <v>0.1</v>
      </c>
      <c r="G62" s="47">
        <f>IF('Indicator Data'!C65="No data","x",ROUND(IF(LOG('Indicator Data'!C65)&gt;G$195,10,IF(LOG('Indicator Data'!C65)&lt;G$194,0,10-(G$195-LOG('Indicator Data'!C65))/(G$195-G$194)*10)),1))</f>
        <v>7</v>
      </c>
      <c r="H62" s="47">
        <f>IF('Indicator Data'!D65="No data","x",ROUND(IF('Indicator Data'!D65&gt;H$195,10,IF('Indicator Data'!D65&lt;H$194,0,10-(H$195-'Indicator Data'!D65)/(H$195-H$194)*10)),1))</f>
        <v>1</v>
      </c>
      <c r="I62" s="47">
        <f>IF('Indicator Data'!E65="No data","x",ROUND(IF('Indicator Data'!E65&gt;I$195,10,IF('Indicator Data'!E65&lt;I$194,0,10-(I$195-'Indicator Data'!E65)/(I$195-I$194)*10)),1))</f>
        <v>8</v>
      </c>
      <c r="J62" s="47" t="str">
        <f>IF('Indicator Data'!F65="No data","x",ROUND(IF('Indicator Data'!F65&gt;J$195,10,IF('Indicator Data'!F65&lt;J$194,0,10-(J$195-'Indicator Data'!F65)/(J$195-J$194)*10)),1))</f>
        <v>x</v>
      </c>
      <c r="K62" s="47">
        <f>IF('Indicator Data'!G65="No data","x",ROUND(IF('Indicator Data'!G65&gt;K$195,10,IF('Indicator Data'!G65&lt;K$194,0,10-(K$195-'Indicator Data'!G65)/(K$195-K$194)*10)),1))</f>
        <v>0.7</v>
      </c>
      <c r="L62" s="47">
        <f t="shared" si="5"/>
        <v>4.2</v>
      </c>
      <c r="M62" s="47">
        <f t="shared" si="6"/>
        <v>2.8</v>
      </c>
      <c r="N62" s="48">
        <f t="shared" si="3"/>
        <v>2.8</v>
      </c>
      <c r="O62" s="15"/>
      <c r="P62" s="81"/>
    </row>
    <row r="63" spans="1:16" s="4" customFormat="1" x14ac:dyDescent="0.25">
      <c r="A63" s="99" t="str">
        <f>'Indicator Data'!A66</f>
        <v>Gabon</v>
      </c>
      <c r="B63" s="49" t="str">
        <f>'Indicator Data'!B66</f>
        <v>GAB</v>
      </c>
      <c r="C63" s="47">
        <f>IF('Indicator Data'!J66="No data","x",ROUND(IF('Indicator Data'!J66&gt;C$195,0,IF('Indicator Data'!J66&lt;C$194,10,(C$195-'Indicator Data'!J66)/(C$195-C$194)*10)),1))</f>
        <v>5.8</v>
      </c>
      <c r="D63" s="47">
        <f>IF('Indicator Data'!K66="No data","x",ROUND(IF('Indicator Data'!K66&gt;D$195,0,IF('Indicator Data'!K66&lt;D$194,10,(D$195-'Indicator Data'!K66)/(D$195-D$194)*10)),1))</f>
        <v>2.4</v>
      </c>
      <c r="E63" s="47" t="str">
        <f>IF('Indicator Data'!I66="No data","x",ROUND(IF('Indicator Data'!I66&gt;E$195,0,IF('Indicator Data'!I66&lt;E$194,10,(E$195-'Indicator Data'!I66)/(E$195-E$194)*10)),1))</f>
        <v>x</v>
      </c>
      <c r="F63" s="47">
        <f t="shared" si="4"/>
        <v>4.0999999999999996</v>
      </c>
      <c r="G63" s="47">
        <f>IF('Indicator Data'!C66="No data","x",ROUND(IF(LOG('Indicator Data'!C66)&gt;G$195,10,IF(LOG('Indicator Data'!C66)&lt;G$194,0,10-(G$195-LOG('Indicator Data'!C66))/(G$195-G$194)*10)),1))</f>
        <v>3.1</v>
      </c>
      <c r="H63" s="47">
        <f>IF('Indicator Data'!D66="No data","x",ROUND(IF('Indicator Data'!D66&gt;H$195,10,IF('Indicator Data'!D66&lt;H$194,0,10-(H$195-'Indicator Data'!D66)/(H$195-H$194)*10)),1))</f>
        <v>6.1</v>
      </c>
      <c r="I63" s="47">
        <f>IF('Indicator Data'!E66="No data","x",ROUND(IF('Indicator Data'!E66&gt;I$195,10,IF('Indicator Data'!E66&lt;I$194,0,10-(I$195-'Indicator Data'!E66)/(I$195-I$194)*10)),1))</f>
        <v>8.9</v>
      </c>
      <c r="J63" s="47">
        <f>IF('Indicator Data'!F66="No data","x",ROUND(IF('Indicator Data'!F66&gt;J$195,10,IF('Indicator Data'!F66&lt;J$194,0,10-(J$195-'Indicator Data'!F66)/(J$195-J$194)*10)),1))</f>
        <v>4.0999999999999996</v>
      </c>
      <c r="K63" s="47">
        <f>IF('Indicator Data'!G66="No data","x",ROUND(IF('Indicator Data'!G66&gt;K$195,10,IF('Indicator Data'!G66&lt;K$194,0,10-(K$195-'Indicator Data'!G66)/(K$195-K$194)*10)),1))</f>
        <v>5.2</v>
      </c>
      <c r="L63" s="47">
        <f t="shared" si="5"/>
        <v>5.5</v>
      </c>
      <c r="M63" s="47">
        <f t="shared" si="6"/>
        <v>5</v>
      </c>
      <c r="N63" s="48">
        <f t="shared" si="3"/>
        <v>5</v>
      </c>
      <c r="O63" s="15"/>
      <c r="P63" s="81"/>
    </row>
    <row r="64" spans="1:16" s="4" customFormat="1" x14ac:dyDescent="0.25">
      <c r="A64" s="99" t="str">
        <f>'Indicator Data'!A67</f>
        <v>Gambia</v>
      </c>
      <c r="B64" s="49" t="str">
        <f>'Indicator Data'!B67</f>
        <v>GMB</v>
      </c>
      <c r="C64" s="47">
        <f>IF('Indicator Data'!J67="No data","x",ROUND(IF('Indicator Data'!J67&gt;C$195,0,IF('Indicator Data'!J67&lt;C$194,10,(C$195-'Indicator Data'!J67)/(C$195-C$194)*10)),1))</f>
        <v>6.8</v>
      </c>
      <c r="D64" s="47">
        <f>IF('Indicator Data'!K67="No data","x",ROUND(IF('Indicator Data'!K67&gt;D$195,0,IF('Indicator Data'!K67&lt;D$194,10,(D$195-'Indicator Data'!K67)/(D$195-D$194)*10)),1))</f>
        <v>3.7</v>
      </c>
      <c r="E64" s="47">
        <f>IF('Indicator Data'!I67="No data","x",ROUND(IF('Indicator Data'!I67&gt;E$195,0,IF('Indicator Data'!I67&lt;E$194,10,(E$195-'Indicator Data'!I67)/(E$195-E$194)*10)),1))</f>
        <v>9.1999999999999993</v>
      </c>
      <c r="F64" s="47">
        <f t="shared" si="4"/>
        <v>6.6</v>
      </c>
      <c r="G64" s="47">
        <f>IF('Indicator Data'!C67="No data","x",ROUND(IF(LOG('Indicator Data'!C67)&gt;G$195,10,IF(LOG('Indicator Data'!C67)&lt;G$194,0,10-(G$195-LOG('Indicator Data'!C67))/(G$195-G$194)*10)),1))</f>
        <v>7.8</v>
      </c>
      <c r="H64" s="47">
        <f>IF('Indicator Data'!D67="No data","x",ROUND(IF('Indicator Data'!D67&gt;H$195,10,IF('Indicator Data'!D67&lt;H$194,0,10-(H$195-'Indicator Data'!D67)/(H$195-H$194)*10)),1))</f>
        <v>8.1</v>
      </c>
      <c r="I64" s="47">
        <f>IF('Indicator Data'!E67="No data","x",ROUND(IF('Indicator Data'!E67&gt;I$195,10,IF('Indicator Data'!E67&lt;I$194,0,10-(I$195-'Indicator Data'!E67)/(I$195-I$194)*10)),1))</f>
        <v>6.1</v>
      </c>
      <c r="J64" s="47">
        <f>IF('Indicator Data'!F67="No data","x",ROUND(IF('Indicator Data'!F67&gt;J$195,10,IF('Indicator Data'!F67&lt;J$194,0,10-(J$195-'Indicator Data'!F67)/(J$195-J$194)*10)),1))</f>
        <v>2.9</v>
      </c>
      <c r="K64" s="47">
        <f>IF('Indicator Data'!G67="No data","x",ROUND(IF('Indicator Data'!G67&gt;K$195,10,IF('Indicator Data'!G67&lt;K$194,0,10-(K$195-'Indicator Data'!G67)/(K$195-K$194)*10)),1))</f>
        <v>10</v>
      </c>
      <c r="L64" s="47">
        <f t="shared" si="5"/>
        <v>7</v>
      </c>
      <c r="M64" s="47">
        <f t="shared" si="6"/>
        <v>6.9</v>
      </c>
      <c r="N64" s="48">
        <f t="shared" si="3"/>
        <v>6.9</v>
      </c>
      <c r="O64" s="15"/>
      <c r="P64" s="81"/>
    </row>
    <row r="65" spans="1:16" s="4" customFormat="1" x14ac:dyDescent="0.25">
      <c r="A65" s="99" t="str">
        <f>'Indicator Data'!A68</f>
        <v>Georgia</v>
      </c>
      <c r="B65" s="49" t="str">
        <f>'Indicator Data'!B68</f>
        <v>GEO</v>
      </c>
      <c r="C65" s="47">
        <f>IF('Indicator Data'!J68="No data","x",ROUND(IF('Indicator Data'!J68&gt;C$195,0,IF('Indicator Data'!J68&lt;C$194,10,(C$195-'Indicator Data'!J68)/(C$195-C$194)*10)),1))</f>
        <v>1.1000000000000001</v>
      </c>
      <c r="D65" s="47">
        <f>IF('Indicator Data'!K68="No data","x",ROUND(IF('Indicator Data'!K68&gt;D$195,0,IF('Indicator Data'!K68&lt;D$194,10,(D$195-'Indicator Data'!K68)/(D$195-D$194)*10)),1))</f>
        <v>0.3</v>
      </c>
      <c r="E65" s="47" t="str">
        <f>IF('Indicator Data'!I68="No data","x",ROUND(IF('Indicator Data'!I68&gt;E$195,0,IF('Indicator Data'!I68&lt;E$194,10,(E$195-'Indicator Data'!I68)/(E$195-E$194)*10)),1))</f>
        <v>x</v>
      </c>
      <c r="F65" s="47">
        <f t="shared" si="4"/>
        <v>0.7</v>
      </c>
      <c r="G65" s="47">
        <f>IF('Indicator Data'!C68="No data","x",ROUND(IF(LOG('Indicator Data'!C68)&gt;G$195,10,IF(LOG('Indicator Data'!C68)&lt;G$194,0,10-(G$195-LOG('Indicator Data'!C68))/(G$195-G$194)*10)),1))</f>
        <v>6</v>
      </c>
      <c r="H65" s="47">
        <f>IF('Indicator Data'!D68="No data","x",ROUND(IF('Indicator Data'!D68&gt;H$195,10,IF('Indicator Data'!D68&lt;H$194,0,10-(H$195-'Indicator Data'!D68)/(H$195-H$194)*10)),1))</f>
        <v>1.5</v>
      </c>
      <c r="I65" s="47">
        <f>IF('Indicator Data'!E68="No data","x",ROUND(IF('Indicator Data'!E68&gt;I$195,10,IF('Indicator Data'!E68&lt;I$194,0,10-(I$195-'Indicator Data'!E68)/(I$195-I$194)*10)),1))</f>
        <v>5.9</v>
      </c>
      <c r="J65" s="47">
        <f>IF('Indicator Data'!F68="No data","x",ROUND(IF('Indicator Data'!F68&gt;J$195,10,IF('Indicator Data'!F68&lt;J$194,0,10-(J$195-'Indicator Data'!F68)/(J$195-J$194)*10)),1))</f>
        <v>3.8</v>
      </c>
      <c r="K65" s="47" t="str">
        <f>IF('Indicator Data'!G68="No data","x",ROUND(IF('Indicator Data'!G68&gt;K$195,10,IF('Indicator Data'!G68&lt;K$194,0,10-(K$195-'Indicator Data'!G68)/(K$195-K$194)*10)),1))</f>
        <v>x</v>
      </c>
      <c r="L65" s="47">
        <f t="shared" si="5"/>
        <v>4.3</v>
      </c>
      <c r="M65" s="47">
        <f t="shared" si="6"/>
        <v>3.1</v>
      </c>
      <c r="N65" s="48">
        <f t="shared" si="3"/>
        <v>3.1</v>
      </c>
      <c r="O65" s="15"/>
      <c r="P65" s="81"/>
    </row>
    <row r="66" spans="1:16" s="4" customFormat="1" x14ac:dyDescent="0.25">
      <c r="A66" s="99" t="str">
        <f>'Indicator Data'!A69</f>
        <v>Germany</v>
      </c>
      <c r="B66" s="49" t="str">
        <f>'Indicator Data'!B69</f>
        <v>DEU</v>
      </c>
      <c r="C66" s="47">
        <f>IF('Indicator Data'!J69="No data","x",ROUND(IF('Indicator Data'!J69&gt;C$195,0,IF('Indicator Data'!J69&lt;C$194,10,(C$195-'Indicator Data'!J69)/(C$195-C$194)*10)),1))</f>
        <v>0.1</v>
      </c>
      <c r="D66" s="47">
        <f>IF('Indicator Data'!K69="No data","x",ROUND(IF('Indicator Data'!K69&gt;D$195,0,IF('Indicator Data'!K69&lt;D$194,10,(D$195-'Indicator Data'!K69)/(D$195-D$194)*10)),1))</f>
        <v>0</v>
      </c>
      <c r="E66" s="47" t="str">
        <f>IF('Indicator Data'!I69="No data","x",ROUND(IF('Indicator Data'!I69&gt;E$195,0,IF('Indicator Data'!I69&lt;E$194,10,(E$195-'Indicator Data'!I69)/(E$195-E$194)*10)),1))</f>
        <v>x</v>
      </c>
      <c r="F66" s="47">
        <f t="shared" si="4"/>
        <v>0.1</v>
      </c>
      <c r="G66" s="47">
        <f>IF('Indicator Data'!C69="No data","x",ROUND(IF(LOG('Indicator Data'!C69)&gt;G$195,10,IF(LOG('Indicator Data'!C69)&lt;G$194,0,10-(G$195-LOG('Indicator Data'!C69))/(G$195-G$194)*10)),1))</f>
        <v>7.9</v>
      </c>
      <c r="H66" s="47">
        <f>IF('Indicator Data'!D69="No data","x",ROUND(IF('Indicator Data'!D69&gt;H$195,10,IF('Indicator Data'!D69&lt;H$194,0,10-(H$195-'Indicator Data'!D69)/(H$195-H$194)*10)),1))</f>
        <v>0.8</v>
      </c>
      <c r="I66" s="47">
        <f>IF('Indicator Data'!E69="No data","x",ROUND(IF('Indicator Data'!E69&gt;I$195,10,IF('Indicator Data'!E69&lt;I$194,0,10-(I$195-'Indicator Data'!E69)/(I$195-I$194)*10)),1))</f>
        <v>7.7</v>
      </c>
      <c r="J66" s="47">
        <f>IF('Indicator Data'!F69="No data","x",ROUND(IF('Indicator Data'!F69&gt;J$195,10,IF('Indicator Data'!F69&lt;J$194,0,10-(J$195-'Indicator Data'!F69)/(J$195-J$194)*10)),1))</f>
        <v>0</v>
      </c>
      <c r="K66" s="47">
        <f>IF('Indicator Data'!G69="No data","x",ROUND(IF('Indicator Data'!G69&gt;K$195,10,IF('Indicator Data'!G69&lt;K$194,0,10-(K$195-'Indicator Data'!G69)/(K$195-K$194)*10)),1))</f>
        <v>0.3</v>
      </c>
      <c r="L66" s="47">
        <f t="shared" si="5"/>
        <v>3.3</v>
      </c>
      <c r="M66" s="47">
        <f t="shared" si="6"/>
        <v>2.2000000000000002</v>
      </c>
      <c r="N66" s="48">
        <f t="shared" si="3"/>
        <v>2.2000000000000002</v>
      </c>
      <c r="O66" s="15"/>
      <c r="P66" s="81"/>
    </row>
    <row r="67" spans="1:16" s="4" customFormat="1" x14ac:dyDescent="0.25">
      <c r="A67" s="99" t="str">
        <f>'Indicator Data'!A70</f>
        <v>Ghana</v>
      </c>
      <c r="B67" s="49" t="str">
        <f>'Indicator Data'!B70</f>
        <v>GHA</v>
      </c>
      <c r="C67" s="47">
        <f>IF('Indicator Data'!J70="No data","x",ROUND(IF('Indicator Data'!J70&gt;C$195,0,IF('Indicator Data'!J70&lt;C$194,10,(C$195-'Indicator Data'!J70)/(C$195-C$194)*10)),1))</f>
        <v>9.1</v>
      </c>
      <c r="D67" s="47">
        <f>IF('Indicator Data'!K70="No data","x",ROUND(IF('Indicator Data'!K70&gt;D$195,0,IF('Indicator Data'!K70&lt;D$194,10,(D$195-'Indicator Data'!K70)/(D$195-D$194)*10)),1))</f>
        <v>3.1</v>
      </c>
      <c r="E67" s="47">
        <f>IF('Indicator Data'!I70="No data","x",ROUND(IF('Indicator Data'!I70&gt;E$195,0,IF('Indicator Data'!I70&lt;E$194,10,(E$195-'Indicator Data'!I70)/(E$195-E$194)*10)),1))</f>
        <v>5.9</v>
      </c>
      <c r="F67" s="47">
        <f t="shared" ref="F67:F98" si="7">IF(AND(D67="x",C67="x",E67="x"),"x",ROUND(AVERAGE(C67:E67),1))</f>
        <v>6</v>
      </c>
      <c r="G67" s="47">
        <f>IF('Indicator Data'!C70="No data","x",ROUND(IF(LOG('Indicator Data'!C70)&gt;G$195,10,IF(LOG('Indicator Data'!C70)&lt;G$194,0,10-(G$195-LOG('Indicator Data'!C70))/(G$195-G$194)*10)),1))</f>
        <v>7.1</v>
      </c>
      <c r="H67" s="47">
        <f>IF('Indicator Data'!D70="No data","x",ROUND(IF('Indicator Data'!D70&gt;H$195,10,IF('Indicator Data'!D70&lt;H$194,0,10-(H$195-'Indicator Data'!D70)/(H$195-H$194)*10)),1))</f>
        <v>6.7</v>
      </c>
      <c r="I67" s="47">
        <f>IF('Indicator Data'!E70="No data","x",ROUND(IF('Indicator Data'!E70&gt;I$195,10,IF('Indicator Data'!E70&lt;I$194,0,10-(I$195-'Indicator Data'!E70)/(I$195-I$194)*10)),1))</f>
        <v>5.6</v>
      </c>
      <c r="J67" s="47">
        <f>IF('Indicator Data'!F70="No data","x",ROUND(IF('Indicator Data'!F70&gt;J$195,10,IF('Indicator Data'!F70&lt;J$194,0,10-(J$195-'Indicator Data'!F70)/(J$195-J$194)*10)),1))</f>
        <v>3.4</v>
      </c>
      <c r="K67" s="47">
        <f>IF('Indicator Data'!G70="No data","x",ROUND(IF('Indicator Data'!G70&gt;K$195,10,IF('Indicator Data'!G70&lt;K$194,0,10-(K$195-'Indicator Data'!G70)/(K$195-K$194)*10)),1))</f>
        <v>3.7</v>
      </c>
      <c r="L67" s="47">
        <f t="shared" ref="L67:L98" si="8">ROUND(AVERAGE(G67:K67),1)</f>
        <v>5.3</v>
      </c>
      <c r="M67" s="47">
        <f t="shared" ref="M67:M98" si="9">ROUND(AVERAGE(F67,L67,L67),1)</f>
        <v>5.5</v>
      </c>
      <c r="N67" s="48">
        <f t="shared" si="3"/>
        <v>5.5</v>
      </c>
      <c r="O67" s="15"/>
      <c r="P67" s="81"/>
    </row>
    <row r="68" spans="1:16" s="4" customFormat="1" x14ac:dyDescent="0.25">
      <c r="A68" s="99" t="str">
        <f>'Indicator Data'!A71</f>
        <v>Greece</v>
      </c>
      <c r="B68" s="49" t="str">
        <f>'Indicator Data'!B71</f>
        <v>GRC</v>
      </c>
      <c r="C68" s="47">
        <f>IF('Indicator Data'!J71="No data","x",ROUND(IF('Indicator Data'!J71&gt;C$195,0,IF('Indicator Data'!J71&lt;C$194,10,(C$195-'Indicator Data'!J71)/(C$195-C$194)*10)),1))</f>
        <v>0.1</v>
      </c>
      <c r="D68" s="47">
        <f>IF('Indicator Data'!K71="No data","x",ROUND(IF('Indicator Data'!K71&gt;D$195,0,IF('Indicator Data'!K71&lt;D$194,10,(D$195-'Indicator Data'!K71)/(D$195-D$194)*10)),1))</f>
        <v>0</v>
      </c>
      <c r="E68" s="47" t="str">
        <f>IF('Indicator Data'!I71="No data","x",ROUND(IF('Indicator Data'!I71&gt;E$195,0,IF('Indicator Data'!I71&lt;E$194,10,(E$195-'Indicator Data'!I71)/(E$195-E$194)*10)),1))</f>
        <v>x</v>
      </c>
      <c r="F68" s="47">
        <f t="shared" si="7"/>
        <v>0.1</v>
      </c>
      <c r="G68" s="47">
        <f>IF('Indicator Data'!C71="No data","x",ROUND(IF(LOG('Indicator Data'!C71)&gt;G$195,10,IF(LOG('Indicator Data'!C71)&lt;G$194,0,10-(G$195-LOG('Indicator Data'!C71))/(G$195-G$194)*10)),1))</f>
        <v>6.4</v>
      </c>
      <c r="H68" s="47">
        <f>IF('Indicator Data'!D71="No data","x",ROUND(IF('Indicator Data'!D71&gt;H$195,10,IF('Indicator Data'!D71&lt;H$194,0,10-(H$195-'Indicator Data'!D71)/(H$195-H$194)*10)),1))</f>
        <v>0.3</v>
      </c>
      <c r="I68" s="47">
        <f>IF('Indicator Data'!E71="No data","x",ROUND(IF('Indicator Data'!E71&gt;I$195,10,IF('Indicator Data'!E71&lt;I$194,0,10-(I$195-'Indicator Data'!E71)/(I$195-I$194)*10)),1))</f>
        <v>7.9</v>
      </c>
      <c r="J68" s="47">
        <f>IF('Indicator Data'!F71="No data","x",ROUND(IF('Indicator Data'!F71&gt;J$195,10,IF('Indicator Data'!F71&lt;J$194,0,10-(J$195-'Indicator Data'!F71)/(J$195-J$194)*10)),1))</f>
        <v>0.3</v>
      </c>
      <c r="K68" s="47">
        <f>IF('Indicator Data'!G71="No data","x",ROUND(IF('Indicator Data'!G71&gt;K$195,10,IF('Indicator Data'!G71&lt;K$194,0,10-(K$195-'Indicator Data'!G71)/(K$195-K$194)*10)),1))</f>
        <v>1.4</v>
      </c>
      <c r="L68" s="47">
        <f t="shared" si="8"/>
        <v>3.3</v>
      </c>
      <c r="M68" s="47">
        <f t="shared" si="9"/>
        <v>2.2000000000000002</v>
      </c>
      <c r="N68" s="48">
        <f t="shared" ref="N68:N131" si="10">M68</f>
        <v>2.2000000000000002</v>
      </c>
      <c r="O68" s="15"/>
      <c r="P68" s="81"/>
    </row>
    <row r="69" spans="1:16" s="4" customFormat="1" x14ac:dyDescent="0.25">
      <c r="A69" s="99" t="str">
        <f>'Indicator Data'!A72</f>
        <v>Grenada</v>
      </c>
      <c r="B69" s="49" t="str">
        <f>'Indicator Data'!B72</f>
        <v>GRD</v>
      </c>
      <c r="C69" s="47">
        <f>IF('Indicator Data'!J72="No data","x",ROUND(IF('Indicator Data'!J72&gt;C$195,0,IF('Indicator Data'!J72&lt;C$194,10,(C$195-'Indicator Data'!J72)/(C$195-C$194)*10)),1))</f>
        <v>0.9</v>
      </c>
      <c r="D69" s="47">
        <f>IF('Indicator Data'!K72="No data","x",ROUND(IF('Indicator Data'!K72&gt;D$195,0,IF('Indicator Data'!K72&lt;D$194,10,(D$195-'Indicator Data'!K72)/(D$195-D$194)*10)),1))</f>
        <v>0.7</v>
      </c>
      <c r="E69" s="47" t="str">
        <f>IF('Indicator Data'!I72="No data","x",ROUND(IF('Indicator Data'!I72&gt;E$195,0,IF('Indicator Data'!I72&lt;E$194,10,(E$195-'Indicator Data'!I72)/(E$195-E$194)*10)),1))</f>
        <v>x</v>
      </c>
      <c r="F69" s="47">
        <f t="shared" si="7"/>
        <v>0.8</v>
      </c>
      <c r="G69" s="47">
        <f>IF('Indicator Data'!C72="No data","x",ROUND(IF(LOG('Indicator Data'!C72)&gt;G$195,10,IF(LOG('Indicator Data'!C72)&lt;G$194,0,10-(G$195-LOG('Indicator Data'!C72))/(G$195-G$194)*10)),1))</f>
        <v>8.4</v>
      </c>
      <c r="H69" s="47">
        <f>IF('Indicator Data'!D72="No data","x",ROUND(IF('Indicator Data'!D72&gt;H$195,10,IF('Indicator Data'!D72&lt;H$194,0,10-(H$195-'Indicator Data'!D72)/(H$195-H$194)*10)),1))</f>
        <v>1.6</v>
      </c>
      <c r="I69" s="47">
        <f>IF('Indicator Data'!E72="No data","x",ROUND(IF('Indicator Data'!E72&gt;I$195,10,IF('Indicator Data'!E72&lt;I$194,0,10-(I$195-'Indicator Data'!E72)/(I$195-I$194)*10)),1))</f>
        <v>3.6</v>
      </c>
      <c r="J69" s="47">
        <f>IF('Indicator Data'!F72="No data","x",ROUND(IF('Indicator Data'!F72&gt;J$195,10,IF('Indicator Data'!F72&lt;J$194,0,10-(J$195-'Indicator Data'!F72)/(J$195-J$194)*10)),1))</f>
        <v>0.7</v>
      </c>
      <c r="K69" s="47" t="str">
        <f>IF('Indicator Data'!G72="No data","x",ROUND(IF('Indicator Data'!G72&gt;K$195,10,IF('Indicator Data'!G72&lt;K$194,0,10-(K$195-'Indicator Data'!G72)/(K$195-K$194)*10)),1))</f>
        <v>x</v>
      </c>
      <c r="L69" s="47">
        <f t="shared" si="8"/>
        <v>3.6</v>
      </c>
      <c r="M69" s="47">
        <f t="shared" si="9"/>
        <v>2.7</v>
      </c>
      <c r="N69" s="48">
        <f t="shared" si="10"/>
        <v>2.7</v>
      </c>
      <c r="O69" s="15"/>
      <c r="P69" s="81"/>
    </row>
    <row r="70" spans="1:16" s="4" customFormat="1" x14ac:dyDescent="0.25">
      <c r="A70" s="99" t="str">
        <f>'Indicator Data'!A73</f>
        <v>Guatemala</v>
      </c>
      <c r="B70" s="49" t="str">
        <f>'Indicator Data'!B73</f>
        <v>GTM</v>
      </c>
      <c r="C70" s="47">
        <f>IF('Indicator Data'!J73="No data","x",ROUND(IF('Indicator Data'!J73&gt;C$195,0,IF('Indicator Data'!J73&lt;C$194,10,(C$195-'Indicator Data'!J73)/(C$195-C$194)*10)),1))</f>
        <v>3.9</v>
      </c>
      <c r="D70" s="47">
        <f>IF('Indicator Data'!K73="No data","x",ROUND(IF('Indicator Data'!K73&gt;D$195,0,IF('Indicator Data'!K73&lt;D$194,10,(D$195-'Indicator Data'!K73)/(D$195-D$194)*10)),1))</f>
        <v>1</v>
      </c>
      <c r="E70" s="47">
        <f>IF('Indicator Data'!I73="No data","x",ROUND(IF('Indicator Data'!I73&gt;E$195,0,IF('Indicator Data'!I73&lt;E$194,10,(E$195-'Indicator Data'!I73)/(E$195-E$194)*10)),1))</f>
        <v>2.2999999999999998</v>
      </c>
      <c r="F70" s="47">
        <f t="shared" si="7"/>
        <v>2.4</v>
      </c>
      <c r="G70" s="47">
        <f>IF('Indicator Data'!C73="No data","x",ROUND(IF(LOG('Indicator Data'!C73)&gt;G$195,10,IF(LOG('Indicator Data'!C73)&lt;G$194,0,10-(G$195-LOG('Indicator Data'!C73))/(G$195-G$194)*10)),1))</f>
        <v>7.4</v>
      </c>
      <c r="H70" s="47">
        <f>IF('Indicator Data'!D73="No data","x",ROUND(IF('Indicator Data'!D73&gt;H$195,10,IF('Indicator Data'!D73&lt;H$194,0,10-(H$195-'Indicator Data'!D73)/(H$195-H$194)*10)),1))</f>
        <v>5.4</v>
      </c>
      <c r="I70" s="47">
        <f>IF('Indicator Data'!E73="No data","x",ROUND(IF('Indicator Data'!E73&gt;I$195,10,IF('Indicator Data'!E73&lt;I$194,0,10-(I$195-'Indicator Data'!E73)/(I$195-I$194)*10)),1))</f>
        <v>5.0999999999999996</v>
      </c>
      <c r="J70" s="47">
        <f>IF('Indicator Data'!F73="No data","x",ROUND(IF('Indicator Data'!F73&gt;J$195,10,IF('Indicator Data'!F73&lt;J$194,0,10-(J$195-'Indicator Data'!F73)/(J$195-J$194)*10)),1))</f>
        <v>3.4</v>
      </c>
      <c r="K70" s="47">
        <f>IF('Indicator Data'!G73="No data","x",ROUND(IF('Indicator Data'!G73&gt;K$195,10,IF('Indicator Data'!G73&lt;K$194,0,10-(K$195-'Indicator Data'!G73)/(K$195-K$194)*10)),1))</f>
        <v>7</v>
      </c>
      <c r="L70" s="47">
        <f t="shared" si="8"/>
        <v>5.7</v>
      </c>
      <c r="M70" s="47">
        <f t="shared" si="9"/>
        <v>4.5999999999999996</v>
      </c>
      <c r="N70" s="48">
        <f t="shared" si="10"/>
        <v>4.5999999999999996</v>
      </c>
      <c r="O70" s="15"/>
      <c r="P70" s="81"/>
    </row>
    <row r="71" spans="1:16" s="4" customFormat="1" x14ac:dyDescent="0.25">
      <c r="A71" s="99" t="str">
        <f>'Indicator Data'!A74</f>
        <v>Guinea</v>
      </c>
      <c r="B71" s="49" t="str">
        <f>'Indicator Data'!B74</f>
        <v>GIN</v>
      </c>
      <c r="C71" s="47">
        <f>IF('Indicator Data'!J74="No data","x",ROUND(IF('Indicator Data'!J74&gt;C$195,0,IF('Indicator Data'!J74&lt;C$194,10,(C$195-'Indicator Data'!J74)/(C$195-C$194)*10)),1))</f>
        <v>8.6</v>
      </c>
      <c r="D71" s="47">
        <f>IF('Indicator Data'!K74="No data","x",ROUND(IF('Indicator Data'!K74&gt;D$195,0,IF('Indicator Data'!K74&lt;D$194,10,(D$195-'Indicator Data'!K74)/(D$195-D$194)*10)),1))</f>
        <v>6.4</v>
      </c>
      <c r="E71" s="47">
        <f>IF('Indicator Data'!I74="No data","x",ROUND(IF('Indicator Data'!I74&gt;E$195,0,IF('Indicator Data'!I74&lt;E$194,10,(E$195-'Indicator Data'!I74)/(E$195-E$194)*10)),1))</f>
        <v>8.3000000000000007</v>
      </c>
      <c r="F71" s="47">
        <f t="shared" si="7"/>
        <v>7.8</v>
      </c>
      <c r="G71" s="47">
        <f>IF('Indicator Data'!C74="No data","x",ROUND(IF(LOG('Indicator Data'!C74)&gt;G$195,10,IF(LOG('Indicator Data'!C74)&lt;G$194,0,10-(G$195-LOG('Indicator Data'!C74))/(G$195-G$194)*10)),1))</f>
        <v>5.7</v>
      </c>
      <c r="H71" s="47">
        <f>IF('Indicator Data'!D74="No data","x",ROUND(IF('Indicator Data'!D74&gt;H$195,10,IF('Indicator Data'!D74&lt;H$194,0,10-(H$195-'Indicator Data'!D74)/(H$195-H$194)*10)),1))</f>
        <v>7.6</v>
      </c>
      <c r="I71" s="47">
        <f>IF('Indicator Data'!E74="No data","x",ROUND(IF('Indicator Data'!E74&gt;I$195,10,IF('Indicator Data'!E74&lt;I$194,0,10-(I$195-'Indicator Data'!E74)/(I$195-I$194)*10)),1))</f>
        <v>3.6</v>
      </c>
      <c r="J71" s="47">
        <f>IF('Indicator Data'!F74="No data","x",ROUND(IF('Indicator Data'!F74&gt;J$195,10,IF('Indicator Data'!F74&lt;J$194,0,10-(J$195-'Indicator Data'!F74)/(J$195-J$194)*10)),1))</f>
        <v>5.5</v>
      </c>
      <c r="K71" s="47">
        <f>IF('Indicator Data'!G74="No data","x",ROUND(IF('Indicator Data'!G74&gt;K$195,10,IF('Indicator Data'!G74&lt;K$194,0,10-(K$195-'Indicator Data'!G74)/(K$195-K$194)*10)),1))</f>
        <v>10</v>
      </c>
      <c r="L71" s="47">
        <f t="shared" si="8"/>
        <v>6.5</v>
      </c>
      <c r="M71" s="47">
        <f t="shared" si="9"/>
        <v>6.9</v>
      </c>
      <c r="N71" s="48">
        <f t="shared" si="10"/>
        <v>6.9</v>
      </c>
      <c r="O71" s="15"/>
      <c r="P71" s="81"/>
    </row>
    <row r="72" spans="1:16" s="4" customFormat="1" x14ac:dyDescent="0.25">
      <c r="A72" s="99" t="str">
        <f>'Indicator Data'!A75</f>
        <v>Guinea-Bissau</v>
      </c>
      <c r="B72" s="49" t="str">
        <f>'Indicator Data'!B75</f>
        <v>GNB</v>
      </c>
      <c r="C72" s="47">
        <f>IF('Indicator Data'!J75="No data","x",ROUND(IF('Indicator Data'!J75&gt;C$195,0,IF('Indicator Data'!J75&lt;C$194,10,(C$195-'Indicator Data'!J75)/(C$195-C$194)*10)),1))</f>
        <v>8.8000000000000007</v>
      </c>
      <c r="D72" s="47">
        <f>IF('Indicator Data'!K75="No data","x",ROUND(IF('Indicator Data'!K75&gt;D$195,0,IF('Indicator Data'!K75&lt;D$194,10,(D$195-'Indicator Data'!K75)/(D$195-D$194)*10)),1))</f>
        <v>5.6</v>
      </c>
      <c r="E72" s="47">
        <f>IF('Indicator Data'!I75="No data","x",ROUND(IF('Indicator Data'!I75&gt;E$195,0,IF('Indicator Data'!I75&lt;E$194,10,(E$195-'Indicator Data'!I75)/(E$195-E$194)*10)),1))</f>
        <v>9.4</v>
      </c>
      <c r="F72" s="47">
        <f t="shared" si="7"/>
        <v>7.9</v>
      </c>
      <c r="G72" s="47">
        <f>IF('Indicator Data'!C75="No data","x",ROUND(IF(LOG('Indicator Data'!C75)&gt;G$195,10,IF(LOG('Indicator Data'!C75)&lt;G$194,0,10-(G$195-LOG('Indicator Data'!C75))/(G$195-G$194)*10)),1))</f>
        <v>6.1</v>
      </c>
      <c r="H72" s="47">
        <f>IF('Indicator Data'!D75="No data","x",ROUND(IF('Indicator Data'!D75&gt;H$195,10,IF('Indicator Data'!D75&lt;H$194,0,10-(H$195-'Indicator Data'!D75)/(H$195-H$194)*10)),1))</f>
        <v>6.9</v>
      </c>
      <c r="I72" s="47">
        <f>IF('Indicator Data'!E75="No data","x",ROUND(IF('Indicator Data'!E75&gt;I$195,10,IF('Indicator Data'!E75&lt;I$194,0,10-(I$195-'Indicator Data'!E75)/(I$195-I$194)*10)),1))</f>
        <v>4.3</v>
      </c>
      <c r="J72" s="47">
        <f>IF('Indicator Data'!F75="No data","x",ROUND(IF('Indicator Data'!F75&gt;J$195,10,IF('Indicator Data'!F75&lt;J$194,0,10-(J$195-'Indicator Data'!F75)/(J$195-J$194)*10)),1))</f>
        <v>8.8000000000000007</v>
      </c>
      <c r="K72" s="47" t="str">
        <f>IF('Indicator Data'!G75="No data","x",ROUND(IF('Indicator Data'!G75&gt;K$195,10,IF('Indicator Data'!G75&lt;K$194,0,10-(K$195-'Indicator Data'!G75)/(K$195-K$194)*10)),1))</f>
        <v>x</v>
      </c>
      <c r="L72" s="47">
        <f t="shared" si="8"/>
        <v>6.5</v>
      </c>
      <c r="M72" s="47">
        <f t="shared" si="9"/>
        <v>7</v>
      </c>
      <c r="N72" s="48">
        <f t="shared" si="10"/>
        <v>7</v>
      </c>
      <c r="O72" s="15"/>
      <c r="P72" s="81"/>
    </row>
    <row r="73" spans="1:16" s="4" customFormat="1" x14ac:dyDescent="0.25">
      <c r="A73" s="99" t="str">
        <f>'Indicator Data'!A76</f>
        <v>Guyana</v>
      </c>
      <c r="B73" s="49" t="str">
        <f>'Indicator Data'!B76</f>
        <v>GUY</v>
      </c>
      <c r="C73" s="47">
        <f>IF('Indicator Data'!J76="No data","x",ROUND(IF('Indicator Data'!J76&gt;C$195,0,IF('Indicator Data'!J76&lt;C$194,10,(C$195-'Indicator Data'!J76)/(C$195-C$194)*10)),1))</f>
        <v>1.6</v>
      </c>
      <c r="D73" s="47">
        <f>IF('Indicator Data'!K76="No data","x",ROUND(IF('Indicator Data'!K76&gt;D$195,0,IF('Indicator Data'!K76&lt;D$194,10,(D$195-'Indicator Data'!K76)/(D$195-D$194)*10)),1))</f>
        <v>0.7</v>
      </c>
      <c r="E73" s="47">
        <f>IF('Indicator Data'!I76="No data","x",ROUND(IF('Indicator Data'!I76&gt;E$195,0,IF('Indicator Data'!I76&lt;E$194,10,(E$195-'Indicator Data'!I76)/(E$195-E$194)*10)),1))</f>
        <v>2.2999999999999998</v>
      </c>
      <c r="F73" s="47">
        <f t="shared" si="7"/>
        <v>1.5</v>
      </c>
      <c r="G73" s="47">
        <f>IF('Indicator Data'!C76="No data","x",ROUND(IF(LOG('Indicator Data'!C76)&gt;G$195,10,IF(LOG('Indicator Data'!C76)&lt;G$194,0,10-(G$195-LOG('Indicator Data'!C76))/(G$195-G$194)*10)),1))</f>
        <v>2</v>
      </c>
      <c r="H73" s="47">
        <f>IF('Indicator Data'!D76="No data","x",ROUND(IF('Indicator Data'!D76&gt;H$195,10,IF('Indicator Data'!D76&lt;H$194,0,10-(H$195-'Indicator Data'!D76)/(H$195-H$194)*10)),1))</f>
        <v>1.5</v>
      </c>
      <c r="I73" s="47">
        <f>IF('Indicator Data'!E76="No data","x",ROUND(IF('Indicator Data'!E76&gt;I$195,10,IF('Indicator Data'!E76&lt;I$194,0,10-(I$195-'Indicator Data'!E76)/(I$195-I$194)*10)),1))</f>
        <v>2.7</v>
      </c>
      <c r="J73" s="47">
        <f>IF('Indicator Data'!F76="No data","x",ROUND(IF('Indicator Data'!F76&gt;J$195,10,IF('Indicator Data'!F76&lt;J$194,0,10-(J$195-'Indicator Data'!F76)/(J$195-J$194)*10)),1))</f>
        <v>3.6</v>
      </c>
      <c r="K73" s="47">
        <f>IF('Indicator Data'!G76="No data","x",ROUND(IF('Indicator Data'!G76&gt;K$195,10,IF('Indicator Data'!G76&lt;K$194,0,10-(K$195-'Indicator Data'!G76)/(K$195-K$194)*10)),1))</f>
        <v>4.5</v>
      </c>
      <c r="L73" s="47">
        <f t="shared" si="8"/>
        <v>2.9</v>
      </c>
      <c r="M73" s="47">
        <f t="shared" si="9"/>
        <v>2.4</v>
      </c>
      <c r="N73" s="48">
        <f t="shared" si="10"/>
        <v>2.4</v>
      </c>
      <c r="O73" s="15"/>
      <c r="P73" s="81"/>
    </row>
    <row r="74" spans="1:16" s="4" customFormat="1" x14ac:dyDescent="0.25">
      <c r="A74" s="99" t="str">
        <f>'Indicator Data'!A77</f>
        <v>Haiti</v>
      </c>
      <c r="B74" s="49" t="str">
        <f>'Indicator Data'!B77</f>
        <v>HTI</v>
      </c>
      <c r="C74" s="47">
        <f>IF('Indicator Data'!J77="No data","x",ROUND(IF('Indicator Data'!J77&gt;C$195,0,IF('Indicator Data'!J77&lt;C$194,10,(C$195-'Indicator Data'!J77)/(C$195-C$194)*10)),1))</f>
        <v>7.3</v>
      </c>
      <c r="D74" s="47">
        <f>IF('Indicator Data'!K77="No data","x",ROUND(IF('Indicator Data'!K77&gt;D$195,0,IF('Indicator Data'!K77&lt;D$194,10,(D$195-'Indicator Data'!K77)/(D$195-D$194)*10)),1))</f>
        <v>5.8</v>
      </c>
      <c r="E74" s="47">
        <f>IF('Indicator Data'!I77="No data","x",ROUND(IF('Indicator Data'!I77&gt;E$195,0,IF('Indicator Data'!I77&lt;E$194,10,(E$195-'Indicator Data'!I77)/(E$195-E$194)*10)),1))</f>
        <v>7.7</v>
      </c>
      <c r="F74" s="47">
        <f t="shared" si="7"/>
        <v>6.9</v>
      </c>
      <c r="G74" s="47">
        <f>IF('Indicator Data'!C77="No data","x",ROUND(IF(LOG('Indicator Data'!C77)&gt;G$195,10,IF(LOG('Indicator Data'!C77)&lt;G$194,0,10-(G$195-LOG('Indicator Data'!C77))/(G$195-G$194)*10)),1))</f>
        <v>8.6999999999999993</v>
      </c>
      <c r="H74" s="47">
        <f>IF('Indicator Data'!D77="No data","x",ROUND(IF('Indicator Data'!D77&gt;H$195,10,IF('Indicator Data'!D77&lt;H$194,0,10-(H$195-'Indicator Data'!D77)/(H$195-H$194)*10)),1))</f>
        <v>5.9</v>
      </c>
      <c r="I74" s="47">
        <f>IF('Indicator Data'!E77="No data","x",ROUND(IF('Indicator Data'!E77&gt;I$195,10,IF('Indicator Data'!E77&lt;I$194,0,10-(I$195-'Indicator Data'!E77)/(I$195-I$194)*10)),1))</f>
        <v>5.5</v>
      </c>
      <c r="J74" s="47">
        <f>IF('Indicator Data'!F77="No data","x",ROUND(IF('Indicator Data'!F77&gt;J$195,10,IF('Indicator Data'!F77&lt;J$194,0,10-(J$195-'Indicator Data'!F77)/(J$195-J$194)*10)),1))</f>
        <v>7.3</v>
      </c>
      <c r="K74" s="47">
        <f>IF('Indicator Data'!G77="No data","x",ROUND(IF('Indicator Data'!G77&gt;K$195,10,IF('Indicator Data'!G77&lt;K$194,0,10-(K$195-'Indicator Data'!G77)/(K$195-K$194)*10)),1))</f>
        <v>6.1</v>
      </c>
      <c r="L74" s="47">
        <f t="shared" si="8"/>
        <v>6.7</v>
      </c>
      <c r="M74" s="47">
        <f t="shared" si="9"/>
        <v>6.8</v>
      </c>
      <c r="N74" s="48">
        <f t="shared" si="10"/>
        <v>6.8</v>
      </c>
      <c r="O74" s="15"/>
      <c r="P74" s="81"/>
    </row>
    <row r="75" spans="1:16" s="4" customFormat="1" x14ac:dyDescent="0.25">
      <c r="A75" s="99" t="str">
        <f>'Indicator Data'!A78</f>
        <v>Honduras</v>
      </c>
      <c r="B75" s="49" t="str">
        <f>'Indicator Data'!B78</f>
        <v>HND</v>
      </c>
      <c r="C75" s="47">
        <f>IF('Indicator Data'!J78="No data","x",ROUND(IF('Indicator Data'!J78&gt;C$195,0,IF('Indicator Data'!J78&lt;C$194,10,(C$195-'Indicator Data'!J78)/(C$195-C$194)*10)),1))</f>
        <v>2.1</v>
      </c>
      <c r="D75" s="47">
        <f>IF('Indicator Data'!K78="No data","x",ROUND(IF('Indicator Data'!K78&gt;D$195,0,IF('Indicator Data'!K78&lt;D$194,10,(D$195-'Indicator Data'!K78)/(D$195-D$194)*10)),1))</f>
        <v>0.9</v>
      </c>
      <c r="E75" s="47">
        <f>IF('Indicator Data'!I78="No data","x",ROUND(IF('Indicator Data'!I78&gt;E$195,0,IF('Indicator Data'!I78&lt;E$194,10,(E$195-'Indicator Data'!I78)/(E$195-E$194)*10)),1))</f>
        <v>1.6</v>
      </c>
      <c r="F75" s="47">
        <f t="shared" si="7"/>
        <v>1.5</v>
      </c>
      <c r="G75" s="47">
        <f>IF('Indicator Data'!C78="No data","x",ROUND(IF(LOG('Indicator Data'!C78)&gt;G$195,10,IF(LOG('Indicator Data'!C78)&lt;G$194,0,10-(G$195-LOG('Indicator Data'!C78))/(G$195-G$194)*10)),1))</f>
        <v>6.4</v>
      </c>
      <c r="H75" s="47">
        <f>IF('Indicator Data'!D78="No data","x",ROUND(IF('Indicator Data'!D78&gt;H$195,10,IF('Indicator Data'!D78&lt;H$194,0,10-(H$195-'Indicator Data'!D78)/(H$195-H$194)*10)),1))</f>
        <v>5.6</v>
      </c>
      <c r="I75" s="47">
        <f>IF('Indicator Data'!E78="No data","x",ROUND(IF('Indicator Data'!E78&gt;I$195,10,IF('Indicator Data'!E78&lt;I$194,0,10-(I$195-'Indicator Data'!E78)/(I$195-I$194)*10)),1))</f>
        <v>5.7</v>
      </c>
      <c r="J75" s="47">
        <f>IF('Indicator Data'!F78="No data","x",ROUND(IF('Indicator Data'!F78&gt;J$195,10,IF('Indicator Data'!F78&lt;J$194,0,10-(J$195-'Indicator Data'!F78)/(J$195-J$194)*10)),1))</f>
        <v>4.5</v>
      </c>
      <c r="K75" s="47">
        <f>IF('Indicator Data'!G78="No data","x",ROUND(IF('Indicator Data'!G78&gt;K$195,10,IF('Indicator Data'!G78&lt;K$194,0,10-(K$195-'Indicator Data'!G78)/(K$195-K$194)*10)),1))</f>
        <v>6.2</v>
      </c>
      <c r="L75" s="47">
        <f t="shared" si="8"/>
        <v>5.7</v>
      </c>
      <c r="M75" s="47">
        <f t="shared" si="9"/>
        <v>4.3</v>
      </c>
      <c r="N75" s="48">
        <f t="shared" si="10"/>
        <v>4.3</v>
      </c>
      <c r="O75" s="15"/>
      <c r="P75" s="81"/>
    </row>
    <row r="76" spans="1:16" s="4" customFormat="1" x14ac:dyDescent="0.25">
      <c r="A76" s="99" t="str">
        <f>'Indicator Data'!A79</f>
        <v>Hungary</v>
      </c>
      <c r="B76" s="49" t="str">
        <f>'Indicator Data'!B79</f>
        <v>HUN</v>
      </c>
      <c r="C76" s="47">
        <f>IF('Indicator Data'!J79="No data","x",ROUND(IF('Indicator Data'!J79&gt;C$195,0,IF('Indicator Data'!J79&lt;C$194,10,(C$195-'Indicator Data'!J79)/(C$195-C$194)*10)),1))</f>
        <v>0.2</v>
      </c>
      <c r="D76" s="47">
        <f>IF('Indicator Data'!K79="No data","x",ROUND(IF('Indicator Data'!K79&gt;D$195,0,IF('Indicator Data'!K79&lt;D$194,10,(D$195-'Indicator Data'!K79)/(D$195-D$194)*10)),1))</f>
        <v>0</v>
      </c>
      <c r="E76" s="47" t="str">
        <f>IF('Indicator Data'!I79="No data","x",ROUND(IF('Indicator Data'!I79&gt;E$195,0,IF('Indicator Data'!I79&lt;E$194,10,(E$195-'Indicator Data'!I79)/(E$195-E$194)*10)),1))</f>
        <v>x</v>
      </c>
      <c r="F76" s="47">
        <f t="shared" si="7"/>
        <v>0.1</v>
      </c>
      <c r="G76" s="47">
        <f>IF('Indicator Data'!C79="No data","x",ROUND(IF(LOG('Indicator Data'!C79)&gt;G$195,10,IF(LOG('Indicator Data'!C79)&lt;G$194,0,10-(G$195-LOG('Indicator Data'!C79))/(G$195-G$194)*10)),1))</f>
        <v>6.8</v>
      </c>
      <c r="H76" s="47">
        <f>IF('Indicator Data'!D79="No data","x",ROUND(IF('Indicator Data'!D79&gt;H$195,10,IF('Indicator Data'!D79&lt;H$194,0,10-(H$195-'Indicator Data'!D79)/(H$195-H$194)*10)),1))</f>
        <v>0.4</v>
      </c>
      <c r="I76" s="47">
        <f>IF('Indicator Data'!E79="No data","x",ROUND(IF('Indicator Data'!E79&gt;I$195,10,IF('Indicator Data'!E79&lt;I$194,0,10-(I$195-'Indicator Data'!E79)/(I$195-I$194)*10)),1))</f>
        <v>7.1</v>
      </c>
      <c r="J76" s="47">
        <f>IF('Indicator Data'!F79="No data","x",ROUND(IF('Indicator Data'!F79&gt;J$195,10,IF('Indicator Data'!F79&lt;J$194,0,10-(J$195-'Indicator Data'!F79)/(J$195-J$194)*10)),1))</f>
        <v>1.5</v>
      </c>
      <c r="K76" s="47">
        <f>IF('Indicator Data'!G79="No data","x",ROUND(IF('Indicator Data'!G79&gt;K$195,10,IF('Indicator Data'!G79&lt;K$194,0,10-(K$195-'Indicator Data'!G79)/(K$195-K$194)*10)),1))</f>
        <v>1.5</v>
      </c>
      <c r="L76" s="47">
        <f t="shared" si="8"/>
        <v>3.5</v>
      </c>
      <c r="M76" s="47">
        <f t="shared" si="9"/>
        <v>2.4</v>
      </c>
      <c r="N76" s="48">
        <f t="shared" si="10"/>
        <v>2.4</v>
      </c>
      <c r="O76" s="15"/>
      <c r="P76" s="81"/>
    </row>
    <row r="77" spans="1:16" s="4" customFormat="1" x14ac:dyDescent="0.25">
      <c r="A77" s="99" t="str">
        <f>'Indicator Data'!A80</f>
        <v>Iceland</v>
      </c>
      <c r="B77" s="49" t="str">
        <f>'Indicator Data'!B80</f>
        <v>ISL</v>
      </c>
      <c r="C77" s="47">
        <f>IF('Indicator Data'!J80="No data","x",ROUND(IF('Indicator Data'!J80&gt;C$195,0,IF('Indicator Data'!J80&lt;C$194,10,(C$195-'Indicator Data'!J80)/(C$195-C$194)*10)),1))</f>
        <v>0.1</v>
      </c>
      <c r="D77" s="47">
        <f>IF('Indicator Data'!K80="No data","x",ROUND(IF('Indicator Data'!K80&gt;D$195,0,IF('Indicator Data'!K80&lt;D$194,10,(D$195-'Indicator Data'!K80)/(D$195-D$194)*10)),1))</f>
        <v>0</v>
      </c>
      <c r="E77" s="47" t="str">
        <f>IF('Indicator Data'!I80="No data","x",ROUND(IF('Indicator Data'!I80&gt;E$195,0,IF('Indicator Data'!I80&lt;E$194,10,(E$195-'Indicator Data'!I80)/(E$195-E$194)*10)),1))</f>
        <v>x</v>
      </c>
      <c r="F77" s="47">
        <f t="shared" si="7"/>
        <v>0.1</v>
      </c>
      <c r="G77" s="47">
        <f>IF('Indicator Data'!C80="No data","x",ROUND(IF(LOG('Indicator Data'!C80)&gt;G$195,10,IF(LOG('Indicator Data'!C80)&lt;G$194,0,10-(G$195-LOG('Indicator Data'!C80))/(G$195-G$194)*10)),1))</f>
        <v>1.8</v>
      </c>
      <c r="H77" s="47">
        <f>IF('Indicator Data'!D80="No data","x",ROUND(IF('Indicator Data'!D80&gt;H$195,10,IF('Indicator Data'!D80&lt;H$194,0,10-(H$195-'Indicator Data'!D80)/(H$195-H$194)*10)),1))</f>
        <v>5.9</v>
      </c>
      <c r="I77" s="47">
        <f>IF('Indicator Data'!E80="No data","x",ROUND(IF('Indicator Data'!E80&gt;I$195,10,IF('Indicator Data'!E80&lt;I$194,0,10-(I$195-'Indicator Data'!E80)/(I$195-I$194)*10)),1))</f>
        <v>9.4</v>
      </c>
      <c r="J77" s="47" t="str">
        <f>IF('Indicator Data'!F80="No data","x",ROUND(IF('Indicator Data'!F80&gt;J$195,10,IF('Indicator Data'!F80&lt;J$194,0,10-(J$195-'Indicator Data'!F80)/(J$195-J$194)*10)),1))</f>
        <v>x</v>
      </c>
      <c r="K77" s="47" t="str">
        <f>IF('Indicator Data'!G80="No data","x",ROUND(IF('Indicator Data'!G80&gt;K$195,10,IF('Indicator Data'!G80&lt;K$194,0,10-(K$195-'Indicator Data'!G80)/(K$195-K$194)*10)),1))</f>
        <v>x</v>
      </c>
      <c r="L77" s="47">
        <f t="shared" si="8"/>
        <v>5.7</v>
      </c>
      <c r="M77" s="47">
        <f t="shared" si="9"/>
        <v>3.8</v>
      </c>
      <c r="N77" s="48">
        <f t="shared" si="10"/>
        <v>3.8</v>
      </c>
      <c r="O77" s="15"/>
      <c r="P77" s="81"/>
    </row>
    <row r="78" spans="1:16" s="4" customFormat="1" x14ac:dyDescent="0.25">
      <c r="A78" s="99" t="str">
        <f>'Indicator Data'!A81</f>
        <v>India</v>
      </c>
      <c r="B78" s="49" t="str">
        <f>'Indicator Data'!B81</f>
        <v>IND</v>
      </c>
      <c r="C78" s="47">
        <f>IF('Indicator Data'!J81="No data","x",ROUND(IF('Indicator Data'!J81&gt;C$195,0,IF('Indicator Data'!J81&lt;C$194,10,(C$195-'Indicator Data'!J81)/(C$195-C$194)*10)),1))</f>
        <v>4.5</v>
      </c>
      <c r="D78" s="47">
        <f>IF('Indicator Data'!K81="No data","x",ROUND(IF('Indicator Data'!K81&gt;D$195,0,IF('Indicator Data'!K81&lt;D$194,10,(D$195-'Indicator Data'!K81)/(D$195-D$194)*10)),1))</f>
        <v>1.2</v>
      </c>
      <c r="E78" s="47">
        <f>IF('Indicator Data'!I81="No data","x",ROUND(IF('Indicator Data'!I81&gt;E$195,0,IF('Indicator Data'!I81&lt;E$194,10,(E$195-'Indicator Data'!I81)/(E$195-E$194)*10)),1))</f>
        <v>4</v>
      </c>
      <c r="F78" s="47">
        <f t="shared" si="7"/>
        <v>3.2</v>
      </c>
      <c r="G78" s="47">
        <f>IF('Indicator Data'!C81="No data","x",ROUND(IF(LOG('Indicator Data'!C81)&gt;G$195,10,IF(LOG('Indicator Data'!C81)&lt;G$194,0,10-(G$195-LOG('Indicator Data'!C81))/(G$195-G$194)*10)),1))</f>
        <v>8.9</v>
      </c>
      <c r="H78" s="47">
        <f>IF('Indicator Data'!D81="No data","x",ROUND(IF('Indicator Data'!D81&gt;H$195,10,IF('Indicator Data'!D81&lt;H$194,0,10-(H$195-'Indicator Data'!D81)/(H$195-H$194)*10)),1))</f>
        <v>4.5999999999999996</v>
      </c>
      <c r="I78" s="47">
        <f>IF('Indicator Data'!E81="No data","x",ROUND(IF('Indicator Data'!E81&gt;I$195,10,IF('Indicator Data'!E81&lt;I$194,0,10-(I$195-'Indicator Data'!E81)/(I$195-I$194)*10)),1))</f>
        <v>3.4</v>
      </c>
      <c r="J78" s="47">
        <f>IF('Indicator Data'!F81="No data","x",ROUND(IF('Indicator Data'!F81&gt;J$195,10,IF('Indicator Data'!F81&lt;J$194,0,10-(J$195-'Indicator Data'!F81)/(J$195-J$194)*10)),1))</f>
        <v>3.9</v>
      </c>
      <c r="K78" s="47">
        <f>IF('Indicator Data'!G81="No data","x",ROUND(IF('Indicator Data'!G81&gt;K$195,10,IF('Indicator Data'!G81&lt;K$194,0,10-(K$195-'Indicator Data'!G81)/(K$195-K$194)*10)),1))</f>
        <v>6.4</v>
      </c>
      <c r="L78" s="47">
        <f t="shared" si="8"/>
        <v>5.4</v>
      </c>
      <c r="M78" s="47">
        <f t="shared" si="9"/>
        <v>4.7</v>
      </c>
      <c r="N78" s="48">
        <f t="shared" si="10"/>
        <v>4.7</v>
      </c>
      <c r="O78" s="15"/>
      <c r="P78" s="81"/>
    </row>
    <row r="79" spans="1:16" s="4" customFormat="1" x14ac:dyDescent="0.25">
      <c r="A79" s="99" t="str">
        <f>'Indicator Data'!A82</f>
        <v>Indonesia</v>
      </c>
      <c r="B79" s="49" t="str">
        <f>'Indicator Data'!B82</f>
        <v>IDN</v>
      </c>
      <c r="C79" s="47">
        <f>IF('Indicator Data'!J82="No data","x",ROUND(IF('Indicator Data'!J82&gt;C$195,0,IF('Indicator Data'!J82&lt;C$194,10,(C$195-'Indicator Data'!J82)/(C$195-C$194)*10)),1))</f>
        <v>3</v>
      </c>
      <c r="D79" s="47">
        <f>IF('Indicator Data'!K82="No data","x",ROUND(IF('Indicator Data'!K82&gt;D$195,0,IF('Indicator Data'!K82&lt;D$194,10,(D$195-'Indicator Data'!K82)/(D$195-D$194)*10)),1))</f>
        <v>1.8</v>
      </c>
      <c r="E79" s="47">
        <f>IF('Indicator Data'!I82="No data","x",ROUND(IF('Indicator Data'!I82&gt;E$195,0,IF('Indicator Data'!I82&lt;E$194,10,(E$195-'Indicator Data'!I82)/(E$195-E$194)*10)),1))</f>
        <v>3.6</v>
      </c>
      <c r="F79" s="47">
        <f t="shared" si="7"/>
        <v>2.8</v>
      </c>
      <c r="G79" s="47">
        <f>IF('Indicator Data'!C82="No data","x",ROUND(IF(LOG('Indicator Data'!C82)&gt;G$195,10,IF(LOG('Indicator Data'!C82)&lt;G$194,0,10-(G$195-LOG('Indicator Data'!C82))/(G$195-G$194)*10)),1))</f>
        <v>7.2</v>
      </c>
      <c r="H79" s="47">
        <f>IF('Indicator Data'!D82="No data","x",ROUND(IF('Indicator Data'!D82&gt;H$195,10,IF('Indicator Data'!D82&lt;H$194,0,10-(H$195-'Indicator Data'!D82)/(H$195-H$194)*10)),1))</f>
        <v>4.7</v>
      </c>
      <c r="I79" s="47">
        <f>IF('Indicator Data'!E82="No data","x",ROUND(IF('Indicator Data'!E82&gt;I$195,10,IF('Indicator Data'!E82&lt;I$194,0,10-(I$195-'Indicator Data'!E82)/(I$195-I$194)*10)),1))</f>
        <v>5.5</v>
      </c>
      <c r="J79" s="47">
        <f>IF('Indicator Data'!F82="No data","x",ROUND(IF('Indicator Data'!F82&gt;J$195,10,IF('Indicator Data'!F82&lt;J$194,0,10-(J$195-'Indicator Data'!F82)/(J$195-J$194)*10)),1))</f>
        <v>3.4</v>
      </c>
      <c r="K79" s="47">
        <f>IF('Indicator Data'!G82="No data","x",ROUND(IF('Indicator Data'!G82&gt;K$195,10,IF('Indicator Data'!G82&lt;K$194,0,10-(K$195-'Indicator Data'!G82)/(K$195-K$194)*10)),1))</f>
        <v>5</v>
      </c>
      <c r="L79" s="47">
        <f t="shared" si="8"/>
        <v>5.2</v>
      </c>
      <c r="M79" s="47">
        <f t="shared" si="9"/>
        <v>4.4000000000000004</v>
      </c>
      <c r="N79" s="48">
        <f t="shared" si="10"/>
        <v>4.4000000000000004</v>
      </c>
      <c r="O79" s="15"/>
      <c r="P79" s="81"/>
    </row>
    <row r="80" spans="1:16" s="4" customFormat="1" x14ac:dyDescent="0.25">
      <c r="A80" s="99" t="str">
        <f>'Indicator Data'!A83</f>
        <v>Iran</v>
      </c>
      <c r="B80" s="49" t="str">
        <f>'Indicator Data'!B83</f>
        <v>IRN</v>
      </c>
      <c r="C80" s="47">
        <f>IF('Indicator Data'!J83="No data","x",ROUND(IF('Indicator Data'!J83&gt;C$195,0,IF('Indicator Data'!J83&lt;C$194,10,(C$195-'Indicator Data'!J83)/(C$195-C$194)*10)),1))</f>
        <v>1.3</v>
      </c>
      <c r="D80" s="47">
        <f>IF('Indicator Data'!K83="No data","x",ROUND(IF('Indicator Data'!K83&gt;D$195,0,IF('Indicator Data'!K83&lt;D$194,10,(D$195-'Indicator Data'!K83)/(D$195-D$194)*10)),1))</f>
        <v>0.8</v>
      </c>
      <c r="E80" s="47" t="str">
        <f>IF('Indicator Data'!I83="No data","x",ROUND(IF('Indicator Data'!I83&gt;E$195,0,IF('Indicator Data'!I83&lt;E$194,10,(E$195-'Indicator Data'!I83)/(E$195-E$194)*10)),1))</f>
        <v>x</v>
      </c>
      <c r="F80" s="47">
        <f t="shared" si="7"/>
        <v>1.1000000000000001</v>
      </c>
      <c r="G80" s="47">
        <f>IF('Indicator Data'!C83="No data","x",ROUND(IF(LOG('Indicator Data'!C83)&gt;G$195,10,IF(LOG('Indicator Data'!C83)&lt;G$194,0,10-(G$195-LOG('Indicator Data'!C83))/(G$195-G$194)*10)),1))</f>
        <v>5.7</v>
      </c>
      <c r="H80" s="47">
        <f>IF('Indicator Data'!D83="No data","x",ROUND(IF('Indicator Data'!D83&gt;H$195,10,IF('Indicator Data'!D83&lt;H$194,0,10-(H$195-'Indicator Data'!D83)/(H$195-H$194)*10)),1))</f>
        <v>4.0999999999999996</v>
      </c>
      <c r="I80" s="47">
        <f>IF('Indicator Data'!E83="No data","x",ROUND(IF('Indicator Data'!E83&gt;I$195,10,IF('Indicator Data'!E83&lt;I$194,0,10-(I$195-'Indicator Data'!E83)/(I$195-I$194)*10)),1))</f>
        <v>7.5</v>
      </c>
      <c r="J80" s="47">
        <f>IF('Indicator Data'!F83="No data","x",ROUND(IF('Indicator Data'!F83&gt;J$195,10,IF('Indicator Data'!F83&lt;J$194,0,10-(J$195-'Indicator Data'!F83)/(J$195-J$194)*10)),1))</f>
        <v>2.7</v>
      </c>
      <c r="K80" s="47">
        <f>IF('Indicator Data'!G83="No data","x",ROUND(IF('Indicator Data'!G83&gt;K$195,10,IF('Indicator Data'!G83&lt;K$194,0,10-(K$195-'Indicator Data'!G83)/(K$195-K$194)*10)),1))</f>
        <v>3.8</v>
      </c>
      <c r="L80" s="47">
        <f t="shared" si="8"/>
        <v>4.8</v>
      </c>
      <c r="M80" s="47">
        <f t="shared" si="9"/>
        <v>3.6</v>
      </c>
      <c r="N80" s="48">
        <f t="shared" si="10"/>
        <v>3.6</v>
      </c>
      <c r="O80" s="15"/>
      <c r="P80" s="81"/>
    </row>
    <row r="81" spans="1:16" s="4" customFormat="1" x14ac:dyDescent="0.25">
      <c r="A81" s="99" t="str">
        <f>'Indicator Data'!A84</f>
        <v>Iraq</v>
      </c>
      <c r="B81" s="49" t="str">
        <f>'Indicator Data'!B84</f>
        <v>IRQ</v>
      </c>
      <c r="C81" s="47">
        <f>IF('Indicator Data'!J84="No data","x",ROUND(IF('Indicator Data'!J84&gt;C$195,0,IF('Indicator Data'!J84&lt;C$194,10,(C$195-'Indicator Data'!J84)/(C$195-C$194)*10)),1))</f>
        <v>0.7</v>
      </c>
      <c r="D81" s="47">
        <f>IF('Indicator Data'!K84="No data","x",ROUND(IF('Indicator Data'!K84&gt;D$195,0,IF('Indicator Data'!K84&lt;D$194,10,(D$195-'Indicator Data'!K84)/(D$195-D$194)*10)),1))</f>
        <v>0.6</v>
      </c>
      <c r="E81" s="47">
        <f>IF('Indicator Data'!I84="No data","x",ROUND(IF('Indicator Data'!I84&gt;E$195,0,IF('Indicator Data'!I84&lt;E$194,10,(E$195-'Indicator Data'!I84)/(E$195-E$194)*10)),1))</f>
        <v>0.5</v>
      </c>
      <c r="F81" s="47">
        <f t="shared" si="7"/>
        <v>0.6</v>
      </c>
      <c r="G81" s="47">
        <f>IF('Indicator Data'!C84="No data","x",ROUND(IF(LOG('Indicator Data'!C84)&gt;G$195,10,IF(LOG('Indicator Data'!C84)&lt;G$194,0,10-(G$195-LOG('Indicator Data'!C84))/(G$195-G$194)*10)),1))</f>
        <v>6.5</v>
      </c>
      <c r="H81" s="47">
        <f>IF('Indicator Data'!D84="No data","x",ROUND(IF('Indicator Data'!D84&gt;H$195,10,IF('Indicator Data'!D84&lt;H$194,0,10-(H$195-'Indicator Data'!D84)/(H$195-H$194)*10)),1))</f>
        <v>5.2</v>
      </c>
      <c r="I81" s="47">
        <f>IF('Indicator Data'!E84="No data","x",ROUND(IF('Indicator Data'!E84&gt;I$195,10,IF('Indicator Data'!E84&lt;I$194,0,10-(I$195-'Indicator Data'!E84)/(I$195-I$194)*10)),1))</f>
        <v>7</v>
      </c>
      <c r="J81" s="47">
        <f>IF('Indicator Data'!F84="No data","x",ROUND(IF('Indicator Data'!F84&gt;J$195,10,IF('Indicator Data'!F84&lt;J$194,0,10-(J$195-'Indicator Data'!F84)/(J$195-J$194)*10)),1))</f>
        <v>5.2</v>
      </c>
      <c r="K81" s="47" t="str">
        <f>IF('Indicator Data'!G84="No data","x",ROUND(IF('Indicator Data'!G84&gt;K$195,10,IF('Indicator Data'!G84&lt;K$194,0,10-(K$195-'Indicator Data'!G84)/(K$195-K$194)*10)),1))</f>
        <v>x</v>
      </c>
      <c r="L81" s="47">
        <f t="shared" si="8"/>
        <v>6</v>
      </c>
      <c r="M81" s="47">
        <f t="shared" si="9"/>
        <v>4.2</v>
      </c>
      <c r="N81" s="48">
        <f t="shared" si="10"/>
        <v>4.2</v>
      </c>
      <c r="O81" s="15"/>
      <c r="P81" s="81"/>
    </row>
    <row r="82" spans="1:16" s="4" customFormat="1" x14ac:dyDescent="0.25">
      <c r="A82" s="99" t="str">
        <f>'Indicator Data'!A85</f>
        <v>Ireland</v>
      </c>
      <c r="B82" s="49" t="str">
        <f>'Indicator Data'!B85</f>
        <v>IRL</v>
      </c>
      <c r="C82" s="47">
        <f>IF('Indicator Data'!J85="No data","x",ROUND(IF('Indicator Data'!J85&gt;C$195,0,IF('Indicator Data'!J85&lt;C$194,10,(C$195-'Indicator Data'!J85)/(C$195-C$194)*10)),1))</f>
        <v>1</v>
      </c>
      <c r="D82" s="47">
        <f>IF('Indicator Data'!K85="No data","x",ROUND(IF('Indicator Data'!K85&gt;D$195,0,IF('Indicator Data'!K85&lt;D$194,10,(D$195-'Indicator Data'!K85)/(D$195-D$194)*10)),1))</f>
        <v>0.4</v>
      </c>
      <c r="E82" s="47" t="str">
        <f>IF('Indicator Data'!I85="No data","x",ROUND(IF('Indicator Data'!I85&gt;E$195,0,IF('Indicator Data'!I85&lt;E$194,10,(E$195-'Indicator Data'!I85)/(E$195-E$194)*10)),1))</f>
        <v>x</v>
      </c>
      <c r="F82" s="47">
        <f t="shared" si="7"/>
        <v>0.7</v>
      </c>
      <c r="G82" s="47">
        <f>IF('Indicator Data'!C85="No data","x",ROUND(IF(LOG('Indicator Data'!C85)&gt;G$195,10,IF(LOG('Indicator Data'!C85)&lt;G$194,0,10-(G$195-LOG('Indicator Data'!C85))/(G$195-G$194)*10)),1))</f>
        <v>6.2</v>
      </c>
      <c r="H82" s="47">
        <f>IF('Indicator Data'!D85="No data","x",ROUND(IF('Indicator Data'!D85&gt;H$195,10,IF('Indicator Data'!D85&lt;H$194,0,10-(H$195-'Indicator Data'!D85)/(H$195-H$194)*10)),1))</f>
        <v>2.6</v>
      </c>
      <c r="I82" s="47">
        <f>IF('Indicator Data'!E85="No data","x",ROUND(IF('Indicator Data'!E85&gt;I$195,10,IF('Indicator Data'!E85&lt;I$194,0,10-(I$195-'Indicator Data'!E85)/(I$195-I$194)*10)),1))</f>
        <v>6.3</v>
      </c>
      <c r="J82" s="47" t="str">
        <f>IF('Indicator Data'!F85="No data","x",ROUND(IF('Indicator Data'!F85&gt;J$195,10,IF('Indicator Data'!F85&lt;J$194,0,10-(J$195-'Indicator Data'!F85)/(J$195-J$194)*10)),1))</f>
        <v>x</v>
      </c>
      <c r="K82" s="47">
        <f>IF('Indicator Data'!G85="No data","x",ROUND(IF('Indicator Data'!G85&gt;K$195,10,IF('Indicator Data'!G85&lt;K$194,0,10-(K$195-'Indicator Data'!G85)/(K$195-K$194)*10)),1))</f>
        <v>2</v>
      </c>
      <c r="L82" s="47">
        <f t="shared" si="8"/>
        <v>4.3</v>
      </c>
      <c r="M82" s="47">
        <f t="shared" si="9"/>
        <v>3.1</v>
      </c>
      <c r="N82" s="48">
        <f t="shared" si="10"/>
        <v>3.1</v>
      </c>
      <c r="O82" s="15"/>
      <c r="P82" s="81"/>
    </row>
    <row r="83" spans="1:16" s="4" customFormat="1" x14ac:dyDescent="0.25">
      <c r="A83" s="99" t="str">
        <f>'Indicator Data'!A86</f>
        <v>Israel</v>
      </c>
      <c r="B83" s="49" t="str">
        <f>'Indicator Data'!B86</f>
        <v>ISR</v>
      </c>
      <c r="C83" s="47">
        <f>IF('Indicator Data'!J86="No data","x",ROUND(IF('Indicator Data'!J86&gt;C$195,0,IF('Indicator Data'!J86&lt;C$194,10,(C$195-'Indicator Data'!J86)/(C$195-C$194)*10)),1))</f>
        <v>0</v>
      </c>
      <c r="D83" s="47">
        <f>IF('Indicator Data'!K86="No data","x",ROUND(IF('Indicator Data'!K86&gt;D$195,0,IF('Indicator Data'!K86&lt;D$194,10,(D$195-'Indicator Data'!K86)/(D$195-D$194)*10)),1))</f>
        <v>0</v>
      </c>
      <c r="E83" s="47" t="str">
        <f>IF('Indicator Data'!I86="No data","x",ROUND(IF('Indicator Data'!I86&gt;E$195,0,IF('Indicator Data'!I86&lt;E$194,10,(E$195-'Indicator Data'!I86)/(E$195-E$194)*10)),1))</f>
        <v>x</v>
      </c>
      <c r="F83" s="47">
        <f t="shared" si="7"/>
        <v>0</v>
      </c>
      <c r="G83" s="47">
        <f>IF('Indicator Data'!C86="No data","x",ROUND(IF(LOG('Indicator Data'!C86)&gt;G$195,10,IF(LOG('Indicator Data'!C86)&lt;G$194,0,10-(G$195-LOG('Indicator Data'!C86))/(G$195-G$194)*10)),1))</f>
        <v>8.6999999999999993</v>
      </c>
      <c r="H83" s="47">
        <f>IF('Indicator Data'!D86="No data","x",ROUND(IF('Indicator Data'!D86&gt;H$195,10,IF('Indicator Data'!D86&lt;H$194,0,10-(H$195-'Indicator Data'!D86)/(H$195-H$194)*10)),1))</f>
        <v>4.0999999999999996</v>
      </c>
      <c r="I83" s="47">
        <f>IF('Indicator Data'!E86="No data","x",ROUND(IF('Indicator Data'!E86&gt;I$195,10,IF('Indicator Data'!E86&lt;I$194,0,10-(I$195-'Indicator Data'!E86)/(I$195-I$194)*10)),1))</f>
        <v>9.1999999999999993</v>
      </c>
      <c r="J83" s="47" t="str">
        <f>IF('Indicator Data'!F86="No data","x",ROUND(IF('Indicator Data'!F86&gt;J$195,10,IF('Indicator Data'!F86&lt;J$194,0,10-(J$195-'Indicator Data'!F86)/(J$195-J$194)*10)),1))</f>
        <v>x</v>
      </c>
      <c r="K83" s="47">
        <f>IF('Indicator Data'!G86="No data","x",ROUND(IF('Indicator Data'!G86&gt;K$195,10,IF('Indicator Data'!G86&lt;K$194,0,10-(K$195-'Indicator Data'!G86)/(K$195-K$194)*10)),1))</f>
        <v>2.9</v>
      </c>
      <c r="L83" s="47">
        <f t="shared" si="8"/>
        <v>6.2</v>
      </c>
      <c r="M83" s="47">
        <f t="shared" si="9"/>
        <v>4.0999999999999996</v>
      </c>
      <c r="N83" s="48">
        <f t="shared" si="10"/>
        <v>4.0999999999999996</v>
      </c>
      <c r="O83" s="15"/>
      <c r="P83" s="81"/>
    </row>
    <row r="84" spans="1:16" s="4" customFormat="1" x14ac:dyDescent="0.25">
      <c r="A84" s="99" t="str">
        <f>'Indicator Data'!A87</f>
        <v>Italy</v>
      </c>
      <c r="B84" s="49" t="str">
        <f>'Indicator Data'!B87</f>
        <v>ITA</v>
      </c>
      <c r="C84" s="47">
        <f>IF('Indicator Data'!J87="No data","x",ROUND(IF('Indicator Data'!J87&gt;C$195,0,IF('Indicator Data'!J87&lt;C$194,10,(C$195-'Indicator Data'!J87)/(C$195-C$194)*10)),1))</f>
        <v>0.1</v>
      </c>
      <c r="D84" s="47">
        <f>IF('Indicator Data'!K87="No data","x",ROUND(IF('Indicator Data'!K87&gt;D$195,0,IF('Indicator Data'!K87&lt;D$194,10,(D$195-'Indicator Data'!K87)/(D$195-D$194)*10)),1))</f>
        <v>0.1</v>
      </c>
      <c r="E84" s="47" t="str">
        <f>IF('Indicator Data'!I87="No data","x",ROUND(IF('Indicator Data'!I87&gt;E$195,0,IF('Indicator Data'!I87&lt;E$194,10,(E$195-'Indicator Data'!I87)/(E$195-E$194)*10)),1))</f>
        <v>x</v>
      </c>
      <c r="F84" s="47">
        <f t="shared" si="7"/>
        <v>0.1</v>
      </c>
      <c r="G84" s="47">
        <f>IF('Indicator Data'!C87="No data","x",ROUND(IF(LOG('Indicator Data'!C87)&gt;G$195,10,IF(LOG('Indicator Data'!C87)&lt;G$194,0,10-(G$195-LOG('Indicator Data'!C87))/(G$195-G$194)*10)),1))</f>
        <v>7.7</v>
      </c>
      <c r="H84" s="47">
        <f>IF('Indicator Data'!D87="No data","x",ROUND(IF('Indicator Data'!D87&gt;H$195,10,IF('Indicator Data'!D87&lt;H$194,0,10-(H$195-'Indicator Data'!D87)/(H$195-H$194)*10)),1))</f>
        <v>0.5</v>
      </c>
      <c r="I84" s="47">
        <f>IF('Indicator Data'!E87="No data","x",ROUND(IF('Indicator Data'!E87&gt;I$195,10,IF('Indicator Data'!E87&lt;I$194,0,10-(I$195-'Indicator Data'!E87)/(I$195-I$194)*10)),1))</f>
        <v>7</v>
      </c>
      <c r="J84" s="47" t="str">
        <f>IF('Indicator Data'!F87="No data","x",ROUND(IF('Indicator Data'!F87&gt;J$195,10,IF('Indicator Data'!F87&lt;J$194,0,10-(J$195-'Indicator Data'!F87)/(J$195-J$194)*10)),1))</f>
        <v>x</v>
      </c>
      <c r="K84" s="47">
        <f>IF('Indicator Data'!G87="No data","x",ROUND(IF('Indicator Data'!G87&gt;K$195,10,IF('Indicator Data'!G87&lt;K$194,0,10-(K$195-'Indicator Data'!G87)/(K$195-K$194)*10)),1))</f>
        <v>1</v>
      </c>
      <c r="L84" s="47">
        <f t="shared" si="8"/>
        <v>4.0999999999999996</v>
      </c>
      <c r="M84" s="47">
        <f t="shared" si="9"/>
        <v>2.8</v>
      </c>
      <c r="N84" s="48">
        <f t="shared" si="10"/>
        <v>2.8</v>
      </c>
      <c r="O84" s="15"/>
      <c r="P84" s="81"/>
    </row>
    <row r="85" spans="1:16" s="4" customFormat="1" x14ac:dyDescent="0.25">
      <c r="A85" s="99" t="str">
        <f>'Indicator Data'!A88</f>
        <v>Jamaica</v>
      </c>
      <c r="B85" s="46" t="str">
        <f>'Indicator Data'!B88</f>
        <v>JAM</v>
      </c>
      <c r="C85" s="47">
        <f>IF('Indicator Data'!J88="No data","x",ROUND(IF('Indicator Data'!J88&gt;C$195,0,IF('Indicator Data'!J88&lt;C$194,10,(C$195-'Indicator Data'!J88)/(C$195-C$194)*10)),1))</f>
        <v>1.4</v>
      </c>
      <c r="D85" s="47">
        <f>IF('Indicator Data'!K88="No data","x",ROUND(IF('Indicator Data'!K88&gt;D$195,0,IF('Indicator Data'!K88&lt;D$194,10,(D$195-'Indicator Data'!K88)/(D$195-D$194)*10)),1))</f>
        <v>1.6</v>
      </c>
      <c r="E85" s="47">
        <f>IF('Indicator Data'!I88="No data","x",ROUND(IF('Indicator Data'!I88&gt;E$195,0,IF('Indicator Data'!I88&lt;E$194,10,(E$195-'Indicator Data'!I88)/(E$195-E$194)*10)),1))</f>
        <v>3.4</v>
      </c>
      <c r="F85" s="47">
        <f t="shared" si="7"/>
        <v>2.1</v>
      </c>
      <c r="G85" s="47">
        <f>IF('Indicator Data'!C88="No data","x",ROUND(IF(LOG('Indicator Data'!C88)&gt;G$195,10,IF(LOG('Indicator Data'!C88)&lt;G$194,0,10-(G$195-LOG('Indicator Data'!C88))/(G$195-G$194)*10)),1))</f>
        <v>8.1</v>
      </c>
      <c r="H85" s="47">
        <f>IF('Indicator Data'!D88="No data","x",ROUND(IF('Indicator Data'!D88&gt;H$195,10,IF('Indicator Data'!D88&lt;H$194,0,10-(H$195-'Indicator Data'!D88)/(H$195-H$194)*10)),1))</f>
        <v>2</v>
      </c>
      <c r="I85" s="47">
        <f>IF('Indicator Data'!E88="No data","x",ROUND(IF('Indicator Data'!E88&gt;I$195,10,IF('Indicator Data'!E88&lt;I$194,0,10-(I$195-'Indicator Data'!E88)/(I$195-I$194)*10)),1))</f>
        <v>5.6</v>
      </c>
      <c r="J85" s="47">
        <f>IF('Indicator Data'!F88="No data","x",ROUND(IF('Indicator Data'!F88&gt;J$195,10,IF('Indicator Data'!F88&lt;J$194,0,10-(J$195-'Indicator Data'!F88)/(J$195-J$194)*10)),1))</f>
        <v>6.6</v>
      </c>
      <c r="K85" s="47">
        <f>IF('Indicator Data'!G88="No data","x",ROUND(IF('Indicator Data'!G88&gt;K$195,10,IF('Indicator Data'!G88&lt;K$194,0,10-(K$195-'Indicator Data'!G88)/(K$195-K$194)*10)),1))</f>
        <v>2.7</v>
      </c>
      <c r="L85" s="47">
        <f t="shared" si="8"/>
        <v>5</v>
      </c>
      <c r="M85" s="47">
        <f t="shared" si="9"/>
        <v>4</v>
      </c>
      <c r="N85" s="48">
        <f t="shared" si="10"/>
        <v>4</v>
      </c>
      <c r="O85" s="15"/>
      <c r="P85" s="81"/>
    </row>
    <row r="86" spans="1:16" s="4" customFormat="1" x14ac:dyDescent="0.25">
      <c r="A86" s="99" t="str">
        <f>'Indicator Data'!A89</f>
        <v>Japan</v>
      </c>
      <c r="B86" s="49" t="str">
        <f>'Indicator Data'!B89</f>
        <v>JPN</v>
      </c>
      <c r="C86" s="47">
        <f>IF('Indicator Data'!J89="No data","x",ROUND(IF('Indicator Data'!J89&gt;C$195,0,IF('Indicator Data'!J89&lt;C$194,10,(C$195-'Indicator Data'!J89)/(C$195-C$194)*10)),1))</f>
        <v>0</v>
      </c>
      <c r="D86" s="47">
        <f>IF('Indicator Data'!K89="No data","x",ROUND(IF('Indicator Data'!K89&gt;D$195,0,IF('Indicator Data'!K89&lt;D$194,10,(D$195-'Indicator Data'!K89)/(D$195-D$194)*10)),1))</f>
        <v>0.2</v>
      </c>
      <c r="E86" s="47" t="str">
        <f>IF('Indicator Data'!I89="No data","x",ROUND(IF('Indicator Data'!I89&gt;E$195,0,IF('Indicator Data'!I89&lt;E$194,10,(E$195-'Indicator Data'!I89)/(E$195-E$194)*10)),1))</f>
        <v>x</v>
      </c>
      <c r="F86" s="47">
        <f t="shared" si="7"/>
        <v>0.1</v>
      </c>
      <c r="G86" s="47">
        <f>IF('Indicator Data'!C89="No data","x",ROUND(IF(LOG('Indicator Data'!C89)&gt;G$195,10,IF(LOG('Indicator Data'!C89)&lt;G$194,0,10-(G$195-LOG('Indicator Data'!C89))/(G$195-G$194)*10)),1))</f>
        <v>8.5</v>
      </c>
      <c r="H86" s="47">
        <f>IF('Indicator Data'!D89="No data","x",ROUND(IF('Indicator Data'!D89&gt;H$195,10,IF('Indicator Data'!D89&lt;H$194,0,10-(H$195-'Indicator Data'!D89)/(H$195-H$194)*10)),1))</f>
        <v>0</v>
      </c>
      <c r="I86" s="47">
        <f>IF('Indicator Data'!E89="No data","x",ROUND(IF('Indicator Data'!E89&gt;I$195,10,IF('Indicator Data'!E89&lt;I$194,0,10-(I$195-'Indicator Data'!E89)/(I$195-I$194)*10)),1))</f>
        <v>9.1999999999999993</v>
      </c>
      <c r="J86" s="47" t="str">
        <f>IF('Indicator Data'!F89="No data","x",ROUND(IF('Indicator Data'!F89&gt;J$195,10,IF('Indicator Data'!F89&lt;J$194,0,10-(J$195-'Indicator Data'!F89)/(J$195-J$194)*10)),1))</f>
        <v>x</v>
      </c>
      <c r="K86" s="47">
        <f>IF('Indicator Data'!G89="No data","x",ROUND(IF('Indicator Data'!G89&gt;K$195,10,IF('Indicator Data'!G89&lt;K$194,0,10-(K$195-'Indicator Data'!G89)/(K$195-K$194)*10)),1))</f>
        <v>1.1000000000000001</v>
      </c>
      <c r="L86" s="47">
        <f t="shared" si="8"/>
        <v>4.7</v>
      </c>
      <c r="M86" s="47">
        <f t="shared" si="9"/>
        <v>3.2</v>
      </c>
      <c r="N86" s="48">
        <f t="shared" si="10"/>
        <v>3.2</v>
      </c>
      <c r="O86" s="15"/>
      <c r="P86" s="81"/>
    </row>
    <row r="87" spans="1:16" s="4" customFormat="1" x14ac:dyDescent="0.25">
      <c r="A87" s="99" t="str">
        <f>'Indicator Data'!A90</f>
        <v>Jordan</v>
      </c>
      <c r="B87" s="49" t="str">
        <f>'Indicator Data'!B90</f>
        <v>JOR</v>
      </c>
      <c r="C87" s="47">
        <f>IF('Indicator Data'!J90="No data","x",ROUND(IF('Indicator Data'!J90&gt;C$195,0,IF('Indicator Data'!J90&lt;C$194,10,(C$195-'Indicator Data'!J90)/(C$195-C$194)*10)),1))</f>
        <v>0.3</v>
      </c>
      <c r="D87" s="47">
        <f>IF('Indicator Data'!K90="No data","x",ROUND(IF('Indicator Data'!K90&gt;D$195,0,IF('Indicator Data'!K90&lt;D$194,10,(D$195-'Indicator Data'!K90)/(D$195-D$194)*10)),1))</f>
        <v>0.2</v>
      </c>
      <c r="E87" s="47" t="str">
        <f>IF('Indicator Data'!I90="No data","x",ROUND(IF('Indicator Data'!I90&gt;E$195,0,IF('Indicator Data'!I90&lt;E$194,10,(E$195-'Indicator Data'!I90)/(E$195-E$194)*10)),1))</f>
        <v>x</v>
      </c>
      <c r="F87" s="47">
        <f t="shared" si="7"/>
        <v>0.3</v>
      </c>
      <c r="G87" s="47">
        <f>IF('Indicator Data'!C90="No data","x",ROUND(IF(LOG('Indicator Data'!C90)&gt;G$195,10,IF(LOG('Indicator Data'!C90)&lt;G$194,0,10-(G$195-LOG('Indicator Data'!C90))/(G$195-G$194)*10)),1))</f>
        <v>6.8</v>
      </c>
      <c r="H87" s="47">
        <f>IF('Indicator Data'!D90="No data","x",ROUND(IF('Indicator Data'!D90&gt;H$195,10,IF('Indicator Data'!D90&lt;H$194,0,10-(H$195-'Indicator Data'!D90)/(H$195-H$194)*10)),1))</f>
        <v>4.0999999999999996</v>
      </c>
      <c r="I87" s="47">
        <f>IF('Indicator Data'!E90="No data","x",ROUND(IF('Indicator Data'!E90&gt;I$195,10,IF('Indicator Data'!E90&lt;I$194,0,10-(I$195-'Indicator Data'!E90)/(I$195-I$194)*10)),1))</f>
        <v>9.1</v>
      </c>
      <c r="J87" s="47">
        <f>IF('Indicator Data'!F90="No data","x",ROUND(IF('Indicator Data'!F90&gt;J$195,10,IF('Indicator Data'!F90&lt;J$194,0,10-(J$195-'Indicator Data'!F90)/(J$195-J$194)*10)),1))</f>
        <v>2.2999999999999998</v>
      </c>
      <c r="K87" s="47">
        <f>IF('Indicator Data'!G90="No data","x",ROUND(IF('Indicator Data'!G90&gt;K$195,10,IF('Indicator Data'!G90&lt;K$194,0,10-(K$195-'Indicator Data'!G90)/(K$195-K$194)*10)),1))</f>
        <v>7.7</v>
      </c>
      <c r="L87" s="47">
        <f t="shared" si="8"/>
        <v>6</v>
      </c>
      <c r="M87" s="47">
        <f t="shared" si="9"/>
        <v>4.0999999999999996</v>
      </c>
      <c r="N87" s="48">
        <f t="shared" si="10"/>
        <v>4.0999999999999996</v>
      </c>
      <c r="O87" s="15"/>
      <c r="P87" s="81"/>
    </row>
    <row r="88" spans="1:16" s="4" customFormat="1" x14ac:dyDescent="0.25">
      <c r="A88" s="99" t="str">
        <f>'Indicator Data'!A91</f>
        <v>Kazakhstan</v>
      </c>
      <c r="B88" s="49" t="str">
        <f>'Indicator Data'!B91</f>
        <v>KAZ</v>
      </c>
      <c r="C88" s="47">
        <f>IF('Indicator Data'!J91="No data","x",ROUND(IF('Indicator Data'!J91&gt;C$195,0,IF('Indicator Data'!J91&lt;C$194,10,(C$195-'Indicator Data'!J91)/(C$195-C$194)*10)),1))</f>
        <v>0.2</v>
      </c>
      <c r="D88" s="47">
        <f>IF('Indicator Data'!K91="No data","x",ROUND(IF('Indicator Data'!K91&gt;D$195,0,IF('Indicator Data'!K91&lt;D$194,10,(D$195-'Indicator Data'!K91)/(D$195-D$194)*10)),1))</f>
        <v>0.7</v>
      </c>
      <c r="E88" s="47">
        <f>IF('Indicator Data'!I91="No data","x",ROUND(IF('Indicator Data'!I91&gt;E$195,0,IF('Indicator Data'!I91&lt;E$194,10,(E$195-'Indicator Data'!I91)/(E$195-E$194)*10)),1))</f>
        <v>0.1</v>
      </c>
      <c r="F88" s="47">
        <f t="shared" si="7"/>
        <v>0.3</v>
      </c>
      <c r="G88" s="47">
        <f>IF('Indicator Data'!C91="No data","x",ROUND(IF(LOG('Indicator Data'!C91)&gt;G$195,10,IF(LOG('Indicator Data'!C91)&lt;G$194,0,10-(G$195-LOG('Indicator Data'!C91))/(G$195-G$194)*10)),1))</f>
        <v>2.8</v>
      </c>
      <c r="H88" s="47">
        <f>IF('Indicator Data'!D91="No data","x",ROUND(IF('Indicator Data'!D91&gt;H$195,10,IF('Indicator Data'!D91&lt;H$194,0,10-(H$195-'Indicator Data'!D91)/(H$195-H$194)*10)),1))</f>
        <v>3</v>
      </c>
      <c r="I88" s="47">
        <f>IF('Indicator Data'!E91="No data","x",ROUND(IF('Indicator Data'!E91&gt;I$195,10,IF('Indicator Data'!E91&lt;I$194,0,10-(I$195-'Indicator Data'!E91)/(I$195-I$194)*10)),1))</f>
        <v>5.7</v>
      </c>
      <c r="J88" s="47" t="str">
        <f>IF('Indicator Data'!F91="No data","x",ROUND(IF('Indicator Data'!F91&gt;J$195,10,IF('Indicator Data'!F91&lt;J$194,0,10-(J$195-'Indicator Data'!F91)/(J$195-J$194)*10)),1))</f>
        <v>x</v>
      </c>
      <c r="K88" s="47">
        <f>IF('Indicator Data'!G91="No data","x",ROUND(IF('Indicator Data'!G91&gt;K$195,10,IF('Indicator Data'!G91&lt;K$194,0,10-(K$195-'Indicator Data'!G91)/(K$195-K$194)*10)),1))</f>
        <v>3.7</v>
      </c>
      <c r="L88" s="47">
        <f t="shared" si="8"/>
        <v>3.8</v>
      </c>
      <c r="M88" s="47">
        <f t="shared" si="9"/>
        <v>2.6</v>
      </c>
      <c r="N88" s="48">
        <f t="shared" si="10"/>
        <v>2.6</v>
      </c>
      <c r="O88" s="15"/>
      <c r="P88" s="81"/>
    </row>
    <row r="89" spans="1:16" s="4" customFormat="1" x14ac:dyDescent="0.25">
      <c r="A89" s="99" t="str">
        <f>'Indicator Data'!A92</f>
        <v>Kenya</v>
      </c>
      <c r="B89" s="49" t="str">
        <f>'Indicator Data'!B92</f>
        <v>KEN</v>
      </c>
      <c r="C89" s="47">
        <f>IF('Indicator Data'!J92="No data","x",ROUND(IF('Indicator Data'!J92&gt;C$195,0,IF('Indicator Data'!J92&lt;C$194,10,(C$195-'Indicator Data'!J92)/(C$195-C$194)*10)),1))</f>
        <v>7.9</v>
      </c>
      <c r="D89" s="47">
        <f>IF('Indicator Data'!K92="No data","x",ROUND(IF('Indicator Data'!K92&gt;D$195,0,IF('Indicator Data'!K92&lt;D$194,10,(D$195-'Indicator Data'!K92)/(D$195-D$194)*10)),1))</f>
        <v>6.8</v>
      </c>
      <c r="E89" s="47">
        <f>IF('Indicator Data'!I92="No data","x",ROUND(IF('Indicator Data'!I92&gt;E$195,0,IF('Indicator Data'!I92&lt;E$194,10,(E$195-'Indicator Data'!I92)/(E$195-E$194)*10)),1))</f>
        <v>7.5</v>
      </c>
      <c r="F89" s="47">
        <f t="shared" si="7"/>
        <v>7.4</v>
      </c>
      <c r="G89" s="47">
        <f>IF('Indicator Data'!C92="No data","x",ROUND(IF(LOG('Indicator Data'!C92)&gt;G$195,10,IF(LOG('Indicator Data'!C92)&lt;G$194,0,10-(G$195-LOG('Indicator Data'!C92))/(G$195-G$194)*10)),1))</f>
        <v>6.5</v>
      </c>
      <c r="H89" s="47">
        <f>IF('Indicator Data'!D92="No data","x",ROUND(IF('Indicator Data'!D92&gt;H$195,10,IF('Indicator Data'!D92&lt;H$194,0,10-(H$195-'Indicator Data'!D92)/(H$195-H$194)*10)),1))</f>
        <v>8.1</v>
      </c>
      <c r="I89" s="47">
        <f>IF('Indicator Data'!E92="No data","x",ROUND(IF('Indicator Data'!E92&gt;I$195,10,IF('Indicator Data'!E92&lt;I$194,0,10-(I$195-'Indicator Data'!E92)/(I$195-I$194)*10)),1))</f>
        <v>2.7</v>
      </c>
      <c r="J89" s="47">
        <f>IF('Indicator Data'!F92="No data","x",ROUND(IF('Indicator Data'!F92&gt;J$195,10,IF('Indicator Data'!F92&lt;J$194,0,10-(J$195-'Indicator Data'!F92)/(J$195-J$194)*10)),1))</f>
        <v>5.2</v>
      </c>
      <c r="K89" s="47">
        <f>IF('Indicator Data'!G92="No data","x",ROUND(IF('Indicator Data'!G92&gt;K$195,10,IF('Indicator Data'!G92&lt;K$194,0,10-(K$195-'Indicator Data'!G92)/(K$195-K$194)*10)),1))</f>
        <v>4.0999999999999996</v>
      </c>
      <c r="L89" s="47">
        <f t="shared" si="8"/>
        <v>5.3</v>
      </c>
      <c r="M89" s="47">
        <f t="shared" si="9"/>
        <v>6</v>
      </c>
      <c r="N89" s="48">
        <f t="shared" si="10"/>
        <v>6</v>
      </c>
      <c r="O89" s="15"/>
      <c r="P89" s="81"/>
    </row>
    <row r="90" spans="1:16" s="4" customFormat="1" x14ac:dyDescent="0.25">
      <c r="A90" s="99" t="str">
        <f>'Indicator Data'!A93</f>
        <v>Kiribati</v>
      </c>
      <c r="B90" s="49" t="str">
        <f>'Indicator Data'!B93</f>
        <v>KIR</v>
      </c>
      <c r="C90" s="47">
        <f>IF('Indicator Data'!J93="No data","x",ROUND(IF('Indicator Data'!J93&gt;C$195,0,IF('Indicator Data'!J93&lt;C$194,10,(C$195-'Indicator Data'!J93)/(C$195-C$194)*10)),1))</f>
        <v>5.8</v>
      </c>
      <c r="D90" s="47">
        <f>IF('Indicator Data'!K93="No data","x",ROUND(IF('Indicator Data'!K93&gt;D$195,0,IF('Indicator Data'!K93&lt;D$194,10,(D$195-'Indicator Data'!K93)/(D$195-D$194)*10)),1))</f>
        <v>4.7</v>
      </c>
      <c r="E90" s="47" t="str">
        <f>IF('Indicator Data'!I93="No data","x",ROUND(IF('Indicator Data'!I93&gt;E$195,0,IF('Indicator Data'!I93&lt;E$194,10,(E$195-'Indicator Data'!I93)/(E$195-E$194)*10)),1))</f>
        <v>x</v>
      </c>
      <c r="F90" s="47">
        <f t="shared" si="7"/>
        <v>5.3</v>
      </c>
      <c r="G90" s="47">
        <f>IF('Indicator Data'!C93="No data","x",ROUND(IF(LOG('Indicator Data'!C93)&gt;G$195,10,IF(LOG('Indicator Data'!C93)&lt;G$194,0,10-(G$195-LOG('Indicator Data'!C93))/(G$195-G$194)*10)),1))</f>
        <v>7.2</v>
      </c>
      <c r="H90" s="47">
        <f>IF('Indicator Data'!D93="No data","x",ROUND(IF('Indicator Data'!D93&gt;H$195,10,IF('Indicator Data'!D93&lt;H$194,0,10-(H$195-'Indicator Data'!D93)/(H$195-H$194)*10)),1))</f>
        <v>5.9</v>
      </c>
      <c r="I90" s="47">
        <f>IF('Indicator Data'!E93="No data","x",ROUND(IF('Indicator Data'!E93&gt;I$195,10,IF('Indicator Data'!E93&lt;I$194,0,10-(I$195-'Indicator Data'!E93)/(I$195-I$194)*10)),1))</f>
        <v>5.4</v>
      </c>
      <c r="J90" s="47" t="str">
        <f>IF('Indicator Data'!F93="No data","x",ROUND(IF('Indicator Data'!F93&gt;J$195,10,IF('Indicator Data'!F93&lt;J$194,0,10-(J$195-'Indicator Data'!F93)/(J$195-J$194)*10)),1))</f>
        <v>x</v>
      </c>
      <c r="K90" s="47" t="str">
        <f>IF('Indicator Data'!G93="No data","x",ROUND(IF('Indicator Data'!G93&gt;K$195,10,IF('Indicator Data'!G93&lt;K$194,0,10-(K$195-'Indicator Data'!G93)/(K$195-K$194)*10)),1))</f>
        <v>x</v>
      </c>
      <c r="L90" s="47">
        <f t="shared" si="8"/>
        <v>6.2</v>
      </c>
      <c r="M90" s="47">
        <f t="shared" si="9"/>
        <v>5.9</v>
      </c>
      <c r="N90" s="48">
        <f t="shared" si="10"/>
        <v>5.9</v>
      </c>
      <c r="O90" s="15"/>
      <c r="P90" s="81"/>
    </row>
    <row r="91" spans="1:16" s="4" customFormat="1" x14ac:dyDescent="0.25">
      <c r="A91" s="99" t="str">
        <f>'Indicator Data'!A94</f>
        <v>Korea DPR</v>
      </c>
      <c r="B91" s="49" t="str">
        <f>'Indicator Data'!B94</f>
        <v>PRK</v>
      </c>
      <c r="C91" s="47">
        <f>IF('Indicator Data'!J94="No data","x",ROUND(IF('Indicator Data'!J94&gt;C$195,0,IF('Indicator Data'!J94&lt;C$194,10,(C$195-'Indicator Data'!J94)/(C$195-C$194)*10)),1))</f>
        <v>1.9</v>
      </c>
      <c r="D91" s="47">
        <f>IF('Indicator Data'!K94="No data","x",ROUND(IF('Indicator Data'!K94&gt;D$195,0,IF('Indicator Data'!K94&lt;D$194,10,(D$195-'Indicator Data'!K94)/(D$195-D$194)*10)),1))</f>
        <v>0.9</v>
      </c>
      <c r="E91" s="47" t="str">
        <f>IF('Indicator Data'!I94="No data","x",ROUND(IF('Indicator Data'!I94&gt;E$195,0,IF('Indicator Data'!I94&lt;E$194,10,(E$195-'Indicator Data'!I94)/(E$195-E$194)*10)),1))</f>
        <v>x</v>
      </c>
      <c r="F91" s="47">
        <f t="shared" si="7"/>
        <v>1.4</v>
      </c>
      <c r="G91" s="47">
        <f>IF('Indicator Data'!C94="No data","x",ROUND(IF(LOG('Indicator Data'!C94)&gt;G$195,10,IF(LOG('Indicator Data'!C94)&lt;G$194,0,10-(G$195-LOG('Indicator Data'!C94))/(G$195-G$194)*10)),1))</f>
        <v>7.8</v>
      </c>
      <c r="H91" s="47">
        <f>IF('Indicator Data'!D94="No data","x",ROUND(IF('Indicator Data'!D94&gt;H$195,10,IF('Indicator Data'!D94&lt;H$194,0,10-(H$195-'Indicator Data'!D94)/(H$195-H$194)*10)),1))</f>
        <v>1.7</v>
      </c>
      <c r="I91" s="47">
        <f>IF('Indicator Data'!E94="No data","x",ROUND(IF('Indicator Data'!E94&gt;I$195,10,IF('Indicator Data'!E94&lt;I$194,0,10-(I$195-'Indicator Data'!E94)/(I$195-I$194)*10)),1))</f>
        <v>6.2</v>
      </c>
      <c r="J91" s="47" t="str">
        <f>IF('Indicator Data'!F94="No data","x",ROUND(IF('Indicator Data'!F94&gt;J$195,10,IF('Indicator Data'!F94&lt;J$194,0,10-(J$195-'Indicator Data'!F94)/(J$195-J$194)*10)),1))</f>
        <v>x</v>
      </c>
      <c r="K91" s="47">
        <f>IF('Indicator Data'!G94="No data","x",ROUND(IF('Indicator Data'!G94&gt;K$195,10,IF('Indicator Data'!G94&lt;K$194,0,10-(K$195-'Indicator Data'!G94)/(K$195-K$194)*10)),1))</f>
        <v>4.8</v>
      </c>
      <c r="L91" s="47">
        <f t="shared" si="8"/>
        <v>5.0999999999999996</v>
      </c>
      <c r="M91" s="47">
        <f t="shared" si="9"/>
        <v>3.9</v>
      </c>
      <c r="N91" s="48">
        <f t="shared" si="10"/>
        <v>3.9</v>
      </c>
      <c r="O91" s="15"/>
      <c r="P91" s="81"/>
    </row>
    <row r="92" spans="1:16" s="4" customFormat="1" x14ac:dyDescent="0.25">
      <c r="A92" s="99" t="str">
        <f>'Indicator Data'!A95</f>
        <v>Korea Republic of</v>
      </c>
      <c r="B92" s="49" t="str">
        <f>'Indicator Data'!B95</f>
        <v>KOR</v>
      </c>
      <c r="C92" s="47">
        <f>IF('Indicator Data'!J95="No data","x",ROUND(IF('Indicator Data'!J95&gt;C$195,0,IF('Indicator Data'!J95&lt;C$194,10,(C$195-'Indicator Data'!J95)/(C$195-C$194)*10)),1))</f>
        <v>0</v>
      </c>
      <c r="D92" s="47">
        <f>IF('Indicator Data'!K95="No data","x",ROUND(IF('Indicator Data'!K95&gt;D$195,0,IF('Indicator Data'!K95&lt;D$194,10,(D$195-'Indicator Data'!K95)/(D$195-D$194)*10)),1))</f>
        <v>0</v>
      </c>
      <c r="E92" s="47" t="str">
        <f>IF('Indicator Data'!I95="No data","x",ROUND(IF('Indicator Data'!I95&gt;E$195,0,IF('Indicator Data'!I95&lt;E$194,10,(E$195-'Indicator Data'!I95)/(E$195-E$194)*10)),1))</f>
        <v>x</v>
      </c>
      <c r="F92" s="47">
        <f t="shared" si="7"/>
        <v>0</v>
      </c>
      <c r="G92" s="47">
        <f>IF('Indicator Data'!C95="No data","x",ROUND(IF(LOG('Indicator Data'!C95)&gt;G$195,10,IF(LOG('Indicator Data'!C95)&lt;G$194,0,10-(G$195-LOG('Indicator Data'!C95))/(G$195-G$194)*10)),1))</f>
        <v>9.1</v>
      </c>
      <c r="H92" s="47">
        <f>IF('Indicator Data'!D95="No data","x",ROUND(IF('Indicator Data'!D95&gt;H$195,10,IF('Indicator Data'!D95&lt;H$194,0,10-(H$195-'Indicator Data'!D95)/(H$195-H$194)*10)),1))</f>
        <v>0.5</v>
      </c>
      <c r="I92" s="47">
        <f>IF('Indicator Data'!E95="No data","x",ROUND(IF('Indicator Data'!E95&gt;I$195,10,IF('Indicator Data'!E95&lt;I$194,0,10-(I$195-'Indicator Data'!E95)/(I$195-I$194)*10)),1))</f>
        <v>8.1</v>
      </c>
      <c r="J92" s="47" t="str">
        <f>IF('Indicator Data'!F95="No data","x",ROUND(IF('Indicator Data'!F95&gt;J$195,10,IF('Indicator Data'!F95&lt;J$194,0,10-(J$195-'Indicator Data'!F95)/(J$195-J$194)*10)),1))</f>
        <v>x</v>
      </c>
      <c r="K92" s="47" t="str">
        <f>IF('Indicator Data'!G95="No data","x",ROUND(IF('Indicator Data'!G95&gt;K$195,10,IF('Indicator Data'!G95&lt;K$194,0,10-(K$195-'Indicator Data'!G95)/(K$195-K$194)*10)),1))</f>
        <v>x</v>
      </c>
      <c r="L92" s="47">
        <f t="shared" si="8"/>
        <v>5.9</v>
      </c>
      <c r="M92" s="47">
        <f t="shared" si="9"/>
        <v>3.9</v>
      </c>
      <c r="N92" s="48">
        <f t="shared" si="10"/>
        <v>3.9</v>
      </c>
      <c r="O92" s="15"/>
      <c r="P92" s="81"/>
    </row>
    <row r="93" spans="1:16" s="4" customFormat="1" x14ac:dyDescent="0.25">
      <c r="A93" s="99" t="str">
        <f>'Indicator Data'!A96</f>
        <v>Kuwait</v>
      </c>
      <c r="B93" s="49" t="str">
        <f>'Indicator Data'!B96</f>
        <v>KWT</v>
      </c>
      <c r="C93" s="47">
        <f>IF('Indicator Data'!J96="No data","x",ROUND(IF('Indicator Data'!J96&gt;C$195,0,IF('Indicator Data'!J96&lt;C$194,10,(C$195-'Indicator Data'!J96)/(C$195-C$194)*10)),1))</f>
        <v>0</v>
      </c>
      <c r="D93" s="47">
        <f>IF('Indicator Data'!K96="No data","x",ROUND(IF('Indicator Data'!K96&gt;D$195,0,IF('Indicator Data'!K96&lt;D$194,10,(D$195-'Indicator Data'!K96)/(D$195-D$194)*10)),1))</f>
        <v>0</v>
      </c>
      <c r="E93" s="47" t="str">
        <f>IF('Indicator Data'!I96="No data","x",ROUND(IF('Indicator Data'!I96&gt;E$195,0,IF('Indicator Data'!I96&lt;E$194,10,(E$195-'Indicator Data'!I96)/(E$195-E$194)*10)),1))</f>
        <v>x</v>
      </c>
      <c r="F93" s="47">
        <f t="shared" si="7"/>
        <v>0</v>
      </c>
      <c r="G93" s="47">
        <f>IF('Indicator Data'!C96="No data","x",ROUND(IF(LOG('Indicator Data'!C96)&gt;G$195,10,IF(LOG('Indicator Data'!C96)&lt;G$194,0,10-(G$195-LOG('Indicator Data'!C96))/(G$195-G$194)*10)),1))</f>
        <v>7.9</v>
      </c>
      <c r="H93" s="47">
        <f>IF('Indicator Data'!D96="No data","x",ROUND(IF('Indicator Data'!D96&gt;H$195,10,IF('Indicator Data'!D96&lt;H$194,0,10-(H$195-'Indicator Data'!D96)/(H$195-H$194)*10)),1))</f>
        <v>4</v>
      </c>
      <c r="I93" s="47">
        <f>IF('Indicator Data'!E96="No data","x",ROUND(IF('Indicator Data'!E96&gt;I$195,10,IF('Indicator Data'!E96&lt;I$194,0,10-(I$195-'Indicator Data'!E96)/(I$195-I$194)*10)),1))</f>
        <v>10</v>
      </c>
      <c r="J93" s="47" t="str">
        <f>IF('Indicator Data'!F96="No data","x",ROUND(IF('Indicator Data'!F96&gt;J$195,10,IF('Indicator Data'!F96&lt;J$194,0,10-(J$195-'Indicator Data'!F96)/(J$195-J$194)*10)),1))</f>
        <v>x</v>
      </c>
      <c r="K93" s="47" t="str">
        <f>IF('Indicator Data'!G96="No data","x",ROUND(IF('Indicator Data'!G96&gt;K$195,10,IF('Indicator Data'!G96&lt;K$194,0,10-(K$195-'Indicator Data'!G96)/(K$195-K$194)*10)),1))</f>
        <v>x</v>
      </c>
      <c r="L93" s="47">
        <f t="shared" si="8"/>
        <v>7.3</v>
      </c>
      <c r="M93" s="47">
        <f t="shared" si="9"/>
        <v>4.9000000000000004</v>
      </c>
      <c r="N93" s="48">
        <f t="shared" si="10"/>
        <v>4.9000000000000004</v>
      </c>
      <c r="O93" s="15"/>
      <c r="P93" s="81"/>
    </row>
    <row r="94" spans="1:16" s="4" customFormat="1" x14ac:dyDescent="0.25">
      <c r="A94" s="99" t="str">
        <f>'Indicator Data'!A97</f>
        <v>Kyrgyzstan</v>
      </c>
      <c r="B94" s="49" t="str">
        <f>'Indicator Data'!B97</f>
        <v>KGZ</v>
      </c>
      <c r="C94" s="47">
        <f>IF('Indicator Data'!J97="No data","x",ROUND(IF('Indicator Data'!J97&gt;C$195,0,IF('Indicator Data'!J97&lt;C$194,10,(C$195-'Indicator Data'!J97)/(C$195-C$194)*10)),1))</f>
        <v>0.4</v>
      </c>
      <c r="D94" s="47">
        <f>IF('Indicator Data'!K97="No data","x",ROUND(IF('Indicator Data'!K97&gt;D$195,0,IF('Indicator Data'!K97&lt;D$194,10,(D$195-'Indicator Data'!K97)/(D$195-D$194)*10)),1))</f>
        <v>2.1</v>
      </c>
      <c r="E94" s="47">
        <f>IF('Indicator Data'!I97="No data","x",ROUND(IF('Indicator Data'!I97&gt;E$195,0,IF('Indicator Data'!I97&lt;E$194,10,(E$195-'Indicator Data'!I97)/(E$195-E$194)*10)),1))</f>
        <v>1.1000000000000001</v>
      </c>
      <c r="F94" s="47">
        <f t="shared" si="7"/>
        <v>1.2</v>
      </c>
      <c r="G94" s="47">
        <f>IF('Indicator Data'!C97="No data","x",ROUND(IF(LOG('Indicator Data'!C97)&gt;G$195,10,IF(LOG('Indicator Data'!C97)&lt;G$194,0,10-(G$195-LOG('Indicator Data'!C97))/(G$195-G$194)*10)),1))</f>
        <v>5.0999999999999996</v>
      </c>
      <c r="H94" s="47">
        <f>IF('Indicator Data'!D97="No data","x",ROUND(IF('Indicator Data'!D97&gt;H$195,10,IF('Indicator Data'!D97&lt;H$194,0,10-(H$195-'Indicator Data'!D97)/(H$195-H$194)*10)),1))</f>
        <v>5</v>
      </c>
      <c r="I94" s="47">
        <f>IF('Indicator Data'!E97="No data","x",ROUND(IF('Indicator Data'!E97&gt;I$195,10,IF('Indicator Data'!E97&lt;I$194,0,10-(I$195-'Indicator Data'!E97)/(I$195-I$194)*10)),1))</f>
        <v>3.6</v>
      </c>
      <c r="J94" s="47">
        <f>IF('Indicator Data'!F97="No data","x",ROUND(IF('Indicator Data'!F97&gt;J$195,10,IF('Indicator Data'!F97&lt;J$194,0,10-(J$195-'Indicator Data'!F97)/(J$195-J$194)*10)),1))</f>
        <v>1.1000000000000001</v>
      </c>
      <c r="K94" s="47">
        <f>IF('Indicator Data'!G97="No data","x",ROUND(IF('Indicator Data'!G97&gt;K$195,10,IF('Indicator Data'!G97&lt;K$194,0,10-(K$195-'Indicator Data'!G97)/(K$195-K$194)*10)),1))</f>
        <v>5.5</v>
      </c>
      <c r="L94" s="47">
        <f t="shared" si="8"/>
        <v>4.0999999999999996</v>
      </c>
      <c r="M94" s="47">
        <f t="shared" si="9"/>
        <v>3.1</v>
      </c>
      <c r="N94" s="48">
        <f t="shared" si="10"/>
        <v>3.1</v>
      </c>
      <c r="O94" s="15"/>
      <c r="P94" s="81"/>
    </row>
    <row r="95" spans="1:16" s="4" customFormat="1" x14ac:dyDescent="0.25">
      <c r="A95" s="99" t="str">
        <f>'Indicator Data'!A98</f>
        <v>Lao PDR</v>
      </c>
      <c r="B95" s="49" t="str">
        <f>'Indicator Data'!B98</f>
        <v>LAO</v>
      </c>
      <c r="C95" s="47">
        <f>IF('Indicator Data'!J98="No data","x",ROUND(IF('Indicator Data'!J98&gt;C$195,0,IF('Indicator Data'!J98&lt;C$194,10,(C$195-'Indicator Data'!J98)/(C$195-C$194)*10)),1))</f>
        <v>2.8</v>
      </c>
      <c r="D95" s="47">
        <f>IF('Indicator Data'!K98="No data","x",ROUND(IF('Indicator Data'!K98&gt;D$195,0,IF('Indicator Data'!K98&lt;D$194,10,(D$195-'Indicator Data'!K98)/(D$195-D$194)*10)),1))</f>
        <v>3</v>
      </c>
      <c r="E95" s="47">
        <f>IF('Indicator Data'!I98="No data","x",ROUND(IF('Indicator Data'!I98&gt;E$195,0,IF('Indicator Data'!I98&lt;E$194,10,(E$195-'Indicator Data'!I98)/(E$195-E$194)*10)),1))</f>
        <v>5</v>
      </c>
      <c r="F95" s="47">
        <f t="shared" si="7"/>
        <v>3.6</v>
      </c>
      <c r="G95" s="47">
        <f>IF('Indicator Data'!C98="No data","x",ROUND(IF(LOG('Indicator Data'!C98)&gt;G$195,10,IF(LOG('Indicator Data'!C98)&lt;G$194,0,10-(G$195-LOG('Indicator Data'!C98))/(G$195-G$194)*10)),1))</f>
        <v>5</v>
      </c>
      <c r="H95" s="47">
        <f>IF('Indicator Data'!D98="No data","x",ROUND(IF('Indicator Data'!D98&gt;H$195,10,IF('Indicator Data'!D98&lt;H$194,0,10-(H$195-'Indicator Data'!D98)/(H$195-H$194)*10)),1))</f>
        <v>6.8</v>
      </c>
      <c r="I95" s="47">
        <f>IF('Indicator Data'!E98="No data","x",ROUND(IF('Indicator Data'!E98&gt;I$195,10,IF('Indicator Data'!E98&lt;I$194,0,10-(I$195-'Indicator Data'!E98)/(I$195-I$194)*10)),1))</f>
        <v>3.5</v>
      </c>
      <c r="J95" s="47">
        <f>IF('Indicator Data'!F98="No data","x",ROUND(IF('Indicator Data'!F98&gt;J$195,10,IF('Indicator Data'!F98&lt;J$194,0,10-(J$195-'Indicator Data'!F98)/(J$195-J$194)*10)),1))</f>
        <v>2.2999999999999998</v>
      </c>
      <c r="K95" s="47" t="str">
        <f>IF('Indicator Data'!G98="No data","x",ROUND(IF('Indicator Data'!G98&gt;K$195,10,IF('Indicator Data'!G98&lt;K$194,0,10-(K$195-'Indicator Data'!G98)/(K$195-K$194)*10)),1))</f>
        <v>x</v>
      </c>
      <c r="L95" s="47">
        <f t="shared" si="8"/>
        <v>4.4000000000000004</v>
      </c>
      <c r="M95" s="47">
        <f t="shared" si="9"/>
        <v>4.0999999999999996</v>
      </c>
      <c r="N95" s="48">
        <f t="shared" si="10"/>
        <v>4.0999999999999996</v>
      </c>
      <c r="O95" s="15"/>
      <c r="P95" s="81"/>
    </row>
    <row r="96" spans="1:16" s="4" customFormat="1" x14ac:dyDescent="0.25">
      <c r="A96" s="99" t="str">
        <f>'Indicator Data'!A99</f>
        <v>Latvia</v>
      </c>
      <c r="B96" s="49" t="str">
        <f>'Indicator Data'!B99</f>
        <v>LVA</v>
      </c>
      <c r="C96" s="47">
        <f>IF('Indicator Data'!J99="No data","x",ROUND(IF('Indicator Data'!J99&gt;C$195,0,IF('Indicator Data'!J99&lt;C$194,10,(C$195-'Indicator Data'!J99)/(C$195-C$194)*10)),1))</f>
        <v>0.9</v>
      </c>
      <c r="D96" s="47">
        <f>IF('Indicator Data'!K99="No data","x",ROUND(IF('Indicator Data'!K99&gt;D$195,0,IF('Indicator Data'!K99&lt;D$194,10,(D$195-'Indicator Data'!K99)/(D$195-D$194)*10)),1))</f>
        <v>0.2</v>
      </c>
      <c r="E96" s="47" t="str">
        <f>IF('Indicator Data'!I99="No data","x",ROUND(IF('Indicator Data'!I99&gt;E$195,0,IF('Indicator Data'!I99&lt;E$194,10,(E$195-'Indicator Data'!I99)/(E$195-E$194)*10)),1))</f>
        <v>x</v>
      </c>
      <c r="F96" s="47">
        <f t="shared" si="7"/>
        <v>0.6</v>
      </c>
      <c r="G96" s="47">
        <f>IF('Indicator Data'!C99="No data","x",ROUND(IF(LOG('Indicator Data'!C99)&gt;G$195,10,IF(LOG('Indicator Data'!C99)&lt;G$194,0,10-(G$195-LOG('Indicator Data'!C99))/(G$195-G$194)*10)),1))</f>
        <v>5</v>
      </c>
      <c r="H96" s="47">
        <f>IF('Indicator Data'!D99="No data","x",ROUND(IF('Indicator Data'!D99&gt;H$195,10,IF('Indicator Data'!D99&lt;H$194,0,10-(H$195-'Indicator Data'!D99)/(H$195-H$194)*10)),1))</f>
        <v>0</v>
      </c>
      <c r="I96" s="47">
        <f>IF('Indicator Data'!E99="No data","x",ROUND(IF('Indicator Data'!E99&gt;I$195,10,IF('Indicator Data'!E99&lt;I$194,0,10-(I$195-'Indicator Data'!E99)/(I$195-I$194)*10)),1))</f>
        <v>6.8</v>
      </c>
      <c r="J96" s="47" t="str">
        <f>IF('Indicator Data'!F99="No data","x",ROUND(IF('Indicator Data'!F99&gt;J$195,10,IF('Indicator Data'!F99&lt;J$194,0,10-(J$195-'Indicator Data'!F99)/(J$195-J$194)*10)),1))</f>
        <v>x</v>
      </c>
      <c r="K96" s="47">
        <f>IF('Indicator Data'!G99="No data","x",ROUND(IF('Indicator Data'!G99&gt;K$195,10,IF('Indicator Data'!G99&lt;K$194,0,10-(K$195-'Indicator Data'!G99)/(K$195-K$194)*10)),1))</f>
        <v>1.4</v>
      </c>
      <c r="L96" s="47">
        <f t="shared" si="8"/>
        <v>3.3</v>
      </c>
      <c r="M96" s="47">
        <f t="shared" si="9"/>
        <v>2.4</v>
      </c>
      <c r="N96" s="48">
        <f t="shared" si="10"/>
        <v>2.4</v>
      </c>
      <c r="O96" s="15"/>
      <c r="P96" s="81"/>
    </row>
    <row r="97" spans="1:16" s="4" customFormat="1" x14ac:dyDescent="0.25">
      <c r="A97" s="99" t="str">
        <f>'Indicator Data'!A100</f>
        <v>Lebanon</v>
      </c>
      <c r="B97" s="49" t="str">
        <f>'Indicator Data'!B100</f>
        <v>LBN</v>
      </c>
      <c r="C97" s="47">
        <f>IF('Indicator Data'!J100="No data","x",ROUND(IF('Indicator Data'!J100&gt;C$195,0,IF('Indicator Data'!J100&lt;C$194,10,(C$195-'Indicator Data'!J100)/(C$195-C$194)*10)),1))</f>
        <v>0.2</v>
      </c>
      <c r="D97" s="47">
        <f>IF('Indicator Data'!K100="No data","x",ROUND(IF('Indicator Data'!K100&gt;D$195,0,IF('Indicator Data'!K100&lt;D$194,10,(D$195-'Indicator Data'!K100)/(D$195-D$194)*10)),1))</f>
        <v>1.2</v>
      </c>
      <c r="E97" s="47" t="str">
        <f>IF('Indicator Data'!I100="No data","x",ROUND(IF('Indicator Data'!I100&gt;E$195,0,IF('Indicator Data'!I100&lt;E$194,10,(E$195-'Indicator Data'!I100)/(E$195-E$194)*10)),1))</f>
        <v>x</v>
      </c>
      <c r="F97" s="47">
        <f t="shared" si="7"/>
        <v>0.7</v>
      </c>
      <c r="G97" s="47">
        <f>IF('Indicator Data'!C100="No data","x",ROUND(IF(LOG('Indicator Data'!C100)&gt;G$195,10,IF(LOG('Indicator Data'!C100)&lt;G$194,0,10-(G$195-LOG('Indicator Data'!C100))/(G$195-G$194)*10)),1))</f>
        <v>9.4</v>
      </c>
      <c r="H97" s="47">
        <f>IF('Indicator Data'!D100="No data","x",ROUND(IF('Indicator Data'!D100&gt;H$195,10,IF('Indicator Data'!D100&lt;H$194,0,10-(H$195-'Indicator Data'!D100)/(H$195-H$194)*10)),1))</f>
        <v>1.5</v>
      </c>
      <c r="I97" s="47">
        <f>IF('Indicator Data'!E100="No data","x",ROUND(IF('Indicator Data'!E100&gt;I$195,10,IF('Indicator Data'!E100&lt;I$194,0,10-(I$195-'Indicator Data'!E100)/(I$195-I$194)*10)),1))</f>
        <v>8.9</v>
      </c>
      <c r="J97" s="47">
        <f>IF('Indicator Data'!F100="No data","x",ROUND(IF('Indicator Data'!F100&gt;J$195,10,IF('Indicator Data'!F100&lt;J$194,0,10-(J$195-'Indicator Data'!F100)/(J$195-J$194)*10)),1))</f>
        <v>5.9</v>
      </c>
      <c r="K97" s="47" t="str">
        <f>IF('Indicator Data'!G100="No data","x",ROUND(IF('Indicator Data'!G100&gt;K$195,10,IF('Indicator Data'!G100&lt;K$194,0,10-(K$195-'Indicator Data'!G100)/(K$195-K$194)*10)),1))</f>
        <v>x</v>
      </c>
      <c r="L97" s="47">
        <f t="shared" si="8"/>
        <v>6.4</v>
      </c>
      <c r="M97" s="47">
        <f t="shared" si="9"/>
        <v>4.5</v>
      </c>
      <c r="N97" s="48">
        <f t="shared" si="10"/>
        <v>4.5</v>
      </c>
      <c r="O97" s="15"/>
      <c r="P97" s="81"/>
    </row>
    <row r="98" spans="1:16" s="4" customFormat="1" x14ac:dyDescent="0.25">
      <c r="A98" s="99" t="str">
        <f>'Indicator Data'!A101</f>
        <v>Lesotho</v>
      </c>
      <c r="B98" s="49" t="str">
        <f>'Indicator Data'!B101</f>
        <v>LSO</v>
      </c>
      <c r="C98" s="47">
        <f>IF('Indicator Data'!J101="No data","x",ROUND(IF('Indicator Data'!J101&gt;C$195,0,IF('Indicator Data'!J101&lt;C$194,10,(C$195-'Indicator Data'!J101)/(C$195-C$194)*10)),1))</f>
        <v>6.4</v>
      </c>
      <c r="D98" s="47">
        <f>IF('Indicator Data'!K101="No data","x",ROUND(IF('Indicator Data'!K101&gt;D$195,0,IF('Indicator Data'!K101&lt;D$194,10,(D$195-'Indicator Data'!K101)/(D$195-D$194)*10)),1))</f>
        <v>5.2</v>
      </c>
      <c r="E98" s="47">
        <f>IF('Indicator Data'!I101="No data","x",ROUND(IF('Indicator Data'!I101&gt;E$195,0,IF('Indicator Data'!I101&lt;E$194,10,(E$195-'Indicator Data'!I101)/(E$195-E$194)*10)),1))</f>
        <v>9.8000000000000007</v>
      </c>
      <c r="F98" s="47">
        <f t="shared" si="7"/>
        <v>7.1</v>
      </c>
      <c r="G98" s="47">
        <f>IF('Indicator Data'!C101="No data","x",ROUND(IF(LOG('Indicator Data'!C101)&gt;G$195,10,IF(LOG('Indicator Data'!C101)&lt;G$194,0,10-(G$195-LOG('Indicator Data'!C101))/(G$195-G$194)*10)),1))</f>
        <v>6.1</v>
      </c>
      <c r="H98" s="47">
        <f>IF('Indicator Data'!D101="No data","x",ROUND(IF('Indicator Data'!D101&gt;H$195,10,IF('Indicator Data'!D101&lt;H$194,0,10-(H$195-'Indicator Data'!D101)/(H$195-H$194)*10)),1))</f>
        <v>4.5999999999999996</v>
      </c>
      <c r="I98" s="47">
        <f>IF('Indicator Data'!E101="No data","x",ROUND(IF('Indicator Data'!E101&gt;I$195,10,IF('Indicator Data'!E101&lt;I$194,0,10-(I$195-'Indicator Data'!E101)/(I$195-I$194)*10)),1))</f>
        <v>2.8</v>
      </c>
      <c r="J98" s="47">
        <f>IF('Indicator Data'!F101="No data","x",ROUND(IF('Indicator Data'!F101&gt;J$195,10,IF('Indicator Data'!F101&lt;J$194,0,10-(J$195-'Indicator Data'!F101)/(J$195-J$194)*10)),1))</f>
        <v>6.6</v>
      </c>
      <c r="K98" s="47">
        <f>IF('Indicator Data'!G101="No data","x",ROUND(IF('Indicator Data'!G101&gt;K$195,10,IF('Indicator Data'!G101&lt;K$194,0,10-(K$195-'Indicator Data'!G101)/(K$195-K$194)*10)),1))</f>
        <v>3.4</v>
      </c>
      <c r="L98" s="47">
        <f t="shared" si="8"/>
        <v>4.7</v>
      </c>
      <c r="M98" s="47">
        <f t="shared" si="9"/>
        <v>5.5</v>
      </c>
      <c r="N98" s="48">
        <f t="shared" si="10"/>
        <v>5.5</v>
      </c>
      <c r="O98" s="15"/>
      <c r="P98" s="81"/>
    </row>
    <row r="99" spans="1:16" s="4" customFormat="1" x14ac:dyDescent="0.25">
      <c r="A99" s="99" t="str">
        <f>'Indicator Data'!A102</f>
        <v>Liberia</v>
      </c>
      <c r="B99" s="49" t="str">
        <f>'Indicator Data'!B102</f>
        <v>LBR</v>
      </c>
      <c r="C99" s="47">
        <f>IF('Indicator Data'!J102="No data","x",ROUND(IF('Indicator Data'!J102&gt;C$195,0,IF('Indicator Data'!J102&lt;C$194,10,(C$195-'Indicator Data'!J102)/(C$195-C$194)*10)),1))</f>
        <v>9.1999999999999993</v>
      </c>
      <c r="D99" s="47">
        <f>IF('Indicator Data'!K102="No data","x",ROUND(IF('Indicator Data'!K102&gt;D$195,0,IF('Indicator Data'!K102&lt;D$194,10,(D$195-'Indicator Data'!K102)/(D$195-D$194)*10)),1))</f>
        <v>4.5</v>
      </c>
      <c r="E99" s="47">
        <f>IF('Indicator Data'!I102="No data","x",ROUND(IF('Indicator Data'!I102&gt;E$195,0,IF('Indicator Data'!I102&lt;E$194,10,(E$195-'Indicator Data'!I102)/(E$195-E$194)*10)),1))</f>
        <v>9.9</v>
      </c>
      <c r="F99" s="47">
        <f t="shared" ref="F99:F130" si="11">IF(AND(D99="x",C99="x",E99="x"),"x",ROUND(AVERAGE(C99:E99),1))</f>
        <v>7.9</v>
      </c>
      <c r="G99" s="47">
        <f>IF('Indicator Data'!C102="No data","x",ROUND(IF(LOG('Indicator Data'!C102)&gt;G$195,10,IF(LOG('Indicator Data'!C102)&lt;G$194,0,10-(G$195-LOG('Indicator Data'!C102))/(G$195-G$194)*10)),1))</f>
        <v>5.7</v>
      </c>
      <c r="H99" s="47">
        <f>IF('Indicator Data'!D102="No data","x",ROUND(IF('Indicator Data'!D102&gt;H$195,10,IF('Indicator Data'!D102&lt;H$194,0,10-(H$195-'Indicator Data'!D102)/(H$195-H$194)*10)),1))</f>
        <v>6.7</v>
      </c>
      <c r="I99" s="47">
        <f>IF('Indicator Data'!E102="No data","x",ROUND(IF('Indicator Data'!E102&gt;I$195,10,IF('Indicator Data'!E102&lt;I$194,0,10-(I$195-'Indicator Data'!E102)/(I$195-I$194)*10)),1))</f>
        <v>5.0999999999999996</v>
      </c>
      <c r="J99" s="47">
        <f>IF('Indicator Data'!F102="No data","x",ROUND(IF('Indicator Data'!F102&gt;J$195,10,IF('Indicator Data'!F102&lt;J$194,0,10-(J$195-'Indicator Data'!F102)/(J$195-J$194)*10)),1))</f>
        <v>7.8</v>
      </c>
      <c r="K99" s="47">
        <f>IF('Indicator Data'!G102="No data","x",ROUND(IF('Indicator Data'!G102&gt;K$195,10,IF('Indicator Data'!G102&lt;K$194,0,10-(K$195-'Indicator Data'!G102)/(K$195-K$194)*10)),1))</f>
        <v>7.4</v>
      </c>
      <c r="L99" s="47">
        <f t="shared" ref="L99:L130" si="12">ROUND(AVERAGE(G99:K99),1)</f>
        <v>6.5</v>
      </c>
      <c r="M99" s="47">
        <f t="shared" ref="M99:M130" si="13">ROUND(AVERAGE(F99,L99,L99),1)</f>
        <v>7</v>
      </c>
      <c r="N99" s="48">
        <f t="shared" si="10"/>
        <v>7</v>
      </c>
      <c r="O99" s="15"/>
      <c r="P99" s="81"/>
    </row>
    <row r="100" spans="1:16" s="4" customFormat="1" x14ac:dyDescent="0.25">
      <c r="A100" s="99" t="str">
        <f>'Indicator Data'!A103</f>
        <v>Libya</v>
      </c>
      <c r="B100" s="49" t="str">
        <f>'Indicator Data'!B103</f>
        <v>LBY</v>
      </c>
      <c r="C100" s="47">
        <f>IF('Indicator Data'!J103="No data","x",ROUND(IF('Indicator Data'!J103&gt;C$195,0,IF('Indicator Data'!J103&lt;C$194,10,(C$195-'Indicator Data'!J103)/(C$195-C$194)*10)),1))</f>
        <v>0</v>
      </c>
      <c r="D100" s="47">
        <f>IF('Indicator Data'!K103="No data","x",ROUND(IF('Indicator Data'!K103&gt;D$195,0,IF('Indicator Data'!K103&lt;D$194,10,(D$195-'Indicator Data'!K103)/(D$195-D$194)*10)),1))</f>
        <v>0.2</v>
      </c>
      <c r="E100" s="47" t="str">
        <f>IF('Indicator Data'!I103="No data","x",ROUND(IF('Indicator Data'!I103&gt;E$195,0,IF('Indicator Data'!I103&lt;E$194,10,(E$195-'Indicator Data'!I103)/(E$195-E$194)*10)),1))</f>
        <v>x</v>
      </c>
      <c r="F100" s="47">
        <f t="shared" si="11"/>
        <v>0.1</v>
      </c>
      <c r="G100" s="47">
        <f>IF('Indicator Data'!C103="No data","x",ROUND(IF(LOG('Indicator Data'!C103)&gt;G$195,10,IF(LOG('Indicator Data'!C103)&lt;G$194,0,10-(G$195-LOG('Indicator Data'!C103))/(G$195-G$194)*10)),1))</f>
        <v>1.9</v>
      </c>
      <c r="H100" s="47">
        <f>IF('Indicator Data'!D103="No data","x",ROUND(IF('Indicator Data'!D103&gt;H$195,10,IF('Indicator Data'!D103&lt;H$194,0,10-(H$195-'Indicator Data'!D103)/(H$195-H$194)*10)),1))</f>
        <v>3.7</v>
      </c>
      <c r="I100" s="47">
        <f>IF('Indicator Data'!E103="No data","x",ROUND(IF('Indicator Data'!E103&gt;I$195,10,IF('Indicator Data'!E103&lt;I$194,0,10-(I$195-'Indicator Data'!E103)/(I$195-I$194)*10)),1))</f>
        <v>8</v>
      </c>
      <c r="J100" s="47" t="str">
        <f>IF('Indicator Data'!F103="No data","x",ROUND(IF('Indicator Data'!F103&gt;J$195,10,IF('Indicator Data'!F103&lt;J$194,0,10-(J$195-'Indicator Data'!F103)/(J$195-J$194)*10)),1))</f>
        <v>x</v>
      </c>
      <c r="K100" s="47" t="str">
        <f>IF('Indicator Data'!G103="No data","x",ROUND(IF('Indicator Data'!G103&gt;K$195,10,IF('Indicator Data'!G103&lt;K$194,0,10-(K$195-'Indicator Data'!G103)/(K$195-K$194)*10)),1))</f>
        <v>x</v>
      </c>
      <c r="L100" s="47">
        <f t="shared" si="12"/>
        <v>4.5</v>
      </c>
      <c r="M100" s="47">
        <f t="shared" si="13"/>
        <v>3</v>
      </c>
      <c r="N100" s="48">
        <f t="shared" si="10"/>
        <v>3</v>
      </c>
      <c r="O100" s="15"/>
      <c r="P100" s="81"/>
    </row>
    <row r="101" spans="1:16" s="4" customFormat="1" x14ac:dyDescent="0.25">
      <c r="A101" s="99" t="str">
        <f>'Indicator Data'!A104</f>
        <v>Liechtenstein</v>
      </c>
      <c r="B101" s="49" t="str">
        <f>'Indicator Data'!B104</f>
        <v>LIE</v>
      </c>
      <c r="C101" s="47">
        <f>IF('Indicator Data'!J104="No data","x",ROUND(IF('Indicator Data'!J104&gt;C$195,0,IF('Indicator Data'!J104&lt;C$194,10,(C$195-'Indicator Data'!J104)/(C$195-C$194)*10)),1))</f>
        <v>0</v>
      </c>
      <c r="D101" s="47">
        <f>IF('Indicator Data'!K104="No data","x",ROUND(IF('Indicator Data'!K104&gt;D$195,0,IF('Indicator Data'!K104&lt;D$194,10,(D$195-'Indicator Data'!K104)/(D$195-D$194)*10)),1))</f>
        <v>0</v>
      </c>
      <c r="E101" s="47" t="str">
        <f>IF('Indicator Data'!I104="No data","x",ROUND(IF('Indicator Data'!I104&gt;E$195,0,IF('Indicator Data'!I104&lt;E$194,10,(E$195-'Indicator Data'!I104)/(E$195-E$194)*10)),1))</f>
        <v>x</v>
      </c>
      <c r="F101" s="47">
        <f t="shared" si="11"/>
        <v>0</v>
      </c>
      <c r="G101" s="47">
        <f>IF('Indicator Data'!C104="No data","x",ROUND(IF(LOG('Indicator Data'!C104)&gt;G$195,10,IF(LOG('Indicator Data'!C104)&lt;G$194,0,10-(G$195-LOG('Indicator Data'!C104))/(G$195-G$194)*10)),1))</f>
        <v>7.9</v>
      </c>
      <c r="H101" s="47">
        <f>IF('Indicator Data'!D104="No data","x",ROUND(IF('Indicator Data'!D104&gt;H$195,10,IF('Indicator Data'!D104&lt;H$194,0,10-(H$195-'Indicator Data'!D104)/(H$195-H$194)*10)),1))</f>
        <v>0.9</v>
      </c>
      <c r="I101" s="47">
        <f>IF('Indicator Data'!E104="No data","x",ROUND(IF('Indicator Data'!E104&gt;I$195,10,IF('Indicator Data'!E104&lt;I$194,0,10-(I$195-'Indicator Data'!E104)/(I$195-I$194)*10)),1))</f>
        <v>1.4</v>
      </c>
      <c r="J101" s="47" t="str">
        <f>IF('Indicator Data'!F104="No data","x",ROUND(IF('Indicator Data'!F104&gt;J$195,10,IF('Indicator Data'!F104&lt;J$194,0,10-(J$195-'Indicator Data'!F104)/(J$195-J$194)*10)),1))</f>
        <v>x</v>
      </c>
      <c r="K101" s="47">
        <f>IF('Indicator Data'!G104="No data","x",ROUND(IF('Indicator Data'!G104&gt;K$195,10,IF('Indicator Data'!G104&lt;K$194,0,10-(K$195-'Indicator Data'!G104)/(K$195-K$194)*10)),1))</f>
        <v>0.8</v>
      </c>
      <c r="L101" s="47">
        <f t="shared" si="12"/>
        <v>2.8</v>
      </c>
      <c r="M101" s="47">
        <f t="shared" si="13"/>
        <v>1.9</v>
      </c>
      <c r="N101" s="48">
        <f t="shared" si="10"/>
        <v>1.9</v>
      </c>
      <c r="O101" s="15"/>
      <c r="P101" s="81"/>
    </row>
    <row r="102" spans="1:16" s="4" customFormat="1" x14ac:dyDescent="0.25">
      <c r="A102" s="99" t="str">
        <f>'Indicator Data'!A105</f>
        <v>Lithuania</v>
      </c>
      <c r="B102" s="49" t="str">
        <f>'Indicator Data'!B105</f>
        <v>LTU</v>
      </c>
      <c r="C102" s="47">
        <f>IF('Indicator Data'!J105="No data","x",ROUND(IF('Indicator Data'!J105&gt;C$195,0,IF('Indicator Data'!J105&lt;C$194,10,(C$195-'Indicator Data'!J105)/(C$195-C$194)*10)),1))</f>
        <v>0.7</v>
      </c>
      <c r="D102" s="47">
        <f>IF('Indicator Data'!K105="No data","x",ROUND(IF('Indicator Data'!K105&gt;D$195,0,IF('Indicator Data'!K105&lt;D$194,10,(D$195-'Indicator Data'!K105)/(D$195-D$194)*10)),1))</f>
        <v>0.4</v>
      </c>
      <c r="E102" s="47" t="str">
        <f>IF('Indicator Data'!I105="No data","x",ROUND(IF('Indicator Data'!I105&gt;E$195,0,IF('Indicator Data'!I105&lt;E$194,10,(E$195-'Indicator Data'!I105)/(E$195-E$194)*10)),1))</f>
        <v>x</v>
      </c>
      <c r="F102" s="47">
        <f t="shared" si="11"/>
        <v>0.6</v>
      </c>
      <c r="G102" s="47">
        <f>IF('Indicator Data'!C105="No data","x",ROUND(IF(LOG('Indicator Data'!C105)&gt;G$195,10,IF(LOG('Indicator Data'!C105)&lt;G$194,0,10-(G$195-LOG('Indicator Data'!C105))/(G$195-G$194)*10)),1))</f>
        <v>5.5</v>
      </c>
      <c r="H102" s="47">
        <f>IF('Indicator Data'!D105="No data","x",ROUND(IF('Indicator Data'!D105&gt;H$195,10,IF('Indicator Data'!D105&lt;H$194,0,10-(H$195-'Indicator Data'!D105)/(H$195-H$194)*10)),1))</f>
        <v>0</v>
      </c>
      <c r="I102" s="47">
        <f>IF('Indicator Data'!E105="No data","x",ROUND(IF('Indicator Data'!E105&gt;I$195,10,IF('Indicator Data'!E105&lt;I$194,0,10-(I$195-'Indicator Data'!E105)/(I$195-I$194)*10)),1))</f>
        <v>6.8</v>
      </c>
      <c r="J102" s="47" t="str">
        <f>IF('Indicator Data'!F105="No data","x",ROUND(IF('Indicator Data'!F105&gt;J$195,10,IF('Indicator Data'!F105&lt;J$194,0,10-(J$195-'Indicator Data'!F105)/(J$195-J$194)*10)),1))</f>
        <v>x</v>
      </c>
      <c r="K102" s="47">
        <f>IF('Indicator Data'!G105="No data","x",ROUND(IF('Indicator Data'!G105&gt;K$195,10,IF('Indicator Data'!G105&lt;K$194,0,10-(K$195-'Indicator Data'!G105)/(K$195-K$194)*10)),1))</f>
        <v>1</v>
      </c>
      <c r="L102" s="47">
        <f t="shared" si="12"/>
        <v>3.3</v>
      </c>
      <c r="M102" s="47">
        <f t="shared" si="13"/>
        <v>2.4</v>
      </c>
      <c r="N102" s="48">
        <f t="shared" si="10"/>
        <v>2.4</v>
      </c>
      <c r="O102" s="15"/>
      <c r="P102" s="81"/>
    </row>
    <row r="103" spans="1:16" s="4" customFormat="1" x14ac:dyDescent="0.25">
      <c r="A103" s="99" t="str">
        <f>'Indicator Data'!A106</f>
        <v>Luxembourg</v>
      </c>
      <c r="B103" s="49" t="str">
        <f>'Indicator Data'!B106</f>
        <v>LUX</v>
      </c>
      <c r="C103" s="47">
        <f>IF('Indicator Data'!J106="No data","x",ROUND(IF('Indicator Data'!J106&gt;C$195,0,IF('Indicator Data'!J106&lt;C$194,10,(C$195-'Indicator Data'!J106)/(C$195-C$194)*10)),1))</f>
        <v>0.3</v>
      </c>
      <c r="D103" s="47">
        <f>IF('Indicator Data'!K106="No data","x",ROUND(IF('Indicator Data'!K106&gt;D$195,0,IF('Indicator Data'!K106&lt;D$194,10,(D$195-'Indicator Data'!K106)/(D$195-D$194)*10)),1))</f>
        <v>0</v>
      </c>
      <c r="E103" s="47" t="str">
        <f>IF('Indicator Data'!I106="No data","x",ROUND(IF('Indicator Data'!I106&gt;E$195,0,IF('Indicator Data'!I106&lt;E$194,10,(E$195-'Indicator Data'!I106)/(E$195-E$194)*10)),1))</f>
        <v>x</v>
      </c>
      <c r="F103" s="47">
        <f t="shared" si="11"/>
        <v>0.2</v>
      </c>
      <c r="G103" s="47">
        <f>IF('Indicator Data'!C106="No data","x",ROUND(IF(LOG('Indicator Data'!C106)&gt;G$195,10,IF(LOG('Indicator Data'!C106)&lt;G$194,0,10-(G$195-LOG('Indicator Data'!C106))/(G$195-G$194)*10)),1))</f>
        <v>8</v>
      </c>
      <c r="H103" s="47">
        <f>IF('Indicator Data'!D106="No data","x",ROUND(IF('Indicator Data'!D106&gt;H$195,10,IF('Indicator Data'!D106&lt;H$194,0,10-(H$195-'Indicator Data'!D106)/(H$195-H$194)*10)),1))</f>
        <v>4.3</v>
      </c>
      <c r="I103" s="47">
        <f>IF('Indicator Data'!E106="No data","x",ROUND(IF('Indicator Data'!E106&gt;I$195,10,IF('Indicator Data'!E106&lt;I$194,0,10-(I$195-'Indicator Data'!E106)/(I$195-I$194)*10)),1))</f>
        <v>9.1</v>
      </c>
      <c r="J103" s="47" t="str">
        <f>IF('Indicator Data'!F106="No data","x",ROUND(IF('Indicator Data'!F106&gt;J$195,10,IF('Indicator Data'!F106&lt;J$194,0,10-(J$195-'Indicator Data'!F106)/(J$195-J$194)*10)),1))</f>
        <v>x</v>
      </c>
      <c r="K103" s="47">
        <f>IF('Indicator Data'!G106="No data","x",ROUND(IF('Indicator Data'!G106&gt;K$195,10,IF('Indicator Data'!G106&lt;K$194,0,10-(K$195-'Indicator Data'!G106)/(K$195-K$194)*10)),1))</f>
        <v>1</v>
      </c>
      <c r="L103" s="47">
        <f t="shared" si="12"/>
        <v>5.6</v>
      </c>
      <c r="M103" s="47">
        <f t="shared" si="13"/>
        <v>3.8</v>
      </c>
      <c r="N103" s="48">
        <f t="shared" si="10"/>
        <v>3.8</v>
      </c>
      <c r="O103" s="15"/>
      <c r="P103" s="81"/>
    </row>
    <row r="104" spans="1:16" s="4" customFormat="1" x14ac:dyDescent="0.25">
      <c r="A104" s="99" t="str">
        <f>'Indicator Data'!A107</f>
        <v>Madagascar</v>
      </c>
      <c r="B104" s="49" t="str">
        <f>'Indicator Data'!B107</f>
        <v>MDG</v>
      </c>
      <c r="C104" s="47">
        <f>IF('Indicator Data'!J107="No data","x",ROUND(IF('Indicator Data'!J107&gt;C$195,0,IF('Indicator Data'!J107&lt;C$194,10,(C$195-'Indicator Data'!J107)/(C$195-C$194)*10)),1))</f>
        <v>9.9</v>
      </c>
      <c r="D104" s="47">
        <f>IF('Indicator Data'!K107="No data","x",ROUND(IF('Indicator Data'!K107&gt;D$195,0,IF('Indicator Data'!K107&lt;D$194,10,(D$195-'Indicator Data'!K107)/(D$195-D$194)*10)),1))</f>
        <v>7.6</v>
      </c>
      <c r="E104" s="47">
        <f>IF('Indicator Data'!I107="No data","x",ROUND(IF('Indicator Data'!I107&gt;E$195,0,IF('Indicator Data'!I107&lt;E$194,10,(E$195-'Indicator Data'!I107)/(E$195-E$194)*10)),1))</f>
        <v>4.9000000000000004</v>
      </c>
      <c r="F104" s="47">
        <f t="shared" si="11"/>
        <v>7.5</v>
      </c>
      <c r="G104" s="47">
        <f>IF('Indicator Data'!C107="No data","x",ROUND(IF(LOG('Indicator Data'!C107)&gt;G$195,10,IF(LOG('Indicator Data'!C107)&lt;G$194,0,10-(G$195-LOG('Indicator Data'!C107))/(G$195-G$194)*10)),1))</f>
        <v>5.5</v>
      </c>
      <c r="H104" s="47">
        <f>IF('Indicator Data'!D107="No data","x",ROUND(IF('Indicator Data'!D107&gt;H$195,10,IF('Indicator Data'!D107&lt;H$194,0,10-(H$195-'Indicator Data'!D107)/(H$195-H$194)*10)),1))</f>
        <v>9</v>
      </c>
      <c r="I104" s="47">
        <f>IF('Indicator Data'!E107="No data","x",ROUND(IF('Indicator Data'!E107&gt;I$195,10,IF('Indicator Data'!E107&lt;I$194,0,10-(I$195-'Indicator Data'!E107)/(I$195-I$194)*10)),1))</f>
        <v>3.7</v>
      </c>
      <c r="J104" s="47">
        <f>IF('Indicator Data'!F107="No data","x",ROUND(IF('Indicator Data'!F107&gt;J$195,10,IF('Indicator Data'!F107&lt;J$194,0,10-(J$195-'Indicator Data'!F107)/(J$195-J$194)*10)),1))</f>
        <v>7.5</v>
      </c>
      <c r="K104" s="47">
        <f>IF('Indicator Data'!G107="No data","x",ROUND(IF('Indicator Data'!G107&gt;K$195,10,IF('Indicator Data'!G107&lt;K$194,0,10-(K$195-'Indicator Data'!G107)/(K$195-K$194)*10)),1))</f>
        <v>7.4</v>
      </c>
      <c r="L104" s="47">
        <f t="shared" si="12"/>
        <v>6.6</v>
      </c>
      <c r="M104" s="47">
        <f t="shared" si="13"/>
        <v>6.9</v>
      </c>
      <c r="N104" s="48">
        <f t="shared" si="10"/>
        <v>6.9</v>
      </c>
      <c r="O104" s="15"/>
      <c r="P104" s="81"/>
    </row>
    <row r="105" spans="1:16" s="4" customFormat="1" x14ac:dyDescent="0.25">
      <c r="A105" s="99" t="str">
        <f>'Indicator Data'!A108</f>
        <v>Malawi</v>
      </c>
      <c r="B105" s="49" t="str">
        <f>'Indicator Data'!B108</f>
        <v>MWI</v>
      </c>
      <c r="C105" s="47">
        <f>IF('Indicator Data'!J108="No data","x",ROUND(IF('Indicator Data'!J108&gt;C$195,0,IF('Indicator Data'!J108&lt;C$194,10,(C$195-'Indicator Data'!J108)/(C$195-C$194)*10)),1))</f>
        <v>8.1999999999999993</v>
      </c>
      <c r="D105" s="47">
        <f>IF('Indicator Data'!K108="No data","x",ROUND(IF('Indicator Data'!K108&gt;D$195,0,IF('Indicator Data'!K108&lt;D$194,10,(D$195-'Indicator Data'!K108)/(D$195-D$194)*10)),1))</f>
        <v>5.2</v>
      </c>
      <c r="E105" s="47">
        <f>IF('Indicator Data'!I108="No data","x",ROUND(IF('Indicator Data'!I108&gt;E$195,0,IF('Indicator Data'!I108&lt;E$194,10,(E$195-'Indicator Data'!I108)/(E$195-E$194)*10)),1))</f>
        <v>9.1</v>
      </c>
      <c r="F105" s="47">
        <f t="shared" si="11"/>
        <v>7.5</v>
      </c>
      <c r="G105" s="47">
        <f>IF('Indicator Data'!C108="No data","x",ROUND(IF(LOG('Indicator Data'!C108)&gt;G$195,10,IF(LOG('Indicator Data'!C108)&lt;G$194,0,10-(G$195-LOG('Indicator Data'!C108))/(G$195-G$194)*10)),1))</f>
        <v>7.6</v>
      </c>
      <c r="H105" s="47">
        <f>IF('Indicator Data'!D108="No data","x",ROUND(IF('Indicator Data'!D108&gt;H$195,10,IF('Indicator Data'!D108&lt;H$194,0,10-(H$195-'Indicator Data'!D108)/(H$195-H$194)*10)),1))</f>
        <v>7.9</v>
      </c>
      <c r="I105" s="47">
        <f>IF('Indicator Data'!E108="No data","x",ROUND(IF('Indicator Data'!E108&gt;I$195,10,IF('Indicator Data'!E108&lt;I$194,0,10-(I$195-'Indicator Data'!E108)/(I$195-I$194)*10)),1))</f>
        <v>1.7</v>
      </c>
      <c r="J105" s="47">
        <f>IF('Indicator Data'!F108="No data","x",ROUND(IF('Indicator Data'!F108&gt;J$195,10,IF('Indicator Data'!F108&lt;J$194,0,10-(J$195-'Indicator Data'!F108)/(J$195-J$194)*10)),1))</f>
        <v>7.4</v>
      </c>
      <c r="K105" s="47">
        <f>IF('Indicator Data'!G108="No data","x",ROUND(IF('Indicator Data'!G108&gt;K$195,10,IF('Indicator Data'!G108&lt;K$194,0,10-(K$195-'Indicator Data'!G108)/(K$195-K$194)*10)),1))</f>
        <v>6.3</v>
      </c>
      <c r="L105" s="47">
        <f t="shared" si="12"/>
        <v>6.2</v>
      </c>
      <c r="M105" s="47">
        <f t="shared" si="13"/>
        <v>6.6</v>
      </c>
      <c r="N105" s="48">
        <f t="shared" si="10"/>
        <v>6.6</v>
      </c>
      <c r="O105" s="15"/>
      <c r="P105" s="81"/>
    </row>
    <row r="106" spans="1:16" s="4" customFormat="1" x14ac:dyDescent="0.25">
      <c r="A106" s="99" t="str">
        <f>'Indicator Data'!A109</f>
        <v>Malaysia</v>
      </c>
      <c r="B106" s="49" t="str">
        <f>'Indicator Data'!B109</f>
        <v>MYS</v>
      </c>
      <c r="C106" s="47">
        <f>IF('Indicator Data'!J109="No data","x",ROUND(IF('Indicator Data'!J109&gt;C$195,0,IF('Indicator Data'!J109&lt;C$194,10,(C$195-'Indicator Data'!J109)/(C$195-C$194)*10)),1))</f>
        <v>0</v>
      </c>
      <c r="D106" s="47">
        <f>IF('Indicator Data'!K109="No data","x",ROUND(IF('Indicator Data'!K109&gt;D$195,0,IF('Indicator Data'!K109&lt;D$194,10,(D$195-'Indicator Data'!K109)/(D$195-D$194)*10)),1))</f>
        <v>0.6</v>
      </c>
      <c r="E106" s="47" t="str">
        <f>IF('Indicator Data'!I109="No data","x",ROUND(IF('Indicator Data'!I109&gt;E$195,0,IF('Indicator Data'!I109&lt;E$194,10,(E$195-'Indicator Data'!I109)/(E$195-E$194)*10)),1))</f>
        <v>x</v>
      </c>
      <c r="F106" s="47">
        <f t="shared" si="11"/>
        <v>0.3</v>
      </c>
      <c r="G106" s="47">
        <f>IF('Indicator Data'!C109="No data","x",ROUND(IF(LOG('Indicator Data'!C109)&gt;G$195,10,IF(LOG('Indicator Data'!C109)&lt;G$194,0,10-(G$195-LOG('Indicator Data'!C109))/(G$195-G$194)*10)),1))</f>
        <v>6.6</v>
      </c>
      <c r="H106" s="47">
        <f>IF('Indicator Data'!D109="No data","x",ROUND(IF('Indicator Data'!D109&gt;H$195,10,IF('Indicator Data'!D109&lt;H$194,0,10-(H$195-'Indicator Data'!D109)/(H$195-H$194)*10)),1))</f>
        <v>4.3</v>
      </c>
      <c r="I106" s="47">
        <f>IF('Indicator Data'!E109="No data","x",ROUND(IF('Indicator Data'!E109&gt;I$195,10,IF('Indicator Data'!E109&lt;I$194,0,10-(I$195-'Indicator Data'!E109)/(I$195-I$194)*10)),1))</f>
        <v>7.6</v>
      </c>
      <c r="J106" s="47" t="str">
        <f>IF('Indicator Data'!F109="No data","x",ROUND(IF('Indicator Data'!F109&gt;J$195,10,IF('Indicator Data'!F109&lt;J$194,0,10-(J$195-'Indicator Data'!F109)/(J$195-J$194)*10)),1))</f>
        <v>x</v>
      </c>
      <c r="K106" s="47" t="str">
        <f>IF('Indicator Data'!G109="No data","x",ROUND(IF('Indicator Data'!G109&gt;K$195,10,IF('Indicator Data'!G109&lt;K$194,0,10-(K$195-'Indicator Data'!G109)/(K$195-K$194)*10)),1))</f>
        <v>x</v>
      </c>
      <c r="L106" s="47">
        <f t="shared" si="12"/>
        <v>6.2</v>
      </c>
      <c r="M106" s="47">
        <f t="shared" si="13"/>
        <v>4.2</v>
      </c>
      <c r="N106" s="48">
        <f t="shared" si="10"/>
        <v>4.2</v>
      </c>
      <c r="O106" s="15"/>
      <c r="P106" s="81"/>
    </row>
    <row r="107" spans="1:16" s="4" customFormat="1" x14ac:dyDescent="0.25">
      <c r="A107" s="99" t="str">
        <f>'Indicator Data'!A110</f>
        <v>Maldives</v>
      </c>
      <c r="B107" s="49" t="str">
        <f>'Indicator Data'!B110</f>
        <v>MDV</v>
      </c>
      <c r="C107" s="47">
        <f>IF('Indicator Data'!J110="No data","x",ROUND(IF('Indicator Data'!J110&gt;C$195,0,IF('Indicator Data'!J110&lt;C$194,10,(C$195-'Indicator Data'!J110)/(C$195-C$194)*10)),1))</f>
        <v>0.1</v>
      </c>
      <c r="D107" s="47">
        <f>IF('Indicator Data'!K110="No data","x",ROUND(IF('Indicator Data'!K110&gt;D$195,0,IF('Indicator Data'!K110&lt;D$194,10,(D$195-'Indicator Data'!K110)/(D$195-D$194)*10)),1))</f>
        <v>0.1</v>
      </c>
      <c r="E107" s="47">
        <f>IF('Indicator Data'!I110="No data","x",ROUND(IF('Indicator Data'!I110&gt;E$195,0,IF('Indicator Data'!I110&lt;E$194,10,(E$195-'Indicator Data'!I110)/(E$195-E$194)*10)),1))</f>
        <v>0.4</v>
      </c>
      <c r="F107" s="47">
        <f t="shared" si="11"/>
        <v>0.2</v>
      </c>
      <c r="G107" s="47">
        <f>IF('Indicator Data'!C110="No data","x",ROUND(IF(LOG('Indicator Data'!C110)&gt;G$195,10,IF(LOG('Indicator Data'!C110)&lt;G$194,0,10-(G$195-LOG('Indicator Data'!C110))/(G$195-G$194)*10)),1))</f>
        <v>10</v>
      </c>
      <c r="H107" s="47">
        <f>IF('Indicator Data'!D110="No data","x",ROUND(IF('Indicator Data'!D110&gt;H$195,10,IF('Indicator Data'!D110&lt;H$194,0,10-(H$195-'Indicator Data'!D110)/(H$195-H$194)*10)),1))</f>
        <v>9.8000000000000007</v>
      </c>
      <c r="I107" s="47">
        <f>IF('Indicator Data'!E110="No data","x",ROUND(IF('Indicator Data'!E110&gt;I$195,10,IF('Indicator Data'!E110&lt;I$194,0,10-(I$195-'Indicator Data'!E110)/(I$195-I$194)*10)),1))</f>
        <v>4</v>
      </c>
      <c r="J107" s="47">
        <f>IF('Indicator Data'!F110="No data","x",ROUND(IF('Indicator Data'!F110&gt;J$195,10,IF('Indicator Data'!F110&lt;J$194,0,10-(J$195-'Indicator Data'!F110)/(J$195-J$194)*10)),1))</f>
        <v>3.6</v>
      </c>
      <c r="K107" s="47">
        <f>IF('Indicator Data'!G110="No data","x",ROUND(IF('Indicator Data'!G110&gt;K$195,10,IF('Indicator Data'!G110&lt;K$194,0,10-(K$195-'Indicator Data'!G110)/(K$195-K$194)*10)),1))</f>
        <v>8.3000000000000007</v>
      </c>
      <c r="L107" s="47">
        <f t="shared" si="12"/>
        <v>7.1</v>
      </c>
      <c r="M107" s="47">
        <f t="shared" si="13"/>
        <v>4.8</v>
      </c>
      <c r="N107" s="48">
        <f t="shared" si="10"/>
        <v>4.8</v>
      </c>
      <c r="O107" s="15"/>
      <c r="P107" s="81"/>
    </row>
    <row r="108" spans="1:16" s="4" customFormat="1" x14ac:dyDescent="0.25">
      <c r="A108" s="99" t="str">
        <f>'Indicator Data'!A111</f>
        <v>Mali</v>
      </c>
      <c r="B108" s="49" t="str">
        <f>'Indicator Data'!B111</f>
        <v>MLI</v>
      </c>
      <c r="C108" s="47">
        <f>IF('Indicator Data'!J111="No data","x",ROUND(IF('Indicator Data'!J111&gt;C$195,0,IF('Indicator Data'!J111&lt;C$194,10,(C$195-'Indicator Data'!J111)/(C$195-C$194)*10)),1))</f>
        <v>6.7</v>
      </c>
      <c r="D108" s="47">
        <f>IF('Indicator Data'!K111="No data","x",ROUND(IF('Indicator Data'!K111&gt;D$195,0,IF('Indicator Data'!K111&lt;D$194,10,(D$195-'Indicator Data'!K111)/(D$195-D$194)*10)),1))</f>
        <v>3.6</v>
      </c>
      <c r="E108" s="47">
        <f>IF('Indicator Data'!I111="No data","x",ROUND(IF('Indicator Data'!I111&gt;E$195,0,IF('Indicator Data'!I111&lt;E$194,10,(E$195-'Indicator Data'!I111)/(E$195-E$194)*10)),1))</f>
        <v>4.8</v>
      </c>
      <c r="F108" s="47">
        <f t="shared" si="11"/>
        <v>5</v>
      </c>
      <c r="G108" s="47">
        <f>IF('Indicator Data'!C111="No data","x",ROUND(IF(LOG('Indicator Data'!C111)&gt;G$195,10,IF(LOG('Indicator Data'!C111)&lt;G$194,0,10-(G$195-LOG('Indicator Data'!C111))/(G$195-G$194)*10)),1))</f>
        <v>4</v>
      </c>
      <c r="H108" s="47">
        <f>IF('Indicator Data'!D111="No data","x",ROUND(IF('Indicator Data'!D111&gt;H$195,10,IF('Indicator Data'!D111&lt;H$194,0,10-(H$195-'Indicator Data'!D111)/(H$195-H$194)*10)),1))</f>
        <v>9.8000000000000007</v>
      </c>
      <c r="I108" s="47">
        <f>IF('Indicator Data'!E111="No data","x",ROUND(IF('Indicator Data'!E111&gt;I$195,10,IF('Indicator Data'!E111&lt;I$194,0,10-(I$195-'Indicator Data'!E111)/(I$195-I$194)*10)),1))</f>
        <v>4.2</v>
      </c>
      <c r="J108" s="47">
        <f>IF('Indicator Data'!F111="No data","x",ROUND(IF('Indicator Data'!F111&gt;J$195,10,IF('Indicator Data'!F111&lt;J$194,0,10-(J$195-'Indicator Data'!F111)/(J$195-J$194)*10)),1))</f>
        <v>5.2</v>
      </c>
      <c r="K108" s="47">
        <f>IF('Indicator Data'!G111="No data","x",ROUND(IF('Indicator Data'!G111&gt;K$195,10,IF('Indicator Data'!G111&lt;K$194,0,10-(K$195-'Indicator Data'!G111)/(K$195-K$194)*10)),1))</f>
        <v>9.1999999999999993</v>
      </c>
      <c r="L108" s="47">
        <f t="shared" si="12"/>
        <v>6.5</v>
      </c>
      <c r="M108" s="47">
        <f t="shared" si="13"/>
        <v>6</v>
      </c>
      <c r="N108" s="48">
        <f t="shared" si="10"/>
        <v>6</v>
      </c>
      <c r="O108" s="15"/>
      <c r="P108" s="81"/>
    </row>
    <row r="109" spans="1:16" s="4" customFormat="1" x14ac:dyDescent="0.25">
      <c r="A109" s="99" t="str">
        <f>'Indicator Data'!A112</f>
        <v>Malta</v>
      </c>
      <c r="B109" s="49" t="str">
        <f>'Indicator Data'!B112</f>
        <v>MLT</v>
      </c>
      <c r="C109" s="47">
        <f>IF('Indicator Data'!J112="No data","x",ROUND(IF('Indicator Data'!J112&gt;C$195,0,IF('Indicator Data'!J112&lt;C$194,10,(C$195-'Indicator Data'!J112)/(C$195-C$194)*10)),1))</f>
        <v>0</v>
      </c>
      <c r="D109" s="47">
        <f>IF('Indicator Data'!K112="No data","x",ROUND(IF('Indicator Data'!K112&gt;D$195,0,IF('Indicator Data'!K112&lt;D$194,10,(D$195-'Indicator Data'!K112)/(D$195-D$194)*10)),1))</f>
        <v>0</v>
      </c>
      <c r="E109" s="47" t="str">
        <f>IF('Indicator Data'!I112="No data","x",ROUND(IF('Indicator Data'!I112&gt;E$195,0,IF('Indicator Data'!I112&lt;E$194,10,(E$195-'Indicator Data'!I112)/(E$195-E$194)*10)),1))</f>
        <v>x</v>
      </c>
      <c r="F109" s="47">
        <f t="shared" si="11"/>
        <v>0</v>
      </c>
      <c r="G109" s="47">
        <f>IF('Indicator Data'!C112="No data","x",ROUND(IF(LOG('Indicator Data'!C112)&gt;G$195,10,IF(LOG('Indicator Data'!C112)&lt;G$194,0,10-(G$195-LOG('Indicator Data'!C112))/(G$195-G$194)*10)),1))</f>
        <v>10</v>
      </c>
      <c r="H109" s="47">
        <f>IF('Indicator Data'!D112="No data","x",ROUND(IF('Indicator Data'!D112&gt;H$195,10,IF('Indicator Data'!D112&lt;H$194,0,10-(H$195-'Indicator Data'!D112)/(H$195-H$194)*10)),1))</f>
        <v>6.7</v>
      </c>
      <c r="I109" s="47">
        <f>IF('Indicator Data'!E112="No data","x",ROUND(IF('Indicator Data'!E112&gt;I$195,10,IF('Indicator Data'!E112&lt;I$194,0,10-(I$195-'Indicator Data'!E112)/(I$195-I$194)*10)),1))</f>
        <v>9.5</v>
      </c>
      <c r="J109" s="47" t="str">
        <f>IF('Indicator Data'!F112="No data","x",ROUND(IF('Indicator Data'!F112&gt;J$195,10,IF('Indicator Data'!F112&lt;J$194,0,10-(J$195-'Indicator Data'!F112)/(J$195-J$194)*10)),1))</f>
        <v>x</v>
      </c>
      <c r="K109" s="47">
        <f>IF('Indicator Data'!G112="No data","x",ROUND(IF('Indicator Data'!G112&gt;K$195,10,IF('Indicator Data'!G112&lt;K$194,0,10-(K$195-'Indicator Data'!G112)/(K$195-K$194)*10)),1))</f>
        <v>2.1</v>
      </c>
      <c r="L109" s="47">
        <f t="shared" si="12"/>
        <v>7.1</v>
      </c>
      <c r="M109" s="47">
        <f t="shared" si="13"/>
        <v>4.7</v>
      </c>
      <c r="N109" s="48">
        <f t="shared" si="10"/>
        <v>4.7</v>
      </c>
      <c r="O109" s="15"/>
      <c r="P109" s="81"/>
    </row>
    <row r="110" spans="1:16" s="4" customFormat="1" x14ac:dyDescent="0.25">
      <c r="A110" s="99" t="str">
        <f>'Indicator Data'!A113</f>
        <v>Marshall Islands</v>
      </c>
      <c r="B110" s="49" t="str">
        <f>'Indicator Data'!B113</f>
        <v>MHL</v>
      </c>
      <c r="C110" s="47">
        <f>IF('Indicator Data'!J113="No data","x",ROUND(IF('Indicator Data'!J113&gt;C$195,0,IF('Indicator Data'!J113&lt;C$194,10,(C$195-'Indicator Data'!J113)/(C$195-C$194)*10)),1))</f>
        <v>1.8</v>
      </c>
      <c r="D110" s="47">
        <f>IF('Indicator Data'!K113="No data","x",ROUND(IF('Indicator Data'!K113&gt;D$195,0,IF('Indicator Data'!K113&lt;D$194,10,(D$195-'Indicator Data'!K113)/(D$195-D$194)*10)),1))</f>
        <v>1.9</v>
      </c>
      <c r="E110" s="47">
        <f>IF('Indicator Data'!I113="No data","x",ROUND(IF('Indicator Data'!I113&gt;E$195,0,IF('Indicator Data'!I113&lt;E$194,10,(E$195-'Indicator Data'!I113)/(E$195-E$194)*10)),1))</f>
        <v>1.7</v>
      </c>
      <c r="F110" s="47">
        <f t="shared" si="11"/>
        <v>1.8</v>
      </c>
      <c r="G110" s="47">
        <f>IF('Indicator Data'!C113="No data","x",ROUND(IF(LOG('Indicator Data'!C113)&gt;G$195,10,IF(LOG('Indicator Data'!C113)&lt;G$194,0,10-(G$195-LOG('Indicator Data'!C113))/(G$195-G$194)*10)),1))</f>
        <v>8.4</v>
      </c>
      <c r="H110" s="47">
        <f>IF('Indicator Data'!D113="No data","x",ROUND(IF('Indicator Data'!D113&gt;H$195,10,IF('Indicator Data'!D113&lt;H$194,0,10-(H$195-'Indicator Data'!D113)/(H$195-H$194)*10)),1))</f>
        <v>2.2999999999999998</v>
      </c>
      <c r="I110" s="47">
        <f>IF('Indicator Data'!E113="No data","x",ROUND(IF('Indicator Data'!E113&gt;I$195,10,IF('Indicator Data'!E113&lt;I$194,0,10-(I$195-'Indicator Data'!E113)/(I$195-I$194)*10)),1))</f>
        <v>7.7</v>
      </c>
      <c r="J110" s="47" t="str">
        <f>IF('Indicator Data'!F113="No data","x",ROUND(IF('Indicator Data'!F113&gt;J$195,10,IF('Indicator Data'!F113&lt;J$194,0,10-(J$195-'Indicator Data'!F113)/(J$195-J$194)*10)),1))</f>
        <v>x</v>
      </c>
      <c r="K110" s="47" t="str">
        <f>IF('Indicator Data'!G113="No data","x",ROUND(IF('Indicator Data'!G113&gt;K$195,10,IF('Indicator Data'!G113&lt;K$194,0,10-(K$195-'Indicator Data'!G113)/(K$195-K$194)*10)),1))</f>
        <v>x</v>
      </c>
      <c r="L110" s="47">
        <f t="shared" si="12"/>
        <v>6.1</v>
      </c>
      <c r="M110" s="47">
        <f t="shared" si="13"/>
        <v>4.7</v>
      </c>
      <c r="N110" s="48">
        <f t="shared" si="10"/>
        <v>4.7</v>
      </c>
      <c r="O110" s="15"/>
      <c r="P110" s="81"/>
    </row>
    <row r="111" spans="1:16" s="4" customFormat="1" x14ac:dyDescent="0.25">
      <c r="A111" s="99" t="str">
        <f>'Indicator Data'!A114</f>
        <v>Mauritania</v>
      </c>
      <c r="B111" s="49" t="str">
        <f>'Indicator Data'!B114</f>
        <v>MRT</v>
      </c>
      <c r="C111" s="47">
        <f>IF('Indicator Data'!J114="No data","x",ROUND(IF('Indicator Data'!J114&gt;C$195,0,IF('Indicator Data'!J114&lt;C$194,10,(C$195-'Indicator Data'!J114)/(C$195-C$194)*10)),1))</f>
        <v>5.7</v>
      </c>
      <c r="D111" s="47">
        <f>IF('Indicator Data'!K114="No data","x",ROUND(IF('Indicator Data'!K114&gt;D$195,0,IF('Indicator Data'!K114&lt;D$194,10,(D$195-'Indicator Data'!K114)/(D$195-D$194)*10)),1))</f>
        <v>4.9000000000000004</v>
      </c>
      <c r="E111" s="47">
        <f>IF('Indicator Data'!I114="No data","x",ROUND(IF('Indicator Data'!I114&gt;E$195,0,IF('Indicator Data'!I114&lt;E$194,10,(E$195-'Indicator Data'!I114)/(E$195-E$194)*10)),1))</f>
        <v>8.4</v>
      </c>
      <c r="F111" s="47">
        <f t="shared" si="11"/>
        <v>6.3</v>
      </c>
      <c r="G111" s="47">
        <f>IF('Indicator Data'!C114="No data","x",ROUND(IF(LOG('Indicator Data'!C114)&gt;G$195,10,IF(LOG('Indicator Data'!C114)&lt;G$194,0,10-(G$195-LOG('Indicator Data'!C114))/(G$195-G$194)*10)),1))</f>
        <v>2.1</v>
      </c>
      <c r="H111" s="47">
        <f>IF('Indicator Data'!D114="No data","x",ROUND(IF('Indicator Data'!D114&gt;H$195,10,IF('Indicator Data'!D114&lt;H$194,0,10-(H$195-'Indicator Data'!D114)/(H$195-H$194)*10)),1))</f>
        <v>8.6999999999999993</v>
      </c>
      <c r="I111" s="47">
        <f>IF('Indicator Data'!E114="No data","x",ROUND(IF('Indicator Data'!E114&gt;I$195,10,IF('Indicator Data'!E114&lt;I$194,0,10-(I$195-'Indicator Data'!E114)/(I$195-I$194)*10)),1))</f>
        <v>5.4</v>
      </c>
      <c r="J111" s="47">
        <f>IF('Indicator Data'!F114="No data","x",ROUND(IF('Indicator Data'!F114&gt;J$195,10,IF('Indicator Data'!F114&lt;J$194,0,10-(J$195-'Indicator Data'!F114)/(J$195-J$194)*10)),1))</f>
        <v>8.8000000000000007</v>
      </c>
      <c r="K111" s="47" t="str">
        <f>IF('Indicator Data'!G114="No data","x",ROUND(IF('Indicator Data'!G114&gt;K$195,10,IF('Indicator Data'!G114&lt;K$194,0,10-(K$195-'Indicator Data'!G114)/(K$195-K$194)*10)),1))</f>
        <v>x</v>
      </c>
      <c r="L111" s="47">
        <f t="shared" si="12"/>
        <v>6.3</v>
      </c>
      <c r="M111" s="47">
        <f t="shared" si="13"/>
        <v>6.3</v>
      </c>
      <c r="N111" s="48">
        <f t="shared" si="10"/>
        <v>6.3</v>
      </c>
      <c r="O111" s="15"/>
      <c r="P111" s="81"/>
    </row>
    <row r="112" spans="1:16" s="4" customFormat="1" x14ac:dyDescent="0.25">
      <c r="A112" s="99" t="str">
        <f>'Indicator Data'!A115</f>
        <v>Mauritius</v>
      </c>
      <c r="B112" s="49" t="str">
        <f>'Indicator Data'!B115</f>
        <v>MUS</v>
      </c>
      <c r="C112" s="47">
        <f>IF('Indicator Data'!J115="No data","x",ROUND(IF('Indicator Data'!J115&gt;C$195,0,IF('Indicator Data'!J115&lt;C$194,10,(C$195-'Indicator Data'!J115)/(C$195-C$194)*10)),1))</f>
        <v>0.5</v>
      </c>
      <c r="D112" s="47">
        <f>IF('Indicator Data'!K115="No data","x",ROUND(IF('Indicator Data'!K115&gt;D$195,0,IF('Indicator Data'!K115&lt;D$194,10,(D$195-'Indicator Data'!K115)/(D$195-D$194)*10)),1))</f>
        <v>0</v>
      </c>
      <c r="E112" s="47" t="str">
        <f>IF('Indicator Data'!I115="No data","x",ROUND(IF('Indicator Data'!I115&gt;E$195,0,IF('Indicator Data'!I115&lt;E$194,10,(E$195-'Indicator Data'!I115)/(E$195-E$194)*10)),1))</f>
        <v>x</v>
      </c>
      <c r="F112" s="47">
        <f t="shared" si="11"/>
        <v>0.3</v>
      </c>
      <c r="G112" s="47">
        <f>IF('Indicator Data'!C115="No data","x",ROUND(IF(LOG('Indicator Data'!C115)&gt;G$195,10,IF(LOG('Indicator Data'!C115)&lt;G$194,0,10-(G$195-LOG('Indicator Data'!C115))/(G$195-G$194)*10)),1))</f>
        <v>9.3000000000000007</v>
      </c>
      <c r="H112" s="47">
        <f>IF('Indicator Data'!D115="No data","x",ROUND(IF('Indicator Data'!D115&gt;H$195,10,IF('Indicator Data'!D115&lt;H$194,0,10-(H$195-'Indicator Data'!D115)/(H$195-H$194)*10)),1))</f>
        <v>0</v>
      </c>
      <c r="I112" s="47">
        <f>IF('Indicator Data'!E115="No data","x",ROUND(IF('Indicator Data'!E115&gt;I$195,10,IF('Indicator Data'!E115&lt;I$194,0,10-(I$195-'Indicator Data'!E115)/(I$195-I$194)*10)),1))</f>
        <v>4.0999999999999996</v>
      </c>
      <c r="J112" s="47" t="str">
        <f>IF('Indicator Data'!F115="No data","x",ROUND(IF('Indicator Data'!F115&gt;J$195,10,IF('Indicator Data'!F115&lt;J$194,0,10-(J$195-'Indicator Data'!F115)/(J$195-J$194)*10)),1))</f>
        <v>x</v>
      </c>
      <c r="K112" s="47">
        <f>IF('Indicator Data'!G115="No data","x",ROUND(IF('Indicator Data'!G115&gt;K$195,10,IF('Indicator Data'!G115&lt;K$194,0,10-(K$195-'Indicator Data'!G115)/(K$195-K$194)*10)),1))</f>
        <v>3.7</v>
      </c>
      <c r="L112" s="47">
        <f t="shared" si="12"/>
        <v>4.3</v>
      </c>
      <c r="M112" s="47">
        <f t="shared" si="13"/>
        <v>3</v>
      </c>
      <c r="N112" s="48">
        <f t="shared" si="10"/>
        <v>3</v>
      </c>
      <c r="O112" s="15"/>
      <c r="P112" s="81"/>
    </row>
    <row r="113" spans="1:16" s="4" customFormat="1" x14ac:dyDescent="0.25">
      <c r="A113" s="99" t="str">
        <f>'Indicator Data'!A116</f>
        <v>Mexico</v>
      </c>
      <c r="B113" s="49" t="str">
        <f>'Indicator Data'!B116</f>
        <v>MEX</v>
      </c>
      <c r="C113" s="47">
        <f>IF('Indicator Data'!J116="No data","x",ROUND(IF('Indicator Data'!J116&gt;C$195,0,IF('Indicator Data'!J116&lt;C$194,10,(C$195-'Indicator Data'!J116)/(C$195-C$194)*10)),1))</f>
        <v>1</v>
      </c>
      <c r="D113" s="47">
        <f>IF('Indicator Data'!K116="No data","x",ROUND(IF('Indicator Data'!K116&gt;D$195,0,IF('Indicator Data'!K116&lt;D$194,10,(D$195-'Indicator Data'!K116)/(D$195-D$194)*10)),1))</f>
        <v>0.1</v>
      </c>
      <c r="E113" s="47">
        <f>IF('Indicator Data'!I116="No data","x",ROUND(IF('Indicator Data'!I116&gt;E$195,0,IF('Indicator Data'!I116&lt;E$194,10,(E$195-'Indicator Data'!I116)/(E$195-E$194)*10)),1))</f>
        <v>1.2</v>
      </c>
      <c r="F113" s="47">
        <f t="shared" si="11"/>
        <v>0.8</v>
      </c>
      <c r="G113" s="47">
        <f>IF('Indicator Data'!C116="No data","x",ROUND(IF(LOG('Indicator Data'!C116)&gt;G$195,10,IF(LOG('Indicator Data'!C116)&lt;G$194,0,10-(G$195-LOG('Indicator Data'!C116))/(G$195-G$194)*10)),1))</f>
        <v>6</v>
      </c>
      <c r="H113" s="47">
        <f>IF('Indicator Data'!D116="No data","x",ROUND(IF('Indicator Data'!D116&gt;H$195,10,IF('Indicator Data'!D116&lt;H$194,0,10-(H$195-'Indicator Data'!D116)/(H$195-H$194)*10)),1))</f>
        <v>3</v>
      </c>
      <c r="I113" s="47">
        <f>IF('Indicator Data'!E116="No data","x",ROUND(IF('Indicator Data'!E116&gt;I$195,10,IF('Indicator Data'!E116&lt;I$194,0,10-(I$195-'Indicator Data'!E116)/(I$195-I$194)*10)),1))</f>
        <v>8</v>
      </c>
      <c r="J113" s="47">
        <f>IF('Indicator Data'!F116="No data","x",ROUND(IF('Indicator Data'!F116&gt;J$195,10,IF('Indicator Data'!F116&lt;J$194,0,10-(J$195-'Indicator Data'!F116)/(J$195-J$194)*10)),1))</f>
        <v>1.8</v>
      </c>
      <c r="K113" s="47">
        <f>IF('Indicator Data'!G116="No data","x",ROUND(IF('Indicator Data'!G116&gt;K$195,10,IF('Indicator Data'!G116&lt;K$194,0,10-(K$195-'Indicator Data'!G116)/(K$195-K$194)*10)),1))</f>
        <v>4.4000000000000004</v>
      </c>
      <c r="L113" s="47">
        <f t="shared" si="12"/>
        <v>4.5999999999999996</v>
      </c>
      <c r="M113" s="47">
        <f t="shared" si="13"/>
        <v>3.3</v>
      </c>
      <c r="N113" s="48">
        <f t="shared" si="10"/>
        <v>3.3</v>
      </c>
      <c r="O113" s="15"/>
      <c r="P113" s="81"/>
    </row>
    <row r="114" spans="1:16" s="4" customFormat="1" x14ac:dyDescent="0.25">
      <c r="A114" s="99" t="str">
        <f>'Indicator Data'!A117</f>
        <v>Micronesia</v>
      </c>
      <c r="B114" s="49" t="str">
        <f>'Indicator Data'!B117</f>
        <v>FSM</v>
      </c>
      <c r="C114" s="47">
        <f>IF('Indicator Data'!J117="No data","x",ROUND(IF('Indicator Data'!J117&gt;C$195,0,IF('Indicator Data'!J117&lt;C$194,10,(C$195-'Indicator Data'!J117)/(C$195-C$194)*10)),1))</f>
        <v>1.3</v>
      </c>
      <c r="D114" s="47">
        <f>IF('Indicator Data'!K117="No data","x",ROUND(IF('Indicator Data'!K117&gt;D$195,0,IF('Indicator Data'!K117&lt;D$194,10,(D$195-'Indicator Data'!K117)/(D$195-D$194)*10)),1))</f>
        <v>3.6</v>
      </c>
      <c r="E114" s="47" t="str">
        <f>IF('Indicator Data'!I117="No data","x",ROUND(IF('Indicator Data'!I117&gt;E$195,0,IF('Indicator Data'!I117&lt;E$194,10,(E$195-'Indicator Data'!I117)/(E$195-E$194)*10)),1))</f>
        <v>x</v>
      </c>
      <c r="F114" s="47">
        <f t="shared" si="11"/>
        <v>2.5</v>
      </c>
      <c r="G114" s="47">
        <f>IF('Indicator Data'!C117="No data","x",ROUND(IF(LOG('Indicator Data'!C117)&gt;G$195,10,IF(LOG('Indicator Data'!C117)&lt;G$194,0,10-(G$195-LOG('Indicator Data'!C117))/(G$195-G$194)*10)),1))</f>
        <v>7.4</v>
      </c>
      <c r="H114" s="47">
        <f>IF('Indicator Data'!D117="No data","x",ROUND(IF('Indicator Data'!D117&gt;H$195,10,IF('Indicator Data'!D117&lt;H$194,0,10-(H$195-'Indicator Data'!D117)/(H$195-H$194)*10)),1))</f>
        <v>2.9</v>
      </c>
      <c r="I114" s="47">
        <f>IF('Indicator Data'!E117="No data","x",ROUND(IF('Indicator Data'!E117&gt;I$195,10,IF('Indicator Data'!E117&lt;I$194,0,10-(I$195-'Indicator Data'!E117)/(I$195-I$194)*10)),1))</f>
        <v>2.2999999999999998</v>
      </c>
      <c r="J114" s="47" t="str">
        <f>IF('Indicator Data'!F117="No data","x",ROUND(IF('Indicator Data'!F117&gt;J$195,10,IF('Indicator Data'!F117&lt;J$194,0,10-(J$195-'Indicator Data'!F117)/(J$195-J$194)*10)),1))</f>
        <v>x</v>
      </c>
      <c r="K114" s="47" t="str">
        <f>IF('Indicator Data'!G117="No data","x",ROUND(IF('Indicator Data'!G117&gt;K$195,10,IF('Indicator Data'!G117&lt;K$194,0,10-(K$195-'Indicator Data'!G117)/(K$195-K$194)*10)),1))</f>
        <v>x</v>
      </c>
      <c r="L114" s="47">
        <f t="shared" si="12"/>
        <v>4.2</v>
      </c>
      <c r="M114" s="47">
        <f t="shared" si="13"/>
        <v>3.6</v>
      </c>
      <c r="N114" s="48">
        <f t="shared" si="10"/>
        <v>3.6</v>
      </c>
      <c r="O114" s="15"/>
      <c r="P114" s="81"/>
    </row>
    <row r="115" spans="1:16" s="4" customFormat="1" x14ac:dyDescent="0.25">
      <c r="A115" s="99" t="str">
        <f>'Indicator Data'!A118</f>
        <v>Moldova Republic of</v>
      </c>
      <c r="B115" s="49" t="str">
        <f>'Indicator Data'!B118</f>
        <v>MDA</v>
      </c>
      <c r="C115" s="47">
        <f>IF('Indicator Data'!J118="No data","x",ROUND(IF('Indicator Data'!J118&gt;C$195,0,IF('Indicator Data'!J118&lt;C$194,10,(C$195-'Indicator Data'!J118)/(C$195-C$194)*10)),1))</f>
        <v>2.6</v>
      </c>
      <c r="D115" s="47">
        <f>IF('Indicator Data'!K118="No data","x",ROUND(IF('Indicator Data'!K118&gt;D$195,0,IF('Indicator Data'!K118&lt;D$194,10,(D$195-'Indicator Data'!K118)/(D$195-D$194)*10)),1))</f>
        <v>1.8</v>
      </c>
      <c r="E115" s="47">
        <f>IF('Indicator Data'!I118="No data","x",ROUND(IF('Indicator Data'!I118&gt;E$195,0,IF('Indicator Data'!I118&lt;E$194,10,(E$195-'Indicator Data'!I118)/(E$195-E$194)*10)),1))</f>
        <v>1.3</v>
      </c>
      <c r="F115" s="47">
        <f t="shared" si="11"/>
        <v>1.9</v>
      </c>
      <c r="G115" s="47">
        <f>IF('Indicator Data'!C118="No data","x",ROUND(IF(LOG('Indicator Data'!C118)&gt;G$195,10,IF(LOG('Indicator Data'!C118)&lt;G$194,0,10-(G$195-LOG('Indicator Data'!C118))/(G$195-G$194)*10)),1))</f>
        <v>7</v>
      </c>
      <c r="H115" s="47">
        <f>IF('Indicator Data'!D118="No data","x",ROUND(IF('Indicator Data'!D118&gt;H$195,10,IF('Indicator Data'!D118&lt;H$194,0,10-(H$195-'Indicator Data'!D118)/(H$195-H$194)*10)),1))</f>
        <v>0.2</v>
      </c>
      <c r="I115" s="47">
        <f>IF('Indicator Data'!E118="No data","x",ROUND(IF('Indicator Data'!E118&gt;I$195,10,IF('Indicator Data'!E118&lt;I$194,0,10-(I$195-'Indicator Data'!E118)/(I$195-I$194)*10)),1))</f>
        <v>4.3</v>
      </c>
      <c r="J115" s="47">
        <f>IF('Indicator Data'!F118="No data","x",ROUND(IF('Indicator Data'!F118&gt;J$195,10,IF('Indicator Data'!F118&lt;J$194,0,10-(J$195-'Indicator Data'!F118)/(J$195-J$194)*10)),1))</f>
        <v>7.1</v>
      </c>
      <c r="K115" s="47" t="str">
        <f>IF('Indicator Data'!G118="No data","x",ROUND(IF('Indicator Data'!G118&gt;K$195,10,IF('Indicator Data'!G118&lt;K$194,0,10-(K$195-'Indicator Data'!G118)/(K$195-K$194)*10)),1))</f>
        <v>x</v>
      </c>
      <c r="L115" s="47">
        <f t="shared" si="12"/>
        <v>4.7</v>
      </c>
      <c r="M115" s="47">
        <f t="shared" si="13"/>
        <v>3.8</v>
      </c>
      <c r="N115" s="48">
        <f t="shared" si="10"/>
        <v>3.8</v>
      </c>
      <c r="O115" s="15"/>
      <c r="P115" s="81"/>
    </row>
    <row r="116" spans="1:16" s="4" customFormat="1" x14ac:dyDescent="0.25">
      <c r="A116" s="99" t="str">
        <f>'Indicator Data'!A119</f>
        <v>Mongolia</v>
      </c>
      <c r="B116" s="49" t="str">
        <f>'Indicator Data'!B119</f>
        <v>MNG</v>
      </c>
      <c r="C116" s="47">
        <f>IF('Indicator Data'!J119="No data","x",ROUND(IF('Indicator Data'!J119&gt;C$195,0,IF('Indicator Data'!J119&lt;C$194,10,(C$195-'Indicator Data'!J119)/(C$195-C$194)*10)),1))</f>
        <v>4.5999999999999996</v>
      </c>
      <c r="D116" s="47">
        <f>IF('Indicator Data'!K119="No data","x",ROUND(IF('Indicator Data'!K119&gt;D$195,0,IF('Indicator Data'!K119&lt;D$194,10,(D$195-'Indicator Data'!K119)/(D$195-D$194)*10)),1))</f>
        <v>2.8</v>
      </c>
      <c r="E116" s="47">
        <f>IF('Indicator Data'!I119="No data","x",ROUND(IF('Indicator Data'!I119&gt;E$195,0,IF('Indicator Data'!I119&lt;E$194,10,(E$195-'Indicator Data'!I119)/(E$195-E$194)*10)),1))</f>
        <v>2.9</v>
      </c>
      <c r="F116" s="47">
        <f t="shared" si="11"/>
        <v>3.4</v>
      </c>
      <c r="G116" s="47">
        <f>IF('Indicator Data'!C119="No data","x",ROUND(IF(LOG('Indicator Data'!C119)&gt;G$195,10,IF(LOG('Indicator Data'!C119)&lt;G$194,0,10-(G$195-LOG('Indicator Data'!C119))/(G$195-G$194)*10)),1))</f>
        <v>1</v>
      </c>
      <c r="H116" s="47">
        <f>IF('Indicator Data'!D119="No data","x",ROUND(IF('Indicator Data'!D119&gt;H$195,10,IF('Indicator Data'!D119&lt;H$194,0,10-(H$195-'Indicator Data'!D119)/(H$195-H$194)*10)),1))</f>
        <v>3.8</v>
      </c>
      <c r="I116" s="47">
        <f>IF('Indicator Data'!E119="No data","x",ROUND(IF('Indicator Data'!E119&gt;I$195,10,IF('Indicator Data'!E119&lt;I$194,0,10-(I$195-'Indicator Data'!E119)/(I$195-I$194)*10)),1))</f>
        <v>6.8</v>
      </c>
      <c r="J116" s="47">
        <f>IF('Indicator Data'!F119="No data","x",ROUND(IF('Indicator Data'!F119&gt;J$195,10,IF('Indicator Data'!F119&lt;J$194,0,10-(J$195-'Indicator Data'!F119)/(J$195-J$194)*10)),1))</f>
        <v>4.3</v>
      </c>
      <c r="K116" s="47" t="str">
        <f>IF('Indicator Data'!G119="No data","x",ROUND(IF('Indicator Data'!G119&gt;K$195,10,IF('Indicator Data'!G119&lt;K$194,0,10-(K$195-'Indicator Data'!G119)/(K$195-K$194)*10)),1))</f>
        <v>x</v>
      </c>
      <c r="L116" s="47">
        <f t="shared" si="12"/>
        <v>4</v>
      </c>
      <c r="M116" s="47">
        <f t="shared" si="13"/>
        <v>3.8</v>
      </c>
      <c r="N116" s="48">
        <f t="shared" si="10"/>
        <v>3.8</v>
      </c>
      <c r="O116" s="15"/>
      <c r="P116" s="81"/>
    </row>
    <row r="117" spans="1:16" s="4" customFormat="1" x14ac:dyDescent="0.25">
      <c r="A117" s="99" t="str">
        <f>'Indicator Data'!A120</f>
        <v>Montenegro</v>
      </c>
      <c r="B117" s="49" t="str">
        <f>'Indicator Data'!B120</f>
        <v>MNE</v>
      </c>
      <c r="C117" s="47">
        <f>IF('Indicator Data'!J120="No data","x",ROUND(IF('Indicator Data'!J120&gt;C$195,0,IF('Indicator Data'!J120&lt;C$194,10,(C$195-'Indicator Data'!J120)/(C$195-C$194)*10)),1))</f>
        <v>0.2</v>
      </c>
      <c r="D117" s="47">
        <f>IF('Indicator Data'!K120="No data","x",ROUND(IF('Indicator Data'!K120&gt;D$195,0,IF('Indicator Data'!K120&lt;D$194,10,(D$195-'Indicator Data'!K120)/(D$195-D$194)*10)),1))</f>
        <v>0.5</v>
      </c>
      <c r="E117" s="47" t="str">
        <f>IF('Indicator Data'!I120="No data","x",ROUND(IF('Indicator Data'!I120&gt;E$195,0,IF('Indicator Data'!I120&lt;E$194,10,(E$195-'Indicator Data'!I120)/(E$195-E$194)*10)),1))</f>
        <v>x</v>
      </c>
      <c r="F117" s="47">
        <f t="shared" si="11"/>
        <v>0.4</v>
      </c>
      <c r="G117" s="47">
        <f>IF('Indicator Data'!C120="No data","x",ROUND(IF(LOG('Indicator Data'!C120)&gt;G$195,10,IF(LOG('Indicator Data'!C120)&lt;G$194,0,10-(G$195-LOG('Indicator Data'!C120))/(G$195-G$194)*10)),1))</f>
        <v>5.6</v>
      </c>
      <c r="H117" s="47">
        <f>IF('Indicator Data'!D120="No data","x",ROUND(IF('Indicator Data'!D120&gt;H$195,10,IF('Indicator Data'!D120&lt;H$194,0,10-(H$195-'Indicator Data'!D120)/(H$195-H$194)*10)),1))</f>
        <v>1</v>
      </c>
      <c r="I117" s="47">
        <f>IF('Indicator Data'!E120="No data","x",ROUND(IF('Indicator Data'!E120&gt;I$195,10,IF('Indicator Data'!E120&lt;I$194,0,10-(I$195-'Indicator Data'!E120)/(I$195-I$194)*10)),1))</f>
        <v>6.7</v>
      </c>
      <c r="J117" s="47">
        <f>IF('Indicator Data'!F120="No data","x",ROUND(IF('Indicator Data'!F120&gt;J$195,10,IF('Indicator Data'!F120&lt;J$194,0,10-(J$195-'Indicator Data'!F120)/(J$195-J$194)*10)),1))</f>
        <v>3</v>
      </c>
      <c r="K117" s="47">
        <f>IF('Indicator Data'!G120="No data","x",ROUND(IF('Indicator Data'!G120&gt;K$195,10,IF('Indicator Data'!G120&lt;K$194,0,10-(K$195-'Indicator Data'!G120)/(K$195-K$194)*10)),1))</f>
        <v>3</v>
      </c>
      <c r="L117" s="47">
        <f t="shared" si="12"/>
        <v>3.9</v>
      </c>
      <c r="M117" s="47">
        <f t="shared" si="13"/>
        <v>2.7</v>
      </c>
      <c r="N117" s="48">
        <f t="shared" si="10"/>
        <v>2.7</v>
      </c>
      <c r="O117" s="15"/>
      <c r="P117" s="81"/>
    </row>
    <row r="118" spans="1:16" s="4" customFormat="1" x14ac:dyDescent="0.25">
      <c r="A118" s="99" t="str">
        <f>'Indicator Data'!A121</f>
        <v>Morocco</v>
      </c>
      <c r="B118" s="49" t="str">
        <f>'Indicator Data'!B121</f>
        <v>MAR</v>
      </c>
      <c r="C118" s="47">
        <f>IF('Indicator Data'!J121="No data","x",ROUND(IF('Indicator Data'!J121&gt;C$195,0,IF('Indicator Data'!J121&lt;C$194,10,(C$195-'Indicator Data'!J121)/(C$195-C$194)*10)),1))</f>
        <v>1.3</v>
      </c>
      <c r="D118" s="47">
        <f>IF('Indicator Data'!K121="No data","x",ROUND(IF('Indicator Data'!K121&gt;D$195,0,IF('Indicator Data'!K121&lt;D$194,10,(D$195-'Indicator Data'!K121)/(D$195-D$194)*10)),1))</f>
        <v>2.2000000000000002</v>
      </c>
      <c r="E118" s="47" t="str">
        <f>IF('Indicator Data'!I121="No data","x",ROUND(IF('Indicator Data'!I121&gt;E$195,0,IF('Indicator Data'!I121&lt;E$194,10,(E$195-'Indicator Data'!I121)/(E$195-E$194)*10)),1))</f>
        <v>x</v>
      </c>
      <c r="F118" s="47">
        <f t="shared" si="11"/>
        <v>1.8</v>
      </c>
      <c r="G118" s="47">
        <f>IF('Indicator Data'!C121="No data","x",ROUND(IF(LOG('Indicator Data'!C121)&gt;G$195,10,IF(LOG('Indicator Data'!C121)&lt;G$194,0,10-(G$195-LOG('Indicator Data'!C121))/(G$195-G$194)*10)),1))</f>
        <v>6.4</v>
      </c>
      <c r="H118" s="47">
        <f>IF('Indicator Data'!D121="No data","x",ROUND(IF('Indicator Data'!D121&gt;H$195,10,IF('Indicator Data'!D121&lt;H$194,0,10-(H$195-'Indicator Data'!D121)/(H$195-H$194)*10)),1))</f>
        <v>4.3</v>
      </c>
      <c r="I118" s="47">
        <f>IF('Indicator Data'!E121="No data","x",ROUND(IF('Indicator Data'!E121&gt;I$195,10,IF('Indicator Data'!E121&lt;I$194,0,10-(I$195-'Indicator Data'!E121)/(I$195-I$194)*10)),1))</f>
        <v>6.2</v>
      </c>
      <c r="J118" s="47">
        <f>IF('Indicator Data'!F121="No data","x",ROUND(IF('Indicator Data'!F121&gt;J$195,10,IF('Indicator Data'!F121&lt;J$194,0,10-(J$195-'Indicator Data'!F121)/(J$195-J$194)*10)),1))</f>
        <v>1.1000000000000001</v>
      </c>
      <c r="K118" s="47">
        <f>IF('Indicator Data'!G121="No data","x",ROUND(IF('Indicator Data'!G121&gt;K$195,10,IF('Indicator Data'!G121&lt;K$194,0,10-(K$195-'Indicator Data'!G121)/(K$195-K$194)*10)),1))</f>
        <v>8.1</v>
      </c>
      <c r="L118" s="47">
        <f t="shared" si="12"/>
        <v>5.2</v>
      </c>
      <c r="M118" s="47">
        <f t="shared" si="13"/>
        <v>4.0999999999999996</v>
      </c>
      <c r="N118" s="48">
        <f t="shared" si="10"/>
        <v>4.0999999999999996</v>
      </c>
      <c r="O118" s="15"/>
      <c r="P118" s="81"/>
    </row>
    <row r="119" spans="1:16" s="4" customFormat="1" x14ac:dyDescent="0.25">
      <c r="A119" s="99" t="str">
        <f>'Indicator Data'!A122</f>
        <v>Mozambique</v>
      </c>
      <c r="B119" s="49" t="str">
        <f>'Indicator Data'!B122</f>
        <v>MOZ</v>
      </c>
      <c r="C119" s="47">
        <f>IF('Indicator Data'!J122="No data","x",ROUND(IF('Indicator Data'!J122&gt;C$195,0,IF('Indicator Data'!J122&lt;C$194,10,(C$195-'Indicator Data'!J122)/(C$195-C$194)*10)),1))</f>
        <v>7.8</v>
      </c>
      <c r="D119" s="47">
        <f>IF('Indicator Data'!K122="No data","x",ROUND(IF('Indicator Data'!K122&gt;D$195,0,IF('Indicator Data'!K122&lt;D$194,10,(D$195-'Indicator Data'!K122)/(D$195-D$194)*10)),1))</f>
        <v>7.4</v>
      </c>
      <c r="E119" s="47">
        <f>IF('Indicator Data'!I122="No data","x",ROUND(IF('Indicator Data'!I122&gt;E$195,0,IF('Indicator Data'!I122&lt;E$194,10,(E$195-'Indicator Data'!I122)/(E$195-E$194)*10)),1))</f>
        <v>8.8000000000000007</v>
      </c>
      <c r="F119" s="47">
        <f t="shared" si="11"/>
        <v>8</v>
      </c>
      <c r="G119" s="47">
        <f>IF('Indicator Data'!C122="No data","x",ROUND(IF(LOG('Indicator Data'!C122)&gt;G$195,10,IF(LOG('Indicator Data'!C122)&lt;G$194,0,10-(G$195-LOG('Indicator Data'!C122))/(G$195-G$194)*10)),1))</f>
        <v>5.2</v>
      </c>
      <c r="H119" s="47">
        <f>IF('Indicator Data'!D122="No data","x",ROUND(IF('Indicator Data'!D122&gt;H$195,10,IF('Indicator Data'!D122&lt;H$194,0,10-(H$195-'Indicator Data'!D122)/(H$195-H$194)*10)),1))</f>
        <v>8.8000000000000007</v>
      </c>
      <c r="I119" s="47">
        <f>IF('Indicator Data'!E122="No data","x",ROUND(IF('Indicator Data'!E122&gt;I$195,10,IF('Indicator Data'!E122&lt;I$194,0,10-(I$195-'Indicator Data'!E122)/(I$195-I$194)*10)),1))</f>
        <v>3.6</v>
      </c>
      <c r="J119" s="47">
        <f>IF('Indicator Data'!F122="No data","x",ROUND(IF('Indicator Data'!F122&gt;J$195,10,IF('Indicator Data'!F122&lt;J$194,0,10-(J$195-'Indicator Data'!F122)/(J$195-J$194)*10)),1))</f>
        <v>8.5</v>
      </c>
      <c r="K119" s="47">
        <f>IF('Indicator Data'!G122="No data","x",ROUND(IF('Indicator Data'!G122&gt;K$195,10,IF('Indicator Data'!G122&lt;K$194,0,10-(K$195-'Indicator Data'!G122)/(K$195-K$194)*10)),1))</f>
        <v>5.9</v>
      </c>
      <c r="L119" s="47">
        <f t="shared" si="12"/>
        <v>6.4</v>
      </c>
      <c r="M119" s="47">
        <f t="shared" si="13"/>
        <v>6.9</v>
      </c>
      <c r="N119" s="48">
        <f t="shared" si="10"/>
        <v>6.9</v>
      </c>
      <c r="O119" s="15"/>
      <c r="P119" s="81"/>
    </row>
    <row r="120" spans="1:16" s="4" customFormat="1" x14ac:dyDescent="0.25">
      <c r="A120" s="99" t="str">
        <f>'Indicator Data'!A123</f>
        <v>Myanmar</v>
      </c>
      <c r="B120" s="49" t="str">
        <f>'Indicator Data'!B123</f>
        <v>MMR</v>
      </c>
      <c r="C120" s="47">
        <f>IF('Indicator Data'!J123="No data","x",ROUND(IF('Indicator Data'!J123&gt;C$195,0,IF('Indicator Data'!J123&lt;C$194,10,(C$195-'Indicator Data'!J123)/(C$195-C$194)*10)),1))</f>
        <v>4</v>
      </c>
      <c r="D120" s="47">
        <f>IF('Indicator Data'!K123="No data","x",ROUND(IF('Indicator Data'!K123&gt;D$195,0,IF('Indicator Data'!K123&lt;D$194,10,(D$195-'Indicator Data'!K123)/(D$195-D$194)*10)),1))</f>
        <v>3</v>
      </c>
      <c r="E120" s="47">
        <f>IF('Indicator Data'!I123="No data","x",ROUND(IF('Indicator Data'!I123&gt;E$195,0,IF('Indicator Data'!I123&lt;E$194,10,(E$195-'Indicator Data'!I123)/(E$195-E$194)*10)),1))</f>
        <v>2.1</v>
      </c>
      <c r="F120" s="47">
        <f t="shared" si="11"/>
        <v>3</v>
      </c>
      <c r="G120" s="47">
        <f>IF('Indicator Data'!C123="No data","x",ROUND(IF(LOG('Indicator Data'!C123)&gt;G$195,10,IF(LOG('Indicator Data'!C123)&lt;G$194,0,10-(G$195-LOG('Indicator Data'!C123))/(G$195-G$194)*10)),1))</f>
        <v>6.4</v>
      </c>
      <c r="H120" s="47">
        <f>IF('Indicator Data'!D123="No data","x",ROUND(IF('Indicator Data'!D123&gt;H$195,10,IF('Indicator Data'!D123&lt;H$194,0,10-(H$195-'Indicator Data'!D123)/(H$195-H$194)*10)),1))</f>
        <v>2.9</v>
      </c>
      <c r="I120" s="47">
        <f>IF('Indicator Data'!E123="No data","x",ROUND(IF('Indicator Data'!E123&gt;I$195,10,IF('Indicator Data'!E123&lt;I$194,0,10-(I$195-'Indicator Data'!E123)/(I$195-I$194)*10)),1))</f>
        <v>3.1</v>
      </c>
      <c r="J120" s="47">
        <f>IF('Indicator Data'!F123="No data","x",ROUND(IF('Indicator Data'!F123&gt;J$195,10,IF('Indicator Data'!F123&lt;J$194,0,10-(J$195-'Indicator Data'!F123)/(J$195-J$194)*10)),1))</f>
        <v>6.3</v>
      </c>
      <c r="K120" s="47">
        <f>IF('Indicator Data'!G123="No data","x",ROUND(IF('Indicator Data'!G123&gt;K$195,10,IF('Indicator Data'!G123&lt;K$194,0,10-(K$195-'Indicator Data'!G123)/(K$195-K$194)*10)),1))</f>
        <v>5.6</v>
      </c>
      <c r="L120" s="47">
        <f t="shared" si="12"/>
        <v>4.9000000000000004</v>
      </c>
      <c r="M120" s="47">
        <f t="shared" si="13"/>
        <v>4.3</v>
      </c>
      <c r="N120" s="48">
        <f t="shared" si="10"/>
        <v>4.3</v>
      </c>
      <c r="O120" s="15"/>
      <c r="P120" s="81"/>
    </row>
    <row r="121" spans="1:16" s="4" customFormat="1" x14ac:dyDescent="0.25">
      <c r="A121" s="99" t="str">
        <f>'Indicator Data'!A124</f>
        <v>Namibia</v>
      </c>
      <c r="B121" s="49" t="str">
        <f>'Indicator Data'!B124</f>
        <v>NAM</v>
      </c>
      <c r="C121" s="47">
        <f>IF('Indicator Data'!J124="No data","x",ROUND(IF('Indicator Data'!J124&gt;C$195,0,IF('Indicator Data'!J124&lt;C$194,10,(C$195-'Indicator Data'!J124)/(C$195-C$194)*10)),1))</f>
        <v>7.3</v>
      </c>
      <c r="D121" s="47">
        <f>IF('Indicator Data'!K124="No data","x",ROUND(IF('Indicator Data'!K124&gt;D$195,0,IF('Indicator Data'!K124&lt;D$194,10,(D$195-'Indicator Data'!K124)/(D$195-D$194)*10)),1))</f>
        <v>2.9</v>
      </c>
      <c r="E121" s="47">
        <f>IF('Indicator Data'!I124="No data","x",ROUND(IF('Indicator Data'!I124&gt;E$195,0,IF('Indicator Data'!I124&lt;E$194,10,(E$195-'Indicator Data'!I124)/(E$195-E$194)*10)),1))</f>
        <v>5.5</v>
      </c>
      <c r="F121" s="47">
        <f t="shared" si="11"/>
        <v>5.2</v>
      </c>
      <c r="G121" s="47">
        <f>IF('Indicator Data'!C124="No data","x",ROUND(IF(LOG('Indicator Data'!C124)&gt;G$195,10,IF(LOG('Indicator Data'!C124)&lt;G$194,0,10-(G$195-LOG('Indicator Data'!C124))/(G$195-G$194)*10)),1))</f>
        <v>1.6</v>
      </c>
      <c r="H121" s="47">
        <f>IF('Indicator Data'!D124="No data","x",ROUND(IF('Indicator Data'!D124&gt;H$195,10,IF('Indicator Data'!D124&lt;H$194,0,10-(H$195-'Indicator Data'!D124)/(H$195-H$194)*10)),1))</f>
        <v>7.9</v>
      </c>
      <c r="I121" s="47">
        <f>IF('Indicator Data'!E124="No data","x",ROUND(IF('Indicator Data'!E124&gt;I$195,10,IF('Indicator Data'!E124&lt;I$194,0,10-(I$195-'Indicator Data'!E124)/(I$195-I$194)*10)),1))</f>
        <v>5</v>
      </c>
      <c r="J121" s="47">
        <f>IF('Indicator Data'!F124="No data","x",ROUND(IF('Indicator Data'!F124&gt;J$195,10,IF('Indicator Data'!F124&lt;J$194,0,10-(J$195-'Indicator Data'!F124)/(J$195-J$194)*10)),1))</f>
        <v>4.7</v>
      </c>
      <c r="K121" s="47">
        <f>IF('Indicator Data'!G124="No data","x",ROUND(IF('Indicator Data'!G124&gt;K$195,10,IF('Indicator Data'!G124&lt;K$194,0,10-(K$195-'Indicator Data'!G124)/(K$195-K$194)*10)),1))</f>
        <v>5.6</v>
      </c>
      <c r="L121" s="47">
        <f t="shared" si="12"/>
        <v>5</v>
      </c>
      <c r="M121" s="47">
        <f t="shared" si="13"/>
        <v>5.0999999999999996</v>
      </c>
      <c r="N121" s="48">
        <f t="shared" si="10"/>
        <v>5.0999999999999996</v>
      </c>
      <c r="O121" s="15"/>
      <c r="P121" s="81"/>
    </row>
    <row r="122" spans="1:16" s="4" customFormat="1" x14ac:dyDescent="0.25">
      <c r="A122" s="99" t="str">
        <f>'Indicator Data'!A125</f>
        <v>Nauru</v>
      </c>
      <c r="B122" s="49" t="str">
        <f>'Indicator Data'!B125</f>
        <v>NRU</v>
      </c>
      <c r="C122" s="47">
        <f>IF('Indicator Data'!J125="No data","x",ROUND(IF('Indicator Data'!J125&gt;C$195,0,IF('Indicator Data'!J125&lt;C$194,10,(C$195-'Indicator Data'!J125)/(C$195-C$194)*10)),1))</f>
        <v>3.8</v>
      </c>
      <c r="D122" s="47">
        <f>IF('Indicator Data'!K125="No data","x",ROUND(IF('Indicator Data'!K125&gt;D$195,0,IF('Indicator Data'!K125&lt;D$194,10,(D$195-'Indicator Data'!K125)/(D$195-D$194)*10)),1))</f>
        <v>0.1</v>
      </c>
      <c r="E122" s="47" t="str">
        <f>IF('Indicator Data'!I125="No data","x",ROUND(IF('Indicator Data'!I125&gt;E$195,0,IF('Indicator Data'!I125&lt;E$194,10,(E$195-'Indicator Data'!I125)/(E$195-E$194)*10)),1))</f>
        <v>x</v>
      </c>
      <c r="F122" s="47">
        <f t="shared" si="11"/>
        <v>2</v>
      </c>
      <c r="G122" s="47">
        <f>IF('Indicator Data'!C125="No data","x",ROUND(IF(LOG('Indicator Data'!C125)&gt;G$195,10,IF(LOG('Indicator Data'!C125)&lt;G$194,0,10-(G$195-LOG('Indicator Data'!C125))/(G$195-G$194)*10)),1))</f>
        <v>9.3000000000000007</v>
      </c>
      <c r="H122" s="47">
        <f>IF('Indicator Data'!D125="No data","x",ROUND(IF('Indicator Data'!D125&gt;H$195,10,IF('Indicator Data'!D125&lt;H$194,0,10-(H$195-'Indicator Data'!D125)/(H$195-H$194)*10)),1))</f>
        <v>0</v>
      </c>
      <c r="I122" s="47">
        <f>IF('Indicator Data'!E125="No data","x",ROUND(IF('Indicator Data'!E125&gt;I$195,10,IF('Indicator Data'!E125&lt;I$194,0,10-(I$195-'Indicator Data'!E125)/(I$195-I$194)*10)),1))</f>
        <v>10</v>
      </c>
      <c r="J122" s="47" t="str">
        <f>IF('Indicator Data'!F125="No data","x",ROUND(IF('Indicator Data'!F125&gt;J$195,10,IF('Indicator Data'!F125&lt;J$194,0,10-(J$195-'Indicator Data'!F125)/(J$195-J$194)*10)),1))</f>
        <v>x</v>
      </c>
      <c r="K122" s="47" t="str">
        <f>IF('Indicator Data'!G125="No data","x",ROUND(IF('Indicator Data'!G125&gt;K$195,10,IF('Indicator Data'!G125&lt;K$194,0,10-(K$195-'Indicator Data'!G125)/(K$195-K$194)*10)),1))</f>
        <v>x</v>
      </c>
      <c r="L122" s="47">
        <f t="shared" si="12"/>
        <v>6.4</v>
      </c>
      <c r="M122" s="47">
        <f t="shared" si="13"/>
        <v>4.9000000000000004</v>
      </c>
      <c r="N122" s="48">
        <f t="shared" si="10"/>
        <v>4.9000000000000004</v>
      </c>
      <c r="O122" s="15"/>
      <c r="P122" s="81"/>
    </row>
    <row r="123" spans="1:16" s="4" customFormat="1" x14ac:dyDescent="0.25">
      <c r="A123" s="99" t="str">
        <f>'Indicator Data'!A126</f>
        <v>Nepal</v>
      </c>
      <c r="B123" s="49" t="str">
        <f>'Indicator Data'!B126</f>
        <v>NPL</v>
      </c>
      <c r="C123" s="47">
        <f>IF('Indicator Data'!J126="No data","x",ROUND(IF('Indicator Data'!J126&gt;C$195,0,IF('Indicator Data'!J126&lt;C$194,10,(C$195-'Indicator Data'!J126)/(C$195-C$194)*10)),1))</f>
        <v>4.2</v>
      </c>
      <c r="D123" s="47">
        <f>IF('Indicator Data'!K126="No data","x",ROUND(IF('Indicator Data'!K126&gt;D$195,0,IF('Indicator Data'!K126&lt;D$194,10,(D$195-'Indicator Data'!K126)/(D$195-D$194)*10)),1))</f>
        <v>1.9</v>
      </c>
      <c r="E123" s="47">
        <f>IF('Indicator Data'!I126="No data","x",ROUND(IF('Indicator Data'!I126&gt;E$195,0,IF('Indicator Data'!I126&lt;E$194,10,(E$195-'Indicator Data'!I126)/(E$195-E$194)*10)),1))</f>
        <v>5.2</v>
      </c>
      <c r="F123" s="47">
        <f t="shared" si="11"/>
        <v>3.8</v>
      </c>
      <c r="G123" s="47">
        <f>IF('Indicator Data'!C126="No data","x",ROUND(IF(LOG('Indicator Data'!C126)&gt;G$195,10,IF(LOG('Indicator Data'!C126)&lt;G$194,0,10-(G$195-LOG('Indicator Data'!C126))/(G$195-G$194)*10)),1))</f>
        <v>7.6</v>
      </c>
      <c r="H123" s="47">
        <f>IF('Indicator Data'!D126="No data","x",ROUND(IF('Indicator Data'!D126&gt;H$195,10,IF('Indicator Data'!D126&lt;H$194,0,10-(H$195-'Indicator Data'!D126)/(H$195-H$194)*10)),1))</f>
        <v>7.4</v>
      </c>
      <c r="I123" s="47">
        <f>IF('Indicator Data'!E126="No data","x",ROUND(IF('Indicator Data'!E126&gt;I$195,10,IF('Indicator Data'!E126&lt;I$194,0,10-(I$195-'Indicator Data'!E126)/(I$195-I$194)*10)),1))</f>
        <v>2</v>
      </c>
      <c r="J123" s="47">
        <f>IF('Indicator Data'!F126="No data","x",ROUND(IF('Indicator Data'!F126&gt;J$195,10,IF('Indicator Data'!F126&lt;J$194,0,10-(J$195-'Indicator Data'!F126)/(J$195-J$194)*10)),1))</f>
        <v>5.7</v>
      </c>
      <c r="K123" s="47">
        <f>IF('Indicator Data'!G126="No data","x",ROUND(IF('Indicator Data'!G126&gt;K$195,10,IF('Indicator Data'!G126&lt;K$194,0,10-(K$195-'Indicator Data'!G126)/(K$195-K$194)*10)),1))</f>
        <v>5.6</v>
      </c>
      <c r="L123" s="47">
        <f t="shared" si="12"/>
        <v>5.7</v>
      </c>
      <c r="M123" s="47">
        <f t="shared" si="13"/>
        <v>5.0999999999999996</v>
      </c>
      <c r="N123" s="48">
        <f t="shared" si="10"/>
        <v>5.0999999999999996</v>
      </c>
      <c r="O123" s="15"/>
      <c r="P123" s="81"/>
    </row>
    <row r="124" spans="1:16" s="4" customFormat="1" x14ac:dyDescent="0.25">
      <c r="A124" s="99" t="str">
        <f>'Indicator Data'!A127</f>
        <v>Netherlands</v>
      </c>
      <c r="B124" s="49" t="str">
        <f>'Indicator Data'!B127</f>
        <v>NLD</v>
      </c>
      <c r="C124" s="47">
        <f>IF('Indicator Data'!J127="No data","x",ROUND(IF('Indicator Data'!J127&gt;C$195,0,IF('Indicator Data'!J127&lt;C$194,10,(C$195-'Indicator Data'!J127)/(C$195-C$194)*10)),1))</f>
        <v>0.3</v>
      </c>
      <c r="D124" s="47">
        <f>IF('Indicator Data'!K127="No data","x",ROUND(IF('Indicator Data'!K127&gt;D$195,0,IF('Indicator Data'!K127&lt;D$194,10,(D$195-'Indicator Data'!K127)/(D$195-D$194)*10)),1))</f>
        <v>0</v>
      </c>
      <c r="E124" s="47" t="str">
        <f>IF('Indicator Data'!I127="No data","x",ROUND(IF('Indicator Data'!I127&gt;E$195,0,IF('Indicator Data'!I127&lt;E$194,10,(E$195-'Indicator Data'!I127)/(E$195-E$194)*10)),1))</f>
        <v>x</v>
      </c>
      <c r="F124" s="47">
        <f t="shared" si="11"/>
        <v>0.2</v>
      </c>
      <c r="G124" s="47">
        <f>IF('Indicator Data'!C127="No data","x",ROUND(IF(LOG('Indicator Data'!C127)&gt;G$195,10,IF(LOG('Indicator Data'!C127)&lt;G$194,0,10-(G$195-LOG('Indicator Data'!C127))/(G$195-G$194)*10)),1))</f>
        <v>9</v>
      </c>
      <c r="H124" s="47">
        <f>IF('Indicator Data'!D127="No data","x",ROUND(IF('Indicator Data'!D127&gt;H$195,10,IF('Indicator Data'!D127&lt;H$194,0,10-(H$195-'Indicator Data'!D127)/(H$195-H$194)*10)),1))</f>
        <v>2.1</v>
      </c>
      <c r="I124" s="47">
        <f>IF('Indicator Data'!E127="No data","x",ROUND(IF('Indicator Data'!E127&gt;I$195,10,IF('Indicator Data'!E127&lt;I$194,0,10-(I$195-'Indicator Data'!E127)/(I$195-I$194)*10)),1))</f>
        <v>9.1</v>
      </c>
      <c r="J124" s="47" t="str">
        <f>IF('Indicator Data'!F127="No data","x",ROUND(IF('Indicator Data'!F127&gt;J$195,10,IF('Indicator Data'!F127&lt;J$194,0,10-(J$195-'Indicator Data'!F127)/(J$195-J$194)*10)),1))</f>
        <v>x</v>
      </c>
      <c r="K124" s="47">
        <f>IF('Indicator Data'!G127="No data","x",ROUND(IF('Indicator Data'!G127&gt;K$195,10,IF('Indicator Data'!G127&lt;K$194,0,10-(K$195-'Indicator Data'!G127)/(K$195-K$194)*10)),1))</f>
        <v>0.6</v>
      </c>
      <c r="L124" s="47">
        <f t="shared" si="12"/>
        <v>5.2</v>
      </c>
      <c r="M124" s="47">
        <f t="shared" si="13"/>
        <v>3.5</v>
      </c>
      <c r="N124" s="48">
        <f t="shared" si="10"/>
        <v>3.5</v>
      </c>
      <c r="O124" s="15"/>
      <c r="P124" s="81"/>
    </row>
    <row r="125" spans="1:16" s="4" customFormat="1" x14ac:dyDescent="0.25">
      <c r="A125" s="99" t="str">
        <f>'Indicator Data'!A128</f>
        <v>New Zealand</v>
      </c>
      <c r="B125" s="49" t="str">
        <f>'Indicator Data'!B128</f>
        <v>NZL</v>
      </c>
      <c r="C125" s="47">
        <f>IF('Indicator Data'!J128="No data","x",ROUND(IF('Indicator Data'!J128&gt;C$195,0,IF('Indicator Data'!J128&lt;C$194,10,(C$195-'Indicator Data'!J128)/(C$195-C$194)*10)),1))</f>
        <v>0</v>
      </c>
      <c r="D125" s="47">
        <f>IF('Indicator Data'!K128="No data","x",ROUND(IF('Indicator Data'!K128&gt;D$195,0,IF('Indicator Data'!K128&lt;D$194,10,(D$195-'Indicator Data'!K128)/(D$195-D$194)*10)),1))</f>
        <v>0</v>
      </c>
      <c r="E125" s="47" t="str">
        <f>IF('Indicator Data'!I128="No data","x",ROUND(IF('Indicator Data'!I128&gt;E$195,0,IF('Indicator Data'!I128&lt;E$194,10,(E$195-'Indicator Data'!I128)/(E$195-E$194)*10)),1))</f>
        <v>x</v>
      </c>
      <c r="F125" s="47">
        <f t="shared" si="11"/>
        <v>0</v>
      </c>
      <c r="G125" s="47">
        <f>IF('Indicator Data'!C128="No data","x",ROUND(IF(LOG('Indicator Data'!C128)&gt;G$195,10,IF(LOG('Indicator Data'!C128)&lt;G$194,0,10-(G$195-LOG('Indicator Data'!C128))/(G$195-G$194)*10)),1))</f>
        <v>4.2</v>
      </c>
      <c r="H125" s="47">
        <f>IF('Indicator Data'!D128="No data","x",ROUND(IF('Indicator Data'!D128&gt;H$195,10,IF('Indicator Data'!D128&lt;H$194,0,10-(H$195-'Indicator Data'!D128)/(H$195-H$194)*10)),1))</f>
        <v>4</v>
      </c>
      <c r="I125" s="47">
        <f>IF('Indicator Data'!E128="No data","x",ROUND(IF('Indicator Data'!E128&gt;I$195,10,IF('Indicator Data'!E128&lt;I$194,0,10-(I$195-'Indicator Data'!E128)/(I$195-I$194)*10)),1))</f>
        <v>8.6999999999999993</v>
      </c>
      <c r="J125" s="47" t="str">
        <f>IF('Indicator Data'!F128="No data","x",ROUND(IF('Indicator Data'!F128&gt;J$195,10,IF('Indicator Data'!F128&lt;J$194,0,10-(J$195-'Indicator Data'!F128)/(J$195-J$194)*10)),1))</f>
        <v>x</v>
      </c>
      <c r="K125" s="47">
        <f>IF('Indicator Data'!G128="No data","x",ROUND(IF('Indicator Data'!G128&gt;K$195,10,IF('Indicator Data'!G128&lt;K$194,0,10-(K$195-'Indicator Data'!G128)/(K$195-K$194)*10)),1))</f>
        <v>1.7</v>
      </c>
      <c r="L125" s="47">
        <f t="shared" si="12"/>
        <v>4.7</v>
      </c>
      <c r="M125" s="47">
        <f t="shared" si="13"/>
        <v>3.1</v>
      </c>
      <c r="N125" s="48">
        <f t="shared" si="10"/>
        <v>3.1</v>
      </c>
      <c r="O125" s="15"/>
      <c r="P125" s="81"/>
    </row>
    <row r="126" spans="1:16" s="4" customFormat="1" x14ac:dyDescent="0.25">
      <c r="A126" s="99" t="str">
        <f>'Indicator Data'!A129</f>
        <v>Nicaragua</v>
      </c>
      <c r="B126" s="49" t="str">
        <f>'Indicator Data'!B129</f>
        <v>NIC</v>
      </c>
      <c r="C126" s="47">
        <f>IF('Indicator Data'!J129="No data","x",ROUND(IF('Indicator Data'!J129&gt;C$195,0,IF('Indicator Data'!J129&lt;C$194,10,(C$195-'Indicator Data'!J129)/(C$195-C$194)*10)),1))</f>
        <v>2.8</v>
      </c>
      <c r="D126" s="47">
        <f>IF('Indicator Data'!K129="No data","x",ROUND(IF('Indicator Data'!K129&gt;D$195,0,IF('Indicator Data'!K129&lt;D$194,10,(D$195-'Indicator Data'!K129)/(D$195-D$194)*10)),1))</f>
        <v>3.1</v>
      </c>
      <c r="E126" s="47" t="str">
        <f>IF('Indicator Data'!I129="No data","x",ROUND(IF('Indicator Data'!I129&gt;E$195,0,IF('Indicator Data'!I129&lt;E$194,10,(E$195-'Indicator Data'!I129)/(E$195-E$194)*10)),1))</f>
        <v>x</v>
      </c>
      <c r="F126" s="47">
        <f t="shared" si="11"/>
        <v>3</v>
      </c>
      <c r="G126" s="47">
        <f>IF('Indicator Data'!C129="No data","x",ROUND(IF(LOG('Indicator Data'!C129)&gt;G$195,10,IF(LOG('Indicator Data'!C129)&lt;G$194,0,10-(G$195-LOG('Indicator Data'!C129))/(G$195-G$194)*10)),1))</f>
        <v>5.8</v>
      </c>
      <c r="H126" s="47">
        <f>IF('Indicator Data'!D129="No data","x",ROUND(IF('Indicator Data'!D129&gt;H$195,10,IF('Indicator Data'!D129&lt;H$194,0,10-(H$195-'Indicator Data'!D129)/(H$195-H$194)*10)),1))</f>
        <v>3.3</v>
      </c>
      <c r="I126" s="47">
        <f>IF('Indicator Data'!E129="No data","x",ROUND(IF('Indicator Data'!E129&gt;I$195,10,IF('Indicator Data'!E129&lt;I$194,0,10-(I$195-'Indicator Data'!E129)/(I$195-I$194)*10)),1))</f>
        <v>5.9</v>
      </c>
      <c r="J126" s="47">
        <f>IF('Indicator Data'!F129="No data","x",ROUND(IF('Indicator Data'!F129&gt;J$195,10,IF('Indicator Data'!F129&lt;J$194,0,10-(J$195-'Indicator Data'!F129)/(J$195-J$194)*10)),1))</f>
        <v>4.8</v>
      </c>
      <c r="K126" s="47" t="str">
        <f>IF('Indicator Data'!G129="No data","x",ROUND(IF('Indicator Data'!G129&gt;K$195,10,IF('Indicator Data'!G129&lt;K$194,0,10-(K$195-'Indicator Data'!G129)/(K$195-K$194)*10)),1))</f>
        <v>x</v>
      </c>
      <c r="L126" s="47">
        <f t="shared" si="12"/>
        <v>5</v>
      </c>
      <c r="M126" s="47">
        <f t="shared" si="13"/>
        <v>4.3</v>
      </c>
      <c r="N126" s="48">
        <f t="shared" si="10"/>
        <v>4.3</v>
      </c>
      <c r="O126" s="15"/>
      <c r="P126" s="81"/>
    </row>
    <row r="127" spans="1:16" s="4" customFormat="1" x14ac:dyDescent="0.25">
      <c r="A127" s="99" t="str">
        <f>'Indicator Data'!A130</f>
        <v>Niger</v>
      </c>
      <c r="B127" s="49" t="str">
        <f>'Indicator Data'!B130</f>
        <v>NER</v>
      </c>
      <c r="C127" s="47">
        <f>IF('Indicator Data'!J130="No data","x",ROUND(IF('Indicator Data'!J130&gt;C$195,0,IF('Indicator Data'!J130&lt;C$194,10,(C$195-'Indicator Data'!J130)/(C$195-C$194)*10)),1))</f>
        <v>9.6</v>
      </c>
      <c r="D127" s="47">
        <f>IF('Indicator Data'!K130="No data","x",ROUND(IF('Indicator Data'!K130&gt;D$195,0,IF('Indicator Data'!K130&lt;D$194,10,(D$195-'Indicator Data'!K130)/(D$195-D$194)*10)),1))</f>
        <v>8.3000000000000007</v>
      </c>
      <c r="E127" s="47">
        <f>IF('Indicator Data'!I130="No data","x",ROUND(IF('Indicator Data'!I130&gt;E$195,0,IF('Indicator Data'!I130&lt;E$194,10,(E$195-'Indicator Data'!I130)/(E$195-E$194)*10)),1))</f>
        <v>9.1</v>
      </c>
      <c r="F127" s="47">
        <f t="shared" si="11"/>
        <v>9</v>
      </c>
      <c r="G127" s="47">
        <f>IF('Indicator Data'!C130="No data","x",ROUND(IF(LOG('Indicator Data'!C130)&gt;G$195,10,IF(LOG('Indicator Data'!C130)&lt;G$194,0,10-(G$195-LOG('Indicator Data'!C130))/(G$195-G$194)*10)),1))</f>
        <v>4.2</v>
      </c>
      <c r="H127" s="47">
        <f>IF('Indicator Data'!D130="No data","x",ROUND(IF('Indicator Data'!D130&gt;H$195,10,IF('Indicator Data'!D130&lt;H$194,0,10-(H$195-'Indicator Data'!D130)/(H$195-H$194)*10)),1))</f>
        <v>8.5</v>
      </c>
      <c r="I127" s="47">
        <f>IF('Indicator Data'!E130="No data","x",ROUND(IF('Indicator Data'!E130&gt;I$195,10,IF('Indicator Data'!E130&lt;I$194,0,10-(I$195-'Indicator Data'!E130)/(I$195-I$194)*10)),1))</f>
        <v>1.6</v>
      </c>
      <c r="J127" s="47">
        <f>IF('Indicator Data'!F130="No data","x",ROUND(IF('Indicator Data'!F130&gt;J$195,10,IF('Indicator Data'!F130&lt;J$194,0,10-(J$195-'Indicator Data'!F130)/(J$195-J$194)*10)),1))</f>
        <v>6.9</v>
      </c>
      <c r="K127" s="47">
        <f>IF('Indicator Data'!G130="No data","x",ROUND(IF('Indicator Data'!G130&gt;K$195,10,IF('Indicator Data'!G130&lt;K$194,0,10-(K$195-'Indicator Data'!G130)/(K$195-K$194)*10)),1))</f>
        <v>9.8000000000000007</v>
      </c>
      <c r="L127" s="47">
        <f t="shared" si="12"/>
        <v>6.2</v>
      </c>
      <c r="M127" s="47">
        <f t="shared" si="13"/>
        <v>7.1</v>
      </c>
      <c r="N127" s="48">
        <f t="shared" si="10"/>
        <v>7.1</v>
      </c>
      <c r="O127" s="15"/>
      <c r="P127" s="81"/>
    </row>
    <row r="128" spans="1:16" s="4" customFormat="1" x14ac:dyDescent="0.25">
      <c r="A128" s="99" t="str">
        <f>'Indicator Data'!A131</f>
        <v>Nigeria</v>
      </c>
      <c r="B128" s="49" t="str">
        <f>'Indicator Data'!B131</f>
        <v>NGA</v>
      </c>
      <c r="C128" s="47">
        <f>IF('Indicator Data'!J131="No data","x",ROUND(IF('Indicator Data'!J131&gt;C$195,0,IF('Indicator Data'!J131&lt;C$194,10,(C$195-'Indicator Data'!J131)/(C$195-C$194)*10)),1))</f>
        <v>6.8</v>
      </c>
      <c r="D128" s="47">
        <f>IF('Indicator Data'!K131="No data","x",ROUND(IF('Indicator Data'!K131&gt;D$195,0,IF('Indicator Data'!K131&lt;D$194,10,(D$195-'Indicator Data'!K131)/(D$195-D$194)*10)),1))</f>
        <v>4.8</v>
      </c>
      <c r="E128" s="47">
        <f>IF('Indicator Data'!I131="No data","x",ROUND(IF('Indicator Data'!I131&gt;E$195,0,IF('Indicator Data'!I131&lt;E$194,10,(E$195-'Indicator Data'!I131)/(E$195-E$194)*10)),1))</f>
        <v>5.8</v>
      </c>
      <c r="F128" s="47">
        <f t="shared" si="11"/>
        <v>5.8</v>
      </c>
      <c r="G128" s="47">
        <f>IF('Indicator Data'!C131="No data","x",ROUND(IF(LOG('Indicator Data'!C131)&gt;G$195,10,IF(LOG('Indicator Data'!C131)&lt;G$194,0,10-(G$195-LOG('Indicator Data'!C131))/(G$195-G$194)*10)),1))</f>
        <v>7.8</v>
      </c>
      <c r="H128" s="47">
        <f>IF('Indicator Data'!D131="No data","x",ROUND(IF('Indicator Data'!D131&gt;H$195,10,IF('Indicator Data'!D131&lt;H$194,0,10-(H$195-'Indicator Data'!D131)/(H$195-H$194)*10)),1))</f>
        <v>8.5</v>
      </c>
      <c r="I128" s="47">
        <f>IF('Indicator Data'!E131="No data","x",ROUND(IF('Indicator Data'!E131&gt;I$195,10,IF('Indicator Data'!E131&lt;I$194,0,10-(I$195-'Indicator Data'!E131)/(I$195-I$194)*10)),1))</f>
        <v>5</v>
      </c>
      <c r="J128" s="47">
        <f>IF('Indicator Data'!F131="No data","x",ROUND(IF('Indicator Data'!F131&gt;J$195,10,IF('Indicator Data'!F131&lt;J$194,0,10-(J$195-'Indicator Data'!F131)/(J$195-J$194)*10)),1))</f>
        <v>6</v>
      </c>
      <c r="K128" s="47">
        <f>IF('Indicator Data'!G131="No data","x",ROUND(IF('Indicator Data'!G131&gt;K$195,10,IF('Indicator Data'!G131&lt;K$194,0,10-(K$195-'Indicator Data'!G131)/(K$195-K$194)*10)),1))</f>
        <v>7.3</v>
      </c>
      <c r="L128" s="47">
        <f t="shared" si="12"/>
        <v>6.9</v>
      </c>
      <c r="M128" s="47">
        <f t="shared" si="13"/>
        <v>6.5</v>
      </c>
      <c r="N128" s="48">
        <f t="shared" si="10"/>
        <v>6.5</v>
      </c>
      <c r="O128" s="15"/>
      <c r="P128" s="81"/>
    </row>
    <row r="129" spans="1:16" s="4" customFormat="1" x14ac:dyDescent="0.25">
      <c r="A129" s="99" t="str">
        <f>'Indicator Data'!A132</f>
        <v>North Macedonia</v>
      </c>
      <c r="B129" s="49" t="str">
        <f>'Indicator Data'!B132</f>
        <v>MKD</v>
      </c>
      <c r="C129" s="47">
        <f>IF('Indicator Data'!J132="No data","x",ROUND(IF('Indicator Data'!J132&gt;C$195,0,IF('Indicator Data'!J132&lt;C$194,10,(C$195-'Indicator Data'!J132)/(C$195-C$194)*10)),1))</f>
        <v>0.1</v>
      </c>
      <c r="D129" s="47">
        <f>IF('Indicator Data'!K132="No data","x",ROUND(IF('Indicator Data'!K132&gt;D$195,0,IF('Indicator Data'!K132&lt;D$194,10,(D$195-'Indicator Data'!K132)/(D$195-D$194)*10)),1))</f>
        <v>1.1000000000000001</v>
      </c>
      <c r="E129" s="47" t="str">
        <f>IF('Indicator Data'!I132="No data","x",ROUND(IF('Indicator Data'!I132&gt;E$195,0,IF('Indicator Data'!I132&lt;E$194,10,(E$195-'Indicator Data'!I132)/(E$195-E$194)*10)),1))</f>
        <v>x</v>
      </c>
      <c r="F129" s="47">
        <f t="shared" si="11"/>
        <v>0.6</v>
      </c>
      <c r="G129" s="47">
        <f>IF('Indicator Data'!C132="No data","x",ROUND(IF(LOG('Indicator Data'!C132)&gt;G$195,10,IF(LOG('Indicator Data'!C132)&lt;G$194,0,10-(G$195-LOG('Indicator Data'!C132))/(G$195-G$194)*10)),1))</f>
        <v>6.4</v>
      </c>
      <c r="H129" s="47">
        <f>IF('Indicator Data'!D132="No data","x",ROUND(IF('Indicator Data'!D132&gt;H$195,10,IF('Indicator Data'!D132&lt;H$194,0,10-(H$195-'Indicator Data'!D132)/(H$195-H$194)*10)),1))</f>
        <v>0.8</v>
      </c>
      <c r="I129" s="47">
        <f>IF('Indicator Data'!E132="No data","x",ROUND(IF('Indicator Data'!E132&gt;I$195,10,IF('Indicator Data'!E132&lt;I$194,0,10-(I$195-'Indicator Data'!E132)/(I$195-I$194)*10)),1))</f>
        <v>5.8</v>
      </c>
      <c r="J129" s="47">
        <f>IF('Indicator Data'!F132="No data","x",ROUND(IF('Indicator Data'!F132&gt;J$195,10,IF('Indicator Data'!F132&lt;J$194,0,10-(J$195-'Indicator Data'!F132)/(J$195-J$194)*10)),1))</f>
        <v>0.9</v>
      </c>
      <c r="K129" s="47" t="str">
        <f>IF('Indicator Data'!G132="No data","x",ROUND(IF('Indicator Data'!G132&gt;K$195,10,IF('Indicator Data'!G132&lt;K$194,0,10-(K$195-'Indicator Data'!G132)/(K$195-K$194)*10)),1))</f>
        <v>x</v>
      </c>
      <c r="L129" s="47">
        <f t="shared" si="12"/>
        <v>3.5</v>
      </c>
      <c r="M129" s="47">
        <f t="shared" si="13"/>
        <v>2.5</v>
      </c>
      <c r="N129" s="48">
        <f t="shared" si="10"/>
        <v>2.5</v>
      </c>
      <c r="O129" s="15"/>
      <c r="P129" s="81"/>
    </row>
    <row r="130" spans="1:16" s="4" customFormat="1" x14ac:dyDescent="0.25">
      <c r="A130" s="99" t="str">
        <f>'Indicator Data'!A133</f>
        <v>Norway</v>
      </c>
      <c r="B130" s="49" t="str">
        <f>'Indicator Data'!B133</f>
        <v>NOR</v>
      </c>
      <c r="C130" s="47">
        <f>IF('Indicator Data'!J133="No data","x",ROUND(IF('Indicator Data'!J133&gt;C$195,0,IF('Indicator Data'!J133&lt;C$194,10,(C$195-'Indicator Data'!J133)/(C$195-C$194)*10)),1))</f>
        <v>0.2</v>
      </c>
      <c r="D130" s="47">
        <f>IF('Indicator Data'!K133="No data","x",ROUND(IF('Indicator Data'!K133&gt;D$195,0,IF('Indicator Data'!K133&lt;D$194,10,(D$195-'Indicator Data'!K133)/(D$195-D$194)*10)),1))</f>
        <v>0</v>
      </c>
      <c r="E130" s="47" t="str">
        <f>IF('Indicator Data'!I133="No data","x",ROUND(IF('Indicator Data'!I133&gt;E$195,0,IF('Indicator Data'!I133&lt;E$194,10,(E$195-'Indicator Data'!I133)/(E$195-E$194)*10)),1))</f>
        <v>x</v>
      </c>
      <c r="F130" s="47">
        <f t="shared" si="11"/>
        <v>0.1</v>
      </c>
      <c r="G130" s="47">
        <f>IF('Indicator Data'!C133="No data","x",ROUND(IF(LOG('Indicator Data'!C133)&gt;G$195,10,IF(LOG('Indicator Data'!C133)&lt;G$194,0,10-(G$195-LOG('Indicator Data'!C133))/(G$195-G$194)*10)),1))</f>
        <v>3.9</v>
      </c>
      <c r="H130" s="47">
        <f>IF('Indicator Data'!D133="No data","x",ROUND(IF('Indicator Data'!D133&gt;H$195,10,IF('Indicator Data'!D133&lt;H$194,0,10-(H$195-'Indicator Data'!D133)/(H$195-H$194)*10)),1))</f>
        <v>2.2999999999999998</v>
      </c>
      <c r="I130" s="47">
        <f>IF('Indicator Data'!E133="No data","x",ROUND(IF('Indicator Data'!E133&gt;I$195,10,IF('Indicator Data'!E133&lt;I$194,0,10-(I$195-'Indicator Data'!E133)/(I$195-I$194)*10)),1))</f>
        <v>8.1999999999999993</v>
      </c>
      <c r="J130" s="47">
        <f>IF('Indicator Data'!F133="No data","x",ROUND(IF('Indicator Data'!F133&gt;J$195,10,IF('Indicator Data'!F133&lt;J$194,0,10-(J$195-'Indicator Data'!F133)/(J$195-J$194)*10)),1))</f>
        <v>0</v>
      </c>
      <c r="K130" s="47">
        <f>IF('Indicator Data'!G133="No data","x",ROUND(IF('Indicator Data'!G133&gt;K$195,10,IF('Indicator Data'!G133&lt;K$194,0,10-(K$195-'Indicator Data'!G133)/(K$195-K$194)*10)),1))</f>
        <v>0.5</v>
      </c>
      <c r="L130" s="47">
        <f t="shared" si="12"/>
        <v>3</v>
      </c>
      <c r="M130" s="47">
        <f t="shared" si="13"/>
        <v>2</v>
      </c>
      <c r="N130" s="48">
        <f t="shared" si="10"/>
        <v>2</v>
      </c>
      <c r="O130" s="15"/>
      <c r="P130" s="81"/>
    </row>
    <row r="131" spans="1:16" s="4" customFormat="1" x14ac:dyDescent="0.25">
      <c r="A131" s="99" t="str">
        <f>'Indicator Data'!A134</f>
        <v>Oman</v>
      </c>
      <c r="B131" s="49" t="str">
        <f>'Indicator Data'!B134</f>
        <v>OMN</v>
      </c>
      <c r="C131" s="47">
        <f>IF('Indicator Data'!J134="No data","x",ROUND(IF('Indicator Data'!J134&gt;C$195,0,IF('Indicator Data'!J134&lt;C$194,10,(C$195-'Indicator Data'!J134)/(C$195-C$194)*10)),1))</f>
        <v>0</v>
      </c>
      <c r="D131" s="47">
        <f>IF('Indicator Data'!K134="No data","x",ROUND(IF('Indicator Data'!K134&gt;D$195,0,IF('Indicator Data'!K134&lt;D$194,10,(D$195-'Indicator Data'!K134)/(D$195-D$194)*10)),1))</f>
        <v>1.3</v>
      </c>
      <c r="E131" s="47">
        <f>IF('Indicator Data'!I134="No data","x",ROUND(IF('Indicator Data'!I134&gt;E$195,0,IF('Indicator Data'!I134&lt;E$194,10,(E$195-'Indicator Data'!I134)/(E$195-E$194)*10)),1))</f>
        <v>0.3</v>
      </c>
      <c r="F131" s="47">
        <f t="shared" ref="F131:F162" si="14">IF(AND(D131="x",C131="x",E131="x"),"x",ROUND(AVERAGE(C131:E131),1))</f>
        <v>0.5</v>
      </c>
      <c r="G131" s="47">
        <f>IF('Indicator Data'!C134="No data","x",ROUND(IF(LOG('Indicator Data'!C134)&gt;G$195,10,IF(LOG('Indicator Data'!C134)&lt;G$194,0,10-(G$195-LOG('Indicator Data'!C134))/(G$195-G$194)*10)),1))</f>
        <v>4</v>
      </c>
      <c r="H131" s="47">
        <f>IF('Indicator Data'!D134="No data","x",ROUND(IF('Indicator Data'!D134&gt;H$195,10,IF('Indicator Data'!D134&lt;H$194,0,10-(H$195-'Indicator Data'!D134)/(H$195-H$194)*10)),1))</f>
        <v>9.1999999999999993</v>
      </c>
      <c r="I131" s="47">
        <f>IF('Indicator Data'!E134="No data","x",ROUND(IF('Indicator Data'!E134&gt;I$195,10,IF('Indicator Data'!E134&lt;I$194,0,10-(I$195-'Indicator Data'!E134)/(I$195-I$194)*10)),1))</f>
        <v>8.5</v>
      </c>
      <c r="J131" s="47" t="str">
        <f>IF('Indicator Data'!F134="No data","x",ROUND(IF('Indicator Data'!F134&gt;J$195,10,IF('Indicator Data'!F134&lt;J$194,0,10-(J$195-'Indicator Data'!F134)/(J$195-J$194)*10)),1))</f>
        <v>x</v>
      </c>
      <c r="K131" s="47" t="str">
        <f>IF('Indicator Data'!G134="No data","x",ROUND(IF('Indicator Data'!G134&gt;K$195,10,IF('Indicator Data'!G134&lt;K$194,0,10-(K$195-'Indicator Data'!G134)/(K$195-K$194)*10)),1))</f>
        <v>x</v>
      </c>
      <c r="L131" s="47">
        <f t="shared" ref="L131:L162" si="15">ROUND(AVERAGE(G131:K131),1)</f>
        <v>7.2</v>
      </c>
      <c r="M131" s="47">
        <f t="shared" ref="M131:M162" si="16">ROUND(AVERAGE(F131,L131,L131),1)</f>
        <v>5</v>
      </c>
      <c r="N131" s="48">
        <f t="shared" si="10"/>
        <v>5</v>
      </c>
      <c r="O131" s="15"/>
      <c r="P131" s="81"/>
    </row>
    <row r="132" spans="1:16" s="4" customFormat="1" x14ac:dyDescent="0.25">
      <c r="A132" s="99" t="str">
        <f>'Indicator Data'!A135</f>
        <v>Pakistan</v>
      </c>
      <c r="B132" s="49" t="str">
        <f>'Indicator Data'!B135</f>
        <v>PAK</v>
      </c>
      <c r="C132" s="47">
        <f>IF('Indicator Data'!J135="No data","x",ROUND(IF('Indicator Data'!J135&gt;C$195,0,IF('Indicator Data'!J135&lt;C$194,10,(C$195-'Indicator Data'!J135)/(C$195-C$194)*10)),1))</f>
        <v>4.5</v>
      </c>
      <c r="D132" s="47">
        <f>IF('Indicator Data'!K135="No data","x",ROUND(IF('Indicator Data'!K135&gt;D$195,0,IF('Indicator Data'!K135&lt;D$194,10,(D$195-'Indicator Data'!K135)/(D$195-D$194)*10)),1))</f>
        <v>1.4</v>
      </c>
      <c r="E132" s="47">
        <f>IF('Indicator Data'!I135="No data","x",ROUND(IF('Indicator Data'!I135&gt;E$195,0,IF('Indicator Data'!I135&lt;E$194,10,(E$195-'Indicator Data'!I135)/(E$195-E$194)*10)),1))</f>
        <v>4</v>
      </c>
      <c r="F132" s="47">
        <f t="shared" si="14"/>
        <v>3.3</v>
      </c>
      <c r="G132" s="47">
        <f>IF('Indicator Data'!C135="No data","x",ROUND(IF(LOG('Indicator Data'!C135)&gt;G$195,10,IF(LOG('Indicator Data'!C135)&lt;G$194,0,10-(G$195-LOG('Indicator Data'!C135))/(G$195-G$194)*10)),1))</f>
        <v>8.1</v>
      </c>
      <c r="H132" s="47">
        <f>IF('Indicator Data'!D135="No data","x",ROUND(IF('Indicator Data'!D135&gt;H$195,10,IF('Indicator Data'!D135&lt;H$194,0,10-(H$195-'Indicator Data'!D135)/(H$195-H$194)*10)),1))</f>
        <v>5.3</v>
      </c>
      <c r="I132" s="47">
        <f>IF('Indicator Data'!E135="No data","x",ROUND(IF('Indicator Data'!E135&gt;I$195,10,IF('Indicator Data'!E135&lt;I$194,0,10-(I$195-'Indicator Data'!E135)/(I$195-I$194)*10)),1))</f>
        <v>3.7</v>
      </c>
      <c r="J132" s="47">
        <f>IF('Indicator Data'!F135="No data","x",ROUND(IF('Indicator Data'!F135&gt;J$195,10,IF('Indicator Data'!F135&lt;J$194,0,10-(J$195-'Indicator Data'!F135)/(J$195-J$194)*10)),1))</f>
        <v>4.5</v>
      </c>
      <c r="K132" s="47">
        <f>IF('Indicator Data'!G135="No data","x",ROUND(IF('Indicator Data'!G135&gt;K$195,10,IF('Indicator Data'!G135&lt;K$194,0,10-(K$195-'Indicator Data'!G135)/(K$195-K$194)*10)),1))</f>
        <v>10</v>
      </c>
      <c r="L132" s="47">
        <f t="shared" si="15"/>
        <v>6.3</v>
      </c>
      <c r="M132" s="47">
        <f t="shared" si="16"/>
        <v>5.3</v>
      </c>
      <c r="N132" s="48">
        <f t="shared" ref="N132:N193" si="17">M132</f>
        <v>5.3</v>
      </c>
      <c r="O132" s="15"/>
      <c r="P132" s="81"/>
    </row>
    <row r="133" spans="1:16" s="4" customFormat="1" x14ac:dyDescent="0.25">
      <c r="A133" s="99" t="str">
        <f>'Indicator Data'!A136</f>
        <v>Palau</v>
      </c>
      <c r="B133" s="49" t="str">
        <f>'Indicator Data'!B136</f>
        <v>PLW</v>
      </c>
      <c r="C133" s="47">
        <f>IF('Indicator Data'!J136="No data","x",ROUND(IF('Indicator Data'!J136&gt;C$195,0,IF('Indicator Data'!J136&lt;C$194,10,(C$195-'Indicator Data'!J136)/(C$195-C$194)*10)),1))</f>
        <v>0</v>
      </c>
      <c r="D133" s="47">
        <f>IF('Indicator Data'!K136="No data","x",ROUND(IF('Indicator Data'!K136&gt;D$195,0,IF('Indicator Data'!K136&lt;D$194,10,(D$195-'Indicator Data'!K136)/(D$195-D$194)*10)),1))</f>
        <v>0</v>
      </c>
      <c r="E133" s="47" t="str">
        <f>IF('Indicator Data'!I136="No data","x",ROUND(IF('Indicator Data'!I136&gt;E$195,0,IF('Indicator Data'!I136&lt;E$194,10,(E$195-'Indicator Data'!I136)/(E$195-E$194)*10)),1))</f>
        <v>x</v>
      </c>
      <c r="F133" s="47">
        <f t="shared" si="14"/>
        <v>0</v>
      </c>
      <c r="G133" s="47">
        <f>IF('Indicator Data'!C136="No data","x",ROUND(IF(LOG('Indicator Data'!C136)&gt;G$195,10,IF(LOG('Indicator Data'!C136)&lt;G$194,0,10-(G$195-LOG('Indicator Data'!C136))/(G$195-G$194)*10)),1))</f>
        <v>5.3</v>
      </c>
      <c r="H133" s="47">
        <f>IF('Indicator Data'!D136="No data","x",ROUND(IF('Indicator Data'!D136&gt;H$195,10,IF('Indicator Data'!D136&lt;H$194,0,10-(H$195-'Indicator Data'!D136)/(H$195-H$194)*10)),1))</f>
        <v>2.5</v>
      </c>
      <c r="I133" s="47">
        <f>IF('Indicator Data'!E136="No data","x",ROUND(IF('Indicator Data'!E136&gt;I$195,10,IF('Indicator Data'!E136&lt;I$194,0,10-(I$195-'Indicator Data'!E136)/(I$195-I$194)*10)),1))</f>
        <v>8</v>
      </c>
      <c r="J133" s="47" t="str">
        <f>IF('Indicator Data'!F136="No data","x",ROUND(IF('Indicator Data'!F136&gt;J$195,10,IF('Indicator Data'!F136&lt;J$194,0,10-(J$195-'Indicator Data'!F136)/(J$195-J$194)*10)),1))</f>
        <v>x</v>
      </c>
      <c r="K133" s="47" t="str">
        <f>IF('Indicator Data'!G136="No data","x",ROUND(IF('Indicator Data'!G136&gt;K$195,10,IF('Indicator Data'!G136&lt;K$194,0,10-(K$195-'Indicator Data'!G136)/(K$195-K$194)*10)),1))</f>
        <v>x</v>
      </c>
      <c r="L133" s="47">
        <f t="shared" si="15"/>
        <v>5.3</v>
      </c>
      <c r="M133" s="47">
        <f t="shared" si="16"/>
        <v>3.5</v>
      </c>
      <c r="N133" s="48">
        <f t="shared" si="17"/>
        <v>3.5</v>
      </c>
      <c r="O133" s="15"/>
      <c r="P133" s="81"/>
    </row>
    <row r="134" spans="1:16" s="4" customFormat="1" x14ac:dyDescent="0.25">
      <c r="A134" s="99" t="str">
        <f>'Indicator Data'!A137</f>
        <v>Palestine</v>
      </c>
      <c r="B134" s="49" t="str">
        <f>'Indicator Data'!B137</f>
        <v>PSE</v>
      </c>
      <c r="C134" s="47">
        <f>IF('Indicator Data'!J137="No data","x",ROUND(IF('Indicator Data'!J137&gt;C$195,0,IF('Indicator Data'!J137&lt;C$194,10,(C$195-'Indicator Data'!J137)/(C$195-C$194)*10)),1))</f>
        <v>0.3</v>
      </c>
      <c r="D134" s="47">
        <f>IF('Indicator Data'!K137="No data","x",ROUND(IF('Indicator Data'!K137&gt;D$195,0,IF('Indicator Data'!K137&lt;D$194,10,(D$195-'Indicator Data'!K137)/(D$195-D$194)*10)),1))</f>
        <v>0.5</v>
      </c>
      <c r="E134" s="47" t="str">
        <f>IF('Indicator Data'!I137="No data","x",ROUND(IF('Indicator Data'!I137&gt;E$195,0,IF('Indicator Data'!I137&lt;E$194,10,(E$195-'Indicator Data'!I137)/(E$195-E$194)*10)),1))</f>
        <v>x</v>
      </c>
      <c r="F134" s="47">
        <f t="shared" si="14"/>
        <v>0.4</v>
      </c>
      <c r="G134" s="47">
        <f>IF('Indicator Data'!C137="No data","x",ROUND(IF(LOG('Indicator Data'!C137)&gt;G$195,10,IF(LOG('Indicator Data'!C137)&lt;G$194,0,10-(G$195-LOG('Indicator Data'!C137))/(G$195-G$194)*10)),1))</f>
        <v>9.6</v>
      </c>
      <c r="H134" s="47">
        <f>IF('Indicator Data'!D137="No data","x",ROUND(IF('Indicator Data'!D137&gt;H$195,10,IF('Indicator Data'!D137&lt;H$194,0,10-(H$195-'Indicator Data'!D137)/(H$195-H$194)*10)),1))</f>
        <v>5.8</v>
      </c>
      <c r="I134" s="47">
        <f>IF('Indicator Data'!E137="No data","x",ROUND(IF('Indicator Data'!E137&gt;I$195,10,IF('Indicator Data'!E137&lt;I$194,0,10-(I$195-'Indicator Data'!E137)/(I$195-I$194)*10)),1))</f>
        <v>7.6</v>
      </c>
      <c r="J134" s="47">
        <f>IF('Indicator Data'!F137="No data","x",ROUND(IF('Indicator Data'!F137&gt;J$195,10,IF('Indicator Data'!F137&lt;J$194,0,10-(J$195-'Indicator Data'!F137)/(J$195-J$194)*10)),1))</f>
        <v>4.4000000000000004</v>
      </c>
      <c r="K134" s="47">
        <f>IF('Indicator Data'!G137="No data","x",ROUND(IF('Indicator Data'!G137&gt;K$195,10,IF('Indicator Data'!G137&lt;K$194,0,10-(K$195-'Indicator Data'!G137)/(K$195-K$194)*10)),1))</f>
        <v>9.6999999999999993</v>
      </c>
      <c r="L134" s="47">
        <f t="shared" si="15"/>
        <v>7.4</v>
      </c>
      <c r="M134" s="47">
        <f t="shared" si="16"/>
        <v>5.0999999999999996</v>
      </c>
      <c r="N134" s="48">
        <f t="shared" si="17"/>
        <v>5.0999999999999996</v>
      </c>
      <c r="O134" s="15"/>
      <c r="P134" s="81"/>
    </row>
    <row r="135" spans="1:16" s="4" customFormat="1" x14ac:dyDescent="0.25">
      <c r="A135" s="99" t="str">
        <f>'Indicator Data'!A138</f>
        <v>Panama</v>
      </c>
      <c r="B135" s="49" t="str">
        <f>'Indicator Data'!B138</f>
        <v>PAN</v>
      </c>
      <c r="C135" s="47">
        <f>IF('Indicator Data'!J138="No data","x",ROUND(IF('Indicator Data'!J138&gt;C$195,0,IF('Indicator Data'!J138&lt;C$194,10,(C$195-'Indicator Data'!J138)/(C$195-C$194)*10)),1))</f>
        <v>1.9</v>
      </c>
      <c r="D135" s="47">
        <f>IF('Indicator Data'!K138="No data","x",ROUND(IF('Indicator Data'!K138&gt;D$195,0,IF('Indicator Data'!K138&lt;D$194,10,(D$195-'Indicator Data'!K138)/(D$195-D$194)*10)),1))</f>
        <v>0.6</v>
      </c>
      <c r="E135" s="47" t="str">
        <f>IF('Indicator Data'!I138="No data","x",ROUND(IF('Indicator Data'!I138&gt;E$195,0,IF('Indicator Data'!I138&lt;E$194,10,(E$195-'Indicator Data'!I138)/(E$195-E$194)*10)),1))</f>
        <v>x</v>
      </c>
      <c r="F135" s="47">
        <f t="shared" si="14"/>
        <v>1.3</v>
      </c>
      <c r="G135" s="47">
        <f>IF('Indicator Data'!C138="No data","x",ROUND(IF(LOG('Indicator Data'!C138)&gt;G$195,10,IF(LOG('Indicator Data'!C138)&lt;G$194,0,10-(G$195-LOG('Indicator Data'!C138))/(G$195-G$194)*10)),1))</f>
        <v>5.8</v>
      </c>
      <c r="H135" s="47">
        <f>IF('Indicator Data'!D138="No data","x",ROUND(IF('Indicator Data'!D138&gt;H$195,10,IF('Indicator Data'!D138&lt;H$194,0,10-(H$195-'Indicator Data'!D138)/(H$195-H$194)*10)),1))</f>
        <v>4.4000000000000004</v>
      </c>
      <c r="I135" s="47">
        <f>IF('Indicator Data'!E138="No data","x",ROUND(IF('Indicator Data'!E138&gt;I$195,10,IF('Indicator Data'!E138&lt;I$194,0,10-(I$195-'Indicator Data'!E138)/(I$195-I$194)*10)),1))</f>
        <v>6.8</v>
      </c>
      <c r="J135" s="47">
        <f>IF('Indicator Data'!F138="No data","x",ROUND(IF('Indicator Data'!F138&gt;J$195,10,IF('Indicator Data'!F138&lt;J$194,0,10-(J$195-'Indicator Data'!F138)/(J$195-J$194)*10)),1))</f>
        <v>2.5</v>
      </c>
      <c r="K135" s="47">
        <f>IF('Indicator Data'!G138="No data","x",ROUND(IF('Indicator Data'!G138&gt;K$195,10,IF('Indicator Data'!G138&lt;K$194,0,10-(K$195-'Indicator Data'!G138)/(K$195-K$194)*10)),1))</f>
        <v>4.2</v>
      </c>
      <c r="L135" s="47">
        <f t="shared" si="15"/>
        <v>4.7</v>
      </c>
      <c r="M135" s="47">
        <f t="shared" si="16"/>
        <v>3.6</v>
      </c>
      <c r="N135" s="48">
        <f t="shared" si="17"/>
        <v>3.6</v>
      </c>
      <c r="O135" s="15"/>
      <c r="P135" s="81"/>
    </row>
    <row r="136" spans="1:16" s="4" customFormat="1" x14ac:dyDescent="0.25">
      <c r="A136" s="99" t="str">
        <f>'Indicator Data'!A139</f>
        <v>Papua New Guinea</v>
      </c>
      <c r="B136" s="49" t="str">
        <f>'Indicator Data'!B139</f>
        <v>PNG</v>
      </c>
      <c r="C136" s="47">
        <f>IF('Indicator Data'!J139="No data","x",ROUND(IF('Indicator Data'!J139&gt;C$195,0,IF('Indicator Data'!J139&lt;C$194,10,(C$195-'Indicator Data'!J139)/(C$195-C$194)*10)),1))</f>
        <v>9.6999999999999993</v>
      </c>
      <c r="D136" s="47">
        <f>IF('Indicator Data'!K139="No data","x",ROUND(IF('Indicator Data'!K139&gt;D$195,0,IF('Indicator Data'!K139&lt;D$194,10,(D$195-'Indicator Data'!K139)/(D$195-D$194)*10)),1))</f>
        <v>9.8000000000000007</v>
      </c>
      <c r="E136" s="47" t="str">
        <f>IF('Indicator Data'!I139="No data","x",ROUND(IF('Indicator Data'!I139&gt;E$195,0,IF('Indicator Data'!I139&lt;E$194,10,(E$195-'Indicator Data'!I139)/(E$195-E$194)*10)),1))</f>
        <v>x</v>
      </c>
      <c r="F136" s="47">
        <f t="shared" si="14"/>
        <v>9.8000000000000007</v>
      </c>
      <c r="G136" s="47">
        <f>IF('Indicator Data'!C139="No data","x",ROUND(IF(LOG('Indicator Data'!C139)&gt;G$195,10,IF(LOG('Indicator Data'!C139)&lt;G$194,0,10-(G$195-LOG('Indicator Data'!C139))/(G$195-G$194)*10)),1))</f>
        <v>4.3</v>
      </c>
      <c r="H136" s="47">
        <f>IF('Indicator Data'!D139="No data","x",ROUND(IF('Indicator Data'!D139&gt;H$195,10,IF('Indicator Data'!D139&lt;H$194,0,10-(H$195-'Indicator Data'!D139)/(H$195-H$194)*10)),1))</f>
        <v>5</v>
      </c>
      <c r="I136" s="47">
        <f>IF('Indicator Data'!E139="No data","x",ROUND(IF('Indicator Data'!E139&gt;I$195,10,IF('Indicator Data'!E139&lt;I$194,0,10-(I$195-'Indicator Data'!E139)/(I$195-I$194)*10)),1))</f>
        <v>1.3</v>
      </c>
      <c r="J136" s="47" t="str">
        <f>IF('Indicator Data'!F139="No data","x",ROUND(IF('Indicator Data'!F139&gt;J$195,10,IF('Indicator Data'!F139&lt;J$194,0,10-(J$195-'Indicator Data'!F139)/(J$195-J$194)*10)),1))</f>
        <v>x</v>
      </c>
      <c r="K136" s="47" t="str">
        <f>IF('Indicator Data'!G139="No data","x",ROUND(IF('Indicator Data'!G139&gt;K$195,10,IF('Indicator Data'!G139&lt;K$194,0,10-(K$195-'Indicator Data'!G139)/(K$195-K$194)*10)),1))</f>
        <v>x</v>
      </c>
      <c r="L136" s="47">
        <f t="shared" si="15"/>
        <v>3.5</v>
      </c>
      <c r="M136" s="47">
        <f t="shared" si="16"/>
        <v>5.6</v>
      </c>
      <c r="N136" s="48">
        <f t="shared" si="17"/>
        <v>5.6</v>
      </c>
      <c r="O136" s="15"/>
      <c r="P136" s="81"/>
    </row>
    <row r="137" spans="1:16" s="4" customFormat="1" x14ac:dyDescent="0.25">
      <c r="A137" s="99" t="str">
        <f>'Indicator Data'!A140</f>
        <v>Paraguay</v>
      </c>
      <c r="B137" s="46" t="str">
        <f>'Indicator Data'!B140</f>
        <v>PRY</v>
      </c>
      <c r="C137" s="47">
        <f>IF('Indicator Data'!J140="No data","x",ROUND(IF('Indicator Data'!J140&gt;C$195,0,IF('Indicator Data'!J140&lt;C$194,10,(C$195-'Indicator Data'!J140)/(C$195-C$194)*10)),1))</f>
        <v>1.1000000000000001</v>
      </c>
      <c r="D137" s="47">
        <f>IF('Indicator Data'!K140="No data","x",ROUND(IF('Indicator Data'!K140&gt;D$195,0,IF('Indicator Data'!K140&lt;D$194,10,(D$195-'Indicator Data'!K140)/(D$195-D$194)*10)),1))</f>
        <v>0.1</v>
      </c>
      <c r="E137" s="47">
        <f>IF('Indicator Data'!I140="No data","x",ROUND(IF('Indicator Data'!I140&gt;E$195,0,IF('Indicator Data'!I140&lt;E$194,10,(E$195-'Indicator Data'!I140)/(E$195-E$194)*10)),1))</f>
        <v>2</v>
      </c>
      <c r="F137" s="47">
        <f t="shared" si="14"/>
        <v>1.1000000000000001</v>
      </c>
      <c r="G137" s="47">
        <f>IF('Indicator Data'!C140="No data","x",ROUND(IF(LOG('Indicator Data'!C140)&gt;G$195,10,IF(LOG('Indicator Data'!C140)&lt;G$194,0,10-(G$195-LOG('Indicator Data'!C140))/(G$195-G$194)*10)),1))</f>
        <v>4.0999999999999996</v>
      </c>
      <c r="H137" s="47">
        <f>IF('Indicator Data'!D140="No data","x",ROUND(IF('Indicator Data'!D140&gt;H$195,10,IF('Indicator Data'!D140&lt;H$194,0,10-(H$195-'Indicator Data'!D140)/(H$195-H$194)*10)),1))</f>
        <v>3.5</v>
      </c>
      <c r="I137" s="47">
        <f>IF('Indicator Data'!E140="No data","x",ROUND(IF('Indicator Data'!E140&gt;I$195,10,IF('Indicator Data'!E140&lt;I$194,0,10-(I$195-'Indicator Data'!E140)/(I$195-I$194)*10)),1))</f>
        <v>6.2</v>
      </c>
      <c r="J137" s="47">
        <f>IF('Indicator Data'!F140="No data","x",ROUND(IF('Indicator Data'!F140&gt;J$195,10,IF('Indicator Data'!F140&lt;J$194,0,10-(J$195-'Indicator Data'!F140)/(J$195-J$194)*10)),1))</f>
        <v>2</v>
      </c>
      <c r="K137" s="47">
        <f>IF('Indicator Data'!G140="No data","x",ROUND(IF('Indicator Data'!G140&gt;K$195,10,IF('Indicator Data'!G140&lt;K$194,0,10-(K$195-'Indicator Data'!G140)/(K$195-K$194)*10)),1))</f>
        <v>0</v>
      </c>
      <c r="L137" s="47">
        <f t="shared" si="15"/>
        <v>3.2</v>
      </c>
      <c r="M137" s="47">
        <f t="shared" si="16"/>
        <v>2.5</v>
      </c>
      <c r="N137" s="48">
        <f t="shared" si="17"/>
        <v>2.5</v>
      </c>
      <c r="O137" s="15"/>
      <c r="P137" s="81"/>
    </row>
    <row r="138" spans="1:16" s="4" customFormat="1" x14ac:dyDescent="0.25">
      <c r="A138" s="99" t="str">
        <f>'Indicator Data'!A141</f>
        <v>Peru</v>
      </c>
      <c r="B138" s="49" t="str">
        <f>'Indicator Data'!B141</f>
        <v>PER</v>
      </c>
      <c r="C138" s="47">
        <f>IF('Indicator Data'!J141="No data","x",ROUND(IF('Indicator Data'!J141&gt;C$195,0,IF('Indicator Data'!J141&lt;C$194,10,(C$195-'Indicator Data'!J141)/(C$195-C$194)*10)),1))</f>
        <v>2.9</v>
      </c>
      <c r="D138" s="47">
        <f>IF('Indicator Data'!K141="No data","x",ROUND(IF('Indicator Data'!K141&gt;D$195,0,IF('Indicator Data'!K141&lt;D$194,10,(D$195-'Indicator Data'!K141)/(D$195-D$194)*10)),1))</f>
        <v>1.5</v>
      </c>
      <c r="E138" s="47" t="str">
        <f>IF('Indicator Data'!I141="No data","x",ROUND(IF('Indicator Data'!I141&gt;E$195,0,IF('Indicator Data'!I141&lt;E$194,10,(E$195-'Indicator Data'!I141)/(E$195-E$194)*10)),1))</f>
        <v>x</v>
      </c>
      <c r="F138" s="47">
        <f t="shared" si="14"/>
        <v>2.2000000000000002</v>
      </c>
      <c r="G138" s="47">
        <f>IF('Indicator Data'!C141="No data","x",ROUND(IF(LOG('Indicator Data'!C141)&gt;G$195,10,IF(LOG('Indicator Data'!C141)&lt;G$194,0,10-(G$195-LOG('Indicator Data'!C141))/(G$195-G$194)*10)),1))</f>
        <v>4.7</v>
      </c>
      <c r="H138" s="47">
        <f>IF('Indicator Data'!D141="No data","x",ROUND(IF('Indicator Data'!D141&gt;H$195,10,IF('Indicator Data'!D141&lt;H$194,0,10-(H$195-'Indicator Data'!D141)/(H$195-H$194)*10)),1))</f>
        <v>3.9</v>
      </c>
      <c r="I138" s="47">
        <f>IF('Indicator Data'!E141="No data","x",ROUND(IF('Indicator Data'!E141&gt;I$195,10,IF('Indicator Data'!E141&lt;I$194,0,10-(I$195-'Indicator Data'!E141)/(I$195-I$194)*10)),1))</f>
        <v>7.8</v>
      </c>
      <c r="J138" s="47">
        <f>IF('Indicator Data'!F141="No data","x",ROUND(IF('Indicator Data'!F141&gt;J$195,10,IF('Indicator Data'!F141&lt;J$194,0,10-(J$195-'Indicator Data'!F141)/(J$195-J$194)*10)),1))</f>
        <v>3.8</v>
      </c>
      <c r="K138" s="47">
        <f>IF('Indicator Data'!G141="No data","x",ROUND(IF('Indicator Data'!G141&gt;K$195,10,IF('Indicator Data'!G141&lt;K$194,0,10-(K$195-'Indicator Data'!G141)/(K$195-K$194)*10)),1))</f>
        <v>4.4000000000000004</v>
      </c>
      <c r="L138" s="47">
        <f t="shared" si="15"/>
        <v>4.9000000000000004</v>
      </c>
      <c r="M138" s="47">
        <f t="shared" si="16"/>
        <v>4</v>
      </c>
      <c r="N138" s="48">
        <f t="shared" si="17"/>
        <v>4</v>
      </c>
      <c r="O138" s="15"/>
      <c r="P138" s="81"/>
    </row>
    <row r="139" spans="1:16" s="4" customFormat="1" x14ac:dyDescent="0.25">
      <c r="A139" s="99" t="str">
        <f>'Indicator Data'!A142</f>
        <v>Philippines</v>
      </c>
      <c r="B139" s="49" t="str">
        <f>'Indicator Data'!B142</f>
        <v>PHL</v>
      </c>
      <c r="C139" s="47">
        <f>IF('Indicator Data'!J142="No data","x",ROUND(IF('Indicator Data'!J142&gt;C$195,0,IF('Indicator Data'!J142&lt;C$194,10,(C$195-'Indicator Data'!J142)/(C$195-C$194)*10)),1))</f>
        <v>2.6</v>
      </c>
      <c r="D139" s="47">
        <f>IF('Indicator Data'!K142="No data","x",ROUND(IF('Indicator Data'!K142&gt;D$195,0,IF('Indicator Data'!K142&lt;D$194,10,(D$195-'Indicator Data'!K142)/(D$195-D$194)*10)),1))</f>
        <v>1.1000000000000001</v>
      </c>
      <c r="E139" s="47">
        <f>IF('Indicator Data'!I142="No data","x",ROUND(IF('Indicator Data'!I142&gt;E$195,0,IF('Indicator Data'!I142&lt;E$194,10,(E$195-'Indicator Data'!I142)/(E$195-E$194)*10)),1))</f>
        <v>2.2000000000000002</v>
      </c>
      <c r="F139" s="47">
        <f t="shared" si="14"/>
        <v>2</v>
      </c>
      <c r="G139" s="47">
        <f>IF('Indicator Data'!C142="No data","x",ROUND(IF(LOG('Indicator Data'!C142)&gt;G$195,10,IF(LOG('Indicator Data'!C142)&lt;G$194,0,10-(G$195-LOG('Indicator Data'!C142))/(G$195-G$194)*10)),1))</f>
        <v>8.5</v>
      </c>
      <c r="H139" s="47">
        <f>IF('Indicator Data'!D142="No data","x",ROUND(IF('Indicator Data'!D142&gt;H$195,10,IF('Indicator Data'!D142&lt;H$194,0,10-(H$195-'Indicator Data'!D142)/(H$195-H$194)*10)),1))</f>
        <v>3.8</v>
      </c>
      <c r="I139" s="47">
        <f>IF('Indicator Data'!E142="No data","x",ROUND(IF('Indicator Data'!E142&gt;I$195,10,IF('Indicator Data'!E142&lt;I$194,0,10-(I$195-'Indicator Data'!E142)/(I$195-I$194)*10)),1))</f>
        <v>4.7</v>
      </c>
      <c r="J139" s="47">
        <f>IF('Indicator Data'!F142="No data","x",ROUND(IF('Indicator Data'!F142&gt;J$195,10,IF('Indicator Data'!F142&lt;J$194,0,10-(J$195-'Indicator Data'!F142)/(J$195-J$194)*10)),1))</f>
        <v>4.8</v>
      </c>
      <c r="K139" s="47">
        <f>IF('Indicator Data'!G142="No data","x",ROUND(IF('Indicator Data'!G142&gt;K$195,10,IF('Indicator Data'!G142&lt;K$194,0,10-(K$195-'Indicator Data'!G142)/(K$195-K$194)*10)),1))</f>
        <v>6.9</v>
      </c>
      <c r="L139" s="47">
        <f t="shared" si="15"/>
        <v>5.7</v>
      </c>
      <c r="M139" s="47">
        <f t="shared" si="16"/>
        <v>4.5</v>
      </c>
      <c r="N139" s="48">
        <f t="shared" si="17"/>
        <v>4.5</v>
      </c>
      <c r="O139" s="15"/>
      <c r="P139" s="81"/>
    </row>
    <row r="140" spans="1:16" s="4" customFormat="1" x14ac:dyDescent="0.25">
      <c r="A140" s="99" t="str">
        <f>'Indicator Data'!A143</f>
        <v>Poland</v>
      </c>
      <c r="B140" s="49" t="str">
        <f>'Indicator Data'!B143</f>
        <v>POL</v>
      </c>
      <c r="C140" s="47">
        <f>IF('Indicator Data'!J143="No data","x",ROUND(IF('Indicator Data'!J143&gt;C$195,0,IF('Indicator Data'!J143&lt;C$194,10,(C$195-'Indicator Data'!J143)/(C$195-C$194)*10)),1))</f>
        <v>0.1</v>
      </c>
      <c r="D140" s="47">
        <f>IF('Indicator Data'!K143="No data","x",ROUND(IF('Indicator Data'!K143&gt;D$195,0,IF('Indicator Data'!K143&lt;D$194,10,(D$195-'Indicator Data'!K143)/(D$195-D$194)*10)),1))</f>
        <v>0</v>
      </c>
      <c r="E140" s="47" t="str">
        <f>IF('Indicator Data'!I143="No data","x",ROUND(IF('Indicator Data'!I143&gt;E$195,0,IF('Indicator Data'!I143&lt;E$194,10,(E$195-'Indicator Data'!I143)/(E$195-E$194)*10)),1))</f>
        <v>x</v>
      </c>
      <c r="F140" s="47">
        <f t="shared" si="14"/>
        <v>0.1</v>
      </c>
      <c r="G140" s="47">
        <f>IF('Indicator Data'!C143="No data","x",ROUND(IF(LOG('Indicator Data'!C143)&gt;G$195,10,IF(LOG('Indicator Data'!C143)&lt;G$194,0,10-(G$195-LOG('Indicator Data'!C143))/(G$195-G$194)*10)),1))</f>
        <v>7</v>
      </c>
      <c r="H140" s="47">
        <f>IF('Indicator Data'!D143="No data","x",ROUND(IF('Indicator Data'!D143&gt;H$195,10,IF('Indicator Data'!D143&lt;H$194,0,10-(H$195-'Indicator Data'!D143)/(H$195-H$194)*10)),1))</f>
        <v>0</v>
      </c>
      <c r="I140" s="47">
        <f>IF('Indicator Data'!E143="No data","x",ROUND(IF('Indicator Data'!E143&gt;I$195,10,IF('Indicator Data'!E143&lt;I$194,0,10-(I$195-'Indicator Data'!E143)/(I$195-I$194)*10)),1))</f>
        <v>6</v>
      </c>
      <c r="J140" s="47">
        <f>IF('Indicator Data'!F143="No data","x",ROUND(IF('Indicator Data'!F143&gt;J$195,10,IF('Indicator Data'!F143&lt;J$194,0,10-(J$195-'Indicator Data'!F143)/(J$195-J$194)*10)),1))</f>
        <v>0</v>
      </c>
      <c r="K140" s="47">
        <f>IF('Indicator Data'!G143="No data","x",ROUND(IF('Indicator Data'!G143&gt;K$195,10,IF('Indicator Data'!G143&lt;K$194,0,10-(K$195-'Indicator Data'!G143)/(K$195-K$194)*10)),1))</f>
        <v>2</v>
      </c>
      <c r="L140" s="47">
        <f t="shared" si="15"/>
        <v>3</v>
      </c>
      <c r="M140" s="47">
        <f t="shared" si="16"/>
        <v>2</v>
      </c>
      <c r="N140" s="48">
        <f t="shared" si="17"/>
        <v>2</v>
      </c>
      <c r="O140" s="15"/>
      <c r="P140" s="81"/>
    </row>
    <row r="141" spans="1:16" s="4" customFormat="1" x14ac:dyDescent="0.25">
      <c r="A141" s="99" t="str">
        <f>'Indicator Data'!A144</f>
        <v>Portugal</v>
      </c>
      <c r="B141" s="49" t="str">
        <f>'Indicator Data'!B144</f>
        <v>PRT</v>
      </c>
      <c r="C141" s="47">
        <f>IF('Indicator Data'!J144="No data","x",ROUND(IF('Indicator Data'!J144&gt;C$195,0,IF('Indicator Data'!J144&lt;C$194,10,(C$195-'Indicator Data'!J144)/(C$195-C$194)*10)),1))</f>
        <v>0</v>
      </c>
      <c r="D141" s="47">
        <f>IF('Indicator Data'!K144="No data","x",ROUND(IF('Indicator Data'!K144&gt;D$195,0,IF('Indicator Data'!K144&lt;D$194,10,(D$195-'Indicator Data'!K144)/(D$195-D$194)*10)),1))</f>
        <v>0</v>
      </c>
      <c r="E141" s="47" t="str">
        <f>IF('Indicator Data'!I144="No data","x",ROUND(IF('Indicator Data'!I144&gt;E$195,0,IF('Indicator Data'!I144&lt;E$194,10,(E$195-'Indicator Data'!I144)/(E$195-E$194)*10)),1))</f>
        <v>x</v>
      </c>
      <c r="F141" s="47">
        <f t="shared" si="14"/>
        <v>0</v>
      </c>
      <c r="G141" s="47">
        <f>IF('Indicator Data'!C144="No data","x",ROUND(IF(LOG('Indicator Data'!C144)&gt;G$195,10,IF(LOG('Indicator Data'!C144)&lt;G$194,0,10-(G$195-LOG('Indicator Data'!C144))/(G$195-G$194)*10)),1))</f>
        <v>6.8</v>
      </c>
      <c r="H141" s="47">
        <f>IF('Indicator Data'!D144="No data","x",ROUND(IF('Indicator Data'!D144&gt;H$195,10,IF('Indicator Data'!D144&lt;H$194,0,10-(H$195-'Indicator Data'!D144)/(H$195-H$194)*10)),1))</f>
        <v>1.4</v>
      </c>
      <c r="I141" s="47">
        <f>IF('Indicator Data'!E144="No data","x",ROUND(IF('Indicator Data'!E144&gt;I$195,10,IF('Indicator Data'!E144&lt;I$194,0,10-(I$195-'Indicator Data'!E144)/(I$195-I$194)*10)),1))</f>
        <v>6.5</v>
      </c>
      <c r="J141" s="47">
        <f>IF('Indicator Data'!F144="No data","x",ROUND(IF('Indicator Data'!F144&gt;J$195,10,IF('Indicator Data'!F144&lt;J$194,0,10-(J$195-'Indicator Data'!F144)/(J$195-J$194)*10)),1))</f>
        <v>0.4</v>
      </c>
      <c r="K141" s="47">
        <f>IF('Indicator Data'!G144="No data","x",ROUND(IF('Indicator Data'!G144&gt;K$195,10,IF('Indicator Data'!G144&lt;K$194,0,10-(K$195-'Indicator Data'!G144)/(K$195-K$194)*10)),1))</f>
        <v>1.6</v>
      </c>
      <c r="L141" s="47">
        <f t="shared" si="15"/>
        <v>3.3</v>
      </c>
      <c r="M141" s="47">
        <f t="shared" si="16"/>
        <v>2.2000000000000002</v>
      </c>
      <c r="N141" s="48">
        <f t="shared" si="17"/>
        <v>2.2000000000000002</v>
      </c>
      <c r="O141" s="15"/>
      <c r="P141" s="81"/>
    </row>
    <row r="142" spans="1:16" s="4" customFormat="1" x14ac:dyDescent="0.25">
      <c r="A142" s="99" t="str">
        <f>'Indicator Data'!A145</f>
        <v>Qatar</v>
      </c>
      <c r="B142" s="49" t="str">
        <f>'Indicator Data'!B145</f>
        <v>QAT</v>
      </c>
      <c r="C142" s="47">
        <f>IF('Indicator Data'!J145="No data","x",ROUND(IF('Indicator Data'!J145&gt;C$195,0,IF('Indicator Data'!J145&lt;C$194,10,(C$195-'Indicator Data'!J145)/(C$195-C$194)*10)),1))</f>
        <v>0</v>
      </c>
      <c r="D142" s="47">
        <f>IF('Indicator Data'!K145="No data","x",ROUND(IF('Indicator Data'!K145&gt;D$195,0,IF('Indicator Data'!K145&lt;D$194,10,(D$195-'Indicator Data'!K145)/(D$195-D$194)*10)),1))</f>
        <v>0.1</v>
      </c>
      <c r="E142" s="47" t="str">
        <f>IF('Indicator Data'!I145="No data","x",ROUND(IF('Indicator Data'!I145&gt;E$195,0,IF('Indicator Data'!I145&lt;E$194,10,(E$195-'Indicator Data'!I145)/(E$195-E$194)*10)),1))</f>
        <v>x</v>
      </c>
      <c r="F142" s="47">
        <f t="shared" si="14"/>
        <v>0.1</v>
      </c>
      <c r="G142" s="47">
        <f>IF('Indicator Data'!C145="No data","x",ROUND(IF(LOG('Indicator Data'!C145)&gt;G$195,10,IF(LOG('Indicator Data'!C145)&lt;G$194,0,10-(G$195-LOG('Indicator Data'!C145))/(G$195-G$194)*10)),1))</f>
        <v>7.9</v>
      </c>
      <c r="H142" s="47">
        <f>IF('Indicator Data'!D145="No data","x",ROUND(IF('Indicator Data'!D145&gt;H$195,10,IF('Indicator Data'!D145&lt;H$194,0,10-(H$195-'Indicator Data'!D145)/(H$195-H$194)*10)),1))</f>
        <v>4.3</v>
      </c>
      <c r="I142" s="47">
        <f>IF('Indicator Data'!E145="No data","x",ROUND(IF('Indicator Data'!E145&gt;I$195,10,IF('Indicator Data'!E145&lt;I$194,0,10-(I$195-'Indicator Data'!E145)/(I$195-I$194)*10)),1))</f>
        <v>9.9</v>
      </c>
      <c r="J142" s="47" t="str">
        <f>IF('Indicator Data'!F145="No data","x",ROUND(IF('Indicator Data'!F145&gt;J$195,10,IF('Indicator Data'!F145&lt;J$194,0,10-(J$195-'Indicator Data'!F145)/(J$195-J$194)*10)),1))</f>
        <v>x</v>
      </c>
      <c r="K142" s="47" t="str">
        <f>IF('Indicator Data'!G145="No data","x",ROUND(IF('Indicator Data'!G145&gt;K$195,10,IF('Indicator Data'!G145&lt;K$194,0,10-(K$195-'Indicator Data'!G145)/(K$195-K$194)*10)),1))</f>
        <v>x</v>
      </c>
      <c r="L142" s="47">
        <f t="shared" si="15"/>
        <v>7.4</v>
      </c>
      <c r="M142" s="47">
        <f t="shared" si="16"/>
        <v>5</v>
      </c>
      <c r="N142" s="48">
        <f t="shared" si="17"/>
        <v>5</v>
      </c>
      <c r="O142" s="15"/>
      <c r="P142" s="81"/>
    </row>
    <row r="143" spans="1:16" s="4" customFormat="1" x14ac:dyDescent="0.25">
      <c r="A143" s="99" t="str">
        <f>'Indicator Data'!A146</f>
        <v>Romania</v>
      </c>
      <c r="B143" s="49" t="str">
        <f>'Indicator Data'!B146</f>
        <v>ROU</v>
      </c>
      <c r="C143" s="47">
        <f>IF('Indicator Data'!J146="No data","x",ROUND(IF('Indicator Data'!J146&gt;C$195,0,IF('Indicator Data'!J146&lt;C$194,10,(C$195-'Indicator Data'!J146)/(C$195-C$194)*10)),1))</f>
        <v>1.7</v>
      </c>
      <c r="D143" s="47">
        <f>IF('Indicator Data'!K146="No data","x",ROUND(IF('Indicator Data'!K146&gt;D$195,0,IF('Indicator Data'!K146&lt;D$194,10,(D$195-'Indicator Data'!K146)/(D$195-D$194)*10)),1))</f>
        <v>0</v>
      </c>
      <c r="E143" s="47" t="str">
        <f>IF('Indicator Data'!I146="No data","x",ROUND(IF('Indicator Data'!I146&gt;E$195,0,IF('Indicator Data'!I146&lt;E$194,10,(E$195-'Indicator Data'!I146)/(E$195-E$194)*10)),1))</f>
        <v>x</v>
      </c>
      <c r="F143" s="47">
        <f t="shared" si="14"/>
        <v>0.9</v>
      </c>
      <c r="G143" s="47">
        <f>IF('Indicator Data'!C146="No data","x",ROUND(IF(LOG('Indicator Data'!C146)&gt;G$195,10,IF(LOG('Indicator Data'!C146)&lt;G$194,0,10-(G$195-LOG('Indicator Data'!C146))/(G$195-G$194)*10)),1))</f>
        <v>6.4</v>
      </c>
      <c r="H143" s="47">
        <f>IF('Indicator Data'!D146="No data","x",ROUND(IF('Indicator Data'!D146&gt;H$195,10,IF('Indicator Data'!D146&lt;H$194,0,10-(H$195-'Indicator Data'!D146)/(H$195-H$194)*10)),1))</f>
        <v>0</v>
      </c>
      <c r="I143" s="47">
        <f>IF('Indicator Data'!E146="No data","x",ROUND(IF('Indicator Data'!E146&gt;I$195,10,IF('Indicator Data'!E146&lt;I$194,0,10-(I$195-'Indicator Data'!E146)/(I$195-I$194)*10)),1))</f>
        <v>5.4</v>
      </c>
      <c r="J143" s="47">
        <f>IF('Indicator Data'!F146="No data","x",ROUND(IF('Indicator Data'!F146&gt;J$195,10,IF('Indicator Data'!F146&lt;J$194,0,10-(J$195-'Indicator Data'!F146)/(J$195-J$194)*10)),1))</f>
        <v>1.6</v>
      </c>
      <c r="K143" s="47">
        <f>IF('Indicator Data'!G146="No data","x",ROUND(IF('Indicator Data'!G146&gt;K$195,10,IF('Indicator Data'!G146&lt;K$194,0,10-(K$195-'Indicator Data'!G146)/(K$195-K$194)*10)),1))</f>
        <v>2.2000000000000002</v>
      </c>
      <c r="L143" s="47">
        <f t="shared" si="15"/>
        <v>3.1</v>
      </c>
      <c r="M143" s="47">
        <f t="shared" si="16"/>
        <v>2.4</v>
      </c>
      <c r="N143" s="48">
        <f t="shared" si="17"/>
        <v>2.4</v>
      </c>
      <c r="O143" s="15"/>
      <c r="P143" s="81"/>
    </row>
    <row r="144" spans="1:16" s="4" customFormat="1" x14ac:dyDescent="0.25">
      <c r="A144" s="99" t="str">
        <f>'Indicator Data'!A147</f>
        <v>Russian Federation</v>
      </c>
      <c r="B144" s="49" t="str">
        <f>'Indicator Data'!B147</f>
        <v>RUS</v>
      </c>
      <c r="C144" s="47">
        <f>IF('Indicator Data'!J147="No data","x",ROUND(IF('Indicator Data'!J147&gt;C$195,0,IF('Indicator Data'!J147&lt;C$194,10,(C$195-'Indicator Data'!J147)/(C$195-C$194)*10)),1))</f>
        <v>1.1000000000000001</v>
      </c>
      <c r="D144" s="47">
        <f>IF('Indicator Data'!K147="No data","x",ROUND(IF('Indicator Data'!K147&gt;D$195,0,IF('Indicator Data'!K147&lt;D$194,10,(D$195-'Indicator Data'!K147)/(D$195-D$194)*10)),1))</f>
        <v>0.5</v>
      </c>
      <c r="E144" s="47" t="str">
        <f>IF('Indicator Data'!I147="No data","x",ROUND(IF('Indicator Data'!I147&gt;E$195,0,IF('Indicator Data'!I147&lt;E$194,10,(E$195-'Indicator Data'!I147)/(E$195-E$194)*10)),1))</f>
        <v>x</v>
      </c>
      <c r="F144" s="47">
        <f t="shared" si="14"/>
        <v>0.8</v>
      </c>
      <c r="G144" s="47">
        <f>IF('Indicator Data'!C147="No data","x",ROUND(IF(LOG('Indicator Data'!C147)&gt;G$195,10,IF(LOG('Indicator Data'!C147)&lt;G$194,0,10-(G$195-LOG('Indicator Data'!C147))/(G$195-G$194)*10)),1))</f>
        <v>3.2</v>
      </c>
      <c r="H144" s="47">
        <f>IF('Indicator Data'!D147="No data","x",ROUND(IF('Indicator Data'!D147&gt;H$195,10,IF('Indicator Data'!D147&lt;H$194,0,10-(H$195-'Indicator Data'!D147)/(H$195-H$194)*10)),1))</f>
        <v>0.4</v>
      </c>
      <c r="I144" s="47">
        <f>IF('Indicator Data'!E147="No data","x",ROUND(IF('Indicator Data'!E147&gt;I$195,10,IF('Indicator Data'!E147&lt;I$194,0,10-(I$195-'Indicator Data'!E147)/(I$195-I$194)*10)),1))</f>
        <v>7.4</v>
      </c>
      <c r="J144" s="47" t="str">
        <f>IF('Indicator Data'!F147="No data","x",ROUND(IF('Indicator Data'!F147&gt;J$195,10,IF('Indicator Data'!F147&lt;J$194,0,10-(J$195-'Indicator Data'!F147)/(J$195-J$194)*10)),1))</f>
        <v>x</v>
      </c>
      <c r="K144" s="47">
        <f>IF('Indicator Data'!G147="No data","x",ROUND(IF('Indicator Data'!G147&gt;K$195,10,IF('Indicator Data'!G147&lt;K$194,0,10-(K$195-'Indicator Data'!G147)/(K$195-K$194)*10)),1))</f>
        <v>1.5</v>
      </c>
      <c r="L144" s="47">
        <f t="shared" si="15"/>
        <v>3.1</v>
      </c>
      <c r="M144" s="47">
        <f t="shared" si="16"/>
        <v>2.2999999999999998</v>
      </c>
      <c r="N144" s="48">
        <f t="shared" si="17"/>
        <v>2.2999999999999998</v>
      </c>
      <c r="O144" s="15"/>
      <c r="P144" s="81"/>
    </row>
    <row r="145" spans="1:17" s="4" customFormat="1" x14ac:dyDescent="0.25">
      <c r="A145" s="99" t="str">
        <f>'Indicator Data'!A148</f>
        <v>Rwanda</v>
      </c>
      <c r="B145" s="49" t="str">
        <f>'Indicator Data'!B148</f>
        <v>RWA</v>
      </c>
      <c r="C145" s="47">
        <f>IF('Indicator Data'!J148="No data","x",ROUND(IF('Indicator Data'!J148&gt;C$195,0,IF('Indicator Data'!J148&lt;C$194,10,(C$195-'Indicator Data'!J148)/(C$195-C$194)*10)),1))</f>
        <v>3.7</v>
      </c>
      <c r="D145" s="47">
        <f>IF('Indicator Data'!K148="No data","x",ROUND(IF('Indicator Data'!K148&gt;D$195,0,IF('Indicator Data'!K148&lt;D$194,10,(D$195-'Indicator Data'!K148)/(D$195-D$194)*10)),1))</f>
        <v>7</v>
      </c>
      <c r="E145" s="47">
        <f>IF('Indicator Data'!I148="No data","x",ROUND(IF('Indicator Data'!I148&gt;E$195,0,IF('Indicator Data'!I148&lt;E$194,10,(E$195-'Indicator Data'!I148)/(E$195-E$194)*10)),1))</f>
        <v>9.5</v>
      </c>
      <c r="F145" s="47">
        <f t="shared" si="14"/>
        <v>6.7</v>
      </c>
      <c r="G145" s="47">
        <f>IF('Indicator Data'!C148="No data","x",ROUND(IF(LOG('Indicator Data'!C148)&gt;G$195,10,IF(LOG('Indicator Data'!C148)&lt;G$194,0,10-(G$195-LOG('Indicator Data'!C148))/(G$195-G$194)*10)),1))</f>
        <v>9</v>
      </c>
      <c r="H145" s="47">
        <f>IF('Indicator Data'!D148="No data","x",ROUND(IF('Indicator Data'!D148&gt;H$195,10,IF('Indicator Data'!D148&lt;H$194,0,10-(H$195-'Indicator Data'!D148)/(H$195-H$194)*10)),1))</f>
        <v>6.3</v>
      </c>
      <c r="I145" s="47">
        <f>IF('Indicator Data'!E148="No data","x",ROUND(IF('Indicator Data'!E148&gt;I$195,10,IF('Indicator Data'!E148&lt;I$194,0,10-(I$195-'Indicator Data'!E148)/(I$195-I$194)*10)),1))</f>
        <v>1.7</v>
      </c>
      <c r="J145" s="47">
        <f>IF('Indicator Data'!F148="No data","x",ROUND(IF('Indicator Data'!F148&gt;J$195,10,IF('Indicator Data'!F148&lt;J$194,0,10-(J$195-'Indicator Data'!F148)/(J$195-J$194)*10)),1))</f>
        <v>5.0999999999999996</v>
      </c>
      <c r="K145" s="47">
        <f>IF('Indicator Data'!G148="No data","x",ROUND(IF('Indicator Data'!G148&gt;K$195,10,IF('Indicator Data'!G148&lt;K$194,0,10-(K$195-'Indicator Data'!G148)/(K$195-K$194)*10)),1))</f>
        <v>5.6</v>
      </c>
      <c r="L145" s="47">
        <f t="shared" si="15"/>
        <v>5.5</v>
      </c>
      <c r="M145" s="47">
        <f t="shared" si="16"/>
        <v>5.9</v>
      </c>
      <c r="N145" s="48">
        <f t="shared" si="17"/>
        <v>5.9</v>
      </c>
      <c r="O145" s="15"/>
      <c r="P145" s="81"/>
    </row>
    <row r="146" spans="1:17" s="4" customFormat="1" x14ac:dyDescent="0.25">
      <c r="A146" s="99" t="str">
        <f>'Indicator Data'!A149</f>
        <v>Saint Kitts and Nevis</v>
      </c>
      <c r="B146" s="49" t="str">
        <f>'Indicator Data'!B149</f>
        <v>KNA</v>
      </c>
      <c r="C146" s="47">
        <f>IF('Indicator Data'!J149="No data","x",ROUND(IF('Indicator Data'!J149&gt;C$195,0,IF('Indicator Data'!J149&lt;C$194,10,(C$195-'Indicator Data'!J149)/(C$195-C$194)*10)),1))</f>
        <v>0.9</v>
      </c>
      <c r="D146" s="47">
        <f>IF('Indicator Data'!K149="No data","x",ROUND(IF('Indicator Data'!K149&gt;D$195,0,IF('Indicator Data'!K149&lt;D$194,10,(D$195-'Indicator Data'!K149)/(D$195-D$194)*10)),1))</f>
        <v>0.2</v>
      </c>
      <c r="E146" s="47" t="str">
        <f>IF('Indicator Data'!I149="No data","x",ROUND(IF('Indicator Data'!I149&gt;E$195,0,IF('Indicator Data'!I149&lt;E$194,10,(E$195-'Indicator Data'!I149)/(E$195-E$194)*10)),1))</f>
        <v>x</v>
      </c>
      <c r="F146" s="47">
        <f t="shared" si="14"/>
        <v>0.6</v>
      </c>
      <c r="G146" s="47">
        <f>IF('Indicator Data'!C149="No data","x",ROUND(IF(LOG('Indicator Data'!C149)&gt;G$195,10,IF(LOG('Indicator Data'!C149)&lt;G$194,0,10-(G$195-LOG('Indicator Data'!C149))/(G$195-G$194)*10)),1))</f>
        <v>7.7</v>
      </c>
      <c r="H146" s="47">
        <f>IF('Indicator Data'!D149="No data","x",ROUND(IF('Indicator Data'!D149&gt;H$195,10,IF('Indicator Data'!D149&lt;H$194,0,10-(H$195-'Indicator Data'!D149)/(H$195-H$194)*10)),1))</f>
        <v>1.5</v>
      </c>
      <c r="I146" s="47">
        <f>IF('Indicator Data'!E149="No data","x",ROUND(IF('Indicator Data'!E149&gt;I$195,10,IF('Indicator Data'!E149&lt;I$194,0,10-(I$195-'Indicator Data'!E149)/(I$195-I$194)*10)),1))</f>
        <v>3.1</v>
      </c>
      <c r="J146" s="47" t="str">
        <f>IF('Indicator Data'!F149="No data","x",ROUND(IF('Indicator Data'!F149&gt;J$195,10,IF('Indicator Data'!F149&lt;J$194,0,10-(J$195-'Indicator Data'!F149)/(J$195-J$194)*10)),1))</f>
        <v>x</v>
      </c>
      <c r="K146" s="47" t="str">
        <f>IF('Indicator Data'!G149="No data","x",ROUND(IF('Indicator Data'!G149&gt;K$195,10,IF('Indicator Data'!G149&lt;K$194,0,10-(K$195-'Indicator Data'!G149)/(K$195-K$194)*10)),1))</f>
        <v>x</v>
      </c>
      <c r="L146" s="47">
        <f t="shared" si="15"/>
        <v>4.0999999999999996</v>
      </c>
      <c r="M146" s="47">
        <f t="shared" si="16"/>
        <v>2.9</v>
      </c>
      <c r="N146" s="48">
        <f t="shared" si="17"/>
        <v>2.9</v>
      </c>
      <c r="O146" s="15"/>
      <c r="P146" s="81"/>
    </row>
    <row r="147" spans="1:17" s="4" customFormat="1" x14ac:dyDescent="0.25">
      <c r="A147" s="99" t="str">
        <f>'Indicator Data'!A150</f>
        <v>Saint Lucia</v>
      </c>
      <c r="B147" s="49" t="str">
        <f>'Indicator Data'!B150</f>
        <v>LCA</v>
      </c>
      <c r="C147" s="47">
        <f>IF('Indicator Data'!J150="No data","x",ROUND(IF('Indicator Data'!J150&gt;C$195,0,IF('Indicator Data'!J150&lt;C$194,10,(C$195-'Indicator Data'!J150)/(C$195-C$194)*10)),1))</f>
        <v>1.3</v>
      </c>
      <c r="D147" s="47">
        <f>IF('Indicator Data'!K150="No data","x",ROUND(IF('Indicator Data'!K150&gt;D$195,0,IF('Indicator Data'!K150&lt;D$194,10,(D$195-'Indicator Data'!K150)/(D$195-D$194)*10)),1))</f>
        <v>0.3</v>
      </c>
      <c r="E147" s="47">
        <f>IF('Indicator Data'!I150="No data","x",ROUND(IF('Indicator Data'!I150&gt;E$195,0,IF('Indicator Data'!I150&lt;E$194,10,(E$195-'Indicator Data'!I150)/(E$195-E$194)*10)),1))</f>
        <v>1.3</v>
      </c>
      <c r="F147" s="47">
        <f t="shared" si="14"/>
        <v>1</v>
      </c>
      <c r="G147" s="47">
        <f>IF('Indicator Data'!C150="No data","x",ROUND(IF(LOG('Indicator Data'!C150)&gt;G$195,10,IF(LOG('Indicator Data'!C150)&lt;G$194,0,10-(G$195-LOG('Indicator Data'!C150))/(G$195-G$194)*10)),1))</f>
        <v>8.1999999999999993</v>
      </c>
      <c r="H147" s="47">
        <f>IF('Indicator Data'!D150="No data","x",ROUND(IF('Indicator Data'!D150&gt;H$195,10,IF('Indicator Data'!D150&lt;H$194,0,10-(H$195-'Indicator Data'!D150)/(H$195-H$194)*10)),1))</f>
        <v>1.7</v>
      </c>
      <c r="I147" s="47">
        <f>IF('Indicator Data'!E150="No data","x",ROUND(IF('Indicator Data'!E150&gt;I$195,10,IF('Indicator Data'!E150&lt;I$194,0,10-(I$195-'Indicator Data'!E150)/(I$195-I$194)*10)),1))</f>
        <v>1.9</v>
      </c>
      <c r="J147" s="47">
        <f>IF('Indicator Data'!F150="No data","x",ROUND(IF('Indicator Data'!F150&gt;J$195,10,IF('Indicator Data'!F150&lt;J$194,0,10-(J$195-'Indicator Data'!F150)/(J$195-J$194)*10)),1))</f>
        <v>1.3</v>
      </c>
      <c r="K147" s="47" t="str">
        <f>IF('Indicator Data'!G150="No data","x",ROUND(IF('Indicator Data'!G150&gt;K$195,10,IF('Indicator Data'!G150&lt;K$194,0,10-(K$195-'Indicator Data'!G150)/(K$195-K$194)*10)),1))</f>
        <v>x</v>
      </c>
      <c r="L147" s="47">
        <f t="shared" si="15"/>
        <v>3.3</v>
      </c>
      <c r="M147" s="47">
        <f t="shared" si="16"/>
        <v>2.5</v>
      </c>
      <c r="N147" s="48">
        <f t="shared" si="17"/>
        <v>2.5</v>
      </c>
      <c r="O147" s="15"/>
      <c r="P147" s="81"/>
    </row>
    <row r="148" spans="1:17" s="4" customFormat="1" x14ac:dyDescent="0.25">
      <c r="A148" s="99" t="str">
        <f>'Indicator Data'!A151</f>
        <v>Saint Vincent and the Grenadines</v>
      </c>
      <c r="B148" s="49" t="str">
        <f>'Indicator Data'!B151</f>
        <v>VCT</v>
      </c>
      <c r="C148" s="47">
        <f>IF('Indicator Data'!J151="No data","x",ROUND(IF('Indicator Data'!J151&gt;C$195,0,IF('Indicator Data'!J151&lt;C$194,10,(C$195-'Indicator Data'!J151)/(C$195-C$194)*10)),1))</f>
        <v>1.4</v>
      </c>
      <c r="D148" s="47">
        <f>IF('Indicator Data'!K151="No data","x",ROUND(IF('Indicator Data'!K151&gt;D$195,0,IF('Indicator Data'!K151&lt;D$194,10,(D$195-'Indicator Data'!K151)/(D$195-D$194)*10)),1))</f>
        <v>0.8</v>
      </c>
      <c r="E148" s="47" t="str">
        <f>IF('Indicator Data'!I151="No data","x",ROUND(IF('Indicator Data'!I151&gt;E$195,0,IF('Indicator Data'!I151&lt;E$194,10,(E$195-'Indicator Data'!I151)/(E$195-E$194)*10)),1))</f>
        <v>x</v>
      </c>
      <c r="F148" s="47">
        <f t="shared" si="14"/>
        <v>1.1000000000000001</v>
      </c>
      <c r="G148" s="47">
        <f>IF('Indicator Data'!C151="No data","x",ROUND(IF(LOG('Indicator Data'!C151)&gt;G$195,10,IF(LOG('Indicator Data'!C151)&lt;G$194,0,10-(G$195-LOG('Indicator Data'!C151))/(G$195-G$194)*10)),1))</f>
        <v>8.1999999999999993</v>
      </c>
      <c r="H148" s="47">
        <f>IF('Indicator Data'!D151="No data","x",ROUND(IF('Indicator Data'!D151&gt;H$195,10,IF('Indicator Data'!D151&lt;H$194,0,10-(H$195-'Indicator Data'!D151)/(H$195-H$194)*10)),1))</f>
        <v>2.2999999999999998</v>
      </c>
      <c r="I148" s="47">
        <f>IF('Indicator Data'!E151="No data","x",ROUND(IF('Indicator Data'!E151&gt;I$195,10,IF('Indicator Data'!E151&lt;I$194,0,10-(I$195-'Indicator Data'!E151)/(I$195-I$194)*10)),1))</f>
        <v>5.2</v>
      </c>
      <c r="J148" s="47" t="str">
        <f>IF('Indicator Data'!F151="No data","x",ROUND(IF('Indicator Data'!F151&gt;J$195,10,IF('Indicator Data'!F151&lt;J$194,0,10-(J$195-'Indicator Data'!F151)/(J$195-J$194)*10)),1))</f>
        <v>x</v>
      </c>
      <c r="K148" s="47" t="str">
        <f>IF('Indicator Data'!G151="No data","x",ROUND(IF('Indicator Data'!G151&gt;K$195,10,IF('Indicator Data'!G151&lt;K$194,0,10-(K$195-'Indicator Data'!G151)/(K$195-K$194)*10)),1))</f>
        <v>x</v>
      </c>
      <c r="L148" s="47">
        <f t="shared" si="15"/>
        <v>5.2</v>
      </c>
      <c r="M148" s="47">
        <f t="shared" si="16"/>
        <v>3.8</v>
      </c>
      <c r="N148" s="48">
        <f t="shared" si="17"/>
        <v>3.8</v>
      </c>
      <c r="O148" s="15"/>
      <c r="P148" s="81"/>
    </row>
    <row r="149" spans="1:17" s="4" customFormat="1" x14ac:dyDescent="0.25">
      <c r="A149" s="99" t="str">
        <f>'Indicator Data'!A152</f>
        <v>Samoa</v>
      </c>
      <c r="B149" s="49" t="str">
        <f>'Indicator Data'!B152</f>
        <v>WSM</v>
      </c>
      <c r="C149" s="47">
        <f>IF('Indicator Data'!J152="No data","x",ROUND(IF('Indicator Data'!J152&gt;C$195,0,IF('Indicator Data'!J152&lt;C$194,10,(C$195-'Indicator Data'!J152)/(C$195-C$194)*10)),1))</f>
        <v>0.2</v>
      </c>
      <c r="D149" s="47">
        <f>IF('Indicator Data'!K152="No data","x",ROUND(IF('Indicator Data'!K152&gt;D$195,0,IF('Indicator Data'!K152&lt;D$194,10,(D$195-'Indicator Data'!K152)/(D$195-D$194)*10)),1))</f>
        <v>0.4</v>
      </c>
      <c r="E149" s="47" t="str">
        <f>IF('Indicator Data'!I152="No data","x",ROUND(IF('Indicator Data'!I152&gt;E$195,0,IF('Indicator Data'!I152&lt;E$194,10,(E$195-'Indicator Data'!I152)/(E$195-E$194)*10)),1))</f>
        <v>x</v>
      </c>
      <c r="F149" s="47">
        <f t="shared" si="14"/>
        <v>0.3</v>
      </c>
      <c r="G149" s="47">
        <f>IF('Indicator Data'!C152="No data","x",ROUND(IF(LOG('Indicator Data'!C152)&gt;G$195,10,IF(LOG('Indicator Data'!C152)&lt;G$194,0,10-(G$195-LOG('Indicator Data'!C152))/(G$195-G$194)*10)),1))</f>
        <v>6.1</v>
      </c>
      <c r="H149" s="47">
        <f>IF('Indicator Data'!D152="No data","x",ROUND(IF('Indicator Data'!D152&gt;H$195,10,IF('Indicator Data'!D152&lt;H$194,0,10-(H$195-'Indicator Data'!D152)/(H$195-H$194)*10)),1))</f>
        <v>0</v>
      </c>
      <c r="I149" s="47">
        <f>IF('Indicator Data'!E152="No data","x",ROUND(IF('Indicator Data'!E152&gt;I$195,10,IF('Indicator Data'!E152&lt;I$194,0,10-(I$195-'Indicator Data'!E152)/(I$195-I$194)*10)),1))</f>
        <v>1.8</v>
      </c>
      <c r="J149" s="47" t="str">
        <f>IF('Indicator Data'!F152="No data","x",ROUND(IF('Indicator Data'!F152&gt;J$195,10,IF('Indicator Data'!F152&lt;J$194,0,10-(J$195-'Indicator Data'!F152)/(J$195-J$194)*10)),1))</f>
        <v>x</v>
      </c>
      <c r="K149" s="47" t="str">
        <f>IF('Indicator Data'!G152="No data","x",ROUND(IF('Indicator Data'!G152&gt;K$195,10,IF('Indicator Data'!G152&lt;K$194,0,10-(K$195-'Indicator Data'!G152)/(K$195-K$194)*10)),1))</f>
        <v>x</v>
      </c>
      <c r="L149" s="47">
        <f t="shared" si="15"/>
        <v>2.6</v>
      </c>
      <c r="M149" s="47">
        <f t="shared" si="16"/>
        <v>1.8</v>
      </c>
      <c r="N149" s="48">
        <f t="shared" si="17"/>
        <v>1.8</v>
      </c>
      <c r="O149" s="15"/>
      <c r="P149" s="81"/>
    </row>
    <row r="150" spans="1:17" s="4" customFormat="1" x14ac:dyDescent="0.25">
      <c r="A150" s="99" t="str">
        <f>'Indicator Data'!A153</f>
        <v>Sao Tome and Principe</v>
      </c>
      <c r="B150" s="49" t="str">
        <f>'Indicator Data'!B153</f>
        <v>STP</v>
      </c>
      <c r="C150" s="47">
        <f>IF('Indicator Data'!J153="No data","x",ROUND(IF('Indicator Data'!J153&gt;C$195,0,IF('Indicator Data'!J153&lt;C$194,10,(C$195-'Indicator Data'!J153)/(C$195-C$194)*10)),1))</f>
        <v>6.3</v>
      </c>
      <c r="D150" s="47">
        <f>IF('Indicator Data'!K153="No data","x",ROUND(IF('Indicator Data'!K153&gt;D$195,0,IF('Indicator Data'!K153&lt;D$194,10,(D$195-'Indicator Data'!K153)/(D$195-D$194)*10)),1))</f>
        <v>2.6</v>
      </c>
      <c r="E150" s="47">
        <f>IF('Indicator Data'!I153="No data","x",ROUND(IF('Indicator Data'!I153&gt;E$195,0,IF('Indicator Data'!I153&lt;E$194,10,(E$195-'Indicator Data'!I153)/(E$195-E$194)*10)),1))</f>
        <v>5.9</v>
      </c>
      <c r="F150" s="47">
        <f t="shared" si="14"/>
        <v>4.9000000000000004</v>
      </c>
      <c r="G150" s="47">
        <f>IF('Indicator Data'!C153="No data","x",ROUND(IF(LOG('Indicator Data'!C153)&gt;G$195,10,IF(LOG('Indicator Data'!C153)&lt;G$194,0,10-(G$195-LOG('Indicator Data'!C153))/(G$195-G$194)*10)),1))</f>
        <v>7.8</v>
      </c>
      <c r="H150" s="47">
        <f>IF('Indicator Data'!D153="No data","x",ROUND(IF('Indicator Data'!D153&gt;H$195,10,IF('Indicator Data'!D153&lt;H$194,0,10-(H$195-'Indicator Data'!D153)/(H$195-H$194)*10)),1))</f>
        <v>6.1</v>
      </c>
      <c r="I150" s="47">
        <f>IF('Indicator Data'!E153="No data","x",ROUND(IF('Indicator Data'!E153&gt;I$195,10,IF('Indicator Data'!E153&lt;I$194,0,10-(I$195-'Indicator Data'!E153)/(I$195-I$194)*10)),1))</f>
        <v>7.3</v>
      </c>
      <c r="J150" s="47">
        <f>IF('Indicator Data'!F153="No data","x",ROUND(IF('Indicator Data'!F153&gt;J$195,10,IF('Indicator Data'!F153&lt;J$194,0,10-(J$195-'Indicator Data'!F153)/(J$195-J$194)*10)),1))</f>
        <v>9.6</v>
      </c>
      <c r="K150" s="47">
        <f>IF('Indicator Data'!G153="No data","x",ROUND(IF('Indicator Data'!G153&gt;K$195,10,IF('Indicator Data'!G153&lt;K$194,0,10-(K$195-'Indicator Data'!G153)/(K$195-K$194)*10)),1))</f>
        <v>4.5999999999999996</v>
      </c>
      <c r="L150" s="47">
        <f t="shared" si="15"/>
        <v>7.1</v>
      </c>
      <c r="M150" s="47">
        <f t="shared" si="16"/>
        <v>6.4</v>
      </c>
      <c r="N150" s="48">
        <f t="shared" si="17"/>
        <v>6.4</v>
      </c>
      <c r="O150" s="15"/>
      <c r="P150" s="81"/>
    </row>
    <row r="151" spans="1:17" s="4" customFormat="1" x14ac:dyDescent="0.25">
      <c r="A151" s="99" t="str">
        <f>'Indicator Data'!A154</f>
        <v>Saudi Arabia</v>
      </c>
      <c r="B151" s="49" t="str">
        <f>'Indicator Data'!B154</f>
        <v>SAU</v>
      </c>
      <c r="C151" s="47">
        <f>IF('Indicator Data'!J154="No data","x",ROUND(IF('Indicator Data'!J154&gt;C$195,0,IF('Indicator Data'!J154&lt;C$194,10,(C$195-'Indicator Data'!J154)/(C$195-C$194)*10)),1))</f>
        <v>0</v>
      </c>
      <c r="D151" s="47">
        <f>IF('Indicator Data'!K154="No data","x",ROUND(IF('Indicator Data'!K154&gt;D$195,0,IF('Indicator Data'!K154&lt;D$194,10,(D$195-'Indicator Data'!K154)/(D$195-D$194)*10)),1))</f>
        <v>0</v>
      </c>
      <c r="E151" s="47" t="str">
        <f>IF('Indicator Data'!I154="No data","x",ROUND(IF('Indicator Data'!I154&gt;E$195,0,IF('Indicator Data'!I154&lt;E$194,10,(E$195-'Indicator Data'!I154)/(E$195-E$194)*10)),1))</f>
        <v>x</v>
      </c>
      <c r="F151" s="47">
        <f t="shared" si="14"/>
        <v>0</v>
      </c>
      <c r="G151" s="47">
        <f>IF('Indicator Data'!C154="No data","x",ROUND(IF(LOG('Indicator Data'!C154)&gt;G$195,10,IF(LOG('Indicator Data'!C154)&lt;G$194,0,10-(G$195-LOG('Indicator Data'!C154))/(G$195-G$194)*10)),1))</f>
        <v>4</v>
      </c>
      <c r="H151" s="47">
        <f>IF('Indicator Data'!D154="No data","x",ROUND(IF('Indicator Data'!D154&gt;H$195,10,IF('Indicator Data'!D154&lt;H$194,0,10-(H$195-'Indicator Data'!D154)/(H$195-H$194)*10)),1))</f>
        <v>4.0999999999999996</v>
      </c>
      <c r="I151" s="47">
        <f>IF('Indicator Data'!E154="No data","x",ROUND(IF('Indicator Data'!E154&gt;I$195,10,IF('Indicator Data'!E154&lt;I$194,0,10-(I$195-'Indicator Data'!E154)/(I$195-I$194)*10)),1))</f>
        <v>8.4</v>
      </c>
      <c r="J151" s="47">
        <f>IF('Indicator Data'!F154="No data","x",ROUND(IF('Indicator Data'!F154&gt;J$195,10,IF('Indicator Data'!F154&lt;J$194,0,10-(J$195-'Indicator Data'!F154)/(J$195-J$194)*10)),1))</f>
        <v>2</v>
      </c>
      <c r="K151" s="47" t="str">
        <f>IF('Indicator Data'!G154="No data","x",ROUND(IF('Indicator Data'!G154&gt;K$195,10,IF('Indicator Data'!G154&lt;K$194,0,10-(K$195-'Indicator Data'!G154)/(K$195-K$194)*10)),1))</f>
        <v>x</v>
      </c>
      <c r="L151" s="47">
        <f t="shared" si="15"/>
        <v>4.5999999999999996</v>
      </c>
      <c r="M151" s="47">
        <f t="shared" si="16"/>
        <v>3.1</v>
      </c>
      <c r="N151" s="48">
        <f t="shared" si="17"/>
        <v>3.1</v>
      </c>
      <c r="O151" s="15"/>
      <c r="P151" s="81"/>
    </row>
    <row r="152" spans="1:17" s="4" customFormat="1" x14ac:dyDescent="0.25">
      <c r="A152" s="99" t="str">
        <f>'Indicator Data'!A155</f>
        <v>Senegal</v>
      </c>
      <c r="B152" s="49" t="str">
        <f>'Indicator Data'!B155</f>
        <v>SEN</v>
      </c>
      <c r="C152" s="47">
        <f>IF('Indicator Data'!J155="No data","x",ROUND(IF('Indicator Data'!J155&gt;C$195,0,IF('Indicator Data'!J155&lt;C$194,10,(C$195-'Indicator Data'!J155)/(C$195-C$194)*10)),1))</f>
        <v>5.4</v>
      </c>
      <c r="D152" s="47">
        <f>IF('Indicator Data'!K155="No data","x",ROUND(IF('Indicator Data'!K155&gt;D$195,0,IF('Indicator Data'!K155&lt;D$194,10,(D$195-'Indicator Data'!K155)/(D$195-D$194)*10)),1))</f>
        <v>3.2</v>
      </c>
      <c r="E152" s="47">
        <f>IF('Indicator Data'!I155="No data","x",ROUND(IF('Indicator Data'!I155&gt;E$195,0,IF('Indicator Data'!I155&lt;E$194,10,(E$195-'Indicator Data'!I155)/(E$195-E$194)*10)),1))</f>
        <v>7.9</v>
      </c>
      <c r="F152" s="47">
        <f t="shared" si="14"/>
        <v>5.5</v>
      </c>
      <c r="G152" s="47">
        <f>IF('Indicator Data'!C155="No data","x",ROUND(IF(LOG('Indicator Data'!C155)&gt;G$195,10,IF(LOG('Indicator Data'!C155)&lt;G$194,0,10-(G$195-LOG('Indicator Data'!C155))/(G$195-G$194)*10)),1))</f>
        <v>6.4</v>
      </c>
      <c r="H152" s="47">
        <f>IF('Indicator Data'!D155="No data","x",ROUND(IF('Indicator Data'!D155&gt;H$195,10,IF('Indicator Data'!D155&lt;H$194,0,10-(H$195-'Indicator Data'!D155)/(H$195-H$194)*10)),1))</f>
        <v>7.5</v>
      </c>
      <c r="I152" s="47">
        <f>IF('Indicator Data'!E155="No data","x",ROUND(IF('Indicator Data'!E155&gt;I$195,10,IF('Indicator Data'!E155&lt;I$194,0,10-(I$195-'Indicator Data'!E155)/(I$195-I$194)*10)),1))</f>
        <v>4.7</v>
      </c>
      <c r="J152" s="47">
        <f>IF('Indicator Data'!F155="No data","x",ROUND(IF('Indicator Data'!F155&gt;J$195,10,IF('Indicator Data'!F155&lt;J$194,0,10-(J$195-'Indicator Data'!F155)/(J$195-J$194)*10)),1))</f>
        <v>3.3</v>
      </c>
      <c r="K152" s="47">
        <f>IF('Indicator Data'!G155="No data","x",ROUND(IF('Indicator Data'!G155&gt;K$195,10,IF('Indicator Data'!G155&lt;K$194,0,10-(K$195-'Indicator Data'!G155)/(K$195-K$194)*10)),1))</f>
        <v>10</v>
      </c>
      <c r="L152" s="47">
        <f t="shared" si="15"/>
        <v>6.4</v>
      </c>
      <c r="M152" s="47">
        <f t="shared" si="16"/>
        <v>6.1</v>
      </c>
      <c r="N152" s="48">
        <f t="shared" si="17"/>
        <v>6.1</v>
      </c>
      <c r="O152" s="15"/>
      <c r="P152" s="81"/>
    </row>
    <row r="153" spans="1:17" s="4" customFormat="1" x14ac:dyDescent="0.25">
      <c r="A153" s="99" t="str">
        <f>'Indicator Data'!A156</f>
        <v>Serbia</v>
      </c>
      <c r="B153" s="49" t="str">
        <f>'Indicator Data'!B156</f>
        <v>SRB</v>
      </c>
      <c r="C153" s="47">
        <f>IF('Indicator Data'!J156="No data","x",ROUND(IF('Indicator Data'!J156&gt;C$195,0,IF('Indicator Data'!J156&lt;C$194,10,(C$195-'Indicator Data'!J156)/(C$195-C$194)*10)),1))</f>
        <v>0.3</v>
      </c>
      <c r="D153" s="47">
        <f>IF('Indicator Data'!K156="No data","x",ROUND(IF('Indicator Data'!K156&gt;D$195,0,IF('Indicator Data'!K156&lt;D$194,10,(D$195-'Indicator Data'!K156)/(D$195-D$194)*10)),1))</f>
        <v>2.4</v>
      </c>
      <c r="E153" s="47">
        <f>IF('Indicator Data'!I156="No data","x",ROUND(IF('Indicator Data'!I156&gt;E$195,0,IF('Indicator Data'!I156&lt;E$194,10,(E$195-'Indicator Data'!I156)/(E$195-E$194)*10)),1))</f>
        <v>0.2</v>
      </c>
      <c r="F153" s="47">
        <f t="shared" si="14"/>
        <v>1</v>
      </c>
      <c r="G153" s="47">
        <f>IF('Indicator Data'!C156="No data","x",ROUND(IF(LOG('Indicator Data'!C156)&gt;G$195,10,IF(LOG('Indicator Data'!C156)&lt;G$194,0,10-(G$195-LOG('Indicator Data'!C156))/(G$195-G$194)*10)),1))</f>
        <v>6.3</v>
      </c>
      <c r="H153" s="47">
        <f>IF('Indicator Data'!D156="No data","x",ROUND(IF('Indicator Data'!D156&gt;H$195,10,IF('Indicator Data'!D156&lt;H$194,0,10-(H$195-'Indicator Data'!D156)/(H$195-H$194)*10)),1))</f>
        <v>0</v>
      </c>
      <c r="I153" s="47">
        <f>IF('Indicator Data'!E156="No data","x",ROUND(IF('Indicator Data'!E156&gt;I$195,10,IF('Indicator Data'!E156&lt;I$194,0,10-(I$195-'Indicator Data'!E156)/(I$195-I$194)*10)),1))</f>
        <v>5.6</v>
      </c>
      <c r="J153" s="47">
        <f>IF('Indicator Data'!F156="No data","x",ROUND(IF('Indicator Data'!F156&gt;J$195,10,IF('Indicator Data'!F156&lt;J$194,0,10-(J$195-'Indicator Data'!F156)/(J$195-J$194)*10)),1))</f>
        <v>0.4</v>
      </c>
      <c r="K153" s="47">
        <f>IF('Indicator Data'!G156="No data","x",ROUND(IF('Indicator Data'!G156&gt;K$195,10,IF('Indicator Data'!G156&lt;K$194,0,10-(K$195-'Indicator Data'!G156)/(K$195-K$194)*10)),1))</f>
        <v>2.2000000000000002</v>
      </c>
      <c r="L153" s="47">
        <f t="shared" si="15"/>
        <v>2.9</v>
      </c>
      <c r="M153" s="47">
        <f t="shared" si="16"/>
        <v>2.2999999999999998</v>
      </c>
      <c r="N153" s="48">
        <f t="shared" si="17"/>
        <v>2.2999999999999998</v>
      </c>
      <c r="O153" s="15"/>
      <c r="P153" s="81"/>
    </row>
    <row r="154" spans="1:17" s="4" customFormat="1" x14ac:dyDescent="0.25">
      <c r="A154" s="99" t="str">
        <f>'Indicator Data'!A157</f>
        <v>Seychelles</v>
      </c>
      <c r="B154" s="49" t="str">
        <f>'Indicator Data'!B157</f>
        <v>SYC</v>
      </c>
      <c r="C154" s="47">
        <f>IF('Indicator Data'!J157="No data","x",ROUND(IF('Indicator Data'!J157&gt;C$195,0,IF('Indicator Data'!J157&lt;C$194,10,(C$195-'Indicator Data'!J157)/(C$195-C$194)*10)),1))</f>
        <v>0</v>
      </c>
      <c r="D154" s="47">
        <f>IF('Indicator Data'!K157="No data","x",ROUND(IF('Indicator Data'!K157&gt;D$195,0,IF('Indicator Data'!K157&lt;D$194,10,(D$195-'Indicator Data'!K157)/(D$195-D$194)*10)),1))</f>
        <v>0.6</v>
      </c>
      <c r="E154" s="47" t="str">
        <f>IF('Indicator Data'!I157="No data","x",ROUND(IF('Indicator Data'!I157&gt;E$195,0,IF('Indicator Data'!I157&lt;E$194,10,(E$195-'Indicator Data'!I157)/(E$195-E$194)*10)),1))</f>
        <v>x</v>
      </c>
      <c r="F154" s="47">
        <f t="shared" si="14"/>
        <v>0.3</v>
      </c>
      <c r="G154" s="47">
        <f>IF('Indicator Data'!C157="No data","x",ROUND(IF(LOG('Indicator Data'!C157)&gt;G$195,10,IF(LOG('Indicator Data'!C157)&lt;G$194,0,10-(G$195-LOG('Indicator Data'!C157))/(G$195-G$194)*10)),1))</f>
        <v>7.7</v>
      </c>
      <c r="H154" s="47">
        <f>IF('Indicator Data'!D157="No data","x",ROUND(IF('Indicator Data'!D157&gt;H$195,10,IF('Indicator Data'!D157&lt;H$194,0,10-(H$195-'Indicator Data'!D157)/(H$195-H$194)*10)),1))</f>
        <v>3.4</v>
      </c>
      <c r="I154" s="47">
        <f>IF('Indicator Data'!E157="No data","x",ROUND(IF('Indicator Data'!E157&gt;I$195,10,IF('Indicator Data'!E157&lt;I$194,0,10-(I$195-'Indicator Data'!E157)/(I$195-I$194)*10)),1))</f>
        <v>5.7</v>
      </c>
      <c r="J154" s="47" t="str">
        <f>IF('Indicator Data'!F157="No data","x",ROUND(IF('Indicator Data'!F157&gt;J$195,10,IF('Indicator Data'!F157&lt;J$194,0,10-(J$195-'Indicator Data'!F157)/(J$195-J$194)*10)),1))</f>
        <v>x</v>
      </c>
      <c r="K154" s="47" t="str">
        <f>IF('Indicator Data'!G157="No data","x",ROUND(IF('Indicator Data'!G157&gt;K$195,10,IF('Indicator Data'!G157&lt;K$194,0,10-(K$195-'Indicator Data'!G157)/(K$195-K$194)*10)),1))</f>
        <v>x</v>
      </c>
      <c r="L154" s="47">
        <f t="shared" si="15"/>
        <v>5.6</v>
      </c>
      <c r="M154" s="47">
        <f t="shared" si="16"/>
        <v>3.8</v>
      </c>
      <c r="N154" s="48">
        <f t="shared" si="17"/>
        <v>3.8</v>
      </c>
      <c r="O154" s="15"/>
      <c r="P154" s="81"/>
    </row>
    <row r="155" spans="1:17" s="4" customFormat="1" x14ac:dyDescent="0.25">
      <c r="A155" s="99" t="str">
        <f>'Indicator Data'!A158</f>
        <v>Sierra Leone</v>
      </c>
      <c r="B155" s="49" t="str">
        <f>'Indicator Data'!B158</f>
        <v>SLE</v>
      </c>
      <c r="C155" s="47">
        <f>IF('Indicator Data'!J158="No data","x",ROUND(IF('Indicator Data'!J158&gt;C$195,0,IF('Indicator Data'!J158&lt;C$194,10,(C$195-'Indicator Data'!J158)/(C$195-C$194)*10)),1))</f>
        <v>9.4</v>
      </c>
      <c r="D155" s="47">
        <f>IF('Indicator Data'!K158="No data","x",ROUND(IF('Indicator Data'!K158&gt;D$195,0,IF('Indicator Data'!K158&lt;D$194,10,(D$195-'Indicator Data'!K158)/(D$195-D$194)*10)),1))</f>
        <v>6.5</v>
      </c>
      <c r="E155" s="47">
        <f>IF('Indicator Data'!I158="No data","x",ROUND(IF('Indicator Data'!I158&gt;E$195,0,IF('Indicator Data'!I158&lt;E$194,10,(E$195-'Indicator Data'!I158)/(E$195-E$194)*10)),1))</f>
        <v>8.1</v>
      </c>
      <c r="F155" s="47">
        <f t="shared" si="14"/>
        <v>8</v>
      </c>
      <c r="G155" s="47">
        <f>IF('Indicator Data'!C158="No data","x",ROUND(IF(LOG('Indicator Data'!C158)&gt;G$195,10,IF(LOG('Indicator Data'!C158)&lt;G$194,0,10-(G$195-LOG('Indicator Data'!C158))/(G$195-G$194)*10)),1))</f>
        <v>6.8</v>
      </c>
      <c r="H155" s="47">
        <f>IF('Indicator Data'!D158="No data","x",ROUND(IF('Indicator Data'!D158&gt;H$195,10,IF('Indicator Data'!D158&lt;H$194,0,10-(H$195-'Indicator Data'!D158)/(H$195-H$194)*10)),1))</f>
        <v>6.3</v>
      </c>
      <c r="I155" s="47">
        <f>IF('Indicator Data'!E158="No data","x",ROUND(IF('Indicator Data'!E158&gt;I$195,10,IF('Indicator Data'!E158&lt;I$194,0,10-(I$195-'Indicator Data'!E158)/(I$195-I$194)*10)),1))</f>
        <v>4.2</v>
      </c>
      <c r="J155" s="47">
        <f>IF('Indicator Data'!F158="No data","x",ROUND(IF('Indicator Data'!F158&gt;J$195,10,IF('Indicator Data'!F158&lt;J$194,0,10-(J$195-'Indicator Data'!F158)/(J$195-J$194)*10)),1))</f>
        <v>6.6</v>
      </c>
      <c r="K155" s="47">
        <f>IF('Indicator Data'!G158="No data","x",ROUND(IF('Indicator Data'!G158&gt;K$195,10,IF('Indicator Data'!G158&lt;K$194,0,10-(K$195-'Indicator Data'!G158)/(K$195-K$194)*10)),1))</f>
        <v>9.6999999999999993</v>
      </c>
      <c r="L155" s="47">
        <f t="shared" si="15"/>
        <v>6.7</v>
      </c>
      <c r="M155" s="47">
        <f t="shared" si="16"/>
        <v>7.1</v>
      </c>
      <c r="N155" s="48">
        <f t="shared" si="17"/>
        <v>7.1</v>
      </c>
      <c r="O155" s="15"/>
      <c r="P155" s="81"/>
    </row>
    <row r="156" spans="1:17" s="4" customFormat="1" x14ac:dyDescent="0.25">
      <c r="A156" s="100" t="str">
        <f>'Indicator Data'!A159</f>
        <v>Singapore</v>
      </c>
      <c r="B156" s="49" t="str">
        <f>'Indicator Data'!B159</f>
        <v>SGP</v>
      </c>
      <c r="C156" s="47">
        <f>IF('Indicator Data'!J159="No data","x",ROUND(IF('Indicator Data'!J159&gt;C$195,0,IF('Indicator Data'!J159&lt;C$194,10,(C$195-'Indicator Data'!J159)/(C$195-C$194)*10)),1))</f>
        <v>0</v>
      </c>
      <c r="D156" s="47">
        <f>IF('Indicator Data'!K159="No data","x",ROUND(IF('Indicator Data'!K159&gt;D$195,0,IF('Indicator Data'!K159&lt;D$194,10,(D$195-'Indicator Data'!K159)/(D$195-D$194)*10)),1))</f>
        <v>0</v>
      </c>
      <c r="E156" s="47" t="str">
        <f>IF('Indicator Data'!I159="No data","x",ROUND(IF('Indicator Data'!I159&gt;E$195,0,IF('Indicator Data'!I159&lt;E$194,10,(E$195-'Indicator Data'!I159)/(E$195-E$194)*10)),1))</f>
        <v>x</v>
      </c>
      <c r="F156" s="47">
        <f t="shared" si="14"/>
        <v>0</v>
      </c>
      <c r="G156" s="47">
        <f>IF('Indicator Data'!C159="No data","x",ROUND(IF(LOG('Indicator Data'!C159)&gt;G$195,10,IF(LOG('Indicator Data'!C159)&lt;G$194,0,10-(G$195-LOG('Indicator Data'!C159))/(G$195-G$194)*10)),1))</f>
        <v>10</v>
      </c>
      <c r="H156" s="47">
        <f>IF('Indicator Data'!D159="No data","x",ROUND(IF('Indicator Data'!D159&gt;H$195,10,IF('Indicator Data'!D159&lt;H$194,0,10-(H$195-'Indicator Data'!D159)/(H$195-H$194)*10)),1))</f>
        <v>0.9</v>
      </c>
      <c r="I156" s="47">
        <f>IF('Indicator Data'!E159="No data","x",ROUND(IF('Indicator Data'!E159&gt;I$195,10,IF('Indicator Data'!E159&lt;I$194,0,10-(I$195-'Indicator Data'!E159)/(I$195-I$194)*10)),1))</f>
        <v>10</v>
      </c>
      <c r="J156" s="47" t="str">
        <f>IF('Indicator Data'!F159="No data","x",ROUND(IF('Indicator Data'!F159&gt;J$195,10,IF('Indicator Data'!F159&lt;J$194,0,10-(J$195-'Indicator Data'!F159)/(J$195-J$194)*10)),1))</f>
        <v>x</v>
      </c>
      <c r="K156" s="47">
        <f>IF('Indicator Data'!G159="No data","x",ROUND(IF('Indicator Data'!G159&gt;K$195,10,IF('Indicator Data'!G159&lt;K$194,0,10-(K$195-'Indicator Data'!G159)/(K$195-K$194)*10)),1))</f>
        <v>3.2</v>
      </c>
      <c r="L156" s="47">
        <f t="shared" si="15"/>
        <v>6</v>
      </c>
      <c r="M156" s="47">
        <f t="shared" si="16"/>
        <v>4</v>
      </c>
      <c r="N156" s="48">
        <f t="shared" si="17"/>
        <v>4</v>
      </c>
      <c r="O156" s="15"/>
      <c r="P156" s="81"/>
    </row>
    <row r="157" spans="1:17" s="4" customFormat="1" x14ac:dyDescent="0.25">
      <c r="A157" s="100" t="str">
        <f>'Indicator Data'!A160</f>
        <v>Slovakia</v>
      </c>
      <c r="B157" s="49" t="str">
        <f>'Indicator Data'!B160</f>
        <v>SVK</v>
      </c>
      <c r="C157" s="47">
        <f>IF('Indicator Data'!J160="No data","x",ROUND(IF('Indicator Data'!J160&gt;C$195,0,IF('Indicator Data'!J160&lt;C$194,10,(C$195-'Indicator Data'!J160)/(C$195-C$194)*10)),1))</f>
        <v>0.2</v>
      </c>
      <c r="D157" s="47">
        <f>IF('Indicator Data'!K160="No data","x",ROUND(IF('Indicator Data'!K160&gt;D$195,0,IF('Indicator Data'!K160&lt;D$194,10,(D$195-'Indicator Data'!K160)/(D$195-D$194)*10)),1))</f>
        <v>0</v>
      </c>
      <c r="E157" s="47" t="str">
        <f>IF('Indicator Data'!I160="No data","x",ROUND(IF('Indicator Data'!I160&gt;E$195,0,IF('Indicator Data'!I160&lt;E$194,10,(E$195-'Indicator Data'!I160)/(E$195-E$194)*10)),1))</f>
        <v>x</v>
      </c>
      <c r="F157" s="47">
        <f t="shared" si="14"/>
        <v>0.1</v>
      </c>
      <c r="G157" s="47">
        <f>IF('Indicator Data'!C160="No data","x",ROUND(IF(LOG('Indicator Data'!C160)&gt;G$195,10,IF(LOG('Indicator Data'!C160)&lt;G$194,0,10-(G$195-LOG('Indicator Data'!C160))/(G$195-G$194)*10)),1))</f>
        <v>6.8</v>
      </c>
      <c r="H157" s="47">
        <f>IF('Indicator Data'!D160="No data","x",ROUND(IF('Indicator Data'!D160&gt;H$195,10,IF('Indicator Data'!D160&lt;H$194,0,10-(H$195-'Indicator Data'!D160)/(H$195-H$194)*10)),1))</f>
        <v>0.2</v>
      </c>
      <c r="I157" s="47">
        <f>IF('Indicator Data'!E160="No data","x",ROUND(IF('Indicator Data'!E160&gt;I$195,10,IF('Indicator Data'!E160&lt;I$194,0,10-(I$195-'Indicator Data'!E160)/(I$195-I$194)*10)),1))</f>
        <v>5.4</v>
      </c>
      <c r="J157" s="47" t="str">
        <f>IF('Indicator Data'!F160="No data","x",ROUND(IF('Indicator Data'!F160&gt;J$195,10,IF('Indicator Data'!F160&lt;J$194,0,10-(J$195-'Indicator Data'!F160)/(J$195-J$194)*10)),1))</f>
        <v>x</v>
      </c>
      <c r="K157" s="47">
        <f>IF('Indicator Data'!G160="No data","x",ROUND(IF('Indicator Data'!G160&gt;K$195,10,IF('Indicator Data'!G160&lt;K$194,0,10-(K$195-'Indicator Data'!G160)/(K$195-K$194)*10)),1))</f>
        <v>2.2000000000000002</v>
      </c>
      <c r="L157" s="47">
        <f t="shared" si="15"/>
        <v>3.7</v>
      </c>
      <c r="M157" s="47">
        <f t="shared" si="16"/>
        <v>2.5</v>
      </c>
      <c r="N157" s="48">
        <f t="shared" si="17"/>
        <v>2.5</v>
      </c>
      <c r="O157" s="15"/>
      <c r="P157" s="81"/>
    </row>
    <row r="158" spans="1:17" x14ac:dyDescent="0.25">
      <c r="A158" s="100" t="str">
        <f>'Indicator Data'!A161</f>
        <v>Slovenia</v>
      </c>
      <c r="B158" s="49" t="str">
        <f>'Indicator Data'!B161</f>
        <v>SVN</v>
      </c>
      <c r="C158" s="47">
        <f>IF('Indicator Data'!J161="No data","x",ROUND(IF('Indicator Data'!J161&gt;C$195,0,IF('Indicator Data'!J161&lt;C$194,10,(C$195-'Indicator Data'!J161)/(C$195-C$194)*10)),1))</f>
        <v>0.1</v>
      </c>
      <c r="D158" s="47">
        <f>IF('Indicator Data'!K161="No data","x",ROUND(IF('Indicator Data'!K161&gt;D$195,0,IF('Indicator Data'!K161&lt;D$194,10,(D$195-'Indicator Data'!K161)/(D$195-D$194)*10)),1))</f>
        <v>0.1</v>
      </c>
      <c r="E158" s="47" t="str">
        <f>IF('Indicator Data'!I161="No data","x",ROUND(IF('Indicator Data'!I161&gt;E$195,0,IF('Indicator Data'!I161&lt;E$194,10,(E$195-'Indicator Data'!I161)/(E$195-E$194)*10)),1))</f>
        <v>x</v>
      </c>
      <c r="F158" s="47">
        <f t="shared" si="14"/>
        <v>0.1</v>
      </c>
      <c r="G158" s="47">
        <f>IF('Indicator Data'!C161="No data","x",ROUND(IF(LOG('Indicator Data'!C161)&gt;G$195,10,IF(LOG('Indicator Data'!C161)&lt;G$194,0,10-(G$195-LOG('Indicator Data'!C161))/(G$195-G$194)*10)),1))</f>
        <v>6.7</v>
      </c>
      <c r="H158" s="47">
        <f>IF('Indicator Data'!D161="No data","x",ROUND(IF('Indicator Data'!D161&gt;H$195,10,IF('Indicator Data'!D161&lt;H$194,0,10-(H$195-'Indicator Data'!D161)/(H$195-H$194)*10)),1))</f>
        <v>1.1000000000000001</v>
      </c>
      <c r="I158" s="47">
        <f>IF('Indicator Data'!E161="No data","x",ROUND(IF('Indicator Data'!E161&gt;I$195,10,IF('Indicator Data'!E161&lt;I$194,0,10-(I$195-'Indicator Data'!E161)/(I$195-I$194)*10)),1))</f>
        <v>5.5</v>
      </c>
      <c r="J158" s="47">
        <f>IF('Indicator Data'!F161="No data","x",ROUND(IF('Indicator Data'!F161&gt;J$195,10,IF('Indicator Data'!F161&lt;J$194,0,10-(J$195-'Indicator Data'!F161)/(J$195-J$194)*10)),1))</f>
        <v>0.4</v>
      </c>
      <c r="K158" s="47">
        <f>IF('Indicator Data'!G161="No data","x",ROUND(IF('Indicator Data'!G161&gt;K$195,10,IF('Indicator Data'!G161&lt;K$194,0,10-(K$195-'Indicator Data'!G161)/(K$195-K$194)*10)),1))</f>
        <v>1.2</v>
      </c>
      <c r="L158" s="47">
        <f t="shared" si="15"/>
        <v>3</v>
      </c>
      <c r="M158" s="47">
        <f t="shared" si="16"/>
        <v>2</v>
      </c>
      <c r="N158" s="48">
        <f t="shared" si="17"/>
        <v>2</v>
      </c>
      <c r="O158" s="15"/>
      <c r="P158" s="81"/>
      <c r="Q158" s="4"/>
    </row>
    <row r="159" spans="1:17" x14ac:dyDescent="0.25">
      <c r="A159" s="100" t="str">
        <f>'Indicator Data'!A162</f>
        <v>Solomon Islands</v>
      </c>
      <c r="B159" s="49" t="str">
        <f>'Indicator Data'!B162</f>
        <v>SLB</v>
      </c>
      <c r="C159" s="47">
        <f>IF('Indicator Data'!J162="No data","x",ROUND(IF('Indicator Data'!J162&gt;C$195,0,IF('Indicator Data'!J162&lt;C$194,10,(C$195-'Indicator Data'!J162)/(C$195-C$194)*10)),1))</f>
        <v>7.4</v>
      </c>
      <c r="D159" s="47">
        <f>IF('Indicator Data'!K162="No data","x",ROUND(IF('Indicator Data'!K162&gt;D$195,0,IF('Indicator Data'!K162&lt;D$194,10,(D$195-'Indicator Data'!K162)/(D$195-D$194)*10)),1))</f>
        <v>5.4</v>
      </c>
      <c r="E159" s="47">
        <f>IF('Indicator Data'!I162="No data","x",ROUND(IF('Indicator Data'!I162&gt;E$195,0,IF('Indicator Data'!I162&lt;E$194,10,(E$195-'Indicator Data'!I162)/(E$195-E$194)*10)),1))</f>
        <v>6.4</v>
      </c>
      <c r="F159" s="47">
        <f t="shared" si="14"/>
        <v>6.4</v>
      </c>
      <c r="G159" s="47">
        <f>IF('Indicator Data'!C162="No data","x",ROUND(IF(LOG('Indicator Data'!C162)&gt;G$195,10,IF(LOG('Indicator Data'!C162)&lt;G$194,0,10-(G$195-LOG('Indicator Data'!C162))/(G$195-G$194)*10)),1))</f>
        <v>4.5999999999999996</v>
      </c>
      <c r="H159" s="47">
        <f>IF('Indicator Data'!D162="No data","x",ROUND(IF('Indicator Data'!D162&gt;H$195,10,IF('Indicator Data'!D162&lt;H$194,0,10-(H$195-'Indicator Data'!D162)/(H$195-H$194)*10)),1))</f>
        <v>9.1999999999999993</v>
      </c>
      <c r="I159" s="47">
        <f>IF('Indicator Data'!E162="No data","x",ROUND(IF('Indicator Data'!E162&gt;I$195,10,IF('Indicator Data'!E162&lt;I$194,0,10-(I$195-'Indicator Data'!E162)/(I$195-I$194)*10)),1))</f>
        <v>2.4</v>
      </c>
      <c r="J159" s="47" t="str">
        <f>IF('Indicator Data'!F162="No data","x",ROUND(IF('Indicator Data'!F162&gt;J$195,10,IF('Indicator Data'!F162&lt;J$194,0,10-(J$195-'Indicator Data'!F162)/(J$195-J$194)*10)),1))</f>
        <v>x</v>
      </c>
      <c r="K159" s="47" t="str">
        <f>IF('Indicator Data'!G162="No data","x",ROUND(IF('Indicator Data'!G162&gt;K$195,10,IF('Indicator Data'!G162&lt;K$194,0,10-(K$195-'Indicator Data'!G162)/(K$195-K$194)*10)),1))</f>
        <v>x</v>
      </c>
      <c r="L159" s="47">
        <f t="shared" si="15"/>
        <v>5.4</v>
      </c>
      <c r="M159" s="47">
        <f t="shared" si="16"/>
        <v>5.7</v>
      </c>
      <c r="N159" s="48">
        <f t="shared" si="17"/>
        <v>5.7</v>
      </c>
      <c r="O159" s="15"/>
      <c r="P159" s="81"/>
      <c r="Q159" s="4"/>
    </row>
    <row r="160" spans="1:17" x14ac:dyDescent="0.25">
      <c r="A160" s="100" t="str">
        <f>'Indicator Data'!A163</f>
        <v>Somalia</v>
      </c>
      <c r="B160" s="49" t="str">
        <f>'Indicator Data'!B163</f>
        <v>SOM</v>
      </c>
      <c r="C160" s="47">
        <f>IF('Indicator Data'!J163="No data","x",ROUND(IF('Indicator Data'!J163&gt;C$195,0,IF('Indicator Data'!J163&lt;C$194,10,(C$195-'Indicator Data'!J163)/(C$195-C$194)*10)),1))</f>
        <v>6.9</v>
      </c>
      <c r="D160" s="47">
        <f>IF('Indicator Data'!K163="No data","x",ROUND(IF('Indicator Data'!K163&gt;D$195,0,IF('Indicator Data'!K163&lt;D$194,10,(D$195-'Indicator Data'!K163)/(D$195-D$194)*10)),1))</f>
        <v>7.9</v>
      </c>
      <c r="E160" s="47">
        <f>IF('Indicator Data'!I163="No data","x",ROUND(IF('Indicator Data'!I163&gt;E$195,0,IF('Indicator Data'!I163&lt;E$194,10,(E$195-'Indicator Data'!I163)/(E$195-E$194)*10)),1))</f>
        <v>9</v>
      </c>
      <c r="F160" s="47">
        <f t="shared" si="14"/>
        <v>7.9</v>
      </c>
      <c r="G160" s="47">
        <f>IF('Indicator Data'!C163="No data","x",ROUND(IF(LOG('Indicator Data'!C163)&gt;G$195,10,IF(LOG('Indicator Data'!C163)&lt;G$194,0,10-(G$195-LOG('Indicator Data'!C163))/(G$195-G$194)*10)),1))</f>
        <v>4.5999999999999996</v>
      </c>
      <c r="H160" s="47">
        <f>IF('Indicator Data'!D163="No data","x",ROUND(IF('Indicator Data'!D163&gt;H$195,10,IF('Indicator Data'!D163&lt;H$194,0,10-(H$195-'Indicator Data'!D163)/(H$195-H$194)*10)),1))</f>
        <v>8.3000000000000007</v>
      </c>
      <c r="I160" s="47">
        <f>IF('Indicator Data'!E163="No data","x",ROUND(IF('Indicator Data'!E163&gt;I$195,10,IF('Indicator Data'!E163&lt;I$194,0,10-(I$195-'Indicator Data'!E163)/(I$195-I$194)*10)),1))</f>
        <v>4.5</v>
      </c>
      <c r="J160" s="47">
        <f>IF('Indicator Data'!F163="No data","x",ROUND(IF('Indicator Data'!F163&gt;J$195,10,IF('Indicator Data'!F163&lt;J$194,0,10-(J$195-'Indicator Data'!F163)/(J$195-J$194)*10)),1))</f>
        <v>8.1999999999999993</v>
      </c>
      <c r="K160" s="47" t="str">
        <f>IF('Indicator Data'!G163="No data","x",ROUND(IF('Indicator Data'!G163&gt;K$195,10,IF('Indicator Data'!G163&lt;K$194,0,10-(K$195-'Indicator Data'!G163)/(K$195-K$194)*10)),1))</f>
        <v>x</v>
      </c>
      <c r="L160" s="47">
        <f t="shared" si="15"/>
        <v>6.4</v>
      </c>
      <c r="M160" s="47">
        <f t="shared" si="16"/>
        <v>6.9</v>
      </c>
      <c r="N160" s="48">
        <f t="shared" si="17"/>
        <v>6.9</v>
      </c>
      <c r="O160" s="15"/>
      <c r="P160" s="81"/>
      <c r="Q160" s="4"/>
    </row>
    <row r="161" spans="1:17" x14ac:dyDescent="0.25">
      <c r="A161" s="100" t="str">
        <f>'Indicator Data'!A164</f>
        <v>South Africa</v>
      </c>
      <c r="B161" s="49" t="str">
        <f>'Indicator Data'!B164</f>
        <v>ZAF</v>
      </c>
      <c r="C161" s="47">
        <f>IF('Indicator Data'!J164="No data","x",ROUND(IF('Indicator Data'!J164&gt;C$195,0,IF('Indicator Data'!J164&lt;C$194,10,(C$195-'Indicator Data'!J164)/(C$195-C$194)*10)),1))</f>
        <v>2.7</v>
      </c>
      <c r="D161" s="47">
        <f>IF('Indicator Data'!K164="No data","x",ROUND(IF('Indicator Data'!K164&gt;D$195,0,IF('Indicator Data'!K164&lt;D$194,10,(D$195-'Indicator Data'!K164)/(D$195-D$194)*10)),1))</f>
        <v>1.2</v>
      </c>
      <c r="E161" s="47">
        <f>IF('Indicator Data'!I164="No data","x",ROUND(IF('Indicator Data'!I164&gt;E$195,0,IF('Indicator Data'!I164&lt;E$194,10,(E$195-'Indicator Data'!I164)/(E$195-E$194)*10)),1))</f>
        <v>5.6</v>
      </c>
      <c r="F161" s="47">
        <f t="shared" si="14"/>
        <v>3.2</v>
      </c>
      <c r="G161" s="47">
        <f>IF('Indicator Data'!C164="No data","x",ROUND(IF(LOG('Indicator Data'!C164)&gt;G$195,10,IF(LOG('Indicator Data'!C164)&lt;G$194,0,10-(G$195-LOG('Indicator Data'!C164))/(G$195-G$194)*10)),1))</f>
        <v>5.6</v>
      </c>
      <c r="H161" s="47">
        <f>IF('Indicator Data'!D164="No data","x",ROUND(IF('Indicator Data'!D164&gt;H$195,10,IF('Indicator Data'!D164&lt;H$194,0,10-(H$195-'Indicator Data'!D164)/(H$195-H$194)*10)),1))</f>
        <v>4.2</v>
      </c>
      <c r="I161" s="47">
        <f>IF('Indicator Data'!E164="No data","x",ROUND(IF('Indicator Data'!E164&gt;I$195,10,IF('Indicator Data'!E164&lt;I$194,0,10-(I$195-'Indicator Data'!E164)/(I$195-I$194)*10)),1))</f>
        <v>6.6</v>
      </c>
      <c r="J161" s="47">
        <f>IF('Indicator Data'!F164="No data","x",ROUND(IF('Indicator Data'!F164&gt;J$195,10,IF('Indicator Data'!F164&lt;J$194,0,10-(J$195-'Indicator Data'!F164)/(J$195-J$194)*10)),1))</f>
        <v>2.9</v>
      </c>
      <c r="K161" s="47">
        <f>IF('Indicator Data'!G164="No data","x",ROUND(IF('Indicator Data'!G164&gt;K$195,10,IF('Indicator Data'!G164&lt;K$194,0,10-(K$195-'Indicator Data'!G164)/(K$195-K$194)*10)),1))</f>
        <v>3.5</v>
      </c>
      <c r="L161" s="47">
        <f t="shared" si="15"/>
        <v>4.5999999999999996</v>
      </c>
      <c r="M161" s="47">
        <f t="shared" si="16"/>
        <v>4.0999999999999996</v>
      </c>
      <c r="N161" s="48">
        <f t="shared" si="17"/>
        <v>4.0999999999999996</v>
      </c>
      <c r="O161" s="15"/>
      <c r="P161" s="81"/>
      <c r="Q161" s="4"/>
    </row>
    <row r="162" spans="1:17" x14ac:dyDescent="0.25">
      <c r="A162" s="100" t="str">
        <f>'Indicator Data'!A165</f>
        <v>South Sudan</v>
      </c>
      <c r="B162" s="49" t="str">
        <f>'Indicator Data'!B165</f>
        <v>SSD</v>
      </c>
      <c r="C162" s="47">
        <f>IF('Indicator Data'!J165="No data","x",ROUND(IF('Indicator Data'!J165&gt;C$195,0,IF('Indicator Data'!J165&lt;C$194,10,(C$195-'Indicator Data'!J165)/(C$195-C$194)*10)),1))</f>
        <v>9.9</v>
      </c>
      <c r="D162" s="47">
        <f>IF('Indicator Data'!K165="No data","x",ROUND(IF('Indicator Data'!K165&gt;D$195,0,IF('Indicator Data'!K165&lt;D$194,10,(D$195-'Indicator Data'!K165)/(D$195-D$194)*10)),1))</f>
        <v>9.9</v>
      </c>
      <c r="E162" s="47" t="str">
        <f>IF('Indicator Data'!I165="No data","x",ROUND(IF('Indicator Data'!I165&gt;E$195,0,IF('Indicator Data'!I165&lt;E$194,10,(E$195-'Indicator Data'!I165)/(E$195-E$194)*10)),1))</f>
        <v>x</v>
      </c>
      <c r="F162" s="47">
        <f t="shared" si="14"/>
        <v>9.9</v>
      </c>
      <c r="G162" s="47">
        <f>IF('Indicator Data'!C165="No data","x",ROUND(IF(LOG('Indicator Data'!C165)&gt;G$195,10,IF(LOG('Indicator Data'!C165)&lt;G$194,0,10-(G$195-LOG('Indicator Data'!C165))/(G$195-G$194)*10)),1))</f>
        <v>4.0999999999999996</v>
      </c>
      <c r="H162" s="47">
        <f>IF('Indicator Data'!D165="No data","x",ROUND(IF('Indicator Data'!D165&gt;H$195,10,IF('Indicator Data'!D165&lt;H$194,0,10-(H$195-'Indicator Data'!D165)/(H$195-H$194)*10)),1))</f>
        <v>4</v>
      </c>
      <c r="I162" s="47">
        <f>IF('Indicator Data'!E165="No data","x",ROUND(IF('Indicator Data'!E165&gt;I$195,10,IF('Indicator Data'!E165&lt;I$194,0,10-(I$195-'Indicator Data'!E165)/(I$195-I$194)*10)),1))</f>
        <v>2</v>
      </c>
      <c r="J162" s="47">
        <f>IF('Indicator Data'!F165="No data","x",ROUND(IF('Indicator Data'!F165&gt;J$195,10,IF('Indicator Data'!F165&lt;J$194,0,10-(J$195-'Indicator Data'!F165)/(J$195-J$194)*10)),1))</f>
        <v>10</v>
      </c>
      <c r="K162" s="47">
        <f>IF('Indicator Data'!G165="No data","x",ROUND(IF('Indicator Data'!G165&gt;K$195,10,IF('Indicator Data'!G165&lt;K$194,0,10-(K$195-'Indicator Data'!G165)/(K$195-K$194)*10)),1))</f>
        <v>9.9</v>
      </c>
      <c r="L162" s="47">
        <f t="shared" si="15"/>
        <v>6</v>
      </c>
      <c r="M162" s="47">
        <f t="shared" si="16"/>
        <v>7.3</v>
      </c>
      <c r="N162" s="48">
        <f t="shared" si="17"/>
        <v>7.3</v>
      </c>
      <c r="O162" s="15"/>
      <c r="P162" s="81"/>
      <c r="Q162" s="4"/>
    </row>
    <row r="163" spans="1:17" x14ac:dyDescent="0.25">
      <c r="A163" s="100" t="str">
        <f>'Indicator Data'!A166</f>
        <v>Spain</v>
      </c>
      <c r="B163" s="49" t="str">
        <f>'Indicator Data'!B166</f>
        <v>ESP</v>
      </c>
      <c r="C163" s="47">
        <f>IF('Indicator Data'!J166="No data","x",ROUND(IF('Indicator Data'!J166&gt;C$195,0,IF('Indicator Data'!J166&lt;C$194,10,(C$195-'Indicator Data'!J166)/(C$195-C$194)*10)),1))</f>
        <v>0</v>
      </c>
      <c r="D163" s="47">
        <f>IF('Indicator Data'!K166="No data","x",ROUND(IF('Indicator Data'!K166&gt;D$195,0,IF('Indicator Data'!K166&lt;D$194,10,(D$195-'Indicator Data'!K166)/(D$195-D$194)*10)),1))</f>
        <v>0</v>
      </c>
      <c r="E163" s="47" t="str">
        <f>IF('Indicator Data'!I166="No data","x",ROUND(IF('Indicator Data'!I166&gt;E$195,0,IF('Indicator Data'!I166&lt;E$194,10,(E$195-'Indicator Data'!I166)/(E$195-E$194)*10)),1))</f>
        <v>x</v>
      </c>
      <c r="F163" s="47">
        <f t="shared" ref="F163:F193" si="18">IF(AND(D163="x",C163="x",E163="x"),"x",ROUND(AVERAGE(C163:E163),1))</f>
        <v>0</v>
      </c>
      <c r="G163" s="47">
        <f>IF('Indicator Data'!C166="No data","x",ROUND(IF(LOG('Indicator Data'!C166)&gt;G$195,10,IF(LOG('Indicator Data'!C166)&lt;G$194,0,10-(G$195-LOG('Indicator Data'!C166))/(G$195-G$194)*10)),1))</f>
        <v>6.6</v>
      </c>
      <c r="H163" s="47">
        <f>IF('Indicator Data'!D166="No data","x",ROUND(IF('Indicator Data'!D166&gt;H$195,10,IF('Indicator Data'!D166&lt;H$194,0,10-(H$195-'Indicator Data'!D166)/(H$195-H$194)*10)),1))</f>
        <v>1.2</v>
      </c>
      <c r="I163" s="47">
        <f>IF('Indicator Data'!E166="No data","x",ROUND(IF('Indicator Data'!E166&gt;I$195,10,IF('Indicator Data'!E166&lt;I$194,0,10-(I$195-'Indicator Data'!E166)/(I$195-I$194)*10)),1))</f>
        <v>8</v>
      </c>
      <c r="J163" s="47">
        <f>IF('Indicator Data'!F166="No data","x",ROUND(IF('Indicator Data'!F166&gt;J$195,10,IF('Indicator Data'!F166&lt;J$194,0,10-(J$195-'Indicator Data'!F166)/(J$195-J$194)*10)),1))</f>
        <v>0.9</v>
      </c>
      <c r="K163" s="47">
        <f>IF('Indicator Data'!G166="No data","x",ROUND(IF('Indicator Data'!G166&gt;K$195,10,IF('Indicator Data'!G166&lt;K$194,0,10-(K$195-'Indicator Data'!G166)/(K$195-K$194)*10)),1))</f>
        <v>1.7</v>
      </c>
      <c r="L163" s="47">
        <f t="shared" ref="L163:L193" si="19">ROUND(AVERAGE(G163:K163),1)</f>
        <v>3.7</v>
      </c>
      <c r="M163" s="47">
        <f t="shared" ref="M163:M193" si="20">ROUND(AVERAGE(F163,L163,L163),1)</f>
        <v>2.5</v>
      </c>
      <c r="N163" s="48">
        <f t="shared" si="17"/>
        <v>2.5</v>
      </c>
      <c r="O163" s="15"/>
      <c r="P163" s="81"/>
      <c r="Q163" s="4"/>
    </row>
    <row r="164" spans="1:17" x14ac:dyDescent="0.25">
      <c r="A164" s="100" t="str">
        <f>'Indicator Data'!A167</f>
        <v>Sri Lanka</v>
      </c>
      <c r="B164" s="49" t="str">
        <f>'Indicator Data'!B167</f>
        <v>LKA</v>
      </c>
      <c r="C164" s="47">
        <f>IF('Indicator Data'!J167="No data","x",ROUND(IF('Indicator Data'!J167&gt;C$195,0,IF('Indicator Data'!J167&lt;C$194,10,(C$195-'Indicator Data'!J167)/(C$195-C$194)*10)),1))</f>
        <v>0.5</v>
      </c>
      <c r="D164" s="47">
        <f>IF('Indicator Data'!K167="No data","x",ROUND(IF('Indicator Data'!K167&gt;D$195,0,IF('Indicator Data'!K167&lt;D$194,10,(D$195-'Indicator Data'!K167)/(D$195-D$194)*10)),1))</f>
        <v>1.8</v>
      </c>
      <c r="E164" s="47" t="str">
        <f>IF('Indicator Data'!I167="No data","x",ROUND(IF('Indicator Data'!I167&gt;E$195,0,IF('Indicator Data'!I167&lt;E$194,10,(E$195-'Indicator Data'!I167)/(E$195-E$194)*10)),1))</f>
        <v>x</v>
      </c>
      <c r="F164" s="47">
        <f t="shared" si="18"/>
        <v>1.2</v>
      </c>
      <c r="G164" s="47">
        <f>IF('Indicator Data'!C167="No data","x",ROUND(IF(LOG('Indicator Data'!C167)&gt;G$195,10,IF(LOG('Indicator Data'!C167)&lt;G$194,0,10-(G$195-LOG('Indicator Data'!C167))/(G$195-G$194)*10)),1))</f>
        <v>8.5</v>
      </c>
      <c r="H164" s="47">
        <f>IF('Indicator Data'!D167="No data","x",ROUND(IF('Indicator Data'!D167&gt;H$195,10,IF('Indicator Data'!D167&lt;H$194,0,10-(H$195-'Indicator Data'!D167)/(H$195-H$194)*10)),1))</f>
        <v>3.1</v>
      </c>
      <c r="I164" s="47">
        <f>IF('Indicator Data'!E167="No data","x",ROUND(IF('Indicator Data'!E167&gt;I$195,10,IF('Indicator Data'!E167&lt;I$194,0,10-(I$195-'Indicator Data'!E167)/(I$195-I$194)*10)),1))</f>
        <v>1.8</v>
      </c>
      <c r="J164" s="47" t="str">
        <f>IF('Indicator Data'!F167="No data","x",ROUND(IF('Indicator Data'!F167&gt;J$195,10,IF('Indicator Data'!F167&lt;J$194,0,10-(J$195-'Indicator Data'!F167)/(J$195-J$194)*10)),1))</f>
        <v>x</v>
      </c>
      <c r="K164" s="47" t="str">
        <f>IF('Indicator Data'!G167="No data","x",ROUND(IF('Indicator Data'!G167&gt;K$195,10,IF('Indicator Data'!G167&lt;K$194,0,10-(K$195-'Indicator Data'!G167)/(K$195-K$194)*10)),1))</f>
        <v>x</v>
      </c>
      <c r="L164" s="47">
        <f t="shared" si="19"/>
        <v>4.5</v>
      </c>
      <c r="M164" s="47">
        <f t="shared" si="20"/>
        <v>3.4</v>
      </c>
      <c r="N164" s="48">
        <f t="shared" si="17"/>
        <v>3.4</v>
      </c>
      <c r="O164" s="15"/>
      <c r="P164" s="81"/>
      <c r="Q164" s="4"/>
    </row>
    <row r="165" spans="1:17" x14ac:dyDescent="0.25">
      <c r="A165" s="100" t="str">
        <f>'Indicator Data'!A168</f>
        <v>Sudan</v>
      </c>
      <c r="B165" s="49" t="str">
        <f>'Indicator Data'!B168</f>
        <v>SDN</v>
      </c>
      <c r="C165" s="47">
        <f>IF('Indicator Data'!J168="No data","x",ROUND(IF('Indicator Data'!J168&gt;C$195,0,IF('Indicator Data'!J168&lt;C$194,10,(C$195-'Indicator Data'!J168)/(C$195-C$194)*10)),1))</f>
        <v>7</v>
      </c>
      <c r="D165" s="47">
        <f>IF('Indicator Data'!K168="No data","x",ROUND(IF('Indicator Data'!K168&gt;D$195,0,IF('Indicator Data'!K168&lt;D$194,10,(D$195-'Indicator Data'!K168)/(D$195-D$194)*10)),1))</f>
        <v>6.6</v>
      </c>
      <c r="E165" s="47">
        <f>IF('Indicator Data'!I168="No data","x",ROUND(IF('Indicator Data'!I168&gt;E$195,0,IF('Indicator Data'!I168&lt;E$194,10,(E$195-'Indicator Data'!I168)/(E$195-E$194)*10)),1))</f>
        <v>7.7</v>
      </c>
      <c r="F165" s="47">
        <f t="shared" si="18"/>
        <v>7.1</v>
      </c>
      <c r="G165" s="47">
        <f>IF('Indicator Data'!C168="No data","x",ROUND(IF(LOG('Indicator Data'!C168)&gt;G$195,10,IF(LOG('Indicator Data'!C168)&lt;G$194,0,10-(G$195-LOG('Indicator Data'!C168))/(G$195-G$194)*10)),1))</f>
        <v>4.2</v>
      </c>
      <c r="H165" s="47">
        <f>IF('Indicator Data'!D168="No data","x",ROUND(IF('Indicator Data'!D168&gt;H$195,10,IF('Indicator Data'!D168&lt;H$194,0,10-(H$195-'Indicator Data'!D168)/(H$195-H$194)*10)),1))</f>
        <v>6.4</v>
      </c>
      <c r="I165" s="47">
        <f>IF('Indicator Data'!E168="No data","x",ROUND(IF('Indicator Data'!E168&gt;I$195,10,IF('Indicator Data'!E168&lt;I$194,0,10-(I$195-'Indicator Data'!E168)/(I$195-I$194)*10)),1))</f>
        <v>3.5</v>
      </c>
      <c r="J165" s="47">
        <f>IF('Indicator Data'!F168="No data","x",ROUND(IF('Indicator Data'!F168&gt;J$195,10,IF('Indicator Data'!F168&lt;J$194,0,10-(J$195-'Indicator Data'!F168)/(J$195-J$194)*10)),1))</f>
        <v>10</v>
      </c>
      <c r="K165" s="47">
        <f>IF('Indicator Data'!G168="No data","x",ROUND(IF('Indicator Data'!G168&gt;K$195,10,IF('Indicator Data'!G168&lt;K$194,0,10-(K$195-'Indicator Data'!G168)/(K$195-K$194)*10)),1))</f>
        <v>9</v>
      </c>
      <c r="L165" s="47">
        <f t="shared" si="19"/>
        <v>6.6</v>
      </c>
      <c r="M165" s="47">
        <f t="shared" si="20"/>
        <v>6.8</v>
      </c>
      <c r="N165" s="48">
        <f t="shared" si="17"/>
        <v>6.8</v>
      </c>
      <c r="O165" s="15"/>
      <c r="P165" s="81"/>
      <c r="Q165" s="4"/>
    </row>
    <row r="166" spans="1:17" x14ac:dyDescent="0.25">
      <c r="A166" s="100" t="str">
        <f>'Indicator Data'!A169</f>
        <v>Suriname</v>
      </c>
      <c r="B166" s="49" t="str">
        <f>'Indicator Data'!B169</f>
        <v>SUR</v>
      </c>
      <c r="C166" s="47">
        <f>IF('Indicator Data'!J169="No data","x",ROUND(IF('Indicator Data'!J169&gt;C$195,0,IF('Indicator Data'!J169&lt;C$194,10,(C$195-'Indicator Data'!J169)/(C$195-C$194)*10)),1))</f>
        <v>1.7</v>
      </c>
      <c r="D166" s="47">
        <f>IF('Indicator Data'!K169="No data","x",ROUND(IF('Indicator Data'!K169&gt;D$195,0,IF('Indicator Data'!K169&lt;D$194,10,(D$195-'Indicator Data'!K169)/(D$195-D$194)*10)),1))</f>
        <v>0.8</v>
      </c>
      <c r="E166" s="47">
        <f>IF('Indicator Data'!I169="No data","x",ROUND(IF('Indicator Data'!I169&gt;E$195,0,IF('Indicator Data'!I169&lt;E$194,10,(E$195-'Indicator Data'!I169)/(E$195-E$194)*10)),1))</f>
        <v>3.2</v>
      </c>
      <c r="F166" s="47">
        <f t="shared" si="18"/>
        <v>1.9</v>
      </c>
      <c r="G166" s="47">
        <f>IF('Indicator Data'!C169="No data","x",ROUND(IF(LOG('Indicator Data'!C169)&gt;G$195,10,IF(LOG('Indicator Data'!C169)&lt;G$194,0,10-(G$195-LOG('Indicator Data'!C169))/(G$195-G$194)*10)),1))</f>
        <v>1.9</v>
      </c>
      <c r="H166" s="47">
        <f>IF('Indicator Data'!D169="No data","x",ROUND(IF('Indicator Data'!D169&gt;H$195,10,IF('Indicator Data'!D169&lt;H$194,0,10-(H$195-'Indicator Data'!D169)/(H$195-H$194)*10)),1))</f>
        <v>2</v>
      </c>
      <c r="I166" s="47">
        <f>IF('Indicator Data'!E169="No data","x",ROUND(IF('Indicator Data'!E169&gt;I$195,10,IF('Indicator Data'!E169&lt;I$194,0,10-(I$195-'Indicator Data'!E169)/(I$195-I$194)*10)),1))</f>
        <v>6.6</v>
      </c>
      <c r="J166" s="47">
        <f>IF('Indicator Data'!F169="No data","x",ROUND(IF('Indicator Data'!F169&gt;J$195,10,IF('Indicator Data'!F169&lt;J$194,0,10-(J$195-'Indicator Data'!F169)/(J$195-J$194)*10)),1))</f>
        <v>0.7</v>
      </c>
      <c r="K166" s="47" t="str">
        <f>IF('Indicator Data'!G169="No data","x",ROUND(IF('Indicator Data'!G169&gt;K$195,10,IF('Indicator Data'!G169&lt;K$194,0,10-(K$195-'Indicator Data'!G169)/(K$195-K$194)*10)),1))</f>
        <v>x</v>
      </c>
      <c r="L166" s="47">
        <f t="shared" si="19"/>
        <v>2.8</v>
      </c>
      <c r="M166" s="47">
        <f t="shared" si="20"/>
        <v>2.5</v>
      </c>
      <c r="N166" s="48">
        <f t="shared" si="17"/>
        <v>2.5</v>
      </c>
      <c r="O166" s="15"/>
      <c r="P166" s="81"/>
      <c r="Q166" s="4"/>
    </row>
    <row r="167" spans="1:17" x14ac:dyDescent="0.25">
      <c r="A167" s="100" t="str">
        <f>'Indicator Data'!A170</f>
        <v>Sweden</v>
      </c>
      <c r="B167" s="49" t="str">
        <f>'Indicator Data'!B170</f>
        <v>SWE</v>
      </c>
      <c r="C167" s="47">
        <f>IF('Indicator Data'!J170="No data","x",ROUND(IF('Indicator Data'!J170&gt;C$195,0,IF('Indicator Data'!J170&lt;C$194,10,(C$195-'Indicator Data'!J170)/(C$195-C$194)*10)),1))</f>
        <v>0.1</v>
      </c>
      <c r="D167" s="47">
        <f>IF('Indicator Data'!K170="No data","x",ROUND(IF('Indicator Data'!K170&gt;D$195,0,IF('Indicator Data'!K170&lt;D$194,10,(D$195-'Indicator Data'!K170)/(D$195-D$194)*10)),1))</f>
        <v>0</v>
      </c>
      <c r="E167" s="47" t="str">
        <f>IF('Indicator Data'!I170="No data","x",ROUND(IF('Indicator Data'!I170&gt;E$195,0,IF('Indicator Data'!I170&lt;E$194,10,(E$195-'Indicator Data'!I170)/(E$195-E$194)*10)),1))</f>
        <v>x</v>
      </c>
      <c r="F167" s="47">
        <f t="shared" si="18"/>
        <v>0.1</v>
      </c>
      <c r="G167" s="47">
        <f>IF('Indicator Data'!C170="No data","x",ROUND(IF(LOG('Indicator Data'!C170)&gt;G$195,10,IF(LOG('Indicator Data'!C170)&lt;G$194,0,10-(G$195-LOG('Indicator Data'!C170))/(G$195-G$194)*10)),1))</f>
        <v>4.7</v>
      </c>
      <c r="H167" s="47">
        <f>IF('Indicator Data'!D170="No data","x",ROUND(IF('Indicator Data'!D170&gt;H$195,10,IF('Indicator Data'!D170&lt;H$194,0,10-(H$195-'Indicator Data'!D170)/(H$195-H$194)*10)),1))</f>
        <v>3.1</v>
      </c>
      <c r="I167" s="47">
        <f>IF('Indicator Data'!E170="No data","x",ROUND(IF('Indicator Data'!E170&gt;I$195,10,IF('Indicator Data'!E170&lt;I$194,0,10-(I$195-'Indicator Data'!E170)/(I$195-I$194)*10)),1))</f>
        <v>8.6999999999999993</v>
      </c>
      <c r="J167" s="47">
        <f>IF('Indicator Data'!F170="No data","x",ROUND(IF('Indicator Data'!F170&gt;J$195,10,IF('Indicator Data'!F170&lt;J$194,0,10-(J$195-'Indicator Data'!F170)/(J$195-J$194)*10)),1))</f>
        <v>0</v>
      </c>
      <c r="K167" s="47" t="str">
        <f>IF('Indicator Data'!G170="No data","x",ROUND(IF('Indicator Data'!G170&gt;K$195,10,IF('Indicator Data'!G170&lt;K$194,0,10-(K$195-'Indicator Data'!G170)/(K$195-K$194)*10)),1))</f>
        <v>x</v>
      </c>
      <c r="L167" s="47">
        <f t="shared" si="19"/>
        <v>4.0999999999999996</v>
      </c>
      <c r="M167" s="47">
        <f t="shared" si="20"/>
        <v>2.8</v>
      </c>
      <c r="N167" s="48">
        <f t="shared" si="17"/>
        <v>2.8</v>
      </c>
      <c r="O167" s="15"/>
      <c r="P167" s="81"/>
      <c r="Q167" s="4"/>
    </row>
    <row r="168" spans="1:17" x14ac:dyDescent="0.25">
      <c r="A168" s="100" t="str">
        <f>'Indicator Data'!A171</f>
        <v>Switzerland</v>
      </c>
      <c r="B168" s="49" t="str">
        <f>'Indicator Data'!B171</f>
        <v>CHE</v>
      </c>
      <c r="C168" s="47">
        <f>IF('Indicator Data'!J171="No data","x",ROUND(IF('Indicator Data'!J171&gt;C$195,0,IF('Indicator Data'!J171&lt;C$194,10,(C$195-'Indicator Data'!J171)/(C$195-C$194)*10)),1))</f>
        <v>0</v>
      </c>
      <c r="D168" s="47">
        <f>IF('Indicator Data'!K171="No data","x",ROUND(IF('Indicator Data'!K171&gt;D$195,0,IF('Indicator Data'!K171&lt;D$194,10,(D$195-'Indicator Data'!K171)/(D$195-D$194)*10)),1))</f>
        <v>0</v>
      </c>
      <c r="E168" s="47" t="str">
        <f>IF('Indicator Data'!I171="No data","x",ROUND(IF('Indicator Data'!I171&gt;E$195,0,IF('Indicator Data'!I171&lt;E$194,10,(E$195-'Indicator Data'!I171)/(E$195-E$194)*10)),1))</f>
        <v>x</v>
      </c>
      <c r="F168" s="47">
        <f t="shared" si="18"/>
        <v>0</v>
      </c>
      <c r="G168" s="47">
        <f>IF('Indicator Data'!C171="No data","x",ROUND(IF(LOG('Indicator Data'!C171)&gt;G$195,10,IF(LOG('Indicator Data'!C171)&lt;G$194,0,10-(G$195-LOG('Indicator Data'!C171))/(G$195-G$194)*10)),1))</f>
        <v>7.8</v>
      </c>
      <c r="H168" s="47">
        <f>IF('Indicator Data'!D171="No data","x",ROUND(IF('Indicator Data'!D171&gt;H$195,10,IF('Indicator Data'!D171&lt;H$194,0,10-(H$195-'Indicator Data'!D171)/(H$195-H$194)*10)),1))</f>
        <v>1.6</v>
      </c>
      <c r="I168" s="47">
        <f>IF('Indicator Data'!E171="No data","x",ROUND(IF('Indicator Data'!E171&gt;I$195,10,IF('Indicator Data'!E171&lt;I$194,0,10-(I$195-'Indicator Data'!E171)/(I$195-I$194)*10)),1))</f>
        <v>7.4</v>
      </c>
      <c r="J168" s="47" t="str">
        <f>IF('Indicator Data'!F171="No data","x",ROUND(IF('Indicator Data'!F171&gt;J$195,10,IF('Indicator Data'!F171&lt;J$194,0,10-(J$195-'Indicator Data'!F171)/(J$195-J$194)*10)),1))</f>
        <v>x</v>
      </c>
      <c r="K168" s="47" t="str">
        <f>IF('Indicator Data'!G171="No data","x",ROUND(IF('Indicator Data'!G171&gt;K$195,10,IF('Indicator Data'!G171&lt;K$194,0,10-(K$195-'Indicator Data'!G171)/(K$195-K$194)*10)),1))</f>
        <v>x</v>
      </c>
      <c r="L168" s="47">
        <f t="shared" si="19"/>
        <v>5.6</v>
      </c>
      <c r="M168" s="47">
        <f t="shared" si="20"/>
        <v>3.7</v>
      </c>
      <c r="N168" s="48">
        <f t="shared" si="17"/>
        <v>3.7</v>
      </c>
      <c r="O168" s="15"/>
      <c r="P168" s="81"/>
      <c r="Q168" s="4"/>
    </row>
    <row r="169" spans="1:17" x14ac:dyDescent="0.25">
      <c r="A169" s="100" t="str">
        <f>'Indicator Data'!A172</f>
        <v>Syria</v>
      </c>
      <c r="B169" s="49" t="str">
        <f>'Indicator Data'!B172</f>
        <v>SYR</v>
      </c>
      <c r="C169" s="47">
        <f>IF('Indicator Data'!J172="No data","x",ROUND(IF('Indicator Data'!J172&gt;C$195,0,IF('Indicator Data'!J172&lt;C$194,10,(C$195-'Indicator Data'!J172)/(C$195-C$194)*10)),1))</f>
        <v>1</v>
      </c>
      <c r="D169" s="47">
        <f>IF('Indicator Data'!K172="No data","x",ROUND(IF('Indicator Data'!K172&gt;D$195,0,IF('Indicator Data'!K172&lt;D$194,10,(D$195-'Indicator Data'!K172)/(D$195-D$194)*10)),1))</f>
        <v>0.5</v>
      </c>
      <c r="E169" s="47">
        <f>IF('Indicator Data'!I172="No data","x",ROUND(IF('Indicator Data'!I172&gt;E$195,0,IF('Indicator Data'!I172&lt;E$194,10,(E$195-'Indicator Data'!I172)/(E$195-E$194)*10)),1))</f>
        <v>2.9</v>
      </c>
      <c r="F169" s="47">
        <f t="shared" si="18"/>
        <v>1.5</v>
      </c>
      <c r="G169" s="47">
        <f>IF('Indicator Data'!C172="No data","x",ROUND(IF(LOG('Indicator Data'!C172)&gt;G$195,10,IF(LOG('Indicator Data'!C172)&lt;G$194,0,10-(G$195-LOG('Indicator Data'!C172))/(G$195-G$194)*10)),1))</f>
        <v>6.5</v>
      </c>
      <c r="H169" s="47">
        <f>IF('Indicator Data'!D172="No data","x",ROUND(IF('Indicator Data'!D172&gt;H$195,10,IF('Indicator Data'!D172&lt;H$194,0,10-(H$195-'Indicator Data'!D172)/(H$195-H$194)*10)),1))</f>
        <v>0.6</v>
      </c>
      <c r="I169" s="47">
        <f>IF('Indicator Data'!E172="No data","x",ROUND(IF('Indicator Data'!E172&gt;I$195,10,IF('Indicator Data'!E172&lt;I$194,0,10-(I$195-'Indicator Data'!E172)/(I$195-I$194)*10)),1))</f>
        <v>5.4</v>
      </c>
      <c r="J169" s="47">
        <f>IF('Indicator Data'!F172="No data","x",ROUND(IF('Indicator Data'!F172&gt;J$195,10,IF('Indicator Data'!F172&lt;J$194,0,10-(J$195-'Indicator Data'!F172)/(J$195-J$194)*10)),1))</f>
        <v>1.7</v>
      </c>
      <c r="K169" s="47" t="str">
        <f>IF('Indicator Data'!G172="No data","x",ROUND(IF('Indicator Data'!G172&gt;K$195,10,IF('Indicator Data'!G172&lt;K$194,0,10-(K$195-'Indicator Data'!G172)/(K$195-K$194)*10)),1))</f>
        <v>x</v>
      </c>
      <c r="L169" s="47">
        <f t="shared" si="19"/>
        <v>3.6</v>
      </c>
      <c r="M169" s="47">
        <f t="shared" si="20"/>
        <v>2.9</v>
      </c>
      <c r="N169" s="48">
        <f t="shared" si="17"/>
        <v>2.9</v>
      </c>
      <c r="O169" s="15"/>
      <c r="P169" s="81"/>
      <c r="Q169" s="4"/>
    </row>
    <row r="170" spans="1:17" x14ac:dyDescent="0.25">
      <c r="A170" s="99" t="str">
        <f>'Indicator Data'!A173</f>
        <v>Tajikistan</v>
      </c>
      <c r="B170" s="49" t="str">
        <f>'Indicator Data'!B173</f>
        <v>TJK</v>
      </c>
      <c r="C170" s="47">
        <f>IF('Indicator Data'!J173="No data","x",ROUND(IF('Indicator Data'!J173&gt;C$195,0,IF('Indicator Data'!J173&lt;C$194,10,(C$195-'Indicator Data'!J173)/(C$195-C$194)*10)),1))</f>
        <v>0.3</v>
      </c>
      <c r="D170" s="47">
        <f>IF('Indicator Data'!K173="No data","x",ROUND(IF('Indicator Data'!K173&gt;D$195,0,IF('Indicator Data'!K173&lt;D$194,10,(D$195-'Indicator Data'!K173)/(D$195-D$194)*10)),1))</f>
        <v>3.1</v>
      </c>
      <c r="E170" s="47">
        <f>IF('Indicator Data'!I173="No data","x",ROUND(IF('Indicator Data'!I173&gt;E$195,0,IF('Indicator Data'!I173&lt;E$194,10,(E$195-'Indicator Data'!I173)/(E$195-E$194)*10)),1))</f>
        <v>2.7</v>
      </c>
      <c r="F170" s="47">
        <f t="shared" si="18"/>
        <v>2</v>
      </c>
      <c r="G170" s="47">
        <f>IF('Indicator Data'!C173="No data","x",ROUND(IF(LOG('Indicator Data'!C173)&gt;G$195,10,IF(LOG('Indicator Data'!C173)&lt;G$194,0,10-(G$195-LOG('Indicator Data'!C173))/(G$195-G$194)*10)),1))</f>
        <v>6.1</v>
      </c>
      <c r="H170" s="47">
        <f>IF('Indicator Data'!D173="No data","x",ROUND(IF('Indicator Data'!D173&gt;H$195,10,IF('Indicator Data'!D173&lt;H$194,0,10-(H$195-'Indicator Data'!D173)/(H$195-H$194)*10)),1))</f>
        <v>6</v>
      </c>
      <c r="I170" s="47">
        <f>IF('Indicator Data'!E173="No data","x",ROUND(IF('Indicator Data'!E173&gt;I$195,10,IF('Indicator Data'!E173&lt;I$194,0,10-(I$195-'Indicator Data'!E173)/(I$195-I$194)*10)),1))</f>
        <v>2.7</v>
      </c>
      <c r="J170" s="47">
        <f>IF('Indicator Data'!F173="No data","x",ROUND(IF('Indicator Data'!F173&gt;J$195,10,IF('Indicator Data'!F173&lt;J$194,0,10-(J$195-'Indicator Data'!F173)/(J$195-J$194)*10)),1))</f>
        <v>2.9</v>
      </c>
      <c r="K170" s="47">
        <f>IF('Indicator Data'!G173="No data","x",ROUND(IF('Indicator Data'!G173&gt;K$195,10,IF('Indicator Data'!G173&lt;K$194,0,10-(K$195-'Indicator Data'!G173)/(K$195-K$194)*10)),1))</f>
        <v>10</v>
      </c>
      <c r="L170" s="47">
        <f t="shared" si="19"/>
        <v>5.5</v>
      </c>
      <c r="M170" s="47">
        <f t="shared" si="20"/>
        <v>4.3</v>
      </c>
      <c r="N170" s="48">
        <f t="shared" si="17"/>
        <v>4.3</v>
      </c>
      <c r="O170" s="15"/>
      <c r="P170" s="81"/>
      <c r="Q170" s="4"/>
    </row>
    <row r="171" spans="1:17" x14ac:dyDescent="0.25">
      <c r="A171" s="100" t="str">
        <f>'Indicator Data'!A174</f>
        <v>Tanzania</v>
      </c>
      <c r="B171" s="49" t="str">
        <f>'Indicator Data'!B174</f>
        <v>TZA</v>
      </c>
      <c r="C171" s="47">
        <f>IF('Indicator Data'!J174="No data","x",ROUND(IF('Indicator Data'!J174&gt;C$195,0,IF('Indicator Data'!J174&lt;C$194,10,(C$195-'Indicator Data'!J174)/(C$195-C$194)*10)),1))</f>
        <v>7.8</v>
      </c>
      <c r="D171" s="47">
        <f>IF('Indicator Data'!K174="No data","x",ROUND(IF('Indicator Data'!K174&gt;D$195,0,IF('Indicator Data'!K174&lt;D$194,10,(D$195-'Indicator Data'!K174)/(D$195-D$194)*10)),1))</f>
        <v>7.2</v>
      </c>
      <c r="E171" s="47">
        <f>IF('Indicator Data'!I174="No data","x",ROUND(IF('Indicator Data'!I174&gt;E$195,0,IF('Indicator Data'!I174&lt;E$194,10,(E$195-'Indicator Data'!I174)/(E$195-E$194)*10)),1))</f>
        <v>5.2</v>
      </c>
      <c r="F171" s="47">
        <f t="shared" si="18"/>
        <v>6.7</v>
      </c>
      <c r="G171" s="47">
        <f>IF('Indicator Data'!C174="No data","x",ROUND(IF(LOG('Indicator Data'!C174)&gt;G$195,10,IF(LOG('Indicator Data'!C174)&lt;G$194,0,10-(G$195-LOG('Indicator Data'!C174))/(G$195-G$194)*10)),1))</f>
        <v>6</v>
      </c>
      <c r="H171" s="47">
        <f>IF('Indicator Data'!D174="No data","x",ROUND(IF('Indicator Data'!D174&gt;H$195,10,IF('Indicator Data'!D174&lt;H$194,0,10-(H$195-'Indicator Data'!D174)/(H$195-H$194)*10)),1))</f>
        <v>10</v>
      </c>
      <c r="I171" s="47">
        <f>IF('Indicator Data'!E174="No data","x",ROUND(IF('Indicator Data'!E174&gt;I$195,10,IF('Indicator Data'!E174&lt;I$194,0,10-(I$195-'Indicator Data'!E174)/(I$195-I$194)*10)),1))</f>
        <v>3.4</v>
      </c>
      <c r="J171" s="47">
        <f>IF('Indicator Data'!F174="No data","x",ROUND(IF('Indicator Data'!F174&gt;J$195,10,IF('Indicator Data'!F174&lt;J$194,0,10-(J$195-'Indicator Data'!F174)/(J$195-J$194)*10)),1))</f>
        <v>4.5999999999999996</v>
      </c>
      <c r="K171" s="47">
        <f>IF('Indicator Data'!G174="No data","x",ROUND(IF('Indicator Data'!G174&gt;K$195,10,IF('Indicator Data'!G174&lt;K$194,0,10-(K$195-'Indicator Data'!G174)/(K$195-K$194)*10)),1))</f>
        <v>7.1</v>
      </c>
      <c r="L171" s="47">
        <f t="shared" si="19"/>
        <v>6.2</v>
      </c>
      <c r="M171" s="47">
        <f t="shared" si="20"/>
        <v>6.4</v>
      </c>
      <c r="N171" s="48">
        <f t="shared" si="17"/>
        <v>6.4</v>
      </c>
      <c r="O171" s="15"/>
      <c r="P171" s="81"/>
      <c r="Q171" s="4"/>
    </row>
    <row r="172" spans="1:17" x14ac:dyDescent="0.25">
      <c r="A172" s="99" t="str">
        <f>'Indicator Data'!A175</f>
        <v>Thailand</v>
      </c>
      <c r="B172" s="49" t="str">
        <f>'Indicator Data'!B175</f>
        <v>THA</v>
      </c>
      <c r="C172" s="47">
        <f>IF('Indicator Data'!J175="No data","x",ROUND(IF('Indicator Data'!J175&gt;C$195,0,IF('Indicator Data'!J175&lt;C$194,10,(C$195-'Indicator Data'!J175)/(C$195-C$194)*10)),1))</f>
        <v>0.1</v>
      </c>
      <c r="D172" s="47">
        <f>IF('Indicator Data'!K175="No data","x",ROUND(IF('Indicator Data'!K175&gt;D$195,0,IF('Indicator Data'!K175&lt;D$194,10,(D$195-'Indicator Data'!K175)/(D$195-D$194)*10)),1))</f>
        <v>0</v>
      </c>
      <c r="E172" s="47">
        <f>IF('Indicator Data'!I175="No data","x",ROUND(IF('Indicator Data'!I175&gt;E$195,0,IF('Indicator Data'!I175&lt;E$194,10,(E$195-'Indicator Data'!I175)/(E$195-E$194)*10)),1))</f>
        <v>0.9</v>
      </c>
      <c r="F172" s="47">
        <f t="shared" si="18"/>
        <v>0.3</v>
      </c>
      <c r="G172" s="47">
        <f>IF('Indicator Data'!C175="No data","x",ROUND(IF(LOG('Indicator Data'!C175)&gt;G$195,10,IF(LOG('Indicator Data'!C175)&lt;G$194,0,10-(G$195-LOG('Indicator Data'!C175))/(G$195-G$194)*10)),1))</f>
        <v>7.1</v>
      </c>
      <c r="H172" s="47">
        <f>IF('Indicator Data'!D175="No data","x",ROUND(IF('Indicator Data'!D175&gt;H$195,10,IF('Indicator Data'!D175&lt;H$194,0,10-(H$195-'Indicator Data'!D175)/(H$195-H$194)*10)),1))</f>
        <v>3.7</v>
      </c>
      <c r="I172" s="47">
        <f>IF('Indicator Data'!E175="No data","x",ROUND(IF('Indicator Data'!E175&gt;I$195,10,IF('Indicator Data'!E175&lt;I$194,0,10-(I$195-'Indicator Data'!E175)/(I$195-I$194)*10)),1))</f>
        <v>5</v>
      </c>
      <c r="J172" s="47">
        <f>IF('Indicator Data'!F175="No data","x",ROUND(IF('Indicator Data'!F175&gt;J$195,10,IF('Indicator Data'!F175&lt;J$194,0,10-(J$195-'Indicator Data'!F175)/(J$195-J$194)*10)),1))</f>
        <v>2.7</v>
      </c>
      <c r="K172" s="47" t="str">
        <f>IF('Indicator Data'!G175="No data","x",ROUND(IF('Indicator Data'!G175&gt;K$195,10,IF('Indicator Data'!G175&lt;K$194,0,10-(K$195-'Indicator Data'!G175)/(K$195-K$194)*10)),1))</f>
        <v>x</v>
      </c>
      <c r="L172" s="47">
        <f t="shared" si="19"/>
        <v>4.5999999999999996</v>
      </c>
      <c r="M172" s="47">
        <f t="shared" si="20"/>
        <v>3.2</v>
      </c>
      <c r="N172" s="48">
        <f t="shared" si="17"/>
        <v>3.2</v>
      </c>
      <c r="O172" s="15"/>
      <c r="P172" s="81"/>
      <c r="Q172" s="4"/>
    </row>
    <row r="173" spans="1:17" x14ac:dyDescent="0.25">
      <c r="A173" s="100" t="str">
        <f>'Indicator Data'!A176</f>
        <v>Timor-Leste</v>
      </c>
      <c r="B173" s="49" t="str">
        <f>'Indicator Data'!B176</f>
        <v>TLS</v>
      </c>
      <c r="C173" s="47">
        <f>IF('Indicator Data'!J176="No data","x",ROUND(IF('Indicator Data'!J176&gt;C$195,0,IF('Indicator Data'!J176&lt;C$194,10,(C$195-'Indicator Data'!J176)/(C$195-C$194)*10)),1))</f>
        <v>5.2</v>
      </c>
      <c r="D173" s="47">
        <f>IF('Indicator Data'!K176="No data","x",ROUND(IF('Indicator Data'!K176&gt;D$195,0,IF('Indicator Data'!K176&lt;D$194,10,(D$195-'Indicator Data'!K176)/(D$195-D$194)*10)),1))</f>
        <v>3.6</v>
      </c>
      <c r="E173" s="47">
        <f>IF('Indicator Data'!I176="No data","x",ROUND(IF('Indicator Data'!I176&gt;E$195,0,IF('Indicator Data'!I176&lt;E$194,10,(E$195-'Indicator Data'!I176)/(E$195-E$194)*10)),1))</f>
        <v>7.2</v>
      </c>
      <c r="F173" s="47">
        <f t="shared" si="18"/>
        <v>5.3</v>
      </c>
      <c r="G173" s="47">
        <f>IF('Indicator Data'!C176="No data","x",ROUND(IF(LOG('Indicator Data'!C176)&gt;G$195,10,IF(LOG('Indicator Data'!C176)&lt;G$194,0,10-(G$195-LOG('Indicator Data'!C176))/(G$195-G$194)*10)),1))</f>
        <v>6.4</v>
      </c>
      <c r="H173" s="47">
        <f>IF('Indicator Data'!D176="No data","x",ROUND(IF('Indicator Data'!D176&gt;H$195,10,IF('Indicator Data'!D176&lt;H$194,0,10-(H$195-'Indicator Data'!D176)/(H$195-H$194)*10)),1))</f>
        <v>6.3</v>
      </c>
      <c r="I173" s="47">
        <f>IF('Indicator Data'!E176="No data","x",ROUND(IF('Indicator Data'!E176&gt;I$195,10,IF('Indicator Data'!E176&lt;I$194,0,10-(I$195-'Indicator Data'!E176)/(I$195-I$194)*10)),1))</f>
        <v>3.1</v>
      </c>
      <c r="J173" s="47">
        <f>IF('Indicator Data'!F176="No data","x",ROUND(IF('Indicator Data'!F176&gt;J$195,10,IF('Indicator Data'!F176&lt;J$194,0,10-(J$195-'Indicator Data'!F176)/(J$195-J$194)*10)),1))</f>
        <v>3.8</v>
      </c>
      <c r="K173" s="47">
        <f>IF('Indicator Data'!G176="No data","x",ROUND(IF('Indicator Data'!G176&gt;K$195,10,IF('Indicator Data'!G176&lt;K$194,0,10-(K$195-'Indicator Data'!G176)/(K$195-K$194)*10)),1))</f>
        <v>9.6</v>
      </c>
      <c r="L173" s="47">
        <f t="shared" si="19"/>
        <v>5.8</v>
      </c>
      <c r="M173" s="47">
        <f t="shared" si="20"/>
        <v>5.6</v>
      </c>
      <c r="N173" s="48">
        <f t="shared" si="17"/>
        <v>5.6</v>
      </c>
      <c r="O173" s="15"/>
      <c r="P173" s="81"/>
      <c r="Q173" s="4"/>
    </row>
    <row r="174" spans="1:17" x14ac:dyDescent="0.25">
      <c r="A174" s="100" t="str">
        <f>'Indicator Data'!A177</f>
        <v>Togo</v>
      </c>
      <c r="B174" s="49" t="str">
        <f>'Indicator Data'!B177</f>
        <v>TGO</v>
      </c>
      <c r="C174" s="47">
        <f>IF('Indicator Data'!J177="No data","x",ROUND(IF('Indicator Data'!J177&gt;C$195,0,IF('Indicator Data'!J177&lt;C$194,10,(C$195-'Indicator Data'!J177)/(C$195-C$194)*10)),1))</f>
        <v>9.3000000000000007</v>
      </c>
      <c r="D174" s="47">
        <f>IF('Indicator Data'!K177="No data","x",ROUND(IF('Indicator Data'!K177&gt;D$195,0,IF('Indicator Data'!K177&lt;D$194,10,(D$195-'Indicator Data'!K177)/(D$195-D$194)*10)),1))</f>
        <v>5.8</v>
      </c>
      <c r="E174" s="47">
        <f>IF('Indicator Data'!I177="No data","x",ROUND(IF('Indicator Data'!I177&gt;E$195,0,IF('Indicator Data'!I177&lt;E$194,10,(E$195-'Indicator Data'!I177)/(E$195-E$194)*10)),1))</f>
        <v>9</v>
      </c>
      <c r="F174" s="47">
        <f t="shared" si="18"/>
        <v>8</v>
      </c>
      <c r="G174" s="47">
        <f>IF('Indicator Data'!C177="No data","x",ROUND(IF(LOG('Indicator Data'!C177)&gt;G$195,10,IF(LOG('Indicator Data'!C177)&lt;G$194,0,10-(G$195-LOG('Indicator Data'!C177))/(G$195-G$194)*10)),1))</f>
        <v>7.2</v>
      </c>
      <c r="H174" s="47">
        <f>IF('Indicator Data'!D177="No data","x",ROUND(IF('Indicator Data'!D177&gt;H$195,10,IF('Indicator Data'!D177&lt;H$194,0,10-(H$195-'Indicator Data'!D177)/(H$195-H$194)*10)),1))</f>
        <v>7.5</v>
      </c>
      <c r="I174" s="47">
        <f>IF('Indicator Data'!E177="No data","x",ROUND(IF('Indicator Data'!E177&gt;I$195,10,IF('Indicator Data'!E177&lt;I$194,0,10-(I$195-'Indicator Data'!E177)/(I$195-I$194)*10)),1))</f>
        <v>4.2</v>
      </c>
      <c r="J174" s="47">
        <f>IF('Indicator Data'!F177="No data","x",ROUND(IF('Indicator Data'!F177&gt;J$195,10,IF('Indicator Data'!F177&lt;J$194,0,10-(J$195-'Indicator Data'!F177)/(J$195-J$194)*10)),1))</f>
        <v>5.9</v>
      </c>
      <c r="K174" s="47">
        <f>IF('Indicator Data'!G177="No data","x",ROUND(IF('Indicator Data'!G177&gt;K$195,10,IF('Indicator Data'!G177&lt;K$194,0,10-(K$195-'Indicator Data'!G177)/(K$195-K$194)*10)),1))</f>
        <v>6.4</v>
      </c>
      <c r="L174" s="47">
        <f t="shared" si="19"/>
        <v>6.2</v>
      </c>
      <c r="M174" s="47">
        <f t="shared" si="20"/>
        <v>6.8</v>
      </c>
      <c r="N174" s="48">
        <f t="shared" si="17"/>
        <v>6.8</v>
      </c>
      <c r="O174" s="15"/>
      <c r="P174" s="81"/>
      <c r="Q174" s="4"/>
    </row>
    <row r="175" spans="1:17" x14ac:dyDescent="0.25">
      <c r="A175" s="100" t="str">
        <f>'Indicator Data'!A178</f>
        <v>Tonga</v>
      </c>
      <c r="B175" s="49" t="str">
        <f>'Indicator Data'!B178</f>
        <v>TON</v>
      </c>
      <c r="C175" s="47">
        <f>IF('Indicator Data'!J178="No data","x",ROUND(IF('Indicator Data'!J178&gt;C$195,0,IF('Indicator Data'!J178&lt;C$194,10,(C$195-'Indicator Data'!J178)/(C$195-C$194)*10)),1))</f>
        <v>0.7</v>
      </c>
      <c r="D175" s="47">
        <f>IF('Indicator Data'!K178="No data","x",ROUND(IF('Indicator Data'!K178&gt;D$195,0,IF('Indicator Data'!K178&lt;D$194,10,(D$195-'Indicator Data'!K178)/(D$195-D$194)*10)),1))</f>
        <v>0</v>
      </c>
      <c r="E175" s="47" t="str">
        <f>IF('Indicator Data'!I178="No data","x",ROUND(IF('Indicator Data'!I178&gt;E$195,0,IF('Indicator Data'!I178&lt;E$194,10,(E$195-'Indicator Data'!I178)/(E$195-E$194)*10)),1))</f>
        <v>x</v>
      </c>
      <c r="F175" s="47">
        <f t="shared" si="18"/>
        <v>0.4</v>
      </c>
      <c r="G175" s="47">
        <f>IF('Indicator Data'!C178="No data","x",ROUND(IF(LOG('Indicator Data'!C178)&gt;G$195,10,IF(LOG('Indicator Data'!C178)&lt;G$194,0,10-(G$195-LOG('Indicator Data'!C178))/(G$195-G$194)*10)),1))</f>
        <v>7.2</v>
      </c>
      <c r="H175" s="47">
        <f>IF('Indicator Data'!D178="No data","x",ROUND(IF('Indicator Data'!D178&gt;H$195,10,IF('Indicator Data'!D178&lt;H$194,0,10-(H$195-'Indicator Data'!D178)/(H$195-H$194)*10)),1))</f>
        <v>2</v>
      </c>
      <c r="I175" s="47">
        <f>IF('Indicator Data'!E178="No data","x",ROUND(IF('Indicator Data'!E178&gt;I$195,10,IF('Indicator Data'!E178&lt;I$194,0,10-(I$195-'Indicator Data'!E178)/(I$195-I$194)*10)),1))</f>
        <v>2.2999999999999998</v>
      </c>
      <c r="J175" s="47" t="str">
        <f>IF('Indicator Data'!F178="No data","x",ROUND(IF('Indicator Data'!F178&gt;J$195,10,IF('Indicator Data'!F178&lt;J$194,0,10-(J$195-'Indicator Data'!F178)/(J$195-J$194)*10)),1))</f>
        <v>x</v>
      </c>
      <c r="K175" s="47" t="str">
        <f>IF('Indicator Data'!G178="No data","x",ROUND(IF('Indicator Data'!G178&gt;K$195,10,IF('Indicator Data'!G178&lt;K$194,0,10-(K$195-'Indicator Data'!G178)/(K$195-K$194)*10)),1))</f>
        <v>x</v>
      </c>
      <c r="L175" s="47">
        <f t="shared" si="19"/>
        <v>3.8</v>
      </c>
      <c r="M175" s="47">
        <f t="shared" si="20"/>
        <v>2.7</v>
      </c>
      <c r="N175" s="48">
        <f t="shared" si="17"/>
        <v>2.7</v>
      </c>
      <c r="O175" s="15"/>
      <c r="P175" s="81"/>
      <c r="Q175" s="4"/>
    </row>
    <row r="176" spans="1:17" x14ac:dyDescent="0.25">
      <c r="A176" s="100" t="str">
        <f>'Indicator Data'!A179</f>
        <v>Trinidad and Tobago</v>
      </c>
      <c r="B176" s="49" t="str">
        <f>'Indicator Data'!B179</f>
        <v>TTO</v>
      </c>
      <c r="C176" s="47">
        <f>IF('Indicator Data'!J179="No data","x",ROUND(IF('Indicator Data'!J179&gt;C$195,0,IF('Indicator Data'!J179&lt;C$194,10,(C$195-'Indicator Data'!J179)/(C$195-C$194)*10)),1))</f>
        <v>0.7</v>
      </c>
      <c r="D176" s="47">
        <f>IF('Indicator Data'!K179="No data","x",ROUND(IF('Indicator Data'!K179&gt;D$195,0,IF('Indicator Data'!K179&lt;D$194,10,(D$195-'Indicator Data'!K179)/(D$195-D$194)*10)),1))</f>
        <v>0.3</v>
      </c>
      <c r="E176" s="47">
        <f>IF('Indicator Data'!I179="No data","x",ROUND(IF('Indicator Data'!I179&gt;E$195,0,IF('Indicator Data'!I179&lt;E$194,10,(E$195-'Indicator Data'!I179)/(E$195-E$194)*10)),1))</f>
        <v>1.1000000000000001</v>
      </c>
      <c r="F176" s="47">
        <f t="shared" si="18"/>
        <v>0.7</v>
      </c>
      <c r="G176" s="47">
        <f>IF('Indicator Data'!C179="No data","x",ROUND(IF(LOG('Indicator Data'!C179)&gt;G$195,10,IF(LOG('Indicator Data'!C179)&lt;G$194,0,10-(G$195-LOG('Indicator Data'!C179))/(G$195-G$194)*10)),1))</f>
        <v>8.1</v>
      </c>
      <c r="H176" s="47">
        <f>IF('Indicator Data'!D179="No data","x",ROUND(IF('Indicator Data'!D179&gt;H$195,10,IF('Indicator Data'!D179&lt;H$194,0,10-(H$195-'Indicator Data'!D179)/(H$195-H$194)*10)),1))</f>
        <v>0.8</v>
      </c>
      <c r="I176" s="47">
        <f>IF('Indicator Data'!E179="No data","x",ROUND(IF('Indicator Data'!E179&gt;I$195,10,IF('Indicator Data'!E179&lt;I$194,0,10-(I$195-'Indicator Data'!E179)/(I$195-I$194)*10)),1))</f>
        <v>5.3</v>
      </c>
      <c r="J176" s="47">
        <f>IF('Indicator Data'!F179="No data","x",ROUND(IF('Indicator Data'!F179&gt;J$195,10,IF('Indicator Data'!F179&lt;J$194,0,10-(J$195-'Indicator Data'!F179)/(J$195-J$194)*10)),1))</f>
        <v>0.6</v>
      </c>
      <c r="K176" s="47">
        <f>IF('Indicator Data'!G179="No data","x",ROUND(IF('Indicator Data'!G179&gt;K$195,10,IF('Indicator Data'!G179&lt;K$194,0,10-(K$195-'Indicator Data'!G179)/(K$195-K$194)*10)),1))</f>
        <v>3.2</v>
      </c>
      <c r="L176" s="47">
        <f t="shared" si="19"/>
        <v>3.6</v>
      </c>
      <c r="M176" s="47">
        <f t="shared" si="20"/>
        <v>2.6</v>
      </c>
      <c r="N176" s="48">
        <f t="shared" si="17"/>
        <v>2.6</v>
      </c>
      <c r="O176" s="15"/>
      <c r="P176" s="81"/>
      <c r="Q176" s="4"/>
    </row>
    <row r="177" spans="1:17" x14ac:dyDescent="0.25">
      <c r="A177" s="100" t="str">
        <f>'Indicator Data'!A180</f>
        <v>Tunisia</v>
      </c>
      <c r="B177" s="49" t="str">
        <f>'Indicator Data'!B180</f>
        <v>TUN</v>
      </c>
      <c r="C177" s="47">
        <f>IF('Indicator Data'!J180="No data","x",ROUND(IF('Indicator Data'!J180&gt;C$195,0,IF('Indicator Data'!J180&lt;C$194,10,(C$195-'Indicator Data'!J180)/(C$195-C$194)*10)),1))</f>
        <v>1</v>
      </c>
      <c r="D177" s="47">
        <f>IF('Indicator Data'!K180="No data","x",ROUND(IF('Indicator Data'!K180&gt;D$195,0,IF('Indicator Data'!K180&lt;D$194,10,(D$195-'Indicator Data'!K180)/(D$195-D$194)*10)),1))</f>
        <v>0.6</v>
      </c>
      <c r="E177" s="47">
        <f>IF('Indicator Data'!I180="No data","x",ROUND(IF('Indicator Data'!I180&gt;E$195,0,IF('Indicator Data'!I180&lt;E$194,10,(E$195-'Indicator Data'!I180)/(E$195-E$194)*10)),1))</f>
        <v>2.1</v>
      </c>
      <c r="F177" s="47">
        <f t="shared" si="18"/>
        <v>1.2</v>
      </c>
      <c r="G177" s="47">
        <f>IF('Indicator Data'!C180="No data","x",ROUND(IF(LOG('Indicator Data'!C180)&gt;G$195,10,IF(LOG('Indicator Data'!C180)&lt;G$194,0,10-(G$195-LOG('Indicator Data'!C180))/(G$195-G$194)*10)),1))</f>
        <v>6.2</v>
      </c>
      <c r="H177" s="47">
        <f>IF('Indicator Data'!D180="No data","x",ROUND(IF('Indicator Data'!D180&gt;H$195,10,IF('Indicator Data'!D180&lt;H$194,0,10-(H$195-'Indicator Data'!D180)/(H$195-H$194)*10)),1))</f>
        <v>3.2</v>
      </c>
      <c r="I177" s="47">
        <f>IF('Indicator Data'!E180="No data","x",ROUND(IF('Indicator Data'!E180&gt;I$195,10,IF('Indicator Data'!E180&lt;I$194,0,10-(I$195-'Indicator Data'!E180)/(I$195-I$194)*10)),1))</f>
        <v>6.9</v>
      </c>
      <c r="J177" s="47">
        <f>IF('Indicator Data'!F180="No data","x",ROUND(IF('Indicator Data'!F180&gt;J$195,10,IF('Indicator Data'!F180&lt;J$194,0,10-(J$195-'Indicator Data'!F180)/(J$195-J$194)*10)),1))</f>
        <v>0.9</v>
      </c>
      <c r="K177" s="47" t="str">
        <f>IF('Indicator Data'!G180="No data","x",ROUND(IF('Indicator Data'!G180&gt;K$195,10,IF('Indicator Data'!G180&lt;K$194,0,10-(K$195-'Indicator Data'!G180)/(K$195-K$194)*10)),1))</f>
        <v>x</v>
      </c>
      <c r="L177" s="47">
        <f t="shared" si="19"/>
        <v>4.3</v>
      </c>
      <c r="M177" s="47">
        <f t="shared" si="20"/>
        <v>3.3</v>
      </c>
      <c r="N177" s="48">
        <f t="shared" si="17"/>
        <v>3.3</v>
      </c>
      <c r="O177" s="15"/>
      <c r="P177" s="81"/>
      <c r="Q177" s="4"/>
    </row>
    <row r="178" spans="1:17" x14ac:dyDescent="0.25">
      <c r="A178" s="100" t="str">
        <f>'Indicator Data'!A181</f>
        <v>Turkey</v>
      </c>
      <c r="B178" s="49" t="str">
        <f>'Indicator Data'!B181</f>
        <v>TUR</v>
      </c>
      <c r="C178" s="47">
        <f>IF('Indicator Data'!J181="No data","x",ROUND(IF('Indicator Data'!J181&gt;C$195,0,IF('Indicator Data'!J181&lt;C$194,10,(C$195-'Indicator Data'!J181)/(C$195-C$194)*10)),1))</f>
        <v>0.3</v>
      </c>
      <c r="D178" s="47">
        <f>IF('Indicator Data'!K181="No data","x",ROUND(IF('Indicator Data'!K181&gt;D$195,0,IF('Indicator Data'!K181&lt;D$194,10,(D$195-'Indicator Data'!K181)/(D$195-D$194)*10)),1))</f>
        <v>0.2</v>
      </c>
      <c r="E178" s="47" t="str">
        <f>IF('Indicator Data'!I181="No data","x",ROUND(IF('Indicator Data'!I181&gt;E$195,0,IF('Indicator Data'!I181&lt;E$194,10,(E$195-'Indicator Data'!I181)/(E$195-E$194)*10)),1))</f>
        <v>x</v>
      </c>
      <c r="F178" s="47">
        <f t="shared" si="18"/>
        <v>0.3</v>
      </c>
      <c r="G178" s="47">
        <f>IF('Indicator Data'!C181="No data","x",ROUND(IF(LOG('Indicator Data'!C181)&gt;G$195,10,IF(LOG('Indicator Data'!C181)&lt;G$194,0,10-(G$195-LOG('Indicator Data'!C181))/(G$195-G$194)*10)),1))</f>
        <v>6.8</v>
      </c>
      <c r="H178" s="47">
        <f>IF('Indicator Data'!D181="No data","x",ROUND(IF('Indicator Data'!D181&gt;H$195,10,IF('Indicator Data'!D181&lt;H$194,0,10-(H$195-'Indicator Data'!D181)/(H$195-H$194)*10)),1))</f>
        <v>4.3</v>
      </c>
      <c r="I178" s="47">
        <f>IF('Indicator Data'!E181="No data","x",ROUND(IF('Indicator Data'!E181&gt;I$195,10,IF('Indicator Data'!E181&lt;I$194,0,10-(I$195-'Indicator Data'!E181)/(I$195-I$194)*10)),1))</f>
        <v>7.5</v>
      </c>
      <c r="J178" s="47">
        <f>IF('Indicator Data'!F181="No data","x",ROUND(IF('Indicator Data'!F181&gt;J$195,10,IF('Indicator Data'!F181&lt;J$194,0,10-(J$195-'Indicator Data'!F181)/(J$195-J$194)*10)),1))</f>
        <v>0.9</v>
      </c>
      <c r="K178" s="47" t="str">
        <f>IF('Indicator Data'!G181="No data","x",ROUND(IF('Indicator Data'!G181&gt;K$195,10,IF('Indicator Data'!G181&lt;K$194,0,10-(K$195-'Indicator Data'!G181)/(K$195-K$194)*10)),1))</f>
        <v>x</v>
      </c>
      <c r="L178" s="47">
        <f t="shared" si="19"/>
        <v>4.9000000000000004</v>
      </c>
      <c r="M178" s="47">
        <f t="shared" si="20"/>
        <v>3.4</v>
      </c>
      <c r="N178" s="48">
        <f t="shared" si="17"/>
        <v>3.4</v>
      </c>
      <c r="O178" s="15"/>
      <c r="P178" s="81"/>
      <c r="Q178" s="4"/>
    </row>
    <row r="179" spans="1:17" x14ac:dyDescent="0.25">
      <c r="A179" s="100" t="str">
        <f>'Indicator Data'!A182</f>
        <v>Turkmenistan</v>
      </c>
      <c r="B179" s="49" t="str">
        <f>'Indicator Data'!B182</f>
        <v>TKM</v>
      </c>
      <c r="C179" s="47">
        <f>IF('Indicator Data'!J182="No data","x",ROUND(IF('Indicator Data'!J182&gt;C$195,0,IF('Indicator Data'!J182&lt;C$194,10,(C$195-'Indicator Data'!J182)/(C$195-C$194)*10)),1))</f>
        <v>0.1</v>
      </c>
      <c r="D179" s="47">
        <f>IF('Indicator Data'!K182="No data","x",ROUND(IF('Indicator Data'!K182&gt;D$195,0,IF('Indicator Data'!K182&lt;D$194,10,(D$195-'Indicator Data'!K182)/(D$195-D$194)*10)),1))</f>
        <v>0.2</v>
      </c>
      <c r="E179" s="47">
        <f>IF('Indicator Data'!I182="No data","x",ROUND(IF('Indicator Data'!I182&gt;E$195,0,IF('Indicator Data'!I182&lt;E$194,10,(E$195-'Indicator Data'!I182)/(E$195-E$194)*10)),1))</f>
        <v>0</v>
      </c>
      <c r="F179" s="47">
        <f t="shared" si="18"/>
        <v>0.1</v>
      </c>
      <c r="G179" s="47">
        <f>IF('Indicator Data'!C182="No data","x",ROUND(IF(LOG('Indicator Data'!C182)&gt;G$195,10,IF(LOG('Indicator Data'!C182)&lt;G$194,0,10-(G$195-LOG('Indicator Data'!C182))/(G$195-G$194)*10)),1))</f>
        <v>3.7</v>
      </c>
      <c r="H179" s="47">
        <f>IF('Indicator Data'!D182="No data","x",ROUND(IF('Indicator Data'!D182&gt;H$195,10,IF('Indicator Data'!D182&lt;H$194,0,10-(H$195-'Indicator Data'!D182)/(H$195-H$194)*10)),1))</f>
        <v>4.9000000000000004</v>
      </c>
      <c r="I179" s="47">
        <f>IF('Indicator Data'!E182="No data","x",ROUND(IF('Indicator Data'!E182&gt;I$195,10,IF('Indicator Data'!E182&lt;I$194,0,10-(I$195-'Indicator Data'!E182)/(I$195-I$194)*10)),1))</f>
        <v>5.2</v>
      </c>
      <c r="J179" s="47" t="str">
        <f>IF('Indicator Data'!F182="No data","x",ROUND(IF('Indicator Data'!F182&gt;J$195,10,IF('Indicator Data'!F182&lt;J$194,0,10-(J$195-'Indicator Data'!F182)/(J$195-J$194)*10)),1))</f>
        <v>x</v>
      </c>
      <c r="K179" s="47" t="str">
        <f>IF('Indicator Data'!G182="No data","x",ROUND(IF('Indicator Data'!G182&gt;K$195,10,IF('Indicator Data'!G182&lt;K$194,0,10-(K$195-'Indicator Data'!G182)/(K$195-K$194)*10)),1))</f>
        <v>x</v>
      </c>
      <c r="L179" s="47">
        <f t="shared" si="19"/>
        <v>4.5999999999999996</v>
      </c>
      <c r="M179" s="47">
        <f t="shared" si="20"/>
        <v>3.1</v>
      </c>
      <c r="N179" s="48">
        <f t="shared" si="17"/>
        <v>3.1</v>
      </c>
      <c r="O179" s="15"/>
      <c r="P179" s="81"/>
      <c r="Q179" s="4"/>
    </row>
    <row r="180" spans="1:17" x14ac:dyDescent="0.25">
      <c r="A180" s="100" t="str">
        <f>'Indicator Data'!A183</f>
        <v>Tuvalu</v>
      </c>
      <c r="B180" s="49" t="str">
        <f>'Indicator Data'!B183</f>
        <v>TUV</v>
      </c>
      <c r="C180" s="47">
        <f>IF('Indicator Data'!J183="No data","x",ROUND(IF('Indicator Data'!J183&gt;C$195,0,IF('Indicator Data'!J183&lt;C$194,10,(C$195-'Indicator Data'!J183)/(C$195-C$194)*10)),1))</f>
        <v>1.8</v>
      </c>
      <c r="D180" s="47">
        <f>IF('Indicator Data'!K183="No data","x",ROUND(IF('Indicator Data'!K183&gt;D$195,0,IF('Indicator Data'!K183&lt;D$194,10,(D$195-'Indicator Data'!K183)/(D$195-D$194)*10)),1))</f>
        <v>0.1</v>
      </c>
      <c r="E180" s="47" t="str">
        <f>IF('Indicator Data'!I183="No data","x",ROUND(IF('Indicator Data'!I183&gt;E$195,0,IF('Indicator Data'!I183&lt;E$194,10,(E$195-'Indicator Data'!I183)/(E$195-E$194)*10)),1))</f>
        <v>x</v>
      </c>
      <c r="F180" s="47">
        <f t="shared" si="18"/>
        <v>1</v>
      </c>
      <c r="G180" s="47">
        <f>IF('Indicator Data'!C183="No data","x",ROUND(IF(LOG('Indicator Data'!C183)&gt;G$195,10,IF(LOG('Indicator Data'!C183)&lt;G$194,0,10-(G$195-LOG('Indicator Data'!C183))/(G$195-G$194)*10)),1))</f>
        <v>8.6</v>
      </c>
      <c r="H180" s="47">
        <f>IF('Indicator Data'!D183="No data","x",ROUND(IF('Indicator Data'!D183&gt;H$195,10,IF('Indicator Data'!D183&lt;H$194,0,10-(H$195-'Indicator Data'!D183)/(H$195-H$194)*10)),1))</f>
        <v>5.2</v>
      </c>
      <c r="I180" s="47">
        <f>IF('Indicator Data'!E183="No data","x",ROUND(IF('Indicator Data'!E183&gt;I$195,10,IF('Indicator Data'!E183&lt;I$194,0,10-(I$195-'Indicator Data'!E183)/(I$195-I$194)*10)),1))</f>
        <v>6.2</v>
      </c>
      <c r="J180" s="47" t="str">
        <f>IF('Indicator Data'!F183="No data","x",ROUND(IF('Indicator Data'!F183&gt;J$195,10,IF('Indicator Data'!F183&lt;J$194,0,10-(J$195-'Indicator Data'!F183)/(J$195-J$194)*10)),1))</f>
        <v>x</v>
      </c>
      <c r="K180" s="47" t="str">
        <f>IF('Indicator Data'!G183="No data","x",ROUND(IF('Indicator Data'!G183&gt;K$195,10,IF('Indicator Data'!G183&lt;K$194,0,10-(K$195-'Indicator Data'!G183)/(K$195-K$194)*10)),1))</f>
        <v>x</v>
      </c>
      <c r="L180" s="47">
        <f t="shared" si="19"/>
        <v>6.7</v>
      </c>
      <c r="M180" s="47">
        <f t="shared" si="20"/>
        <v>4.8</v>
      </c>
      <c r="N180" s="48">
        <f t="shared" si="17"/>
        <v>4.8</v>
      </c>
      <c r="O180" s="15"/>
      <c r="P180" s="81"/>
      <c r="Q180" s="4"/>
    </row>
    <row r="181" spans="1:17" x14ac:dyDescent="0.25">
      <c r="A181" s="100" t="str">
        <f>'Indicator Data'!A184</f>
        <v>Uganda</v>
      </c>
      <c r="B181" s="49" t="str">
        <f>'Indicator Data'!B184</f>
        <v>UGA</v>
      </c>
      <c r="C181" s="47">
        <f>IF('Indicator Data'!J184="No data","x",ROUND(IF('Indicator Data'!J184&gt;C$195,0,IF('Indicator Data'!J184&lt;C$194,10,(C$195-'Indicator Data'!J184)/(C$195-C$194)*10)),1))</f>
        <v>9.1</v>
      </c>
      <c r="D181" s="47">
        <f>IF('Indicator Data'!K184="No data","x",ROUND(IF('Indicator Data'!K184&gt;D$195,0,IF('Indicator Data'!K184&lt;D$194,10,(D$195-'Indicator Data'!K184)/(D$195-D$194)*10)),1))</f>
        <v>8.5</v>
      </c>
      <c r="E181" s="47">
        <f>IF('Indicator Data'!I184="No data","x",ROUND(IF('Indicator Data'!I184&gt;E$195,0,IF('Indicator Data'!I184&lt;E$194,10,(E$195-'Indicator Data'!I184)/(E$195-E$194)*10)),1))</f>
        <v>7.9</v>
      </c>
      <c r="F181" s="47">
        <f t="shared" si="18"/>
        <v>8.5</v>
      </c>
      <c r="G181" s="47">
        <f>IF('Indicator Data'!C184="No data","x",ROUND(IF(LOG('Indicator Data'!C184)&gt;G$195,10,IF(LOG('Indicator Data'!C184)&lt;G$194,0,10-(G$195-LOG('Indicator Data'!C184))/(G$195-G$194)*10)),1))</f>
        <v>7.8</v>
      </c>
      <c r="H181" s="47">
        <f>IF('Indicator Data'!D184="No data","x",ROUND(IF('Indicator Data'!D184&gt;H$195,10,IF('Indicator Data'!D184&lt;H$194,0,10-(H$195-'Indicator Data'!D184)/(H$195-H$194)*10)),1))</f>
        <v>10</v>
      </c>
      <c r="I181" s="47">
        <f>IF('Indicator Data'!E184="No data","x",ROUND(IF('Indicator Data'!E184&gt;I$195,10,IF('Indicator Data'!E184&lt;I$194,0,10-(I$195-'Indicator Data'!E184)/(I$195-I$194)*10)),1))</f>
        <v>2.4</v>
      </c>
      <c r="J181" s="47">
        <f>IF('Indicator Data'!F184="No data","x",ROUND(IF('Indicator Data'!F184&gt;J$195,10,IF('Indicator Data'!F184&lt;J$194,0,10-(J$195-'Indicator Data'!F184)/(J$195-J$194)*10)),1))</f>
        <v>5.3</v>
      </c>
      <c r="K181" s="47">
        <f>IF('Indicator Data'!G184="No data","x",ROUND(IF('Indicator Data'!G184&gt;K$195,10,IF('Indicator Data'!G184&lt;K$194,0,10-(K$195-'Indicator Data'!G184)/(K$195-K$194)*10)),1))</f>
        <v>6.3</v>
      </c>
      <c r="L181" s="47">
        <f t="shared" si="19"/>
        <v>6.4</v>
      </c>
      <c r="M181" s="47">
        <f t="shared" si="20"/>
        <v>7.1</v>
      </c>
      <c r="N181" s="48">
        <f t="shared" si="17"/>
        <v>7.1</v>
      </c>
      <c r="O181" s="15"/>
      <c r="P181" s="81"/>
      <c r="Q181" s="4"/>
    </row>
    <row r="182" spans="1:17" x14ac:dyDescent="0.25">
      <c r="A182" s="100" t="str">
        <f>'Indicator Data'!A185</f>
        <v>Ukraine</v>
      </c>
      <c r="B182" s="49" t="str">
        <f>'Indicator Data'!B185</f>
        <v>UKR</v>
      </c>
      <c r="C182" s="47">
        <f>IF('Indicator Data'!J185="No data","x",ROUND(IF('Indicator Data'!J185&gt;C$195,0,IF('Indicator Data'!J185&lt;C$194,10,(C$195-'Indicator Data'!J185)/(C$195-C$194)*10)),1))</f>
        <v>0.4</v>
      </c>
      <c r="D182" s="47">
        <f>IF('Indicator Data'!K185="No data","x",ROUND(IF('Indicator Data'!K185&gt;D$195,0,IF('Indicator Data'!K185&lt;D$194,10,(D$195-'Indicator Data'!K185)/(D$195-D$194)*10)),1))</f>
        <v>1</v>
      </c>
      <c r="E182" s="47" t="str">
        <f>IF('Indicator Data'!I185="No data","x",ROUND(IF('Indicator Data'!I185&gt;E$195,0,IF('Indicator Data'!I185&lt;E$194,10,(E$195-'Indicator Data'!I185)/(E$195-E$194)*10)),1))</f>
        <v>x</v>
      </c>
      <c r="F182" s="47">
        <f t="shared" si="18"/>
        <v>0.7</v>
      </c>
      <c r="G182" s="47">
        <f>IF('Indicator Data'!C185="No data","x",ROUND(IF(LOG('Indicator Data'!C185)&gt;G$195,10,IF(LOG('Indicator Data'!C185)&lt;G$194,0,10-(G$195-LOG('Indicator Data'!C185))/(G$195-G$194)*10)),1))</f>
        <v>6.3</v>
      </c>
      <c r="H182" s="47">
        <f>IF('Indicator Data'!D185="No data","x",ROUND(IF('Indicator Data'!D185&gt;H$195,10,IF('Indicator Data'!D185&lt;H$194,0,10-(H$195-'Indicator Data'!D185)/(H$195-H$194)*10)),1))</f>
        <v>0</v>
      </c>
      <c r="I182" s="47">
        <f>IF('Indicator Data'!E185="No data","x",ROUND(IF('Indicator Data'!E185&gt;I$195,10,IF('Indicator Data'!E185&lt;I$194,0,10-(I$195-'Indicator Data'!E185)/(I$195-I$194)*10)),1))</f>
        <v>6.9</v>
      </c>
      <c r="J182" s="47">
        <f>IF('Indicator Data'!F185="No data","x",ROUND(IF('Indicator Data'!F185&gt;J$195,10,IF('Indicator Data'!F185&lt;J$194,0,10-(J$195-'Indicator Data'!F185)/(J$195-J$194)*10)),1))</f>
        <v>2.1</v>
      </c>
      <c r="K182" s="47">
        <f>IF('Indicator Data'!G185="No data","x",ROUND(IF('Indicator Data'!G185&gt;K$195,10,IF('Indicator Data'!G185&lt;K$194,0,10-(K$195-'Indicator Data'!G185)/(K$195-K$194)*10)),1))</f>
        <v>1.1000000000000001</v>
      </c>
      <c r="L182" s="47">
        <f t="shared" si="19"/>
        <v>3.3</v>
      </c>
      <c r="M182" s="47">
        <f t="shared" si="20"/>
        <v>2.4</v>
      </c>
      <c r="N182" s="48">
        <f t="shared" si="17"/>
        <v>2.4</v>
      </c>
      <c r="O182" s="15"/>
      <c r="P182" s="81"/>
      <c r="Q182" s="4"/>
    </row>
    <row r="183" spans="1:17" x14ac:dyDescent="0.25">
      <c r="A183" s="100" t="str">
        <f>'Indicator Data'!A186</f>
        <v>United Arab Emirates</v>
      </c>
      <c r="B183" s="49" t="str">
        <f>'Indicator Data'!B186</f>
        <v>ARE</v>
      </c>
      <c r="C183" s="47">
        <f>IF('Indicator Data'!J186="No data","x",ROUND(IF('Indicator Data'!J186&gt;C$195,0,IF('Indicator Data'!J186&lt;C$194,10,(C$195-'Indicator Data'!J186)/(C$195-C$194)*10)),1))</f>
        <v>0.2</v>
      </c>
      <c r="D183" s="47">
        <f>IF('Indicator Data'!K186="No data","x",ROUND(IF('Indicator Data'!K186&gt;D$195,0,IF('Indicator Data'!K186&lt;D$194,10,(D$195-'Indicator Data'!K186)/(D$195-D$194)*10)),1))</f>
        <v>0.3</v>
      </c>
      <c r="E183" s="47" t="str">
        <f>IF('Indicator Data'!I186="No data","x",ROUND(IF('Indicator Data'!I186&gt;E$195,0,IF('Indicator Data'!I186&lt;E$194,10,(E$195-'Indicator Data'!I186)/(E$195-E$194)*10)),1))</f>
        <v>x</v>
      </c>
      <c r="F183" s="47">
        <f t="shared" si="18"/>
        <v>0.3</v>
      </c>
      <c r="G183" s="47">
        <f>IF('Indicator Data'!C186="No data","x",ROUND(IF(LOG('Indicator Data'!C186)&gt;G$195,10,IF(LOG('Indicator Data'!C186)&lt;G$194,0,10-(G$195-LOG('Indicator Data'!C186))/(G$195-G$194)*10)),1))</f>
        <v>7.1</v>
      </c>
      <c r="H183" s="47">
        <f>IF('Indicator Data'!D186="No data","x",ROUND(IF('Indicator Data'!D186&gt;H$195,10,IF('Indicator Data'!D186&lt;H$194,0,10-(H$195-'Indicator Data'!D186)/(H$195-H$194)*10)),1))</f>
        <v>3.6</v>
      </c>
      <c r="I183" s="47">
        <f>IF('Indicator Data'!E186="No data","x",ROUND(IF('Indicator Data'!E186&gt;I$195,10,IF('Indicator Data'!E186&lt;I$194,0,10-(I$195-'Indicator Data'!E186)/(I$195-I$194)*10)),1))</f>
        <v>8.6999999999999993</v>
      </c>
      <c r="J183" s="47" t="str">
        <f>IF('Indicator Data'!F186="No data","x",ROUND(IF('Indicator Data'!F186&gt;J$195,10,IF('Indicator Data'!F186&lt;J$194,0,10-(J$195-'Indicator Data'!F186)/(J$195-J$194)*10)),1))</f>
        <v>x</v>
      </c>
      <c r="K183" s="47" t="str">
        <f>IF('Indicator Data'!G186="No data","x",ROUND(IF('Indicator Data'!G186&gt;K$195,10,IF('Indicator Data'!G186&lt;K$194,0,10-(K$195-'Indicator Data'!G186)/(K$195-K$194)*10)),1))</f>
        <v>x</v>
      </c>
      <c r="L183" s="47">
        <f t="shared" si="19"/>
        <v>6.5</v>
      </c>
      <c r="M183" s="47">
        <f t="shared" si="20"/>
        <v>4.4000000000000004</v>
      </c>
      <c r="N183" s="48">
        <f t="shared" si="17"/>
        <v>4.4000000000000004</v>
      </c>
      <c r="O183" s="15"/>
      <c r="P183" s="81"/>
      <c r="Q183" s="4"/>
    </row>
    <row r="184" spans="1:17" x14ac:dyDescent="0.25">
      <c r="A184" s="100" t="str">
        <f>'Indicator Data'!A187</f>
        <v>United Kingdom</v>
      </c>
      <c r="B184" s="49" t="str">
        <f>'Indicator Data'!B187</f>
        <v>GBR</v>
      </c>
      <c r="C184" s="47">
        <f>IF('Indicator Data'!J187="No data","x",ROUND(IF('Indicator Data'!J187&gt;C$195,0,IF('Indicator Data'!J187&lt;C$194,10,(C$195-'Indicator Data'!J187)/(C$195-C$194)*10)),1))</f>
        <v>0.1</v>
      </c>
      <c r="D184" s="47">
        <f>IF('Indicator Data'!K187="No data","x",ROUND(IF('Indicator Data'!K187&gt;D$195,0,IF('Indicator Data'!K187&lt;D$194,10,(D$195-'Indicator Data'!K187)/(D$195-D$194)*10)),1))</f>
        <v>0</v>
      </c>
      <c r="E184" s="47" t="str">
        <f>IF('Indicator Data'!I187="No data","x",ROUND(IF('Indicator Data'!I187&gt;E$195,0,IF('Indicator Data'!I187&lt;E$194,10,(E$195-'Indicator Data'!I187)/(E$195-E$194)*10)),1))</f>
        <v>x</v>
      </c>
      <c r="F184" s="47">
        <f t="shared" si="18"/>
        <v>0.1</v>
      </c>
      <c r="G184" s="47">
        <f>IF('Indicator Data'!C187="No data","x",ROUND(IF(LOG('Indicator Data'!C187)&gt;G$195,10,IF(LOG('Indicator Data'!C187)&lt;G$194,0,10-(G$195-LOG('Indicator Data'!C187))/(G$195-G$194)*10)),1))</f>
        <v>8.1</v>
      </c>
      <c r="H184" s="47">
        <f>IF('Indicator Data'!D187="No data","x",ROUND(IF('Indicator Data'!D187&gt;H$195,10,IF('Indicator Data'!D187&lt;H$194,0,10-(H$195-'Indicator Data'!D187)/(H$195-H$194)*10)),1))</f>
        <v>1.9</v>
      </c>
      <c r="I184" s="47">
        <f>IF('Indicator Data'!E187="No data","x",ROUND(IF('Indicator Data'!E187&gt;I$195,10,IF('Indicator Data'!E187&lt;I$194,0,10-(I$195-'Indicator Data'!E187)/(I$195-I$194)*10)),1))</f>
        <v>8.3000000000000007</v>
      </c>
      <c r="J184" s="47" t="str">
        <f>IF('Indicator Data'!F187="No data","x",ROUND(IF('Indicator Data'!F187&gt;J$195,10,IF('Indicator Data'!F187&lt;J$194,0,10-(J$195-'Indicator Data'!F187)/(J$195-J$194)*10)),1))</f>
        <v>x</v>
      </c>
      <c r="K184" s="47">
        <f>IF('Indicator Data'!G187="No data","x",ROUND(IF('Indicator Data'!G187&gt;K$195,10,IF('Indicator Data'!G187&lt;K$194,0,10-(K$195-'Indicator Data'!G187)/(K$195-K$194)*10)),1))</f>
        <v>0.9</v>
      </c>
      <c r="L184" s="47">
        <f t="shared" si="19"/>
        <v>4.8</v>
      </c>
      <c r="M184" s="47">
        <f t="shared" si="20"/>
        <v>3.2</v>
      </c>
      <c r="N184" s="48">
        <f t="shared" si="17"/>
        <v>3.2</v>
      </c>
      <c r="O184" s="15"/>
      <c r="P184" s="81"/>
      <c r="Q184" s="4"/>
    </row>
    <row r="185" spans="1:17" x14ac:dyDescent="0.25">
      <c r="A185" s="100" t="str">
        <f>'Indicator Data'!A188</f>
        <v>United States of America</v>
      </c>
      <c r="B185" s="49" t="str">
        <f>'Indicator Data'!B188</f>
        <v>USA</v>
      </c>
      <c r="C185" s="47">
        <f>IF('Indicator Data'!J188="No data","x",ROUND(IF('Indicator Data'!J188&gt;C$195,0,IF('Indicator Data'!J188&lt;C$194,10,(C$195-'Indicator Data'!J188)/(C$195-C$194)*10)),1))</f>
        <v>0</v>
      </c>
      <c r="D185" s="47">
        <f>IF('Indicator Data'!K188="No data","x",ROUND(IF('Indicator Data'!K188&gt;D$195,0,IF('Indicator Data'!K188&lt;D$194,10,(D$195-'Indicator Data'!K188)/(D$195-D$194)*10)),1))</f>
        <v>0.1</v>
      </c>
      <c r="E185" s="47" t="str">
        <f>IF('Indicator Data'!I188="No data","x",ROUND(IF('Indicator Data'!I188&gt;E$195,0,IF('Indicator Data'!I188&lt;E$194,10,(E$195-'Indicator Data'!I188)/(E$195-E$194)*10)),1))</f>
        <v>x</v>
      </c>
      <c r="F185" s="47">
        <f t="shared" si="18"/>
        <v>0.1</v>
      </c>
      <c r="G185" s="47">
        <f>IF('Indicator Data'!C188="No data","x",ROUND(IF(LOG('Indicator Data'!C188)&gt;G$195,10,IF(LOG('Indicator Data'!C188)&lt;G$194,0,10-(G$195-LOG('Indicator Data'!C188))/(G$195-G$194)*10)),1))</f>
        <v>5.2</v>
      </c>
      <c r="H185" s="47">
        <f>IF('Indicator Data'!D188="No data","x",ROUND(IF('Indicator Data'!D188&gt;H$195,10,IF('Indicator Data'!D188&lt;H$194,0,10-(H$195-'Indicator Data'!D188)/(H$195-H$194)*10)),1))</f>
        <v>1.7</v>
      </c>
      <c r="I185" s="47">
        <f>IF('Indicator Data'!E188="No data","x",ROUND(IF('Indicator Data'!E188&gt;I$195,10,IF('Indicator Data'!E188&lt;I$194,0,10-(I$195-'Indicator Data'!E188)/(I$195-I$194)*10)),1))</f>
        <v>8.1999999999999993</v>
      </c>
      <c r="J185" s="47" t="str">
        <f>IF('Indicator Data'!F188="No data","x",ROUND(IF('Indicator Data'!F188&gt;J$195,10,IF('Indicator Data'!F188&lt;J$194,0,10-(J$195-'Indicator Data'!F188)/(J$195-J$194)*10)),1))</f>
        <v>x</v>
      </c>
      <c r="K185" s="47">
        <f>IF('Indicator Data'!G188="No data","x",ROUND(IF('Indicator Data'!G188&gt;K$195,10,IF('Indicator Data'!G188&lt;K$194,0,10-(K$195-'Indicator Data'!G188)/(K$195-K$194)*10)),1))</f>
        <v>1.4</v>
      </c>
      <c r="L185" s="47">
        <f t="shared" si="19"/>
        <v>4.0999999999999996</v>
      </c>
      <c r="M185" s="47">
        <f t="shared" si="20"/>
        <v>2.8</v>
      </c>
      <c r="N185" s="48">
        <f t="shared" si="17"/>
        <v>2.8</v>
      </c>
      <c r="O185" s="15"/>
      <c r="P185" s="81"/>
      <c r="Q185" s="4"/>
    </row>
    <row r="186" spans="1:17" x14ac:dyDescent="0.25">
      <c r="A186" s="100" t="str">
        <f>'Indicator Data'!A189</f>
        <v>Uruguay</v>
      </c>
      <c r="B186" s="49" t="str">
        <f>'Indicator Data'!B189</f>
        <v>URY</v>
      </c>
      <c r="C186" s="47">
        <f>IF('Indicator Data'!J189="No data","x",ROUND(IF('Indicator Data'!J189&gt;C$195,0,IF('Indicator Data'!J189&lt;C$194,10,(C$195-'Indicator Data'!J189)/(C$195-C$194)*10)),1))</f>
        <v>0.4</v>
      </c>
      <c r="D186" s="47">
        <f>IF('Indicator Data'!K189="No data","x",ROUND(IF('Indicator Data'!K189&gt;D$195,0,IF('Indicator Data'!K189&lt;D$194,10,(D$195-'Indicator Data'!K189)/(D$195-D$194)*10)),1))</f>
        <v>0.1</v>
      </c>
      <c r="E186" s="47" t="str">
        <f>IF('Indicator Data'!I189="No data","x",ROUND(IF('Indicator Data'!I189&gt;E$195,0,IF('Indicator Data'!I189&lt;E$194,10,(E$195-'Indicator Data'!I189)/(E$195-E$194)*10)),1))</f>
        <v>x</v>
      </c>
      <c r="F186" s="47">
        <f t="shared" si="18"/>
        <v>0.3</v>
      </c>
      <c r="G186" s="47">
        <f>IF('Indicator Data'!C189="No data","x",ROUND(IF(LOG('Indicator Data'!C189)&gt;G$195,10,IF(LOG('Indicator Data'!C189)&lt;G$194,0,10-(G$195-LOG('Indicator Data'!C189))/(G$195-G$194)*10)),1))</f>
        <v>4.3</v>
      </c>
      <c r="H186" s="47">
        <f>IF('Indicator Data'!D189="No data","x",ROUND(IF('Indicator Data'!D189&gt;H$195,10,IF('Indicator Data'!D189&lt;H$194,0,10-(H$195-'Indicator Data'!D189)/(H$195-H$194)*10)),1))</f>
        <v>0.9</v>
      </c>
      <c r="I186" s="47">
        <f>IF('Indicator Data'!E189="No data","x",ROUND(IF('Indicator Data'!E189&gt;I$195,10,IF('Indicator Data'!E189&lt;I$194,0,10-(I$195-'Indicator Data'!E189)/(I$195-I$194)*10)),1))</f>
        <v>9.5</v>
      </c>
      <c r="J186" s="47" t="str">
        <f>IF('Indicator Data'!F189="No data","x",ROUND(IF('Indicator Data'!F189&gt;J$195,10,IF('Indicator Data'!F189&lt;J$194,0,10-(J$195-'Indicator Data'!F189)/(J$195-J$194)*10)),1))</f>
        <v>x</v>
      </c>
      <c r="K186" s="47">
        <f>IF('Indicator Data'!G189="No data","x",ROUND(IF('Indicator Data'!G189&gt;K$195,10,IF('Indicator Data'!G189&lt;K$194,0,10-(K$195-'Indicator Data'!G189)/(K$195-K$194)*10)),1))</f>
        <v>2</v>
      </c>
      <c r="L186" s="47">
        <f t="shared" si="19"/>
        <v>4.2</v>
      </c>
      <c r="M186" s="47">
        <f t="shared" si="20"/>
        <v>2.9</v>
      </c>
      <c r="N186" s="48">
        <f t="shared" si="17"/>
        <v>2.9</v>
      </c>
      <c r="O186" s="15"/>
      <c r="P186" s="81"/>
      <c r="Q186" s="4"/>
    </row>
    <row r="187" spans="1:17" x14ac:dyDescent="0.25">
      <c r="A187" s="100" t="str">
        <f>'Indicator Data'!A190</f>
        <v>Uzbekistan</v>
      </c>
      <c r="B187" s="49" t="str">
        <f>'Indicator Data'!B190</f>
        <v>UZB</v>
      </c>
      <c r="C187" s="47">
        <f>IF('Indicator Data'!J190="No data","x",ROUND(IF('Indicator Data'!J190&gt;C$195,0,IF('Indicator Data'!J190&lt;C$194,10,(C$195-'Indicator Data'!J190)/(C$195-C$194)*10)),1))</f>
        <v>0</v>
      </c>
      <c r="D187" s="47">
        <f>IF('Indicator Data'!K190="No data","x",ROUND(IF('Indicator Data'!K190&gt;D$195,0,IF('Indicator Data'!K190&lt;D$194,10,(D$195-'Indicator Data'!K190)/(D$195-D$194)*10)),1))</f>
        <v>0.4</v>
      </c>
      <c r="E187" s="47" t="str">
        <f>IF('Indicator Data'!I190="No data","x",ROUND(IF('Indicator Data'!I190&gt;E$195,0,IF('Indicator Data'!I190&lt;E$194,10,(E$195-'Indicator Data'!I190)/(E$195-E$194)*10)),1))</f>
        <v>x</v>
      </c>
      <c r="F187" s="47">
        <f t="shared" si="18"/>
        <v>0.2</v>
      </c>
      <c r="G187" s="47">
        <f>IF('Indicator Data'!C190="No data","x",ROUND(IF(LOG('Indicator Data'!C190)&gt;G$195,10,IF(LOG('Indicator Data'!C190)&lt;G$194,0,10-(G$195-LOG('Indicator Data'!C190))/(G$195-G$194)*10)),1))</f>
        <v>6.3</v>
      </c>
      <c r="H187" s="47">
        <f>IF('Indicator Data'!D190="No data","x",ROUND(IF('Indicator Data'!D190&gt;H$195,10,IF('Indicator Data'!D190&lt;H$194,0,10-(H$195-'Indicator Data'!D190)/(H$195-H$194)*10)),1))</f>
        <v>3.2</v>
      </c>
      <c r="I187" s="47">
        <f>IF('Indicator Data'!E190="No data","x",ROUND(IF('Indicator Data'!E190&gt;I$195,10,IF('Indicator Data'!E190&lt;I$194,0,10-(I$195-'Indicator Data'!E190)/(I$195-I$194)*10)),1))</f>
        <v>5</v>
      </c>
      <c r="J187" s="47">
        <f>IF('Indicator Data'!F190="No data","x",ROUND(IF('Indicator Data'!F190&gt;J$195,10,IF('Indicator Data'!F190&lt;J$194,0,10-(J$195-'Indicator Data'!F190)/(J$195-J$194)*10)),1))</f>
        <v>5.8</v>
      </c>
      <c r="K187" s="47" t="str">
        <f>IF('Indicator Data'!G190="No data","x",ROUND(IF('Indicator Data'!G190&gt;K$195,10,IF('Indicator Data'!G190&lt;K$194,0,10-(K$195-'Indicator Data'!G190)/(K$195-K$194)*10)),1))</f>
        <v>x</v>
      </c>
      <c r="L187" s="47">
        <f t="shared" si="19"/>
        <v>5.0999999999999996</v>
      </c>
      <c r="M187" s="47">
        <f t="shared" si="20"/>
        <v>3.5</v>
      </c>
      <c r="N187" s="48">
        <f t="shared" si="17"/>
        <v>3.5</v>
      </c>
      <c r="O187" s="15"/>
      <c r="P187" s="81"/>
      <c r="Q187" s="4"/>
    </row>
    <row r="188" spans="1:17" x14ac:dyDescent="0.25">
      <c r="A188" s="100" t="str">
        <f>'Indicator Data'!A191</f>
        <v>Vanuatu</v>
      </c>
      <c r="B188" s="49" t="str">
        <f>'Indicator Data'!B191</f>
        <v>VUT</v>
      </c>
      <c r="C188" s="47">
        <f>IF('Indicator Data'!J191="No data","x",ROUND(IF('Indicator Data'!J191&gt;C$195,0,IF('Indicator Data'!J191&lt;C$194,10,(C$195-'Indicator Data'!J191)/(C$195-C$194)*10)),1))</f>
        <v>7.3</v>
      </c>
      <c r="D188" s="47">
        <f>IF('Indicator Data'!K191="No data","x",ROUND(IF('Indicator Data'!K191&gt;D$195,0,IF('Indicator Data'!K191&lt;D$194,10,(D$195-'Indicator Data'!K191)/(D$195-D$194)*10)),1))</f>
        <v>1.5</v>
      </c>
      <c r="E188" s="47">
        <f>IF('Indicator Data'!I191="No data","x",ROUND(IF('Indicator Data'!I191&gt;E$195,0,IF('Indicator Data'!I191&lt;E$194,10,(E$195-'Indicator Data'!I191)/(E$195-E$194)*10)),1))</f>
        <v>7.5</v>
      </c>
      <c r="F188" s="47">
        <f t="shared" si="18"/>
        <v>5.4</v>
      </c>
      <c r="G188" s="47">
        <f>IF('Indicator Data'!C191="No data","x",ROUND(IF(LOG('Indicator Data'!C191)&gt;G$195,10,IF(LOG('Indicator Data'!C191)&lt;G$194,0,10-(G$195-LOG('Indicator Data'!C191))/(G$195-G$194)*10)),1))</f>
        <v>4.5999999999999996</v>
      </c>
      <c r="H188" s="47">
        <f>IF('Indicator Data'!D191="No data","x",ROUND(IF('Indicator Data'!D191&gt;H$195,10,IF('Indicator Data'!D191&lt;H$194,0,10-(H$195-'Indicator Data'!D191)/(H$195-H$194)*10)),1))</f>
        <v>5.8</v>
      </c>
      <c r="I188" s="47">
        <f>IF('Indicator Data'!E191="No data","x",ROUND(IF('Indicator Data'!E191&gt;I$195,10,IF('Indicator Data'!E191&lt;I$194,0,10-(I$195-'Indicator Data'!E191)/(I$195-I$194)*10)),1))</f>
        <v>2.5</v>
      </c>
      <c r="J188" s="47" t="str">
        <f>IF('Indicator Data'!F191="No data","x",ROUND(IF('Indicator Data'!F191&gt;J$195,10,IF('Indicator Data'!F191&lt;J$194,0,10-(J$195-'Indicator Data'!F191)/(J$195-J$194)*10)),1))</f>
        <v>x</v>
      </c>
      <c r="K188" s="47" t="str">
        <f>IF('Indicator Data'!G191="No data","x",ROUND(IF('Indicator Data'!G191&gt;K$195,10,IF('Indicator Data'!G191&lt;K$194,0,10-(K$195-'Indicator Data'!G191)/(K$195-K$194)*10)),1))</f>
        <v>x</v>
      </c>
      <c r="L188" s="47">
        <f t="shared" si="19"/>
        <v>4.3</v>
      </c>
      <c r="M188" s="47">
        <f t="shared" si="20"/>
        <v>4.7</v>
      </c>
      <c r="N188" s="48">
        <f t="shared" si="17"/>
        <v>4.7</v>
      </c>
      <c r="O188" s="15"/>
      <c r="P188" s="81"/>
      <c r="Q188" s="4"/>
    </row>
    <row r="189" spans="1:17" x14ac:dyDescent="0.25">
      <c r="A189" s="100" t="str">
        <f>'Indicator Data'!A192</f>
        <v>Venezuela</v>
      </c>
      <c r="B189" s="49" t="str">
        <f>'Indicator Data'!B192</f>
        <v>VEN</v>
      </c>
      <c r="C189" s="47">
        <f>IF('Indicator Data'!J192="No data","x",ROUND(IF('Indicator Data'!J192&gt;C$195,0,IF('Indicator Data'!J192&lt;C$194,10,(C$195-'Indicator Data'!J192)/(C$195-C$194)*10)),1))</f>
        <v>0.7</v>
      </c>
      <c r="D189" s="47">
        <f>IF('Indicator Data'!K192="No data","x",ROUND(IF('Indicator Data'!K192&gt;D$195,0,IF('Indicator Data'!K192&lt;D$194,10,(D$195-'Indicator Data'!K192)/(D$195-D$194)*10)),1))</f>
        <v>0.7</v>
      </c>
      <c r="E189" s="47" t="str">
        <f>IF('Indicator Data'!I192="No data","x",ROUND(IF('Indicator Data'!I192&gt;E$195,0,IF('Indicator Data'!I192&lt;E$194,10,(E$195-'Indicator Data'!I192)/(E$195-E$194)*10)),1))</f>
        <v>x</v>
      </c>
      <c r="F189" s="47">
        <f t="shared" si="18"/>
        <v>0.7</v>
      </c>
      <c r="G189" s="47">
        <f>IF('Indicator Data'!C192="No data","x",ROUND(IF(LOG('Indicator Data'!C192)&gt;G$195,10,IF(LOG('Indicator Data'!C192)&lt;G$194,0,10-(G$195-LOG('Indicator Data'!C192))/(G$195-G$194)*10)),1))</f>
        <v>5</v>
      </c>
      <c r="H189" s="47">
        <f>IF('Indicator Data'!D192="No data","x",ROUND(IF('Indicator Data'!D192&gt;H$195,10,IF('Indicator Data'!D192&lt;H$194,0,10-(H$195-'Indicator Data'!D192)/(H$195-H$194)*10)),1))</f>
        <v>0</v>
      </c>
      <c r="I189" s="47">
        <f>IF('Indicator Data'!E192="No data","x",ROUND(IF('Indicator Data'!E192&gt;I$195,10,IF('Indicator Data'!E192&lt;I$194,0,10-(I$195-'Indicator Data'!E192)/(I$195-I$194)*10)),1))</f>
        <v>8.8000000000000007</v>
      </c>
      <c r="J189" s="47">
        <f>IF('Indicator Data'!F192="No data","x",ROUND(IF('Indicator Data'!F192&gt;J$195,10,IF('Indicator Data'!F192&lt;J$194,0,10-(J$195-'Indicator Data'!F192)/(J$195-J$194)*10)),1))</f>
        <v>3.9</v>
      </c>
      <c r="K189" s="47" t="str">
        <f>IF('Indicator Data'!G192="No data","x",ROUND(IF('Indicator Data'!G192&gt;K$195,10,IF('Indicator Data'!G192&lt;K$194,0,10-(K$195-'Indicator Data'!G192)/(K$195-K$194)*10)),1))</f>
        <v>x</v>
      </c>
      <c r="L189" s="47">
        <f t="shared" si="19"/>
        <v>4.4000000000000004</v>
      </c>
      <c r="M189" s="47">
        <f t="shared" si="20"/>
        <v>3.2</v>
      </c>
      <c r="N189" s="48">
        <f t="shared" si="17"/>
        <v>3.2</v>
      </c>
      <c r="O189" s="15"/>
      <c r="P189" s="81"/>
      <c r="Q189" s="4"/>
    </row>
    <row r="190" spans="1:17" x14ac:dyDescent="0.25">
      <c r="A190" s="100" t="str">
        <f>'Indicator Data'!A193</f>
        <v>Viet Nam</v>
      </c>
      <c r="B190" s="49" t="str">
        <f>'Indicator Data'!B193</f>
        <v>VNM</v>
      </c>
      <c r="C190" s="47">
        <f>IF('Indicator Data'!J193="No data","x",ROUND(IF('Indicator Data'!J193&gt;C$195,0,IF('Indicator Data'!J193&lt;C$194,10,(C$195-'Indicator Data'!J193)/(C$195-C$194)*10)),1))</f>
        <v>1.8</v>
      </c>
      <c r="D190" s="47">
        <f>IF('Indicator Data'!K193="No data","x",ROUND(IF('Indicator Data'!K193&gt;D$195,0,IF('Indicator Data'!K193&lt;D$194,10,(D$195-'Indicator Data'!K193)/(D$195-D$194)*10)),1))</f>
        <v>0.9</v>
      </c>
      <c r="E190" s="47">
        <f>IF('Indicator Data'!I193="No data","x",ROUND(IF('Indicator Data'!I193&gt;E$195,0,IF('Indicator Data'!I193&lt;E$194,10,(E$195-'Indicator Data'!I193)/(E$195-E$194)*10)),1))</f>
        <v>1.4</v>
      </c>
      <c r="F190" s="47">
        <f t="shared" si="18"/>
        <v>1.4</v>
      </c>
      <c r="G190" s="47">
        <f>IF('Indicator Data'!C193="No data","x",ROUND(IF(LOG('Indicator Data'!C193)&gt;G$195,10,IF(LOG('Indicator Data'!C193)&lt;G$194,0,10-(G$195-LOG('Indicator Data'!C193))/(G$195-G$194)*10)),1))</f>
        <v>8.3000000000000007</v>
      </c>
      <c r="H190" s="47">
        <f>IF('Indicator Data'!D193="No data","x",ROUND(IF('Indicator Data'!D193&gt;H$195,10,IF('Indicator Data'!D193&lt;H$194,0,10-(H$195-'Indicator Data'!D193)/(H$195-H$194)*10)),1))</f>
        <v>6</v>
      </c>
      <c r="I190" s="47">
        <f>IF('Indicator Data'!E193="No data","x",ROUND(IF('Indicator Data'!E193&gt;I$195,10,IF('Indicator Data'!E193&lt;I$194,0,10-(I$195-'Indicator Data'!E193)/(I$195-I$194)*10)),1))</f>
        <v>3.6</v>
      </c>
      <c r="J190" s="47">
        <f>IF('Indicator Data'!F193="No data","x",ROUND(IF('Indicator Data'!F193&gt;J$195,10,IF('Indicator Data'!F193&lt;J$194,0,10-(J$195-'Indicator Data'!F193)/(J$195-J$194)*10)),1))</f>
        <v>1.6</v>
      </c>
      <c r="K190" s="47">
        <f>IF('Indicator Data'!G193="No data","x",ROUND(IF('Indicator Data'!G193&gt;K$195,10,IF('Indicator Data'!G193&lt;K$194,0,10-(K$195-'Indicator Data'!G193)/(K$195-K$194)*10)),1))</f>
        <v>4.5</v>
      </c>
      <c r="L190" s="47">
        <f t="shared" si="19"/>
        <v>4.8</v>
      </c>
      <c r="M190" s="47">
        <f t="shared" si="20"/>
        <v>3.7</v>
      </c>
      <c r="N190" s="48">
        <f t="shared" si="17"/>
        <v>3.7</v>
      </c>
      <c r="O190" s="15"/>
      <c r="P190" s="81"/>
      <c r="Q190" s="4"/>
    </row>
    <row r="191" spans="1:17" x14ac:dyDescent="0.25">
      <c r="A191" s="100" t="str">
        <f>'Indicator Data'!A194</f>
        <v>Yemen</v>
      </c>
      <c r="B191" s="49" t="str">
        <f>'Indicator Data'!B194</f>
        <v>YEM</v>
      </c>
      <c r="C191" s="47">
        <f>IF('Indicator Data'!J194="No data","x",ROUND(IF('Indicator Data'!J194&gt;C$195,0,IF('Indicator Data'!J194&lt;C$194,10,(C$195-'Indicator Data'!J194)/(C$195-C$194)*10)),1))</f>
        <v>4.5</v>
      </c>
      <c r="D191" s="47">
        <f>IF('Indicator Data'!K194="No data","x",ROUND(IF('Indicator Data'!K194&gt;D$195,0,IF('Indicator Data'!K194&lt;D$194,10,(D$195-'Indicator Data'!K194)/(D$195-D$194)*10)),1))</f>
        <v>6.1</v>
      </c>
      <c r="E191" s="47">
        <f>IF('Indicator Data'!I194="No data","x",ROUND(IF('Indicator Data'!I194&gt;E$195,0,IF('Indicator Data'!I194&lt;E$194,10,(E$195-'Indicator Data'!I194)/(E$195-E$194)*10)),1))</f>
        <v>5</v>
      </c>
      <c r="F191" s="47">
        <f t="shared" si="18"/>
        <v>5.2</v>
      </c>
      <c r="G191" s="47">
        <f>IF('Indicator Data'!C194="No data","x",ROUND(IF(LOG('Indicator Data'!C194)&gt;G$195,10,IF(LOG('Indicator Data'!C194)&lt;G$194,0,10-(G$195-LOG('Indicator Data'!C194))/(G$195-G$194)*10)),1))</f>
        <v>5.8</v>
      </c>
      <c r="H191" s="47">
        <f>IF('Indicator Data'!D194="No data","x",ROUND(IF('Indicator Data'!D194&gt;H$195,10,IF('Indicator Data'!D194&lt;H$194,0,10-(H$195-'Indicator Data'!D194)/(H$195-H$194)*10)),1))</f>
        <v>8.1999999999999993</v>
      </c>
      <c r="I191" s="47">
        <f>IF('Indicator Data'!E194="No data","x",ROUND(IF('Indicator Data'!E194&gt;I$195,10,IF('Indicator Data'!E194&lt;I$194,0,10-(I$195-'Indicator Data'!E194)/(I$195-I$194)*10)),1))</f>
        <v>3.7</v>
      </c>
      <c r="J191" s="47">
        <f>IF('Indicator Data'!F194="No data","x",ROUND(IF('Indicator Data'!F194&gt;J$195,10,IF('Indicator Data'!F194&lt;J$194,0,10-(J$195-'Indicator Data'!F194)/(J$195-J$194)*10)),1))</f>
        <v>6.3</v>
      </c>
      <c r="K191" s="47">
        <f>IF('Indicator Data'!G194="No data","x",ROUND(IF('Indicator Data'!G194&gt;K$195,10,IF('Indicator Data'!G194&lt;K$194,0,10-(K$195-'Indicator Data'!G194)/(K$195-K$194)*10)),1))</f>
        <v>10</v>
      </c>
      <c r="L191" s="47">
        <f t="shared" si="19"/>
        <v>6.8</v>
      </c>
      <c r="M191" s="47">
        <f t="shared" si="20"/>
        <v>6.3</v>
      </c>
      <c r="N191" s="48">
        <f t="shared" si="17"/>
        <v>6.3</v>
      </c>
      <c r="O191" s="15"/>
      <c r="P191" s="81"/>
      <c r="Q191" s="4"/>
    </row>
    <row r="192" spans="1:17" x14ac:dyDescent="0.25">
      <c r="A192" s="100" t="str">
        <f>'Indicator Data'!A195</f>
        <v>Zambia</v>
      </c>
      <c r="B192" s="49" t="str">
        <f>'Indicator Data'!B195</f>
        <v>ZMB</v>
      </c>
      <c r="C192" s="47">
        <f>IF('Indicator Data'!J195="No data","x",ROUND(IF('Indicator Data'!J195&gt;C$195,0,IF('Indicator Data'!J195&lt;C$194,10,(C$195-'Indicator Data'!J195)/(C$195-C$194)*10)),1))</f>
        <v>8.1999999999999993</v>
      </c>
      <c r="D192" s="47">
        <f>IF('Indicator Data'!K195="No data","x",ROUND(IF('Indicator Data'!K195&gt;D$195,0,IF('Indicator Data'!K195&lt;D$194,10,(D$195-'Indicator Data'!K195)/(D$195-D$194)*10)),1))</f>
        <v>6.7</v>
      </c>
      <c r="E192" s="47">
        <f>IF('Indicator Data'!I195="No data","x",ROUND(IF('Indicator Data'!I195&gt;E$195,0,IF('Indicator Data'!I195&lt;E$194,10,(E$195-'Indicator Data'!I195)/(E$195-E$194)*10)),1))</f>
        <v>8.6</v>
      </c>
      <c r="F192" s="47">
        <f t="shared" si="18"/>
        <v>7.8</v>
      </c>
      <c r="G192" s="47">
        <f>IF('Indicator Data'!C195="No data","x",ROUND(IF(LOG('Indicator Data'!C195)&gt;G$195,10,IF(LOG('Indicator Data'!C195)&lt;G$194,0,10-(G$195-LOG('Indicator Data'!C195))/(G$195-G$194)*10)),1))</f>
        <v>4.5999999999999996</v>
      </c>
      <c r="H192" s="47">
        <f>IF('Indicator Data'!D195="No data","x",ROUND(IF('Indicator Data'!D195&gt;H$195,10,IF('Indicator Data'!D195&lt;H$194,0,10-(H$195-'Indicator Data'!D195)/(H$195-H$194)*10)),1))</f>
        <v>8.3000000000000007</v>
      </c>
      <c r="I192" s="47">
        <f>IF('Indicator Data'!E195="No data","x",ROUND(IF('Indicator Data'!E195&gt;I$195,10,IF('Indicator Data'!E195&lt;I$194,0,10-(I$195-'Indicator Data'!E195)/(I$195-I$194)*10)),1))</f>
        <v>4.4000000000000004</v>
      </c>
      <c r="J192" s="47">
        <f>IF('Indicator Data'!F195="No data","x",ROUND(IF('Indicator Data'!F195&gt;J$195,10,IF('Indicator Data'!F195&lt;J$194,0,10-(J$195-'Indicator Data'!F195)/(J$195-J$194)*10)),1))</f>
        <v>7</v>
      </c>
      <c r="K192" s="47">
        <f>IF('Indicator Data'!G195="No data","x",ROUND(IF('Indicator Data'!G195&gt;K$195,10,IF('Indicator Data'!G195&lt;K$194,0,10-(K$195-'Indicator Data'!G195)/(K$195-K$194)*10)),1))</f>
        <v>7.8</v>
      </c>
      <c r="L192" s="47">
        <f t="shared" si="19"/>
        <v>6.4</v>
      </c>
      <c r="M192" s="47">
        <f t="shared" si="20"/>
        <v>6.9</v>
      </c>
      <c r="N192" s="48">
        <f t="shared" si="17"/>
        <v>6.9</v>
      </c>
      <c r="O192" s="15"/>
      <c r="P192" s="81"/>
      <c r="Q192" s="4"/>
    </row>
    <row r="193" spans="1:17" x14ac:dyDescent="0.25">
      <c r="A193" s="100" t="str">
        <f>'Indicator Data'!A196</f>
        <v>Zimbabwe</v>
      </c>
      <c r="B193" s="49" t="str">
        <f>'Indicator Data'!B196</f>
        <v>ZWE</v>
      </c>
      <c r="C193" s="47">
        <f>IF('Indicator Data'!J196="No data","x",ROUND(IF('Indicator Data'!J196&gt;C$195,0,IF('Indicator Data'!J196&lt;C$194,10,(C$195-'Indicator Data'!J196)/(C$195-C$194)*10)),1))</f>
        <v>7.1</v>
      </c>
      <c r="D193" s="47">
        <f>IF('Indicator Data'!K196="No data","x",ROUND(IF('Indicator Data'!K196&gt;D$195,0,IF('Indicator Data'!K196&lt;D$194,10,(D$195-'Indicator Data'!K196)/(D$195-D$194)*10)),1))</f>
        <v>6</v>
      </c>
      <c r="E193" s="47">
        <f>IF('Indicator Data'!I196="No data","x",ROUND(IF('Indicator Data'!I196&gt;E$195,0,IF('Indicator Data'!I196&lt;E$194,10,(E$195-'Indicator Data'!I196)/(E$195-E$194)*10)),1))</f>
        <v>6.3</v>
      </c>
      <c r="F193" s="47">
        <f t="shared" si="18"/>
        <v>6.5</v>
      </c>
      <c r="G193" s="47">
        <f>IF('Indicator Data'!C196="No data","x",ROUND(IF(LOG('Indicator Data'!C196)&gt;G$195,10,IF(LOG('Indicator Data'!C196)&lt;G$194,0,10-(G$195-LOG('Indicator Data'!C196))/(G$195-G$194)*10)),1))</f>
        <v>5.2</v>
      </c>
      <c r="H193" s="47">
        <f>IF('Indicator Data'!D196="No data","x",ROUND(IF('Indicator Data'!D196&gt;H$195,10,IF('Indicator Data'!D196&lt;H$194,0,10-(H$195-'Indicator Data'!D196)/(H$195-H$194)*10)),1))</f>
        <v>2.6</v>
      </c>
      <c r="I193" s="47">
        <f>IF('Indicator Data'!E196="No data","x",ROUND(IF('Indicator Data'!E196&gt;I$195,10,IF('Indicator Data'!E196&lt;I$194,0,10-(I$195-'Indicator Data'!E196)/(I$195-I$194)*10)),1))</f>
        <v>3.2</v>
      </c>
      <c r="J193" s="47">
        <f>IF('Indicator Data'!F196="No data","x",ROUND(IF('Indicator Data'!F196&gt;J$195,10,IF('Indicator Data'!F196&lt;J$194,0,10-(J$195-'Indicator Data'!F196)/(J$195-J$194)*10)),1))</f>
        <v>3.1</v>
      </c>
      <c r="K193" s="47">
        <f>IF('Indicator Data'!G196="No data","x",ROUND(IF('Indicator Data'!G196&gt;K$195,10,IF('Indicator Data'!G196&lt;K$194,0,10-(K$195-'Indicator Data'!G196)/(K$195-K$194)*10)),1))</f>
        <v>5.2</v>
      </c>
      <c r="L193" s="47">
        <f t="shared" si="19"/>
        <v>3.9</v>
      </c>
      <c r="M193" s="47">
        <f t="shared" si="20"/>
        <v>4.8</v>
      </c>
      <c r="N193" s="48">
        <f t="shared" si="17"/>
        <v>4.8</v>
      </c>
      <c r="O193" s="15"/>
      <c r="P193" s="81"/>
      <c r="Q193" s="4"/>
    </row>
    <row r="194" spans="1:17" s="10" customFormat="1" x14ac:dyDescent="0.25">
      <c r="A194" s="50"/>
      <c r="B194" s="51" t="s">
        <v>382</v>
      </c>
      <c r="C194" s="50">
        <v>10</v>
      </c>
      <c r="D194" s="50">
        <v>40</v>
      </c>
      <c r="E194" s="50">
        <v>0</v>
      </c>
      <c r="F194" s="50"/>
      <c r="G194" s="50">
        <v>0</v>
      </c>
      <c r="H194" s="50">
        <v>0</v>
      </c>
      <c r="I194" s="50">
        <v>0</v>
      </c>
      <c r="J194" s="50">
        <v>0</v>
      </c>
      <c r="K194" s="50">
        <v>2</v>
      </c>
      <c r="L194" s="50"/>
      <c r="M194" s="50"/>
      <c r="N194" s="50"/>
      <c r="O194" s="15"/>
      <c r="P194" s="4"/>
    </row>
    <row r="195" spans="1:17" s="10" customFormat="1" ht="15" customHeight="1" x14ac:dyDescent="0.25">
      <c r="A195" s="50"/>
      <c r="B195" s="51" t="s">
        <v>383</v>
      </c>
      <c r="C195" s="50">
        <v>100</v>
      </c>
      <c r="D195" s="50">
        <v>100</v>
      </c>
      <c r="E195" s="50">
        <v>100</v>
      </c>
      <c r="F195" s="50"/>
      <c r="G195" s="50">
        <v>3</v>
      </c>
      <c r="H195" s="50">
        <v>5</v>
      </c>
      <c r="I195" s="50">
        <v>100</v>
      </c>
      <c r="J195" s="50">
        <v>90</v>
      </c>
      <c r="K195" s="50">
        <v>6</v>
      </c>
      <c r="L195" s="50"/>
      <c r="M195" s="50"/>
      <c r="N195" s="50"/>
      <c r="O195" s="15"/>
      <c r="P195" s="4"/>
    </row>
  </sheetData>
  <sortState xmlns:xlrd2="http://schemas.microsoft.com/office/spreadsheetml/2017/richdata2" ref="A3:B193">
    <sortCondition ref="A3:A193"/>
  </sortState>
  <mergeCells count="1">
    <mergeCell ref="A1:N1"/>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sheetPr>
  <dimension ref="A1:AZ195"/>
  <sheetViews>
    <sheetView showGridLines="0" workbookViewId="0">
      <pane xSplit="2" ySplit="2" topLeftCell="AG3" activePane="bottomRight" state="frozen"/>
      <selection pane="topRight" activeCell="B1" sqref="B1"/>
      <selection pane="bottomLeft" activeCell="A8" sqref="A8"/>
      <selection pane="bottomRight" sqref="A1:AZ1"/>
    </sheetView>
  </sheetViews>
  <sheetFormatPr defaultColWidth="9.140625" defaultRowHeight="15" x14ac:dyDescent="0.25"/>
  <cols>
    <col min="1" max="1" width="25.7109375" style="1" customWidth="1"/>
    <col min="2" max="2" width="9.140625" style="1" customWidth="1"/>
    <col min="3" max="5" width="7.85546875" style="1" customWidth="1"/>
    <col min="6" max="6" width="7.85546875" style="9" customWidth="1"/>
    <col min="7" max="7" width="7.85546875" style="8" customWidth="1"/>
    <col min="8" max="8" width="7.85546875" style="7" customWidth="1"/>
    <col min="9" max="13" width="7.85546875" style="1" customWidth="1"/>
    <col min="14" max="15" width="7.85546875" style="7" customWidth="1"/>
    <col min="16" max="19" width="7.85546875" style="9" customWidth="1"/>
    <col min="20" max="20" width="7.85546875" style="7" customWidth="1"/>
    <col min="21" max="27" width="7.85546875" style="9" customWidth="1"/>
    <col min="28" max="34" width="7.85546875" style="7" customWidth="1"/>
    <col min="35" max="35" width="7.85546875" style="11" customWidth="1"/>
    <col min="36" max="37" width="7.85546875" style="7" customWidth="1"/>
    <col min="38" max="38" width="7.85546875" style="8" customWidth="1"/>
    <col min="39" max="41" width="7.85546875" style="7" customWidth="1"/>
    <col min="42" max="43" width="7.85546875" style="8" customWidth="1"/>
    <col min="44" max="48" width="7.85546875" style="7" customWidth="1"/>
    <col min="49" max="49" width="7.85546875" style="8" customWidth="1"/>
    <col min="50" max="51" width="7.85546875" style="7" customWidth="1"/>
    <col min="52" max="16384" width="9.140625" style="1"/>
  </cols>
  <sheetData>
    <row r="1" spans="1:52" x14ac:dyDescent="0.25">
      <c r="A1" s="207"/>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row>
    <row r="2" spans="1:52" s="12" customFormat="1" ht="114.75" customHeight="1" thickBot="1" x14ac:dyDescent="0.25">
      <c r="A2" s="99" t="s">
        <v>375</v>
      </c>
      <c r="B2" s="43" t="s">
        <v>357</v>
      </c>
      <c r="C2" s="52" t="s">
        <v>380</v>
      </c>
      <c r="D2" s="52" t="s">
        <v>381</v>
      </c>
      <c r="E2" s="53" t="s">
        <v>407</v>
      </c>
      <c r="F2" s="52" t="s">
        <v>379</v>
      </c>
      <c r="G2" s="52" t="s">
        <v>390</v>
      </c>
      <c r="H2" s="53" t="s">
        <v>389</v>
      </c>
      <c r="I2" s="54" t="s">
        <v>584</v>
      </c>
      <c r="J2" s="110" t="s">
        <v>583</v>
      </c>
      <c r="K2" s="52" t="s">
        <v>583</v>
      </c>
      <c r="L2" s="52" t="s">
        <v>386</v>
      </c>
      <c r="M2" s="155" t="s">
        <v>794</v>
      </c>
      <c r="N2" s="53" t="s">
        <v>809</v>
      </c>
      <c r="O2" s="111" t="s">
        <v>614</v>
      </c>
      <c r="P2" s="54" t="s">
        <v>585</v>
      </c>
      <c r="Q2" s="52" t="s">
        <v>420</v>
      </c>
      <c r="R2" s="54" t="s">
        <v>378</v>
      </c>
      <c r="S2" s="52" t="s">
        <v>419</v>
      </c>
      <c r="T2" s="196" t="s">
        <v>388</v>
      </c>
      <c r="U2" s="52" t="s">
        <v>393</v>
      </c>
      <c r="V2" s="52" t="s">
        <v>783</v>
      </c>
      <c r="W2" s="52" t="s">
        <v>719</v>
      </c>
      <c r="X2" s="52" t="s">
        <v>623</v>
      </c>
      <c r="Y2" s="155" t="s">
        <v>785</v>
      </c>
      <c r="Z2" s="54" t="s">
        <v>795</v>
      </c>
      <c r="AA2" s="155" t="s">
        <v>796</v>
      </c>
      <c r="AB2" s="53" t="s">
        <v>421</v>
      </c>
      <c r="AC2" s="52" t="s">
        <v>596</v>
      </c>
      <c r="AD2" s="52" t="s">
        <v>597</v>
      </c>
      <c r="AE2" s="53" t="s">
        <v>397</v>
      </c>
      <c r="AF2" s="52" t="s">
        <v>1000</v>
      </c>
      <c r="AG2" s="52" t="s">
        <v>999</v>
      </c>
      <c r="AH2" s="201" t="s">
        <v>998</v>
      </c>
      <c r="AI2" s="55" t="s">
        <v>611</v>
      </c>
      <c r="AJ2" s="52" t="s">
        <v>898</v>
      </c>
      <c r="AK2" s="52" t="s">
        <v>899</v>
      </c>
      <c r="AL2" s="52" t="s">
        <v>901</v>
      </c>
      <c r="AM2" s="53" t="s">
        <v>958</v>
      </c>
      <c r="AN2" s="52" t="s">
        <v>900</v>
      </c>
      <c r="AO2" s="54" t="s">
        <v>408</v>
      </c>
      <c r="AP2" s="52" t="s">
        <v>408</v>
      </c>
      <c r="AQ2" s="53" t="s">
        <v>962</v>
      </c>
      <c r="AR2" s="185" t="s">
        <v>959</v>
      </c>
      <c r="AS2" s="52" t="s">
        <v>359</v>
      </c>
      <c r="AT2" s="52" t="s">
        <v>360</v>
      </c>
      <c r="AU2" s="52" t="s">
        <v>903</v>
      </c>
      <c r="AV2" s="53" t="s">
        <v>904</v>
      </c>
      <c r="AW2" s="53" t="s">
        <v>960</v>
      </c>
      <c r="AX2" s="185" t="s">
        <v>905</v>
      </c>
      <c r="AY2" s="187" t="s">
        <v>961</v>
      </c>
      <c r="AZ2" s="178" t="s">
        <v>971</v>
      </c>
    </row>
    <row r="3" spans="1:52" s="4" customFormat="1" x14ac:dyDescent="0.25">
      <c r="A3" s="99" t="str">
        <f>'Indicator Data'!A6</f>
        <v>Afghanistan</v>
      </c>
      <c r="B3" s="49" t="str">
        <f>'Indicator Data'!B6</f>
        <v>AFG</v>
      </c>
      <c r="C3" s="56">
        <f>ROUND(IF('Indicator Data'!N6="No data",IF((0.1022*LN('Indicator Data'!BD6)-0.1711)&gt;C$195,0,IF((0.1022*LN('Indicator Data'!BD6)-0.1711)&lt;C$194,10,(C$195-(0.1022*LN('Indicator Data'!BD6)-0.1711))/(C$195-C$194)*10)),IF('Indicator Data'!N6&gt;C$195,0,IF('Indicator Data'!N6&lt;C$194,10,(C$195-'Indicator Data'!N6)/(C$195-C$194)*10))),1)</f>
        <v>8.1</v>
      </c>
      <c r="D3" s="56">
        <f>IF('Indicator Data'!O6="No data","x",ROUND((IF(LOG('Indicator Data'!O6*1000)&gt;D$195,10,IF(LOG('Indicator Data'!O6*1000)&lt;D$194,0,10-(D$195-LOG('Indicator Data'!O6*1000))/(D$195-D$194)*10))),1))</f>
        <v>9</v>
      </c>
      <c r="E3" s="57">
        <f>ROUND(IF(D3="x",C3,(10-GEOMEAN(((10-C3)/10*9+1),((10-D3)/10*9+1)))/9*10),1)</f>
        <v>8.6</v>
      </c>
      <c r="F3" s="56">
        <f>IF('Indicator Data'!Z6="No data","x",ROUND(IF('Indicator Data'!Z6&gt;F$195,10,IF('Indicator Data'!Z6&lt;F$194,0,10-(F$195-'Indicator Data'!Z6)/(F$195-F$194)*10)),1))</f>
        <v>7.7</v>
      </c>
      <c r="G3" s="56" t="str">
        <f>IF('Indicator Data'!AA6="No data","x",ROUND(IF('Indicator Data'!AA6&gt;G$195,10,IF('Indicator Data'!AA6&lt;G$194,0,10-(G$195-'Indicator Data'!AA6)/(G$195-G$194)*10)),1))</f>
        <v>x</v>
      </c>
      <c r="H3" s="57">
        <f>IF(AND(F3="x",G3="x"),"x",ROUND(AVERAGE(F3,G3),1))</f>
        <v>7.7</v>
      </c>
      <c r="I3" s="58">
        <f>SUM(IF('Indicator Data'!P6=0,0,'Indicator Data'!P6),SUM('Indicator Data'!Q6:R6))</f>
        <v>17345.323560000001</v>
      </c>
      <c r="J3" s="58">
        <f>I3/'Indicator Data'!BE6*1000000</f>
        <v>455.95484877315215</v>
      </c>
      <c r="K3" s="56">
        <f>IF(J3="x","x",ROUND(IF(J3&gt;K$195,10,IF(J3&lt;K$194,0,10-(K$195-J3)/(K$195-K$194)*10)),1))</f>
        <v>9.1</v>
      </c>
      <c r="L3" s="56">
        <f>IF('Indicator Data'!S6="No data","x",ROUND(IF('Indicator Data'!S6&gt;L$195,10,IF('Indicator Data'!S6&lt;L$194,0,10-(L$195-'Indicator Data'!S6)/(L$195-L$194)*10)),1))</f>
        <v>10</v>
      </c>
      <c r="M3" s="56">
        <f>IF('Indicator Data'!T6="No data","x",IF('Indicator Data'!T6=0,0,ROUND(IF('Indicator Data'!T6&gt;M$195,10,IF('Indicator Data'!T6&lt;M$194,0,10-(M$195-'Indicator Data'!T6)/(M$195-M$194)*10)),1)))</f>
        <v>1.4</v>
      </c>
      <c r="N3" s="57">
        <f>ROUND(AVERAGE(K3,L3,M3),1)</f>
        <v>6.8</v>
      </c>
      <c r="O3" s="59">
        <f>ROUND(AVERAGE(E3,E3,H3,N3),1)</f>
        <v>7.9</v>
      </c>
      <c r="P3" s="66">
        <f>IF(AND('Indicator Data'!AB6="No data",'Indicator Data'!AC6="No data"),0,SUM('Indicator Data'!AB6:AD6)/1000)</f>
        <v>3082.12</v>
      </c>
      <c r="Q3" s="56">
        <f>ROUND(IF(P3=0,0,IF(LOG(P3*1000)&gt;$Q$195,10,IF(LOG(P3*1000)&lt;Q$194,0,10-(Q$195-LOG(P3*1000))/(Q$195-Q$194)*10))),1)</f>
        <v>10</v>
      </c>
      <c r="R3" s="60">
        <f>P3*1000/'Indicator Data'!BE6</f>
        <v>8.1019391401927099E-2</v>
      </c>
      <c r="S3" s="56">
        <f>IF(R3="x","x",ROUND(IF(R3&gt;$S$195,10,IF(R3&lt;$S$194,0,((R3*100)/0.0052)^(1/4.0545)/6.5*10)),1))</f>
        <v>9.4</v>
      </c>
      <c r="T3" s="197">
        <f>ROUND(AVERAGE(Q3,S3),1)</f>
        <v>9.6999999999999993</v>
      </c>
      <c r="U3" s="56">
        <f>IF('Indicator Data'!V6="No data","x",ROUND(IF('Indicator Data'!V6&gt;U$195,10,IF('Indicator Data'!V6&lt;U$194,0,10-(U$195-'Indicator Data'!V6)/(U$195-U$194)*10)),1))</f>
        <v>0.2</v>
      </c>
      <c r="V3" s="56" t="str">
        <f>IF('Indicator Data'!W6="No data","x",IF('Indicator Data'!W6=0,0,ROUND(IF('Indicator Data'!W6&gt;V$195,10,IF('Indicator Data'!W6&lt;V$194,0,10-(V$195-'Indicator Data'!W6)/(V$195-V$194)*10)),1)))</f>
        <v>x</v>
      </c>
      <c r="W3" s="56">
        <f>IF(AND(U3="x",V3="x"),"x",AVERAGE(U3,V3))</f>
        <v>0.2</v>
      </c>
      <c r="X3" s="56">
        <f>IF('Indicator Data'!U6="No data","x",ROUND(IF('Indicator Data'!U6&gt;X$195,10,IF('Indicator Data'!U6&lt;X$194,0,10-(X$195-'Indicator Data'!U6)/(X$195-X$194)*10)),1))</f>
        <v>3.4</v>
      </c>
      <c r="Y3" s="156">
        <f>IF('Indicator Data'!X6="No data","x",ROUND(IF('Indicator Data'!X6&gt;Y$195,10,IF('Indicator Data'!X6&lt;Y$194,0,10-(Y$195-'Indicator Data'!X6)/(Y$195-Y$194)*10)),1))</f>
        <v>0.6</v>
      </c>
      <c r="Z3" s="60">
        <f>IF('Indicator Data'!Y6="No data","x",IF(('Indicator Data'!Y6/'Indicator Data'!BE6)&gt;1,1,IF('Indicator Data'!Y6&gt;'Indicator Data'!Y6,1,'Indicator Data'!Y6/'Indicator Data'!BE6)))</f>
        <v>0.35612647964708888</v>
      </c>
      <c r="AA3" s="156">
        <f>IF(Z3="x","x",ROUND(IF(Z3&gt;AA$195,10,IF(Z3&lt;AA$194,0,10-(AA$195-Z3)/(AA$195-AA$194)*10)),1))</f>
        <v>4</v>
      </c>
      <c r="AB3" s="57">
        <f t="shared" ref="AB3:AB34" si="0">IF(AND(W3="x",X3="x",Y3="x",AA3="x"),"x",ROUND(AVERAGE(W3,X3,Y3,AA3),1))</f>
        <v>2.1</v>
      </c>
      <c r="AC3" s="56">
        <f>IF('Indicator Data'!AE6="No data","x",ROUND(IF('Indicator Data'!AE6&lt;$AC$194,10,IF('Indicator Data'!AE6&gt;$AC$195,0,($AC$195-'Indicator Data'!AE6)/($AC$195-$AC$194)*10)),1))</f>
        <v>7.2</v>
      </c>
      <c r="AD3" s="56">
        <f>IF('Indicator Data'!AF6="No data","x",ROUND(IF('Indicator Data'!AF6&gt;$AD$195,10,IF('Indicator Data'!AF6&lt;$AD$194,0,10-($AD$195-'Indicator Data'!AF6)/($AD$195-$AD$194)*10)),1))</f>
        <v>8.3000000000000007</v>
      </c>
      <c r="AE3" s="57">
        <f t="shared" ref="AE3:AE34" si="1">ROUND(AVERAGE(AD3,AC3),1)</f>
        <v>7.8</v>
      </c>
      <c r="AF3" s="56">
        <f>IF('Indicator Data'!AQ6="No data","x",ROUND(IF('Indicator Data'!AQ6&gt;$AF$195,10,IF('Indicator Data'!AQ6&lt;$AF$194,0,10-($AF$195-'Indicator Data'!AQ6)/($AF$195-$AF$194)*10)),1))</f>
        <v>10</v>
      </c>
      <c r="AG3" s="56">
        <f>IF('Indicator Data'!AR6="No data","x",ROUND(IF('Indicator Data'!AR6&gt;$AG$195,10,IF('Indicator Data'!AR6&lt;$AG$194,0,10-($AG$195-'Indicator Data'!AR6)/($AG$195-$AG$194)*10)),1))</f>
        <v>10</v>
      </c>
      <c r="AH3" s="202">
        <f>IF(AND(AF3="x",AG3="x"),"x",AVERAGE(AF3,AG3))</f>
        <v>10</v>
      </c>
      <c r="AI3" s="61">
        <f>IF(AND(AB3="x",AH3="x"),ROUND((10-GEOMEAN(((10-T3)/10*9+1),((10-AE3)/10*9+1)))/9*10,1),IF(AH3="x",ROUND((10-GEOMEAN(((10-T3)/10*9+1),((10-AB3)/10*9+1),((10-AE3)/10*9+1)))/9*10,1),ROUND((10-GEOMEAN(((10-T3)/10*9+1),((10-AB3)/10*9+1),((10-AE3)/10*9+1),((10-AH3)/10*9+1)))/9*10,1)))</f>
        <v>8.5</v>
      </c>
      <c r="AJ3" s="56">
        <f>IF('Indicator Data'!AG6="No data","x",ROUND((IF(LOG('Indicator Data'!AG6)&gt;AJ$195,10,IF(LOG('Indicator Data'!AG6)&lt;AJ$194,0,10-(AJ$195-LOG('Indicator Data'!AG6))/(AJ$195-AJ$194)*10))),1))</f>
        <v>5.6</v>
      </c>
      <c r="AK3" s="56" t="str">
        <f>IF('Indicator Data'!AH6="No data","x",ROUND((IF(LOG('Indicator Data'!AH6)&gt;AK$195,10,IF(LOG('Indicator Data'!AH6)&lt;AK$194,0,10-(AK$195-LOG('Indicator Data'!AH6))/(AK$195-AK$194)*10))),1))</f>
        <v>x</v>
      </c>
      <c r="AL3" s="56">
        <f>IF('Indicator Data'!AI6="No data","x",ROUND(IF('Indicator Data'!AI6&gt;AL$195,10,IF('Indicator Data'!AI6&lt;AL$194,0,10-(AL$195-'Indicator Data'!AI6)/(AL$195-AL$194)*10)),1))</f>
        <v>0</v>
      </c>
      <c r="AM3" s="57">
        <f>IF(AND(AJ3="x",AK3="x",AL3="x"),"x",ROUND(AVERAGE(AK3,AJ3,AL3),1))</f>
        <v>2.8</v>
      </c>
      <c r="AN3" s="56">
        <f>IF('Indicator Data'!AJ6=0,10,ROUND(IF(LOG('Indicator Data'!AJ6)&gt;AN$195,0,IF(LOG('Indicator Data'!AJ6)&lt;AN$194,10,(AN$195-LOG('Indicator Data'!AJ6))/(AN$195-AN$194)*10)),1))</f>
        <v>1.9</v>
      </c>
      <c r="AO3" s="58">
        <f>IF('Indicator Data'!AK6="No data","x",'Indicator Data'!AK6/'Indicator Data'!BG6*100)</f>
        <v>11.039050641644819</v>
      </c>
      <c r="AP3" s="56">
        <f>IF(AO3="x","x",ROUND(IF(AO3&gt;AP$195,10,IF(AO3&lt;AP$194,0,10-(AP$195-AO3)/(AP$195-AP$194)*10)),1))</f>
        <v>1</v>
      </c>
      <c r="AQ3" s="57">
        <f>IF(AND(AN3="x",AP3="x"),"x",ROUND(AVERAGE(AP3,AN3),1))</f>
        <v>1.5</v>
      </c>
      <c r="AR3" s="186">
        <f>ROUND(AVERAGE(AM3,AQ3),1)</f>
        <v>2.2000000000000002</v>
      </c>
      <c r="AS3" s="56">
        <f>IF('Indicator Data'!AL6="No data","x",ROUND(IF('Indicator Data'!AL6^2&gt;AS$195,0,IF('Indicator Data'!AL6^2&lt;AS$194,10,(AS$195-'Indicator Data'!AL6^2)/(AS$195-AS$194)*10)),1))</f>
        <v>9</v>
      </c>
      <c r="AT3" s="56">
        <f>IF('Indicator Data'!AM6="No data","x",ROUND(IF('Indicator Data'!AM6&gt;AT$195,0,IF('Indicator Data'!AM6&lt;AT$194,10,(AT$195-'Indicator Data'!AM6)/(AT$195-AT$194)*10)),1))</f>
        <v>7.2</v>
      </c>
      <c r="AU3" s="56">
        <f>IF('Indicator Data'!AN6="No data","x",ROUND(IF('Indicator Data'!AN6&gt;AU$195,0,IF('Indicator Data'!AN6&lt;AU$194,10,(AU$195-'Indicator Data'!AN6)/(AU$195-AU$194)*10)),1))</f>
        <v>8.9</v>
      </c>
      <c r="AV3" s="57">
        <f>IF(AND(AS3="x",AU3="x",AT3="x"),"x",ROUND(AVERAGE(AU3,AS3,AT3),1))</f>
        <v>8.4</v>
      </c>
      <c r="AW3" s="57" t="str">
        <f>IF('Indicator Data'!AO6="No data","x",ROUND(IF('Indicator Data'!AO6&gt;AW$195,0,IF('Indicator Data'!AO6&lt;AW$194,10,(AW$195-'Indicator Data'!AO6)/(AW$195-AW$194)*10)),1))</f>
        <v>x</v>
      </c>
      <c r="AX3" s="186">
        <f t="shared" ref="AX3:AX34" si="2">ROUND(AVERAGE(AV3,AW3),1)</f>
        <v>8.4</v>
      </c>
      <c r="AY3" s="188">
        <f>IF('Indicator Data'!AP6="No data","x",ROUND(IF('Indicator Data'!AP6&gt;AY$195,10,IF('Indicator Data'!AP6&lt;AY$194,0,10-(AY$195-'Indicator Data'!AP6)/(AY$195-AY$194)*10)),1))</f>
        <v>1.6</v>
      </c>
      <c r="AZ3" s="179">
        <f>ROUND(AVERAGE(AX3,AR3,AY3,AY3),1)</f>
        <v>3.5</v>
      </c>
    </row>
    <row r="4" spans="1:52" s="4" customFormat="1" x14ac:dyDescent="0.25">
      <c r="A4" s="99" t="str">
        <f>'Indicator Data'!A7</f>
        <v>Albania</v>
      </c>
      <c r="B4" s="49" t="str">
        <f>'Indicator Data'!B7</f>
        <v>ALB</v>
      </c>
      <c r="C4" s="56">
        <f>ROUND(IF('Indicator Data'!N7="No data",IF((0.1022*LN('Indicator Data'!BD7)-0.1711)&gt;C$195,0,IF((0.1022*LN('Indicator Data'!BD7)-0.1711)&lt;C$194,10,(C$195-(0.1022*LN('Indicator Data'!BD7)-0.1711))/(C$195-C$194)*10)),IF('Indicator Data'!N7&gt;C$195,0,IF('Indicator Data'!N7&lt;C$194,10,(C$195-'Indicator Data'!N7)/(C$195-C$194)*10))),1)</f>
        <v>2.2000000000000002</v>
      </c>
      <c r="D4" s="56">
        <f>IF('Indicator Data'!O7="No data","x",ROUND((IF(LOG('Indicator Data'!O7*1000)&gt;D$195,10,IF(LOG('Indicator Data'!O7*1000)&lt;D$194,0,10-(D$195-LOG('Indicator Data'!O7*1000))/(D$195-D$194)*10))),1))</f>
        <v>1.6</v>
      </c>
      <c r="E4" s="57">
        <f t="shared" ref="E4:E67" si="3">ROUND(IF(D4="x",C4,(10-GEOMEAN(((10-C4)/10*9+1),((10-D4)/10*9+1)))/9*10),1)</f>
        <v>1.9</v>
      </c>
      <c r="F4" s="56">
        <f>IF('Indicator Data'!Z7="No data","x",ROUND(IF('Indicator Data'!Z7&gt;F$195,10,IF('Indicator Data'!Z7&lt;F$194,0,10-(F$195-'Indicator Data'!Z7)/(F$195-F$194)*10)),1))</f>
        <v>3.1</v>
      </c>
      <c r="G4" s="56">
        <f>IF('Indicator Data'!AA7="No data","x",ROUND(IF('Indicator Data'!AA7&gt;G$195,10,IF('Indicator Data'!AA7&lt;G$194,0,10-(G$195-'Indicator Data'!AA7)/(G$195-G$194)*10)),1))</f>
        <v>1</v>
      </c>
      <c r="H4" s="57">
        <f t="shared" ref="H4:H67" si="4">IF(AND(F4="x",G4="x"),"x",ROUND(AVERAGE(F4,G4),1))</f>
        <v>2.1</v>
      </c>
      <c r="I4" s="58">
        <f>SUM(IF('Indicator Data'!P7=0,0,'Indicator Data'!P7),SUM('Indicator Data'!Q7:R7))</f>
        <v>323.02395999999999</v>
      </c>
      <c r="J4" s="58">
        <f>I4/'Indicator Data'!BE7*1000000</f>
        <v>112.12555186498169</v>
      </c>
      <c r="K4" s="56">
        <f t="shared" ref="K4:K67" si="5">IF(J4="x","x",ROUND(IF(J4&gt;K$195,10,IF(J4&lt;K$194,0,10-(K$195-J4)/(K$195-K$194)*10)),1))</f>
        <v>2.2000000000000002</v>
      </c>
      <c r="L4" s="56">
        <f>IF('Indicator Data'!S7="No data","x",ROUND(IF('Indicator Data'!S7&gt;L$195,10,IF('Indicator Data'!S7&lt;L$194,0,10-(L$195-'Indicator Data'!S7)/(L$195-L$194)*10)),1))</f>
        <v>1.5</v>
      </c>
      <c r="M4" s="56">
        <f>IF('Indicator Data'!T7="No data","x",IF('Indicator Data'!T7=0,0,ROUND(IF('Indicator Data'!T7&gt;M$195,10,IF('Indicator Data'!T7&lt;M$194,0,10-(M$195-'Indicator Data'!T7)/(M$195-M$194)*10)),1)))</f>
        <v>3.2</v>
      </c>
      <c r="N4" s="57">
        <f t="shared" ref="N4:N67" si="6">ROUND(AVERAGE(K4,L4,M4),1)</f>
        <v>2.2999999999999998</v>
      </c>
      <c r="O4" s="59">
        <f t="shared" ref="O4:O67" si="7">ROUND(AVERAGE(E4,E4,H4,N4),1)</f>
        <v>2.1</v>
      </c>
      <c r="P4" s="66">
        <f>IF(AND('Indicator Data'!AB7="No data",'Indicator Data'!AC7="No data"),0,SUM('Indicator Data'!AB7:AD7)/1000)</f>
        <v>0.29299999999999998</v>
      </c>
      <c r="Q4" s="56">
        <f t="shared" ref="Q4:Q67" si="8">ROUND(IF(P4=0,0,IF(LOG(P4*1000)&gt;$Q$195,10,IF(LOG(P4*1000)&lt;Q$194,0,10-(Q$195-LOG(P4*1000))/(Q$195-Q$194)*10))),1)</f>
        <v>0</v>
      </c>
      <c r="R4" s="60">
        <f>P4*1000/'Indicator Data'!BE7</f>
        <v>1.0170386957190308E-4</v>
      </c>
      <c r="S4" s="56">
        <f t="shared" ref="S4:S67" si="9">IF(R4="x","x",ROUND(IF(R4&gt;$S$195,10,IF(R4&lt;$S$194,0,((R4*100)/0.0052)^(1/4.0545)/6.5*10)),1))</f>
        <v>1.8</v>
      </c>
      <c r="T4" s="197">
        <f t="shared" ref="T4:T67" si="10">ROUND(AVERAGE(Q4,S4),1)</f>
        <v>0.9</v>
      </c>
      <c r="U4" s="56">
        <f>IF('Indicator Data'!V7="No data","x",ROUND(IF('Indicator Data'!V7&gt;U$195,10,IF('Indicator Data'!V7&lt;U$194,0,10-(U$195-'Indicator Data'!V7)/(U$195-U$194)*10)),1))</f>
        <v>0.2</v>
      </c>
      <c r="V4" s="56">
        <f>IF('Indicator Data'!W7="No data","x",IF('Indicator Data'!W7=0,0,ROUND(IF('Indicator Data'!W7&gt;V$195,10,IF('Indicator Data'!W7&lt;V$194,0,10-(V$195-'Indicator Data'!W7)/(V$195-V$194)*10)),1)))</f>
        <v>0.2</v>
      </c>
      <c r="W4" s="56">
        <f t="shared" ref="W4:W67" si="11">IF(AND(U4="x",V4="x"),"x",AVERAGE(U4,V4))</f>
        <v>0.2</v>
      </c>
      <c r="X4" s="56">
        <f>IF('Indicator Data'!U7="No data","x",ROUND(IF('Indicator Data'!U7&gt;X$195,10,IF('Indicator Data'!U7&lt;X$194,0,10-(X$195-'Indicator Data'!U7)/(X$195-X$194)*10)),1))</f>
        <v>0.4</v>
      </c>
      <c r="Y4" s="156" t="str">
        <f>IF('Indicator Data'!X7="No data","x",ROUND(IF('Indicator Data'!X7&gt;Y$195,10,IF('Indicator Data'!X7&lt;Y$194,0,10-(Y$195-'Indicator Data'!X7)/(Y$195-Y$194)*10)),1))</f>
        <v>x</v>
      </c>
      <c r="Z4" s="60">
        <f>IF('Indicator Data'!Y7="No data","x",IF(('Indicator Data'!Y7/'Indicator Data'!BE7)&gt;1,1,IF('Indicator Data'!Y7&gt;'Indicator Data'!Y7,1,'Indicator Data'!Y7/'Indicator Data'!BE7)))</f>
        <v>2.0826730970355577E-6</v>
      </c>
      <c r="AA4" s="156">
        <f t="shared" ref="AA4:AA67" si="12">IF(Z4="x","x",ROUND(IF(Z4&gt;AA$195,10,IF(Z4&lt;AA$194,0,10-(AA$195-Z4)/(AA$195-AA$194)*10)),1))</f>
        <v>0</v>
      </c>
      <c r="AB4" s="57">
        <f t="shared" si="0"/>
        <v>0.2</v>
      </c>
      <c r="AC4" s="56">
        <f>IF('Indicator Data'!AE7="No data","x",ROUND(IF('Indicator Data'!AE7&lt;$AC$194,10,IF('Indicator Data'!AE7&gt;$AC$195,0,($AC$195-'Indicator Data'!AE7)/($AC$195-$AC$194)*10)),1))</f>
        <v>3.1</v>
      </c>
      <c r="AD4" s="56">
        <f>IF('Indicator Data'!AF7="No data","x",ROUND(IF('Indicator Data'!AF7&gt;$AD$195,10,IF('Indicator Data'!AF7&lt;$AD$194,0,10-($AD$195-'Indicator Data'!AF7)/($AD$195-$AD$194)*10)),1))</f>
        <v>0.4</v>
      </c>
      <c r="AE4" s="57">
        <f t="shared" si="1"/>
        <v>1.8</v>
      </c>
      <c r="AF4" s="56" t="str">
        <f>IF('Indicator Data'!AQ7="No data","x",ROUND(IF('Indicator Data'!AQ7&gt;$AF$195,10,IF('Indicator Data'!AQ7&lt;$AF$194,0,10-($AF$195-'Indicator Data'!AQ7)/($AF$195-$AF$194)*10)),1))</f>
        <v>x</v>
      </c>
      <c r="AG4" s="56">
        <f>IF('Indicator Data'!AR7="No data","x",ROUND(IF('Indicator Data'!AR7&gt;$AG$195,10,IF('Indicator Data'!AR7&lt;$AG$194,0,10-($AG$195-'Indicator Data'!AR7)/($AG$195-$AG$194)*10)),1))</f>
        <v>3.7</v>
      </c>
      <c r="AH4" s="202">
        <f t="shared" ref="AH4:AH67" si="13">IF(AND(AF4="x",AG4="x"),"x",AVERAGE(AF4,AG4))</f>
        <v>3.7</v>
      </c>
      <c r="AI4" s="61">
        <f t="shared" ref="AI4:AI67" si="14">IF(AND(AB4="x",AH4="x"),ROUND((10-GEOMEAN(((10-T4)/10*9+1),((10-AE4)/10*9+1)))/9*10,1),IF(AH4="x",ROUND((10-GEOMEAN(((10-T4)/10*9+1),((10-AB4)/10*9+1),((10-AE4)/10*9+1)))/9*10,1),ROUND((10-GEOMEAN(((10-T4)/10*9+1),((10-AB4)/10*9+1),((10-AE4)/10*9+1),((10-AH4)/10*9+1)))/9*10,1)))</f>
        <v>1.7</v>
      </c>
      <c r="AJ4" s="56">
        <f>IF('Indicator Data'!AG7="No data","x",ROUND((IF(LOG('Indicator Data'!AG7)&gt;AJ$195,10,IF(LOG('Indicator Data'!AG7)&lt;AJ$194,0,10-(AJ$195-LOG('Indicator Data'!AG7))/(AJ$195-AJ$194)*10))),1))</f>
        <v>3.7</v>
      </c>
      <c r="AK4" s="56">
        <f>IF('Indicator Data'!AH7="No data","x",ROUND((IF(LOG('Indicator Data'!AH7)&gt;AK$195,10,IF(LOG('Indicator Data'!AH7)&lt;AK$194,0,10-(AK$195-LOG('Indicator Data'!AH7))/(AK$195-AK$194)*10))),1))</f>
        <v>6.7</v>
      </c>
      <c r="AL4" s="56" t="str">
        <f>IF('Indicator Data'!AI7="No data","x",ROUND(IF('Indicator Data'!AI7&gt;AL$195,10,IF('Indicator Data'!AI7&lt;AL$194,0,10-(AL$195-'Indicator Data'!AI7)/(AL$195-AL$194)*10)),1))</f>
        <v>x</v>
      </c>
      <c r="AM4" s="57">
        <f t="shared" ref="AM4:AM67" si="15">IF(AND(AJ4="x",AK4="x",AL4="x"),"x",ROUND(AVERAGE(AK4,AJ4,AL4),1))</f>
        <v>5.2</v>
      </c>
      <c r="AN4" s="56">
        <f>IF('Indicator Data'!AJ7=0,10,ROUND(IF(LOG('Indicator Data'!AJ7)&gt;AN$195,0,IF(LOG('Indicator Data'!AJ7)&lt;AN$194,10,(AN$195-LOG('Indicator Data'!AJ7))/(AN$195-AN$194)*10)),1))</f>
        <v>4.3</v>
      </c>
      <c r="AO4" s="58">
        <f>IF('Indicator Data'!AK7="No data","x",'Indicator Data'!AK7/'Indicator Data'!BG7*100)</f>
        <v>69.34306569343066</v>
      </c>
      <c r="AP4" s="56">
        <f t="shared" ref="AP4:AP67" si="16">IF(AO4="x","x",ROUND(IF(AO4&gt;AP$195,10,IF(AO4&lt;AP$194,0,10-(AP$195-AO4)/(AP$195-AP$194)*10)),1))</f>
        <v>6.9</v>
      </c>
      <c r="AQ4" s="57">
        <f t="shared" ref="AQ4:AQ67" si="17">IF(AND(AN4="x",AP4="x"),"x",ROUND(AVERAGE(AP4,AN4),1))</f>
        <v>5.6</v>
      </c>
      <c r="AR4" s="186">
        <f t="shared" ref="AR4:AR67" si="18">ROUND(AVERAGE(AM4,AQ4),1)</f>
        <v>5.4</v>
      </c>
      <c r="AS4" s="56">
        <f>IF('Indicator Data'!AL7="No data","x",ROUND(IF('Indicator Data'!AL7^2&gt;AS$195,0,IF('Indicator Data'!AL7^2&lt;AS$194,10,(AS$195-'Indicator Data'!AL7^2)/(AS$195-AS$194)*10)),1))</f>
        <v>0.4</v>
      </c>
      <c r="AT4" s="56">
        <f>IF('Indicator Data'!AM7="No data","x",ROUND(IF('Indicator Data'!AM7&gt;AT$195,0,IF('Indicator Data'!AM7&lt;AT$194,10,(AT$195-'Indicator Data'!AM7)/(AT$195-AT$194)*10)),1))</f>
        <v>5.4</v>
      </c>
      <c r="AU4" s="56">
        <f>IF('Indicator Data'!AN7="No data","x",ROUND(IF('Indicator Data'!AN7&gt;AU$195,0,IF('Indicator Data'!AN7&lt;AU$194,10,(AU$195-'Indicator Data'!AN7)/(AU$195-AU$194)*10)),1))</f>
        <v>3.4</v>
      </c>
      <c r="AV4" s="57">
        <f t="shared" ref="AV4:AV67" si="19">IF(AND(AS4="x",AU4="x",AT4="x"),"x",ROUND(AVERAGE(AU4,AS4,AT4),1))</f>
        <v>3.1</v>
      </c>
      <c r="AW4" s="57">
        <f>IF('Indicator Data'!AO7="No data","x",ROUND(IF('Indicator Data'!AO7&gt;AW$195,0,IF('Indicator Data'!AO7&lt;AW$194,10,(AW$195-'Indicator Data'!AO7)/(AW$195-AW$194)*10)),1))</f>
        <v>6.2</v>
      </c>
      <c r="AX4" s="186">
        <f t="shared" si="2"/>
        <v>4.7</v>
      </c>
      <c r="AY4" s="188">
        <f>IF('Indicator Data'!AP7="No data","x",ROUND(IF('Indicator Data'!AP7&gt;AY$195,10,IF('Indicator Data'!AP7&lt;AY$194,0,10-(AY$195-'Indicator Data'!AP7)/(AY$195-AY$194)*10)),1))</f>
        <v>6.4</v>
      </c>
      <c r="AZ4" s="179">
        <f t="shared" ref="AZ4:AZ67" si="20">ROUND(AVERAGE(AX4,AR4,AY4,AY4),1)</f>
        <v>5.7</v>
      </c>
    </row>
    <row r="5" spans="1:52" s="4" customFormat="1" x14ac:dyDescent="0.25">
      <c r="A5" s="99" t="str">
        <f>'Indicator Data'!A8</f>
        <v>Algeria</v>
      </c>
      <c r="B5" s="49" t="str">
        <f>'Indicator Data'!B8</f>
        <v>DZA</v>
      </c>
      <c r="C5" s="56">
        <f>ROUND(IF('Indicator Data'!N8="No data",IF((0.1022*LN('Indicator Data'!BD8)-0.1711)&gt;C$195,0,IF((0.1022*LN('Indicator Data'!BD8)-0.1711)&lt;C$194,10,(C$195-(0.1022*LN('Indicator Data'!BD8)-0.1711))/(C$195-C$194)*10)),IF('Indicator Data'!N8&gt;C$195,0,IF('Indicator Data'!N8&lt;C$194,10,(C$195-'Indicator Data'!N8)/(C$195-C$194)*10))),1)</f>
        <v>2.8</v>
      </c>
      <c r="D5" s="56">
        <f>IF('Indicator Data'!O8="No data","x",ROUND((IF(LOG('Indicator Data'!O8*1000)&gt;D$195,10,IF(LOG('Indicator Data'!O8*1000)&lt;D$194,0,10-(D$195-LOG('Indicator Data'!O8*1000))/(D$195-D$194)*10))),1))</f>
        <v>3.4</v>
      </c>
      <c r="E5" s="57">
        <f t="shared" si="3"/>
        <v>3.1</v>
      </c>
      <c r="F5" s="56">
        <f>IF('Indicator Data'!Z8="No data","x",ROUND(IF('Indicator Data'!Z8&gt;F$195,10,IF('Indicator Data'!Z8&lt;F$194,0,10-(F$195-'Indicator Data'!Z8)/(F$195-F$194)*10)),1))</f>
        <v>5.9</v>
      </c>
      <c r="G5" s="56">
        <f>IF('Indicator Data'!AA8="No data","x",ROUND(IF('Indicator Data'!AA8&gt;G$195,10,IF('Indicator Data'!AA8&lt;G$194,0,10-(G$195-'Indicator Data'!AA8)/(G$195-G$194)*10)),1))</f>
        <v>0.7</v>
      </c>
      <c r="H5" s="57">
        <f t="shared" si="4"/>
        <v>3.3</v>
      </c>
      <c r="I5" s="58">
        <f>SUM(IF('Indicator Data'!P8=0,0,'Indicator Data'!P8),SUM('Indicator Data'!Q8:R8))</f>
        <v>820.95453999999995</v>
      </c>
      <c r="J5" s="58">
        <f>I5/'Indicator Data'!BE8*1000000</f>
        <v>19.06843914022917</v>
      </c>
      <c r="K5" s="56">
        <f t="shared" si="5"/>
        <v>0.4</v>
      </c>
      <c r="L5" s="56">
        <f>IF('Indicator Data'!S8="No data","x",ROUND(IF('Indicator Data'!S8&gt;L$195,10,IF('Indicator Data'!S8&lt;L$194,0,10-(L$195-'Indicator Data'!S8)/(L$195-L$194)*10)),1))</f>
        <v>0.1</v>
      </c>
      <c r="M5" s="56">
        <f>IF('Indicator Data'!T8="No data","x",IF('Indicator Data'!T8=0,0,ROUND(IF('Indicator Data'!T8&gt;M$195,10,IF('Indicator Data'!T8&lt;M$194,0,10-(M$195-'Indicator Data'!T8)/(M$195-M$194)*10)),1)))</f>
        <v>0.3</v>
      </c>
      <c r="N5" s="57">
        <f t="shared" si="6"/>
        <v>0.3</v>
      </c>
      <c r="O5" s="59">
        <f t="shared" si="7"/>
        <v>2.5</v>
      </c>
      <c r="P5" s="66">
        <f>IF(AND('Indicator Data'!AB8="No data",'Indicator Data'!AC8="No data"),0,SUM('Indicator Data'!AB8:AD8)/1000)</f>
        <v>103.276</v>
      </c>
      <c r="Q5" s="56">
        <f t="shared" si="8"/>
        <v>6.7</v>
      </c>
      <c r="R5" s="60">
        <f>P5*1000/'Indicator Data'!BE8</f>
        <v>2.3988077593752118E-3</v>
      </c>
      <c r="S5" s="56">
        <f t="shared" si="9"/>
        <v>4</v>
      </c>
      <c r="T5" s="197">
        <f t="shared" si="10"/>
        <v>5.4</v>
      </c>
      <c r="U5" s="56">
        <f>IF('Indicator Data'!V8="No data","x",ROUND(IF('Indicator Data'!V8&gt;U$195,10,IF('Indicator Data'!V8&lt;U$194,0,10-(U$195-'Indicator Data'!V8)/(U$195-U$194)*10)),1))</f>
        <v>0.2</v>
      </c>
      <c r="V5" s="56">
        <f>IF('Indicator Data'!W8="No data","x",IF('Indicator Data'!W8=0,0,ROUND(IF('Indicator Data'!W8&gt;V$195,10,IF('Indicator Data'!W8&lt;V$194,0,10-(V$195-'Indicator Data'!W8)/(V$195-V$194)*10)),1)))</f>
        <v>0.2</v>
      </c>
      <c r="W5" s="56">
        <f t="shared" si="11"/>
        <v>0.2</v>
      </c>
      <c r="X5" s="56">
        <f>IF('Indicator Data'!U8="No data","x",ROUND(IF('Indicator Data'!U8&gt;X$195,10,IF('Indicator Data'!U8&lt;X$194,0,10-(X$195-'Indicator Data'!U8)/(X$195-X$194)*10)),1))</f>
        <v>1.3</v>
      </c>
      <c r="Y5" s="156">
        <f>IF('Indicator Data'!X8="No data","x",ROUND(IF('Indicator Data'!X8&gt;Y$195,10,IF('Indicator Data'!X8&lt;Y$194,0,10-(Y$195-'Indicator Data'!X8)/(Y$195-Y$194)*10)),1))</f>
        <v>0</v>
      </c>
      <c r="Z5" s="60">
        <f>IF('Indicator Data'!Y8="No data","x",IF(('Indicator Data'!Y8/'Indicator Data'!BE8)&gt;1,1,IF('Indicator Data'!Y8&gt;'Indicator Data'!Y8,1,'Indicator Data'!Y8/'Indicator Data'!BE8)))</f>
        <v>3.052048293716864E-4</v>
      </c>
      <c r="AA5" s="156">
        <f t="shared" si="12"/>
        <v>0</v>
      </c>
      <c r="AB5" s="57">
        <f t="shared" si="0"/>
        <v>0.4</v>
      </c>
      <c r="AC5" s="56">
        <f>IF('Indicator Data'!AE8="No data","x",ROUND(IF('Indicator Data'!AE8&lt;$AC$194,10,IF('Indicator Data'!AE8&gt;$AC$195,0,($AC$195-'Indicator Data'!AE8)/($AC$195-$AC$194)*10)),1))</f>
        <v>0.5</v>
      </c>
      <c r="AD5" s="56">
        <f>IF('Indicator Data'!AF8="No data","x",ROUND(IF('Indicator Data'!AF8&gt;$AD$195,10,IF('Indicator Data'!AF8&lt;$AD$194,0,10-($AD$195-'Indicator Data'!AF8)/($AD$195-$AD$194)*10)),1))</f>
        <v>0</v>
      </c>
      <c r="AE5" s="57">
        <f t="shared" si="1"/>
        <v>0.3</v>
      </c>
      <c r="AF5" s="56" t="str">
        <f>IF('Indicator Data'!AQ8="No data","x",ROUND(IF('Indicator Data'!AQ8&gt;$AF$195,10,IF('Indicator Data'!AQ8&lt;$AF$194,0,10-($AF$195-'Indicator Data'!AQ8)/($AF$195-$AF$194)*10)),1))</f>
        <v>x</v>
      </c>
      <c r="AG5" s="56">
        <f>IF('Indicator Data'!AR8="No data","x",ROUND(IF('Indicator Data'!AR8&gt;$AG$195,10,IF('Indicator Data'!AR8&lt;$AG$194,0,10-($AG$195-'Indicator Data'!AR8)/($AG$195-$AG$194)*10)),1))</f>
        <v>5.9</v>
      </c>
      <c r="AH5" s="202">
        <f t="shared" si="13"/>
        <v>5.9</v>
      </c>
      <c r="AI5" s="61">
        <f t="shared" si="14"/>
        <v>3.4</v>
      </c>
      <c r="AJ5" s="56">
        <f>IF('Indicator Data'!AG8="No data","x",ROUND((IF(LOG('Indicator Data'!AG8)&gt;AJ$195,10,IF(LOG('Indicator Data'!AG8)&lt;AJ$194,0,10-(AJ$195-LOG('Indicator Data'!AG8))/(AJ$195-AJ$194)*10))),1))</f>
        <v>7</v>
      </c>
      <c r="AK5" s="56">
        <f>IF('Indicator Data'!AH8="No data","x",ROUND((IF(LOG('Indicator Data'!AH8)&gt;AK$195,10,IF(LOG('Indicator Data'!AH8)&lt;AK$194,0,10-(AK$195-LOG('Indicator Data'!AH8))/(AK$195-AK$194)*10))),1))</f>
        <v>6</v>
      </c>
      <c r="AL5" s="56">
        <f>IF('Indicator Data'!AI8="No data","x",ROUND(IF('Indicator Data'!AI8&gt;AL$195,10,IF('Indicator Data'!AI8&lt;AL$194,0,10-(AL$195-'Indicator Data'!AI8)/(AL$195-AL$194)*10)),1))</f>
        <v>4</v>
      </c>
      <c r="AM5" s="57">
        <f t="shared" si="15"/>
        <v>5.7</v>
      </c>
      <c r="AN5" s="56">
        <f>IF('Indicator Data'!AJ8=0,10,ROUND(IF(LOG('Indicator Data'!AJ8)&gt;AN$195,0,IF(LOG('Indicator Data'!AJ8)&lt;AN$194,10,(AN$195-LOG('Indicator Data'!AJ8))/(AN$195-AN$194)*10)),1))</f>
        <v>6</v>
      </c>
      <c r="AO5" s="58">
        <f>IF('Indicator Data'!AK8="No data","x",'Indicator Data'!AK8/'Indicator Data'!BG8*100)</f>
        <v>4.6184722093931327</v>
      </c>
      <c r="AP5" s="56">
        <f t="shared" si="16"/>
        <v>0.4</v>
      </c>
      <c r="AQ5" s="57">
        <f t="shared" si="17"/>
        <v>3.2</v>
      </c>
      <c r="AR5" s="186">
        <f t="shared" si="18"/>
        <v>4.5</v>
      </c>
      <c r="AS5" s="56">
        <f>IF('Indicator Data'!AL8="No data","x",ROUND(IF('Indicator Data'!AL8^2&gt;AS$195,0,IF('Indicator Data'!AL8^2&lt;AS$194,10,(AS$195-'Indicator Data'!AL8^2)/(AS$195-AS$194)*10)),1))</f>
        <v>3.7</v>
      </c>
      <c r="AT5" s="56">
        <f>IF('Indicator Data'!AM8="No data","x",ROUND(IF('Indicator Data'!AM8&gt;AT$195,0,IF('Indicator Data'!AM8&lt;AT$194,10,(AT$195-'Indicator Data'!AM8)/(AT$195-AT$194)*10)),1))</f>
        <v>4.5</v>
      </c>
      <c r="AU5" s="56">
        <f>IF('Indicator Data'!AN8="No data","x",ROUND(IF('Indicator Data'!AN8&gt;AU$195,0,IF('Indicator Data'!AN8&lt;AU$194,10,(AU$195-'Indicator Data'!AN8)/(AU$195-AU$194)*10)),1))</f>
        <v>5.7</v>
      </c>
      <c r="AV5" s="57">
        <f t="shared" si="19"/>
        <v>4.5999999999999996</v>
      </c>
      <c r="AW5" s="57">
        <f>IF('Indicator Data'!AO8="No data","x",ROUND(IF('Indicator Data'!AO8&gt;AW$195,0,IF('Indicator Data'!AO8&lt;AW$194,10,(AW$195-'Indicator Data'!AO8)/(AW$195-AW$194)*10)),1))</f>
        <v>7</v>
      </c>
      <c r="AX5" s="186">
        <f t="shared" si="2"/>
        <v>5.8</v>
      </c>
      <c r="AY5" s="188">
        <f>IF('Indicator Data'!AP8="No data","x",ROUND(IF('Indicator Data'!AP8&gt;AY$195,10,IF('Indicator Data'!AP8&lt;AY$194,0,10-(AY$195-'Indicator Data'!AP8)/(AY$195-AY$194)*10)),1))</f>
        <v>3.2</v>
      </c>
      <c r="AZ5" s="179">
        <f t="shared" si="20"/>
        <v>4.2</v>
      </c>
    </row>
    <row r="6" spans="1:52" s="4" customFormat="1" x14ac:dyDescent="0.25">
      <c r="A6" s="99" t="str">
        <f>'Indicator Data'!A9</f>
        <v>Angola</v>
      </c>
      <c r="B6" s="49" t="str">
        <f>'Indicator Data'!B9</f>
        <v>AGO</v>
      </c>
      <c r="C6" s="56">
        <f>ROUND(IF('Indicator Data'!N9="No data",IF((0.1022*LN('Indicator Data'!BD9)-0.1711)&gt;C$195,0,IF((0.1022*LN('Indicator Data'!BD9)-0.1711)&lt;C$194,10,(C$195-(0.1022*LN('Indicator Data'!BD9)-0.1711))/(C$195-C$194)*10)),IF('Indicator Data'!N9&gt;C$195,0,IF('Indicator Data'!N9&lt;C$194,10,(C$195-'Indicator Data'!N9)/(C$195-C$194)*10))),1)</f>
        <v>6.5</v>
      </c>
      <c r="D6" s="56">
        <f>IF('Indicator Data'!O9="No data","x",ROUND((IF(LOG('Indicator Data'!O9*1000)&gt;D$195,10,IF(LOG('Indicator Data'!O9*1000)&lt;D$194,0,10-(D$195-LOG('Indicator Data'!O9*1000))/(D$195-D$194)*10))),1))</f>
        <v>9.1</v>
      </c>
      <c r="E6" s="57">
        <f t="shared" si="3"/>
        <v>8.1</v>
      </c>
      <c r="F6" s="56">
        <f>IF('Indicator Data'!Z9="No data","x",ROUND(IF('Indicator Data'!Z9&gt;F$195,10,IF('Indicator Data'!Z9&lt;F$194,0,10-(F$195-'Indicator Data'!Z9)/(F$195-F$194)*10)),1))</f>
        <v>7.7</v>
      </c>
      <c r="G6" s="56">
        <f>IF('Indicator Data'!AA9="No data","x",ROUND(IF('Indicator Data'!AA9&gt;G$195,10,IF('Indicator Data'!AA9&lt;G$194,0,10-(G$195-'Indicator Data'!AA9)/(G$195-G$194)*10)),1))</f>
        <v>4.4000000000000004</v>
      </c>
      <c r="H6" s="57">
        <f t="shared" si="4"/>
        <v>6.1</v>
      </c>
      <c r="I6" s="58">
        <f>SUM(IF('Indicator Data'!P9=0,0,'Indicator Data'!P9),SUM('Indicator Data'!Q9:R9))</f>
        <v>361.34419000000003</v>
      </c>
      <c r="J6" s="58">
        <f>I6/'Indicator Data'!BE9*1000000</f>
        <v>11.353991992345462</v>
      </c>
      <c r="K6" s="56">
        <f t="shared" si="5"/>
        <v>0.2</v>
      </c>
      <c r="L6" s="56">
        <f>IF('Indicator Data'!S9="No data","x",ROUND(IF('Indicator Data'!S9&gt;L$195,10,IF('Indicator Data'!S9&lt;L$194,0,10-(L$195-'Indicator Data'!S9)/(L$195-L$194)*10)),1))</f>
        <v>0.1</v>
      </c>
      <c r="M6" s="56">
        <f>IF('Indicator Data'!T9="No data","x",IF('Indicator Data'!T9=0,0,ROUND(IF('Indicator Data'!T9&gt;M$195,10,IF('Indicator Data'!T9&lt;M$194,0,10-(M$195-'Indicator Data'!T9)/(M$195-M$194)*10)),1)))</f>
        <v>0</v>
      </c>
      <c r="N6" s="57">
        <f t="shared" si="6"/>
        <v>0.1</v>
      </c>
      <c r="O6" s="59">
        <f t="shared" si="7"/>
        <v>5.6</v>
      </c>
      <c r="P6" s="66">
        <f>IF(AND('Indicator Data'!AB9="No data",'Indicator Data'!AC9="No data"),0,SUM('Indicator Data'!AB9:AD9)/1000)</f>
        <v>56.048000000000002</v>
      </c>
      <c r="Q6" s="56">
        <f t="shared" si="8"/>
        <v>5.8</v>
      </c>
      <c r="R6" s="60">
        <f>P6*1000/'Indicator Data'!BE9</f>
        <v>1.7611146402740788E-3</v>
      </c>
      <c r="S6" s="56">
        <f t="shared" si="9"/>
        <v>3.7</v>
      </c>
      <c r="T6" s="197">
        <f t="shared" si="10"/>
        <v>4.8</v>
      </c>
      <c r="U6" s="56">
        <f>IF('Indicator Data'!V9="No data","x",ROUND(IF('Indicator Data'!V9&gt;U$195,10,IF('Indicator Data'!V9&lt;U$194,0,10-(U$195-'Indicator Data'!V9)/(U$195-U$194)*10)),1))</f>
        <v>3.8</v>
      </c>
      <c r="V6" s="56">
        <f>IF('Indicator Data'!W9="No data","x",IF('Indicator Data'!W9=0,0,ROUND(IF('Indicator Data'!W9&gt;V$195,10,IF('Indicator Data'!W9&lt;V$194,0,10-(V$195-'Indicator Data'!W9)/(V$195-V$194)*10)),1)))</f>
        <v>5.5</v>
      </c>
      <c r="W6" s="56">
        <f t="shared" si="11"/>
        <v>4.6500000000000004</v>
      </c>
      <c r="X6" s="56">
        <f>IF('Indicator Data'!U9="No data","x",ROUND(IF('Indicator Data'!U9&gt;X$195,10,IF('Indicator Data'!U9&lt;X$194,0,10-(X$195-'Indicator Data'!U9)/(X$195-X$194)*10)),1))</f>
        <v>6.5</v>
      </c>
      <c r="Y6" s="156">
        <f>IF('Indicator Data'!X9="No data","x",ROUND(IF('Indicator Data'!X9&gt;Y$195,10,IF('Indicator Data'!X9&lt;Y$194,0,10-(Y$195-'Indicator Data'!X9)/(Y$195-Y$194)*10)),1))</f>
        <v>3.9</v>
      </c>
      <c r="Z6" s="60">
        <f>IF('Indicator Data'!Y9="No data","x",IF(('Indicator Data'!Y9/'Indicator Data'!BE9)&gt;1,1,IF('Indicator Data'!Y9&gt;'Indicator Data'!Y9,1,'Indicator Data'!Y9/'Indicator Data'!BE9)))</f>
        <v>0.46315080967503242</v>
      </c>
      <c r="AA6" s="156">
        <f t="shared" si="12"/>
        <v>5.0999999999999996</v>
      </c>
      <c r="AB6" s="57">
        <f t="shared" si="0"/>
        <v>5</v>
      </c>
      <c r="AC6" s="56">
        <f>IF('Indicator Data'!AE9="No data","x",ROUND(IF('Indicator Data'!AE9&lt;$AC$194,10,IF('Indicator Data'!AE9&gt;$AC$195,0,($AC$195-'Indicator Data'!AE9)/($AC$195-$AC$194)*10)),1))</f>
        <v>5.9</v>
      </c>
      <c r="AD6" s="56">
        <f>IF('Indicator Data'!AF9="No data","x",ROUND(IF('Indicator Data'!AF9&gt;$AD$195,10,IF('Indicator Data'!AF9&lt;$AD$194,0,10-($AD$195-'Indicator Data'!AF9)/($AD$195-$AD$194)*10)),1))</f>
        <v>6.7</v>
      </c>
      <c r="AE6" s="57">
        <f t="shared" si="1"/>
        <v>6.3</v>
      </c>
      <c r="AF6" s="56">
        <f>IF('Indicator Data'!AQ9="No data","x",ROUND(IF('Indicator Data'!AQ9&gt;$AF$195,10,IF('Indicator Data'!AQ9&lt;$AF$194,0,10-($AF$195-'Indicator Data'!AQ9)/($AF$195-$AF$194)*10)),1))</f>
        <v>5.7</v>
      </c>
      <c r="AG6" s="56">
        <f>IF('Indicator Data'!AR9="No data","x",ROUND(IF('Indicator Data'!AR9&gt;$AG$195,10,IF('Indicator Data'!AR9&lt;$AG$194,0,10-($AG$195-'Indicator Data'!AR9)/($AG$195-$AG$194)*10)),1))</f>
        <v>3</v>
      </c>
      <c r="AH6" s="202">
        <f t="shared" si="13"/>
        <v>4.3499999999999996</v>
      </c>
      <c r="AI6" s="61">
        <f t="shared" si="14"/>
        <v>5.2</v>
      </c>
      <c r="AJ6" s="56">
        <f>IF('Indicator Data'!AG9="No data","x",ROUND((IF(LOG('Indicator Data'!AG9)&gt;AJ$195,10,IF(LOG('Indicator Data'!AG9)&lt;AJ$194,0,10-(AJ$195-LOG('Indicator Data'!AG9))/(AJ$195-AJ$194)*10))),1))</f>
        <v>5.5</v>
      </c>
      <c r="AK6" s="56">
        <f>IF('Indicator Data'!AH9="No data","x",ROUND((IF(LOG('Indicator Data'!AH9)&gt;AK$195,10,IF(LOG('Indicator Data'!AH9)&lt;AK$194,0,10-(AK$195-LOG('Indicator Data'!AH9))/(AK$195-AK$194)*10))),1))</f>
        <v>3.5</v>
      </c>
      <c r="AL6" s="56">
        <f>IF('Indicator Data'!AI9="No data","x",ROUND(IF('Indicator Data'!AI9&gt;AL$195,10,IF('Indicator Data'!AI9&lt;AL$194,0,10-(AL$195-'Indicator Data'!AI9)/(AL$195-AL$194)*10)),1))</f>
        <v>4</v>
      </c>
      <c r="AM6" s="57">
        <f t="shared" si="15"/>
        <v>4.3</v>
      </c>
      <c r="AN6" s="56">
        <f>IF('Indicator Data'!AJ9=0,10,ROUND(IF(LOG('Indicator Data'!AJ9)&gt;AN$195,0,IF(LOG('Indicator Data'!AJ9)&lt;AN$194,10,(AN$195-LOG('Indicator Data'!AJ9))/(AN$195-AN$194)*10)),1))</f>
        <v>5.6</v>
      </c>
      <c r="AO6" s="58">
        <f>IF('Indicator Data'!AK9="No data","x",'Indicator Data'!AK9/'Indicator Data'!BG9*100)</f>
        <v>4.0907997112376675</v>
      </c>
      <c r="AP6" s="56">
        <f t="shared" si="16"/>
        <v>0.3</v>
      </c>
      <c r="AQ6" s="57">
        <f t="shared" si="17"/>
        <v>3</v>
      </c>
      <c r="AR6" s="186">
        <f t="shared" si="18"/>
        <v>3.7</v>
      </c>
      <c r="AS6" s="56">
        <f>IF('Indicator Data'!AL9="No data","x",ROUND(IF('Indicator Data'!AL9^2&gt;AS$195,0,IF('Indicator Data'!AL9^2&lt;AS$194,10,(AS$195-'Indicator Data'!AL9^2)/(AS$195-AS$194)*10)),1))</f>
        <v>6.2</v>
      </c>
      <c r="AT6" s="56">
        <f>IF('Indicator Data'!AM9="No data","x",ROUND(IF('Indicator Data'!AM9&gt;AT$195,0,IF('Indicator Data'!AM9&lt;AT$194,10,(AT$195-'Indicator Data'!AM9)/(AT$195-AT$194)*10)),1))</f>
        <v>8</v>
      </c>
      <c r="AU6" s="56">
        <f>IF('Indicator Data'!AN9="No data","x",ROUND(IF('Indicator Data'!AN9&gt;AU$195,0,IF('Indicator Data'!AN9&lt;AU$194,10,(AU$195-'Indicator Data'!AN9)/(AU$195-AU$194)*10)),1))</f>
        <v>8.6999999999999993</v>
      </c>
      <c r="AV6" s="57">
        <f t="shared" si="19"/>
        <v>7.6</v>
      </c>
      <c r="AW6" s="57">
        <f>IF('Indicator Data'!AO9="No data","x",ROUND(IF('Indicator Data'!AO9&gt;AW$195,0,IF('Indicator Data'!AO9&lt;AW$194,10,(AW$195-'Indicator Data'!AO9)/(AW$195-AW$194)*10)),1))</f>
        <v>8.6</v>
      </c>
      <c r="AX6" s="186">
        <f t="shared" si="2"/>
        <v>8.1</v>
      </c>
      <c r="AY6" s="188">
        <f>IF('Indicator Data'!AP9="No data","x",ROUND(IF('Indicator Data'!AP9&gt;AY$195,10,IF('Indicator Data'!AP9&lt;AY$194,0,10-(AY$195-'Indicator Data'!AP9)/(AY$195-AY$194)*10)),1))</f>
        <v>0</v>
      </c>
      <c r="AZ6" s="179">
        <f t="shared" si="20"/>
        <v>3</v>
      </c>
    </row>
    <row r="7" spans="1:52" s="4" customFormat="1" x14ac:dyDescent="0.25">
      <c r="A7" s="99" t="str">
        <f>'Indicator Data'!A10</f>
        <v>Antigua and Barbuda</v>
      </c>
      <c r="B7" s="49" t="str">
        <f>'Indicator Data'!B10</f>
        <v>ATG</v>
      </c>
      <c r="C7" s="56">
        <f>ROUND(IF('Indicator Data'!N10="No data",IF((0.1022*LN('Indicator Data'!BD10)-0.1711)&gt;C$195,0,IF((0.1022*LN('Indicator Data'!BD10)-0.1711)&lt;C$194,10,(C$195-(0.1022*LN('Indicator Data'!BD10)-0.1711))/(C$195-C$194)*10)),IF('Indicator Data'!N10&gt;C$195,0,IF('Indicator Data'!N10&lt;C$194,10,(C$195-'Indicator Data'!N10)/(C$195-C$194)*10))),1)</f>
        <v>2.5</v>
      </c>
      <c r="D7" s="56" t="str">
        <f>IF('Indicator Data'!O10="No data","x",ROUND((IF(LOG('Indicator Data'!O10*1000)&gt;D$195,10,IF(LOG('Indicator Data'!O10*1000)&lt;D$194,0,10-(D$195-LOG('Indicator Data'!O10*1000))/(D$195-D$194)*10))),1))</f>
        <v>x</v>
      </c>
      <c r="E7" s="57">
        <f t="shared" si="3"/>
        <v>2.5</v>
      </c>
      <c r="F7" s="56" t="str">
        <f>IF('Indicator Data'!Z10="No data","x",ROUND(IF('Indicator Data'!Z10&gt;F$195,10,IF('Indicator Data'!Z10&lt;F$194,0,10-(F$195-'Indicator Data'!Z10)/(F$195-F$194)*10)),1))</f>
        <v>x</v>
      </c>
      <c r="G7" s="56" t="str">
        <f>IF('Indicator Data'!AA10="No data","x",ROUND(IF('Indicator Data'!AA10&gt;G$195,10,IF('Indicator Data'!AA10&lt;G$194,0,10-(G$195-'Indicator Data'!AA10)/(G$195-G$194)*10)),1))</f>
        <v>x</v>
      </c>
      <c r="H7" s="57" t="str">
        <f t="shared" si="4"/>
        <v>x</v>
      </c>
      <c r="I7" s="58">
        <f>SUM(IF('Indicator Data'!P10=0,0,'Indicator Data'!P10),SUM('Indicator Data'!Q10:R10))</f>
        <v>56.7288</v>
      </c>
      <c r="J7" s="58">
        <f>I7/'Indicator Data'!BE10*1000000</f>
        <v>584.14045204139427</v>
      </c>
      <c r="K7" s="56">
        <f t="shared" si="5"/>
        <v>10</v>
      </c>
      <c r="L7" s="56">
        <f>IF('Indicator Data'!S10="No data","x",ROUND(IF('Indicator Data'!S10&gt;L$195,10,IF('Indicator Data'!S10&lt;L$194,0,10-(L$195-'Indicator Data'!S10)/(L$195-L$194)*10)),1))</f>
        <v>0.7</v>
      </c>
      <c r="M7" s="56">
        <f>IF('Indicator Data'!T10="No data","x",IF('Indicator Data'!T10=0,0,ROUND(IF('Indicator Data'!T10&gt;M$195,10,IF('Indicator Data'!T10&lt;M$194,0,10-(M$195-'Indicator Data'!T10)/(M$195-M$194)*10)),1)))</f>
        <v>0.5</v>
      </c>
      <c r="N7" s="57">
        <f t="shared" si="6"/>
        <v>3.7</v>
      </c>
      <c r="O7" s="59">
        <f t="shared" si="7"/>
        <v>2.9</v>
      </c>
      <c r="P7" s="66">
        <f>IF(AND('Indicator Data'!AB10="No data",'Indicator Data'!AC10="No data"),0,SUM('Indicator Data'!AB10:AD10)/1000)</f>
        <v>3.0000000000000001E-3</v>
      </c>
      <c r="Q7" s="56">
        <f t="shared" si="8"/>
        <v>0</v>
      </c>
      <c r="R7" s="60">
        <f>P7*1000/'Indicator Data'!BE10</f>
        <v>3.0891211450342376E-5</v>
      </c>
      <c r="S7" s="56">
        <f t="shared" si="9"/>
        <v>0</v>
      </c>
      <c r="T7" s="197">
        <f t="shared" si="10"/>
        <v>0</v>
      </c>
      <c r="U7" s="56" t="str">
        <f>IF('Indicator Data'!V10="No data","x",ROUND(IF('Indicator Data'!V10&gt;U$195,10,IF('Indicator Data'!V10&lt;U$194,0,10-(U$195-'Indicator Data'!V10)/(U$195-U$194)*10)),1))</f>
        <v>x</v>
      </c>
      <c r="V7" s="56" t="str">
        <f>IF('Indicator Data'!W10="No data","x",IF('Indicator Data'!W10=0,0,ROUND(IF('Indicator Data'!W10&gt;V$195,10,IF('Indicator Data'!W10&lt;V$194,0,10-(V$195-'Indicator Data'!W10)/(V$195-V$194)*10)),1)))</f>
        <v>x</v>
      </c>
      <c r="W7" s="56" t="str">
        <f t="shared" si="11"/>
        <v>x</v>
      </c>
      <c r="X7" s="56">
        <f>IF('Indicator Data'!U10="No data","x",ROUND(IF('Indicator Data'!U10&gt;X$195,10,IF('Indicator Data'!U10&lt;X$194,0,10-(X$195-'Indicator Data'!U10)/(X$195-X$194)*10)),1))</f>
        <v>0</v>
      </c>
      <c r="Y7" s="156" t="str">
        <f>IF('Indicator Data'!X10="No data","x",ROUND(IF('Indicator Data'!X10&gt;Y$195,10,IF('Indicator Data'!X10&lt;Y$194,0,10-(Y$195-'Indicator Data'!X10)/(Y$195-Y$194)*10)),1))</f>
        <v>x</v>
      </c>
      <c r="Z7" s="60">
        <f>IF('Indicator Data'!Y10="No data","x",IF(('Indicator Data'!Y10/'Indicator Data'!BE10)&gt;1,1,IF('Indicator Data'!Y10&gt;'Indicator Data'!Y10,1,'Indicator Data'!Y10/'Indicator Data'!BE10)))</f>
        <v>1.657828347835041E-3</v>
      </c>
      <c r="AA7" s="156">
        <f t="shared" si="12"/>
        <v>0</v>
      </c>
      <c r="AB7" s="57">
        <f t="shared" si="0"/>
        <v>0</v>
      </c>
      <c r="AC7" s="56">
        <f>IF('Indicator Data'!AE10="No data","x",ROUND(IF('Indicator Data'!AE10&lt;$AC$194,10,IF('Indicator Data'!AE10&gt;$AC$195,0,($AC$195-'Indicator Data'!AE10)/($AC$195-$AC$194)*10)),1))</f>
        <v>7.2</v>
      </c>
      <c r="AD7" s="56">
        <f>IF('Indicator Data'!AF10="No data","x",ROUND(IF('Indicator Data'!AF10&gt;$AD$195,10,IF('Indicator Data'!AF10&lt;$AD$194,0,10-($AD$195-'Indicator Data'!AF10)/($AD$195-$AD$194)*10)),1))</f>
        <v>4.4000000000000004</v>
      </c>
      <c r="AE7" s="57">
        <f t="shared" si="1"/>
        <v>5.8</v>
      </c>
      <c r="AF7" s="56" t="str">
        <f>IF('Indicator Data'!AQ10="No data","x",ROUND(IF('Indicator Data'!AQ10&gt;$AF$195,10,IF('Indicator Data'!AQ10&lt;$AF$194,0,10-($AF$195-'Indicator Data'!AQ10)/($AF$195-$AF$194)*10)),1))</f>
        <v>x</v>
      </c>
      <c r="AG7" s="56" t="str">
        <f>IF('Indicator Data'!AR10="No data","x",ROUND(IF('Indicator Data'!AR10&gt;$AG$195,10,IF('Indicator Data'!AR10&lt;$AG$194,0,10-($AG$195-'Indicator Data'!AR10)/($AG$195-$AG$194)*10)),1))</f>
        <v>x</v>
      </c>
      <c r="AH7" s="202" t="str">
        <f t="shared" si="13"/>
        <v>x</v>
      </c>
      <c r="AI7" s="61">
        <f t="shared" si="14"/>
        <v>2.4</v>
      </c>
      <c r="AJ7" s="56">
        <f>IF('Indicator Data'!AG10="No data","x",ROUND((IF(LOG('Indicator Data'!AG10)&gt;AJ$195,10,IF(LOG('Indicator Data'!AG10)&lt;AJ$194,0,10-(AJ$195-LOG('Indicator Data'!AG10))/(AJ$195-AJ$194)*10))),1))</f>
        <v>4.4000000000000004</v>
      </c>
      <c r="AK7" s="56">
        <f>IF('Indicator Data'!AH10="No data","x",ROUND((IF(LOG('Indicator Data'!AH10)&gt;AK$195,10,IF(LOG('Indicator Data'!AH10)&lt;AK$194,0,10-(AK$195-LOG('Indicator Data'!AH10))/(AK$195-AK$194)*10))),1))</f>
        <v>3.5</v>
      </c>
      <c r="AL7" s="56">
        <f>IF('Indicator Data'!AI10="No data","x",ROUND(IF('Indicator Data'!AI10&gt;AL$195,10,IF('Indicator Data'!AI10&lt;AL$194,0,10-(AL$195-'Indicator Data'!AI10)/(AL$195-AL$194)*10)),1))</f>
        <v>2</v>
      </c>
      <c r="AM7" s="57">
        <f t="shared" si="15"/>
        <v>3.3</v>
      </c>
      <c r="AN7" s="56">
        <f>IF('Indicator Data'!AJ10=0,10,ROUND(IF(LOG('Indicator Data'!AJ10)&gt;AN$195,0,IF(LOG('Indicator Data'!AJ10)&lt;AN$194,10,(AN$195-LOG('Indicator Data'!AJ10))/(AN$195-AN$194)*10)),1))</f>
        <v>4.7</v>
      </c>
      <c r="AO7" s="58">
        <f>IF('Indicator Data'!AK10="No data","x",'Indicator Data'!AK10/'Indicator Data'!BG10*100)</f>
        <v>222.72727272727272</v>
      </c>
      <c r="AP7" s="56">
        <f t="shared" si="16"/>
        <v>10</v>
      </c>
      <c r="AQ7" s="57">
        <f t="shared" si="17"/>
        <v>7.4</v>
      </c>
      <c r="AR7" s="186">
        <f t="shared" si="18"/>
        <v>5.4</v>
      </c>
      <c r="AS7" s="56">
        <f>IF('Indicator Data'!AL10="No data","x",ROUND(IF('Indicator Data'!AL10^2&gt;AS$195,0,IF('Indicator Data'!AL10^2&lt;AS$194,10,(AS$195-'Indicator Data'!AL10^2)/(AS$195-AS$194)*10)),1))</f>
        <v>0.2</v>
      </c>
      <c r="AT7" s="56">
        <f>IF('Indicator Data'!AM10="No data","x",ROUND(IF('Indicator Data'!AM10&gt;AT$195,0,IF('Indicator Data'!AM10&lt;AT$194,10,(AT$195-'Indicator Data'!AM10)/(AT$195-AT$194)*10)),1))</f>
        <v>0.4</v>
      </c>
      <c r="AU7" s="56">
        <f>IF('Indicator Data'!AN10="No data","x",ROUND(IF('Indicator Data'!AN10&gt;AU$195,0,IF('Indicator Data'!AN10&lt;AU$194,10,(AU$195-'Indicator Data'!AN10)/(AU$195-AU$194)*10)),1))</f>
        <v>2.7</v>
      </c>
      <c r="AV7" s="57">
        <f t="shared" si="19"/>
        <v>1.1000000000000001</v>
      </c>
      <c r="AW7" s="57" t="str">
        <f>IF('Indicator Data'!AO10="No data","x",ROUND(IF('Indicator Data'!AO10&gt;AW$195,0,IF('Indicator Data'!AO10&lt;AW$194,10,(AW$195-'Indicator Data'!AO10)/(AW$195-AW$194)*10)),1))</f>
        <v>x</v>
      </c>
      <c r="AX7" s="186">
        <f t="shared" si="2"/>
        <v>1.1000000000000001</v>
      </c>
      <c r="AY7" s="188">
        <f>IF('Indicator Data'!AP10="No data","x",ROUND(IF('Indicator Data'!AP10&gt;AY$195,10,IF('Indicator Data'!AP10&lt;AY$194,0,10-(AY$195-'Indicator Data'!AP10)/(AY$195-AY$194)*10)),1))</f>
        <v>4.8</v>
      </c>
      <c r="AZ7" s="179">
        <f t="shared" si="20"/>
        <v>4</v>
      </c>
    </row>
    <row r="8" spans="1:52" s="4" customFormat="1" x14ac:dyDescent="0.25">
      <c r="A8" s="99" t="str">
        <f>'Indicator Data'!A11</f>
        <v>Argentina</v>
      </c>
      <c r="B8" s="49" t="str">
        <f>'Indicator Data'!B11</f>
        <v>ARG</v>
      </c>
      <c r="C8" s="56">
        <f>ROUND(IF('Indicator Data'!N11="No data",IF((0.1022*LN('Indicator Data'!BD11)-0.1711)&gt;C$195,0,IF((0.1022*LN('Indicator Data'!BD11)-0.1711)&lt;C$194,10,(C$195-(0.1022*LN('Indicator Data'!BD11)-0.1711))/(C$195-C$194)*10)),IF('Indicator Data'!N11&gt;C$195,0,IF('Indicator Data'!N11&lt;C$194,10,(C$195-'Indicator Data'!N11)/(C$195-C$194)*10))),1)</f>
        <v>1.4</v>
      </c>
      <c r="D8" s="56" t="str">
        <f>IF('Indicator Data'!O11="No data","x",ROUND((IF(LOG('Indicator Data'!O11*1000)&gt;D$195,10,IF(LOG('Indicator Data'!O11*1000)&lt;D$194,0,10-(D$195-LOG('Indicator Data'!O11*1000))/(D$195-D$194)*10))),1))</f>
        <v>x</v>
      </c>
      <c r="E8" s="57">
        <f t="shared" si="3"/>
        <v>1.4</v>
      </c>
      <c r="F8" s="56">
        <f>IF('Indicator Data'!Z11="No data","x",ROUND(IF('Indicator Data'!Z11&gt;F$195,10,IF('Indicator Data'!Z11&lt;F$194,0,10-(F$195-'Indicator Data'!Z11)/(F$195-F$194)*10)),1))</f>
        <v>4.7</v>
      </c>
      <c r="G8" s="56">
        <f>IF('Indicator Data'!AA11="No data","x",ROUND(IF('Indicator Data'!AA11&gt;G$195,10,IF('Indicator Data'!AA11&lt;G$194,0,10-(G$195-'Indicator Data'!AA11)/(G$195-G$194)*10)),1))</f>
        <v>4.0999999999999996</v>
      </c>
      <c r="H8" s="57">
        <f t="shared" si="4"/>
        <v>4.4000000000000004</v>
      </c>
      <c r="I8" s="58">
        <f>SUM(IF('Indicator Data'!P11=0,0,'Indicator Data'!P11),SUM('Indicator Data'!Q11:R11))</f>
        <v>-0.57222999999999757</v>
      </c>
      <c r="J8" s="58">
        <f>I8/'Indicator Data'!BE11*1000000</f>
        <v>-1.2778503227117448E-2</v>
      </c>
      <c r="K8" s="56">
        <f t="shared" si="5"/>
        <v>0</v>
      </c>
      <c r="L8" s="56">
        <f>IF('Indicator Data'!S11="No data","x",ROUND(IF('Indicator Data'!S11&gt;L$195,10,IF('Indicator Data'!S11&lt;L$194,0,10-(L$195-'Indicator Data'!S11)/(L$195-L$194)*10)),1))</f>
        <v>0</v>
      </c>
      <c r="M8" s="56">
        <f>IF('Indicator Data'!T11="No data","x",IF('Indicator Data'!T11=0,0,ROUND(IF('Indicator Data'!T11&gt;M$195,10,IF('Indicator Data'!T11&lt;M$194,0,10-(M$195-'Indicator Data'!T11)/(M$195-M$194)*10)),1)))</f>
        <v>0</v>
      </c>
      <c r="N8" s="57">
        <f t="shared" si="6"/>
        <v>0</v>
      </c>
      <c r="O8" s="59">
        <f t="shared" si="7"/>
        <v>1.8</v>
      </c>
      <c r="P8" s="66">
        <f>IF(AND('Indicator Data'!AB11="No data",'Indicator Data'!AC11="No data"),0,SUM('Indicator Data'!AB11:AD11)/1000)</f>
        <v>9.6170000000000009</v>
      </c>
      <c r="Q8" s="56">
        <f t="shared" si="8"/>
        <v>3.3</v>
      </c>
      <c r="R8" s="60">
        <f>P8*1000/'Indicator Data'!BE11</f>
        <v>2.1475781684845082E-4</v>
      </c>
      <c r="S8" s="56">
        <f t="shared" si="9"/>
        <v>2.2000000000000002</v>
      </c>
      <c r="T8" s="197">
        <f t="shared" si="10"/>
        <v>2.8</v>
      </c>
      <c r="U8" s="56">
        <f>IF('Indicator Data'!V11="No data","x",ROUND(IF('Indicator Data'!V11&gt;U$195,10,IF('Indicator Data'!V11&lt;U$194,0,10-(U$195-'Indicator Data'!V11)/(U$195-U$194)*10)),1))</f>
        <v>0.8</v>
      </c>
      <c r="V8" s="56">
        <f>IF('Indicator Data'!W11="No data","x",IF('Indicator Data'!W11=0,0,ROUND(IF('Indicator Data'!W11&gt;V$195,10,IF('Indicator Data'!W11&lt;V$194,0,10-(V$195-'Indicator Data'!W11)/(V$195-V$194)*10)),1)))</f>
        <v>0.9</v>
      </c>
      <c r="W8" s="56">
        <f t="shared" si="11"/>
        <v>0.85000000000000009</v>
      </c>
      <c r="X8" s="56">
        <f>IF('Indicator Data'!U11="No data","x",ROUND(IF('Indicator Data'!U11&gt;X$195,10,IF('Indicator Data'!U11&lt;X$194,0,10-(X$195-'Indicator Data'!U11)/(X$195-X$194)*10)),1))</f>
        <v>0.5</v>
      </c>
      <c r="Y8" s="156">
        <f>IF('Indicator Data'!X11="No data","x",ROUND(IF('Indicator Data'!X11&gt;Y$195,10,IF('Indicator Data'!X11&lt;Y$194,0,10-(Y$195-'Indicator Data'!X11)/(Y$195-Y$194)*10)),1))</f>
        <v>0</v>
      </c>
      <c r="Z8" s="60">
        <f>IF('Indicator Data'!Y11="No data","x",IF(('Indicator Data'!Y11/'Indicator Data'!BE11)&gt;1,1,IF('Indicator Data'!Y11&gt;'Indicator Data'!Y11,1,'Indicator Data'!Y11/'Indicator Data'!BE11)))</f>
        <v>2.5055450816674826E-5</v>
      </c>
      <c r="AA8" s="156">
        <f t="shared" si="12"/>
        <v>0</v>
      </c>
      <c r="AB8" s="57">
        <f t="shared" si="0"/>
        <v>0.3</v>
      </c>
      <c r="AC8" s="56">
        <f>IF('Indicator Data'!AE11="No data","x",ROUND(IF('Indicator Data'!AE11&lt;$AC$194,10,IF('Indicator Data'!AE11&gt;$AC$195,0,($AC$195-'Indicator Data'!AE11)/($AC$195-$AC$194)*10)),1))</f>
        <v>2.1</v>
      </c>
      <c r="AD8" s="56">
        <f>IF('Indicator Data'!AF11="No data","x",ROUND(IF('Indicator Data'!AF11&gt;$AD$195,10,IF('Indicator Data'!AF11&lt;$AD$194,0,10-($AD$195-'Indicator Data'!AF11)/($AD$195-$AD$194)*10)),1))</f>
        <v>0</v>
      </c>
      <c r="AE8" s="57">
        <f t="shared" si="1"/>
        <v>1.1000000000000001</v>
      </c>
      <c r="AF8" s="56" t="str">
        <f>IF('Indicator Data'!AQ11="No data","x",ROUND(IF('Indicator Data'!AQ11&gt;$AF$195,10,IF('Indicator Data'!AQ11&lt;$AF$194,0,10-($AF$195-'Indicator Data'!AQ11)/($AF$195-$AF$194)*10)),1))</f>
        <v>x</v>
      </c>
      <c r="AG8" s="56">
        <f>IF('Indicator Data'!AR11="No data","x",ROUND(IF('Indicator Data'!AR11&gt;$AG$195,10,IF('Indicator Data'!AR11&lt;$AG$194,0,10-($AG$195-'Indicator Data'!AR11)/($AG$195-$AG$194)*10)),1))</f>
        <v>1.4</v>
      </c>
      <c r="AH8" s="202">
        <f t="shared" si="13"/>
        <v>1.4</v>
      </c>
      <c r="AI8" s="61">
        <f t="shared" si="14"/>
        <v>1.4</v>
      </c>
      <c r="AJ8" s="56">
        <f>IF('Indicator Data'!AG11="No data","x",ROUND((IF(LOG('Indicator Data'!AG11)&gt;AJ$195,10,IF(LOG('Indicator Data'!AG11)&lt;AJ$194,0,10-(AJ$195-LOG('Indicator Data'!AG11))/(AJ$195-AJ$194)*10))),1))</f>
        <v>8.1</v>
      </c>
      <c r="AK8" s="56">
        <f>IF('Indicator Data'!AH11="No data","x",ROUND((IF(LOG('Indicator Data'!AH11)&gt;AK$195,10,IF(LOG('Indicator Data'!AH11)&lt;AK$194,0,10-(AK$195-LOG('Indicator Data'!AH11))/(AK$195-AK$194)*10))),1))</f>
        <v>7.1</v>
      </c>
      <c r="AL8" s="56">
        <f>IF('Indicator Data'!AI11="No data","x",ROUND(IF('Indicator Data'!AI11&gt;AL$195,10,IF('Indicator Data'!AI11&lt;AL$194,0,10-(AL$195-'Indicator Data'!AI11)/(AL$195-AL$194)*10)),1))</f>
        <v>4</v>
      </c>
      <c r="AM8" s="57">
        <f t="shared" si="15"/>
        <v>6.4</v>
      </c>
      <c r="AN8" s="56">
        <f>IF('Indicator Data'!AJ11=0,10,ROUND(IF(LOG('Indicator Data'!AJ11)&gt;AN$195,0,IF(LOG('Indicator Data'!AJ11)&lt;AN$194,10,(AN$195-LOG('Indicator Data'!AJ11))/(AN$195-AN$194)*10)),1))</f>
        <v>5.3</v>
      </c>
      <c r="AO8" s="58">
        <f>IF('Indicator Data'!AK11="No data","x",'Indicator Data'!AK11/'Indicator Data'!BG11*100)</f>
        <v>19.001056020228816</v>
      </c>
      <c r="AP8" s="56">
        <f t="shared" si="16"/>
        <v>1.8</v>
      </c>
      <c r="AQ8" s="57">
        <f t="shared" si="17"/>
        <v>3.6</v>
      </c>
      <c r="AR8" s="186">
        <f t="shared" si="18"/>
        <v>5</v>
      </c>
      <c r="AS8" s="56">
        <f>IF('Indicator Data'!AL11="No data","x",ROUND(IF('Indicator Data'!AL11^2&gt;AS$195,0,IF('Indicator Data'!AL11^2&lt;AS$194,10,(AS$195-'Indicator Data'!AL11^2)/(AS$195-AS$194)*10)),1))</f>
        <v>0.2</v>
      </c>
      <c r="AT8" s="56">
        <f>IF('Indicator Data'!AM11="No data","x",ROUND(IF('Indicator Data'!AM11&gt;AT$195,0,IF('Indicator Data'!AM11&lt;AT$194,10,(AT$195-'Indicator Data'!AM11)/(AT$195-AT$194)*10)),1))</f>
        <v>3.5</v>
      </c>
      <c r="AU8" s="56">
        <f>IF('Indicator Data'!AN11="No data","x",ROUND(IF('Indicator Data'!AN11&gt;AU$195,0,IF('Indicator Data'!AN11&lt;AU$194,10,(AU$195-'Indicator Data'!AN11)/(AU$195-AU$194)*10)),1))</f>
        <v>2.9</v>
      </c>
      <c r="AV8" s="57">
        <f t="shared" si="19"/>
        <v>2.2000000000000002</v>
      </c>
      <c r="AW8" s="57">
        <f>IF('Indicator Data'!AO11="No data","x",ROUND(IF('Indicator Data'!AO11&gt;AW$195,0,IF('Indicator Data'!AO11&lt;AW$194,10,(AW$195-'Indicator Data'!AO11)/(AW$195-AW$194)*10)),1))</f>
        <v>8.5</v>
      </c>
      <c r="AX8" s="186">
        <f t="shared" si="2"/>
        <v>5.4</v>
      </c>
      <c r="AY8" s="188">
        <f>IF('Indicator Data'!AP11="No data","x",ROUND(IF('Indicator Data'!AP11&gt;AY$195,10,IF('Indicator Data'!AP11&lt;AY$194,0,10-(AY$195-'Indicator Data'!AP11)/(AY$195-AY$194)*10)),1))</f>
        <v>4</v>
      </c>
      <c r="AZ8" s="179">
        <f t="shared" si="20"/>
        <v>4.5999999999999996</v>
      </c>
    </row>
    <row r="9" spans="1:52" s="4" customFormat="1" x14ac:dyDescent="0.25">
      <c r="A9" s="99" t="str">
        <f>'Indicator Data'!A12</f>
        <v>Armenia</v>
      </c>
      <c r="B9" s="49" t="str">
        <f>'Indicator Data'!B12</f>
        <v>ARM</v>
      </c>
      <c r="C9" s="56">
        <f>ROUND(IF('Indicator Data'!N12="No data",IF((0.1022*LN('Indicator Data'!BD12)-0.1711)&gt;C$195,0,IF((0.1022*LN('Indicator Data'!BD12)-0.1711)&lt;C$194,10,(C$195-(0.1022*LN('Indicator Data'!BD12)-0.1711))/(C$195-C$194)*10)),IF('Indicator Data'!N12&gt;C$195,0,IF('Indicator Data'!N12&lt;C$194,10,(C$195-'Indicator Data'!N12)/(C$195-C$194)*10))),1)</f>
        <v>2.8</v>
      </c>
      <c r="D9" s="56">
        <f>IF('Indicator Data'!O12="No data","x",ROUND((IF(LOG('Indicator Data'!O12*1000)&gt;D$195,10,IF(LOG('Indicator Data'!O12*1000)&lt;D$194,0,10-(D$195-LOG('Indicator Data'!O12*1000))/(D$195-D$194)*10))),1))</f>
        <v>0</v>
      </c>
      <c r="E9" s="57">
        <f t="shared" si="3"/>
        <v>1.5</v>
      </c>
      <c r="F9" s="56">
        <f>IF('Indicator Data'!Z12="No data","x",ROUND(IF('Indicator Data'!Z12&gt;F$195,10,IF('Indicator Data'!Z12&lt;F$194,0,10-(F$195-'Indicator Data'!Z12)/(F$195-F$194)*10)),1))</f>
        <v>3.4</v>
      </c>
      <c r="G9" s="56">
        <f>IF('Indicator Data'!AA12="No data","x",ROUND(IF('Indicator Data'!AA12&gt;G$195,10,IF('Indicator Data'!AA12&lt;G$194,0,10-(G$195-'Indicator Data'!AA12)/(G$195-G$194)*10)),1))</f>
        <v>2.2000000000000002</v>
      </c>
      <c r="H9" s="57">
        <f t="shared" si="4"/>
        <v>2.8</v>
      </c>
      <c r="I9" s="58">
        <f>SUM(IF('Indicator Data'!P12=0,0,'Indicator Data'!P12),SUM('Indicator Data'!Q12:R12))</f>
        <v>274.45963</v>
      </c>
      <c r="J9" s="58">
        <f>I9/'Indicator Data'!BE12*1000000</f>
        <v>92.794073694403281</v>
      </c>
      <c r="K9" s="56">
        <f t="shared" si="5"/>
        <v>1.9</v>
      </c>
      <c r="L9" s="56">
        <f>IF('Indicator Data'!S12="No data","x",ROUND(IF('Indicator Data'!S12&gt;L$195,10,IF('Indicator Data'!S12&lt;L$194,0,10-(L$195-'Indicator Data'!S12)/(L$195-L$194)*10)),1))</f>
        <v>0.7</v>
      </c>
      <c r="M9" s="56">
        <f>IF('Indicator Data'!T12="No data","x",IF('Indicator Data'!T12=0,0,ROUND(IF('Indicator Data'!T12&gt;M$195,10,IF('Indicator Data'!T12&lt;M$194,0,10-(M$195-'Indicator Data'!T12)/(M$195-M$194)*10)),1)))</f>
        <v>4</v>
      </c>
      <c r="N9" s="57">
        <f t="shared" si="6"/>
        <v>2.2000000000000002</v>
      </c>
      <c r="O9" s="59">
        <f t="shared" si="7"/>
        <v>2</v>
      </c>
      <c r="P9" s="66">
        <f>IF(AND('Indicator Data'!AB12="No data",'Indicator Data'!AC12="No data"),0,SUM('Indicator Data'!AB12:AD12)/1000)</f>
        <v>18.085000000000001</v>
      </c>
      <c r="Q9" s="56">
        <f t="shared" si="8"/>
        <v>4.2</v>
      </c>
      <c r="R9" s="60">
        <f>P9*1000/'Indicator Data'!BE12</f>
        <v>6.1144905819602077E-3</v>
      </c>
      <c r="S9" s="56">
        <f t="shared" si="9"/>
        <v>5</v>
      </c>
      <c r="T9" s="197">
        <f t="shared" si="10"/>
        <v>4.5999999999999996</v>
      </c>
      <c r="U9" s="56">
        <f>IF('Indicator Data'!V12="No data","x",ROUND(IF('Indicator Data'!V12&gt;U$195,10,IF('Indicator Data'!V12&lt;U$194,0,10-(U$195-'Indicator Data'!V12)/(U$195-U$194)*10)),1))</f>
        <v>0.4</v>
      </c>
      <c r="V9" s="56">
        <f>IF('Indicator Data'!W12="No data","x",IF('Indicator Data'!W12=0,0,ROUND(IF('Indicator Data'!W12&gt;V$195,10,IF('Indicator Data'!W12&lt;V$194,0,10-(V$195-'Indicator Data'!W12)/(V$195-V$194)*10)),1)))</f>
        <v>0.3</v>
      </c>
      <c r="W9" s="56">
        <f t="shared" si="11"/>
        <v>0.35</v>
      </c>
      <c r="X9" s="56">
        <f>IF('Indicator Data'!U12="No data","x",ROUND(IF('Indicator Data'!U12&gt;X$195,10,IF('Indicator Data'!U12&lt;X$194,0,10-(X$195-'Indicator Data'!U12)/(X$195-X$194)*10)),1))</f>
        <v>0.7</v>
      </c>
      <c r="Y9" s="156">
        <f>IF('Indicator Data'!X12="No data","x",ROUND(IF('Indicator Data'!X12&gt;Y$195,10,IF('Indicator Data'!X12&lt;Y$194,0,10-(Y$195-'Indicator Data'!X12)/(Y$195-Y$194)*10)),1))</f>
        <v>0</v>
      </c>
      <c r="Z9" s="60">
        <f>IF('Indicator Data'!Y12="No data","x",IF(('Indicator Data'!Y12/'Indicator Data'!BE12)&gt;1,1,IF('Indicator Data'!Y12&gt;'Indicator Data'!Y12,1,'Indicator Data'!Y12/'Indicator Data'!BE12)))</f>
        <v>1.3236173170758096E-2</v>
      </c>
      <c r="AA9" s="156">
        <f t="shared" si="12"/>
        <v>0.1</v>
      </c>
      <c r="AB9" s="57">
        <f t="shared" si="0"/>
        <v>0.3</v>
      </c>
      <c r="AC9" s="56">
        <f>IF('Indicator Data'!AE12="No data","x",ROUND(IF('Indicator Data'!AE12&lt;$AC$194,10,IF('Indicator Data'!AE12&gt;$AC$195,0,($AC$195-'Indicator Data'!AE12)/($AC$195-$AC$194)*10)),1))</f>
        <v>4</v>
      </c>
      <c r="AD9" s="56">
        <f>IF('Indicator Data'!AF12="No data","x",ROUND(IF('Indicator Data'!AF12&gt;$AD$195,10,IF('Indicator Data'!AF12&lt;$AD$194,0,10-($AD$195-'Indicator Data'!AF12)/($AD$195-$AD$194)*10)),1))</f>
        <v>0</v>
      </c>
      <c r="AE9" s="57">
        <f t="shared" si="1"/>
        <v>2</v>
      </c>
      <c r="AF9" s="56">
        <f>IF('Indicator Data'!AQ12="No data","x",ROUND(IF('Indicator Data'!AQ12&gt;$AF$195,10,IF('Indicator Data'!AQ12&lt;$AF$194,0,10-($AF$195-'Indicator Data'!AQ12)/($AF$195-$AF$194)*10)),1))</f>
        <v>0.6</v>
      </c>
      <c r="AG9" s="56">
        <f>IF('Indicator Data'!AR12="No data","x",ROUND(IF('Indicator Data'!AR12&gt;$AG$195,10,IF('Indicator Data'!AR12&lt;$AG$194,0,10-($AG$195-'Indicator Data'!AR12)/($AG$195-$AG$194)*10)),1))</f>
        <v>1.1000000000000001</v>
      </c>
      <c r="AH9" s="202">
        <f t="shared" si="13"/>
        <v>0.85000000000000009</v>
      </c>
      <c r="AI9" s="61">
        <f t="shared" si="14"/>
        <v>2.1</v>
      </c>
      <c r="AJ9" s="56" t="str">
        <f>IF('Indicator Data'!AG12="No data","x",ROUND((IF(LOG('Indicator Data'!AG12)&gt;AJ$195,10,IF(LOG('Indicator Data'!AG12)&lt;AJ$194,0,10-(AJ$195-LOG('Indicator Data'!AG12))/(AJ$195-AJ$194)*10))),1))</f>
        <v>x</v>
      </c>
      <c r="AK9" s="56">
        <f>IF('Indicator Data'!AH12="No data","x",ROUND((IF(LOG('Indicator Data'!AH12)&gt;AK$195,10,IF(LOG('Indicator Data'!AH12)&lt;AK$194,0,10-(AK$195-LOG('Indicator Data'!AH12))/(AK$195-AK$194)*10))),1))</f>
        <v>5.4</v>
      </c>
      <c r="AL9" s="56">
        <f>IF('Indicator Data'!AI12="No data","x",ROUND(IF('Indicator Data'!AI12&gt;AL$195,10,IF('Indicator Data'!AI12&lt;AL$194,0,10-(AL$195-'Indicator Data'!AI12)/(AL$195-AL$194)*10)),1))</f>
        <v>8</v>
      </c>
      <c r="AM9" s="57">
        <f t="shared" si="15"/>
        <v>6.7</v>
      </c>
      <c r="AN9" s="56">
        <f>IF('Indicator Data'!AJ12=0,10,ROUND(IF(LOG('Indicator Data'!AJ12)&gt;AN$195,0,IF(LOG('Indicator Data'!AJ12)&lt;AN$194,10,(AN$195-LOG('Indicator Data'!AJ12))/(AN$195-AN$194)*10)),1))</f>
        <v>4.3</v>
      </c>
      <c r="AO9" s="58">
        <f>IF('Indicator Data'!AK12="No data","x",'Indicator Data'!AK12/'Indicator Data'!BG12*100)</f>
        <v>70.224719101123597</v>
      </c>
      <c r="AP9" s="56">
        <f t="shared" si="16"/>
        <v>7</v>
      </c>
      <c r="AQ9" s="57">
        <f t="shared" si="17"/>
        <v>5.7</v>
      </c>
      <c r="AR9" s="186">
        <f t="shared" si="18"/>
        <v>6.2</v>
      </c>
      <c r="AS9" s="56">
        <f>IF('Indicator Data'!AL12="No data","x",ROUND(IF('Indicator Data'!AL12^2&gt;AS$195,0,IF('Indicator Data'!AL12^2&lt;AS$194,10,(AS$195-'Indicator Data'!AL12^2)/(AS$195-AS$194)*10)),1))</f>
        <v>0.1</v>
      </c>
      <c r="AT9" s="56">
        <f>IF('Indicator Data'!AM12="No data","x",ROUND(IF('Indicator Data'!AM12&gt;AT$195,0,IF('Indicator Data'!AM12&lt;AT$194,10,(AT$195-'Indicator Data'!AM12)/(AT$195-AT$194)*10)),1))</f>
        <v>4</v>
      </c>
      <c r="AU9" s="56">
        <f>IF('Indicator Data'!AN12="No data","x",ROUND(IF('Indicator Data'!AN12&gt;AU$195,0,IF('Indicator Data'!AN12&lt;AU$194,10,(AU$195-'Indicator Data'!AN12)/(AU$195-AU$194)*10)),1))</f>
        <v>3.6</v>
      </c>
      <c r="AV9" s="57">
        <f t="shared" si="19"/>
        <v>2.6</v>
      </c>
      <c r="AW9" s="57">
        <f>IF('Indicator Data'!AO12="No data","x",ROUND(IF('Indicator Data'!AO12&gt;AW$195,0,IF('Indicator Data'!AO12&lt;AW$194,10,(AW$195-'Indicator Data'!AO12)/(AW$195-AW$194)*10)),1))</f>
        <v>6.3</v>
      </c>
      <c r="AX9" s="186">
        <f t="shared" si="2"/>
        <v>4.5</v>
      </c>
      <c r="AY9" s="188">
        <f>IF('Indicator Data'!AP12="No data","x",ROUND(IF('Indicator Data'!AP12&gt;AY$195,10,IF('Indicator Data'!AP12&lt;AY$194,0,10-(AY$195-'Indicator Data'!AP12)/(AY$195-AY$194)*10)),1))</f>
        <v>6.8</v>
      </c>
      <c r="AZ9" s="179">
        <f t="shared" si="20"/>
        <v>6.1</v>
      </c>
    </row>
    <row r="10" spans="1:52" s="4" customFormat="1" x14ac:dyDescent="0.25">
      <c r="A10" s="99" t="str">
        <f>'Indicator Data'!A13</f>
        <v>Australia</v>
      </c>
      <c r="B10" s="49" t="str">
        <f>'Indicator Data'!B13</f>
        <v>AUS</v>
      </c>
      <c r="C10" s="56">
        <f>ROUND(IF('Indicator Data'!N13="No data",IF((0.1022*LN('Indicator Data'!BD13)-0.1711)&gt;C$195,0,IF((0.1022*LN('Indicator Data'!BD13)-0.1711)&lt;C$194,10,(C$195-(0.1022*LN('Indicator Data'!BD13)-0.1711))/(C$195-C$194)*10)),IF('Indicator Data'!N13&gt;C$195,0,IF('Indicator Data'!N13&lt;C$194,10,(C$195-'Indicator Data'!N13)/(C$195-C$194)*10))),1)</f>
        <v>0</v>
      </c>
      <c r="D10" s="56" t="str">
        <f>IF('Indicator Data'!O13="No data","x",ROUND((IF(LOG('Indicator Data'!O13*1000)&gt;D$195,10,IF(LOG('Indicator Data'!O13*1000)&lt;D$194,0,10-(D$195-LOG('Indicator Data'!O13*1000))/(D$195-D$194)*10))),1))</f>
        <v>x</v>
      </c>
      <c r="E10" s="57">
        <f t="shared" si="3"/>
        <v>0</v>
      </c>
      <c r="F10" s="56">
        <f>IF('Indicator Data'!Z13="No data","x",ROUND(IF('Indicator Data'!Z13&gt;F$195,10,IF('Indicator Data'!Z13&lt;F$194,0,10-(F$195-'Indicator Data'!Z13)/(F$195-F$194)*10)),1))</f>
        <v>1.4</v>
      </c>
      <c r="G10" s="56">
        <f>IF('Indicator Data'!AA13="No data","x",ROUND(IF('Indicator Data'!AA13&gt;G$195,10,IF('Indicator Data'!AA13&lt;G$194,0,10-(G$195-'Indicator Data'!AA13)/(G$195-G$194)*10)),1))</f>
        <v>2.7</v>
      </c>
      <c r="H10" s="57">
        <f t="shared" si="4"/>
        <v>2.1</v>
      </c>
      <c r="I10" s="58">
        <f>SUM(IF('Indicator Data'!P13=0,0,'Indicator Data'!P13),SUM('Indicator Data'!Q13:R13))</f>
        <v>-20.316739999999999</v>
      </c>
      <c r="J10" s="58">
        <f>I10/'Indicator Data'!BE13*1000000</f>
        <v>-0.80611747714575921</v>
      </c>
      <c r="K10" s="56">
        <f t="shared" si="5"/>
        <v>0</v>
      </c>
      <c r="L10" s="56" t="str">
        <f>IF('Indicator Data'!S13="No data","x",ROUND(IF('Indicator Data'!S13&gt;L$195,10,IF('Indicator Data'!S13&lt;L$194,0,10-(L$195-'Indicator Data'!S13)/(L$195-L$194)*10)),1))</f>
        <v>x</v>
      </c>
      <c r="M10" s="56">
        <f>IF('Indicator Data'!T13="No data","x",IF('Indicator Data'!T13=0,0,ROUND(IF('Indicator Data'!T13&gt;M$195,10,IF('Indicator Data'!T13&lt;M$194,0,10-(M$195-'Indicator Data'!T13)/(M$195-M$194)*10)),1)))</f>
        <v>0</v>
      </c>
      <c r="N10" s="57">
        <f t="shared" si="6"/>
        <v>0</v>
      </c>
      <c r="O10" s="59">
        <f t="shared" si="7"/>
        <v>0.5</v>
      </c>
      <c r="P10" s="66">
        <f>IF(AND('Indicator Data'!AB13="No data",'Indicator Data'!AC13="No data"),0,SUM('Indicator Data'!AB13:AD13)/1000)</f>
        <v>117.578</v>
      </c>
      <c r="Q10" s="56">
        <f t="shared" si="8"/>
        <v>6.9</v>
      </c>
      <c r="R10" s="60">
        <f>P10*1000/'Indicator Data'!BE13</f>
        <v>4.6652012442864399E-3</v>
      </c>
      <c r="S10" s="56">
        <f t="shared" si="9"/>
        <v>4.7</v>
      </c>
      <c r="T10" s="197">
        <f t="shared" si="10"/>
        <v>5.8</v>
      </c>
      <c r="U10" s="56">
        <f>IF('Indicator Data'!V13="No data","x",ROUND(IF('Indicator Data'!V13&gt;U$195,10,IF('Indicator Data'!V13&lt;U$194,0,10-(U$195-'Indicator Data'!V13)/(U$195-U$194)*10)),1))</f>
        <v>0.2</v>
      </c>
      <c r="V10" s="56">
        <f>IF('Indicator Data'!W13="No data","x",IF('Indicator Data'!W13=0,0,ROUND(IF('Indicator Data'!W13&gt;V$195,10,IF('Indicator Data'!W13&lt;V$194,0,10-(V$195-'Indicator Data'!W13)/(V$195-V$194)*10)),1)))</f>
        <v>0.3</v>
      </c>
      <c r="W10" s="56">
        <f t="shared" si="11"/>
        <v>0.25</v>
      </c>
      <c r="X10" s="56">
        <f>IF('Indicator Data'!U13="No data","x",ROUND(IF('Indicator Data'!U13&gt;X$195,10,IF('Indicator Data'!U13&lt;X$194,0,10-(X$195-'Indicator Data'!U13)/(X$195-X$194)*10)),1))</f>
        <v>0.1</v>
      </c>
      <c r="Y10" s="156" t="str">
        <f>IF('Indicator Data'!X13="No data","x",ROUND(IF('Indicator Data'!X13&gt;Y$195,10,IF('Indicator Data'!X13&lt;Y$194,0,10-(Y$195-'Indicator Data'!X13)/(Y$195-Y$194)*10)),1))</f>
        <v>x</v>
      </c>
      <c r="Z10" s="60">
        <f>IF('Indicator Data'!Y13="No data","x",IF(('Indicator Data'!Y13/'Indicator Data'!BE13)&gt;1,1,IF('Indicator Data'!Y13&gt;'Indicator Data'!Y13,1,'Indicator Data'!Y13/'Indicator Data'!BE13)))</f>
        <v>7.9843035804977151E-4</v>
      </c>
      <c r="AA10" s="156">
        <f t="shared" si="12"/>
        <v>0</v>
      </c>
      <c r="AB10" s="57">
        <f t="shared" si="0"/>
        <v>0.1</v>
      </c>
      <c r="AC10" s="56">
        <f>IF('Indicator Data'!AE13="No data","x",ROUND(IF('Indicator Data'!AE13&lt;$AC$194,10,IF('Indicator Data'!AE13&gt;$AC$195,0,($AC$195-'Indicator Data'!AE13)/($AC$195-$AC$194)*10)),1))</f>
        <v>2.4</v>
      </c>
      <c r="AD10" s="56">
        <f>IF('Indicator Data'!AF13="No data","x",ROUND(IF('Indicator Data'!AF13&gt;$AD$195,10,IF('Indicator Data'!AF13&lt;$AD$194,0,10-($AD$195-'Indicator Data'!AF13)/($AD$195-$AD$194)*10)),1))</f>
        <v>0</v>
      </c>
      <c r="AE10" s="57">
        <f t="shared" si="1"/>
        <v>1.2</v>
      </c>
      <c r="AF10" s="56" t="str">
        <f>IF('Indicator Data'!AQ13="No data","x",ROUND(IF('Indicator Data'!AQ13&gt;$AF$195,10,IF('Indicator Data'!AQ13&lt;$AF$194,0,10-($AF$195-'Indicator Data'!AQ13)/($AF$195-$AF$194)*10)),1))</f>
        <v>x</v>
      </c>
      <c r="AG10" s="56">
        <f>IF('Indicator Data'!AR13="No data","x",ROUND(IF('Indicator Data'!AR13&gt;$AG$195,10,IF('Indicator Data'!AR13&lt;$AG$194,0,10-($AG$195-'Indicator Data'!AR13)/($AG$195-$AG$194)*10)),1))</f>
        <v>0.3</v>
      </c>
      <c r="AH10" s="202">
        <f t="shared" si="13"/>
        <v>0.3</v>
      </c>
      <c r="AI10" s="61">
        <f t="shared" si="14"/>
        <v>2.2000000000000002</v>
      </c>
      <c r="AJ10" s="56">
        <f>IF('Indicator Data'!AG13="No data","x",ROUND((IF(LOG('Indicator Data'!AG13)&gt;AJ$195,10,IF(LOG('Indicator Data'!AG13)&lt;AJ$194,0,10-(AJ$195-LOG('Indicator Data'!AG13))/(AJ$195-AJ$194)*10))),1))</f>
        <v>9.6999999999999993</v>
      </c>
      <c r="AK10" s="56">
        <f>IF('Indicator Data'!AH13="No data","x",ROUND((IF(LOG('Indicator Data'!AH13)&gt;AK$195,10,IF(LOG('Indicator Data'!AH13)&lt;AK$194,0,10-(AK$195-LOG('Indicator Data'!AH13))/(AK$195-AK$194)*10))),1))</f>
        <v>7.4</v>
      </c>
      <c r="AL10" s="56">
        <f>IF('Indicator Data'!AI13="No data","x",ROUND(IF('Indicator Data'!AI13&gt;AL$195,10,IF('Indicator Data'!AI13&lt;AL$194,0,10-(AL$195-'Indicator Data'!AI13)/(AL$195-AL$194)*10)),1))</f>
        <v>10</v>
      </c>
      <c r="AM10" s="57">
        <f t="shared" si="15"/>
        <v>9</v>
      </c>
      <c r="AN10" s="56">
        <f>IF('Indicator Data'!AJ13=0,10,ROUND(IF(LOG('Indicator Data'!AJ13)&gt;AN$195,0,IF(LOG('Indicator Data'!AJ13)&lt;AN$194,10,(AN$195-LOG('Indicator Data'!AJ13))/(AN$195-AN$194)*10)),1))</f>
        <v>3.5</v>
      </c>
      <c r="AO10" s="58">
        <f>IF('Indicator Data'!AK13="No data","x",'Indicator Data'!AK13/'Indicator Data'!BG13*100)</f>
        <v>10.023039975007485</v>
      </c>
      <c r="AP10" s="56">
        <f t="shared" si="16"/>
        <v>0.9</v>
      </c>
      <c r="AQ10" s="57">
        <f t="shared" si="17"/>
        <v>2.2000000000000002</v>
      </c>
      <c r="AR10" s="186">
        <f t="shared" si="18"/>
        <v>5.6</v>
      </c>
      <c r="AS10" s="56" t="str">
        <f>IF('Indicator Data'!AL13="No data","x",ROUND(IF('Indicator Data'!AL13^2&gt;AS$195,0,IF('Indicator Data'!AL13^2&lt;AS$194,10,(AS$195-'Indicator Data'!AL13^2)/(AS$195-AS$194)*10)),1))</f>
        <v>x</v>
      </c>
      <c r="AT10" s="56">
        <f>IF('Indicator Data'!AM13="No data","x",ROUND(IF('Indicator Data'!AM13&gt;AT$195,0,IF('Indicator Data'!AM13&lt;AT$194,10,(AT$195-'Indicator Data'!AM13)/(AT$195-AT$194)*10)),1))</f>
        <v>4.4000000000000004</v>
      </c>
      <c r="AU10" s="56">
        <f>IF('Indicator Data'!AN13="No data","x",ROUND(IF('Indicator Data'!AN13&gt;AU$195,0,IF('Indicator Data'!AN13&lt;AU$194,10,(AU$195-'Indicator Data'!AN13)/(AU$195-AU$194)*10)),1))</f>
        <v>1.3</v>
      </c>
      <c r="AV10" s="57">
        <f t="shared" si="19"/>
        <v>2.9</v>
      </c>
      <c r="AW10" s="57">
        <f>IF('Indicator Data'!AO13="No data","x",ROUND(IF('Indicator Data'!AO13&gt;AW$195,0,IF('Indicator Data'!AO13&lt;AW$194,10,(AW$195-'Indicator Data'!AO13)/(AW$195-AW$194)*10)),1))</f>
        <v>3.9</v>
      </c>
      <c r="AX10" s="186">
        <f t="shared" si="2"/>
        <v>3.4</v>
      </c>
      <c r="AY10" s="188">
        <f>IF('Indicator Data'!AP13="No data","x",ROUND(IF('Indicator Data'!AP13&gt;AY$195,10,IF('Indicator Data'!AP13&lt;AY$194,0,10-(AY$195-'Indicator Data'!AP13)/(AY$195-AY$194)*10)),1))</f>
        <v>5.6</v>
      </c>
      <c r="AZ10" s="179">
        <f t="shared" si="20"/>
        <v>5.0999999999999996</v>
      </c>
    </row>
    <row r="11" spans="1:52" s="4" customFormat="1" x14ac:dyDescent="0.25">
      <c r="A11" s="99" t="str">
        <f>'Indicator Data'!A14</f>
        <v>Austria</v>
      </c>
      <c r="B11" s="49" t="str">
        <f>'Indicator Data'!B14</f>
        <v>AUT</v>
      </c>
      <c r="C11" s="56">
        <f>ROUND(IF('Indicator Data'!N14="No data",IF((0.1022*LN('Indicator Data'!BD14)-0.1711)&gt;C$195,0,IF((0.1022*LN('Indicator Data'!BD14)-0.1711)&lt;C$194,10,(C$195-(0.1022*LN('Indicator Data'!BD14)-0.1711))/(C$195-C$194)*10)),IF('Indicator Data'!N14&gt;C$195,0,IF('Indicator Data'!N14&lt;C$194,10,(C$195-'Indicator Data'!N14)/(C$195-C$194)*10))),1)</f>
        <v>0</v>
      </c>
      <c r="D11" s="56" t="str">
        <f>IF('Indicator Data'!O14="No data","x",ROUND((IF(LOG('Indicator Data'!O14*1000)&gt;D$195,10,IF(LOG('Indicator Data'!O14*1000)&lt;D$194,0,10-(D$195-LOG('Indicator Data'!O14*1000))/(D$195-D$194)*10))),1))</f>
        <v>x</v>
      </c>
      <c r="E11" s="57">
        <f t="shared" si="3"/>
        <v>0</v>
      </c>
      <c r="F11" s="56">
        <f>IF('Indicator Data'!Z14="No data","x",ROUND(IF('Indicator Data'!Z14&gt;F$195,10,IF('Indicator Data'!Z14&lt;F$194,0,10-(F$195-'Indicator Data'!Z14)/(F$195-F$194)*10)),1))</f>
        <v>1</v>
      </c>
      <c r="G11" s="56">
        <f>IF('Indicator Data'!AA14="No data","x",ROUND(IF('Indicator Data'!AA14&gt;G$195,10,IF('Indicator Data'!AA14&lt;G$194,0,10-(G$195-'Indicator Data'!AA14)/(G$195-G$194)*10)),1))</f>
        <v>1.4</v>
      </c>
      <c r="H11" s="57">
        <f t="shared" si="4"/>
        <v>1.2</v>
      </c>
      <c r="I11" s="58">
        <f>SUM(IF('Indicator Data'!P14=0,0,'Indicator Data'!P14),SUM('Indicator Data'!Q14:R14))</f>
        <v>0</v>
      </c>
      <c r="J11" s="58">
        <f>I11/'Indicator Data'!BE14*1000000</f>
        <v>0</v>
      </c>
      <c r="K11" s="56">
        <f t="shared" si="5"/>
        <v>0</v>
      </c>
      <c r="L11" s="56" t="str">
        <f>IF('Indicator Data'!S14="No data","x",ROUND(IF('Indicator Data'!S14&gt;L$195,10,IF('Indicator Data'!S14&lt;L$194,0,10-(L$195-'Indicator Data'!S14)/(L$195-L$194)*10)),1))</f>
        <v>x</v>
      </c>
      <c r="M11" s="56">
        <f>IF('Indicator Data'!T14="No data","x",IF('Indicator Data'!T14=0,0,ROUND(IF('Indicator Data'!T14&gt;M$195,10,IF('Indicator Data'!T14&lt;M$194,0,10-(M$195-'Indicator Data'!T14)/(M$195-M$194)*10)),1)))</f>
        <v>0.2</v>
      </c>
      <c r="N11" s="57">
        <f t="shared" si="6"/>
        <v>0.1</v>
      </c>
      <c r="O11" s="59">
        <f t="shared" si="7"/>
        <v>0.3</v>
      </c>
      <c r="P11" s="66">
        <f>IF(AND('Indicator Data'!AB14="No data",'Indicator Data'!AC14="No data"),0,SUM('Indicator Data'!AB14:AD14)/1000)</f>
        <v>166.13300000000001</v>
      </c>
      <c r="Q11" s="56">
        <f t="shared" si="8"/>
        <v>7.4</v>
      </c>
      <c r="R11" s="60">
        <f>P11*1000/'Indicator Data'!BE14</f>
        <v>1.855175839308694E-2</v>
      </c>
      <c r="S11" s="56">
        <f t="shared" si="9"/>
        <v>6.6</v>
      </c>
      <c r="T11" s="197">
        <f t="shared" si="10"/>
        <v>7</v>
      </c>
      <c r="U11" s="56" t="str">
        <f>IF('Indicator Data'!V14="No data","x",ROUND(IF('Indicator Data'!V14&gt;U$195,10,IF('Indicator Data'!V14&lt;U$194,0,10-(U$195-'Indicator Data'!V14)/(U$195-U$194)*10)),1))</f>
        <v>x</v>
      </c>
      <c r="V11" s="56">
        <f>IF('Indicator Data'!W14="No data","x",IF('Indicator Data'!W14=0,0,ROUND(IF('Indicator Data'!W14&gt;V$195,10,IF('Indicator Data'!W14&lt;V$194,0,10-(V$195-'Indicator Data'!W14)/(V$195-V$194)*10)),1)))</f>
        <v>0.2</v>
      </c>
      <c r="W11" s="56">
        <f t="shared" si="11"/>
        <v>0.2</v>
      </c>
      <c r="X11" s="56">
        <f>IF('Indicator Data'!U14="No data","x",ROUND(IF('Indicator Data'!U14&gt;X$195,10,IF('Indicator Data'!U14&lt;X$194,0,10-(X$195-'Indicator Data'!U14)/(X$195-X$194)*10)),1))</f>
        <v>0.1</v>
      </c>
      <c r="Y11" s="156" t="str">
        <f>IF('Indicator Data'!X14="No data","x",ROUND(IF('Indicator Data'!X14&gt;Y$195,10,IF('Indicator Data'!X14&lt;Y$194,0,10-(Y$195-'Indicator Data'!X14)/(Y$195-Y$194)*10)),1))</f>
        <v>x</v>
      </c>
      <c r="Z11" s="60">
        <f>IF('Indicator Data'!Y14="No data","x",IF(('Indicator Data'!Y14/'Indicator Data'!BE14)&gt;1,1,IF('Indicator Data'!Y14&gt;'Indicator Data'!Y14,1,'Indicator Data'!Y14/'Indicator Data'!BE14)))</f>
        <v>1.5075195073024244E-5</v>
      </c>
      <c r="AA11" s="156">
        <f t="shared" si="12"/>
        <v>0</v>
      </c>
      <c r="AB11" s="57">
        <f t="shared" si="0"/>
        <v>0.1</v>
      </c>
      <c r="AC11" s="56">
        <f>IF('Indicator Data'!AE14="No data","x",ROUND(IF('Indicator Data'!AE14&lt;$AC$194,10,IF('Indicator Data'!AE14&gt;$AC$195,0,($AC$195-'Indicator Data'!AE14)/($AC$195-$AC$194)*10)),1))</f>
        <v>0.3</v>
      </c>
      <c r="AD11" s="56">
        <f>IF('Indicator Data'!AF14="No data","x",ROUND(IF('Indicator Data'!AF14&gt;$AD$195,10,IF('Indicator Data'!AF14&lt;$AD$194,0,10-($AD$195-'Indicator Data'!AF14)/($AD$195-$AD$194)*10)),1))</f>
        <v>0</v>
      </c>
      <c r="AE11" s="57">
        <f t="shared" si="1"/>
        <v>0.2</v>
      </c>
      <c r="AF11" s="56">
        <f>IF('Indicator Data'!AQ14="No data","x",ROUND(IF('Indicator Data'!AQ14&gt;$AF$195,10,IF('Indicator Data'!AQ14&lt;$AF$194,0,10-($AF$195-'Indicator Data'!AQ14)/($AF$195-$AF$194)*10)),1))</f>
        <v>0.7</v>
      </c>
      <c r="AG11" s="56">
        <f>IF('Indicator Data'!AR14="No data","x",ROUND(IF('Indicator Data'!AR14&gt;$AG$195,10,IF('Indicator Data'!AR14&lt;$AG$194,0,10-($AG$195-'Indicator Data'!AR14)/($AG$195-$AG$194)*10)),1))</f>
        <v>0.3</v>
      </c>
      <c r="AH11" s="202">
        <f t="shared" si="13"/>
        <v>0.5</v>
      </c>
      <c r="AI11" s="61">
        <f t="shared" si="14"/>
        <v>2.6</v>
      </c>
      <c r="AJ11" s="56">
        <f>IF('Indicator Data'!AG14="No data","x",ROUND((IF(LOG('Indicator Data'!AG14)&gt;AJ$195,10,IF(LOG('Indicator Data'!AG14)&lt;AJ$194,0,10-(AJ$195-LOG('Indicator Data'!AG14))/(AJ$195-AJ$194)*10))),1))</f>
        <v>7.8</v>
      </c>
      <c r="AK11" s="56">
        <f>IF('Indicator Data'!AH14="No data","x",ROUND((IF(LOG('Indicator Data'!AH14)&gt;AK$195,10,IF(LOG('Indicator Data'!AH14)&lt;AK$194,0,10-(AK$195-LOG('Indicator Data'!AH14))/(AK$195-AK$194)*10))),1))</f>
        <v>8.6999999999999993</v>
      </c>
      <c r="AL11" s="56">
        <f>IF('Indicator Data'!AI14="No data","x",ROUND(IF('Indicator Data'!AI14&gt;AL$195,10,IF('Indicator Data'!AI14&lt;AL$194,0,10-(AL$195-'Indicator Data'!AI14)/(AL$195-AL$194)*10)),1))</f>
        <v>0</v>
      </c>
      <c r="AM11" s="57">
        <f t="shared" si="15"/>
        <v>5.5</v>
      </c>
      <c r="AN11" s="56">
        <f>IF('Indicator Data'!AJ14=0,10,ROUND(IF(LOG('Indicator Data'!AJ14)&gt;AN$195,0,IF(LOG('Indicator Data'!AJ14)&lt;AN$194,10,(AN$195-LOG('Indicator Data'!AJ14))/(AN$195-AN$194)*10)),1))</f>
        <v>5.8</v>
      </c>
      <c r="AO11" s="58">
        <f>IF('Indicator Data'!AK14="No data","x",'Indicator Data'!AK14/'Indicator Data'!BG14*100)</f>
        <v>351.90331153150748</v>
      </c>
      <c r="AP11" s="56">
        <f t="shared" si="16"/>
        <v>10</v>
      </c>
      <c r="AQ11" s="57">
        <f t="shared" si="17"/>
        <v>7.9</v>
      </c>
      <c r="AR11" s="186">
        <f t="shared" si="18"/>
        <v>6.7</v>
      </c>
      <c r="AS11" s="56" t="str">
        <f>IF('Indicator Data'!AL14="No data","x",ROUND(IF('Indicator Data'!AL14^2&gt;AS$195,0,IF('Indicator Data'!AL14^2&lt;AS$194,10,(AS$195-'Indicator Data'!AL14^2)/(AS$195-AS$194)*10)),1))</f>
        <v>x</v>
      </c>
      <c r="AT11" s="56">
        <f>IF('Indicator Data'!AM14="No data","x",ROUND(IF('Indicator Data'!AM14&gt;AT$195,0,IF('Indicator Data'!AM14&lt;AT$194,10,(AT$195-'Indicator Data'!AM14)/(AT$195-AT$194)*10)),1))</f>
        <v>3.9</v>
      </c>
      <c r="AU11" s="56">
        <f>IF('Indicator Data'!AN14="No data","x",ROUND(IF('Indicator Data'!AN14&gt;AU$195,0,IF('Indicator Data'!AN14&lt;AU$194,10,(AU$195-'Indicator Data'!AN14)/(AU$195-AU$194)*10)),1))</f>
        <v>1.2</v>
      </c>
      <c r="AV11" s="57">
        <f t="shared" si="19"/>
        <v>2.6</v>
      </c>
      <c r="AW11" s="57">
        <f>IF('Indicator Data'!AO14="No data","x",ROUND(IF('Indicator Data'!AO14&gt;AW$195,0,IF('Indicator Data'!AO14&lt;AW$194,10,(AW$195-'Indicator Data'!AO14)/(AW$195-AW$194)*10)),1))</f>
        <v>4.8</v>
      </c>
      <c r="AX11" s="186">
        <f t="shared" si="2"/>
        <v>3.7</v>
      </c>
      <c r="AY11" s="188">
        <f>IF('Indicator Data'!AP14="No data","x",ROUND(IF('Indicator Data'!AP14&gt;AY$195,10,IF('Indicator Data'!AP14&lt;AY$194,0,10-(AY$195-'Indicator Data'!AP14)/(AY$195-AY$194)*10)),1))</f>
        <v>8.4</v>
      </c>
      <c r="AZ11" s="179">
        <f t="shared" si="20"/>
        <v>6.8</v>
      </c>
    </row>
    <row r="12" spans="1:52" s="4" customFormat="1" x14ac:dyDescent="0.25">
      <c r="A12" s="99" t="str">
        <f>'Indicator Data'!A15</f>
        <v>Azerbaijan</v>
      </c>
      <c r="B12" s="49" t="str">
        <f>'Indicator Data'!B15</f>
        <v>AZE</v>
      </c>
      <c r="C12" s="56">
        <f>ROUND(IF('Indicator Data'!N15="No data",IF((0.1022*LN('Indicator Data'!BD15)-0.1711)&gt;C$195,0,IF((0.1022*LN('Indicator Data'!BD15)-0.1711)&lt;C$194,10,(C$195-(0.1022*LN('Indicator Data'!BD15)-0.1711))/(C$195-C$194)*10)),IF('Indicator Data'!N15&gt;C$195,0,IF('Indicator Data'!N15&lt;C$194,10,(C$195-'Indicator Data'!N15)/(C$195-C$194)*10))),1)</f>
        <v>2.9</v>
      </c>
      <c r="D12" s="56" t="str">
        <f>IF('Indicator Data'!O15="No data","x",ROUND((IF(LOG('Indicator Data'!O15*1000)&gt;D$195,10,IF(LOG('Indicator Data'!O15*1000)&lt;D$194,0,10-(D$195-LOG('Indicator Data'!O15*1000))/(D$195-D$194)*10))),1))</f>
        <v>x</v>
      </c>
      <c r="E12" s="57">
        <f t="shared" si="3"/>
        <v>2.9</v>
      </c>
      <c r="F12" s="56">
        <f>IF('Indicator Data'!Z15="No data","x",ROUND(IF('Indicator Data'!Z15&gt;F$195,10,IF('Indicator Data'!Z15&lt;F$194,0,10-(F$195-'Indicator Data'!Z15)/(F$195-F$194)*10)),1))</f>
        <v>4.3</v>
      </c>
      <c r="G12" s="56">
        <f>IF('Indicator Data'!AA15="No data","x",ROUND(IF('Indicator Data'!AA15&gt;G$195,10,IF('Indicator Data'!AA15&lt;G$194,0,10-(G$195-'Indicator Data'!AA15)/(G$195-G$194)*10)),1))</f>
        <v>0.4</v>
      </c>
      <c r="H12" s="57">
        <f t="shared" si="4"/>
        <v>2.4</v>
      </c>
      <c r="I12" s="58">
        <f>SUM(IF('Indicator Data'!P15=0,0,'Indicator Data'!P15),SUM('Indicator Data'!Q15:R15))</f>
        <v>182.38892000000001</v>
      </c>
      <c r="J12" s="58">
        <f>I12/'Indicator Data'!BE15*1000000</f>
        <v>18.152271177169666</v>
      </c>
      <c r="K12" s="56">
        <f t="shared" si="5"/>
        <v>0.4</v>
      </c>
      <c r="L12" s="56">
        <f>IF('Indicator Data'!S15="No data","x",ROUND(IF('Indicator Data'!S15&gt;L$195,10,IF('Indicator Data'!S15&lt;L$194,0,10-(L$195-'Indicator Data'!S15)/(L$195-L$194)*10)),1))</f>
        <v>0.1</v>
      </c>
      <c r="M12" s="56">
        <f>IF('Indicator Data'!T15="No data","x",IF('Indicator Data'!T15=0,0,ROUND(IF('Indicator Data'!T15&gt;M$195,10,IF('Indicator Data'!T15&lt;M$194,0,10-(M$195-'Indicator Data'!T15)/(M$195-M$194)*10)),1)))</f>
        <v>0.9</v>
      </c>
      <c r="N12" s="57">
        <f t="shared" si="6"/>
        <v>0.5</v>
      </c>
      <c r="O12" s="59">
        <f t="shared" si="7"/>
        <v>2.2000000000000002</v>
      </c>
      <c r="P12" s="66">
        <f>IF(AND('Indicator Data'!AB15="No data",'Indicator Data'!AC15="No data"),0,SUM('Indicator Data'!AB15:AD15)/1000)</f>
        <v>345.34</v>
      </c>
      <c r="Q12" s="56">
        <f t="shared" si="8"/>
        <v>8.5</v>
      </c>
      <c r="R12" s="60">
        <f>P12*1000/'Indicator Data'!BE15</f>
        <v>3.4369989845456465E-2</v>
      </c>
      <c r="S12" s="56">
        <f t="shared" si="9"/>
        <v>7.6</v>
      </c>
      <c r="T12" s="197">
        <f t="shared" si="10"/>
        <v>8.1</v>
      </c>
      <c r="U12" s="56">
        <f>IF('Indicator Data'!V15="No data","x",ROUND(IF('Indicator Data'!V15&gt;U$195,10,IF('Indicator Data'!V15&lt;U$194,0,10-(U$195-'Indicator Data'!V15)/(U$195-U$194)*10)),1))</f>
        <v>0.2</v>
      </c>
      <c r="V12" s="56">
        <f>IF('Indicator Data'!W15="No data","x",IF('Indicator Data'!W15=0,0,ROUND(IF('Indicator Data'!W15&gt;V$195,10,IF('Indicator Data'!W15&lt;V$194,0,10-(V$195-'Indicator Data'!W15)/(V$195-V$194)*10)),1)))</f>
        <v>0.4</v>
      </c>
      <c r="W12" s="56">
        <f t="shared" si="11"/>
        <v>0.30000000000000004</v>
      </c>
      <c r="X12" s="56">
        <f>IF('Indicator Data'!U15="No data","x",ROUND(IF('Indicator Data'!U15&gt;X$195,10,IF('Indicator Data'!U15&lt;X$194,0,10-(X$195-'Indicator Data'!U15)/(X$195-X$194)*10)),1))</f>
        <v>1.2</v>
      </c>
      <c r="Y12" s="156">
        <f>IF('Indicator Data'!X15="No data","x",ROUND(IF('Indicator Data'!X15&gt;Y$195,10,IF('Indicator Data'!X15&lt;Y$194,0,10-(Y$195-'Indicator Data'!X15)/(Y$195-Y$194)*10)),1))</f>
        <v>0</v>
      </c>
      <c r="Z12" s="60">
        <f>IF('Indicator Data'!Y15="No data","x",IF(('Indicator Data'!Y15/'Indicator Data'!BE15)&gt;1,1,IF('Indicator Data'!Y15&gt;'Indicator Data'!Y15,1,'Indicator Data'!Y15/'Indicator Data'!BE15)))</f>
        <v>0.16472514806594413</v>
      </c>
      <c r="AA12" s="156">
        <f t="shared" si="12"/>
        <v>1.8</v>
      </c>
      <c r="AB12" s="57">
        <f t="shared" si="0"/>
        <v>0.8</v>
      </c>
      <c r="AC12" s="56">
        <f>IF('Indicator Data'!AE15="No data","x",ROUND(IF('Indicator Data'!AE15&lt;$AC$194,10,IF('Indicator Data'!AE15&gt;$AC$195,0,($AC$195-'Indicator Data'!AE15)/($AC$195-$AC$194)*10)),1))</f>
        <v>2.5</v>
      </c>
      <c r="AD12" s="56">
        <f>IF('Indicator Data'!AF15="No data","x",ROUND(IF('Indicator Data'!AF15&gt;$AD$195,10,IF('Indicator Data'!AF15&lt;$AD$194,0,10-($AD$195-'Indicator Data'!AF15)/($AD$195-$AD$194)*10)),1))</f>
        <v>0</v>
      </c>
      <c r="AE12" s="57">
        <f t="shared" si="1"/>
        <v>1.3</v>
      </c>
      <c r="AF12" s="56">
        <f>IF('Indicator Data'!AQ15="No data","x",ROUND(IF('Indicator Data'!AQ15&gt;$AF$195,10,IF('Indicator Data'!AQ15&lt;$AF$194,0,10-($AF$195-'Indicator Data'!AQ15)/($AF$195-$AF$194)*10)),1))</f>
        <v>2</v>
      </c>
      <c r="AG12" s="56">
        <f>IF('Indicator Data'!AR15="No data","x",ROUND(IF('Indicator Data'!AR15&gt;$AG$195,10,IF('Indicator Data'!AR15&lt;$AG$194,0,10-($AG$195-'Indicator Data'!AR15)/($AG$195-$AG$194)*10)),1))</f>
        <v>3.4</v>
      </c>
      <c r="AH12" s="202">
        <f t="shared" si="13"/>
        <v>2.7</v>
      </c>
      <c r="AI12" s="61">
        <f t="shared" si="14"/>
        <v>4</v>
      </c>
      <c r="AJ12" s="56">
        <f>IF('Indicator Data'!AG15="No data","x",ROUND((IF(LOG('Indicator Data'!AG15)&gt;AJ$195,10,IF(LOG('Indicator Data'!AG15)&lt;AJ$194,0,10-(AJ$195-LOG('Indicator Data'!AG15))/(AJ$195-AJ$194)*10))),1))</f>
        <v>5.9</v>
      </c>
      <c r="AK12" s="56">
        <f>IF('Indicator Data'!AH15="No data","x",ROUND((IF(LOG('Indicator Data'!AH15)&gt;AK$195,10,IF(LOG('Indicator Data'!AH15)&lt;AK$194,0,10-(AK$195-LOG('Indicator Data'!AH15))/(AK$195-AK$194)*10))),1))</f>
        <v>6</v>
      </c>
      <c r="AL12" s="56">
        <f>IF('Indicator Data'!AI15="No data","x",ROUND(IF('Indicator Data'!AI15&gt;AL$195,10,IF('Indicator Data'!AI15&lt;AL$194,0,10-(AL$195-'Indicator Data'!AI15)/(AL$195-AL$194)*10)),1))</f>
        <v>6</v>
      </c>
      <c r="AM12" s="57">
        <f t="shared" si="15"/>
        <v>6</v>
      </c>
      <c r="AN12" s="56">
        <f>IF('Indicator Data'!AJ15=0,10,ROUND(IF(LOG('Indicator Data'!AJ15)&gt;AN$195,0,IF(LOG('Indicator Data'!AJ15)&lt;AN$194,10,(AN$195-LOG('Indicator Data'!AJ15))/(AN$195-AN$194)*10)),1))</f>
        <v>5.5</v>
      </c>
      <c r="AO12" s="58">
        <f>IF('Indicator Data'!AK15="No data","x",'Indicator Data'!AK15/'Indicator Data'!BG15*100)</f>
        <v>31.454910595465652</v>
      </c>
      <c r="AP12" s="56">
        <f t="shared" si="16"/>
        <v>3.1</v>
      </c>
      <c r="AQ12" s="57">
        <f t="shared" si="17"/>
        <v>4.3</v>
      </c>
      <c r="AR12" s="186">
        <f t="shared" si="18"/>
        <v>5.2</v>
      </c>
      <c r="AS12" s="56">
        <f>IF('Indicator Data'!AL15="No data","x",ROUND(IF('Indicator Data'!AL15^2&gt;AS$195,0,IF('Indicator Data'!AL15^2&lt;AS$194,10,(AS$195-'Indicator Data'!AL15^2)/(AS$195-AS$194)*10)),1))</f>
        <v>0</v>
      </c>
      <c r="AT12" s="56">
        <f>IF('Indicator Data'!AM15="No data","x",ROUND(IF('Indicator Data'!AM15&gt;AT$195,0,IF('Indicator Data'!AM15&lt;AT$194,10,(AT$195-'Indicator Data'!AM15)/(AT$195-AT$194)*10)),1))</f>
        <v>4.9000000000000004</v>
      </c>
      <c r="AU12" s="56">
        <f>IF('Indicator Data'!AN15="No data","x",ROUND(IF('Indicator Data'!AN15&gt;AU$195,0,IF('Indicator Data'!AN15&lt;AU$194,10,(AU$195-'Indicator Data'!AN15)/(AU$195-AU$194)*10)),1))</f>
        <v>2.1</v>
      </c>
      <c r="AV12" s="57">
        <f t="shared" si="19"/>
        <v>2.2999999999999998</v>
      </c>
      <c r="AW12" s="57">
        <f>IF('Indicator Data'!AO15="No data","x",ROUND(IF('Indicator Data'!AO15&gt;AW$195,0,IF('Indicator Data'!AO15&lt;AW$194,10,(AW$195-'Indicator Data'!AO15)/(AW$195-AW$194)*10)),1))</f>
        <v>3.9</v>
      </c>
      <c r="AX12" s="186">
        <f t="shared" si="2"/>
        <v>3.1</v>
      </c>
      <c r="AY12" s="188">
        <f>IF('Indicator Data'!AP15="No data","x",ROUND(IF('Indicator Data'!AP15&gt;AY$195,10,IF('Indicator Data'!AP15&lt;AY$194,0,10-(AY$195-'Indicator Data'!AP15)/(AY$195-AY$194)*10)),1))</f>
        <v>4.4000000000000004</v>
      </c>
      <c r="AZ12" s="179">
        <f t="shared" si="20"/>
        <v>4.3</v>
      </c>
    </row>
    <row r="13" spans="1:52" s="4" customFormat="1" x14ac:dyDescent="0.25">
      <c r="A13" s="99" t="str">
        <f>'Indicator Data'!A16</f>
        <v>Bahamas</v>
      </c>
      <c r="B13" s="49" t="str">
        <f>'Indicator Data'!B16</f>
        <v>BHS</v>
      </c>
      <c r="C13" s="56">
        <f>ROUND(IF('Indicator Data'!N16="No data",IF((0.1022*LN('Indicator Data'!BD16)-0.1711)&gt;C$195,0,IF((0.1022*LN('Indicator Data'!BD16)-0.1711)&lt;C$194,10,(C$195-(0.1022*LN('Indicator Data'!BD16)-0.1711))/(C$195-C$194)*10)),IF('Indicator Data'!N16&gt;C$195,0,IF('Indicator Data'!N16&lt;C$194,10,(C$195-'Indicator Data'!N16)/(C$195-C$194)*10))),1)</f>
        <v>1.9</v>
      </c>
      <c r="D13" s="56" t="str">
        <f>IF('Indicator Data'!O16="No data","x",ROUND((IF(LOG('Indicator Data'!O16*1000)&gt;D$195,10,IF(LOG('Indicator Data'!O16*1000)&lt;D$194,0,10-(D$195-LOG('Indicator Data'!O16*1000))/(D$195-D$194)*10))),1))</f>
        <v>x</v>
      </c>
      <c r="E13" s="57">
        <f t="shared" si="3"/>
        <v>1.9</v>
      </c>
      <c r="F13" s="56">
        <f>IF('Indicator Data'!Z16="No data","x",ROUND(IF('Indicator Data'!Z16&gt;F$195,10,IF('Indicator Data'!Z16&lt;F$194,0,10-(F$195-'Indicator Data'!Z16)/(F$195-F$194)*10)),1))</f>
        <v>4.7</v>
      </c>
      <c r="G13" s="56" t="str">
        <f>IF('Indicator Data'!AA16="No data","x",ROUND(IF('Indicator Data'!AA16&gt;G$195,10,IF('Indicator Data'!AA16&lt;G$194,0,10-(G$195-'Indicator Data'!AA16)/(G$195-G$194)*10)),1))</f>
        <v>x</v>
      </c>
      <c r="H13" s="57">
        <f t="shared" si="4"/>
        <v>4.7</v>
      </c>
      <c r="I13" s="58">
        <f>SUM(IF('Indicator Data'!P16=0,0,'Indicator Data'!P16),SUM('Indicator Data'!Q16:R16))</f>
        <v>341.49191999999999</v>
      </c>
      <c r="J13" s="58">
        <f>I13/'Indicator Data'!BE16*1000000</f>
        <v>876.77585330409818</v>
      </c>
      <c r="K13" s="56">
        <f t="shared" si="5"/>
        <v>10</v>
      </c>
      <c r="L13" s="56" t="str">
        <f>IF('Indicator Data'!S16="No data","x",ROUND(IF('Indicator Data'!S16&gt;L$195,10,IF('Indicator Data'!S16&lt;L$194,0,10-(L$195-'Indicator Data'!S16)/(L$195-L$194)*10)),1))</f>
        <v>x</v>
      </c>
      <c r="M13" s="56" t="str">
        <f>IF('Indicator Data'!T16="No data","x",IF('Indicator Data'!T16=0,0,ROUND(IF('Indicator Data'!T16&gt;M$195,10,IF('Indicator Data'!T16&lt;M$194,0,10-(M$195-'Indicator Data'!T16)/(M$195-M$194)*10)),1)))</f>
        <v>x</v>
      </c>
      <c r="N13" s="57">
        <f t="shared" si="6"/>
        <v>10</v>
      </c>
      <c r="O13" s="59">
        <f t="shared" si="7"/>
        <v>4.5999999999999996</v>
      </c>
      <c r="P13" s="66">
        <f>IF(AND('Indicator Data'!AB16="No data",'Indicator Data'!AC16="No data"),0,SUM('Indicator Data'!AB16:AD16)/1000)</f>
        <v>4.2000000000000003E-2</v>
      </c>
      <c r="Q13" s="56">
        <f t="shared" si="8"/>
        <v>0</v>
      </c>
      <c r="R13" s="60">
        <f>P13*1000/'Indicator Data'!BE16</f>
        <v>1.0783442793835978E-4</v>
      </c>
      <c r="S13" s="56">
        <f t="shared" si="9"/>
        <v>1.8</v>
      </c>
      <c r="T13" s="197">
        <f t="shared" si="10"/>
        <v>0.9</v>
      </c>
      <c r="U13" s="56">
        <f>IF('Indicator Data'!V16="No data","x",ROUND(IF('Indicator Data'!V16&gt;U$195,10,IF('Indicator Data'!V16&lt;U$194,0,10-(U$195-'Indicator Data'!V16)/(U$195-U$194)*10)),1))</f>
        <v>6.6</v>
      </c>
      <c r="V13" s="56">
        <f>IF('Indicator Data'!W16="No data","x",IF('Indicator Data'!W16=0,0,ROUND(IF('Indicator Data'!W16&gt;V$195,10,IF('Indicator Data'!W16&lt;V$194,0,10-(V$195-'Indicator Data'!W16)/(V$195-V$194)*10)),1)))</f>
        <v>2.2000000000000002</v>
      </c>
      <c r="W13" s="56">
        <f t="shared" si="11"/>
        <v>4.4000000000000004</v>
      </c>
      <c r="X13" s="56">
        <f>IF('Indicator Data'!U16="No data","x",ROUND(IF('Indicator Data'!U16&gt;X$195,10,IF('Indicator Data'!U16&lt;X$194,0,10-(X$195-'Indicator Data'!U16)/(X$195-X$194)*10)),1))</f>
        <v>0.3</v>
      </c>
      <c r="Y13" s="156" t="str">
        <f>IF('Indicator Data'!X16="No data","x",ROUND(IF('Indicator Data'!X16&gt;Y$195,10,IF('Indicator Data'!X16&lt;Y$194,0,10-(Y$195-'Indicator Data'!X16)/(Y$195-Y$194)*10)),1))</f>
        <v>x</v>
      </c>
      <c r="Z13" s="60">
        <f>IF('Indicator Data'!Y16="No data","x",IF(('Indicator Data'!Y16/'Indicator Data'!BE16)&gt;1,1,IF('Indicator Data'!Y16&gt;'Indicator Data'!Y16,1,'Indicator Data'!Y16/'Indicator Data'!BE16)))</f>
        <v>1.0115896335169941E-2</v>
      </c>
      <c r="AA13" s="156">
        <f t="shared" si="12"/>
        <v>0.1</v>
      </c>
      <c r="AB13" s="57">
        <f t="shared" si="0"/>
        <v>1.6</v>
      </c>
      <c r="AC13" s="56">
        <f>IF('Indicator Data'!AE16="No data","x",ROUND(IF('Indicator Data'!AE16&lt;$AC$194,10,IF('Indicator Data'!AE16&gt;$AC$195,0,($AC$195-'Indicator Data'!AE16)/($AC$195-$AC$194)*10)),1))</f>
        <v>4.8</v>
      </c>
      <c r="AD13" s="56">
        <f>IF('Indicator Data'!AF16="No data","x",ROUND(IF('Indicator Data'!AF16&gt;$AD$195,10,IF('Indicator Data'!AF16&lt;$AD$194,0,10-($AD$195-'Indicator Data'!AF16)/($AD$195-$AD$194)*10)),1))</f>
        <v>4.4000000000000004</v>
      </c>
      <c r="AE13" s="57">
        <f t="shared" si="1"/>
        <v>4.5999999999999996</v>
      </c>
      <c r="AF13" s="56" t="str">
        <f>IF('Indicator Data'!AQ16="No data","x",ROUND(IF('Indicator Data'!AQ16&gt;$AF$195,10,IF('Indicator Data'!AQ16&lt;$AF$194,0,10-($AF$195-'Indicator Data'!AQ16)/($AF$195-$AF$194)*10)),1))</f>
        <v>x</v>
      </c>
      <c r="AG13" s="56" t="str">
        <f>IF('Indicator Data'!AR16="No data","x",ROUND(IF('Indicator Data'!AR16&gt;$AG$195,10,IF('Indicator Data'!AR16&lt;$AG$194,0,10-($AG$195-'Indicator Data'!AR16)/($AG$195-$AG$194)*10)),1))</f>
        <v>x</v>
      </c>
      <c r="AH13" s="202" t="str">
        <f t="shared" si="13"/>
        <v>x</v>
      </c>
      <c r="AI13" s="61">
        <f t="shared" si="14"/>
        <v>2.5</v>
      </c>
      <c r="AJ13" s="56">
        <f>IF('Indicator Data'!AG16="No data","x",ROUND((IF(LOG('Indicator Data'!AG16)&gt;AJ$195,10,IF(LOG('Indicator Data'!AG16)&lt;AJ$194,0,10-(AJ$195-LOG('Indicator Data'!AG16))/(AJ$195-AJ$194)*10))),1))</f>
        <v>5.2</v>
      </c>
      <c r="AK13" s="56">
        <f>IF('Indicator Data'!AH16="No data","x",ROUND((IF(LOG('Indicator Data'!AH16)&gt;AK$195,10,IF(LOG('Indicator Data'!AH16)&lt;AK$194,0,10-(AK$195-LOG('Indicator Data'!AH16))/(AK$195-AK$194)*10))),1))</f>
        <v>5.4</v>
      </c>
      <c r="AL13" s="56">
        <f>IF('Indicator Data'!AI16="No data","x",ROUND(IF('Indicator Data'!AI16&gt;AL$195,10,IF('Indicator Data'!AI16&lt;AL$194,0,10-(AL$195-'Indicator Data'!AI16)/(AL$195-AL$194)*10)),1))</f>
        <v>4</v>
      </c>
      <c r="AM13" s="57">
        <f t="shared" si="15"/>
        <v>4.9000000000000004</v>
      </c>
      <c r="AN13" s="56">
        <f>IF('Indicator Data'!AJ16=0,10,ROUND(IF(LOG('Indicator Data'!AJ16)&gt;AN$195,0,IF(LOG('Indicator Data'!AJ16)&lt;AN$194,10,(AN$195-LOG('Indicator Data'!AJ16))/(AN$195-AN$194)*10)),1))</f>
        <v>3.5</v>
      </c>
      <c r="AO13" s="58">
        <f>IF('Indicator Data'!AK16="No data","x",'Indicator Data'!AK16/'Indicator Data'!BG16*100)</f>
        <v>47.952047952047955</v>
      </c>
      <c r="AP13" s="56">
        <f t="shared" si="16"/>
        <v>4.7</v>
      </c>
      <c r="AQ13" s="57">
        <f t="shared" si="17"/>
        <v>4.0999999999999996</v>
      </c>
      <c r="AR13" s="186">
        <f t="shared" si="18"/>
        <v>4.5</v>
      </c>
      <c r="AS13" s="56" t="str">
        <f>IF('Indicator Data'!AL16="No data","x",ROUND(IF('Indicator Data'!AL16^2&gt;AS$195,0,IF('Indicator Data'!AL16^2&lt;AS$194,10,(AS$195-'Indicator Data'!AL16^2)/(AS$195-AS$194)*10)),1))</f>
        <v>x</v>
      </c>
      <c r="AT13" s="56">
        <f>IF('Indicator Data'!AM16="No data","x",ROUND(IF('Indicator Data'!AM16&gt;AT$195,0,IF('Indicator Data'!AM16&lt;AT$194,10,(AT$195-'Indicator Data'!AM16)/(AT$195-AT$194)*10)),1))</f>
        <v>5.2</v>
      </c>
      <c r="AU13" s="56">
        <f>IF('Indicator Data'!AN16="No data","x",ROUND(IF('Indicator Data'!AN16&gt;AU$195,0,IF('Indicator Data'!AN16&lt;AU$194,10,(AU$195-'Indicator Data'!AN16)/(AU$195-AU$194)*10)),1))</f>
        <v>2</v>
      </c>
      <c r="AV13" s="57">
        <f t="shared" si="19"/>
        <v>3.6</v>
      </c>
      <c r="AW13" s="57" t="str">
        <f>IF('Indicator Data'!AO16="No data","x",ROUND(IF('Indicator Data'!AO16&gt;AW$195,0,IF('Indicator Data'!AO16&lt;AW$194,10,(AW$195-'Indicator Data'!AO16)/(AW$195-AW$194)*10)),1))</f>
        <v>x</v>
      </c>
      <c r="AX13" s="186">
        <f t="shared" si="2"/>
        <v>3.6</v>
      </c>
      <c r="AY13" s="188">
        <f>IF('Indicator Data'!AP16="No data","x",ROUND(IF('Indicator Data'!AP16&gt;AY$195,10,IF('Indicator Data'!AP16&lt;AY$194,0,10-(AY$195-'Indicator Data'!AP16)/(AY$195-AY$194)*10)),1))</f>
        <v>4.4000000000000004</v>
      </c>
      <c r="AZ13" s="179">
        <f t="shared" si="20"/>
        <v>4.2</v>
      </c>
    </row>
    <row r="14" spans="1:52" s="4" customFormat="1" x14ac:dyDescent="0.25">
      <c r="A14" s="99" t="str">
        <f>'Indicator Data'!A17</f>
        <v>Bahrain</v>
      </c>
      <c r="B14" s="49" t="str">
        <f>'Indicator Data'!B17</f>
        <v>BHR</v>
      </c>
      <c r="C14" s="56">
        <f>ROUND(IF('Indicator Data'!N17="No data",IF((0.1022*LN('Indicator Data'!BD17)-0.1711)&gt;C$195,0,IF((0.1022*LN('Indicator Data'!BD17)-0.1711)&lt;C$194,10,(C$195-(0.1022*LN('Indicator Data'!BD17)-0.1711))/(C$195-C$194)*10)),IF('Indicator Data'!N17&gt;C$195,0,IF('Indicator Data'!N17&lt;C$194,10,(C$195-'Indicator Data'!N17)/(C$195-C$194)*10))),1)</f>
        <v>1.2</v>
      </c>
      <c r="D14" s="56" t="str">
        <f>IF('Indicator Data'!O17="No data","x",ROUND((IF(LOG('Indicator Data'!O17*1000)&gt;D$195,10,IF(LOG('Indicator Data'!O17*1000)&lt;D$194,0,10-(D$195-LOG('Indicator Data'!O17*1000))/(D$195-D$194)*10))),1))</f>
        <v>x</v>
      </c>
      <c r="E14" s="57">
        <f t="shared" si="3"/>
        <v>1.2</v>
      </c>
      <c r="F14" s="56">
        <f>IF('Indicator Data'!Z17="No data","x",ROUND(IF('Indicator Data'!Z17&gt;F$195,10,IF('Indicator Data'!Z17&lt;F$194,0,10-(F$195-'Indicator Data'!Z17)/(F$195-F$194)*10)),1))</f>
        <v>2.8</v>
      </c>
      <c r="G14" s="56" t="str">
        <f>IF('Indicator Data'!AA17="No data","x",ROUND(IF('Indicator Data'!AA17&gt;G$195,10,IF('Indicator Data'!AA17&lt;G$194,0,10-(G$195-'Indicator Data'!AA17)/(G$195-G$194)*10)),1))</f>
        <v>x</v>
      </c>
      <c r="H14" s="57">
        <f t="shared" si="4"/>
        <v>2.8</v>
      </c>
      <c r="I14" s="58">
        <f>SUM(IF('Indicator Data'!P17=0,0,'Indicator Data'!P17),SUM('Indicator Data'!Q17:R17))</f>
        <v>0</v>
      </c>
      <c r="J14" s="58">
        <f>I14/'Indicator Data'!BE17*1000000</f>
        <v>0</v>
      </c>
      <c r="K14" s="56">
        <f t="shared" si="5"/>
        <v>0</v>
      </c>
      <c r="L14" s="56" t="str">
        <f>IF('Indicator Data'!S17="No data","x",ROUND(IF('Indicator Data'!S17&gt;L$195,10,IF('Indicator Data'!S17&lt;L$194,0,10-(L$195-'Indicator Data'!S17)/(L$195-L$194)*10)),1))</f>
        <v>x</v>
      </c>
      <c r="M14" s="56" t="str">
        <f>IF('Indicator Data'!T17="No data","x",IF('Indicator Data'!T17=0,0,ROUND(IF('Indicator Data'!T17&gt;M$195,10,IF('Indicator Data'!T17&lt;M$194,0,10-(M$195-'Indicator Data'!T17)/(M$195-M$194)*10)),1)))</f>
        <v>x</v>
      </c>
      <c r="N14" s="57">
        <f t="shared" si="6"/>
        <v>0</v>
      </c>
      <c r="O14" s="59">
        <f t="shared" si="7"/>
        <v>1.3</v>
      </c>
      <c r="P14" s="66">
        <f>IF(AND('Indicator Data'!AB17="No data",'Indicator Data'!AC17="No data"),0,SUM('Indicator Data'!AB17:AD17)/1000)</f>
        <v>0.31900000000000001</v>
      </c>
      <c r="Q14" s="56">
        <f t="shared" si="8"/>
        <v>0</v>
      </c>
      <c r="R14" s="60">
        <f>P14*1000/'Indicator Data'!BE17</f>
        <v>1.9437423682215792E-4</v>
      </c>
      <c r="S14" s="56">
        <f t="shared" si="9"/>
        <v>2.1</v>
      </c>
      <c r="T14" s="197">
        <f t="shared" si="10"/>
        <v>1.1000000000000001</v>
      </c>
      <c r="U14" s="56">
        <f>IF('Indicator Data'!V17="No data","x",ROUND(IF('Indicator Data'!V17&gt;U$195,10,IF('Indicator Data'!V17&lt;U$194,0,10-(U$195-'Indicator Data'!V17)/(U$195-U$194)*10)),1))</f>
        <v>0.2</v>
      </c>
      <c r="V14" s="56">
        <f>IF('Indicator Data'!W17="No data","x",IF('Indicator Data'!W17=0,0,ROUND(IF('Indicator Data'!W17&gt;V$195,10,IF('Indicator Data'!W17&lt;V$194,0,10-(V$195-'Indicator Data'!W17)/(V$195-V$194)*10)),1)))</f>
        <v>0.2</v>
      </c>
      <c r="W14" s="56">
        <f t="shared" si="11"/>
        <v>0.2</v>
      </c>
      <c r="X14" s="56">
        <f>IF('Indicator Data'!U17="No data","x",ROUND(IF('Indicator Data'!U17&gt;X$195,10,IF('Indicator Data'!U17&lt;X$194,0,10-(X$195-'Indicator Data'!U17)/(X$195-X$194)*10)),1))</f>
        <v>0.2</v>
      </c>
      <c r="Y14" s="156" t="str">
        <f>IF('Indicator Data'!X17="No data","x",ROUND(IF('Indicator Data'!X17&gt;Y$195,10,IF('Indicator Data'!X17&lt;Y$194,0,10-(Y$195-'Indicator Data'!X17)/(Y$195-Y$194)*10)),1))</f>
        <v>x</v>
      </c>
      <c r="Z14" s="60">
        <f>IF('Indicator Data'!Y17="No data","x",IF(('Indicator Data'!Y17/'Indicator Data'!BE17)&gt;1,1,IF('Indicator Data'!Y17&gt;'Indicator Data'!Y17,1,'Indicator Data'!Y17/'Indicator Data'!BE17)))</f>
        <v>1.2186472528034979E-6</v>
      </c>
      <c r="AA14" s="156">
        <f t="shared" si="12"/>
        <v>0</v>
      </c>
      <c r="AB14" s="57">
        <f t="shared" si="0"/>
        <v>0.1</v>
      </c>
      <c r="AC14" s="56">
        <f>IF('Indicator Data'!AE17="No data","x",ROUND(IF('Indicator Data'!AE17&lt;$AC$194,10,IF('Indicator Data'!AE17&gt;$AC$195,0,($AC$195-'Indicator Data'!AE17)/($AC$195-$AC$194)*10)),1))</f>
        <v>2.7</v>
      </c>
      <c r="AD14" s="56">
        <f>IF('Indicator Data'!AF17="No data","x",ROUND(IF('Indicator Data'!AF17&gt;$AD$195,10,IF('Indicator Data'!AF17&lt;$AD$194,0,10-($AD$195-'Indicator Data'!AF17)/($AD$195-$AD$194)*10)),1))</f>
        <v>0.7</v>
      </c>
      <c r="AE14" s="57">
        <f t="shared" si="1"/>
        <v>1.7</v>
      </c>
      <c r="AF14" s="56" t="str">
        <f>IF('Indicator Data'!AQ17="No data","x",ROUND(IF('Indicator Data'!AQ17&gt;$AF$195,10,IF('Indicator Data'!AQ17&lt;$AF$194,0,10-($AF$195-'Indicator Data'!AQ17)/($AF$195-$AF$194)*10)),1))</f>
        <v>x</v>
      </c>
      <c r="AG14" s="56" t="str">
        <f>IF('Indicator Data'!AR17="No data","x",ROUND(IF('Indicator Data'!AR17&gt;$AG$195,10,IF('Indicator Data'!AR17&lt;$AG$194,0,10-($AG$195-'Indicator Data'!AR17)/($AG$195-$AG$194)*10)),1))</f>
        <v>x</v>
      </c>
      <c r="AH14" s="202" t="str">
        <f t="shared" si="13"/>
        <v>x</v>
      </c>
      <c r="AI14" s="61">
        <f t="shared" si="14"/>
        <v>1</v>
      </c>
      <c r="AJ14" s="56">
        <f>IF('Indicator Data'!AG17="No data","x",ROUND((IF(LOG('Indicator Data'!AG17)&gt;AJ$195,10,IF(LOG('Indicator Data'!AG17)&lt;AJ$194,0,10-(AJ$195-LOG('Indicator Data'!AG17))/(AJ$195-AJ$194)*10))),1))</f>
        <v>6.9</v>
      </c>
      <c r="AK14" s="56">
        <f>IF('Indicator Data'!AH17="No data","x",ROUND((IF(LOG('Indicator Data'!AH17)&gt;AK$195,10,IF(LOG('Indicator Data'!AH17)&lt;AK$194,0,10-(AK$195-LOG('Indicator Data'!AH17))/(AK$195-AK$194)*10))),1))</f>
        <v>7.6</v>
      </c>
      <c r="AL14" s="56">
        <f>IF('Indicator Data'!AI17="No data","x",ROUND(IF('Indicator Data'!AI17&gt;AL$195,10,IF('Indicator Data'!AI17&lt;AL$194,0,10-(AL$195-'Indicator Data'!AI17)/(AL$195-AL$194)*10)),1))</f>
        <v>10</v>
      </c>
      <c r="AM14" s="57">
        <f t="shared" si="15"/>
        <v>8.1999999999999993</v>
      </c>
      <c r="AN14" s="56">
        <f>IF('Indicator Data'!AJ17=0,10,ROUND(IF(LOG('Indicator Data'!AJ17)&gt;AN$195,0,IF(LOG('Indicator Data'!AJ17)&lt;AN$194,10,(AN$195-LOG('Indicator Data'!AJ17))/(AN$195-AN$194)*10)),1))</f>
        <v>8</v>
      </c>
      <c r="AO14" s="58">
        <f>IF('Indicator Data'!AK17="No data","x",'Indicator Data'!AK17/'Indicator Data'!BG17*100)</f>
        <v>447.36842105263162</v>
      </c>
      <c r="AP14" s="56">
        <f t="shared" si="16"/>
        <v>10</v>
      </c>
      <c r="AQ14" s="57">
        <f t="shared" si="17"/>
        <v>9</v>
      </c>
      <c r="AR14" s="186">
        <f t="shared" si="18"/>
        <v>8.6</v>
      </c>
      <c r="AS14" s="56">
        <f>IF('Indicator Data'!AL17="No data","x",ROUND(IF('Indicator Data'!AL17^2&gt;AS$195,0,IF('Indicator Data'!AL17^2&lt;AS$194,10,(AS$195-'Indicator Data'!AL17^2)/(AS$195-AS$194)*10)),1))</f>
        <v>0.6</v>
      </c>
      <c r="AT14" s="56">
        <f>IF('Indicator Data'!AM17="No data","x",ROUND(IF('Indicator Data'!AM17&gt;AT$195,0,IF('Indicator Data'!AM17&lt;AT$194,10,(AT$195-'Indicator Data'!AM17)/(AT$195-AT$194)*10)),1))</f>
        <v>3.4</v>
      </c>
      <c r="AU14" s="56">
        <f>IF('Indicator Data'!AN17="No data","x",ROUND(IF('Indicator Data'!AN17&gt;AU$195,0,IF('Indicator Data'!AN17&lt;AU$194,10,(AU$195-'Indicator Data'!AN17)/(AU$195-AU$194)*10)),1))</f>
        <v>0.4</v>
      </c>
      <c r="AV14" s="57">
        <f t="shared" si="19"/>
        <v>1.5</v>
      </c>
      <c r="AW14" s="57">
        <f>IF('Indicator Data'!AO17="No data","x",ROUND(IF('Indicator Data'!AO17&gt;AW$195,0,IF('Indicator Data'!AO17&lt;AW$194,10,(AW$195-'Indicator Data'!AO17)/(AW$195-AW$194)*10)),1))</f>
        <v>4.0999999999999996</v>
      </c>
      <c r="AX14" s="186">
        <f t="shared" si="2"/>
        <v>2.8</v>
      </c>
      <c r="AY14" s="188">
        <f>IF('Indicator Data'!AP17="No data","x",ROUND(IF('Indicator Data'!AP17&gt;AY$195,10,IF('Indicator Data'!AP17&lt;AY$194,0,10-(AY$195-'Indicator Data'!AP17)/(AY$195-AY$194)*10)),1))</f>
        <v>2.8</v>
      </c>
      <c r="AZ14" s="179">
        <f t="shared" si="20"/>
        <v>4.3</v>
      </c>
    </row>
    <row r="15" spans="1:52" s="4" customFormat="1" x14ac:dyDescent="0.25">
      <c r="A15" s="99" t="str">
        <f>'Indicator Data'!A18</f>
        <v>Bangladesh</v>
      </c>
      <c r="B15" s="49" t="str">
        <f>'Indicator Data'!B18</f>
        <v>BGD</v>
      </c>
      <c r="C15" s="56">
        <f>ROUND(IF('Indicator Data'!N18="No data",IF((0.1022*LN('Indicator Data'!BD18)-0.1711)&gt;C$195,0,IF((0.1022*LN('Indicator Data'!BD18)-0.1711)&lt;C$194,10,(C$195-(0.1022*LN('Indicator Data'!BD18)-0.1711))/(C$195-C$194)*10)),IF('Indicator Data'!N18&gt;C$195,0,IF('Indicator Data'!N18&lt;C$194,10,(C$195-'Indicator Data'!N18)/(C$195-C$194)*10))),1)</f>
        <v>5.7</v>
      </c>
      <c r="D15" s="56">
        <f>IF('Indicator Data'!O18="No data","x",ROUND((IF(LOG('Indicator Data'!O18*1000)&gt;D$195,10,IF(LOG('Indicator Data'!O18*1000)&lt;D$194,0,10-(D$195-LOG('Indicator Data'!O18*1000))/(D$195-D$194)*10))),1))</f>
        <v>8.5</v>
      </c>
      <c r="E15" s="57">
        <f t="shared" si="3"/>
        <v>7.4</v>
      </c>
      <c r="F15" s="56">
        <f>IF('Indicator Data'!Z18="No data","x",ROUND(IF('Indicator Data'!Z18&gt;F$195,10,IF('Indicator Data'!Z18&lt;F$194,0,10-(F$195-'Indicator Data'!Z18)/(F$195-F$194)*10)),1))</f>
        <v>7.1</v>
      </c>
      <c r="G15" s="56">
        <f>IF('Indicator Data'!AA18="No data","x",ROUND(IF('Indicator Data'!AA18&gt;G$195,10,IF('Indicator Data'!AA18&lt;G$194,0,10-(G$195-'Indicator Data'!AA18)/(G$195-G$194)*10)),1))</f>
        <v>1.9</v>
      </c>
      <c r="H15" s="57">
        <f t="shared" si="4"/>
        <v>4.5</v>
      </c>
      <c r="I15" s="58">
        <f>SUM(IF('Indicator Data'!P18=0,0,'Indicator Data'!P18),SUM('Indicator Data'!Q18:R18))</f>
        <v>22567.42195</v>
      </c>
      <c r="J15" s="58">
        <f>I15/'Indicator Data'!BE18*1000000</f>
        <v>138.4112336693729</v>
      </c>
      <c r="K15" s="56">
        <f t="shared" si="5"/>
        <v>2.8</v>
      </c>
      <c r="L15" s="56">
        <f>IF('Indicator Data'!S18="No data","x",ROUND(IF('Indicator Data'!S18&gt;L$195,10,IF('Indicator Data'!S18&lt;L$194,0,10-(L$195-'Indicator Data'!S18)/(L$195-L$194)*10)),1))</f>
        <v>0.7</v>
      </c>
      <c r="M15" s="56">
        <f>IF('Indicator Data'!T18="No data","x",IF('Indicator Data'!T18=0,0,ROUND(IF('Indicator Data'!T18&gt;M$195,10,IF('Indicator Data'!T18&lt;M$194,0,10-(M$195-'Indicator Data'!T18)/(M$195-M$194)*10)),1)))</f>
        <v>1.9</v>
      </c>
      <c r="N15" s="57">
        <f t="shared" si="6"/>
        <v>1.8</v>
      </c>
      <c r="O15" s="59">
        <f t="shared" si="7"/>
        <v>5.3</v>
      </c>
      <c r="P15" s="66">
        <f>IF(AND('Indicator Data'!AB18="No data",'Indicator Data'!AC18="No data"),0,SUM('Indicator Data'!AB18:AD18)/1000)</f>
        <v>1285.2159999999999</v>
      </c>
      <c r="Q15" s="56">
        <f t="shared" si="8"/>
        <v>10</v>
      </c>
      <c r="R15" s="60">
        <f>P15*1000/'Indicator Data'!BE18</f>
        <v>7.8825278530149853E-3</v>
      </c>
      <c r="S15" s="56">
        <f t="shared" si="9"/>
        <v>5.3</v>
      </c>
      <c r="T15" s="197">
        <f t="shared" si="10"/>
        <v>7.7</v>
      </c>
      <c r="U15" s="56">
        <f>IF('Indicator Data'!V18="No data","x",ROUND(IF('Indicator Data'!V18&gt;U$195,10,IF('Indicator Data'!V18&lt;U$194,0,10-(U$195-'Indicator Data'!V18)/(U$195-U$194)*10)),1))</f>
        <v>0.2</v>
      </c>
      <c r="V15" s="56">
        <f>IF('Indicator Data'!W18="No data","x",IF('Indicator Data'!W18=0,0,ROUND(IF('Indicator Data'!W18&gt;V$195,10,IF('Indicator Data'!W18&lt;V$194,0,10-(V$195-'Indicator Data'!W18)/(V$195-V$194)*10)),1)))</f>
        <v>0.1</v>
      </c>
      <c r="W15" s="56">
        <f t="shared" si="11"/>
        <v>0.15000000000000002</v>
      </c>
      <c r="X15" s="56">
        <f>IF('Indicator Data'!U18="No data","x",ROUND(IF('Indicator Data'!U18&gt;X$195,10,IF('Indicator Data'!U18&lt;X$194,0,10-(X$195-'Indicator Data'!U18)/(X$195-X$194)*10)),1))</f>
        <v>4</v>
      </c>
      <c r="Y15" s="156">
        <f>IF('Indicator Data'!X18="No data","x",ROUND(IF('Indicator Data'!X18&gt;Y$195,10,IF('Indicator Data'!X18&lt;Y$194,0,10-(Y$195-'Indicator Data'!X18)/(Y$195-Y$194)*10)),1))</f>
        <v>0</v>
      </c>
      <c r="Z15" s="60">
        <f>IF('Indicator Data'!Y18="No data","x",IF(('Indicator Data'!Y18/'Indicator Data'!BE18)&gt;1,1,IF('Indicator Data'!Y18&gt;'Indicator Data'!Y18,1,'Indicator Data'!Y18/'Indicator Data'!BE18)))</f>
        <v>0.34554257216451195</v>
      </c>
      <c r="AA15" s="156">
        <f t="shared" si="12"/>
        <v>3.8</v>
      </c>
      <c r="AB15" s="57">
        <f t="shared" si="0"/>
        <v>2</v>
      </c>
      <c r="AC15" s="56">
        <f>IF('Indicator Data'!AE18="No data","x",ROUND(IF('Indicator Data'!AE18&lt;$AC$194,10,IF('Indicator Data'!AE18&gt;$AC$195,0,($AC$195-'Indicator Data'!AE18)/($AC$195-$AC$194)*10)),1))</f>
        <v>5.3</v>
      </c>
      <c r="AD15" s="56">
        <f>IF('Indicator Data'!AF18="No data","x",ROUND(IF('Indicator Data'!AF18&gt;$AD$195,10,IF('Indicator Data'!AF18&lt;$AD$194,0,10-($AD$195-'Indicator Data'!AF18)/($AD$195-$AD$194)*10)),1))</f>
        <v>3.2</v>
      </c>
      <c r="AE15" s="57">
        <f t="shared" si="1"/>
        <v>4.3</v>
      </c>
      <c r="AF15" s="56">
        <f>IF('Indicator Data'!AQ18="No data","x",ROUND(IF('Indicator Data'!AQ18&gt;$AF$195,10,IF('Indicator Data'!AQ18&lt;$AF$194,0,10-($AF$195-'Indicator Data'!AQ18)/($AF$195-$AF$194)*10)),1))</f>
        <v>6.3</v>
      </c>
      <c r="AG15" s="56">
        <f>IF('Indicator Data'!AR18="No data","x",ROUND(IF('Indicator Data'!AR18&gt;$AG$195,10,IF('Indicator Data'!AR18&lt;$AG$194,0,10-($AG$195-'Indicator Data'!AR18)/($AG$195-$AG$194)*10)),1))</f>
        <v>3.4</v>
      </c>
      <c r="AH15" s="202">
        <f t="shared" si="13"/>
        <v>4.8499999999999996</v>
      </c>
      <c r="AI15" s="61">
        <f t="shared" si="14"/>
        <v>5.0999999999999996</v>
      </c>
      <c r="AJ15" s="56">
        <f>IF('Indicator Data'!AG18="No data","x",ROUND((IF(LOG('Indicator Data'!AG18)&gt;AJ$195,10,IF(LOG('Indicator Data'!AG18)&lt;AJ$194,0,10-(AJ$195-LOG('Indicator Data'!AG18))/(AJ$195-AJ$194)*10))),1))</f>
        <v>6.9</v>
      </c>
      <c r="AK15" s="56" t="str">
        <f>IF('Indicator Data'!AH18="No data","x",ROUND((IF(LOG('Indicator Data'!AH18)&gt;AK$195,10,IF(LOG('Indicator Data'!AH18)&lt;AK$194,0,10-(AK$195-LOG('Indicator Data'!AH18))/(AK$195-AK$194)*10))),1))</f>
        <v>x</v>
      </c>
      <c r="AL15" s="56">
        <f>IF('Indicator Data'!AI18="No data","x",ROUND(IF('Indicator Data'!AI18&gt;AL$195,10,IF('Indicator Data'!AI18&lt;AL$194,0,10-(AL$195-'Indicator Data'!AI18)/(AL$195-AL$194)*10)),1))</f>
        <v>6</v>
      </c>
      <c r="AM15" s="57">
        <f t="shared" si="15"/>
        <v>6.5</v>
      </c>
      <c r="AN15" s="56">
        <f>IF('Indicator Data'!AJ18=0,10,ROUND(IF(LOG('Indicator Data'!AJ18)&gt;AN$195,0,IF(LOG('Indicator Data'!AJ18)&lt;AN$194,10,(AN$195-LOG('Indicator Data'!AJ18))/(AN$195-AN$194)*10)),1))</f>
        <v>9.3000000000000007</v>
      </c>
      <c r="AO15" s="58">
        <f>IF('Indicator Data'!AK18="No data","x",'Indicator Data'!AK18/'Indicator Data'!BG18*100)</f>
        <v>18.437427978796958</v>
      </c>
      <c r="AP15" s="56">
        <f t="shared" si="16"/>
        <v>1.8</v>
      </c>
      <c r="AQ15" s="57">
        <f t="shared" si="17"/>
        <v>5.6</v>
      </c>
      <c r="AR15" s="186">
        <f t="shared" si="18"/>
        <v>6.1</v>
      </c>
      <c r="AS15" s="56">
        <f>IF('Indicator Data'!AL18="No data","x",ROUND(IF('Indicator Data'!AL18^2&gt;AS$195,0,IF('Indicator Data'!AL18^2&lt;AS$194,10,(AS$195-'Indicator Data'!AL18^2)/(AS$195-AS$194)*10)),1))</f>
        <v>5</v>
      </c>
      <c r="AT15" s="56">
        <f>IF('Indicator Data'!AM18="No data","x",ROUND(IF('Indicator Data'!AM18&gt;AT$195,0,IF('Indicator Data'!AM18&lt;AT$194,10,(AT$195-'Indicator Data'!AM18)/(AT$195-AT$194)*10)),1))</f>
        <v>5.0999999999999996</v>
      </c>
      <c r="AU15" s="56">
        <f>IF('Indicator Data'!AN18="No data","x",ROUND(IF('Indicator Data'!AN18&gt;AU$195,0,IF('Indicator Data'!AN18&lt;AU$194,10,(AU$195-'Indicator Data'!AN18)/(AU$195-AU$194)*10)),1))</f>
        <v>8.1999999999999993</v>
      </c>
      <c r="AV15" s="57">
        <f t="shared" si="19"/>
        <v>6.1</v>
      </c>
      <c r="AW15" s="57">
        <f>IF('Indicator Data'!AO18="No data","x",ROUND(IF('Indicator Data'!AO18&gt;AW$195,0,IF('Indicator Data'!AO18&lt;AW$194,10,(AW$195-'Indicator Data'!AO18)/(AW$195-AW$194)*10)),1))</f>
        <v>7.9</v>
      </c>
      <c r="AX15" s="186">
        <f t="shared" si="2"/>
        <v>7</v>
      </c>
      <c r="AY15" s="188">
        <f>IF('Indicator Data'!AP18="No data","x",ROUND(IF('Indicator Data'!AP18&gt;AY$195,10,IF('Indicator Data'!AP18&lt;AY$194,0,10-(AY$195-'Indicator Data'!AP18)/(AY$195-AY$194)*10)),1))</f>
        <v>1.2</v>
      </c>
      <c r="AZ15" s="179">
        <f t="shared" si="20"/>
        <v>3.9</v>
      </c>
    </row>
    <row r="16" spans="1:52" s="4" customFormat="1" x14ac:dyDescent="0.25">
      <c r="A16" s="99" t="str">
        <f>'Indicator Data'!A19</f>
        <v>Barbados</v>
      </c>
      <c r="B16" s="49" t="str">
        <f>'Indicator Data'!B19</f>
        <v>BRB</v>
      </c>
      <c r="C16" s="56">
        <f>ROUND(IF('Indicator Data'!N19="No data",IF((0.1022*LN('Indicator Data'!BD19)-0.1711)&gt;C$195,0,IF((0.1022*LN('Indicator Data'!BD19)-0.1711)&lt;C$194,10,(C$195-(0.1022*LN('Indicator Data'!BD19)-0.1711))/(C$195-C$194)*10)),IF('Indicator Data'!N19&gt;C$195,0,IF('Indicator Data'!N19&lt;C$194,10,(C$195-'Indicator Data'!N19)/(C$195-C$194)*10))),1)</f>
        <v>1.7</v>
      </c>
      <c r="D16" s="56">
        <f>IF('Indicator Data'!O19="No data","x",ROUND((IF(LOG('Indicator Data'!O19*1000)&gt;D$195,10,IF(LOG('Indicator Data'!O19*1000)&lt;D$194,0,10-(D$195-LOG('Indicator Data'!O19*1000))/(D$195-D$194)*10))),1))</f>
        <v>3.4</v>
      </c>
      <c r="E16" s="57">
        <f t="shared" si="3"/>
        <v>2.6</v>
      </c>
      <c r="F16" s="56">
        <f>IF('Indicator Data'!Z19="No data","x",ROUND(IF('Indicator Data'!Z19&gt;F$195,10,IF('Indicator Data'!Z19&lt;F$194,0,10-(F$195-'Indicator Data'!Z19)/(F$195-F$194)*10)),1))</f>
        <v>3.4</v>
      </c>
      <c r="G16" s="56" t="str">
        <f>IF('Indicator Data'!AA19="No data","x",ROUND(IF('Indicator Data'!AA19&gt;G$195,10,IF('Indicator Data'!AA19&lt;G$194,0,10-(G$195-'Indicator Data'!AA19)/(G$195-G$194)*10)),1))</f>
        <v>x</v>
      </c>
      <c r="H16" s="57">
        <f t="shared" si="4"/>
        <v>3.4</v>
      </c>
      <c r="I16" s="58">
        <f>SUM(IF('Indicator Data'!P19=0,0,'Indicator Data'!P19),SUM('Indicator Data'!Q19:R19))</f>
        <v>20.97531</v>
      </c>
      <c r="J16" s="58">
        <f>I16/'Indicator Data'!BE19*1000000</f>
        <v>73.079356562760211</v>
      </c>
      <c r="K16" s="56">
        <f t="shared" si="5"/>
        <v>1.5</v>
      </c>
      <c r="L16" s="56" t="str">
        <f>IF('Indicator Data'!S19="No data","x",ROUND(IF('Indicator Data'!S19&gt;L$195,10,IF('Indicator Data'!S19&lt;L$194,0,10-(L$195-'Indicator Data'!S19)/(L$195-L$194)*10)),1))</f>
        <v>x</v>
      </c>
      <c r="M16" s="56">
        <f>IF('Indicator Data'!T19="No data","x",IF('Indicator Data'!T19=0,0,ROUND(IF('Indicator Data'!T19&gt;M$195,10,IF('Indicator Data'!T19&lt;M$194,0,10-(M$195-'Indicator Data'!T19)/(M$195-M$194)*10)),1)))</f>
        <v>0.7</v>
      </c>
      <c r="N16" s="57">
        <f t="shared" si="6"/>
        <v>1.1000000000000001</v>
      </c>
      <c r="O16" s="59">
        <f t="shared" si="7"/>
        <v>2.4</v>
      </c>
      <c r="P16" s="66">
        <f>IF(AND('Indicator Data'!AB19="No data",'Indicator Data'!AC19="No data"),0,SUM('Indicator Data'!AB19:AD19)/1000)</f>
        <v>6.0000000000000001E-3</v>
      </c>
      <c r="Q16" s="56">
        <f t="shared" si="8"/>
        <v>0</v>
      </c>
      <c r="R16" s="60">
        <f>P16*1000/'Indicator Data'!BE19</f>
        <v>2.0904393755160772E-5</v>
      </c>
      <c r="S16" s="56">
        <f t="shared" si="9"/>
        <v>0</v>
      </c>
      <c r="T16" s="197">
        <f t="shared" si="10"/>
        <v>0</v>
      </c>
      <c r="U16" s="56">
        <f>IF('Indicator Data'!V19="No data","x",ROUND(IF('Indicator Data'!V19&gt;U$195,10,IF('Indicator Data'!V19&lt;U$194,0,10-(U$195-'Indicator Data'!V19)/(U$195-U$194)*10)),1))</f>
        <v>2.6</v>
      </c>
      <c r="V16" s="56">
        <f>IF('Indicator Data'!W19="No data","x",IF('Indicator Data'!W19=0,0,ROUND(IF('Indicator Data'!W19&gt;V$195,10,IF('Indicator Data'!W19&lt;V$194,0,10-(V$195-'Indicator Data'!W19)/(V$195-V$194)*10)),1)))</f>
        <v>3.8</v>
      </c>
      <c r="W16" s="56">
        <f t="shared" si="11"/>
        <v>3.2</v>
      </c>
      <c r="X16" s="56">
        <f>IF('Indicator Data'!U19="No data","x",ROUND(IF('Indicator Data'!U19&gt;X$195,10,IF('Indicator Data'!U19&lt;X$194,0,10-(X$195-'Indicator Data'!U19)/(X$195-X$194)*10)),1))</f>
        <v>0</v>
      </c>
      <c r="Y16" s="156" t="str">
        <f>IF('Indicator Data'!X19="No data","x",ROUND(IF('Indicator Data'!X19&gt;Y$195,10,IF('Indicator Data'!X19&lt;Y$194,0,10-(Y$195-'Indicator Data'!X19)/(Y$195-Y$194)*10)),1))</f>
        <v>x</v>
      </c>
      <c r="Z16" s="60">
        <f>IF('Indicator Data'!Y19="No data","x",IF(('Indicator Data'!Y19/'Indicator Data'!BE19)&gt;1,1,IF('Indicator Data'!Y19&gt;'Indicator Data'!Y19,1,'Indicator Data'!Y19/'Indicator Data'!BE19)))</f>
        <v>1.3866581190923313E-3</v>
      </c>
      <c r="AA16" s="156">
        <f t="shared" si="12"/>
        <v>0</v>
      </c>
      <c r="AB16" s="57">
        <f t="shared" si="0"/>
        <v>1.1000000000000001</v>
      </c>
      <c r="AC16" s="56">
        <f>IF('Indicator Data'!AE19="No data","x",ROUND(IF('Indicator Data'!AE19&lt;$AC$194,10,IF('Indicator Data'!AE19&gt;$AC$195,0,($AC$195-'Indicator Data'!AE19)/($AC$195-$AC$194)*10)),1))</f>
        <v>4</v>
      </c>
      <c r="AD16" s="56">
        <f>IF('Indicator Data'!AF19="No data","x",ROUND(IF('Indicator Data'!AF19&gt;$AD$195,10,IF('Indicator Data'!AF19&lt;$AD$194,0,10-($AD$195-'Indicator Data'!AF19)/($AD$195-$AD$194)*10)),1))</f>
        <v>0</v>
      </c>
      <c r="AE16" s="57">
        <f t="shared" si="1"/>
        <v>2</v>
      </c>
      <c r="AF16" s="56" t="str">
        <f>IF('Indicator Data'!AQ19="No data","x",ROUND(IF('Indicator Data'!AQ19&gt;$AF$195,10,IF('Indicator Data'!AQ19&lt;$AF$194,0,10-($AF$195-'Indicator Data'!AQ19)/($AF$195-$AF$194)*10)),1))</f>
        <v>x</v>
      </c>
      <c r="AG16" s="56" t="str">
        <f>IF('Indicator Data'!AR19="No data","x",ROUND(IF('Indicator Data'!AR19&gt;$AG$195,10,IF('Indicator Data'!AR19&lt;$AG$194,0,10-($AG$195-'Indicator Data'!AR19)/($AG$195-$AG$194)*10)),1))</f>
        <v>x</v>
      </c>
      <c r="AH16" s="202" t="str">
        <f t="shared" si="13"/>
        <v>x</v>
      </c>
      <c r="AI16" s="61">
        <f t="shared" si="14"/>
        <v>1.1000000000000001</v>
      </c>
      <c r="AJ16" s="56" t="str">
        <f>IF('Indicator Data'!AG19="No data","x",ROUND((IF(LOG('Indicator Data'!AG19)&gt;AJ$195,10,IF(LOG('Indicator Data'!AG19)&lt;AJ$194,0,10-(AJ$195-LOG('Indicator Data'!AG19))/(AJ$195-AJ$194)*10))),1))</f>
        <v>x</v>
      </c>
      <c r="AK16" s="56">
        <f>IF('Indicator Data'!AH19="No data","x",ROUND((IF(LOG('Indicator Data'!AH19)&gt;AK$195,10,IF(LOG('Indicator Data'!AH19)&lt;AK$194,0,10-(AK$195-LOG('Indicator Data'!AH19))/(AK$195-AK$194)*10))),1))</f>
        <v>4.5999999999999996</v>
      </c>
      <c r="AL16" s="56" t="str">
        <f>IF('Indicator Data'!AI19="No data","x",ROUND(IF('Indicator Data'!AI19&gt;AL$195,10,IF('Indicator Data'!AI19&lt;AL$194,0,10-(AL$195-'Indicator Data'!AI19)/(AL$195-AL$194)*10)),1))</f>
        <v>x</v>
      </c>
      <c r="AM16" s="57">
        <f t="shared" si="15"/>
        <v>4.5999999999999996</v>
      </c>
      <c r="AN16" s="56">
        <f>IF('Indicator Data'!AJ19=0,10,ROUND(IF(LOG('Indicator Data'!AJ19)&gt;AN$195,0,IF(LOG('Indicator Data'!AJ19)&lt;AN$194,10,(AN$195-LOG('Indicator Data'!AJ19))/(AN$195-AN$194)*10)),1))</f>
        <v>9.9</v>
      </c>
      <c r="AO16" s="58">
        <f>IF('Indicator Data'!AK19="No data","x",'Indicator Data'!AK19/'Indicator Data'!BG19*100)</f>
        <v>418.60465116279073</v>
      </c>
      <c r="AP16" s="56">
        <f t="shared" si="16"/>
        <v>10</v>
      </c>
      <c r="AQ16" s="57">
        <f t="shared" si="17"/>
        <v>10</v>
      </c>
      <c r="AR16" s="186">
        <f t="shared" si="18"/>
        <v>7.3</v>
      </c>
      <c r="AS16" s="56">
        <f>IF('Indicator Data'!AL19="No data","x",ROUND(IF('Indicator Data'!AL19^2&gt;AS$195,0,IF('Indicator Data'!AL19^2&lt;AS$194,10,(AS$195-'Indicator Data'!AL19^2)/(AS$195-AS$194)*10)),1))</f>
        <v>0.1</v>
      </c>
      <c r="AT16" s="56">
        <f>IF('Indicator Data'!AM19="No data","x",ROUND(IF('Indicator Data'!AM19&gt;AT$195,0,IF('Indicator Data'!AM19&lt;AT$194,10,(AT$195-'Indicator Data'!AM19)/(AT$195-AT$194)*10)),1))</f>
        <v>4.4000000000000004</v>
      </c>
      <c r="AU16" s="56">
        <f>IF('Indicator Data'!AN19="No data","x",ROUND(IF('Indicator Data'!AN19&gt;AU$195,0,IF('Indicator Data'!AN19&lt;AU$194,10,(AU$195-'Indicator Data'!AN19)/(AU$195-AU$194)*10)),1))</f>
        <v>2</v>
      </c>
      <c r="AV16" s="57">
        <f t="shared" si="19"/>
        <v>2.2000000000000002</v>
      </c>
      <c r="AW16" s="57">
        <f>IF('Indicator Data'!AO19="No data","x",ROUND(IF('Indicator Data'!AO19&gt;AW$195,0,IF('Indicator Data'!AO19&lt;AW$194,10,(AW$195-'Indicator Data'!AO19)/(AW$195-AW$194)*10)),1))</f>
        <v>6.1</v>
      </c>
      <c r="AX16" s="186">
        <f t="shared" si="2"/>
        <v>4.2</v>
      </c>
      <c r="AY16" s="188">
        <f>IF('Indicator Data'!AP19="No data","x",ROUND(IF('Indicator Data'!AP19&gt;AY$195,10,IF('Indicator Data'!AP19&lt;AY$194,0,10-(AY$195-'Indicator Data'!AP19)/(AY$195-AY$194)*10)),1))</f>
        <v>8</v>
      </c>
      <c r="AZ16" s="179">
        <f t="shared" si="20"/>
        <v>6.9</v>
      </c>
    </row>
    <row r="17" spans="1:52" s="4" customFormat="1" x14ac:dyDescent="0.25">
      <c r="A17" s="99" t="str">
        <f>'Indicator Data'!A20</f>
        <v>Belarus</v>
      </c>
      <c r="B17" s="49" t="str">
        <f>'Indicator Data'!B20</f>
        <v>BLR</v>
      </c>
      <c r="C17" s="56">
        <f>ROUND(IF('Indicator Data'!N20="No data",IF((0.1022*LN('Indicator Data'!BD20)-0.1711)&gt;C$195,0,IF((0.1022*LN('Indicator Data'!BD20)-0.1711)&lt;C$194,10,(C$195-(0.1022*LN('Indicator Data'!BD20)-0.1711))/(C$195-C$194)*10)),IF('Indicator Data'!N20&gt;C$195,0,IF('Indicator Data'!N20&lt;C$194,10,(C$195-'Indicator Data'!N20)/(C$195-C$194)*10))),1)</f>
        <v>1.7</v>
      </c>
      <c r="D17" s="56" t="str">
        <f>IF('Indicator Data'!O20="No data","x",ROUND((IF(LOG('Indicator Data'!O20*1000)&gt;D$195,10,IF(LOG('Indicator Data'!O20*1000)&lt;D$194,0,10-(D$195-LOG('Indicator Data'!O20*1000))/(D$195-D$194)*10))),1))</f>
        <v>x</v>
      </c>
      <c r="E17" s="57">
        <f t="shared" si="3"/>
        <v>1.7</v>
      </c>
      <c r="F17" s="56">
        <f>IF('Indicator Data'!Z20="No data","x",ROUND(IF('Indicator Data'!Z20&gt;F$195,10,IF('Indicator Data'!Z20&lt;F$194,0,10-(F$195-'Indicator Data'!Z20)/(F$195-F$194)*10)),1))</f>
        <v>1.6</v>
      </c>
      <c r="G17" s="56">
        <f>IF('Indicator Data'!AA20="No data","x",ROUND(IF('Indicator Data'!AA20&gt;G$195,10,IF('Indicator Data'!AA20&lt;G$194,0,10-(G$195-'Indicator Data'!AA20)/(G$195-G$194)*10)),1))</f>
        <v>0.1</v>
      </c>
      <c r="H17" s="57">
        <f t="shared" si="4"/>
        <v>0.9</v>
      </c>
      <c r="I17" s="58">
        <f>SUM(IF('Indicator Data'!P20=0,0,'Indicator Data'!P20),SUM('Indicator Data'!Q20:R20))</f>
        <v>140.45497</v>
      </c>
      <c r="J17" s="58">
        <f>I17/'Indicator Data'!BE20*1000000</f>
        <v>14.859171878830043</v>
      </c>
      <c r="K17" s="56">
        <f t="shared" si="5"/>
        <v>0.3</v>
      </c>
      <c r="L17" s="56">
        <f>IF('Indicator Data'!S20="No data","x",ROUND(IF('Indicator Data'!S20&gt;L$195,10,IF('Indicator Data'!S20&lt;L$194,0,10-(L$195-'Indicator Data'!S20)/(L$195-L$194)*10)),1))</f>
        <v>0.1</v>
      </c>
      <c r="M17" s="56">
        <f>IF('Indicator Data'!T20="No data","x",IF('Indicator Data'!T20=0,0,ROUND(IF('Indicator Data'!T20&gt;M$195,10,IF('Indicator Data'!T20&lt;M$194,0,10-(M$195-'Indicator Data'!T20)/(M$195-M$194)*10)),1)))</f>
        <v>0.8</v>
      </c>
      <c r="N17" s="57">
        <f t="shared" si="6"/>
        <v>0.4</v>
      </c>
      <c r="O17" s="59">
        <f t="shared" si="7"/>
        <v>1.2</v>
      </c>
      <c r="P17" s="66">
        <f>IF(AND('Indicator Data'!AB20="No data",'Indicator Data'!AC20="No data"),0,SUM('Indicator Data'!AB20:AD20)/1000)</f>
        <v>2.4279999999999999</v>
      </c>
      <c r="Q17" s="56">
        <f t="shared" si="8"/>
        <v>1.3</v>
      </c>
      <c r="R17" s="60">
        <f>P17*1000/'Indicator Data'!BE20</f>
        <v>2.5686573655456506E-4</v>
      </c>
      <c r="S17" s="56">
        <f t="shared" si="9"/>
        <v>2.2999999999999998</v>
      </c>
      <c r="T17" s="197">
        <f t="shared" si="10"/>
        <v>1.8</v>
      </c>
      <c r="U17" s="56">
        <f>IF('Indicator Data'!V20="No data","x",ROUND(IF('Indicator Data'!V20&gt;U$195,10,IF('Indicator Data'!V20&lt;U$194,0,10-(U$195-'Indicator Data'!V20)/(U$195-U$194)*10)),1))</f>
        <v>0.8</v>
      </c>
      <c r="V17" s="56">
        <f>IF('Indicator Data'!W20="No data","x",IF('Indicator Data'!W20=0,0,ROUND(IF('Indicator Data'!W20&gt;V$195,10,IF('Indicator Data'!W20&lt;V$194,0,10-(V$195-'Indicator Data'!W20)/(V$195-V$194)*10)),1)))</f>
        <v>1.6</v>
      </c>
      <c r="W17" s="56">
        <f t="shared" si="11"/>
        <v>1.2000000000000002</v>
      </c>
      <c r="X17" s="56">
        <f>IF('Indicator Data'!U20="No data","x",ROUND(IF('Indicator Data'!U20&gt;X$195,10,IF('Indicator Data'!U20&lt;X$194,0,10-(X$195-'Indicator Data'!U20)/(X$195-X$194)*10)),1))</f>
        <v>0.7</v>
      </c>
      <c r="Y17" s="156" t="str">
        <f>IF('Indicator Data'!X20="No data","x",ROUND(IF('Indicator Data'!X20&gt;Y$195,10,IF('Indicator Data'!X20&lt;Y$194,0,10-(Y$195-'Indicator Data'!X20)/(Y$195-Y$194)*10)),1))</f>
        <v>x</v>
      </c>
      <c r="Z17" s="60">
        <f>IF('Indicator Data'!Y20="No data","x",IF(('Indicator Data'!Y20/'Indicator Data'!BE20)&gt;1,1,IF('Indicator Data'!Y20&gt;'Indicator Data'!Y20,1,'Indicator Data'!Y20/'Indicator Data'!BE20)))</f>
        <v>0</v>
      </c>
      <c r="AA17" s="156">
        <f t="shared" si="12"/>
        <v>0</v>
      </c>
      <c r="AB17" s="57">
        <f t="shared" si="0"/>
        <v>0.6</v>
      </c>
      <c r="AC17" s="56">
        <f>IF('Indicator Data'!AE20="No data","x",ROUND(IF('Indicator Data'!AE20&lt;$AC$194,10,IF('Indicator Data'!AE20&gt;$AC$195,0,($AC$195-'Indicator Data'!AE20)/($AC$195-$AC$194)*10)),1))</f>
        <v>2.2999999999999998</v>
      </c>
      <c r="AD17" s="56">
        <f>IF('Indicator Data'!AF20="No data","x",ROUND(IF('Indicator Data'!AF20&gt;$AD$195,10,IF('Indicator Data'!AF20&lt;$AD$194,0,10-($AD$195-'Indicator Data'!AF20)/($AD$195-$AD$194)*10)),1))</f>
        <v>0</v>
      </c>
      <c r="AE17" s="57">
        <f t="shared" si="1"/>
        <v>1.2</v>
      </c>
      <c r="AF17" s="56" t="str">
        <f>IF('Indicator Data'!AQ20="No data","x",ROUND(IF('Indicator Data'!AQ20&gt;$AF$195,10,IF('Indicator Data'!AQ20&lt;$AF$194,0,10-($AF$195-'Indicator Data'!AQ20)/($AF$195-$AF$194)*10)),1))</f>
        <v>x</v>
      </c>
      <c r="AG17" s="56">
        <f>IF('Indicator Data'!AR20="No data","x",ROUND(IF('Indicator Data'!AR20&gt;$AG$195,10,IF('Indicator Data'!AR20&lt;$AG$194,0,10-($AG$195-'Indicator Data'!AR20)/($AG$195-$AG$194)*10)),1))</f>
        <v>0.4</v>
      </c>
      <c r="AH17" s="202">
        <f t="shared" si="13"/>
        <v>0.4</v>
      </c>
      <c r="AI17" s="61">
        <f t="shared" si="14"/>
        <v>1</v>
      </c>
      <c r="AJ17" s="56">
        <f>IF('Indicator Data'!AG20="No data","x",ROUND((IF(LOG('Indicator Data'!AG20)&gt;AJ$195,10,IF(LOG('Indicator Data'!AG20)&lt;AJ$194,0,10-(AJ$195-LOG('Indicator Data'!AG20))/(AJ$195-AJ$194)*10))),1))</f>
        <v>6.1</v>
      </c>
      <c r="AK17" s="56">
        <f>IF('Indicator Data'!AH20="No data","x",ROUND((IF(LOG('Indicator Data'!AH20)&gt;AK$195,10,IF(LOG('Indicator Data'!AH20)&lt;AK$194,0,10-(AK$195-LOG('Indicator Data'!AH20))/(AK$195-AK$194)*10))),1))</f>
        <v>7.6</v>
      </c>
      <c r="AL17" s="56" t="str">
        <f>IF('Indicator Data'!AI20="No data","x",ROUND(IF('Indicator Data'!AI20&gt;AL$195,10,IF('Indicator Data'!AI20&lt;AL$194,0,10-(AL$195-'Indicator Data'!AI20)/(AL$195-AL$194)*10)),1))</f>
        <v>x</v>
      </c>
      <c r="AM17" s="57">
        <f t="shared" si="15"/>
        <v>6.9</v>
      </c>
      <c r="AN17" s="56">
        <f>IF('Indicator Data'!AJ20=0,10,ROUND(IF(LOG('Indicator Data'!AJ20)&gt;AN$195,0,IF(LOG('Indicator Data'!AJ20)&lt;AN$194,10,(AN$195-LOG('Indicator Data'!AJ20))/(AN$195-AN$194)*10)),1))</f>
        <v>4.5999999999999996</v>
      </c>
      <c r="AO17" s="58">
        <f>IF('Indicator Data'!AK20="No data","x",'Indicator Data'!AK20/'Indicator Data'!BG20*100)</f>
        <v>98.565866640382438</v>
      </c>
      <c r="AP17" s="56">
        <f t="shared" si="16"/>
        <v>9.9</v>
      </c>
      <c r="AQ17" s="57">
        <f t="shared" si="17"/>
        <v>7.3</v>
      </c>
      <c r="AR17" s="186">
        <f t="shared" si="18"/>
        <v>7.1</v>
      </c>
      <c r="AS17" s="56">
        <f>IF('Indicator Data'!AL20="No data","x",ROUND(IF('Indicator Data'!AL20^2&gt;AS$195,0,IF('Indicator Data'!AL20^2&lt;AS$194,10,(AS$195-'Indicator Data'!AL20^2)/(AS$195-AS$194)*10)),1))</f>
        <v>0.1</v>
      </c>
      <c r="AT17" s="56">
        <f>IF('Indicator Data'!AM20="No data","x",ROUND(IF('Indicator Data'!AM20&gt;AT$195,0,IF('Indicator Data'!AM20&lt;AT$194,10,(AT$195-'Indicator Data'!AM20)/(AT$195-AT$194)*10)),1))</f>
        <v>4</v>
      </c>
      <c r="AU17" s="56">
        <f>IF('Indicator Data'!AN20="No data","x",ROUND(IF('Indicator Data'!AN20&gt;AU$195,0,IF('Indicator Data'!AN20&lt;AU$194,10,(AU$195-'Indicator Data'!AN20)/(AU$195-AU$194)*10)),1))</f>
        <v>2.6</v>
      </c>
      <c r="AV17" s="57">
        <f t="shared" si="19"/>
        <v>2.2000000000000002</v>
      </c>
      <c r="AW17" s="57" t="str">
        <f>IF('Indicator Data'!AO20="No data","x",ROUND(IF('Indicator Data'!AO20&gt;AW$195,0,IF('Indicator Data'!AO20&lt;AW$194,10,(AW$195-'Indicator Data'!AO20)/(AW$195-AW$194)*10)),1))</f>
        <v>x</v>
      </c>
      <c r="AX17" s="186">
        <f t="shared" si="2"/>
        <v>2.2000000000000002</v>
      </c>
      <c r="AY17" s="188">
        <f>IF('Indicator Data'!AP20="No data","x",ROUND(IF('Indicator Data'!AP20&gt;AY$195,10,IF('Indicator Data'!AP20&lt;AY$194,0,10-(AY$195-'Indicator Data'!AP20)/(AY$195-AY$194)*10)),1))</f>
        <v>8</v>
      </c>
      <c r="AZ17" s="179">
        <f t="shared" si="20"/>
        <v>6.3</v>
      </c>
    </row>
    <row r="18" spans="1:52" s="4" customFormat="1" x14ac:dyDescent="0.25">
      <c r="A18" s="99" t="str">
        <f>'Indicator Data'!A21</f>
        <v>Belgium</v>
      </c>
      <c r="B18" s="49" t="str">
        <f>'Indicator Data'!B21</f>
        <v>BEL</v>
      </c>
      <c r="C18" s="56">
        <f>ROUND(IF('Indicator Data'!N21="No data",IF((0.1022*LN('Indicator Data'!BD21)-0.1711)&gt;C$195,0,IF((0.1022*LN('Indicator Data'!BD21)-0.1711)&lt;C$194,10,(C$195-(0.1022*LN('Indicator Data'!BD21)-0.1711))/(C$195-C$194)*10)),IF('Indicator Data'!N21&gt;C$195,0,IF('Indicator Data'!N21&lt;C$194,10,(C$195-'Indicator Data'!N21)/(C$195-C$194)*10))),1)</f>
        <v>0</v>
      </c>
      <c r="D18" s="56" t="str">
        <f>IF('Indicator Data'!O21="No data","x",ROUND((IF(LOG('Indicator Data'!O21*1000)&gt;D$195,10,IF(LOG('Indicator Data'!O21*1000)&lt;D$194,0,10-(D$195-LOG('Indicator Data'!O21*1000))/(D$195-D$194)*10))),1))</f>
        <v>x</v>
      </c>
      <c r="E18" s="57">
        <f t="shared" si="3"/>
        <v>0</v>
      </c>
      <c r="F18" s="56">
        <f>IF('Indicator Data'!Z21="No data","x",ROUND(IF('Indicator Data'!Z21&gt;F$195,10,IF('Indicator Data'!Z21&lt;F$194,0,10-(F$195-'Indicator Data'!Z21)/(F$195-F$194)*10)),1))</f>
        <v>0.6</v>
      </c>
      <c r="G18" s="56">
        <f>IF('Indicator Data'!AA21="No data","x",ROUND(IF('Indicator Data'!AA21&gt;G$195,10,IF('Indicator Data'!AA21&lt;G$194,0,10-(G$195-'Indicator Data'!AA21)/(G$195-G$194)*10)),1))</f>
        <v>0.7</v>
      </c>
      <c r="H18" s="57">
        <f t="shared" si="4"/>
        <v>0.7</v>
      </c>
      <c r="I18" s="58">
        <f>SUM(IF('Indicator Data'!P21=0,0,'Indicator Data'!P21),SUM('Indicator Data'!Q21:R21))</f>
        <v>-11.655010000000001</v>
      </c>
      <c r="J18" s="58">
        <f>I18/'Indicator Data'!BE21*1000000</f>
        <v>-1.010025195579014</v>
      </c>
      <c r="K18" s="56">
        <f t="shared" si="5"/>
        <v>0</v>
      </c>
      <c r="L18" s="56" t="str">
        <f>IF('Indicator Data'!S21="No data","x",ROUND(IF('Indicator Data'!S21&gt;L$195,10,IF('Indicator Data'!S21&lt;L$194,0,10-(L$195-'Indicator Data'!S21)/(L$195-L$194)*10)),1))</f>
        <v>x</v>
      </c>
      <c r="M18" s="56">
        <f>IF('Indicator Data'!T21="No data","x",IF('Indicator Data'!T21=0,0,ROUND(IF('Indicator Data'!T21&gt;M$195,10,IF('Indicator Data'!T21&lt;M$194,0,10-(M$195-'Indicator Data'!T21)/(M$195-M$194)*10)),1)))</f>
        <v>0.8</v>
      </c>
      <c r="N18" s="57">
        <f t="shared" si="6"/>
        <v>0.4</v>
      </c>
      <c r="O18" s="59">
        <f t="shared" si="7"/>
        <v>0.3</v>
      </c>
      <c r="P18" s="66">
        <f>IF(AND('Indicator Data'!AB21="No data",'Indicator Data'!AC21="No data"),0,SUM('Indicator Data'!AB21:AD21)/1000)</f>
        <v>61.718000000000004</v>
      </c>
      <c r="Q18" s="56">
        <f t="shared" si="8"/>
        <v>6</v>
      </c>
      <c r="R18" s="60">
        <f>P18*1000/'Indicator Data'!BE21</f>
        <v>5.3484926242659235E-3</v>
      </c>
      <c r="S18" s="56">
        <f t="shared" si="9"/>
        <v>4.8</v>
      </c>
      <c r="T18" s="197">
        <f t="shared" si="10"/>
        <v>5.4</v>
      </c>
      <c r="U18" s="56" t="str">
        <f>IF('Indicator Data'!V21="No data","x",ROUND(IF('Indicator Data'!V21&gt;U$195,10,IF('Indicator Data'!V21&lt;U$194,0,10-(U$195-'Indicator Data'!V21)/(U$195-U$194)*10)),1))</f>
        <v>x</v>
      </c>
      <c r="V18" s="56" t="str">
        <f>IF('Indicator Data'!W21="No data","x",IF('Indicator Data'!W21=0,0,ROUND(IF('Indicator Data'!W21&gt;V$195,10,IF('Indicator Data'!W21&lt;V$194,0,10-(V$195-'Indicator Data'!W21)/(V$195-V$194)*10)),1)))</f>
        <v>x</v>
      </c>
      <c r="W18" s="56" t="str">
        <f t="shared" si="11"/>
        <v>x</v>
      </c>
      <c r="X18" s="56">
        <f>IF('Indicator Data'!U21="No data","x",ROUND(IF('Indicator Data'!U21&gt;X$195,10,IF('Indicator Data'!U21&lt;X$194,0,10-(X$195-'Indicator Data'!U21)/(X$195-X$194)*10)),1))</f>
        <v>0.2</v>
      </c>
      <c r="Y18" s="156" t="str">
        <f>IF('Indicator Data'!X21="No data","x",ROUND(IF('Indicator Data'!X21&gt;Y$195,10,IF('Indicator Data'!X21&lt;Y$194,0,10-(Y$195-'Indicator Data'!X21)/(Y$195-Y$194)*10)),1))</f>
        <v>x</v>
      </c>
      <c r="Z18" s="60">
        <f>IF('Indicator Data'!Y21="No data","x",IF(('Indicator Data'!Y21/'Indicator Data'!BE21)&gt;1,1,IF('Indicator Data'!Y21&gt;'Indicator Data'!Y21,1,'Indicator Data'!Y21/'Indicator Data'!BE21)))</f>
        <v>1.0399220890370894E-6</v>
      </c>
      <c r="AA18" s="156">
        <f t="shared" si="12"/>
        <v>0</v>
      </c>
      <c r="AB18" s="57">
        <f t="shared" si="0"/>
        <v>0.1</v>
      </c>
      <c r="AC18" s="56">
        <f>IF('Indicator Data'!AE21="No data","x",ROUND(IF('Indicator Data'!AE21&lt;$AC$194,10,IF('Indicator Data'!AE21&gt;$AC$195,0,($AC$195-'Indicator Data'!AE21)/($AC$195-$AC$194)*10)),1))</f>
        <v>0.4</v>
      </c>
      <c r="AD18" s="56">
        <f>IF('Indicator Data'!AF21="No data","x",ROUND(IF('Indicator Data'!AF21&gt;$AD$195,10,IF('Indicator Data'!AF21&lt;$AD$194,0,10-($AD$195-'Indicator Data'!AF21)/($AD$195-$AD$194)*10)),1))</f>
        <v>0</v>
      </c>
      <c r="AE18" s="57">
        <f t="shared" si="1"/>
        <v>0.2</v>
      </c>
      <c r="AF18" s="56">
        <f>IF('Indicator Data'!AQ21="No data","x",ROUND(IF('Indicator Data'!AQ21&gt;$AF$195,10,IF('Indicator Data'!AQ21&lt;$AF$194,0,10-($AF$195-'Indicator Data'!AQ21)/($AF$195-$AF$194)*10)),1))</f>
        <v>1.6</v>
      </c>
      <c r="AG18" s="56">
        <f>IF('Indicator Data'!AR21="No data","x",ROUND(IF('Indicator Data'!AR21&gt;$AG$195,10,IF('Indicator Data'!AR21&lt;$AG$194,0,10-($AG$195-'Indicator Data'!AR21)/($AG$195-$AG$194)*10)),1))</f>
        <v>0.1</v>
      </c>
      <c r="AH18" s="202">
        <f t="shared" si="13"/>
        <v>0.85000000000000009</v>
      </c>
      <c r="AI18" s="61">
        <f t="shared" si="14"/>
        <v>2</v>
      </c>
      <c r="AJ18" s="56">
        <f>IF('Indicator Data'!AG21="No data","x",ROUND((IF(LOG('Indicator Data'!AG21)&gt;AJ$195,10,IF(LOG('Indicator Data'!AG21)&lt;AJ$194,0,10-(AJ$195-LOG('Indicator Data'!AG21))/(AJ$195-AJ$194)*10))),1))</f>
        <v>7.8</v>
      </c>
      <c r="AK18" s="56">
        <f>IF('Indicator Data'!AH21="No data","x",ROUND((IF(LOG('Indicator Data'!AH21)&gt;AK$195,10,IF(LOG('Indicator Data'!AH21)&lt;AK$194,0,10-(AK$195-LOG('Indicator Data'!AH21))/(AK$195-AK$194)*10))),1))</f>
        <v>7.3</v>
      </c>
      <c r="AL18" s="56">
        <f>IF('Indicator Data'!AI21="No data","x",ROUND(IF('Indicator Data'!AI21&gt;AL$195,10,IF('Indicator Data'!AI21&lt;AL$194,0,10-(AL$195-'Indicator Data'!AI21)/(AL$195-AL$194)*10)),1))</f>
        <v>6</v>
      </c>
      <c r="AM18" s="57">
        <f t="shared" si="15"/>
        <v>7</v>
      </c>
      <c r="AN18" s="56">
        <f>IF('Indicator Data'!AJ21=0,10,ROUND(IF(LOG('Indicator Data'!AJ21)&gt;AN$195,0,IF(LOG('Indicator Data'!AJ21)&lt;AN$194,10,(AN$195-LOG('Indicator Data'!AJ21))/(AN$195-AN$194)*10)),1))</f>
        <v>7.6</v>
      </c>
      <c r="AO18" s="58">
        <f>IF('Indicator Data'!AK21="No data","x",'Indicator Data'!AK21/'Indicator Data'!BG21*100)</f>
        <v>495.37648612945839</v>
      </c>
      <c r="AP18" s="56">
        <f t="shared" si="16"/>
        <v>10</v>
      </c>
      <c r="AQ18" s="57">
        <f t="shared" si="17"/>
        <v>8.8000000000000007</v>
      </c>
      <c r="AR18" s="186">
        <f t="shared" si="18"/>
        <v>7.9</v>
      </c>
      <c r="AS18" s="56" t="str">
        <f>IF('Indicator Data'!AL21="No data","x",ROUND(IF('Indicator Data'!AL21^2&gt;AS$195,0,IF('Indicator Data'!AL21^2&lt;AS$194,10,(AS$195-'Indicator Data'!AL21^2)/(AS$195-AS$194)*10)),1))</f>
        <v>x</v>
      </c>
      <c r="AT18" s="56">
        <f>IF('Indicator Data'!AM21="No data","x",ROUND(IF('Indicator Data'!AM21&gt;AT$195,0,IF('Indicator Data'!AM21&lt;AT$194,10,(AT$195-'Indicator Data'!AM21)/(AT$195-AT$194)*10)),1))</f>
        <v>5.0999999999999996</v>
      </c>
      <c r="AU18" s="56">
        <f>IF('Indicator Data'!AN21="No data","x",ROUND(IF('Indicator Data'!AN21&gt;AU$195,0,IF('Indicator Data'!AN21&lt;AU$194,10,(AU$195-'Indicator Data'!AN21)/(AU$195-AU$194)*10)),1))</f>
        <v>1.2</v>
      </c>
      <c r="AV18" s="57">
        <f t="shared" si="19"/>
        <v>3.2</v>
      </c>
      <c r="AW18" s="57">
        <f>IF('Indicator Data'!AO21="No data","x",ROUND(IF('Indicator Data'!AO21&gt;AW$195,0,IF('Indicator Data'!AO21&lt;AW$194,10,(AW$195-'Indicator Data'!AO21)/(AW$195-AW$194)*10)),1))</f>
        <v>4.7</v>
      </c>
      <c r="AX18" s="186">
        <f t="shared" si="2"/>
        <v>4</v>
      </c>
      <c r="AY18" s="188">
        <f>IF('Indicator Data'!AP21="No data","x",ROUND(IF('Indicator Data'!AP21&gt;AY$195,10,IF('Indicator Data'!AP21&lt;AY$194,0,10-(AY$195-'Indicator Data'!AP21)/(AY$195-AY$194)*10)),1))</f>
        <v>8</v>
      </c>
      <c r="AZ18" s="179">
        <f t="shared" si="20"/>
        <v>7</v>
      </c>
    </row>
    <row r="19" spans="1:52" s="4" customFormat="1" x14ac:dyDescent="0.25">
      <c r="A19" s="99" t="str">
        <f>'Indicator Data'!A22</f>
        <v>Belize</v>
      </c>
      <c r="B19" s="49" t="str">
        <f>'Indicator Data'!B22</f>
        <v>BLZ</v>
      </c>
      <c r="C19" s="56">
        <f>ROUND(IF('Indicator Data'!N22="No data",IF((0.1022*LN('Indicator Data'!BD22)-0.1711)&gt;C$195,0,IF((0.1022*LN('Indicator Data'!BD22)-0.1711)&lt;C$194,10,(C$195-(0.1022*LN('Indicator Data'!BD22)-0.1711))/(C$195-C$194)*10)),IF('Indicator Data'!N22&gt;C$195,0,IF('Indicator Data'!N22&lt;C$194,10,(C$195-'Indicator Data'!N22)/(C$195-C$194)*10))),1)</f>
        <v>3.6</v>
      </c>
      <c r="D19" s="56">
        <f>IF('Indicator Data'!O22="No data","x",ROUND((IF(LOG('Indicator Data'!O22*1000)&gt;D$195,10,IF(LOG('Indicator Data'!O22*1000)&lt;D$194,0,10-(D$195-LOG('Indicator Data'!O22*1000))/(D$195-D$194)*10))),1))</f>
        <v>4.5999999999999996</v>
      </c>
      <c r="E19" s="57">
        <f t="shared" si="3"/>
        <v>4.0999999999999996</v>
      </c>
      <c r="F19" s="56">
        <f>IF('Indicator Data'!Z22="No data","x",ROUND(IF('Indicator Data'!Z22&gt;F$195,10,IF('Indicator Data'!Z22&lt;F$194,0,10-(F$195-'Indicator Data'!Z22)/(F$195-F$194)*10)),1))</f>
        <v>5.2</v>
      </c>
      <c r="G19" s="56" t="str">
        <f>IF('Indicator Data'!AA22="No data","x",ROUND(IF('Indicator Data'!AA22&gt;G$195,10,IF('Indicator Data'!AA22&lt;G$194,0,10-(G$195-'Indicator Data'!AA22)/(G$195-G$194)*10)),1))</f>
        <v>x</v>
      </c>
      <c r="H19" s="57">
        <f t="shared" si="4"/>
        <v>5.2</v>
      </c>
      <c r="I19" s="58">
        <f>SUM(IF('Indicator Data'!P22=0,0,'Indicator Data'!P22),SUM('Indicator Data'!Q22:R22))</f>
        <v>12.05</v>
      </c>
      <c r="J19" s="58">
        <f>I19/'Indicator Data'!BE22*1000000</f>
        <v>30.869653209547309</v>
      </c>
      <c r="K19" s="56">
        <f t="shared" si="5"/>
        <v>0.6</v>
      </c>
      <c r="L19" s="56">
        <f>IF('Indicator Data'!S22="No data","x",ROUND(IF('Indicator Data'!S22&gt;L$195,10,IF('Indicator Data'!S22&lt;L$194,0,10-(L$195-'Indicator Data'!S22)/(L$195-L$194)*10)),1))</f>
        <v>1.3</v>
      </c>
      <c r="M19" s="56">
        <f>IF('Indicator Data'!T22="No data","x",IF('Indicator Data'!T22=0,0,ROUND(IF('Indicator Data'!T22&gt;M$195,10,IF('Indicator Data'!T22&lt;M$194,0,10-(M$195-'Indicator Data'!T22)/(M$195-M$194)*10)),1)))</f>
        <v>1.6</v>
      </c>
      <c r="N19" s="57">
        <f t="shared" si="6"/>
        <v>1.2</v>
      </c>
      <c r="O19" s="59">
        <f t="shared" si="7"/>
        <v>3.7</v>
      </c>
      <c r="P19" s="66">
        <f>IF(AND('Indicator Data'!AB22="No data",'Indicator Data'!AC22="No data"),0,SUM('Indicator Data'!AB22:AD22)/1000)</f>
        <v>3.3420000000000001</v>
      </c>
      <c r="Q19" s="56">
        <f t="shared" si="8"/>
        <v>1.7</v>
      </c>
      <c r="R19" s="60">
        <f>P19*1000/'Indicator Data'!BE22</f>
        <v>8.5615253963740329E-3</v>
      </c>
      <c r="S19" s="56">
        <f t="shared" si="9"/>
        <v>5.4</v>
      </c>
      <c r="T19" s="197">
        <f t="shared" si="10"/>
        <v>3.6</v>
      </c>
      <c r="U19" s="56">
        <f>IF('Indicator Data'!V22="No data","x",ROUND(IF('Indicator Data'!V22&gt;U$195,10,IF('Indicator Data'!V22&lt;U$194,0,10-(U$195-'Indicator Data'!V22)/(U$195-U$194)*10)),1))</f>
        <v>3.6</v>
      </c>
      <c r="V19" s="56">
        <f>IF('Indicator Data'!W22="No data","x",IF('Indicator Data'!W22=0,0,ROUND(IF('Indicator Data'!W22&gt;V$195,10,IF('Indicator Data'!W22&lt;V$194,0,10-(V$195-'Indicator Data'!W22)/(V$195-V$194)*10)),1)))</f>
        <v>5.2</v>
      </c>
      <c r="W19" s="56">
        <f t="shared" si="11"/>
        <v>4.4000000000000004</v>
      </c>
      <c r="X19" s="56">
        <f>IF('Indicator Data'!U22="No data","x",ROUND(IF('Indicator Data'!U22&gt;X$195,10,IF('Indicator Data'!U22&lt;X$194,0,10-(X$195-'Indicator Data'!U22)/(X$195-X$194)*10)),1))</f>
        <v>0.7</v>
      </c>
      <c r="Y19" s="156">
        <f>IF('Indicator Data'!X22="No data","x",ROUND(IF('Indicator Data'!X22&gt;Y$195,10,IF('Indicator Data'!X22&lt;Y$194,0,10-(Y$195-'Indicator Data'!X22)/(Y$195-Y$194)*10)),1))</f>
        <v>0</v>
      </c>
      <c r="Z19" s="60">
        <f>IF('Indicator Data'!Y22="No data","x",IF(('Indicator Data'!Y22/'Indicator Data'!BE22)&gt;1,1,IF('Indicator Data'!Y22&gt;'Indicator Data'!Y22,1,'Indicator Data'!Y22/'Indicator Data'!BE22)))</f>
        <v>1.7684084324108302E-2</v>
      </c>
      <c r="AA19" s="156">
        <f t="shared" si="12"/>
        <v>0.2</v>
      </c>
      <c r="AB19" s="57">
        <f t="shared" si="0"/>
        <v>1.3</v>
      </c>
      <c r="AC19" s="56">
        <f>IF('Indicator Data'!AE22="No data","x",ROUND(IF('Indicator Data'!AE22&lt;$AC$194,10,IF('Indicator Data'!AE22&gt;$AC$195,0,($AC$195-'Indicator Data'!AE22)/($AC$195-$AC$194)*10)),1))</f>
        <v>4</v>
      </c>
      <c r="AD19" s="56">
        <f>IF('Indicator Data'!AF22="No data","x",ROUND(IF('Indicator Data'!AF22&gt;$AD$195,10,IF('Indicator Data'!AF22&lt;$AD$194,0,10-($AD$195-'Indicator Data'!AF22)/($AD$195-$AD$194)*10)),1))</f>
        <v>0.8</v>
      </c>
      <c r="AE19" s="57">
        <f t="shared" si="1"/>
        <v>2.4</v>
      </c>
      <c r="AF19" s="56" t="str">
        <f>IF('Indicator Data'!AQ22="No data","x",ROUND(IF('Indicator Data'!AQ22&gt;$AF$195,10,IF('Indicator Data'!AQ22&lt;$AF$194,0,10-($AF$195-'Indicator Data'!AQ22)/($AF$195-$AF$194)*10)),1))</f>
        <v>x</v>
      </c>
      <c r="AG19" s="56" t="str">
        <f>IF('Indicator Data'!AR22="No data","x",ROUND(IF('Indicator Data'!AR22&gt;$AG$195,10,IF('Indicator Data'!AR22&lt;$AG$194,0,10-($AG$195-'Indicator Data'!AR22)/($AG$195-$AG$194)*10)),1))</f>
        <v>x</v>
      </c>
      <c r="AH19" s="202" t="str">
        <f t="shared" si="13"/>
        <v>x</v>
      </c>
      <c r="AI19" s="61">
        <f t="shared" si="14"/>
        <v>2.5</v>
      </c>
      <c r="AJ19" s="56">
        <f>IF('Indicator Data'!AG22="No data","x",ROUND((IF(LOG('Indicator Data'!AG22)&gt;AJ$195,10,IF(LOG('Indicator Data'!AG22)&lt;AJ$194,0,10-(AJ$195-LOG('Indicator Data'!AG22))/(AJ$195-AJ$194)*10))),1))</f>
        <v>5.3</v>
      </c>
      <c r="AK19" s="56">
        <f>IF('Indicator Data'!AH22="No data","x",ROUND((IF(LOG('Indicator Data'!AH22)&gt;AK$195,10,IF(LOG('Indicator Data'!AH22)&lt;AK$194,0,10-(AK$195-LOG('Indicator Data'!AH22))/(AK$195-AK$194)*10))),1))</f>
        <v>4.0999999999999996</v>
      </c>
      <c r="AL19" s="56">
        <f>IF('Indicator Data'!AI22="No data","x",ROUND(IF('Indicator Data'!AI22&gt;AL$195,10,IF('Indicator Data'!AI22&lt;AL$194,0,10-(AL$195-'Indicator Data'!AI22)/(AL$195-AL$194)*10)),1))</f>
        <v>2</v>
      </c>
      <c r="AM19" s="57">
        <f t="shared" si="15"/>
        <v>3.8</v>
      </c>
      <c r="AN19" s="56">
        <f>IF('Indicator Data'!AJ22=0,10,ROUND(IF(LOG('Indicator Data'!AJ22)&gt;AN$195,0,IF(LOG('Indicator Data'!AJ22)&lt;AN$194,10,(AN$195-LOG('Indicator Data'!AJ22))/(AN$195-AN$194)*10)),1))</f>
        <v>4.8</v>
      </c>
      <c r="AO19" s="58">
        <f>IF('Indicator Data'!AK22="No data","x",'Indicator Data'!AK22/'Indicator Data'!BG22*100)</f>
        <v>26.3042525208242</v>
      </c>
      <c r="AP19" s="56">
        <f t="shared" si="16"/>
        <v>2.6</v>
      </c>
      <c r="AQ19" s="57">
        <f t="shared" si="17"/>
        <v>3.7</v>
      </c>
      <c r="AR19" s="186">
        <f t="shared" si="18"/>
        <v>3.8</v>
      </c>
      <c r="AS19" s="56" t="str">
        <f>IF('Indicator Data'!AL22="No data","x",ROUND(IF('Indicator Data'!AL22^2&gt;AS$195,0,IF('Indicator Data'!AL22^2&lt;AS$194,10,(AS$195-'Indicator Data'!AL22^2)/(AS$195-AS$194)*10)),1))</f>
        <v>x</v>
      </c>
      <c r="AT19" s="56">
        <f>IF('Indicator Data'!AM22="No data","x",ROUND(IF('Indicator Data'!AM22&gt;AT$195,0,IF('Indicator Data'!AM22&lt;AT$194,10,(AT$195-'Indicator Data'!AM22)/(AT$195-AT$194)*10)),1))</f>
        <v>5.9</v>
      </c>
      <c r="AU19" s="56">
        <f>IF('Indicator Data'!AN22="No data","x",ROUND(IF('Indicator Data'!AN22&gt;AU$195,0,IF('Indicator Data'!AN22&lt;AU$194,10,(AU$195-'Indicator Data'!AN22)/(AU$195-AU$194)*10)),1))</f>
        <v>5.5</v>
      </c>
      <c r="AV19" s="57">
        <f t="shared" si="19"/>
        <v>5.7</v>
      </c>
      <c r="AW19" s="57">
        <f>IF('Indicator Data'!AO22="No data","x",ROUND(IF('Indicator Data'!AO22&gt;AW$195,0,IF('Indicator Data'!AO22&lt;AW$194,10,(AW$195-'Indicator Data'!AO22)/(AW$195-AW$194)*10)),1))</f>
        <v>8.6999999999999993</v>
      </c>
      <c r="AX19" s="186">
        <f t="shared" si="2"/>
        <v>7.2</v>
      </c>
      <c r="AY19" s="188">
        <f>IF('Indicator Data'!AP22="No data","x",ROUND(IF('Indicator Data'!AP22&gt;AY$195,10,IF('Indicator Data'!AP22&lt;AY$194,0,10-(AY$195-'Indicator Data'!AP22)/(AY$195-AY$194)*10)),1))</f>
        <v>2.4</v>
      </c>
      <c r="AZ19" s="179">
        <f t="shared" si="20"/>
        <v>4</v>
      </c>
    </row>
    <row r="20" spans="1:52" s="4" customFormat="1" x14ac:dyDescent="0.25">
      <c r="A20" s="99" t="str">
        <f>'Indicator Data'!A23</f>
        <v>Benin</v>
      </c>
      <c r="B20" s="49" t="str">
        <f>'Indicator Data'!B23</f>
        <v>BEN</v>
      </c>
      <c r="C20" s="56">
        <f>ROUND(IF('Indicator Data'!N23="No data",IF((0.1022*LN('Indicator Data'!BD23)-0.1711)&gt;C$195,0,IF((0.1022*LN('Indicator Data'!BD23)-0.1711)&lt;C$194,10,(C$195-(0.1022*LN('Indicator Data'!BD23)-0.1711))/(C$195-C$194)*10)),IF('Indicator Data'!N23&gt;C$195,0,IF('Indicator Data'!N23&lt;C$194,10,(C$195-'Indicator Data'!N23)/(C$195-C$194)*10))),1)</f>
        <v>7.6</v>
      </c>
      <c r="D20" s="56">
        <f>IF('Indicator Data'!O23="No data","x",ROUND((IF(LOG('Indicator Data'!O23*1000)&gt;D$195,10,IF(LOG('Indicator Data'!O23*1000)&lt;D$194,0,10-(D$195-LOG('Indicator Data'!O23*1000))/(D$195-D$194)*10))),1))</f>
        <v>9.5</v>
      </c>
      <c r="E20" s="57">
        <f t="shared" si="3"/>
        <v>8.6999999999999993</v>
      </c>
      <c r="F20" s="56">
        <f>IF('Indicator Data'!Z23="No data","x",ROUND(IF('Indicator Data'!Z23&gt;F$195,10,IF('Indicator Data'!Z23&lt;F$194,0,10-(F$195-'Indicator Data'!Z23)/(F$195-F$194)*10)),1))</f>
        <v>8.1999999999999993</v>
      </c>
      <c r="G20" s="56">
        <f>IF('Indicator Data'!AA23="No data","x",ROUND(IF('Indicator Data'!AA23&gt;G$195,10,IF('Indicator Data'!AA23&lt;G$194,0,10-(G$195-'Indicator Data'!AA23)/(G$195-G$194)*10)),1))</f>
        <v>5.7</v>
      </c>
      <c r="H20" s="57">
        <f t="shared" si="4"/>
        <v>7</v>
      </c>
      <c r="I20" s="58">
        <f>SUM(IF('Indicator Data'!P23=0,0,'Indicator Data'!P23),SUM('Indicator Data'!Q23:R23))</f>
        <v>630.01227999999992</v>
      </c>
      <c r="J20" s="58">
        <f>I20/'Indicator Data'!BE23*1000000</f>
        <v>53.385663822113614</v>
      </c>
      <c r="K20" s="56">
        <f t="shared" si="5"/>
        <v>1.1000000000000001</v>
      </c>
      <c r="L20" s="56">
        <f>IF('Indicator Data'!S23="No data","x",ROUND(IF('Indicator Data'!S23&gt;L$195,10,IF('Indicator Data'!S23&lt;L$194,0,10-(L$195-'Indicator Data'!S23)/(L$195-L$194)*10)),1))</f>
        <v>3.7</v>
      </c>
      <c r="M20" s="56">
        <f>IF('Indicator Data'!T23="No data","x",IF('Indicator Data'!T23=0,0,ROUND(IF('Indicator Data'!T23&gt;M$195,10,IF('Indicator Data'!T23&lt;M$194,0,10-(M$195-'Indicator Data'!T23)/(M$195-M$194)*10)),1)))</f>
        <v>0.6</v>
      </c>
      <c r="N20" s="57">
        <f t="shared" si="6"/>
        <v>1.8</v>
      </c>
      <c r="O20" s="59">
        <f t="shared" si="7"/>
        <v>6.6</v>
      </c>
      <c r="P20" s="66">
        <f>IF(AND('Indicator Data'!AB23="No data",'Indicator Data'!AC23="No data"),0,SUM('Indicator Data'!AB23:AD23)/1000)</f>
        <v>1.494</v>
      </c>
      <c r="Q20" s="56">
        <f t="shared" si="8"/>
        <v>0.6</v>
      </c>
      <c r="R20" s="60">
        <f>P20*1000/'Indicator Data'!BE23</f>
        <v>1.265978208396791E-4</v>
      </c>
      <c r="S20" s="56">
        <f t="shared" si="9"/>
        <v>1.9</v>
      </c>
      <c r="T20" s="197">
        <f t="shared" si="10"/>
        <v>1.3</v>
      </c>
      <c r="U20" s="56">
        <f>IF('Indicator Data'!V23="No data","x",ROUND(IF('Indicator Data'!V23&gt;U$195,10,IF('Indicator Data'!V23&lt;U$194,0,10-(U$195-'Indicator Data'!V23)/(U$195-U$194)*10)),1))</f>
        <v>2</v>
      </c>
      <c r="V20" s="56">
        <f>IF('Indicator Data'!W23="No data","x",IF('Indicator Data'!W23=0,0,ROUND(IF('Indicator Data'!W23&gt;V$195,10,IF('Indicator Data'!W23&lt;V$194,0,10-(V$195-'Indicator Data'!W23)/(V$195-V$194)*10)),1)))</f>
        <v>2</v>
      </c>
      <c r="W20" s="56">
        <f t="shared" si="11"/>
        <v>2</v>
      </c>
      <c r="X20" s="56">
        <f>IF('Indicator Data'!U23="No data","x",ROUND(IF('Indicator Data'!U23&gt;X$195,10,IF('Indicator Data'!U23&lt;X$194,0,10-(X$195-'Indicator Data'!U23)/(X$195-X$194)*10)),1))</f>
        <v>1.1000000000000001</v>
      </c>
      <c r="Y20" s="156">
        <f>IF('Indicator Data'!X23="No data","x",ROUND(IF('Indicator Data'!X23&gt;Y$195,10,IF('Indicator Data'!X23&lt;Y$194,0,10-(Y$195-'Indicator Data'!X23)/(Y$195-Y$194)*10)),1))</f>
        <v>9.1999999999999993</v>
      </c>
      <c r="Z20" s="60">
        <f>IF('Indicator Data'!Y23="No data","x",IF(('Indicator Data'!Y23/'Indicator Data'!BE23)&gt;1,1,IF('Indicator Data'!Y23&gt;'Indicator Data'!Y23,1,'Indicator Data'!Y23/'Indicator Data'!BE23)))</f>
        <v>0.50075801928133956</v>
      </c>
      <c r="AA20" s="156">
        <f t="shared" si="12"/>
        <v>5.6</v>
      </c>
      <c r="AB20" s="57">
        <f t="shared" si="0"/>
        <v>4.5</v>
      </c>
      <c r="AC20" s="56">
        <f>IF('Indicator Data'!AE23="No data","x",ROUND(IF('Indicator Data'!AE23&lt;$AC$194,10,IF('Indicator Data'!AE23&gt;$AC$195,0,($AC$195-'Indicator Data'!AE23)/($AC$195-$AC$194)*10)),1))</f>
        <v>3.1</v>
      </c>
      <c r="AD20" s="56">
        <f>IF('Indicator Data'!AF23="No data","x",ROUND(IF('Indicator Data'!AF23&gt;$AD$195,10,IF('Indicator Data'!AF23&lt;$AD$194,0,10-($AD$195-'Indicator Data'!AF23)/($AD$195-$AD$194)*10)),1))</f>
        <v>1.7</v>
      </c>
      <c r="AE20" s="57">
        <f t="shared" si="1"/>
        <v>2.4</v>
      </c>
      <c r="AF20" s="56" t="str">
        <f>IF('Indicator Data'!AQ23="No data","x",ROUND(IF('Indicator Data'!AQ23&gt;$AF$195,10,IF('Indicator Data'!AQ23&lt;$AF$194,0,10-($AF$195-'Indicator Data'!AQ23)/($AF$195-$AF$194)*10)),1))</f>
        <v>x</v>
      </c>
      <c r="AG20" s="56">
        <f>IF('Indicator Data'!AR23="No data","x",ROUND(IF('Indicator Data'!AR23&gt;$AG$195,10,IF('Indicator Data'!AR23&lt;$AG$194,0,10-($AG$195-'Indicator Data'!AR23)/($AG$195-$AG$194)*10)),1))</f>
        <v>4.4000000000000004</v>
      </c>
      <c r="AH20" s="202">
        <f t="shared" si="13"/>
        <v>4.4000000000000004</v>
      </c>
      <c r="AI20" s="61">
        <f t="shared" si="14"/>
        <v>3.3</v>
      </c>
      <c r="AJ20" s="56" t="str">
        <f>IF('Indicator Data'!AG23="No data","x",ROUND((IF(LOG('Indicator Data'!AG23)&gt;AJ$195,10,IF(LOG('Indicator Data'!AG23)&lt;AJ$194,0,10-(AJ$195-LOG('Indicator Data'!AG23))/(AJ$195-AJ$194)*10))),1))</f>
        <v>x</v>
      </c>
      <c r="AK20" s="56">
        <f>IF('Indicator Data'!AH23="No data","x",ROUND((IF(LOG('Indicator Data'!AH23)&gt;AK$195,10,IF(LOG('Indicator Data'!AH23)&lt;AK$194,0,10-(AK$195-LOG('Indicator Data'!AH23))/(AK$195-AK$194)*10))),1))</f>
        <v>3.6</v>
      </c>
      <c r="AL20" s="56">
        <f>IF('Indicator Data'!AI23="No data","x",ROUND(IF('Indicator Data'!AI23&gt;AL$195,10,IF('Indicator Data'!AI23&lt;AL$194,0,10-(AL$195-'Indicator Data'!AI23)/(AL$195-AL$194)*10)),1))</f>
        <v>0</v>
      </c>
      <c r="AM20" s="57">
        <f t="shared" si="15"/>
        <v>1.8</v>
      </c>
      <c r="AN20" s="56">
        <f>IF('Indicator Data'!AJ23=0,10,ROUND(IF(LOG('Indicator Data'!AJ23)&gt;AN$195,0,IF(LOG('Indicator Data'!AJ23)&lt;AN$194,10,(AN$195-LOG('Indicator Data'!AJ23))/(AN$195-AN$194)*10)),1))</f>
        <v>6.8</v>
      </c>
      <c r="AO20" s="58">
        <f>IF('Indicator Data'!AK23="No data","x",'Indicator Data'!AK23/'Indicator Data'!BG23*100)</f>
        <v>11.528910961333807</v>
      </c>
      <c r="AP20" s="56">
        <f t="shared" si="16"/>
        <v>1.1000000000000001</v>
      </c>
      <c r="AQ20" s="57">
        <f t="shared" si="17"/>
        <v>4</v>
      </c>
      <c r="AR20" s="186">
        <f t="shared" si="18"/>
        <v>2.9</v>
      </c>
      <c r="AS20" s="56">
        <f>IF('Indicator Data'!AL23="No data","x",ROUND(IF('Indicator Data'!AL23^2&gt;AS$195,0,IF('Indicator Data'!AL23^2&lt;AS$194,10,(AS$195-'Indicator Data'!AL23^2)/(AS$195-AS$194)*10)),1))</f>
        <v>9</v>
      </c>
      <c r="AT20" s="56">
        <f>IF('Indicator Data'!AM23="No data","x",ROUND(IF('Indicator Data'!AM23&gt;AT$195,0,IF('Indicator Data'!AM23&lt;AT$194,10,(AT$195-'Indicator Data'!AM23)/(AT$195-AT$194)*10)),1))</f>
        <v>6</v>
      </c>
      <c r="AU20" s="56">
        <f>IF('Indicator Data'!AN23="No data","x",ROUND(IF('Indicator Data'!AN23&gt;AU$195,0,IF('Indicator Data'!AN23&lt;AU$194,10,(AU$195-'Indicator Data'!AN23)/(AU$195-AU$194)*10)),1))</f>
        <v>8.8000000000000007</v>
      </c>
      <c r="AV20" s="57">
        <f t="shared" si="19"/>
        <v>7.9</v>
      </c>
      <c r="AW20" s="57">
        <f>IF('Indicator Data'!AO23="No data","x",ROUND(IF('Indicator Data'!AO23&gt;AW$195,0,IF('Indicator Data'!AO23&lt;AW$194,10,(AW$195-'Indicator Data'!AO23)/(AW$195-AW$194)*10)),1))</f>
        <v>7.9</v>
      </c>
      <c r="AX20" s="186">
        <f t="shared" si="2"/>
        <v>7.9</v>
      </c>
      <c r="AY20" s="188">
        <f>IF('Indicator Data'!AP23="No data","x",ROUND(IF('Indicator Data'!AP23&gt;AY$195,10,IF('Indicator Data'!AP23&lt;AY$194,0,10-(AY$195-'Indicator Data'!AP23)/(AY$195-AY$194)*10)),1))</f>
        <v>0.4</v>
      </c>
      <c r="AZ20" s="179">
        <f t="shared" si="20"/>
        <v>2.9</v>
      </c>
    </row>
    <row r="21" spans="1:52" s="4" customFormat="1" x14ac:dyDescent="0.25">
      <c r="A21" s="99" t="str">
        <f>'Indicator Data'!A24</f>
        <v>Bhutan</v>
      </c>
      <c r="B21" s="49" t="str">
        <f>'Indicator Data'!B24</f>
        <v>BTN</v>
      </c>
      <c r="C21" s="56">
        <f>ROUND(IF('Indicator Data'!N24="No data",IF((0.1022*LN('Indicator Data'!BD24)-0.1711)&gt;C$195,0,IF((0.1022*LN('Indicator Data'!BD24)-0.1711)&lt;C$194,10,(C$195-(0.1022*LN('Indicator Data'!BD24)-0.1711))/(C$195-C$194)*10)),IF('Indicator Data'!N24&gt;C$195,0,IF('Indicator Data'!N24&lt;C$194,10,(C$195-'Indicator Data'!N24)/(C$195-C$194)*10))),1)</f>
        <v>5.7</v>
      </c>
      <c r="D21" s="56">
        <f>IF('Indicator Data'!O24="No data","x",ROUND((IF(LOG('Indicator Data'!O24*1000)&gt;D$195,10,IF(LOG('Indicator Data'!O24*1000)&lt;D$194,0,10-(D$195-LOG('Indicator Data'!O24*1000))/(D$195-D$194)*10))),1))</f>
        <v>8.3000000000000007</v>
      </c>
      <c r="E21" s="57">
        <f t="shared" si="3"/>
        <v>7.2</v>
      </c>
      <c r="F21" s="56">
        <f>IF('Indicator Data'!Z24="No data","x",ROUND(IF('Indicator Data'!Z24&gt;F$195,10,IF('Indicator Data'!Z24&lt;F$194,0,10-(F$195-'Indicator Data'!Z24)/(F$195-F$194)*10)),1))</f>
        <v>5.8</v>
      </c>
      <c r="G21" s="56">
        <f>IF('Indicator Data'!AA24="No data","x",ROUND(IF('Indicator Data'!AA24&gt;G$195,10,IF('Indicator Data'!AA24&lt;G$194,0,10-(G$195-'Indicator Data'!AA24)/(G$195-G$194)*10)),1))</f>
        <v>3.1</v>
      </c>
      <c r="H21" s="57">
        <f t="shared" si="4"/>
        <v>4.5</v>
      </c>
      <c r="I21" s="58">
        <f>SUM(IF('Indicator Data'!P24=0,0,'Indicator Data'!P24),SUM('Indicator Data'!Q24:R24))</f>
        <v>70.069999999999993</v>
      </c>
      <c r="J21" s="58">
        <f>I21/'Indicator Data'!BE24*1000000</f>
        <v>91.823549916524044</v>
      </c>
      <c r="K21" s="56">
        <f t="shared" si="5"/>
        <v>1.8</v>
      </c>
      <c r="L21" s="56">
        <f>IF('Indicator Data'!S24="No data","x",ROUND(IF('Indicator Data'!S24&gt;L$195,10,IF('Indicator Data'!S24&lt;L$194,0,10-(L$195-'Indicator Data'!S24)/(L$195-L$194)*10)),1))</f>
        <v>3</v>
      </c>
      <c r="M21" s="56">
        <f>IF('Indicator Data'!T24="No data","x",IF('Indicator Data'!T24=0,0,ROUND(IF('Indicator Data'!T24&gt;M$195,10,IF('Indicator Data'!T24&lt;M$194,0,10-(M$195-'Indicator Data'!T24)/(M$195-M$194)*10)),1)))</f>
        <v>0.8</v>
      </c>
      <c r="N21" s="57">
        <f t="shared" si="6"/>
        <v>1.9</v>
      </c>
      <c r="O21" s="59">
        <f t="shared" si="7"/>
        <v>5.2</v>
      </c>
      <c r="P21" s="66">
        <f>IF(AND('Indicator Data'!AB24="No data",'Indicator Data'!AC24="No data"),0,SUM('Indicator Data'!AB24:AD24)/1000)</f>
        <v>0</v>
      </c>
      <c r="Q21" s="56">
        <f t="shared" si="8"/>
        <v>0</v>
      </c>
      <c r="R21" s="60">
        <f>P21*1000/'Indicator Data'!BE24</f>
        <v>0</v>
      </c>
      <c r="S21" s="56">
        <f t="shared" si="9"/>
        <v>0</v>
      </c>
      <c r="T21" s="197">
        <f t="shared" si="10"/>
        <v>0</v>
      </c>
      <c r="U21" s="56">
        <f>IF('Indicator Data'!V24="No data","x",ROUND(IF('Indicator Data'!V24&gt;U$195,10,IF('Indicator Data'!V24&lt;U$194,0,10-(U$195-'Indicator Data'!V24)/(U$195-U$194)*10)),1))</f>
        <v>0.2</v>
      </c>
      <c r="V21" s="56" t="str">
        <f>IF('Indicator Data'!W24="No data","x",IF('Indicator Data'!W24=0,0,ROUND(IF('Indicator Data'!W24&gt;V$195,10,IF('Indicator Data'!W24&lt;V$194,0,10-(V$195-'Indicator Data'!W24)/(V$195-V$194)*10)),1)))</f>
        <v>x</v>
      </c>
      <c r="W21" s="56">
        <f t="shared" si="11"/>
        <v>0.2</v>
      </c>
      <c r="X21" s="56">
        <f>IF('Indicator Data'!U24="No data","x",ROUND(IF('Indicator Data'!U24&gt;X$195,10,IF('Indicator Data'!U24&lt;X$194,0,10-(X$195-'Indicator Data'!U24)/(X$195-X$194)*10)),1))</f>
        <v>2.4</v>
      </c>
      <c r="Y21" s="156">
        <f>IF('Indicator Data'!X24="No data","x",ROUND(IF('Indicator Data'!X24&gt;Y$195,10,IF('Indicator Data'!X24&lt;Y$194,0,10-(Y$195-'Indicator Data'!X24)/(Y$195-Y$194)*10)),1))</f>
        <v>0</v>
      </c>
      <c r="Z21" s="60">
        <f>IF('Indicator Data'!Y24="No data","x",IF(('Indicator Data'!Y24/'Indicator Data'!BE24)&gt;1,1,IF('Indicator Data'!Y24&gt;'Indicator Data'!Y24,1,'Indicator Data'!Y24/'Indicator Data'!BE24)))</f>
        <v>0.30730945335699139</v>
      </c>
      <c r="AA21" s="156">
        <f t="shared" si="12"/>
        <v>3.4</v>
      </c>
      <c r="AB21" s="57">
        <f t="shared" si="0"/>
        <v>1.5</v>
      </c>
      <c r="AC21" s="56">
        <f>IF('Indicator Data'!AE24="No data","x",ROUND(IF('Indicator Data'!AE24&lt;$AC$194,10,IF('Indicator Data'!AE24&gt;$AC$195,0,($AC$195-'Indicator Data'!AE24)/($AC$195-$AC$194)*10)),1))</f>
        <v>5.3</v>
      </c>
      <c r="AD21" s="56">
        <f>IF('Indicator Data'!AF24="No data","x",ROUND(IF('Indicator Data'!AF24&gt;$AD$195,10,IF('Indicator Data'!AF24&lt;$AD$194,0,10-($AD$195-'Indicator Data'!AF24)/($AD$195-$AD$194)*10)),1))</f>
        <v>3.3</v>
      </c>
      <c r="AE21" s="57">
        <f t="shared" si="1"/>
        <v>4.3</v>
      </c>
      <c r="AF21" s="56" t="str">
        <f>IF('Indicator Data'!AQ24="No data","x",ROUND(IF('Indicator Data'!AQ24&gt;$AF$195,10,IF('Indicator Data'!AQ24&lt;$AF$194,0,10-($AF$195-'Indicator Data'!AQ24)/($AF$195-$AF$194)*10)),1))</f>
        <v>x</v>
      </c>
      <c r="AG21" s="56">
        <f>IF('Indicator Data'!AR24="No data","x",ROUND(IF('Indicator Data'!AR24&gt;$AG$195,10,IF('Indicator Data'!AR24&lt;$AG$194,0,10-($AG$195-'Indicator Data'!AR24)/($AG$195-$AG$194)*10)),1))</f>
        <v>8.5</v>
      </c>
      <c r="AH21" s="202">
        <f t="shared" si="13"/>
        <v>8.5</v>
      </c>
      <c r="AI21" s="61">
        <f t="shared" si="14"/>
        <v>4.5</v>
      </c>
      <c r="AJ21" s="56">
        <f>IF('Indicator Data'!AG24="No data","x",ROUND((IF(LOG('Indicator Data'!AG24)&gt;AJ$195,10,IF(LOG('Indicator Data'!AG24)&lt;AJ$194,0,10-(AJ$195-LOG('Indicator Data'!AG24))/(AJ$195-AJ$194)*10))),1))</f>
        <v>3.6</v>
      </c>
      <c r="AK21" s="56">
        <f>IF('Indicator Data'!AH24="No data","x",ROUND((IF(LOG('Indicator Data'!AH24)&gt;AK$195,10,IF(LOG('Indicator Data'!AH24)&lt;AK$194,0,10-(AK$195-LOG('Indicator Data'!AH24))/(AK$195-AK$194)*10))),1))</f>
        <v>3.5</v>
      </c>
      <c r="AL21" s="56">
        <f>IF('Indicator Data'!AI24="No data","x",ROUND(IF('Indicator Data'!AI24&gt;AL$195,10,IF('Indicator Data'!AI24&lt;AL$194,0,10-(AL$195-'Indicator Data'!AI24)/(AL$195-AL$194)*10)),1))</f>
        <v>4</v>
      </c>
      <c r="AM21" s="57">
        <f t="shared" si="15"/>
        <v>3.7</v>
      </c>
      <c r="AN21" s="56">
        <f>IF('Indicator Data'!AJ24=0,10,ROUND(IF(LOG('Indicator Data'!AJ24)&gt;AN$195,0,IF(LOG('Indicator Data'!AJ24)&lt;AN$194,10,(AN$195-LOG('Indicator Data'!AJ24))/(AN$195-AN$194)*10)),1))</f>
        <v>1.8</v>
      </c>
      <c r="AO21" s="58">
        <f>IF('Indicator Data'!AK24="No data","x",'Indicator Data'!AK24/'Indicator Data'!BG24*100)</f>
        <v>4.1673178100744908</v>
      </c>
      <c r="AP21" s="56">
        <f t="shared" si="16"/>
        <v>0.3</v>
      </c>
      <c r="AQ21" s="57">
        <f t="shared" si="17"/>
        <v>1.1000000000000001</v>
      </c>
      <c r="AR21" s="186">
        <f t="shared" si="18"/>
        <v>2.4</v>
      </c>
      <c r="AS21" s="56">
        <f>IF('Indicator Data'!AL24="No data","x",ROUND(IF('Indicator Data'!AL24^2&gt;AS$195,0,IF('Indicator Data'!AL24^2&lt;AS$194,10,(AS$195-'Indicator Data'!AL24^2)/(AS$195-AS$194)*10)),1))</f>
        <v>6.1</v>
      </c>
      <c r="AT21" s="56">
        <f>IF('Indicator Data'!AM24="No data","x",ROUND(IF('Indicator Data'!AM24&gt;AT$195,0,IF('Indicator Data'!AM24&lt;AT$194,10,(AT$195-'Indicator Data'!AM24)/(AT$195-AT$194)*10)),1))</f>
        <v>5.5</v>
      </c>
      <c r="AU21" s="56">
        <f>IF('Indicator Data'!AN24="No data","x",ROUND(IF('Indicator Data'!AN24&gt;AU$195,0,IF('Indicator Data'!AN24&lt;AU$194,10,(AU$195-'Indicator Data'!AN24)/(AU$195-AU$194)*10)),1))</f>
        <v>5.8</v>
      </c>
      <c r="AV21" s="57">
        <f t="shared" si="19"/>
        <v>5.8</v>
      </c>
      <c r="AW21" s="57">
        <f>IF('Indicator Data'!AO24="No data","x",ROUND(IF('Indicator Data'!AO24&gt;AW$195,0,IF('Indicator Data'!AO24&lt;AW$194,10,(AW$195-'Indicator Data'!AO24)/(AW$195-AW$194)*10)),1))</f>
        <v>4.0999999999999996</v>
      </c>
      <c r="AX21" s="186">
        <f t="shared" si="2"/>
        <v>5</v>
      </c>
      <c r="AY21" s="188">
        <f>IF('Indicator Data'!AP24="No data","x",ROUND(IF('Indicator Data'!AP24&gt;AY$195,10,IF('Indicator Data'!AP24&lt;AY$194,0,10-(AY$195-'Indicator Data'!AP24)/(AY$195-AY$194)*10)),1))</f>
        <v>1.6</v>
      </c>
      <c r="AZ21" s="179">
        <f t="shared" si="20"/>
        <v>2.7</v>
      </c>
    </row>
    <row r="22" spans="1:52" s="4" customFormat="1" x14ac:dyDescent="0.25">
      <c r="A22" s="99" t="str">
        <f>'Indicator Data'!A25</f>
        <v>Bolivia</v>
      </c>
      <c r="B22" s="49" t="str">
        <f>'Indicator Data'!B25</f>
        <v>BOL</v>
      </c>
      <c r="C22" s="56">
        <f>ROUND(IF('Indicator Data'!N25="No data",IF((0.1022*LN('Indicator Data'!BD25)-0.1711)&gt;C$195,0,IF((0.1022*LN('Indicator Data'!BD25)-0.1711)&lt;C$194,10,(C$195-(0.1022*LN('Indicator Data'!BD25)-0.1711))/(C$195-C$194)*10)),IF('Indicator Data'!N25&gt;C$195,0,IF('Indicator Data'!N25&lt;C$194,10,(C$195-'Indicator Data'!N25)/(C$195-C$194)*10))),1)</f>
        <v>3.9</v>
      </c>
      <c r="D22" s="56">
        <f>IF('Indicator Data'!O25="No data","x",ROUND((IF(LOG('Indicator Data'!O25*1000)&gt;D$195,10,IF(LOG('Indicator Data'!O25*1000)&lt;D$194,0,10-(D$195-LOG('Indicator Data'!O25*1000))/(D$195-D$194)*10))),1))</f>
        <v>7.3</v>
      </c>
      <c r="E22" s="57">
        <f t="shared" si="3"/>
        <v>5.9</v>
      </c>
      <c r="F22" s="56">
        <f>IF('Indicator Data'!Z25="No data","x",ROUND(IF('Indicator Data'!Z25&gt;F$195,10,IF('Indicator Data'!Z25&lt;F$194,0,10-(F$195-'Indicator Data'!Z25)/(F$195-F$194)*10)),1))</f>
        <v>5.9</v>
      </c>
      <c r="G22" s="56">
        <f>IF('Indicator Data'!AA25="No data","x",ROUND(IF('Indicator Data'!AA25&gt;G$195,10,IF('Indicator Data'!AA25&lt;G$194,0,10-(G$195-'Indicator Data'!AA25)/(G$195-G$194)*10)),1))</f>
        <v>4.8</v>
      </c>
      <c r="H22" s="57">
        <f t="shared" si="4"/>
        <v>5.4</v>
      </c>
      <c r="I22" s="58">
        <f>SUM(IF('Indicator Data'!P25=0,0,'Indicator Data'!P25),SUM('Indicator Data'!Q25:R25))</f>
        <v>626.59012000000007</v>
      </c>
      <c r="J22" s="58">
        <f>I22/'Indicator Data'!BE25*1000000</f>
        <v>54.424091786905045</v>
      </c>
      <c r="K22" s="56">
        <f t="shared" si="5"/>
        <v>1.1000000000000001</v>
      </c>
      <c r="L22" s="56">
        <f>IF('Indicator Data'!S25="No data","x",ROUND(IF('Indicator Data'!S25&gt;L$195,10,IF('Indicator Data'!S25&lt;L$194,0,10-(L$195-'Indicator Data'!S25)/(L$195-L$194)*10)),1))</f>
        <v>1.2</v>
      </c>
      <c r="M22" s="56">
        <f>IF('Indicator Data'!T25="No data","x",IF('Indicator Data'!T25=0,0,ROUND(IF('Indicator Data'!T25&gt;M$195,10,IF('Indicator Data'!T25&lt;M$194,0,10-(M$195-'Indicator Data'!T25)/(M$195-M$194)*10)),1)))</f>
        <v>1.2</v>
      </c>
      <c r="N22" s="57">
        <f t="shared" si="6"/>
        <v>1.2</v>
      </c>
      <c r="O22" s="59">
        <f t="shared" si="7"/>
        <v>4.5999999999999996</v>
      </c>
      <c r="P22" s="66">
        <f>IF(AND('Indicator Data'!AB25="No data",'Indicator Data'!AC25="No data"),0,SUM('Indicator Data'!AB25:AD25)/1000)</f>
        <v>0.85599999999999998</v>
      </c>
      <c r="Q22" s="56">
        <f t="shared" si="8"/>
        <v>0</v>
      </c>
      <c r="R22" s="60">
        <f>P22*1000/'Indicator Data'!BE25</f>
        <v>7.435007524470816E-5</v>
      </c>
      <c r="S22" s="56">
        <f t="shared" si="9"/>
        <v>1.7</v>
      </c>
      <c r="T22" s="197">
        <f t="shared" si="10"/>
        <v>0.9</v>
      </c>
      <c r="U22" s="56">
        <f>IF('Indicator Data'!V25="No data","x",ROUND(IF('Indicator Data'!V25&gt;U$195,10,IF('Indicator Data'!V25&lt;U$194,0,10-(U$195-'Indicator Data'!V25)/(U$195-U$194)*10)),1))</f>
        <v>0.6</v>
      </c>
      <c r="V22" s="56">
        <f>IF('Indicator Data'!W25="No data","x",IF('Indicator Data'!W25=0,0,ROUND(IF('Indicator Data'!W25&gt;V$195,10,IF('Indicator Data'!W25&lt;V$194,0,10-(V$195-'Indicator Data'!W25)/(V$195-V$194)*10)),1)))</f>
        <v>0.8</v>
      </c>
      <c r="W22" s="56">
        <f t="shared" si="11"/>
        <v>0.7</v>
      </c>
      <c r="X22" s="56">
        <f>IF('Indicator Data'!U25="No data","x",ROUND(IF('Indicator Data'!U25&gt;X$195,10,IF('Indicator Data'!U25&lt;X$194,0,10-(X$195-'Indicator Data'!U25)/(X$195-X$194)*10)),1))</f>
        <v>2</v>
      </c>
      <c r="Y22" s="156">
        <f>IF('Indicator Data'!X25="No data","x",ROUND(IF('Indicator Data'!X25&gt;Y$195,10,IF('Indicator Data'!X25&lt;Y$194,0,10-(Y$195-'Indicator Data'!X25)/(Y$195-Y$194)*10)),1))</f>
        <v>0</v>
      </c>
      <c r="Z22" s="60">
        <f>IF('Indicator Data'!Y25="No data","x",IF(('Indicator Data'!Y25/'Indicator Data'!BE25)&gt;1,1,IF('Indicator Data'!Y25&gt;'Indicator Data'!Y25,1,'Indicator Data'!Y25/'Indicator Data'!BE25)))</f>
        <v>0.15402278204431785</v>
      </c>
      <c r="AA22" s="156">
        <f t="shared" si="12"/>
        <v>1.7</v>
      </c>
      <c r="AB22" s="57">
        <f t="shared" si="0"/>
        <v>1.1000000000000001</v>
      </c>
      <c r="AC22" s="56">
        <f>IF('Indicator Data'!AE25="No data","x",ROUND(IF('Indicator Data'!AE25&lt;$AC$194,10,IF('Indicator Data'!AE25&gt;$AC$195,0,($AC$195-'Indicator Data'!AE25)/($AC$195-$AC$194)*10)),1))</f>
        <v>6</v>
      </c>
      <c r="AD22" s="56">
        <f>IF('Indicator Data'!AF25="No data","x",ROUND(IF('Indicator Data'!AF25&gt;$AD$195,10,IF('Indicator Data'!AF25&lt;$AD$194,0,10-($AD$195-'Indicator Data'!AF25)/($AD$195-$AD$194)*10)),1))</f>
        <v>4</v>
      </c>
      <c r="AE22" s="57">
        <f t="shared" si="1"/>
        <v>5</v>
      </c>
      <c r="AF22" s="56">
        <f>IF('Indicator Data'!AQ25="No data","x",ROUND(IF('Indicator Data'!AQ25&gt;$AF$195,10,IF('Indicator Data'!AQ25&lt;$AF$194,0,10-($AF$195-'Indicator Data'!AQ25)/($AF$195-$AF$194)*10)),1))</f>
        <v>5.9</v>
      </c>
      <c r="AG22" s="56">
        <f>IF('Indicator Data'!AR25="No data","x",ROUND(IF('Indicator Data'!AR25&gt;$AG$195,10,IF('Indicator Data'!AR25&lt;$AG$194,0,10-($AG$195-'Indicator Data'!AR25)/($AG$195-$AG$194)*10)),1))</f>
        <v>1.9</v>
      </c>
      <c r="AH22" s="202">
        <f t="shared" si="13"/>
        <v>3.9000000000000004</v>
      </c>
      <c r="AI22" s="61">
        <f t="shared" si="14"/>
        <v>2.9</v>
      </c>
      <c r="AJ22" s="56">
        <f>IF('Indicator Data'!AG25="No data","x",ROUND((IF(LOG('Indicator Data'!AG25)&gt;AJ$195,10,IF(LOG('Indicator Data'!AG25)&lt;AJ$194,0,10-(AJ$195-LOG('Indicator Data'!AG25))/(AJ$195-AJ$194)*10))),1))</f>
        <v>6.5</v>
      </c>
      <c r="AK22" s="56">
        <f>IF('Indicator Data'!AH25="No data","x",ROUND((IF(LOG('Indicator Data'!AH25)&gt;AK$195,10,IF(LOG('Indicator Data'!AH25)&lt;AK$194,0,10-(AK$195-LOG('Indicator Data'!AH25))/(AK$195-AK$194)*10))),1))</f>
        <v>5.0999999999999996</v>
      </c>
      <c r="AL22" s="56">
        <f>IF('Indicator Data'!AI25="No data","x",ROUND(IF('Indicator Data'!AI25&gt;AL$195,10,IF('Indicator Data'!AI25&lt;AL$194,0,10-(AL$195-'Indicator Data'!AI25)/(AL$195-AL$194)*10)),1))</f>
        <v>10</v>
      </c>
      <c r="AM22" s="57">
        <f t="shared" si="15"/>
        <v>7.2</v>
      </c>
      <c r="AN22" s="56">
        <f>IF('Indicator Data'!AJ25=0,10,ROUND(IF(LOG('Indicator Data'!AJ25)&gt;AN$195,0,IF(LOG('Indicator Data'!AJ25)&lt;AN$194,10,(AN$195-LOG('Indicator Data'!AJ25))/(AN$195-AN$194)*10)),1))</f>
        <v>2.9</v>
      </c>
      <c r="AO22" s="58">
        <f>IF('Indicator Data'!AK25="No data","x",'Indicator Data'!AK25/'Indicator Data'!BG25*100)</f>
        <v>8.7695006000184623</v>
      </c>
      <c r="AP22" s="56">
        <f t="shared" si="16"/>
        <v>0.8</v>
      </c>
      <c r="AQ22" s="57">
        <f t="shared" si="17"/>
        <v>1.9</v>
      </c>
      <c r="AR22" s="186">
        <f t="shared" si="18"/>
        <v>4.5999999999999996</v>
      </c>
      <c r="AS22" s="56">
        <f>IF('Indicator Data'!AL25="No data","x",ROUND(IF('Indicator Data'!AL25^2&gt;AS$195,0,IF('Indicator Data'!AL25^2&lt;AS$194,10,(AS$195-'Indicator Data'!AL25^2)/(AS$195-AS$194)*10)),1))</f>
        <v>1.6</v>
      </c>
      <c r="AT22" s="56">
        <f>IF('Indicator Data'!AM25="No data","x",ROUND(IF('Indicator Data'!AM25&gt;AT$195,0,IF('Indicator Data'!AM25&lt;AT$194,10,(AT$195-'Indicator Data'!AM25)/(AT$195-AT$194)*10)),1))</f>
        <v>5.0999999999999996</v>
      </c>
      <c r="AU22" s="56">
        <f>IF('Indicator Data'!AN25="No data","x",ROUND(IF('Indicator Data'!AN25&gt;AU$195,0,IF('Indicator Data'!AN25&lt;AU$194,10,(AU$195-'Indicator Data'!AN25)/(AU$195-AU$194)*10)),1))</f>
        <v>6</v>
      </c>
      <c r="AV22" s="57">
        <f t="shared" si="19"/>
        <v>4.2</v>
      </c>
      <c r="AW22" s="57">
        <f>IF('Indicator Data'!AO25="No data","x",ROUND(IF('Indicator Data'!AO25&gt;AW$195,0,IF('Indicator Data'!AO25&lt;AW$194,10,(AW$195-'Indicator Data'!AO25)/(AW$195-AW$194)*10)),1))</f>
        <v>9.1999999999999993</v>
      </c>
      <c r="AX22" s="186">
        <f t="shared" si="2"/>
        <v>6.7</v>
      </c>
      <c r="AY22" s="188">
        <f>IF('Indicator Data'!AP25="No data","x",ROUND(IF('Indicator Data'!AP25&gt;AY$195,10,IF('Indicator Data'!AP25&lt;AY$194,0,10-(AY$195-'Indicator Data'!AP25)/(AY$195-AY$194)*10)),1))</f>
        <v>2</v>
      </c>
      <c r="AZ22" s="179">
        <f t="shared" si="20"/>
        <v>3.8</v>
      </c>
    </row>
    <row r="23" spans="1:52" s="4" customFormat="1" x14ac:dyDescent="0.25">
      <c r="A23" s="99" t="str">
        <f>'Indicator Data'!A26</f>
        <v>Bosnia and Herzegovina</v>
      </c>
      <c r="B23" s="49" t="str">
        <f>'Indicator Data'!B26</f>
        <v>BIH</v>
      </c>
      <c r="C23" s="56">
        <f>ROUND(IF('Indicator Data'!N26="No data",IF((0.1022*LN('Indicator Data'!BD26)-0.1711)&gt;C$195,0,IF((0.1022*LN('Indicator Data'!BD26)-0.1711)&lt;C$194,10,(C$195-(0.1022*LN('Indicator Data'!BD26)-0.1711))/(C$195-C$194)*10)),IF('Indicator Data'!N26&gt;C$195,0,IF('Indicator Data'!N26&lt;C$194,10,(C$195-'Indicator Data'!N26)/(C$195-C$194)*10))),1)</f>
        <v>2.6</v>
      </c>
      <c r="D23" s="56">
        <f>IF('Indicator Data'!O26="No data","x",ROUND((IF(LOG('Indicator Data'!O26*1000)&gt;D$195,10,IF(LOG('Indicator Data'!O26*1000)&lt;D$194,0,10-(D$195-LOG('Indicator Data'!O26*1000))/(D$195-D$194)*10))),1))</f>
        <v>3.4</v>
      </c>
      <c r="E23" s="57">
        <f t="shared" si="3"/>
        <v>3</v>
      </c>
      <c r="F23" s="56">
        <f>IF('Indicator Data'!Z26="No data","x",ROUND(IF('Indicator Data'!Z26&gt;F$195,10,IF('Indicator Data'!Z26&lt;F$194,0,10-(F$195-'Indicator Data'!Z26)/(F$195-F$194)*10)),1))</f>
        <v>2.2000000000000002</v>
      </c>
      <c r="G23" s="56">
        <f>IF('Indicator Data'!AA26="No data","x",ROUND(IF('Indicator Data'!AA26&gt;G$195,10,IF('Indicator Data'!AA26&lt;G$194,0,10-(G$195-'Indicator Data'!AA26)/(G$195-G$194)*10)),1))</f>
        <v>2</v>
      </c>
      <c r="H23" s="57">
        <f t="shared" si="4"/>
        <v>2.1</v>
      </c>
      <c r="I23" s="58">
        <f>SUM(IF('Indicator Data'!P26=0,0,'Indicator Data'!P26),SUM('Indicator Data'!Q26:R26))</f>
        <v>526.69072000000006</v>
      </c>
      <c r="J23" s="58">
        <f>I23/'Indicator Data'!BE26*1000000</f>
        <v>159.55499518630427</v>
      </c>
      <c r="K23" s="56">
        <f t="shared" si="5"/>
        <v>3.2</v>
      </c>
      <c r="L23" s="56">
        <f>IF('Indicator Data'!S26="No data","x",ROUND(IF('Indicator Data'!S26&gt;L$195,10,IF('Indicator Data'!S26&lt;L$194,0,10-(L$195-'Indicator Data'!S26)/(L$195-L$194)*10)),1))</f>
        <v>1.2</v>
      </c>
      <c r="M23" s="56">
        <f>IF('Indicator Data'!T26="No data","x",IF('Indicator Data'!T26=0,0,ROUND(IF('Indicator Data'!T26&gt;M$195,10,IF('Indicator Data'!T26&lt;M$194,0,10-(M$195-'Indicator Data'!T26)/(M$195-M$194)*10)),1)))</f>
        <v>3.5</v>
      </c>
      <c r="N23" s="57">
        <f t="shared" si="6"/>
        <v>2.6</v>
      </c>
      <c r="O23" s="59">
        <f t="shared" si="7"/>
        <v>2.7</v>
      </c>
      <c r="P23" s="66">
        <f>IF(AND('Indicator Data'!AB26="No data",'Indicator Data'!AC26="No data"),0,SUM('Indicator Data'!AB26:AD26)/1000)</f>
        <v>105.239</v>
      </c>
      <c r="Q23" s="56">
        <f t="shared" si="8"/>
        <v>6.7</v>
      </c>
      <c r="R23" s="60">
        <f>P23*1000/'Indicator Data'!BE26</f>
        <v>3.1880964484074209E-2</v>
      </c>
      <c r="S23" s="56">
        <f t="shared" si="9"/>
        <v>7.5</v>
      </c>
      <c r="T23" s="197">
        <f t="shared" si="10"/>
        <v>7.1</v>
      </c>
      <c r="U23" s="56" t="str">
        <f>IF('Indicator Data'!V26="No data","x",ROUND(IF('Indicator Data'!V26&gt;U$195,10,IF('Indicator Data'!V26&lt;U$194,0,10-(U$195-'Indicator Data'!V26)/(U$195-U$194)*10)),1))</f>
        <v>x</v>
      </c>
      <c r="V23" s="56" t="str">
        <f>IF('Indicator Data'!W26="No data","x",IF('Indicator Data'!W26=0,0,ROUND(IF('Indicator Data'!W26&gt;V$195,10,IF('Indicator Data'!W26&lt;V$194,0,10-(V$195-'Indicator Data'!W26)/(V$195-V$194)*10)),1)))</f>
        <v>x</v>
      </c>
      <c r="W23" s="56" t="str">
        <f t="shared" si="11"/>
        <v>x</v>
      </c>
      <c r="X23" s="56">
        <f>IF('Indicator Data'!U26="No data","x",ROUND(IF('Indicator Data'!U26&gt;X$195,10,IF('Indicator Data'!U26&lt;X$194,0,10-(X$195-'Indicator Data'!U26)/(X$195-X$194)*10)),1))</f>
        <v>0.5</v>
      </c>
      <c r="Y23" s="156" t="str">
        <f>IF('Indicator Data'!X26="No data","x",ROUND(IF('Indicator Data'!X26&gt;Y$195,10,IF('Indicator Data'!X26&lt;Y$194,0,10-(Y$195-'Indicator Data'!X26)/(Y$195-Y$194)*10)),1))</f>
        <v>x</v>
      </c>
      <c r="Z23" s="60">
        <f>IF('Indicator Data'!Y26="No data","x",IF(('Indicator Data'!Y26/'Indicator Data'!BE26)&gt;1,1,IF('Indicator Data'!Y26&gt;'Indicator Data'!Y26,1,'Indicator Data'!Y26/'Indicator Data'!BE26)))</f>
        <v>0</v>
      </c>
      <c r="AA23" s="156">
        <f t="shared" si="12"/>
        <v>0</v>
      </c>
      <c r="AB23" s="57">
        <f t="shared" si="0"/>
        <v>0.3</v>
      </c>
      <c r="AC23" s="56">
        <f>IF('Indicator Data'!AE26="No data","x",ROUND(IF('Indicator Data'!AE26&lt;$AC$194,10,IF('Indicator Data'!AE26&gt;$AC$195,0,($AC$195-'Indicator Data'!AE26)/($AC$195-$AC$194)*10)),1))</f>
        <v>2.7</v>
      </c>
      <c r="AD23" s="56">
        <f>IF('Indicator Data'!AF26="No data","x",ROUND(IF('Indicator Data'!AF26&gt;$AD$195,10,IF('Indicator Data'!AF26&lt;$AD$194,0,10-($AD$195-'Indicator Data'!AF26)/($AD$195-$AD$194)*10)),1))</f>
        <v>0</v>
      </c>
      <c r="AE23" s="57">
        <f t="shared" si="1"/>
        <v>1.4</v>
      </c>
      <c r="AF23" s="56" t="str">
        <f>IF('Indicator Data'!AQ26="No data","x",ROUND(IF('Indicator Data'!AQ26&gt;$AF$195,10,IF('Indicator Data'!AQ26&lt;$AF$194,0,10-($AF$195-'Indicator Data'!AQ26)/($AF$195-$AF$194)*10)),1))</f>
        <v>x</v>
      </c>
      <c r="AG23" s="56">
        <f>IF('Indicator Data'!AR26="No data","x",ROUND(IF('Indicator Data'!AR26&gt;$AG$195,10,IF('Indicator Data'!AR26&lt;$AG$194,0,10-($AG$195-'Indicator Data'!AR26)/($AG$195-$AG$194)*10)),1))</f>
        <v>0.5</v>
      </c>
      <c r="AH23" s="202">
        <f t="shared" si="13"/>
        <v>0.5</v>
      </c>
      <c r="AI23" s="61">
        <f t="shared" si="14"/>
        <v>2.9</v>
      </c>
      <c r="AJ23" s="56" t="str">
        <f>IF('Indicator Data'!AG26="No data","x",ROUND((IF(LOG('Indicator Data'!AG26)&gt;AJ$195,10,IF(LOG('Indicator Data'!AG26)&lt;AJ$194,0,10-(AJ$195-LOG('Indicator Data'!AG26))/(AJ$195-AJ$194)*10))),1))</f>
        <v>x</v>
      </c>
      <c r="AK23" s="56">
        <f>IF('Indicator Data'!AH26="No data","x",ROUND((IF(LOG('Indicator Data'!AH26)&gt;AK$195,10,IF(LOG('Indicator Data'!AH26)&lt;AK$194,0,10-(AK$195-LOG('Indicator Data'!AH26))/(AK$195-AK$194)*10))),1))</f>
        <v>4.9000000000000004</v>
      </c>
      <c r="AL23" s="56">
        <f>IF('Indicator Data'!AI26="No data","x",ROUND(IF('Indicator Data'!AI26&gt;AL$195,10,IF('Indicator Data'!AI26&lt;AL$194,0,10-(AL$195-'Indicator Data'!AI26)/(AL$195-AL$194)*10)),1))</f>
        <v>0</v>
      </c>
      <c r="AM23" s="57">
        <f t="shared" si="15"/>
        <v>2.5</v>
      </c>
      <c r="AN23" s="56">
        <f>IF('Indicator Data'!AJ26=0,10,ROUND(IF(LOG('Indicator Data'!AJ26)&gt;AN$195,0,IF(LOG('Indicator Data'!AJ26)&lt;AN$194,10,(AN$195-LOG('Indicator Data'!AJ26))/(AN$195-AN$194)*10)),1))</f>
        <v>5.9</v>
      </c>
      <c r="AO23" s="58">
        <f>IF('Indicator Data'!AK26="No data","x",'Indicator Data'!AK26/'Indicator Data'!BG26*100)</f>
        <v>74.509803921568633</v>
      </c>
      <c r="AP23" s="56">
        <f t="shared" si="16"/>
        <v>7.4</v>
      </c>
      <c r="AQ23" s="57">
        <f t="shared" si="17"/>
        <v>6.7</v>
      </c>
      <c r="AR23" s="186">
        <f t="shared" si="18"/>
        <v>4.5999999999999996</v>
      </c>
      <c r="AS23" s="56">
        <f>IF('Indicator Data'!AL26="No data","x",ROUND(IF('Indicator Data'!AL26^2&gt;AS$195,0,IF('Indicator Data'!AL26^2&lt;AS$194,10,(AS$195-'Indicator Data'!AL26^2)/(AS$195-AS$194)*10)),1))</f>
        <v>0.7</v>
      </c>
      <c r="AT23" s="56">
        <f>IF('Indicator Data'!AM26="No data","x",ROUND(IF('Indicator Data'!AM26&gt;AT$195,0,IF('Indicator Data'!AM26&lt;AT$194,10,(AT$195-'Indicator Data'!AM26)/(AT$195-AT$194)*10)),1))</f>
        <v>4.9000000000000004</v>
      </c>
      <c r="AU23" s="56">
        <f>IF('Indicator Data'!AN26="No data","x",ROUND(IF('Indicator Data'!AN26&gt;AU$195,0,IF('Indicator Data'!AN26&lt;AU$194,10,(AU$195-'Indicator Data'!AN26)/(AU$195-AU$194)*10)),1))</f>
        <v>3.1</v>
      </c>
      <c r="AV23" s="57">
        <f t="shared" si="19"/>
        <v>2.9</v>
      </c>
      <c r="AW23" s="57">
        <f>IF('Indicator Data'!AO26="No data","x",ROUND(IF('Indicator Data'!AO26&gt;AW$195,0,IF('Indicator Data'!AO26&lt;AW$194,10,(AW$195-'Indicator Data'!AO26)/(AW$195-AW$194)*10)),1))</f>
        <v>8.5</v>
      </c>
      <c r="AX23" s="186">
        <f t="shared" si="2"/>
        <v>5.7</v>
      </c>
      <c r="AY23" s="188">
        <f>IF('Indicator Data'!AP26="No data","x",ROUND(IF('Indicator Data'!AP26&gt;AY$195,10,IF('Indicator Data'!AP26&lt;AY$194,0,10-(AY$195-'Indicator Data'!AP26)/(AY$195-AY$194)*10)),1))</f>
        <v>9.1999999999999993</v>
      </c>
      <c r="AZ23" s="179">
        <f t="shared" si="20"/>
        <v>7.2</v>
      </c>
    </row>
    <row r="24" spans="1:52" s="4" customFormat="1" x14ac:dyDescent="0.25">
      <c r="A24" s="99" t="str">
        <f>'Indicator Data'!A27</f>
        <v>Botswana</v>
      </c>
      <c r="B24" s="49" t="str">
        <f>'Indicator Data'!B27</f>
        <v>BWA</v>
      </c>
      <c r="C24" s="56">
        <f>ROUND(IF('Indicator Data'!N27="No data",IF((0.1022*LN('Indicator Data'!BD27)-0.1711)&gt;C$195,0,IF((0.1022*LN('Indicator Data'!BD27)-0.1711)&lt;C$194,10,(C$195-(0.1022*LN('Indicator Data'!BD27)-0.1711))/(C$195-C$194)*10)),IF('Indicator Data'!N27&gt;C$195,0,IF('Indicator Data'!N27&lt;C$194,10,(C$195-'Indicator Data'!N27)/(C$195-C$194)*10))),1)</f>
        <v>3.4</v>
      </c>
      <c r="D24" s="56" t="str">
        <f>IF('Indicator Data'!O27="No data","x",ROUND((IF(LOG('Indicator Data'!O27*1000)&gt;D$195,10,IF(LOG('Indicator Data'!O27*1000)&lt;D$194,0,10-(D$195-LOG('Indicator Data'!O27*1000))/(D$195-D$194)*10))),1))</f>
        <v>x</v>
      </c>
      <c r="E24" s="57">
        <f t="shared" si="3"/>
        <v>3.4</v>
      </c>
      <c r="F24" s="56">
        <f>IF('Indicator Data'!Z27="No data","x",ROUND(IF('Indicator Data'!Z27&gt;F$195,10,IF('Indicator Data'!Z27&lt;F$194,0,10-(F$195-'Indicator Data'!Z27)/(F$195-F$194)*10)),1))</f>
        <v>6.2</v>
      </c>
      <c r="G24" s="56">
        <f>IF('Indicator Data'!AA27="No data","x",ROUND(IF('Indicator Data'!AA27&gt;G$195,10,IF('Indicator Data'!AA27&lt;G$194,0,10-(G$195-'Indicator Data'!AA27)/(G$195-G$194)*10)),1))</f>
        <v>7.1</v>
      </c>
      <c r="H24" s="57">
        <f t="shared" si="4"/>
        <v>6.7</v>
      </c>
      <c r="I24" s="58">
        <f>SUM(IF('Indicator Data'!P27=0,0,'Indicator Data'!P27),SUM('Indicator Data'!Q27:R27))</f>
        <v>141.52000000000001</v>
      </c>
      <c r="J24" s="58">
        <f>I24/'Indicator Data'!BE27*1000000</f>
        <v>61.431530019277666</v>
      </c>
      <c r="K24" s="56">
        <f t="shared" si="5"/>
        <v>1.2</v>
      </c>
      <c r="L24" s="56">
        <f>IF('Indicator Data'!S27="No data","x",ROUND(IF('Indicator Data'!S27&gt;L$195,10,IF('Indicator Data'!S27&lt;L$194,0,10-(L$195-'Indicator Data'!S27)/(L$195-L$194)*10)),1))</f>
        <v>0.3</v>
      </c>
      <c r="M24" s="56">
        <f>IF('Indicator Data'!T27="No data","x",IF('Indicator Data'!T27=0,0,ROUND(IF('Indicator Data'!T27&gt;M$195,10,IF('Indicator Data'!T27&lt;M$194,0,10-(M$195-'Indicator Data'!T27)/(M$195-M$194)*10)),1)))</f>
        <v>0.1</v>
      </c>
      <c r="N24" s="57">
        <f t="shared" si="6"/>
        <v>0.5</v>
      </c>
      <c r="O24" s="59">
        <f t="shared" si="7"/>
        <v>3.5</v>
      </c>
      <c r="P24" s="66">
        <f>IF(AND('Indicator Data'!AB27="No data",'Indicator Data'!AC27="No data"),0,SUM('Indicator Data'!AB27:AD27)/1000)</f>
        <v>2.3149999999999999</v>
      </c>
      <c r="Q24" s="56">
        <f t="shared" si="8"/>
        <v>1.2</v>
      </c>
      <c r="R24" s="60">
        <f>P24*1000/'Indicator Data'!BE27</f>
        <v>1.0049038439416886E-3</v>
      </c>
      <c r="S24" s="56">
        <f t="shared" si="9"/>
        <v>3.2</v>
      </c>
      <c r="T24" s="197">
        <f t="shared" si="10"/>
        <v>2.2000000000000002</v>
      </c>
      <c r="U24" s="56">
        <f>IF('Indicator Data'!V27="No data","x",ROUND(IF('Indicator Data'!V27&gt;U$195,10,IF('Indicator Data'!V27&lt;U$194,0,10-(U$195-'Indicator Data'!V27)/(U$195-U$194)*10)),1))</f>
        <v>10</v>
      </c>
      <c r="V24" s="56">
        <f>IF('Indicator Data'!W27="No data","x",IF('Indicator Data'!W27=0,0,ROUND(IF('Indicator Data'!W27&gt;V$195,10,IF('Indicator Data'!W27&lt;V$194,0,10-(V$195-'Indicator Data'!W27)/(V$195-V$194)*10)),1)))</f>
        <v>10</v>
      </c>
      <c r="W24" s="56">
        <f t="shared" si="11"/>
        <v>10</v>
      </c>
      <c r="X24" s="56">
        <f>IF('Indicator Data'!U27="No data","x",ROUND(IF('Indicator Data'!U27&gt;X$195,10,IF('Indicator Data'!U27&lt;X$194,0,10-(X$195-'Indicator Data'!U27)/(X$195-X$194)*10)),1))</f>
        <v>5.5</v>
      </c>
      <c r="Y24" s="156">
        <f>IF('Indicator Data'!X27="No data","x",ROUND(IF('Indicator Data'!X27&gt;Y$195,10,IF('Indicator Data'!X27&lt;Y$194,0,10-(Y$195-'Indicator Data'!X27)/(Y$195-Y$194)*10)),1))</f>
        <v>0</v>
      </c>
      <c r="Z24" s="60">
        <f>IF('Indicator Data'!Y27="No data","x",IF(('Indicator Data'!Y27/'Indicator Data'!BE27)&gt;1,1,IF('Indicator Data'!Y27&gt;'Indicator Data'!Y27,1,'Indicator Data'!Y27/'Indicator Data'!BE27)))</f>
        <v>0.1046823310122876</v>
      </c>
      <c r="AA24" s="156">
        <f t="shared" si="12"/>
        <v>1.2</v>
      </c>
      <c r="AB24" s="57">
        <f t="shared" si="0"/>
        <v>4.2</v>
      </c>
      <c r="AC24" s="56">
        <f>IF('Indicator Data'!AE27="No data","x",ROUND(IF('Indicator Data'!AE27&lt;$AC$194,10,IF('Indicator Data'!AE27&gt;$AC$195,0,($AC$195-'Indicator Data'!AE27)/($AC$195-$AC$194)*10)),1))</f>
        <v>6.8</v>
      </c>
      <c r="AD24" s="56">
        <f>IF('Indicator Data'!AF27="No data","x",ROUND(IF('Indicator Data'!AF27&gt;$AD$195,10,IF('Indicator Data'!AF27&lt;$AD$194,0,10-($AD$195-'Indicator Data'!AF27)/($AD$195-$AD$194)*10)),1))</f>
        <v>7.1</v>
      </c>
      <c r="AE24" s="57">
        <f t="shared" si="1"/>
        <v>7</v>
      </c>
      <c r="AF24" s="56" t="str">
        <f>IF('Indicator Data'!AQ27="No data","x",ROUND(IF('Indicator Data'!AQ27&gt;$AF$195,10,IF('Indicator Data'!AQ27&lt;$AF$194,0,10-($AF$195-'Indicator Data'!AQ27)/($AF$195-$AF$194)*10)),1))</f>
        <v>x</v>
      </c>
      <c r="AG24" s="56" t="str">
        <f>IF('Indicator Data'!AR27="No data","x",ROUND(IF('Indicator Data'!AR27&gt;$AG$195,10,IF('Indicator Data'!AR27&lt;$AG$194,0,10-($AG$195-'Indicator Data'!AR27)/($AG$195-$AG$194)*10)),1))</f>
        <v>x</v>
      </c>
      <c r="AH24" s="202" t="str">
        <f t="shared" si="13"/>
        <v>x</v>
      </c>
      <c r="AI24" s="61">
        <f t="shared" si="14"/>
        <v>4.8</v>
      </c>
      <c r="AJ24" s="56">
        <f>IF('Indicator Data'!AG27="No data","x",ROUND((IF(LOG('Indicator Data'!AG27)&gt;AJ$195,10,IF(LOG('Indicator Data'!AG27)&lt;AJ$194,0,10-(AJ$195-LOG('Indicator Data'!AG27))/(AJ$195-AJ$194)*10))),1))</f>
        <v>3.5</v>
      </c>
      <c r="AK24" s="56" t="str">
        <f>IF('Indicator Data'!AH27="No data","x",ROUND((IF(LOG('Indicator Data'!AH27)&gt;AK$195,10,IF(LOG('Indicator Data'!AH27)&lt;AK$194,0,10-(AK$195-LOG('Indicator Data'!AH27))/(AK$195-AK$194)*10))),1))</f>
        <v>x</v>
      </c>
      <c r="AL24" s="56">
        <f>IF('Indicator Data'!AI27="No data","x",ROUND(IF('Indicator Data'!AI27&gt;AL$195,10,IF('Indicator Data'!AI27&lt;AL$194,0,10-(AL$195-'Indicator Data'!AI27)/(AL$195-AL$194)*10)),1))</f>
        <v>0</v>
      </c>
      <c r="AM24" s="57">
        <f t="shared" si="15"/>
        <v>1.8</v>
      </c>
      <c r="AN24" s="56">
        <f>IF('Indicator Data'!AJ27=0,10,ROUND(IF(LOG('Indicator Data'!AJ27)&gt;AN$195,0,IF(LOG('Indicator Data'!AJ27)&lt;AN$194,10,(AN$195-LOG('Indicator Data'!AJ27))/(AN$195-AN$194)*10)),1))</f>
        <v>4.4000000000000004</v>
      </c>
      <c r="AO24" s="58">
        <f>IF('Indicator Data'!AK27="No data","x",'Indicator Data'!AK27/'Indicator Data'!BG27*100)</f>
        <v>7.0580346902405031</v>
      </c>
      <c r="AP24" s="56">
        <f t="shared" si="16"/>
        <v>0.6</v>
      </c>
      <c r="AQ24" s="57">
        <f t="shared" si="17"/>
        <v>2.5</v>
      </c>
      <c r="AR24" s="186">
        <f t="shared" si="18"/>
        <v>2.2000000000000002</v>
      </c>
      <c r="AS24" s="56">
        <f>IF('Indicator Data'!AL27="No data","x",ROUND(IF('Indicator Data'!AL27^2&gt;AS$195,0,IF('Indicator Data'!AL27^2&lt;AS$194,10,(AS$195-'Indicator Data'!AL27^2)/(AS$195-AS$194)*10)),1))</f>
        <v>2.5</v>
      </c>
      <c r="AT24" s="56">
        <f>IF('Indicator Data'!AM27="No data","x",ROUND(IF('Indicator Data'!AM27&gt;AT$195,0,IF('Indicator Data'!AM27&lt;AT$194,10,(AT$195-'Indicator Data'!AM27)/(AT$195-AT$194)*10)),1))</f>
        <v>2.6</v>
      </c>
      <c r="AU24" s="56">
        <f>IF('Indicator Data'!AN27="No data","x",ROUND(IF('Indicator Data'!AN27&gt;AU$195,0,IF('Indicator Data'!AN27&lt;AU$194,10,(AU$195-'Indicator Data'!AN27)/(AU$195-AU$194)*10)),1))</f>
        <v>6.1</v>
      </c>
      <c r="AV24" s="57">
        <f t="shared" si="19"/>
        <v>3.7</v>
      </c>
      <c r="AW24" s="57">
        <f>IF('Indicator Data'!AO27="No data","x",ROUND(IF('Indicator Data'!AO27&gt;AW$195,0,IF('Indicator Data'!AO27&lt;AW$194,10,(AW$195-'Indicator Data'!AO27)/(AW$195-AW$194)*10)),1))</f>
        <v>5.5</v>
      </c>
      <c r="AX24" s="186">
        <f t="shared" si="2"/>
        <v>4.5999999999999996</v>
      </c>
      <c r="AY24" s="188">
        <f>IF('Indicator Data'!AP27="No data","x",ROUND(IF('Indicator Data'!AP27&gt;AY$195,10,IF('Indicator Data'!AP27&lt;AY$194,0,10-(AY$195-'Indicator Data'!AP27)/(AY$195-AY$194)*10)),1))</f>
        <v>5.2</v>
      </c>
      <c r="AZ24" s="179">
        <f t="shared" si="20"/>
        <v>4.3</v>
      </c>
    </row>
    <row r="25" spans="1:52" s="4" customFormat="1" x14ac:dyDescent="0.25">
      <c r="A25" s="99" t="str">
        <f>'Indicator Data'!A28</f>
        <v>Brazil</v>
      </c>
      <c r="B25" s="49" t="str">
        <f>'Indicator Data'!B28</f>
        <v>BRA</v>
      </c>
      <c r="C25" s="56">
        <f>ROUND(IF('Indicator Data'!N28="No data",IF((0.1022*LN('Indicator Data'!BD28)-0.1711)&gt;C$195,0,IF((0.1022*LN('Indicator Data'!BD28)-0.1711)&lt;C$194,10,(C$195-(0.1022*LN('Indicator Data'!BD28)-0.1711))/(C$195-C$194)*10)),IF('Indicator Data'!N28&gt;C$195,0,IF('Indicator Data'!N28&lt;C$194,10,(C$195-'Indicator Data'!N28)/(C$195-C$194)*10))),1)</f>
        <v>2.8</v>
      </c>
      <c r="D25" s="56">
        <f>IF('Indicator Data'!O28="No data","x",ROUND((IF(LOG('Indicator Data'!O28*1000)&gt;D$195,10,IF(LOG('Indicator Data'!O28*1000)&lt;D$194,0,10-(D$195-LOG('Indicator Data'!O28*1000))/(D$195-D$194)*10))),1))</f>
        <v>4.5</v>
      </c>
      <c r="E25" s="57">
        <f t="shared" si="3"/>
        <v>3.7</v>
      </c>
      <c r="F25" s="56">
        <f>IF('Indicator Data'!Z28="No data","x",ROUND(IF('Indicator Data'!Z28&gt;F$195,10,IF('Indicator Data'!Z28&lt;F$194,0,10-(F$195-'Indicator Data'!Z28)/(F$195-F$194)*10)),1))</f>
        <v>5.0999999999999996</v>
      </c>
      <c r="G25" s="56">
        <f>IF('Indicator Data'!AA28="No data","x",ROUND(IF('Indicator Data'!AA28&gt;G$195,10,IF('Indicator Data'!AA28&lt;G$194,0,10-(G$195-'Indicator Data'!AA28)/(G$195-G$194)*10)),1))</f>
        <v>7.1</v>
      </c>
      <c r="H25" s="57">
        <f t="shared" si="4"/>
        <v>6.1</v>
      </c>
      <c r="I25" s="58">
        <f>SUM(IF('Indicator Data'!P28=0,0,'Indicator Data'!P28),SUM('Indicator Data'!Q28:R28))</f>
        <v>1241.0264</v>
      </c>
      <c r="J25" s="58">
        <f>I25/'Indicator Data'!BE28*1000000</f>
        <v>5.8802616839889597</v>
      </c>
      <c r="K25" s="56">
        <f t="shared" si="5"/>
        <v>0.1</v>
      </c>
      <c r="L25" s="56">
        <f>IF('Indicator Data'!S28="No data","x",ROUND(IF('Indicator Data'!S28&gt;L$195,10,IF('Indicator Data'!S28&lt;L$194,0,10-(L$195-'Indicator Data'!S28)/(L$195-L$194)*10)),1))</f>
        <v>0</v>
      </c>
      <c r="M25" s="56">
        <f>IF('Indicator Data'!T28="No data","x",IF('Indicator Data'!T28=0,0,ROUND(IF('Indicator Data'!T28&gt;M$195,10,IF('Indicator Data'!T28&lt;M$194,0,10-(M$195-'Indicator Data'!T28)/(M$195-M$194)*10)),1)))</f>
        <v>0.1</v>
      </c>
      <c r="N25" s="57">
        <f t="shared" si="6"/>
        <v>0.1</v>
      </c>
      <c r="O25" s="59">
        <f t="shared" si="7"/>
        <v>3.4</v>
      </c>
      <c r="P25" s="66">
        <f>IF(AND('Indicator Data'!AB28="No data",'Indicator Data'!AC28="No data"),0,SUM('Indicator Data'!AB28:AD28)/1000)</f>
        <v>164.017</v>
      </c>
      <c r="Q25" s="56">
        <f t="shared" si="8"/>
        <v>7.4</v>
      </c>
      <c r="R25" s="60">
        <f>P25*1000/'Indicator Data'!BE28</f>
        <v>7.7714936654274015E-4</v>
      </c>
      <c r="S25" s="56">
        <f t="shared" si="9"/>
        <v>3</v>
      </c>
      <c r="T25" s="197">
        <f t="shared" si="10"/>
        <v>5.2</v>
      </c>
      <c r="U25" s="56">
        <f>IF('Indicator Data'!V28="No data","x",ROUND(IF('Indicator Data'!V28&gt;U$195,10,IF('Indicator Data'!V28&lt;U$194,0,10-(U$195-'Indicator Data'!V28)/(U$195-U$194)*10)),1))</f>
        <v>1.2</v>
      </c>
      <c r="V25" s="56">
        <f>IF('Indicator Data'!W28="No data","x",IF('Indicator Data'!W28=0,0,ROUND(IF('Indicator Data'!W28&gt;V$195,10,IF('Indicator Data'!W28&lt;V$194,0,10-(V$195-'Indicator Data'!W28)/(V$195-V$194)*10)),1)))</f>
        <v>1.4</v>
      </c>
      <c r="W25" s="56">
        <f t="shared" si="11"/>
        <v>1.2999999999999998</v>
      </c>
      <c r="X25" s="56">
        <f>IF('Indicator Data'!U28="No data","x",ROUND(IF('Indicator Data'!U28&gt;X$195,10,IF('Indicator Data'!U28&lt;X$194,0,10-(X$195-'Indicator Data'!U28)/(X$195-X$194)*10)),1))</f>
        <v>0.8</v>
      </c>
      <c r="Y25" s="156">
        <f>IF('Indicator Data'!X28="No data","x",ROUND(IF('Indicator Data'!X28&gt;Y$195,10,IF('Indicator Data'!X28&lt;Y$194,0,10-(Y$195-'Indicator Data'!X28)/(Y$195-Y$194)*10)),1))</f>
        <v>0.1</v>
      </c>
      <c r="Z25" s="60">
        <f>IF('Indicator Data'!Y28="No data","x",IF(('Indicator Data'!Y28/'Indicator Data'!BE28)&gt;1,1,IF('Indicator Data'!Y28&gt;'Indicator Data'!Y28,1,'Indicator Data'!Y28/'Indicator Data'!BE28)))</f>
        <v>4.4592179335883726E-2</v>
      </c>
      <c r="AA25" s="156">
        <f t="shared" si="12"/>
        <v>0.5</v>
      </c>
      <c r="AB25" s="57">
        <f t="shared" si="0"/>
        <v>0.7</v>
      </c>
      <c r="AC25" s="56">
        <f>IF('Indicator Data'!AE28="No data","x",ROUND(IF('Indicator Data'!AE28&lt;$AC$194,10,IF('Indicator Data'!AE28&gt;$AC$195,0,($AC$195-'Indicator Data'!AE28)/($AC$195-$AC$194)*10)),1))</f>
        <v>2.5</v>
      </c>
      <c r="AD25" s="56">
        <f>IF('Indicator Data'!AF28="No data","x",ROUND(IF('Indicator Data'!AF28&gt;$AD$195,10,IF('Indicator Data'!AF28&lt;$AD$194,0,10-($AD$195-'Indicator Data'!AF28)/($AD$195-$AD$194)*10)),1))</f>
        <v>0</v>
      </c>
      <c r="AE25" s="57">
        <f t="shared" si="1"/>
        <v>1.3</v>
      </c>
      <c r="AF25" s="56" t="str">
        <f>IF('Indicator Data'!AQ28="No data","x",ROUND(IF('Indicator Data'!AQ28&gt;$AF$195,10,IF('Indicator Data'!AQ28&lt;$AF$194,0,10-($AF$195-'Indicator Data'!AQ28)/($AF$195-$AF$194)*10)),1))</f>
        <v>x</v>
      </c>
      <c r="AG25" s="56">
        <f>IF('Indicator Data'!AR28="No data","x",ROUND(IF('Indicator Data'!AR28&gt;$AG$195,10,IF('Indicator Data'!AR28&lt;$AG$194,0,10-($AG$195-'Indicator Data'!AR28)/($AG$195-$AG$194)*10)),1))</f>
        <v>1</v>
      </c>
      <c r="AH25" s="202">
        <f t="shared" si="13"/>
        <v>1</v>
      </c>
      <c r="AI25" s="61">
        <f t="shared" si="14"/>
        <v>2.2999999999999998</v>
      </c>
      <c r="AJ25" s="56">
        <f>IF('Indicator Data'!AG28="No data","x",ROUND((IF(LOG('Indicator Data'!AG28)&gt;AJ$195,10,IF(LOG('Indicator Data'!AG28)&lt;AJ$194,0,10-(AJ$195-LOG('Indicator Data'!AG28))/(AJ$195-AJ$194)*10))),1))</f>
        <v>10</v>
      </c>
      <c r="AK25" s="56">
        <f>IF('Indicator Data'!AH28="No data","x",ROUND((IF(LOG('Indicator Data'!AH28)&gt;AK$195,10,IF(LOG('Indicator Data'!AH28)&lt;AK$194,0,10-(AK$195-LOG('Indicator Data'!AH28))/(AK$195-AK$194)*10))),1))</f>
        <v>7</v>
      </c>
      <c r="AL25" s="56">
        <f>IF('Indicator Data'!AI28="No data","x",ROUND(IF('Indicator Data'!AI28&gt;AL$195,10,IF('Indicator Data'!AI28&lt;AL$194,0,10-(AL$195-'Indicator Data'!AI28)/(AL$195-AL$194)*10)),1))</f>
        <v>6</v>
      </c>
      <c r="AM25" s="57">
        <f t="shared" si="15"/>
        <v>7.7</v>
      </c>
      <c r="AN25" s="56">
        <f>IF('Indicator Data'!AJ28=0,10,ROUND(IF(LOG('Indicator Data'!AJ28)&gt;AN$195,0,IF(LOG('Indicator Data'!AJ28)&lt;AN$194,10,(AN$195-LOG('Indicator Data'!AJ28))/(AN$195-AN$194)*10)),1))</f>
        <v>1.8</v>
      </c>
      <c r="AO25" s="58">
        <f>IF('Indicator Data'!AK28="No data","x",'Indicator Data'!AK28/'Indicator Data'!BG28*100)</f>
        <v>10.639027261916302</v>
      </c>
      <c r="AP25" s="56">
        <f t="shared" si="16"/>
        <v>1</v>
      </c>
      <c r="AQ25" s="57">
        <f t="shared" si="17"/>
        <v>1.4</v>
      </c>
      <c r="AR25" s="186">
        <f t="shared" si="18"/>
        <v>4.5999999999999996</v>
      </c>
      <c r="AS25" s="56">
        <f>IF('Indicator Data'!AL28="No data","x",ROUND(IF('Indicator Data'!AL28^2&gt;AS$195,0,IF('Indicator Data'!AL28^2&lt;AS$194,10,(AS$195-'Indicator Data'!AL28^2)/(AS$195-AS$194)*10)),1))</f>
        <v>1.4</v>
      </c>
      <c r="AT25" s="56">
        <f>IF('Indicator Data'!AM28="No data","x",ROUND(IF('Indicator Data'!AM28&gt;AT$195,0,IF('Indicator Data'!AM28&lt;AT$194,10,(AT$195-'Indicator Data'!AM28)/(AT$195-AT$194)*10)),1))</f>
        <v>5.2</v>
      </c>
      <c r="AU25" s="56">
        <f>IF('Indicator Data'!AN28="No data","x",ROUND(IF('Indicator Data'!AN28&gt;AU$195,0,IF('Indicator Data'!AN28&lt;AU$194,10,(AU$195-'Indicator Data'!AN28)/(AU$195-AU$194)*10)),1))</f>
        <v>3.9</v>
      </c>
      <c r="AV25" s="57">
        <f t="shared" si="19"/>
        <v>3.5</v>
      </c>
      <c r="AW25" s="57">
        <f>IF('Indicator Data'!AO28="No data","x",ROUND(IF('Indicator Data'!AO28&gt;AW$195,0,IF('Indicator Data'!AO28&lt;AW$194,10,(AW$195-'Indicator Data'!AO28)/(AW$195-AW$194)*10)),1))</f>
        <v>9.5</v>
      </c>
      <c r="AX25" s="186">
        <f t="shared" si="2"/>
        <v>6.5</v>
      </c>
      <c r="AY25" s="188">
        <f>IF('Indicator Data'!AP28="No data","x",ROUND(IF('Indicator Data'!AP28&gt;AY$195,10,IF('Indicator Data'!AP28&lt;AY$194,0,10-(AY$195-'Indicator Data'!AP28)/(AY$195-AY$194)*10)),1))</f>
        <v>3.2</v>
      </c>
      <c r="AZ25" s="179">
        <f t="shared" si="20"/>
        <v>4.4000000000000004</v>
      </c>
    </row>
    <row r="26" spans="1:52" s="4" customFormat="1" x14ac:dyDescent="0.25">
      <c r="A26" s="99" t="str">
        <f>'Indicator Data'!A29</f>
        <v>Brunei Darussalam</v>
      </c>
      <c r="B26" s="49" t="str">
        <f>'Indicator Data'!B29</f>
        <v>BRN</v>
      </c>
      <c r="C26" s="56">
        <f>ROUND(IF('Indicator Data'!N29="No data",IF((0.1022*LN('Indicator Data'!BD29)-0.1711)&gt;C$195,0,IF((0.1022*LN('Indicator Data'!BD29)-0.1711)&lt;C$194,10,(C$195-(0.1022*LN('Indicator Data'!BD29)-0.1711))/(C$195-C$194)*10)),IF('Indicator Data'!N29&gt;C$195,0,IF('Indicator Data'!N29&lt;C$194,10,(C$195-'Indicator Data'!N29)/(C$195-C$194)*10))),1)</f>
        <v>1.1000000000000001</v>
      </c>
      <c r="D26" s="56" t="str">
        <f>IF('Indicator Data'!O29="No data","x",ROUND((IF(LOG('Indicator Data'!O29*1000)&gt;D$195,10,IF(LOG('Indicator Data'!O29*1000)&lt;D$194,0,10-(D$195-LOG('Indicator Data'!O29*1000))/(D$195-D$194)*10))),1))</f>
        <v>x</v>
      </c>
      <c r="E26" s="57">
        <f t="shared" si="3"/>
        <v>1.1000000000000001</v>
      </c>
      <c r="F26" s="56">
        <f>IF('Indicator Data'!Z29="No data","x",ROUND(IF('Indicator Data'!Z29&gt;F$195,10,IF('Indicator Data'!Z29&lt;F$194,0,10-(F$195-'Indicator Data'!Z29)/(F$195-F$194)*10)),1))</f>
        <v>3.1</v>
      </c>
      <c r="G26" s="56" t="str">
        <f>IF('Indicator Data'!AA29="No data","x",ROUND(IF('Indicator Data'!AA29&gt;G$195,10,IF('Indicator Data'!AA29&lt;G$194,0,10-(G$195-'Indicator Data'!AA29)/(G$195-G$194)*10)),1))</f>
        <v>x</v>
      </c>
      <c r="H26" s="57">
        <f t="shared" si="4"/>
        <v>3.1</v>
      </c>
      <c r="I26" s="58">
        <f>SUM(IF('Indicator Data'!P29=0,0,'Indicator Data'!P29),SUM('Indicator Data'!Q29:R29))</f>
        <v>0</v>
      </c>
      <c r="J26" s="58">
        <f>I26/'Indicator Data'!BE29*1000000</f>
        <v>0</v>
      </c>
      <c r="K26" s="56">
        <f t="shared" si="5"/>
        <v>0</v>
      </c>
      <c r="L26" s="56" t="str">
        <f>IF('Indicator Data'!S29="No data","x",ROUND(IF('Indicator Data'!S29&gt;L$195,10,IF('Indicator Data'!S29&lt;L$194,0,10-(L$195-'Indicator Data'!S29)/(L$195-L$194)*10)),1))</f>
        <v>x</v>
      </c>
      <c r="M26" s="56" t="str">
        <f>IF('Indicator Data'!T29="No data","x",IF('Indicator Data'!T29=0,0,ROUND(IF('Indicator Data'!T29&gt;M$195,10,IF('Indicator Data'!T29&lt;M$194,0,10-(M$195-'Indicator Data'!T29)/(M$195-M$194)*10)),1)))</f>
        <v>x</v>
      </c>
      <c r="N26" s="57">
        <f t="shared" si="6"/>
        <v>0</v>
      </c>
      <c r="O26" s="59">
        <f t="shared" si="7"/>
        <v>1.3</v>
      </c>
      <c r="P26" s="66">
        <f>IF(AND('Indicator Data'!AB29="No data",'Indicator Data'!AC29="No data"),0,SUM('Indicator Data'!AB29:AD29)/1000)</f>
        <v>0</v>
      </c>
      <c r="Q26" s="56">
        <f t="shared" si="8"/>
        <v>0</v>
      </c>
      <c r="R26" s="60">
        <f>P26*1000/'Indicator Data'!BE29</f>
        <v>0</v>
      </c>
      <c r="S26" s="56">
        <f t="shared" si="9"/>
        <v>0</v>
      </c>
      <c r="T26" s="197">
        <f t="shared" si="10"/>
        <v>0</v>
      </c>
      <c r="U26" s="56">
        <f>IF('Indicator Data'!V29="No data","x",ROUND(IF('Indicator Data'!V29&gt;U$195,10,IF('Indicator Data'!V29&lt;U$194,0,10-(U$195-'Indicator Data'!V29)/(U$195-U$194)*10)),1))</f>
        <v>0</v>
      </c>
      <c r="V26" s="56" t="str">
        <f>IF('Indicator Data'!W29="No data","x",IF('Indicator Data'!W29=0,0,ROUND(IF('Indicator Data'!W29&gt;V$195,10,IF('Indicator Data'!W29&lt;V$194,0,10-(V$195-'Indicator Data'!W29)/(V$195-V$194)*10)),1)))</f>
        <v>x</v>
      </c>
      <c r="W26" s="56">
        <f t="shared" si="11"/>
        <v>0</v>
      </c>
      <c r="X26" s="56">
        <f>IF('Indicator Data'!U29="No data","x",ROUND(IF('Indicator Data'!U29&gt;X$195,10,IF('Indicator Data'!U29&lt;X$194,0,10-(X$195-'Indicator Data'!U29)/(X$195-X$194)*10)),1))</f>
        <v>1.2</v>
      </c>
      <c r="Y26" s="156" t="str">
        <f>IF('Indicator Data'!X29="No data","x",ROUND(IF('Indicator Data'!X29&gt;Y$195,10,IF('Indicator Data'!X29&lt;Y$194,0,10-(Y$195-'Indicator Data'!X29)/(Y$195-Y$194)*10)),1))</f>
        <v>x</v>
      </c>
      <c r="Z26" s="60">
        <f>IF('Indicator Data'!Y29="No data","x",IF(('Indicator Data'!Y29/'Indicator Data'!BE29)&gt;1,1,IF('Indicator Data'!Y29&gt;'Indicator Data'!Y29,1,'Indicator Data'!Y29/'Indicator Data'!BE29)))</f>
        <v>4.6157822827812861E-6</v>
      </c>
      <c r="AA26" s="156">
        <f t="shared" si="12"/>
        <v>0</v>
      </c>
      <c r="AB26" s="57">
        <f t="shared" si="0"/>
        <v>0.4</v>
      </c>
      <c r="AC26" s="56">
        <f>IF('Indicator Data'!AE29="No data","x",ROUND(IF('Indicator Data'!AE29&lt;$AC$194,10,IF('Indicator Data'!AE29&gt;$AC$195,0,($AC$195-'Indicator Data'!AE29)/($AC$195-$AC$194)*10)),1))</f>
        <v>3.7</v>
      </c>
      <c r="AD26" s="56">
        <f>IF('Indicator Data'!AF29="No data","x",ROUND(IF('Indicator Data'!AF29&gt;$AD$195,10,IF('Indicator Data'!AF29&lt;$AD$194,0,10-($AD$195-'Indicator Data'!AF29)/($AD$195-$AD$194)*10)),1))</f>
        <v>0</v>
      </c>
      <c r="AE26" s="57">
        <f t="shared" si="1"/>
        <v>1.9</v>
      </c>
      <c r="AF26" s="56" t="str">
        <f>IF('Indicator Data'!AQ29="No data","x",ROUND(IF('Indicator Data'!AQ29&gt;$AF$195,10,IF('Indicator Data'!AQ29&lt;$AF$194,0,10-($AF$195-'Indicator Data'!AQ29)/($AF$195-$AF$194)*10)),1))</f>
        <v>x</v>
      </c>
      <c r="AG26" s="56" t="str">
        <f>IF('Indicator Data'!AR29="No data","x",ROUND(IF('Indicator Data'!AR29&gt;$AG$195,10,IF('Indicator Data'!AR29&lt;$AG$194,0,10-($AG$195-'Indicator Data'!AR29)/($AG$195-$AG$194)*10)),1))</f>
        <v>x</v>
      </c>
      <c r="AH26" s="202" t="str">
        <f t="shared" si="13"/>
        <v>x</v>
      </c>
      <c r="AI26" s="61">
        <f t="shared" si="14"/>
        <v>0.8</v>
      </c>
      <c r="AJ26" s="56">
        <f>IF('Indicator Data'!AG29="No data","x",ROUND((IF(LOG('Indicator Data'!AG29)&gt;AJ$195,10,IF(LOG('Indicator Data'!AG29)&lt;AJ$194,0,10-(AJ$195-LOG('Indicator Data'!AG29))/(AJ$195-AJ$194)*10))),1))</f>
        <v>5.2</v>
      </c>
      <c r="AK26" s="56">
        <f>IF('Indicator Data'!AH29="No data","x",ROUND((IF(LOG('Indicator Data'!AH29)&gt;AK$195,10,IF(LOG('Indicator Data'!AH29)&lt;AK$194,0,10-(AK$195-LOG('Indicator Data'!AH29))/(AK$195-AK$194)*10))),1))</f>
        <v>3.5</v>
      </c>
      <c r="AL26" s="56" t="str">
        <f>IF('Indicator Data'!AI29="No data","x",ROUND(IF('Indicator Data'!AI29&gt;AL$195,10,IF('Indicator Data'!AI29&lt;AL$194,0,10-(AL$195-'Indicator Data'!AI29)/(AL$195-AL$194)*10)),1))</f>
        <v>x</v>
      </c>
      <c r="AM26" s="57">
        <f t="shared" si="15"/>
        <v>4.4000000000000004</v>
      </c>
      <c r="AN26" s="56">
        <f>IF('Indicator Data'!AJ29=0,10,ROUND(IF(LOG('Indicator Data'!AJ29)&gt;AN$195,0,IF(LOG('Indicator Data'!AJ29)&lt;AN$194,10,(AN$195-LOG('Indicator Data'!AJ29))/(AN$195-AN$194)*10)),1))</f>
        <v>7</v>
      </c>
      <c r="AO26" s="58">
        <f>IF('Indicator Data'!AK29="No data","x",'Indicator Data'!AK29/'Indicator Data'!BG29*100)</f>
        <v>28.462998102466791</v>
      </c>
      <c r="AP26" s="56">
        <f t="shared" si="16"/>
        <v>2.8</v>
      </c>
      <c r="AQ26" s="57">
        <f t="shared" si="17"/>
        <v>4.9000000000000004</v>
      </c>
      <c r="AR26" s="186">
        <f t="shared" si="18"/>
        <v>4.7</v>
      </c>
      <c r="AS26" s="56">
        <f>IF('Indicator Data'!AL29="No data","x",ROUND(IF('Indicator Data'!AL29^2&gt;AS$195,0,IF('Indicator Data'!AL29^2&lt;AS$194,10,(AS$195-'Indicator Data'!AL29^2)/(AS$195-AS$194)*10)),1))</f>
        <v>0.6</v>
      </c>
      <c r="AT26" s="56">
        <f>IF('Indicator Data'!AM29="No data","x",ROUND(IF('Indicator Data'!AM29&gt;AT$195,0,IF('Indicator Data'!AM29&lt;AT$194,10,(AT$195-'Indicator Data'!AM29)/(AT$195-AT$194)*10)),1))</f>
        <v>3.5</v>
      </c>
      <c r="AU26" s="56">
        <f>IF('Indicator Data'!AN29="No data","x",ROUND(IF('Indicator Data'!AN29&gt;AU$195,0,IF('Indicator Data'!AN29&lt;AU$194,10,(AU$195-'Indicator Data'!AN29)/(AU$195-AU$194)*10)),1))</f>
        <v>1</v>
      </c>
      <c r="AV26" s="57">
        <f t="shared" si="19"/>
        <v>1.7</v>
      </c>
      <c r="AW26" s="57">
        <f>IF('Indicator Data'!AO29="No data","x",ROUND(IF('Indicator Data'!AO29&gt;AW$195,0,IF('Indicator Data'!AO29&lt;AW$194,10,(AW$195-'Indicator Data'!AO29)/(AW$195-AW$194)*10)),1))</f>
        <v>4.5999999999999996</v>
      </c>
      <c r="AX26" s="186">
        <f t="shared" si="2"/>
        <v>3.2</v>
      </c>
      <c r="AY26" s="188">
        <f>IF('Indicator Data'!AP29="No data","x",ROUND(IF('Indicator Data'!AP29&gt;AY$195,10,IF('Indicator Data'!AP29&lt;AY$194,0,10-(AY$195-'Indicator Data'!AP29)/(AY$195-AY$194)*10)),1))</f>
        <v>4</v>
      </c>
      <c r="AZ26" s="179">
        <f t="shared" si="20"/>
        <v>4</v>
      </c>
    </row>
    <row r="27" spans="1:52" s="4" customFormat="1" x14ac:dyDescent="0.25">
      <c r="A27" s="99" t="str">
        <f>'Indicator Data'!A30</f>
        <v>Bulgaria</v>
      </c>
      <c r="B27" s="49" t="str">
        <f>'Indicator Data'!B30</f>
        <v>BGR</v>
      </c>
      <c r="C27" s="56">
        <f>ROUND(IF('Indicator Data'!N30="No data",IF((0.1022*LN('Indicator Data'!BD30)-0.1711)&gt;C$195,0,IF((0.1022*LN('Indicator Data'!BD30)-0.1711)&lt;C$194,10,(C$195-(0.1022*LN('Indicator Data'!BD30)-0.1711))/(C$195-C$194)*10)),IF('Indicator Data'!N30&gt;C$195,0,IF('Indicator Data'!N30&lt;C$194,10,(C$195-'Indicator Data'!N30)/(C$195-C$194)*10))),1)</f>
        <v>1.7</v>
      </c>
      <c r="D27" s="56" t="str">
        <f>IF('Indicator Data'!O30="No data","x",ROUND((IF(LOG('Indicator Data'!O30*1000)&gt;D$195,10,IF(LOG('Indicator Data'!O30*1000)&lt;D$194,0,10-(D$195-LOG('Indicator Data'!O30*1000))/(D$195-D$194)*10))),1))</f>
        <v>x</v>
      </c>
      <c r="E27" s="57">
        <f t="shared" si="3"/>
        <v>1.7</v>
      </c>
      <c r="F27" s="56">
        <f>IF('Indicator Data'!Z30="No data","x",ROUND(IF('Indicator Data'!Z30&gt;F$195,10,IF('Indicator Data'!Z30&lt;F$194,0,10-(F$195-'Indicator Data'!Z30)/(F$195-F$194)*10)),1))</f>
        <v>2.9</v>
      </c>
      <c r="G27" s="56">
        <f>IF('Indicator Data'!AA30="No data","x",ROUND(IF('Indicator Data'!AA30&gt;G$195,10,IF('Indicator Data'!AA30&lt;G$194,0,10-(G$195-'Indicator Data'!AA30)/(G$195-G$194)*10)),1))</f>
        <v>3.1</v>
      </c>
      <c r="H27" s="57">
        <f t="shared" si="4"/>
        <v>3</v>
      </c>
      <c r="I27" s="58">
        <f>SUM(IF('Indicator Data'!P30=0,0,'Indicator Data'!P30),SUM('Indicator Data'!Q30:R30))</f>
        <v>0</v>
      </c>
      <c r="J27" s="58">
        <f>I27/'Indicator Data'!BE30*1000000</f>
        <v>0</v>
      </c>
      <c r="K27" s="56">
        <f t="shared" si="5"/>
        <v>0</v>
      </c>
      <c r="L27" s="56" t="str">
        <f>IF('Indicator Data'!S30="No data","x",ROUND(IF('Indicator Data'!S30&gt;L$195,10,IF('Indicator Data'!S30&lt;L$194,0,10-(L$195-'Indicator Data'!S30)/(L$195-L$194)*10)),1))</f>
        <v>x</v>
      </c>
      <c r="M27" s="56">
        <f>IF('Indicator Data'!T30="No data","x",IF('Indicator Data'!T30=0,0,ROUND(IF('Indicator Data'!T30&gt;M$195,10,IF('Indicator Data'!T30&lt;M$194,0,10-(M$195-'Indicator Data'!T30)/(M$195-M$194)*10)),1)))</f>
        <v>1.2</v>
      </c>
      <c r="N27" s="57">
        <f t="shared" si="6"/>
        <v>0.6</v>
      </c>
      <c r="O27" s="59">
        <f t="shared" si="7"/>
        <v>1.8</v>
      </c>
      <c r="P27" s="66">
        <f>IF(AND('Indicator Data'!AB30="No data",'Indicator Data'!AC30="No data"),0,SUM('Indicator Data'!AB30:AD30)/1000)</f>
        <v>21.494</v>
      </c>
      <c r="Q27" s="56">
        <f t="shared" si="8"/>
        <v>4.4000000000000004</v>
      </c>
      <c r="R27" s="60">
        <f>P27*1000/'Indicator Data'!BE30</f>
        <v>3.0705201070210684E-3</v>
      </c>
      <c r="S27" s="56">
        <f t="shared" si="9"/>
        <v>4.2</v>
      </c>
      <c r="T27" s="197">
        <f t="shared" si="10"/>
        <v>4.3</v>
      </c>
      <c r="U27" s="56">
        <f>IF('Indicator Data'!V30="No data","x",ROUND(IF('Indicator Data'!V30&gt;U$195,10,IF('Indicator Data'!V30&lt;U$194,0,10-(U$195-'Indicator Data'!V30)/(U$195-U$194)*10)),1))</f>
        <v>0.2</v>
      </c>
      <c r="V27" s="56">
        <f>IF('Indicator Data'!W30="No data","x",IF('Indicator Data'!W30=0,0,ROUND(IF('Indicator Data'!W30&gt;V$195,10,IF('Indicator Data'!W30&lt;V$194,0,10-(V$195-'Indicator Data'!W30)/(V$195-V$194)*10)),1)))</f>
        <v>0.2</v>
      </c>
      <c r="W27" s="56">
        <f t="shared" si="11"/>
        <v>0.2</v>
      </c>
      <c r="X27" s="56">
        <f>IF('Indicator Data'!U30="No data","x",ROUND(IF('Indicator Data'!U30&gt;X$195,10,IF('Indicator Data'!U30&lt;X$194,0,10-(X$195-'Indicator Data'!U30)/(X$195-X$194)*10)),1))</f>
        <v>0.4</v>
      </c>
      <c r="Y27" s="156" t="str">
        <f>IF('Indicator Data'!X30="No data","x",ROUND(IF('Indicator Data'!X30&gt;Y$195,10,IF('Indicator Data'!X30&lt;Y$194,0,10-(Y$195-'Indicator Data'!X30)/(Y$195-Y$194)*10)),1))</f>
        <v>x</v>
      </c>
      <c r="Z27" s="60">
        <f>IF('Indicator Data'!Y30="No data","x",IF(('Indicator Data'!Y30/'Indicator Data'!BE30)&gt;1,1,IF('Indicator Data'!Y30&gt;'Indicator Data'!Y30,1,'Indicator Data'!Y30/'Indicator Data'!BE30)))</f>
        <v>3.1142336620945048E-5</v>
      </c>
      <c r="AA27" s="156">
        <f t="shared" si="12"/>
        <v>0</v>
      </c>
      <c r="AB27" s="57">
        <f t="shared" si="0"/>
        <v>0.2</v>
      </c>
      <c r="AC27" s="56">
        <f>IF('Indicator Data'!AE30="No data","x",ROUND(IF('Indicator Data'!AE30&lt;$AC$194,10,IF('Indicator Data'!AE30&gt;$AC$195,0,($AC$195-'Indicator Data'!AE30)/($AC$195-$AC$194)*10)),1))</f>
        <v>4.7</v>
      </c>
      <c r="AD27" s="56">
        <f>IF('Indicator Data'!AF30="No data","x",ROUND(IF('Indicator Data'!AF30&gt;$AD$195,10,IF('Indicator Data'!AF30&lt;$AD$194,0,10-($AD$195-'Indicator Data'!AF30)/($AD$195-$AD$194)*10)),1))</f>
        <v>0</v>
      </c>
      <c r="AE27" s="57">
        <f t="shared" si="1"/>
        <v>2.4</v>
      </c>
      <c r="AF27" s="56">
        <f>IF('Indicator Data'!AQ30="No data","x",ROUND(IF('Indicator Data'!AQ30&gt;$AF$195,10,IF('Indicator Data'!AQ30&lt;$AF$194,0,10-($AF$195-'Indicator Data'!AQ30)/($AF$195-$AF$194)*10)),1))</f>
        <v>1.8</v>
      </c>
      <c r="AG27" s="56">
        <f>IF('Indicator Data'!AR30="No data","x",ROUND(IF('Indicator Data'!AR30&gt;$AG$195,10,IF('Indicator Data'!AR30&lt;$AG$194,0,10-($AG$195-'Indicator Data'!AR30)/($AG$195-$AG$194)*10)),1))</f>
        <v>2.2000000000000002</v>
      </c>
      <c r="AH27" s="202">
        <f t="shared" si="13"/>
        <v>2</v>
      </c>
      <c r="AI27" s="61">
        <f t="shared" si="14"/>
        <v>2.2999999999999998</v>
      </c>
      <c r="AJ27" s="56">
        <f>IF('Indicator Data'!AG30="No data","x",ROUND((IF(LOG('Indicator Data'!AG30)&gt;AJ$195,10,IF(LOG('Indicator Data'!AG30)&lt;AJ$194,0,10-(AJ$195-LOG('Indicator Data'!AG30))/(AJ$195-AJ$194)*10))),1))</f>
        <v>5</v>
      </c>
      <c r="AK27" s="56">
        <f>IF('Indicator Data'!AH30="No data","x",ROUND((IF(LOG('Indicator Data'!AH30)&gt;AK$195,10,IF(LOG('Indicator Data'!AH30)&lt;AK$194,0,10-(AK$195-LOG('Indicator Data'!AH30))/(AK$195-AK$194)*10))),1))</f>
        <v>7.4</v>
      </c>
      <c r="AL27" s="56">
        <f>IF('Indicator Data'!AI30="No data","x",ROUND(IF('Indicator Data'!AI30&gt;AL$195,10,IF('Indicator Data'!AI30&lt;AL$194,0,10-(AL$195-'Indicator Data'!AI30)/(AL$195-AL$194)*10)),1))</f>
        <v>4</v>
      </c>
      <c r="AM27" s="57">
        <f t="shared" si="15"/>
        <v>5.5</v>
      </c>
      <c r="AN27" s="56">
        <f>IF('Indicator Data'!AJ30=0,10,ROUND(IF(LOG('Indicator Data'!AJ30)&gt;AN$195,0,IF(LOG('Indicator Data'!AJ30)&lt;AN$194,10,(AN$195-LOG('Indicator Data'!AJ30))/(AN$195-AN$194)*10)),1))</f>
        <v>4.7</v>
      </c>
      <c r="AO27" s="58">
        <f>IF('Indicator Data'!AK30="No data","x",'Indicator Data'!AK30/'Indicator Data'!BG30*100)</f>
        <v>77.376565954310976</v>
      </c>
      <c r="AP27" s="56">
        <f t="shared" si="16"/>
        <v>7.7</v>
      </c>
      <c r="AQ27" s="57">
        <f t="shared" si="17"/>
        <v>6.2</v>
      </c>
      <c r="AR27" s="186">
        <f t="shared" si="18"/>
        <v>5.9</v>
      </c>
      <c r="AS27" s="56">
        <f>IF('Indicator Data'!AL30="No data","x",ROUND(IF('Indicator Data'!AL30^2&gt;AS$195,0,IF('Indicator Data'!AL30^2&lt;AS$194,10,(AS$195-'Indicator Data'!AL30^2)/(AS$195-AS$194)*10)),1))</f>
        <v>0.4</v>
      </c>
      <c r="AT27" s="56">
        <f>IF('Indicator Data'!AM30="No data","x",ROUND(IF('Indicator Data'!AM30&gt;AT$195,0,IF('Indicator Data'!AM30&lt;AT$194,10,(AT$195-'Indicator Data'!AM30)/(AT$195-AT$194)*10)),1))</f>
        <v>4.2</v>
      </c>
      <c r="AU27" s="56">
        <f>IF('Indicator Data'!AN30="No data","x",ROUND(IF('Indicator Data'!AN30&gt;AU$195,0,IF('Indicator Data'!AN30&lt;AU$194,10,(AU$195-'Indicator Data'!AN30)/(AU$195-AU$194)*10)),1))</f>
        <v>3.7</v>
      </c>
      <c r="AV27" s="57">
        <f t="shared" si="19"/>
        <v>2.8</v>
      </c>
      <c r="AW27" s="57">
        <f>IF('Indicator Data'!AO30="No data","x",ROUND(IF('Indicator Data'!AO30&gt;AW$195,0,IF('Indicator Data'!AO30&lt;AW$194,10,(AW$195-'Indicator Data'!AO30)/(AW$195-AW$194)*10)),1))</f>
        <v>7.3</v>
      </c>
      <c r="AX27" s="186">
        <f t="shared" si="2"/>
        <v>5.0999999999999996</v>
      </c>
      <c r="AY27" s="188">
        <f>IF('Indicator Data'!AP30="No data","x",ROUND(IF('Indicator Data'!AP30&gt;AY$195,10,IF('Indicator Data'!AP30&lt;AY$194,0,10-(AY$195-'Indicator Data'!AP30)/(AY$195-AY$194)*10)),1))</f>
        <v>10</v>
      </c>
      <c r="AZ27" s="179">
        <f t="shared" si="20"/>
        <v>7.8</v>
      </c>
    </row>
    <row r="28" spans="1:52" s="4" customFormat="1" x14ac:dyDescent="0.25">
      <c r="A28" s="99" t="str">
        <f>'Indicator Data'!A31</f>
        <v>Burkina Faso</v>
      </c>
      <c r="B28" s="49" t="str">
        <f>'Indicator Data'!B31</f>
        <v>BFA</v>
      </c>
      <c r="C28" s="56">
        <f>ROUND(IF('Indicator Data'!N31="No data",IF((0.1022*LN('Indicator Data'!BD31)-0.1711)&gt;C$195,0,IF((0.1022*LN('Indicator Data'!BD31)-0.1711)&lt;C$194,10,(C$195-(0.1022*LN('Indicator Data'!BD31)-0.1711))/(C$195-C$194)*10)),IF('Indicator Data'!N31&gt;C$195,0,IF('Indicator Data'!N31&lt;C$194,10,(C$195-'Indicator Data'!N31)/(C$195-C$194)*10))),1)</f>
        <v>9.3000000000000007</v>
      </c>
      <c r="D28" s="56">
        <f>IF('Indicator Data'!O31="No data","x",ROUND((IF(LOG('Indicator Data'!O31*1000)&gt;D$195,10,IF(LOG('Indicator Data'!O31*1000)&lt;D$194,0,10-(D$195-LOG('Indicator Data'!O31*1000))/(D$195-D$194)*10))),1))</f>
        <v>10</v>
      </c>
      <c r="E28" s="57">
        <f t="shared" si="3"/>
        <v>9.6999999999999993</v>
      </c>
      <c r="F28" s="56">
        <f>IF('Indicator Data'!Z31="No data","x",ROUND(IF('Indicator Data'!Z31&gt;F$195,10,IF('Indicator Data'!Z31&lt;F$194,0,10-(F$195-'Indicator Data'!Z31)/(F$195-F$194)*10)),1))</f>
        <v>8.1999999999999993</v>
      </c>
      <c r="G28" s="56">
        <f>IF('Indicator Data'!AA31="No data","x",ROUND(IF('Indicator Data'!AA31&gt;G$195,10,IF('Indicator Data'!AA31&lt;G$194,0,10-(G$195-'Indicator Data'!AA31)/(G$195-G$194)*10)),1))</f>
        <v>2.6</v>
      </c>
      <c r="H28" s="57">
        <f t="shared" si="4"/>
        <v>5.4</v>
      </c>
      <c r="I28" s="58">
        <f>SUM(IF('Indicator Data'!P31=0,0,'Indicator Data'!P31),SUM('Indicator Data'!Q31:R31))</f>
        <v>3163.3818099999999</v>
      </c>
      <c r="J28" s="58">
        <f>I28/'Indicator Data'!BE31*1000000</f>
        <v>155.66764378192173</v>
      </c>
      <c r="K28" s="56">
        <f t="shared" si="5"/>
        <v>3.1</v>
      </c>
      <c r="L28" s="56">
        <f>IF('Indicator Data'!S31="No data","x",ROUND(IF('Indicator Data'!S31&gt;L$195,10,IF('Indicator Data'!S31&lt;L$194,0,10-(L$195-'Indicator Data'!S31)/(L$195-L$194)*10)),1))</f>
        <v>5.3</v>
      </c>
      <c r="M28" s="56">
        <f>IF('Indicator Data'!T31="No data","x",IF('Indicator Data'!T31=0,0,ROUND(IF('Indicator Data'!T31&gt;M$195,10,IF('Indicator Data'!T31&lt;M$194,0,10-(M$195-'Indicator Data'!T31)/(M$195-M$194)*10)),1)))</f>
        <v>1.1000000000000001</v>
      </c>
      <c r="N28" s="57">
        <f t="shared" si="6"/>
        <v>3.2</v>
      </c>
      <c r="O28" s="59">
        <f t="shared" si="7"/>
        <v>7</v>
      </c>
      <c r="P28" s="66">
        <f>IF(AND('Indicator Data'!AB31="No data",'Indicator Data'!AC31="No data"),0,SUM('Indicator Data'!AB31:AD31)/1000)</f>
        <v>805.63900000000001</v>
      </c>
      <c r="Q28" s="56">
        <f t="shared" si="8"/>
        <v>9.6999999999999993</v>
      </c>
      <c r="R28" s="60">
        <f>P28*1000/'Indicator Data'!BE31</f>
        <v>3.9644890310861228E-2</v>
      </c>
      <c r="S28" s="56">
        <f t="shared" si="9"/>
        <v>7.9</v>
      </c>
      <c r="T28" s="197">
        <f t="shared" si="10"/>
        <v>8.8000000000000007</v>
      </c>
      <c r="U28" s="56">
        <f>IF('Indicator Data'!V31="No data","x",ROUND(IF('Indicator Data'!V31&gt;U$195,10,IF('Indicator Data'!V31&lt;U$194,0,10-(U$195-'Indicator Data'!V31)/(U$195-U$194)*10)),1))</f>
        <v>1.6</v>
      </c>
      <c r="V28" s="56">
        <f>IF('Indicator Data'!W31="No data","x",IF('Indicator Data'!W31=0,0,ROUND(IF('Indicator Data'!W31&gt;V$195,10,IF('Indicator Data'!W31&lt;V$194,0,10-(V$195-'Indicator Data'!W31)/(V$195-V$194)*10)),1)))</f>
        <v>1.3</v>
      </c>
      <c r="W28" s="56">
        <f t="shared" si="11"/>
        <v>1.4500000000000002</v>
      </c>
      <c r="X28" s="56">
        <f>IF('Indicator Data'!U31="No data","x",ROUND(IF('Indicator Data'!U31&gt;X$195,10,IF('Indicator Data'!U31&lt;X$194,0,10-(X$195-'Indicator Data'!U31)/(X$195-X$194)*10)),1))</f>
        <v>0.9</v>
      </c>
      <c r="Y28" s="156">
        <f>IF('Indicator Data'!X31="No data","x",ROUND(IF('Indicator Data'!X31&gt;Y$195,10,IF('Indicator Data'!X31&lt;Y$194,0,10-(Y$195-'Indicator Data'!X31)/(Y$195-Y$194)*10)),1))</f>
        <v>10</v>
      </c>
      <c r="Z28" s="60">
        <f>IF('Indicator Data'!Y31="No data","x",IF(('Indicator Data'!Y31/'Indicator Data'!BE31)&gt;1,1,IF('Indicator Data'!Y31&gt;'Indicator Data'!Y31,1,'Indicator Data'!Y31/'Indicator Data'!BE31)))</f>
        <v>0.32139849930489472</v>
      </c>
      <c r="AA28" s="156">
        <f t="shared" si="12"/>
        <v>3.6</v>
      </c>
      <c r="AB28" s="57">
        <f t="shared" si="0"/>
        <v>4</v>
      </c>
      <c r="AC28" s="56">
        <f>IF('Indicator Data'!AE31="No data","x",ROUND(IF('Indicator Data'!AE31&lt;$AC$194,10,IF('Indicator Data'!AE31&gt;$AC$195,0,($AC$195-'Indicator Data'!AE31)/($AC$195-$AC$194)*10)),1))</f>
        <v>3.5</v>
      </c>
      <c r="AD28" s="56">
        <f>IF('Indicator Data'!AF31="No data","x",ROUND(IF('Indicator Data'!AF31&gt;$AD$195,10,IF('Indicator Data'!AF31&lt;$AD$194,0,10-($AD$195-'Indicator Data'!AF31)/($AD$195-$AD$194)*10)),1))</f>
        <v>5</v>
      </c>
      <c r="AE28" s="57">
        <f t="shared" si="1"/>
        <v>4.3</v>
      </c>
      <c r="AF28" s="56">
        <f>IF('Indicator Data'!AQ31="No data","x",ROUND(IF('Indicator Data'!AQ31&gt;$AF$195,10,IF('Indicator Data'!AQ31&lt;$AF$194,0,10-($AF$195-'Indicator Data'!AQ31)/($AF$195-$AF$194)*10)),1))</f>
        <v>1.9</v>
      </c>
      <c r="AG28" s="56">
        <f>IF('Indicator Data'!AR31="No data","x",ROUND(IF('Indicator Data'!AR31&gt;$AG$195,10,IF('Indicator Data'!AR31&lt;$AG$194,0,10-($AG$195-'Indicator Data'!AR31)/($AG$195-$AG$194)*10)),1))</f>
        <v>5.4</v>
      </c>
      <c r="AH28" s="202">
        <f t="shared" si="13"/>
        <v>3.6500000000000004</v>
      </c>
      <c r="AI28" s="61">
        <f t="shared" si="14"/>
        <v>5.7</v>
      </c>
      <c r="AJ28" s="56">
        <f>IF('Indicator Data'!AG31="No data","x",ROUND((IF(LOG('Indicator Data'!AG31)&gt;AJ$195,10,IF(LOG('Indicator Data'!AG31)&lt;AJ$194,0,10-(AJ$195-LOG('Indicator Data'!AG31))/(AJ$195-AJ$194)*10))),1))</f>
        <v>3</v>
      </c>
      <c r="AK28" s="56">
        <f>IF('Indicator Data'!AH31="No data","x",ROUND((IF(LOG('Indicator Data'!AH31)&gt;AK$195,10,IF(LOG('Indicator Data'!AH31)&lt;AK$194,0,10-(AK$195-LOG('Indicator Data'!AH31))/(AK$195-AK$194)*10))),1))</f>
        <v>2.9</v>
      </c>
      <c r="AL28" s="56">
        <f>IF('Indicator Data'!AI31="No data","x",ROUND(IF('Indicator Data'!AI31&gt;AL$195,10,IF('Indicator Data'!AI31&lt;AL$194,0,10-(AL$195-'Indicator Data'!AI31)/(AL$195-AL$194)*10)),1))</f>
        <v>0</v>
      </c>
      <c r="AM28" s="57">
        <f t="shared" si="15"/>
        <v>2</v>
      </c>
      <c r="AN28" s="56">
        <f>IF('Indicator Data'!AJ31=0,10,ROUND(IF(LOG('Indicator Data'!AJ31)&gt;AN$195,0,IF(LOG('Indicator Data'!AJ31)&lt;AN$194,10,(AN$195-LOG('Indicator Data'!AJ31))/(AN$195-AN$194)*10)),1))</f>
        <v>4.7</v>
      </c>
      <c r="AO28" s="58">
        <f>IF('Indicator Data'!AK31="No data","x",'Indicator Data'!AK31/'Indicator Data'!BG31*100)</f>
        <v>14.985380116959066</v>
      </c>
      <c r="AP28" s="56">
        <f t="shared" si="16"/>
        <v>1.4</v>
      </c>
      <c r="AQ28" s="57">
        <f t="shared" si="17"/>
        <v>3.1</v>
      </c>
      <c r="AR28" s="186">
        <f t="shared" si="18"/>
        <v>2.6</v>
      </c>
      <c r="AS28" s="56">
        <f>IF('Indicator Data'!AL31="No data","x",ROUND(IF('Indicator Data'!AL31^2&gt;AS$195,0,IF('Indicator Data'!AL31^2&lt;AS$194,10,(AS$195-'Indicator Data'!AL31^2)/(AS$195-AS$194)*10)),1))</f>
        <v>9.1</v>
      </c>
      <c r="AT28" s="56">
        <f>IF('Indicator Data'!AM31="No data","x",ROUND(IF('Indicator Data'!AM31&gt;AT$195,0,IF('Indicator Data'!AM31&lt;AT$194,10,(AT$195-'Indicator Data'!AM31)/(AT$195-AT$194)*10)),1))</f>
        <v>5.2</v>
      </c>
      <c r="AU28" s="56">
        <f>IF('Indicator Data'!AN31="No data","x",ROUND(IF('Indicator Data'!AN31&gt;AU$195,0,IF('Indicator Data'!AN31&lt;AU$194,10,(AU$195-'Indicator Data'!AN31)/(AU$195-AU$194)*10)),1))</f>
        <v>8.6</v>
      </c>
      <c r="AV28" s="57">
        <f t="shared" si="19"/>
        <v>7.6</v>
      </c>
      <c r="AW28" s="57">
        <f>IF('Indicator Data'!AO31="No data","x",ROUND(IF('Indicator Data'!AO31&gt;AW$195,0,IF('Indicator Data'!AO31&lt;AW$194,10,(AW$195-'Indicator Data'!AO31)/(AW$195-AW$194)*10)),1))</f>
        <v>7.4</v>
      </c>
      <c r="AX28" s="186">
        <f t="shared" si="2"/>
        <v>7.5</v>
      </c>
      <c r="AY28" s="188">
        <f>IF('Indicator Data'!AP31="No data","x",ROUND(IF('Indicator Data'!AP31&gt;AY$195,10,IF('Indicator Data'!AP31&lt;AY$194,0,10-(AY$195-'Indicator Data'!AP31)/(AY$195-AY$194)*10)),1))</f>
        <v>0</v>
      </c>
      <c r="AZ28" s="179">
        <f t="shared" si="20"/>
        <v>2.5</v>
      </c>
    </row>
    <row r="29" spans="1:52" s="4" customFormat="1" x14ac:dyDescent="0.25">
      <c r="A29" s="99" t="str">
        <f>'Indicator Data'!A32</f>
        <v>Burundi</v>
      </c>
      <c r="B29" s="49" t="str">
        <f>'Indicator Data'!B32</f>
        <v>BDI</v>
      </c>
      <c r="C29" s="56">
        <f>ROUND(IF('Indicator Data'!N32="No data",IF((0.1022*LN('Indicator Data'!BD32)-0.1711)&gt;C$195,0,IF((0.1022*LN('Indicator Data'!BD32)-0.1711)&lt;C$194,10,(C$195-(0.1022*LN('Indicator Data'!BD32)-0.1711))/(C$195-C$194)*10)),IF('Indicator Data'!N32&gt;C$195,0,IF('Indicator Data'!N32&lt;C$194,10,(C$195-'Indicator Data'!N32)/(C$195-C$194)*10))),1)</f>
        <v>9.5</v>
      </c>
      <c r="D29" s="56">
        <f>IF('Indicator Data'!O32="No data","x",ROUND((IF(LOG('Indicator Data'!O32*1000)&gt;D$195,10,IF(LOG('Indicator Data'!O32*1000)&lt;D$194,0,10-(D$195-LOG('Indicator Data'!O32*1000))/(D$195-D$194)*10))),1))</f>
        <v>9.6</v>
      </c>
      <c r="E29" s="57">
        <f t="shared" si="3"/>
        <v>9.6</v>
      </c>
      <c r="F29" s="56">
        <f>IF('Indicator Data'!Z32="No data","x",ROUND(IF('Indicator Data'!Z32&gt;F$195,10,IF('Indicator Data'!Z32&lt;F$194,0,10-(F$195-'Indicator Data'!Z32)/(F$195-F$194)*10)),1))</f>
        <v>6.9</v>
      </c>
      <c r="G29" s="56">
        <f>IF('Indicator Data'!AA32="No data","x",ROUND(IF('Indicator Data'!AA32&gt;G$195,10,IF('Indicator Data'!AA32&lt;G$194,0,10-(G$195-'Indicator Data'!AA32)/(G$195-G$194)*10)),1))</f>
        <v>3.4</v>
      </c>
      <c r="H29" s="57">
        <f t="shared" si="4"/>
        <v>5.2</v>
      </c>
      <c r="I29" s="58">
        <f>SUM(IF('Indicator Data'!P32=0,0,'Indicator Data'!P32),SUM('Indicator Data'!Q32:R32))</f>
        <v>2270.7070200000003</v>
      </c>
      <c r="J29" s="58">
        <f>I29/'Indicator Data'!BE32*1000000</f>
        <v>196.92917535696614</v>
      </c>
      <c r="K29" s="56">
        <f t="shared" si="5"/>
        <v>3.9</v>
      </c>
      <c r="L29" s="56">
        <f>IF('Indicator Data'!S32="No data","x",ROUND(IF('Indicator Data'!S32&gt;L$195,10,IF('Indicator Data'!S32&lt;L$194,0,10-(L$195-'Indicator Data'!S32)/(L$195-L$194)*10)),1))</f>
        <v>9.9</v>
      </c>
      <c r="M29" s="56">
        <f>IF('Indicator Data'!T32="No data","x",IF('Indicator Data'!T32=0,0,ROUND(IF('Indicator Data'!T32&gt;M$195,10,IF('Indicator Data'!T32&lt;M$194,0,10-(M$195-'Indicator Data'!T32)/(M$195-M$194)*10)),1)))</f>
        <v>0.5</v>
      </c>
      <c r="N29" s="57">
        <f t="shared" si="6"/>
        <v>4.8</v>
      </c>
      <c r="O29" s="59">
        <f t="shared" si="7"/>
        <v>7.3</v>
      </c>
      <c r="P29" s="66">
        <f>IF(AND('Indicator Data'!AB32="No data",'Indicator Data'!AC32="No data"),0,SUM('Indicator Data'!AB32:AD32)/1000)</f>
        <v>160.714</v>
      </c>
      <c r="Q29" s="56">
        <f t="shared" si="8"/>
        <v>7.4</v>
      </c>
      <c r="R29" s="60">
        <f>P29*1000/'Indicator Data'!BE32</f>
        <v>1.3938070922209703E-2</v>
      </c>
      <c r="S29" s="56">
        <f t="shared" si="9"/>
        <v>6.1</v>
      </c>
      <c r="T29" s="197">
        <f t="shared" si="10"/>
        <v>6.8</v>
      </c>
      <c r="U29" s="56">
        <f>IF('Indicator Data'!V32="No data","x",ROUND(IF('Indicator Data'!V32&gt;U$195,10,IF('Indicator Data'!V32&lt;U$194,0,10-(U$195-'Indicator Data'!V32)/(U$195-U$194)*10)),1))</f>
        <v>2.2000000000000002</v>
      </c>
      <c r="V29" s="56">
        <f>IF('Indicator Data'!W32="No data","x",IF('Indicator Data'!W32=0,0,ROUND(IF('Indicator Data'!W32&gt;V$195,10,IF('Indicator Data'!W32&lt;V$194,0,10-(V$195-'Indicator Data'!W32)/(V$195-V$194)*10)),1)))</f>
        <v>1.6</v>
      </c>
      <c r="W29" s="56">
        <f t="shared" si="11"/>
        <v>1.9000000000000001</v>
      </c>
      <c r="X29" s="56">
        <f>IF('Indicator Data'!U32="No data","x",ROUND(IF('Indicator Data'!U32&gt;X$195,10,IF('Indicator Data'!U32&lt;X$194,0,10-(X$195-'Indicator Data'!U32)/(X$195-X$194)*10)),1))</f>
        <v>2.1</v>
      </c>
      <c r="Y29" s="156">
        <f>IF('Indicator Data'!X32="No data","x",ROUND(IF('Indicator Data'!X32&gt;Y$195,10,IF('Indicator Data'!X32&lt;Y$194,0,10-(Y$195-'Indicator Data'!X32)/(Y$195-Y$194)*10)),1))</f>
        <v>4.9000000000000004</v>
      </c>
      <c r="Z29" s="60">
        <f>IF('Indicator Data'!Y32="No data","x",IF(('Indicator Data'!Y32/'Indicator Data'!BE32)&gt;1,1,IF('Indicator Data'!Y32&gt;'Indicator Data'!Y32,1,'Indicator Data'!Y32/'Indicator Data'!BE32)))</f>
        <v>0.4631509767464369</v>
      </c>
      <c r="AA29" s="156">
        <f t="shared" si="12"/>
        <v>5.0999999999999996</v>
      </c>
      <c r="AB29" s="57">
        <f t="shared" si="0"/>
        <v>3.5</v>
      </c>
      <c r="AC29" s="56">
        <f>IF('Indicator Data'!AE32="No data","x",ROUND(IF('Indicator Data'!AE32&lt;$AC$194,10,IF('Indicator Data'!AE32&gt;$AC$195,0,($AC$195-'Indicator Data'!AE32)/($AC$195-$AC$194)*10)),1))</f>
        <v>7.5</v>
      </c>
      <c r="AD29" s="56">
        <f>IF('Indicator Data'!AF32="No data","x",ROUND(IF('Indicator Data'!AF32&gt;$AD$195,10,IF('Indicator Data'!AF32&lt;$AD$194,0,10-($AD$195-'Indicator Data'!AF32)/($AD$195-$AD$194)*10)),1))</f>
        <v>10</v>
      </c>
      <c r="AE29" s="57">
        <f t="shared" si="1"/>
        <v>8.8000000000000007</v>
      </c>
      <c r="AF29" s="56">
        <f>IF('Indicator Data'!AQ32="No data","x",ROUND(IF('Indicator Data'!AQ32&gt;$AF$195,10,IF('Indicator Data'!AQ32&lt;$AF$194,0,10-($AF$195-'Indicator Data'!AQ32)/($AF$195-$AF$194)*10)),1))</f>
        <v>6.1</v>
      </c>
      <c r="AG29" s="56">
        <f>IF('Indicator Data'!AR32="No data","x",ROUND(IF('Indicator Data'!AR32&gt;$AG$195,10,IF('Indicator Data'!AR32&lt;$AG$194,0,10-($AG$195-'Indicator Data'!AR32)/($AG$195-$AG$194)*10)),1))</f>
        <v>9.1</v>
      </c>
      <c r="AH29" s="202">
        <f t="shared" si="13"/>
        <v>7.6</v>
      </c>
      <c r="AI29" s="61">
        <f t="shared" si="14"/>
        <v>7.1</v>
      </c>
      <c r="AJ29" s="56" t="str">
        <f>IF('Indicator Data'!AG32="No data","x",ROUND((IF(LOG('Indicator Data'!AG32)&gt;AJ$195,10,IF(LOG('Indicator Data'!AG32)&lt;AJ$194,0,10-(AJ$195-LOG('Indicator Data'!AG32))/(AJ$195-AJ$194)*10))),1))</f>
        <v>x</v>
      </c>
      <c r="AK29" s="56">
        <f>IF('Indicator Data'!AH32="No data","x",ROUND((IF(LOG('Indicator Data'!AH32)&gt;AK$195,10,IF(LOG('Indicator Data'!AH32)&lt;AK$194,0,10-(AK$195-LOG('Indicator Data'!AH32))/(AK$195-AK$194)*10))),1))</f>
        <v>3.7</v>
      </c>
      <c r="AL29" s="56">
        <f>IF('Indicator Data'!AI32="No data","x",ROUND(IF('Indicator Data'!AI32&gt;AL$195,10,IF('Indicator Data'!AI32&lt;AL$194,0,10-(AL$195-'Indicator Data'!AI32)/(AL$195-AL$194)*10)),1))</f>
        <v>0</v>
      </c>
      <c r="AM29" s="57">
        <f t="shared" si="15"/>
        <v>1.9</v>
      </c>
      <c r="AN29" s="56">
        <f>IF('Indicator Data'!AJ32=0,10,ROUND(IF(LOG('Indicator Data'!AJ32)&gt;AN$195,0,IF(LOG('Indicator Data'!AJ32)&lt;AN$194,10,(AN$195-LOG('Indicator Data'!AJ32))/(AN$195-AN$194)*10)),1))</f>
        <v>10</v>
      </c>
      <c r="AO29" s="58">
        <f>IF('Indicator Data'!AK32="No data","x",'Indicator Data'!AK32/'Indicator Data'!BG32*100)</f>
        <v>23.364485981308412</v>
      </c>
      <c r="AP29" s="56">
        <f t="shared" si="16"/>
        <v>2.2999999999999998</v>
      </c>
      <c r="AQ29" s="57">
        <f t="shared" si="17"/>
        <v>6.2</v>
      </c>
      <c r="AR29" s="186">
        <f t="shared" si="18"/>
        <v>4.0999999999999996</v>
      </c>
      <c r="AS29" s="56">
        <f>IF('Indicator Data'!AL32="No data","x",ROUND(IF('Indicator Data'!AL32^2&gt;AS$195,0,IF('Indicator Data'!AL32^2&lt;AS$194,10,(AS$195-'Indicator Data'!AL32^2)/(AS$195-AS$194)*10)),1))</f>
        <v>5.9</v>
      </c>
      <c r="AT29" s="56">
        <f>IF('Indicator Data'!AM32="No data","x",ROUND(IF('Indicator Data'!AM32&gt;AT$195,0,IF('Indicator Data'!AM32&lt;AT$194,10,(AT$195-'Indicator Data'!AM32)/(AT$195-AT$194)*10)),1))</f>
        <v>7.4</v>
      </c>
      <c r="AU29" s="56">
        <f>IF('Indicator Data'!AN32="No data","x",ROUND(IF('Indicator Data'!AN32&gt;AU$195,0,IF('Indicator Data'!AN32&lt;AU$194,10,(AU$195-'Indicator Data'!AN32)/(AU$195-AU$194)*10)),1))</f>
        <v>9.5</v>
      </c>
      <c r="AV29" s="57">
        <f t="shared" si="19"/>
        <v>7.6</v>
      </c>
      <c r="AW29" s="57">
        <f>IF('Indicator Data'!AO32="No data","x",ROUND(IF('Indicator Data'!AO32&gt;AW$195,0,IF('Indicator Data'!AO32&lt;AW$194,10,(AW$195-'Indicator Data'!AO32)/(AW$195-AW$194)*10)),1))</f>
        <v>6.1</v>
      </c>
      <c r="AX29" s="186">
        <f t="shared" si="2"/>
        <v>6.9</v>
      </c>
      <c r="AY29" s="188">
        <f>IF('Indicator Data'!AP32="No data","x",ROUND(IF('Indicator Data'!AP32&gt;AY$195,10,IF('Indicator Data'!AP32&lt;AY$194,0,10-(AY$195-'Indicator Data'!AP32)/(AY$195-AY$194)*10)),1))</f>
        <v>0</v>
      </c>
      <c r="AZ29" s="179">
        <f t="shared" si="20"/>
        <v>2.8</v>
      </c>
    </row>
    <row r="30" spans="1:52" s="4" customFormat="1" x14ac:dyDescent="0.25">
      <c r="A30" s="99" t="str">
        <f>'Indicator Data'!A33</f>
        <v>Cabo Verde</v>
      </c>
      <c r="B30" s="49" t="str">
        <f>'Indicator Data'!B33</f>
        <v>CPV</v>
      </c>
      <c r="C30" s="56">
        <f>ROUND(IF('Indicator Data'!N33="No data",IF((0.1022*LN('Indicator Data'!BD33)-0.1711)&gt;C$195,0,IF((0.1022*LN('Indicator Data'!BD33)-0.1711)&lt;C$194,10,(C$195-(0.1022*LN('Indicator Data'!BD33)-0.1711))/(C$195-C$194)*10)),IF('Indicator Data'!N33&gt;C$195,0,IF('Indicator Data'!N33&lt;C$194,10,(C$195-'Indicator Data'!N33)/(C$195-C$194)*10))),1)</f>
        <v>5</v>
      </c>
      <c r="D30" s="56" t="str">
        <f>IF('Indicator Data'!O33="No data","x",ROUND((IF(LOG('Indicator Data'!O33*1000)&gt;D$195,10,IF(LOG('Indicator Data'!O33*1000)&lt;D$194,0,10-(D$195-LOG('Indicator Data'!O33*1000))/(D$195-D$194)*10))),1))</f>
        <v>x</v>
      </c>
      <c r="E30" s="57">
        <f t="shared" si="3"/>
        <v>5</v>
      </c>
      <c r="F30" s="56">
        <f>IF('Indicator Data'!Z33="No data","x",ROUND(IF('Indicator Data'!Z33&gt;F$195,10,IF('Indicator Data'!Z33&lt;F$194,0,10-(F$195-'Indicator Data'!Z33)/(F$195-F$194)*10)),1))</f>
        <v>5</v>
      </c>
      <c r="G30" s="56">
        <f>IF('Indicator Data'!AA33="No data","x",ROUND(IF('Indicator Data'!AA33&gt;G$195,10,IF('Indicator Data'!AA33&lt;G$194,0,10-(G$195-'Indicator Data'!AA33)/(G$195-G$194)*10)),1))</f>
        <v>5.6</v>
      </c>
      <c r="H30" s="57">
        <f t="shared" si="4"/>
        <v>5.3</v>
      </c>
      <c r="I30" s="58">
        <f>SUM(IF('Indicator Data'!P33=0,0,'Indicator Data'!P33),SUM('Indicator Data'!Q33:R33))</f>
        <v>149.95000000000002</v>
      </c>
      <c r="J30" s="58">
        <f>I30/'Indicator Data'!BE33*1000000</f>
        <v>272.66809228710252</v>
      </c>
      <c r="K30" s="56">
        <f t="shared" si="5"/>
        <v>5.5</v>
      </c>
      <c r="L30" s="56">
        <f>IF('Indicator Data'!S33="No data","x",ROUND(IF('Indicator Data'!S33&gt;L$195,10,IF('Indicator Data'!S33&lt;L$194,0,10-(L$195-'Indicator Data'!S33)/(L$195-L$194)*10)),1))</f>
        <v>2.9</v>
      </c>
      <c r="M30" s="56">
        <f>IF('Indicator Data'!T33="No data","x",IF('Indicator Data'!T33=0,0,ROUND(IF('Indicator Data'!T33&gt;M$195,10,IF('Indicator Data'!T33&lt;M$194,0,10-(M$195-'Indicator Data'!T33)/(M$195-M$194)*10)),1)))</f>
        <v>3.9</v>
      </c>
      <c r="N30" s="57">
        <f t="shared" si="6"/>
        <v>4.0999999999999996</v>
      </c>
      <c r="O30" s="59">
        <f t="shared" si="7"/>
        <v>4.9000000000000004</v>
      </c>
      <c r="P30" s="66">
        <f>IF(AND('Indicator Data'!AB33="No data",'Indicator Data'!AC33="No data"),0,SUM('Indicator Data'!AB33:AD33)/1000)</f>
        <v>0</v>
      </c>
      <c r="Q30" s="56">
        <f t="shared" si="8"/>
        <v>0</v>
      </c>
      <c r="R30" s="60">
        <f>P30*1000/'Indicator Data'!BE33</f>
        <v>0</v>
      </c>
      <c r="S30" s="56">
        <f t="shared" si="9"/>
        <v>0</v>
      </c>
      <c r="T30" s="197">
        <f t="shared" si="10"/>
        <v>0</v>
      </c>
      <c r="U30" s="56">
        <f>IF('Indicator Data'!V33="No data","x",ROUND(IF('Indicator Data'!V33&gt;U$195,10,IF('Indicator Data'!V33&lt;U$194,0,10-(U$195-'Indicator Data'!V33)/(U$195-U$194)*10)),1))</f>
        <v>1.6</v>
      </c>
      <c r="V30" s="56">
        <f>IF('Indicator Data'!W33="No data","x",IF('Indicator Data'!W33=0,0,ROUND(IF('Indicator Data'!W33&gt;V$195,10,IF('Indicator Data'!W33&lt;V$194,0,10-(V$195-'Indicator Data'!W33)/(V$195-V$194)*10)),1)))</f>
        <v>1.3</v>
      </c>
      <c r="W30" s="56">
        <f t="shared" si="11"/>
        <v>1.4500000000000002</v>
      </c>
      <c r="X30" s="56">
        <f>IF('Indicator Data'!U33="No data","x",ROUND(IF('Indicator Data'!U33&gt;X$195,10,IF('Indicator Data'!U33&lt;X$194,0,10-(X$195-'Indicator Data'!U33)/(X$195-X$194)*10)),1))</f>
        <v>2.4</v>
      </c>
      <c r="Y30" s="156">
        <f>IF('Indicator Data'!X33="No data","x",ROUND(IF('Indicator Data'!X33&gt;Y$195,10,IF('Indicator Data'!X33&lt;Y$194,0,10-(Y$195-'Indicator Data'!X33)/(Y$195-Y$194)*10)),1))</f>
        <v>0.1</v>
      </c>
      <c r="Z30" s="60">
        <f>IF('Indicator Data'!Y33="No data","x",IF(('Indicator Data'!Y33/'Indicator Data'!BE33)&gt;1,1,IF('Indicator Data'!Y33&gt;'Indicator Data'!Y33,1,'Indicator Data'!Y33/'Indicator Data'!BE33)))</f>
        <v>0.26468898199063162</v>
      </c>
      <c r="AA30" s="156">
        <f t="shared" si="12"/>
        <v>2.9</v>
      </c>
      <c r="AB30" s="57">
        <f t="shared" si="0"/>
        <v>1.7</v>
      </c>
      <c r="AC30" s="56">
        <f>IF('Indicator Data'!AE33="No data","x",ROUND(IF('Indicator Data'!AE33&lt;$AC$194,10,IF('Indicator Data'!AE33&gt;$AC$195,0,($AC$195-'Indicator Data'!AE33)/($AC$195-$AC$194)*10)),1))</f>
        <v>4.9000000000000004</v>
      </c>
      <c r="AD30" s="56">
        <f>IF('Indicator Data'!AF33="No data","x",ROUND(IF('Indicator Data'!AF33&gt;$AD$195,10,IF('Indicator Data'!AF33&lt;$AD$194,0,10-($AD$195-'Indicator Data'!AF33)/($AD$195-$AD$194)*10)),1))</f>
        <v>2.5</v>
      </c>
      <c r="AE30" s="57">
        <f t="shared" si="1"/>
        <v>3.7</v>
      </c>
      <c r="AF30" s="56">
        <f>IF('Indicator Data'!AQ33="No data","x",ROUND(IF('Indicator Data'!AQ33&gt;$AF$195,10,IF('Indicator Data'!AQ33&lt;$AF$194,0,10-($AF$195-'Indicator Data'!AQ33)/($AF$195-$AF$194)*10)),1))</f>
        <v>1.5</v>
      </c>
      <c r="AG30" s="56" t="str">
        <f>IF('Indicator Data'!AR33="No data","x",ROUND(IF('Indicator Data'!AR33&gt;$AG$195,10,IF('Indicator Data'!AR33&lt;$AG$194,0,10-($AG$195-'Indicator Data'!AR33)/($AG$195-$AG$194)*10)),1))</f>
        <v>x</v>
      </c>
      <c r="AH30" s="202">
        <f t="shared" si="13"/>
        <v>1.5</v>
      </c>
      <c r="AI30" s="61">
        <f t="shared" si="14"/>
        <v>1.8</v>
      </c>
      <c r="AJ30" s="56">
        <f>IF('Indicator Data'!AG33="No data","x",ROUND((IF(LOG('Indicator Data'!AG33)&gt;AJ$195,10,IF(LOG('Indicator Data'!AG33)&lt;AJ$194,0,10-(AJ$195-LOG('Indicator Data'!AG33))/(AJ$195-AJ$194)*10))),1))</f>
        <v>2.9</v>
      </c>
      <c r="AK30" s="56">
        <f>IF('Indicator Data'!AH33="No data","x",ROUND((IF(LOG('Indicator Data'!AH33)&gt;AK$195,10,IF(LOG('Indicator Data'!AH33)&lt;AK$194,0,10-(AK$195-LOG('Indicator Data'!AH33))/(AK$195-AK$194)*10))),1))</f>
        <v>4.5999999999999996</v>
      </c>
      <c r="AL30" s="56">
        <f>IF('Indicator Data'!AI33="No data","x",ROUND(IF('Indicator Data'!AI33&gt;AL$195,10,IF('Indicator Data'!AI33&lt;AL$194,0,10-(AL$195-'Indicator Data'!AI33)/(AL$195-AL$194)*10)),1))</f>
        <v>4</v>
      </c>
      <c r="AM30" s="57">
        <f t="shared" si="15"/>
        <v>3.8</v>
      </c>
      <c r="AN30" s="56">
        <f>IF('Indicator Data'!AJ33=0,10,ROUND(IF(LOG('Indicator Data'!AJ33)&gt;AN$195,0,IF(LOG('Indicator Data'!AJ33)&lt;AN$194,10,(AN$195-LOG('Indicator Data'!AJ33))/(AN$195-AN$194)*10)),1))</f>
        <v>3.6</v>
      </c>
      <c r="AO30" s="58">
        <f>IF('Indicator Data'!AK33="No data","x",'Indicator Data'!AK33/'Indicator Data'!BG33*100)</f>
        <v>59.553349875930515</v>
      </c>
      <c r="AP30" s="56">
        <f t="shared" si="16"/>
        <v>5.9</v>
      </c>
      <c r="AQ30" s="57">
        <f t="shared" si="17"/>
        <v>4.8</v>
      </c>
      <c r="AR30" s="186">
        <f t="shared" si="18"/>
        <v>4.3</v>
      </c>
      <c r="AS30" s="56">
        <f>IF('Indicator Data'!AL33="No data","x",ROUND(IF('Indicator Data'!AL33^2&gt;AS$195,0,IF('Indicator Data'!AL33^2&lt;AS$194,10,(AS$195-'Indicator Data'!AL33^2)/(AS$195-AS$194)*10)),1))</f>
        <v>2.7</v>
      </c>
      <c r="AT30" s="56">
        <f>IF('Indicator Data'!AM33="No data","x",ROUND(IF('Indicator Data'!AM33&gt;AT$195,0,IF('Indicator Data'!AM33&lt;AT$194,10,(AT$195-'Indicator Data'!AM33)/(AT$195-AT$194)*10)),1))</f>
        <v>4.5</v>
      </c>
      <c r="AU30" s="56">
        <f>IF('Indicator Data'!AN33="No data","x",ROUND(IF('Indicator Data'!AN33&gt;AU$195,0,IF('Indicator Data'!AN33&lt;AU$194,10,(AU$195-'Indicator Data'!AN33)/(AU$195-AU$194)*10)),1))</f>
        <v>4.3</v>
      </c>
      <c r="AV30" s="57">
        <f t="shared" si="19"/>
        <v>3.8</v>
      </c>
      <c r="AW30" s="57">
        <f>IF('Indicator Data'!AO33="No data","x",ROUND(IF('Indicator Data'!AO33&gt;AW$195,0,IF('Indicator Data'!AO33&lt;AW$194,10,(AW$195-'Indicator Data'!AO33)/(AW$195-AW$194)*10)),1))</f>
        <v>5.6</v>
      </c>
      <c r="AX30" s="186">
        <f t="shared" si="2"/>
        <v>4.7</v>
      </c>
      <c r="AY30" s="188">
        <f>IF('Indicator Data'!AP33="No data","x",ROUND(IF('Indicator Data'!AP33&gt;AY$195,10,IF('Indicator Data'!AP33&lt;AY$194,0,10-(AY$195-'Indicator Data'!AP33)/(AY$195-AY$194)*10)),1))</f>
        <v>2</v>
      </c>
      <c r="AZ30" s="179">
        <f t="shared" si="20"/>
        <v>3.3</v>
      </c>
    </row>
    <row r="31" spans="1:52" s="4" customFormat="1" x14ac:dyDescent="0.25">
      <c r="A31" s="99" t="str">
        <f>'Indicator Data'!A34</f>
        <v>Cambodia</v>
      </c>
      <c r="B31" s="49" t="str">
        <f>'Indicator Data'!B34</f>
        <v>KHM</v>
      </c>
      <c r="C31" s="56">
        <f>ROUND(IF('Indicator Data'!N34="No data",IF((0.1022*LN('Indicator Data'!BD34)-0.1711)&gt;C$195,0,IF((0.1022*LN('Indicator Data'!BD34)-0.1711)&lt;C$194,10,(C$195-(0.1022*LN('Indicator Data'!BD34)-0.1711))/(C$195-C$194)*10)),IF('Indicator Data'!N34&gt;C$195,0,IF('Indicator Data'!N34&lt;C$194,10,(C$195-'Indicator Data'!N34)/(C$195-C$194)*10))),1)</f>
        <v>6.4</v>
      </c>
      <c r="D31" s="56">
        <f>IF('Indicator Data'!O34="No data","x",ROUND((IF(LOG('Indicator Data'!O34*1000)&gt;D$195,10,IF(LOG('Indicator Data'!O34*1000)&lt;D$194,0,10-(D$195-LOG('Indicator Data'!O34*1000))/(D$195-D$194)*10))),1))</f>
        <v>8.3000000000000007</v>
      </c>
      <c r="E31" s="57">
        <f t="shared" si="3"/>
        <v>7.5</v>
      </c>
      <c r="F31" s="56">
        <f>IF('Indicator Data'!Z34="No data","x",ROUND(IF('Indicator Data'!Z34&gt;F$195,10,IF('Indicator Data'!Z34&lt;F$194,0,10-(F$195-'Indicator Data'!Z34)/(F$195-F$194)*10)),1))</f>
        <v>6.3</v>
      </c>
      <c r="G31" s="56" t="str">
        <f>IF('Indicator Data'!AA34="No data","x",ROUND(IF('Indicator Data'!AA34&gt;G$195,10,IF('Indicator Data'!AA34&lt;G$194,0,10-(G$195-'Indicator Data'!AA34)/(G$195-G$194)*10)),1))</f>
        <v>x</v>
      </c>
      <c r="H31" s="57">
        <f t="shared" si="4"/>
        <v>6.3</v>
      </c>
      <c r="I31" s="58">
        <f>SUM(IF('Indicator Data'!P34=0,0,'Indicator Data'!P34),SUM('Indicator Data'!Q34:R34))</f>
        <v>1229.0206200000002</v>
      </c>
      <c r="J31" s="58">
        <f>I31/'Indicator Data'!BE34*1000000</f>
        <v>74.54690134535187</v>
      </c>
      <c r="K31" s="56">
        <f t="shared" si="5"/>
        <v>1.5</v>
      </c>
      <c r="L31" s="56">
        <f>IF('Indicator Data'!S34="No data","x",ROUND(IF('Indicator Data'!S34&gt;L$195,10,IF('Indicator Data'!S34&lt;L$194,0,10-(L$195-'Indicator Data'!S34)/(L$195-L$194)*10)),1))</f>
        <v>2.2000000000000002</v>
      </c>
      <c r="M31" s="56">
        <f>IF('Indicator Data'!T34="No data","x",IF('Indicator Data'!T34=0,0,ROUND(IF('Indicator Data'!T34&gt;M$195,10,IF('Indicator Data'!T34&lt;M$194,0,10-(M$195-'Indicator Data'!T34)/(M$195-M$194)*10)),1)))</f>
        <v>1.9</v>
      </c>
      <c r="N31" s="57">
        <f t="shared" si="6"/>
        <v>1.9</v>
      </c>
      <c r="O31" s="59">
        <f t="shared" si="7"/>
        <v>5.8</v>
      </c>
      <c r="P31" s="66">
        <f>IF(AND('Indicator Data'!AB34="No data",'Indicator Data'!AC34="No data"),0,SUM('Indicator Data'!AB34:AD34)/1000)</f>
        <v>0</v>
      </c>
      <c r="Q31" s="56">
        <f t="shared" si="8"/>
        <v>0</v>
      </c>
      <c r="R31" s="60">
        <f>P31*1000/'Indicator Data'!BE34</f>
        <v>0</v>
      </c>
      <c r="S31" s="56">
        <f t="shared" si="9"/>
        <v>0</v>
      </c>
      <c r="T31" s="197">
        <f t="shared" si="10"/>
        <v>0</v>
      </c>
      <c r="U31" s="56">
        <f>IF('Indicator Data'!V34="No data","x",ROUND(IF('Indicator Data'!V34&gt;U$195,10,IF('Indicator Data'!V34&lt;U$194,0,10-(U$195-'Indicator Data'!V34)/(U$195-U$194)*10)),1))</f>
        <v>1.2</v>
      </c>
      <c r="V31" s="56">
        <f>IF('Indicator Data'!W34="No data","x",IF('Indicator Data'!W34=0,0,ROUND(IF('Indicator Data'!W34&gt;V$195,10,IF('Indicator Data'!W34&lt;V$194,0,10-(V$195-'Indicator Data'!W34)/(V$195-V$194)*10)),1)))</f>
        <v>0.3</v>
      </c>
      <c r="W31" s="56">
        <f t="shared" si="11"/>
        <v>0.75</v>
      </c>
      <c r="X31" s="56">
        <f>IF('Indicator Data'!U34="No data","x",ROUND(IF('Indicator Data'!U34&gt;X$195,10,IF('Indicator Data'!U34&lt;X$194,0,10-(X$195-'Indicator Data'!U34)/(X$195-X$194)*10)),1))</f>
        <v>5.9</v>
      </c>
      <c r="Y31" s="156">
        <f>IF('Indicator Data'!X34="No data","x",ROUND(IF('Indicator Data'!X34&gt;Y$195,10,IF('Indicator Data'!X34&lt;Y$194,0,10-(Y$195-'Indicator Data'!X34)/(Y$195-Y$194)*10)),1))</f>
        <v>0.5</v>
      </c>
      <c r="Z31" s="60">
        <f>IF('Indicator Data'!Y34="No data","x",IF(('Indicator Data'!Y34/'Indicator Data'!BE34)&gt;1,1,IF('Indicator Data'!Y34&gt;'Indicator Data'!Y34,1,'Indicator Data'!Y34/'Indicator Data'!BE34)))</f>
        <v>0.32141336855236224</v>
      </c>
      <c r="AA31" s="156">
        <f t="shared" si="12"/>
        <v>3.6</v>
      </c>
      <c r="AB31" s="57">
        <f t="shared" si="0"/>
        <v>2.7</v>
      </c>
      <c r="AC31" s="56">
        <f>IF('Indicator Data'!AE34="No data","x",ROUND(IF('Indicator Data'!AE34&lt;$AC$194,10,IF('Indicator Data'!AE34&gt;$AC$195,0,($AC$195-'Indicator Data'!AE34)/($AC$195-$AC$194)*10)),1))</f>
        <v>5.5</v>
      </c>
      <c r="AD31" s="56">
        <f>IF('Indicator Data'!AF34="No data","x",ROUND(IF('Indicator Data'!AF34&gt;$AD$195,10,IF('Indicator Data'!AF34&lt;$AD$194,0,10-($AD$195-'Indicator Data'!AF34)/($AD$195-$AD$194)*10)),1))</f>
        <v>3.8</v>
      </c>
      <c r="AE31" s="57">
        <f t="shared" si="1"/>
        <v>4.7</v>
      </c>
      <c r="AF31" s="56">
        <f>IF('Indicator Data'!AQ34="No data","x",ROUND(IF('Indicator Data'!AQ34&gt;$AF$195,10,IF('Indicator Data'!AQ34&lt;$AF$194,0,10-($AF$195-'Indicator Data'!AQ34)/($AF$195-$AF$194)*10)),1))</f>
        <v>2.2999999999999998</v>
      </c>
      <c r="AG31" s="56">
        <f>IF('Indicator Data'!AR34="No data","x",ROUND(IF('Indicator Data'!AR34&gt;$AG$195,10,IF('Indicator Data'!AR34&lt;$AG$194,0,10-($AG$195-'Indicator Data'!AR34)/($AG$195-$AG$194)*10)),1))</f>
        <v>6.2</v>
      </c>
      <c r="AH31" s="202">
        <f t="shared" si="13"/>
        <v>4.25</v>
      </c>
      <c r="AI31" s="61">
        <f t="shared" si="14"/>
        <v>3.1</v>
      </c>
      <c r="AJ31" s="56">
        <f>IF('Indicator Data'!AG34="No data","x",ROUND((IF(LOG('Indicator Data'!AG34)&gt;AJ$195,10,IF(LOG('Indicator Data'!AG34)&lt;AJ$194,0,10-(AJ$195-LOG('Indicator Data'!AG34))/(AJ$195-AJ$194)*10))),1))</f>
        <v>5.4</v>
      </c>
      <c r="AK31" s="56">
        <f>IF('Indicator Data'!AH34="No data","x",ROUND((IF(LOG('Indicator Data'!AH34)&gt;AK$195,10,IF(LOG('Indicator Data'!AH34)&lt;AK$194,0,10-(AK$195-LOG('Indicator Data'!AH34))/(AK$195-AK$194)*10))),1))</f>
        <v>6.9</v>
      </c>
      <c r="AL31" s="56">
        <f>IF('Indicator Data'!AI34="No data","x",ROUND(IF('Indicator Data'!AI34&gt;AL$195,10,IF('Indicator Data'!AI34&lt;AL$194,0,10-(AL$195-'Indicator Data'!AI34)/(AL$195-AL$194)*10)),1))</f>
        <v>6</v>
      </c>
      <c r="AM31" s="57">
        <f t="shared" si="15"/>
        <v>6.1</v>
      </c>
      <c r="AN31" s="56">
        <f>IF('Indicator Data'!AJ34=0,10,ROUND(IF(LOG('Indicator Data'!AJ34)&gt;AN$195,0,IF(LOG('Indicator Data'!AJ34)&lt;AN$194,10,(AN$195-LOG('Indicator Data'!AJ34))/(AN$195-AN$194)*10)),1))</f>
        <v>2.9</v>
      </c>
      <c r="AO31" s="58">
        <f>IF('Indicator Data'!AK34="No data","x",'Indicator Data'!AK34/'Indicator Data'!BG34*100)</f>
        <v>18.694765465669612</v>
      </c>
      <c r="AP31" s="56">
        <f t="shared" si="16"/>
        <v>1.8</v>
      </c>
      <c r="AQ31" s="57">
        <f t="shared" si="17"/>
        <v>2.4</v>
      </c>
      <c r="AR31" s="186">
        <f t="shared" si="18"/>
        <v>4.3</v>
      </c>
      <c r="AS31" s="56">
        <f>IF('Indicator Data'!AL34="No data","x",ROUND(IF('Indicator Data'!AL34^2&gt;AS$195,0,IF('Indicator Data'!AL34^2&lt;AS$194,10,(AS$195-'Indicator Data'!AL34^2)/(AS$195-AS$194)*10)),1))</f>
        <v>3.9</v>
      </c>
      <c r="AT31" s="56">
        <f>IF('Indicator Data'!AM34="No data","x",ROUND(IF('Indicator Data'!AM34&gt;AT$195,0,IF('Indicator Data'!AM34&lt;AT$194,10,(AT$195-'Indicator Data'!AM34)/(AT$195-AT$194)*10)),1))</f>
        <v>4.0999999999999996</v>
      </c>
      <c r="AU31" s="56">
        <f>IF('Indicator Data'!AN34="No data","x",ROUND(IF('Indicator Data'!AN34&gt;AU$195,0,IF('Indicator Data'!AN34&lt;AU$194,10,(AU$195-'Indicator Data'!AN34)/(AU$195-AU$194)*10)),1))</f>
        <v>6.6</v>
      </c>
      <c r="AV31" s="57">
        <f t="shared" si="19"/>
        <v>4.9000000000000004</v>
      </c>
      <c r="AW31" s="57">
        <f>IF('Indicator Data'!AO34="No data","x",ROUND(IF('Indicator Data'!AO34&gt;AW$195,0,IF('Indicator Data'!AO34&lt;AW$194,10,(AW$195-'Indicator Data'!AO34)/(AW$195-AW$194)*10)),1))</f>
        <v>6.8</v>
      </c>
      <c r="AX31" s="186">
        <f t="shared" si="2"/>
        <v>5.9</v>
      </c>
      <c r="AY31" s="188">
        <f>IF('Indicator Data'!AP34="No data","x",ROUND(IF('Indicator Data'!AP34&gt;AY$195,10,IF('Indicator Data'!AP34&lt;AY$194,0,10-(AY$195-'Indicator Data'!AP34)/(AY$195-AY$194)*10)),1))</f>
        <v>2</v>
      </c>
      <c r="AZ31" s="179">
        <f t="shared" si="20"/>
        <v>3.6</v>
      </c>
    </row>
    <row r="32" spans="1:52" s="4" customFormat="1" x14ac:dyDescent="0.25">
      <c r="A32" s="99" t="str">
        <f>'Indicator Data'!A35</f>
        <v>Cameroon</v>
      </c>
      <c r="B32" s="49" t="str">
        <f>'Indicator Data'!B35</f>
        <v>CMR</v>
      </c>
      <c r="C32" s="56">
        <f>ROUND(IF('Indicator Data'!N35="No data",IF((0.1022*LN('Indicator Data'!BD35)-0.1711)&gt;C$195,0,IF((0.1022*LN('Indicator Data'!BD35)-0.1711)&lt;C$194,10,(C$195-(0.1022*LN('Indicator Data'!BD35)-0.1711))/(C$195-C$194)*10)),IF('Indicator Data'!N35&gt;C$195,0,IF('Indicator Data'!N35&lt;C$194,10,(C$195-'Indicator Data'!N35)/(C$195-C$194)*10))),1)</f>
        <v>6.7</v>
      </c>
      <c r="D32" s="56">
        <f>IF('Indicator Data'!O35="No data","x",ROUND((IF(LOG('Indicator Data'!O35*1000)&gt;D$195,10,IF(LOG('Indicator Data'!O35*1000)&lt;D$194,0,10-(D$195-LOG('Indicator Data'!O35*1000))/(D$195-D$194)*10))),1))</f>
        <v>8.8000000000000007</v>
      </c>
      <c r="E32" s="57">
        <f t="shared" si="3"/>
        <v>7.9</v>
      </c>
      <c r="F32" s="56">
        <f>IF('Indicator Data'!Z35="No data","x",ROUND(IF('Indicator Data'!Z35&gt;F$195,10,IF('Indicator Data'!Z35&lt;F$194,0,10-(F$195-'Indicator Data'!Z35)/(F$195-F$194)*10)),1))</f>
        <v>7.6</v>
      </c>
      <c r="G32" s="56">
        <f>IF('Indicator Data'!AA35="No data","x",ROUND(IF('Indicator Data'!AA35&gt;G$195,10,IF('Indicator Data'!AA35&lt;G$194,0,10-(G$195-'Indicator Data'!AA35)/(G$195-G$194)*10)),1))</f>
        <v>5.4</v>
      </c>
      <c r="H32" s="57">
        <f t="shared" si="4"/>
        <v>6.5</v>
      </c>
      <c r="I32" s="58">
        <f>SUM(IF('Indicator Data'!P35=0,0,'Indicator Data'!P35),SUM('Indicator Data'!Q35:R35))</f>
        <v>5224.1514100000004</v>
      </c>
      <c r="J32" s="58">
        <f>I32/'Indicator Data'!BE35*1000000</f>
        <v>201.88874938375287</v>
      </c>
      <c r="K32" s="56">
        <f t="shared" si="5"/>
        <v>4</v>
      </c>
      <c r="L32" s="56">
        <f>IF('Indicator Data'!S35="No data","x",ROUND(IF('Indicator Data'!S35&gt;L$195,10,IF('Indicator Data'!S35&lt;L$194,0,10-(L$195-'Indicator Data'!S35)/(L$195-L$194)*10)),1))</f>
        <v>2.1</v>
      </c>
      <c r="M32" s="56">
        <f>IF('Indicator Data'!T35="No data","x",IF('Indicator Data'!T35=0,0,ROUND(IF('Indicator Data'!T35&gt;M$195,10,IF('Indicator Data'!T35&lt;M$194,0,10-(M$195-'Indicator Data'!T35)/(M$195-M$194)*10)),1)))</f>
        <v>0.3</v>
      </c>
      <c r="N32" s="57">
        <f t="shared" si="6"/>
        <v>2.1</v>
      </c>
      <c r="O32" s="59">
        <f t="shared" si="7"/>
        <v>6.1</v>
      </c>
      <c r="P32" s="66">
        <f>IF(AND('Indicator Data'!AB35="No data",'Indicator Data'!AC35="No data"),0,SUM('Indicator Data'!AB35:AD35)/1000)</f>
        <v>1086.0039999999999</v>
      </c>
      <c r="Q32" s="56">
        <f t="shared" si="8"/>
        <v>10</v>
      </c>
      <c r="R32" s="60">
        <f>P32*1000/'Indicator Data'!BE35</f>
        <v>4.1968919385847799E-2</v>
      </c>
      <c r="S32" s="56">
        <f t="shared" si="9"/>
        <v>8</v>
      </c>
      <c r="T32" s="197">
        <f t="shared" si="10"/>
        <v>9</v>
      </c>
      <c r="U32" s="56">
        <f>IF('Indicator Data'!V35="No data","x",ROUND(IF('Indicator Data'!V35&gt;U$195,10,IF('Indicator Data'!V35&lt;U$194,0,10-(U$195-'Indicator Data'!V35)/(U$195-U$194)*10)),1))</f>
        <v>7.6</v>
      </c>
      <c r="V32" s="56">
        <f>IF('Indicator Data'!W35="No data","x",IF('Indicator Data'!W35=0,0,ROUND(IF('Indicator Data'!W35&gt;V$195,10,IF('Indicator Data'!W35&lt;V$194,0,10-(V$195-'Indicator Data'!W35)/(V$195-V$194)*10)),1)))</f>
        <v>6.9</v>
      </c>
      <c r="W32" s="56">
        <f t="shared" si="11"/>
        <v>7.25</v>
      </c>
      <c r="X32" s="56">
        <f>IF('Indicator Data'!U35="No data","x",ROUND(IF('Indicator Data'!U35&gt;X$195,10,IF('Indicator Data'!U35&lt;X$194,0,10-(X$195-'Indicator Data'!U35)/(X$195-X$194)*10)),1))</f>
        <v>3.5</v>
      </c>
      <c r="Y32" s="156">
        <f>IF('Indicator Data'!X35="No data","x",ROUND(IF('Indicator Data'!X35&gt;Y$195,10,IF('Indicator Data'!X35&lt;Y$194,0,10-(Y$195-'Indicator Data'!X35)/(Y$195-Y$194)*10)),1))</f>
        <v>7.6</v>
      </c>
      <c r="Z32" s="60">
        <f>IF('Indicator Data'!Y35="No data","x",IF(('Indicator Data'!Y35/'Indicator Data'!BE35)&gt;1,1,IF('Indicator Data'!Y35&gt;'Indicator Data'!Y35,1,'Indicator Data'!Y35/'Indicator Data'!BE35)))</f>
        <v>0.62690873343330344</v>
      </c>
      <c r="AA32" s="156">
        <f t="shared" si="12"/>
        <v>7</v>
      </c>
      <c r="AB32" s="57">
        <f t="shared" si="0"/>
        <v>6.3</v>
      </c>
      <c r="AC32" s="56">
        <f>IF('Indicator Data'!AE35="No data","x",ROUND(IF('Indicator Data'!AE35&lt;$AC$194,10,IF('Indicator Data'!AE35&gt;$AC$195,0,($AC$195-'Indicator Data'!AE35)/($AC$195-$AC$194)*10)),1))</f>
        <v>3.6</v>
      </c>
      <c r="AD32" s="56">
        <f>IF('Indicator Data'!AF35="No data","x",ROUND(IF('Indicator Data'!AF35&gt;$AD$195,10,IF('Indicator Data'!AF35&lt;$AD$194,0,10-($AD$195-'Indicator Data'!AF35)/($AD$195-$AD$194)*10)),1))</f>
        <v>1.6</v>
      </c>
      <c r="AE32" s="57">
        <f t="shared" si="1"/>
        <v>2.6</v>
      </c>
      <c r="AF32" s="56">
        <f>IF('Indicator Data'!AQ35="No data","x",ROUND(IF('Indicator Data'!AQ35&gt;$AF$195,10,IF('Indicator Data'!AQ35&lt;$AF$194,0,10-($AF$195-'Indicator Data'!AQ35)/($AF$195-$AF$194)*10)),1))</f>
        <v>7.2</v>
      </c>
      <c r="AG32" s="56">
        <f>IF('Indicator Data'!AR35="No data","x",ROUND(IF('Indicator Data'!AR35&gt;$AG$195,10,IF('Indicator Data'!AR35&lt;$AG$194,0,10-($AG$195-'Indicator Data'!AR35)/($AG$195-$AG$194)*10)),1))</f>
        <v>4.4000000000000004</v>
      </c>
      <c r="AH32" s="202">
        <f t="shared" si="13"/>
        <v>5.8000000000000007</v>
      </c>
      <c r="AI32" s="61">
        <f t="shared" si="14"/>
        <v>6.5</v>
      </c>
      <c r="AJ32" s="56">
        <f>IF('Indicator Data'!AG35="No data","x",ROUND((IF(LOG('Indicator Data'!AG35)&gt;AJ$195,10,IF(LOG('Indicator Data'!AG35)&lt;AJ$194,0,10-(AJ$195-LOG('Indicator Data'!AG35))/(AJ$195-AJ$194)*10))),1))</f>
        <v>3.6</v>
      </c>
      <c r="AK32" s="56" t="str">
        <f>IF('Indicator Data'!AH35="No data","x",ROUND((IF(LOG('Indicator Data'!AH35)&gt;AK$195,10,IF(LOG('Indicator Data'!AH35)&lt;AK$194,0,10-(AK$195-LOG('Indicator Data'!AH35))/(AK$195-AK$194)*10))),1))</f>
        <v>x</v>
      </c>
      <c r="AL32" s="56">
        <f>IF('Indicator Data'!AI35="No data","x",ROUND(IF('Indicator Data'!AI35&gt;AL$195,10,IF('Indicator Data'!AI35&lt;AL$194,0,10-(AL$195-'Indicator Data'!AI35)/(AL$195-AL$194)*10)),1))</f>
        <v>2</v>
      </c>
      <c r="AM32" s="57">
        <f t="shared" si="15"/>
        <v>2.8</v>
      </c>
      <c r="AN32" s="56">
        <f>IF('Indicator Data'!AJ35=0,10,ROUND(IF(LOG('Indicator Data'!AJ35)&gt;AN$195,0,IF(LOG('Indicator Data'!AJ35)&lt;AN$194,10,(AN$195-LOG('Indicator Data'!AJ35))/(AN$195-AN$194)*10)),1))</f>
        <v>6.3</v>
      </c>
      <c r="AO32" s="58">
        <f>IF('Indicator Data'!AK35="No data","x",'Indicator Data'!AK35/'Indicator Data'!BG35*100)</f>
        <v>7.8272090711006745</v>
      </c>
      <c r="AP32" s="56">
        <f t="shared" si="16"/>
        <v>0.7</v>
      </c>
      <c r="AQ32" s="57">
        <f t="shared" si="17"/>
        <v>3.5</v>
      </c>
      <c r="AR32" s="186">
        <f t="shared" si="18"/>
        <v>3.2</v>
      </c>
      <c r="AS32" s="56">
        <f>IF('Indicator Data'!AL35="No data","x",ROUND(IF('Indicator Data'!AL35^2&gt;AS$195,0,IF('Indicator Data'!AL35^2&lt;AS$194,10,(AS$195-'Indicator Data'!AL35^2)/(AS$195-AS$194)*10)),1))</f>
        <v>4.5</v>
      </c>
      <c r="AT32" s="56">
        <f>IF('Indicator Data'!AM35="No data","x",ROUND(IF('Indicator Data'!AM35&gt;AT$195,0,IF('Indicator Data'!AM35&lt;AT$194,10,(AT$195-'Indicator Data'!AM35)/(AT$195-AT$194)*10)),1))</f>
        <v>6.5</v>
      </c>
      <c r="AU32" s="56">
        <f>IF('Indicator Data'!AN35="No data","x",ROUND(IF('Indicator Data'!AN35&gt;AU$195,0,IF('Indicator Data'!AN35&lt;AU$194,10,(AU$195-'Indicator Data'!AN35)/(AU$195-AU$194)*10)),1))</f>
        <v>7.7</v>
      </c>
      <c r="AV32" s="57">
        <f t="shared" si="19"/>
        <v>6.2</v>
      </c>
      <c r="AW32" s="57">
        <f>IF('Indicator Data'!AO35="No data","x",ROUND(IF('Indicator Data'!AO35&gt;AW$195,0,IF('Indicator Data'!AO35&lt;AW$194,10,(AW$195-'Indicator Data'!AO35)/(AW$195-AW$194)*10)),1))</f>
        <v>6.8</v>
      </c>
      <c r="AX32" s="186">
        <f t="shared" si="2"/>
        <v>6.5</v>
      </c>
      <c r="AY32" s="188">
        <f>IF('Indicator Data'!AP35="No data","x",ROUND(IF('Indicator Data'!AP35&gt;AY$195,10,IF('Indicator Data'!AP35&lt;AY$194,0,10-(AY$195-'Indicator Data'!AP35)/(AY$195-AY$194)*10)),1))</f>
        <v>0</v>
      </c>
      <c r="AZ32" s="179">
        <f t="shared" si="20"/>
        <v>2.4</v>
      </c>
    </row>
    <row r="33" spans="1:52" s="4" customFormat="1" x14ac:dyDescent="0.25">
      <c r="A33" s="99" t="str">
        <f>'Indicator Data'!A36</f>
        <v>Canada</v>
      </c>
      <c r="B33" s="49" t="str">
        <f>'Indicator Data'!B36</f>
        <v>CAN</v>
      </c>
      <c r="C33" s="56">
        <f>ROUND(IF('Indicator Data'!N36="No data",IF((0.1022*LN('Indicator Data'!BD36)-0.1711)&gt;C$195,0,IF((0.1022*LN('Indicator Data'!BD36)-0.1711)&lt;C$194,10,(C$195-(0.1022*LN('Indicator Data'!BD36)-0.1711))/(C$195-C$194)*10)),IF('Indicator Data'!N36&gt;C$195,0,IF('Indicator Data'!N36&lt;C$194,10,(C$195-'Indicator Data'!N36)/(C$195-C$194)*10))),1)</f>
        <v>0</v>
      </c>
      <c r="D33" s="56" t="str">
        <f>IF('Indicator Data'!O36="No data","x",ROUND((IF(LOG('Indicator Data'!O36*1000)&gt;D$195,10,IF(LOG('Indicator Data'!O36*1000)&lt;D$194,0,10-(D$195-LOG('Indicator Data'!O36*1000))/(D$195-D$194)*10))),1))</f>
        <v>x</v>
      </c>
      <c r="E33" s="57">
        <f t="shared" si="3"/>
        <v>0</v>
      </c>
      <c r="F33" s="56">
        <f>IF('Indicator Data'!Z36="No data","x",ROUND(IF('Indicator Data'!Z36&gt;F$195,10,IF('Indicator Data'!Z36&lt;F$194,0,10-(F$195-'Indicator Data'!Z36)/(F$195-F$194)*10)),1))</f>
        <v>1.1000000000000001</v>
      </c>
      <c r="G33" s="56">
        <f>IF('Indicator Data'!AA36="No data","x",ROUND(IF('Indicator Data'!AA36&gt;G$195,10,IF('Indicator Data'!AA36&lt;G$194,0,10-(G$195-'Indicator Data'!AA36)/(G$195-G$194)*10)),1))</f>
        <v>2.2999999999999998</v>
      </c>
      <c r="H33" s="57">
        <f t="shared" si="4"/>
        <v>1.7</v>
      </c>
      <c r="I33" s="58">
        <f>SUM(IF('Indicator Data'!P36=0,0,'Indicator Data'!P36),SUM('Indicator Data'!Q36:R36))</f>
        <v>-6.8891799999999996</v>
      </c>
      <c r="J33" s="58">
        <f>I33/'Indicator Data'!BE36*1000000</f>
        <v>-0.18414832542203183</v>
      </c>
      <c r="K33" s="56">
        <f t="shared" si="5"/>
        <v>0</v>
      </c>
      <c r="L33" s="56" t="str">
        <f>IF('Indicator Data'!S36="No data","x",ROUND(IF('Indicator Data'!S36&gt;L$195,10,IF('Indicator Data'!S36&lt;L$194,0,10-(L$195-'Indicator Data'!S36)/(L$195-L$194)*10)),1))</f>
        <v>x</v>
      </c>
      <c r="M33" s="56">
        <f>IF('Indicator Data'!T36="No data","x",IF('Indicator Data'!T36=0,0,ROUND(IF('Indicator Data'!T36&gt;M$195,10,IF('Indicator Data'!T36&lt;M$194,0,10-(M$195-'Indicator Data'!T36)/(M$195-M$194)*10)),1)))</f>
        <v>0</v>
      </c>
      <c r="N33" s="57">
        <f t="shared" si="6"/>
        <v>0</v>
      </c>
      <c r="O33" s="59">
        <f t="shared" si="7"/>
        <v>0.4</v>
      </c>
      <c r="P33" s="66">
        <f>IF(AND('Indicator Data'!AB36="No data",'Indicator Data'!AC36="No data"),0,SUM('Indicator Data'!AB36:AD36)/1000)</f>
        <v>192.91499999999999</v>
      </c>
      <c r="Q33" s="56">
        <f t="shared" si="8"/>
        <v>7.6</v>
      </c>
      <c r="R33" s="60">
        <f>P33*1000/'Indicator Data'!BE36</f>
        <v>5.1566331840351498E-3</v>
      </c>
      <c r="S33" s="56">
        <f t="shared" si="9"/>
        <v>4.8</v>
      </c>
      <c r="T33" s="197">
        <f t="shared" si="10"/>
        <v>6.2</v>
      </c>
      <c r="U33" s="56" t="str">
        <f>IF('Indicator Data'!V36="No data","x",ROUND(IF('Indicator Data'!V36&gt;U$195,10,IF('Indicator Data'!V36&lt;U$194,0,10-(U$195-'Indicator Data'!V36)/(U$195-U$194)*10)),1))</f>
        <v>x</v>
      </c>
      <c r="V33" s="56" t="str">
        <f>IF('Indicator Data'!W36="No data","x",IF('Indicator Data'!W36=0,0,ROUND(IF('Indicator Data'!W36&gt;V$195,10,IF('Indicator Data'!W36&lt;V$194,0,10-(V$195-'Indicator Data'!W36)/(V$195-V$194)*10)),1)))</f>
        <v>x</v>
      </c>
      <c r="W33" s="56" t="str">
        <f t="shared" si="11"/>
        <v>x</v>
      </c>
      <c r="X33" s="56">
        <f>IF('Indicator Data'!U36="No data","x",ROUND(IF('Indicator Data'!U36&gt;X$195,10,IF('Indicator Data'!U36&lt;X$194,0,10-(X$195-'Indicator Data'!U36)/(X$195-X$194)*10)),1))</f>
        <v>0.1</v>
      </c>
      <c r="Y33" s="156" t="str">
        <f>IF('Indicator Data'!X36="No data","x",ROUND(IF('Indicator Data'!X36&gt;Y$195,10,IF('Indicator Data'!X36&lt;Y$194,0,10-(Y$195-'Indicator Data'!X36)/(Y$195-Y$194)*10)),1))</f>
        <v>x</v>
      </c>
      <c r="Z33" s="60">
        <f>IF('Indicator Data'!Y36="No data","x",IF(('Indicator Data'!Y36/'Indicator Data'!BE36)&gt;1,1,IF('Indicator Data'!Y36&gt;'Indicator Data'!Y36,1,'Indicator Data'!Y36/'Indicator Data'!BE36)))</f>
        <v>1.3365039483801544E-7</v>
      </c>
      <c r="AA33" s="156">
        <f t="shared" si="12"/>
        <v>0</v>
      </c>
      <c r="AB33" s="57">
        <f t="shared" si="0"/>
        <v>0.1</v>
      </c>
      <c r="AC33" s="56">
        <f>IF('Indicator Data'!AE36="No data","x",ROUND(IF('Indicator Data'!AE36&lt;$AC$194,10,IF('Indicator Data'!AE36&gt;$AC$195,0,($AC$195-'Indicator Data'!AE36)/($AC$195-$AC$194)*10)),1))</f>
        <v>1.2</v>
      </c>
      <c r="AD33" s="56">
        <f>IF('Indicator Data'!AF36="No data","x",ROUND(IF('Indicator Data'!AF36&gt;$AD$195,10,IF('Indicator Data'!AF36&lt;$AD$194,0,10-($AD$195-'Indicator Data'!AF36)/($AD$195-$AD$194)*10)),1))</f>
        <v>0</v>
      </c>
      <c r="AE33" s="57">
        <f t="shared" si="1"/>
        <v>0.6</v>
      </c>
      <c r="AF33" s="56" t="str">
        <f>IF('Indicator Data'!AQ36="No data","x",ROUND(IF('Indicator Data'!AQ36&gt;$AF$195,10,IF('Indicator Data'!AQ36&lt;$AF$194,0,10-($AF$195-'Indicator Data'!AQ36)/($AF$195-$AF$194)*10)),1))</f>
        <v>x</v>
      </c>
      <c r="AG33" s="56">
        <f>IF('Indicator Data'!AR36="No data","x",ROUND(IF('Indicator Data'!AR36&gt;$AG$195,10,IF('Indicator Data'!AR36&lt;$AG$194,0,10-($AG$195-'Indicator Data'!AR36)/($AG$195-$AG$194)*10)),1))</f>
        <v>0.9</v>
      </c>
      <c r="AH33" s="202">
        <f t="shared" si="13"/>
        <v>0.9</v>
      </c>
      <c r="AI33" s="61">
        <f t="shared" si="14"/>
        <v>2.4</v>
      </c>
      <c r="AJ33" s="56">
        <f>IF('Indicator Data'!AG36="No data","x",ROUND((IF(LOG('Indicator Data'!AG36)&gt;AJ$195,10,IF(LOG('Indicator Data'!AG36)&lt;AJ$194,0,10-(AJ$195-LOG('Indicator Data'!AG36))/(AJ$195-AJ$194)*10))),1))</f>
        <v>9.9</v>
      </c>
      <c r="AK33" s="56">
        <f>IF('Indicator Data'!AH36="No data","x",ROUND((IF(LOG('Indicator Data'!AH36)&gt;AK$195,10,IF(LOG('Indicator Data'!AH36)&lt;AK$194,0,10-(AK$195-LOG('Indicator Data'!AH36))/(AK$195-AK$194)*10))),1))</f>
        <v>8.3000000000000007</v>
      </c>
      <c r="AL33" s="56">
        <f>IF('Indicator Data'!AI36="No data","x",ROUND(IF('Indicator Data'!AI36&gt;AL$195,10,IF('Indicator Data'!AI36&lt;AL$194,0,10-(AL$195-'Indicator Data'!AI36)/(AL$195-AL$194)*10)),1))</f>
        <v>10</v>
      </c>
      <c r="AM33" s="57">
        <f t="shared" si="15"/>
        <v>9.4</v>
      </c>
      <c r="AN33" s="56">
        <f>IF('Indicator Data'!AJ36=0,10,ROUND(IF(LOG('Indicator Data'!AJ36)&gt;AN$195,0,IF(LOG('Indicator Data'!AJ36)&lt;AN$194,10,(AN$195-LOG('Indicator Data'!AJ36))/(AN$195-AN$194)*10)),1))</f>
        <v>2.8</v>
      </c>
      <c r="AO33" s="58">
        <f>IF('Indicator Data'!AK36="No data","x",'Indicator Data'!AK36/'Indicator Data'!BG36*100)</f>
        <v>13.196224560153341</v>
      </c>
      <c r="AP33" s="56">
        <f t="shared" si="16"/>
        <v>1.2</v>
      </c>
      <c r="AQ33" s="57">
        <f t="shared" si="17"/>
        <v>2</v>
      </c>
      <c r="AR33" s="186">
        <f t="shared" si="18"/>
        <v>5.7</v>
      </c>
      <c r="AS33" s="56" t="str">
        <f>IF('Indicator Data'!AL36="No data","x",ROUND(IF('Indicator Data'!AL36^2&gt;AS$195,0,IF('Indicator Data'!AL36^2&lt;AS$194,10,(AS$195-'Indicator Data'!AL36^2)/(AS$195-AS$194)*10)),1))</f>
        <v>x</v>
      </c>
      <c r="AT33" s="56">
        <f>IF('Indicator Data'!AM36="No data","x",ROUND(IF('Indicator Data'!AM36&gt;AT$195,0,IF('Indicator Data'!AM36&lt;AT$194,10,(AT$195-'Indicator Data'!AM36)/(AT$195-AT$194)*10)),1))</f>
        <v>5.7</v>
      </c>
      <c r="AU33" s="56">
        <f>IF('Indicator Data'!AN36="No data","x",ROUND(IF('Indicator Data'!AN36&gt;AU$195,0,IF('Indicator Data'!AN36&lt;AU$194,10,(AU$195-'Indicator Data'!AN36)/(AU$195-AU$194)*10)),1))</f>
        <v>0.9</v>
      </c>
      <c r="AV33" s="57">
        <f t="shared" si="19"/>
        <v>3.3</v>
      </c>
      <c r="AW33" s="57">
        <f>IF('Indicator Data'!AO36="No data","x",ROUND(IF('Indicator Data'!AO36&gt;AW$195,0,IF('Indicator Data'!AO36&lt;AW$194,10,(AW$195-'Indicator Data'!AO36)/(AW$195-AW$194)*10)),1))</f>
        <v>3.4</v>
      </c>
      <c r="AX33" s="186">
        <f t="shared" si="2"/>
        <v>3.4</v>
      </c>
      <c r="AY33" s="188">
        <f>IF('Indicator Data'!AP36="No data","x",ROUND(IF('Indicator Data'!AP36&gt;AY$195,10,IF('Indicator Data'!AP36&lt;AY$194,0,10-(AY$195-'Indicator Data'!AP36)/(AY$195-AY$194)*10)),1))</f>
        <v>6.8</v>
      </c>
      <c r="AZ33" s="179">
        <f t="shared" si="20"/>
        <v>5.7</v>
      </c>
    </row>
    <row r="34" spans="1:52" s="4" customFormat="1" x14ac:dyDescent="0.25">
      <c r="A34" s="99" t="str">
        <f>'Indicator Data'!A37</f>
        <v>Central African Republic</v>
      </c>
      <c r="B34" s="49" t="str">
        <f>'Indicator Data'!B37</f>
        <v>CAF</v>
      </c>
      <c r="C34" s="56">
        <f>ROUND(IF('Indicator Data'!N37="No data",IF((0.1022*LN('Indicator Data'!BD37)-0.1711)&gt;C$195,0,IF((0.1022*LN('Indicator Data'!BD37)-0.1711)&lt;C$194,10,(C$195-(0.1022*LN('Indicator Data'!BD37)-0.1711))/(C$195-C$194)*10)),IF('Indicator Data'!N37&gt;C$195,0,IF('Indicator Data'!N37&lt;C$194,10,(C$195-'Indicator Data'!N37)/(C$195-C$194)*10))),1)</f>
        <v>10</v>
      </c>
      <c r="D34" s="56">
        <f>IF('Indicator Data'!O37="No data","x",ROUND((IF(LOG('Indicator Data'!O37*1000)&gt;D$195,10,IF(LOG('Indicator Data'!O37*1000)&lt;D$194,0,10-(D$195-LOG('Indicator Data'!O37*1000))/(D$195-D$194)*10))),1))</f>
        <v>9.9</v>
      </c>
      <c r="E34" s="57">
        <f t="shared" si="3"/>
        <v>10</v>
      </c>
      <c r="F34" s="56">
        <f>IF('Indicator Data'!Z37="No data","x",ROUND(IF('Indicator Data'!Z37&gt;F$195,10,IF('Indicator Data'!Z37&lt;F$194,0,10-(F$195-'Indicator Data'!Z37)/(F$195-F$194)*10)),1))</f>
        <v>9.1</v>
      </c>
      <c r="G34" s="56">
        <f>IF('Indicator Data'!AA37="No data","x",ROUND(IF('Indicator Data'!AA37&gt;G$195,10,IF('Indicator Data'!AA37&lt;G$194,0,10-(G$195-'Indicator Data'!AA37)/(G$195-G$194)*10)),1))</f>
        <v>7.8</v>
      </c>
      <c r="H34" s="57">
        <f t="shared" si="4"/>
        <v>8.5</v>
      </c>
      <c r="I34" s="58">
        <f>SUM(IF('Indicator Data'!P37=0,0,'Indicator Data'!P37),SUM('Indicator Data'!Q37:R37))</f>
        <v>8044.1214</v>
      </c>
      <c r="J34" s="58">
        <f>I34/'Indicator Data'!BE37*1000000</f>
        <v>1695.2198009811641</v>
      </c>
      <c r="K34" s="56">
        <f t="shared" si="5"/>
        <v>10</v>
      </c>
      <c r="L34" s="56">
        <f>IF('Indicator Data'!S37="No data","x",ROUND(IF('Indicator Data'!S37&gt;L$195,10,IF('Indicator Data'!S37&lt;L$194,0,10-(L$195-'Indicator Data'!S37)/(L$195-L$194)*10)),1))</f>
        <v>10</v>
      </c>
      <c r="M34" s="56" t="str">
        <f>IF('Indicator Data'!T37="No data","x",IF('Indicator Data'!T37=0,0,ROUND(IF('Indicator Data'!T37&gt;M$195,10,IF('Indicator Data'!T37&lt;M$194,0,10-(M$195-'Indicator Data'!T37)/(M$195-M$194)*10)),1)))</f>
        <v>x</v>
      </c>
      <c r="N34" s="57">
        <f t="shared" si="6"/>
        <v>10</v>
      </c>
      <c r="O34" s="59">
        <f t="shared" si="7"/>
        <v>9.6</v>
      </c>
      <c r="P34" s="66">
        <f>IF(AND('Indicator Data'!AB37="No data",'Indicator Data'!AC37="No data"),0,SUM('Indicator Data'!AB37:AD37)/1000)</f>
        <v>684.46600000000001</v>
      </c>
      <c r="Q34" s="56">
        <f t="shared" si="8"/>
        <v>9.5</v>
      </c>
      <c r="R34" s="60">
        <f>P34*1000/'Indicator Data'!BE37</f>
        <v>0.14424450584477425</v>
      </c>
      <c r="S34" s="56">
        <f t="shared" si="9"/>
        <v>10</v>
      </c>
      <c r="T34" s="197">
        <f t="shared" si="10"/>
        <v>9.8000000000000007</v>
      </c>
      <c r="U34" s="56">
        <f>IF('Indicator Data'!V37="No data","x",ROUND(IF('Indicator Data'!V37&gt;U$195,10,IF('Indicator Data'!V37&lt;U$194,0,10-(U$195-'Indicator Data'!V37)/(U$195-U$194)*10)),1))</f>
        <v>8</v>
      </c>
      <c r="V34" s="56">
        <f>IF('Indicator Data'!W37="No data","x",IF('Indicator Data'!W37=0,0,ROUND(IF('Indicator Data'!W37&gt;V$195,10,IF('Indicator Data'!W37&lt;V$194,0,10-(V$195-'Indicator Data'!W37)/(V$195-V$194)*10)),1)))</f>
        <v>10</v>
      </c>
      <c r="W34" s="56">
        <f t="shared" si="11"/>
        <v>9</v>
      </c>
      <c r="X34" s="56">
        <f>IF('Indicator Data'!U37="No data","x",ROUND(IF('Indicator Data'!U37&gt;X$195,10,IF('Indicator Data'!U37&lt;X$194,0,10-(X$195-'Indicator Data'!U37)/(X$195-X$194)*10)),1))</f>
        <v>7.7</v>
      </c>
      <c r="Y34" s="156">
        <f>IF('Indicator Data'!X37="No data","x",ROUND(IF('Indicator Data'!X37&gt;Y$195,10,IF('Indicator Data'!X37&lt;Y$194,0,10-(Y$195-'Indicator Data'!X37)/(Y$195-Y$194)*10)),1))</f>
        <v>9.6999999999999993</v>
      </c>
      <c r="Z34" s="60">
        <f>IF('Indicator Data'!Y37="No data","x",IF(('Indicator Data'!Y37/'Indicator Data'!BE37)&gt;1,1,IF('Indicator Data'!Y37&gt;'Indicator Data'!Y37,1,'Indicator Data'!Y37/'Indicator Data'!BE37)))</f>
        <v>0.79348808548634309</v>
      </c>
      <c r="AA34" s="156">
        <f t="shared" si="12"/>
        <v>8.8000000000000007</v>
      </c>
      <c r="AB34" s="57">
        <f t="shared" si="0"/>
        <v>8.8000000000000007</v>
      </c>
      <c r="AC34" s="56">
        <f>IF('Indicator Data'!AE37="No data","x",ROUND(IF('Indicator Data'!AE37&lt;$AC$194,10,IF('Indicator Data'!AE37&gt;$AC$195,0,($AC$195-'Indicator Data'!AE37)/($AC$195-$AC$194)*10)),1))</f>
        <v>9.1999999999999993</v>
      </c>
      <c r="AD34" s="56">
        <f>IF('Indicator Data'!AF37="No data","x",ROUND(IF('Indicator Data'!AF37&gt;$AD$195,10,IF('Indicator Data'!AF37&lt;$AD$194,0,10-($AD$195-'Indicator Data'!AF37)/($AD$195-$AD$194)*10)),1))</f>
        <v>10</v>
      </c>
      <c r="AE34" s="57">
        <f t="shared" si="1"/>
        <v>9.6</v>
      </c>
      <c r="AF34" s="56">
        <f>IF('Indicator Data'!AQ37="No data","x",ROUND(IF('Indicator Data'!AQ37&gt;$AF$195,10,IF('Indicator Data'!AQ37&lt;$AF$194,0,10-($AF$195-'Indicator Data'!AQ37)/($AF$195-$AF$194)*10)),1))</f>
        <v>5.8</v>
      </c>
      <c r="AG34" s="56">
        <f>IF('Indicator Data'!AR37="No data","x",ROUND(IF('Indicator Data'!AR37&gt;$AG$195,10,IF('Indicator Data'!AR37&lt;$AG$194,0,10-($AG$195-'Indicator Data'!AR37)/($AG$195-$AG$194)*10)),1))</f>
        <v>10</v>
      </c>
      <c r="AH34" s="202">
        <f t="shared" si="13"/>
        <v>7.9</v>
      </c>
      <c r="AI34" s="61">
        <f t="shared" si="14"/>
        <v>9.1999999999999993</v>
      </c>
      <c r="AJ34" s="56" t="str">
        <f>IF('Indicator Data'!AG37="No data","x",ROUND((IF(LOG('Indicator Data'!AG37)&gt;AJ$195,10,IF(LOG('Indicator Data'!AG37)&lt;AJ$194,0,10-(AJ$195-LOG('Indicator Data'!AG37))/(AJ$195-AJ$194)*10))),1))</f>
        <v>x</v>
      </c>
      <c r="AK34" s="56" t="str">
        <f>IF('Indicator Data'!AH37="No data","x",ROUND((IF(LOG('Indicator Data'!AH37)&gt;AK$195,10,IF(LOG('Indicator Data'!AH37)&lt;AK$194,0,10-(AK$195-LOG('Indicator Data'!AH37))/(AK$195-AK$194)*10))),1))</f>
        <v>x</v>
      </c>
      <c r="AL34" s="56">
        <f>IF('Indicator Data'!AI37="No data","x",ROUND(IF('Indicator Data'!AI37&gt;AL$195,10,IF('Indicator Data'!AI37&lt;AL$194,0,10-(AL$195-'Indicator Data'!AI37)/(AL$195-AL$194)*10)),1))</f>
        <v>0</v>
      </c>
      <c r="AM34" s="57">
        <f t="shared" si="15"/>
        <v>0</v>
      </c>
      <c r="AN34" s="56">
        <f>IF('Indicator Data'!AJ37=0,10,ROUND(IF(LOG('Indicator Data'!AJ37)&gt;AN$195,0,IF(LOG('Indicator Data'!AJ37)&lt;AN$194,10,(AN$195-LOG('Indicator Data'!AJ37))/(AN$195-AN$194)*10)),1))</f>
        <v>3.8</v>
      </c>
      <c r="AO34" s="58">
        <f>IF('Indicator Data'!AK37="No data","x",'Indicator Data'!AK37/'Indicator Data'!BG37*100)</f>
        <v>4.8155639025329862</v>
      </c>
      <c r="AP34" s="56">
        <f t="shared" si="16"/>
        <v>0.4</v>
      </c>
      <c r="AQ34" s="57">
        <f t="shared" si="17"/>
        <v>2.1</v>
      </c>
      <c r="AR34" s="186">
        <f t="shared" si="18"/>
        <v>1.1000000000000001</v>
      </c>
      <c r="AS34" s="56">
        <f>IF('Indicator Data'!AL37="No data","x",ROUND(IF('Indicator Data'!AL37^2&gt;AS$195,0,IF('Indicator Data'!AL37^2&lt;AS$194,10,(AS$195-'Indicator Data'!AL37^2)/(AS$195-AS$194)*10)),1))</f>
        <v>9.5</v>
      </c>
      <c r="AT34" s="56">
        <f>IF('Indicator Data'!AM37="No data","x",ROUND(IF('Indicator Data'!AM37&gt;AT$195,0,IF('Indicator Data'!AM37&lt;AT$194,10,(AT$195-'Indicator Data'!AM37)/(AT$195-AT$194)*10)),1))</f>
        <v>8.9</v>
      </c>
      <c r="AU34" s="56">
        <f>IF('Indicator Data'!AN37="No data","x",ROUND(IF('Indicator Data'!AN37&gt;AU$195,0,IF('Indicator Data'!AN37&lt;AU$194,10,(AU$195-'Indicator Data'!AN37)/(AU$195-AU$194)*10)),1))</f>
        <v>9.6</v>
      </c>
      <c r="AV34" s="57">
        <f t="shared" si="19"/>
        <v>9.3000000000000007</v>
      </c>
      <c r="AW34" s="57" t="str">
        <f>IF('Indicator Data'!AO37="No data","x",ROUND(IF('Indicator Data'!AO37&gt;AW$195,0,IF('Indicator Data'!AO37&lt;AW$194,10,(AW$195-'Indicator Data'!AO37)/(AW$195-AW$194)*10)),1))</f>
        <v>x</v>
      </c>
      <c r="AX34" s="186">
        <f t="shared" si="2"/>
        <v>9.3000000000000007</v>
      </c>
      <c r="AY34" s="188">
        <f>IF('Indicator Data'!AP37="No data","x",ROUND(IF('Indicator Data'!AP37&gt;AY$195,10,IF('Indicator Data'!AP37&lt;AY$194,0,10-(AY$195-'Indicator Data'!AP37)/(AY$195-AY$194)*10)),1))</f>
        <v>0.4</v>
      </c>
      <c r="AZ34" s="179">
        <f t="shared" si="20"/>
        <v>2.8</v>
      </c>
    </row>
    <row r="35" spans="1:52" s="4" customFormat="1" x14ac:dyDescent="0.25">
      <c r="A35" s="99" t="str">
        <f>'Indicator Data'!A38</f>
        <v>Chad</v>
      </c>
      <c r="B35" s="49" t="str">
        <f>'Indicator Data'!B38</f>
        <v>TCD</v>
      </c>
      <c r="C35" s="56">
        <f>ROUND(IF('Indicator Data'!N38="No data",IF((0.1022*LN('Indicator Data'!BD38)-0.1711)&gt;C$195,0,IF((0.1022*LN('Indicator Data'!BD38)-0.1711)&lt;C$194,10,(C$195-(0.1022*LN('Indicator Data'!BD38)-0.1711))/(C$195-C$194)*10)),IF('Indicator Data'!N38&gt;C$195,0,IF('Indicator Data'!N38&lt;C$194,10,(C$195-'Indicator Data'!N38)/(C$195-C$194)*10))),1)</f>
        <v>10</v>
      </c>
      <c r="D35" s="56">
        <f>IF('Indicator Data'!O38="No data","x",ROUND((IF(LOG('Indicator Data'!O38*1000)&gt;D$195,10,IF(LOG('Indicator Data'!O38*1000)&lt;D$194,0,10-(D$195-LOG('Indicator Data'!O38*1000))/(D$195-D$194)*10))),1))</f>
        <v>10</v>
      </c>
      <c r="E35" s="57">
        <f t="shared" si="3"/>
        <v>10</v>
      </c>
      <c r="F35" s="56">
        <f>IF('Indicator Data'!Z38="No data","x",ROUND(IF('Indicator Data'!Z38&gt;F$195,10,IF('Indicator Data'!Z38&lt;F$194,0,10-(F$195-'Indicator Data'!Z38)/(F$195-F$194)*10)),1))</f>
        <v>9.3000000000000007</v>
      </c>
      <c r="G35" s="56">
        <f>IF('Indicator Data'!AA38="No data","x",ROUND(IF('Indicator Data'!AA38&gt;G$195,10,IF('Indicator Data'!AA38&lt;G$194,0,10-(G$195-'Indicator Data'!AA38)/(G$195-G$194)*10)),1))</f>
        <v>4.5999999999999996</v>
      </c>
      <c r="H35" s="57">
        <f t="shared" si="4"/>
        <v>7</v>
      </c>
      <c r="I35" s="58">
        <f>SUM(IF('Indicator Data'!P38=0,0,'Indicator Data'!P38),SUM('Indicator Data'!Q38:R38))</f>
        <v>6900.7929399999994</v>
      </c>
      <c r="J35" s="58">
        <f>I35/'Indicator Data'!BE38*1000000</f>
        <v>432.73618880480836</v>
      </c>
      <c r="K35" s="56">
        <f t="shared" si="5"/>
        <v>8.6999999999999993</v>
      </c>
      <c r="L35" s="56">
        <f>IF('Indicator Data'!S38="No data","x",ROUND(IF('Indicator Data'!S38&gt;L$195,10,IF('Indicator Data'!S38&lt;L$194,0,10-(L$195-'Indicator Data'!S38)/(L$195-L$194)*10)),1))</f>
        <v>5.3</v>
      </c>
      <c r="M35" s="56" t="str">
        <f>IF('Indicator Data'!T38="No data","x",IF('Indicator Data'!T38=0,0,ROUND(IF('Indicator Data'!T38&gt;M$195,10,IF('Indicator Data'!T38&lt;M$194,0,10-(M$195-'Indicator Data'!T38)/(M$195-M$194)*10)),1)))</f>
        <v>x</v>
      </c>
      <c r="N35" s="57">
        <f t="shared" si="6"/>
        <v>7</v>
      </c>
      <c r="O35" s="59">
        <f t="shared" si="7"/>
        <v>8.5</v>
      </c>
      <c r="P35" s="66">
        <f>IF(AND('Indicator Data'!AB38="No data",'Indicator Data'!AC38="No data"),0,SUM('Indicator Data'!AB38:AD38)/1000)</f>
        <v>622.17100000000005</v>
      </c>
      <c r="Q35" s="56">
        <f t="shared" si="8"/>
        <v>9.3000000000000007</v>
      </c>
      <c r="R35" s="60">
        <f>P35*1000/'Indicator Data'!BE38</f>
        <v>3.9015213130692256E-2</v>
      </c>
      <c r="S35" s="56">
        <f t="shared" si="9"/>
        <v>7.9</v>
      </c>
      <c r="T35" s="197">
        <f t="shared" si="10"/>
        <v>8.6</v>
      </c>
      <c r="U35" s="56">
        <f>IF('Indicator Data'!V38="No data","x",ROUND(IF('Indicator Data'!V38&gt;U$195,10,IF('Indicator Data'!V38&lt;U$194,0,10-(U$195-'Indicator Data'!V38)/(U$195-U$194)*10)),1))</f>
        <v>2.6</v>
      </c>
      <c r="V35" s="56">
        <f>IF('Indicator Data'!W38="No data","x",IF('Indicator Data'!W38=0,0,ROUND(IF('Indicator Data'!W38&gt;V$195,10,IF('Indicator Data'!W38&lt;V$194,0,10-(V$195-'Indicator Data'!W38)/(V$195-V$194)*10)),1)))</f>
        <v>2.2000000000000002</v>
      </c>
      <c r="W35" s="56">
        <f t="shared" si="11"/>
        <v>2.4000000000000004</v>
      </c>
      <c r="X35" s="56">
        <f>IF('Indicator Data'!U38="No data","x",ROUND(IF('Indicator Data'!U38&gt;X$195,10,IF('Indicator Data'!U38&lt;X$194,0,10-(X$195-'Indicator Data'!U38)/(X$195-X$194)*10)),1))</f>
        <v>2.8</v>
      </c>
      <c r="Y35" s="156">
        <f>IF('Indicator Data'!X38="No data","x",ROUND(IF('Indicator Data'!X38&gt;Y$195,10,IF('Indicator Data'!X38&lt;Y$194,0,10-(Y$195-'Indicator Data'!X38)/(Y$195-Y$194)*10)),1))</f>
        <v>4.7</v>
      </c>
      <c r="Z35" s="60">
        <f>IF('Indicator Data'!Y38="No data","x",IF(('Indicator Data'!Y38/'Indicator Data'!BE38)&gt;1,1,IF('Indicator Data'!Y38&gt;'Indicator Data'!Y38,1,'Indicator Data'!Y38/'Indicator Data'!BE38)))</f>
        <v>0.39020524513820321</v>
      </c>
      <c r="AA35" s="156">
        <f t="shared" si="12"/>
        <v>4.3</v>
      </c>
      <c r="AB35" s="57">
        <f t="shared" ref="AB35:AB66" si="21">IF(AND(W35="x",X35="x",Y35="x",AA35="x"),"x",ROUND(AVERAGE(W35,X35,Y35,AA35),1))</f>
        <v>3.6</v>
      </c>
      <c r="AC35" s="56">
        <f>IF('Indicator Data'!AE38="No data","x",ROUND(IF('Indicator Data'!AE38&lt;$AC$194,10,IF('Indicator Data'!AE38&gt;$AC$195,0,($AC$195-'Indicator Data'!AE38)/($AC$195-$AC$194)*10)),1))</f>
        <v>6.9</v>
      </c>
      <c r="AD35" s="56">
        <f>IF('Indicator Data'!AF38="No data","x",ROUND(IF('Indicator Data'!AF38&gt;$AD$195,10,IF('Indicator Data'!AF38&lt;$AD$194,0,10-($AD$195-'Indicator Data'!AF38)/($AD$195-$AD$194)*10)),1))</f>
        <v>10</v>
      </c>
      <c r="AE35" s="57">
        <f t="shared" ref="AE35:AE66" si="22">ROUND(AVERAGE(AD35,AC35),1)</f>
        <v>8.5</v>
      </c>
      <c r="AF35" s="56">
        <f>IF('Indicator Data'!AQ38="No data","x",ROUND(IF('Indicator Data'!AQ38&gt;$AF$195,10,IF('Indicator Data'!AQ38&lt;$AF$194,0,10-($AF$195-'Indicator Data'!AQ38)/($AF$195-$AF$194)*10)),1))</f>
        <v>3.8</v>
      </c>
      <c r="AG35" s="56">
        <f>IF('Indicator Data'!AR38="No data","x",ROUND(IF('Indicator Data'!AR38&gt;$AG$195,10,IF('Indicator Data'!AR38&lt;$AG$194,0,10-($AG$195-'Indicator Data'!AR38)/($AG$195-$AG$194)*10)),1))</f>
        <v>9.1999999999999993</v>
      </c>
      <c r="AH35" s="202">
        <f t="shared" si="13"/>
        <v>6.5</v>
      </c>
      <c r="AI35" s="61">
        <f t="shared" si="14"/>
        <v>7.2</v>
      </c>
      <c r="AJ35" s="56" t="str">
        <f>IF('Indicator Data'!AG38="No data","x",ROUND((IF(LOG('Indicator Data'!AG38)&gt;AJ$195,10,IF(LOG('Indicator Data'!AG38)&lt;AJ$194,0,10-(AJ$195-LOG('Indicator Data'!AG38))/(AJ$195-AJ$194)*10))),1))</f>
        <v>x</v>
      </c>
      <c r="AK35" s="56">
        <f>IF('Indicator Data'!AH38="No data","x",ROUND((IF(LOG('Indicator Data'!AH38)&gt;AK$195,10,IF(LOG('Indicator Data'!AH38)&lt;AK$194,0,10-(AK$195-LOG('Indicator Data'!AH38))/(AK$195-AK$194)*10))),1))</f>
        <v>2.2999999999999998</v>
      </c>
      <c r="AL35" s="56">
        <f>IF('Indicator Data'!AI38="No data","x",ROUND(IF('Indicator Data'!AI38&gt;AL$195,10,IF('Indicator Data'!AI38&lt;AL$194,0,10-(AL$195-'Indicator Data'!AI38)/(AL$195-AL$194)*10)),1))</f>
        <v>2</v>
      </c>
      <c r="AM35" s="57">
        <f t="shared" si="15"/>
        <v>2.2000000000000002</v>
      </c>
      <c r="AN35" s="56">
        <f>IF('Indicator Data'!AJ38=0,10,ROUND(IF(LOG('Indicator Data'!AJ38)&gt;AN$195,0,IF(LOG('Indicator Data'!AJ38)&lt;AN$194,10,(AN$195-LOG('Indicator Data'!AJ38))/(AN$195-AN$194)*10)),1))</f>
        <v>6.3</v>
      </c>
      <c r="AO35" s="58">
        <f>IF('Indicator Data'!AK38="No data","x",'Indicator Data'!AK38/'Indicator Data'!BG38*100)</f>
        <v>2.4618805590851336</v>
      </c>
      <c r="AP35" s="56">
        <f t="shared" si="16"/>
        <v>0.1</v>
      </c>
      <c r="AQ35" s="57">
        <f t="shared" si="17"/>
        <v>3.2</v>
      </c>
      <c r="AR35" s="186">
        <f t="shared" si="18"/>
        <v>2.7</v>
      </c>
      <c r="AS35" s="56">
        <f>IF('Indicator Data'!AL38="No data","x",ROUND(IF('Indicator Data'!AL38^2&gt;AS$195,0,IF('Indicator Data'!AL38^2&lt;AS$194,10,(AS$195-'Indicator Data'!AL38^2)/(AS$195-AS$194)*10)),1))</f>
        <v>10</v>
      </c>
      <c r="AT35" s="56">
        <f>IF('Indicator Data'!AM38="No data","x",ROUND(IF('Indicator Data'!AM38&gt;AT$195,0,IF('Indicator Data'!AM38&lt;AT$194,10,(AT$195-'Indicator Data'!AM38)/(AT$195-AT$194)*10)),1))</f>
        <v>7.9</v>
      </c>
      <c r="AU35" s="56">
        <f>IF('Indicator Data'!AN38="No data","x",ROUND(IF('Indicator Data'!AN38&gt;AU$195,0,IF('Indicator Data'!AN38&lt;AU$194,10,(AU$195-'Indicator Data'!AN38)/(AU$195-AU$194)*10)),1))</f>
        <v>9.5</v>
      </c>
      <c r="AV35" s="57">
        <f t="shared" si="19"/>
        <v>9.1</v>
      </c>
      <c r="AW35" s="57">
        <f>IF('Indicator Data'!AO38="No data","x",ROUND(IF('Indicator Data'!AO38&gt;AW$195,0,IF('Indicator Data'!AO38&lt;AW$194,10,(AW$195-'Indicator Data'!AO38)/(AW$195-AW$194)*10)),1))</f>
        <v>7.7</v>
      </c>
      <c r="AX35" s="186">
        <f t="shared" ref="AX35:AX66" si="23">ROUND(AVERAGE(AV35,AW35),1)</f>
        <v>8.4</v>
      </c>
      <c r="AY35" s="188">
        <f>IF('Indicator Data'!AP38="No data","x",ROUND(IF('Indicator Data'!AP38&gt;AY$195,10,IF('Indicator Data'!AP38&lt;AY$194,0,10-(AY$195-'Indicator Data'!AP38)/(AY$195-AY$194)*10)),1))</f>
        <v>0</v>
      </c>
      <c r="AZ35" s="179">
        <f t="shared" si="20"/>
        <v>2.8</v>
      </c>
    </row>
    <row r="36" spans="1:52" s="4" customFormat="1" x14ac:dyDescent="0.25">
      <c r="A36" s="99" t="str">
        <f>'Indicator Data'!A39</f>
        <v>Chile</v>
      </c>
      <c r="B36" s="49" t="str">
        <f>'Indicator Data'!B39</f>
        <v>CHL</v>
      </c>
      <c r="C36" s="56">
        <f>ROUND(IF('Indicator Data'!N39="No data",IF((0.1022*LN('Indicator Data'!BD39)-0.1711)&gt;C$195,0,IF((0.1022*LN('Indicator Data'!BD39)-0.1711)&lt;C$194,10,(C$195-(0.1022*LN('Indicator Data'!BD39)-0.1711))/(C$195-C$194)*10)),IF('Indicator Data'!N39&gt;C$195,0,IF('Indicator Data'!N39&lt;C$194,10,(C$195-'Indicator Data'!N39)/(C$195-C$194)*10))),1)</f>
        <v>1.1000000000000001</v>
      </c>
      <c r="D36" s="56" t="str">
        <f>IF('Indicator Data'!O39="No data","x",ROUND((IF(LOG('Indicator Data'!O39*1000)&gt;D$195,10,IF(LOG('Indicator Data'!O39*1000)&lt;D$194,0,10-(D$195-LOG('Indicator Data'!O39*1000))/(D$195-D$194)*10))),1))</f>
        <v>x</v>
      </c>
      <c r="E36" s="57">
        <f t="shared" si="3"/>
        <v>1.1000000000000001</v>
      </c>
      <c r="F36" s="56">
        <f>IF('Indicator Data'!Z39="No data","x",ROUND(IF('Indicator Data'!Z39&gt;F$195,10,IF('Indicator Data'!Z39&lt;F$194,0,10-(F$195-'Indicator Data'!Z39)/(F$195-F$194)*10)),1))</f>
        <v>3.8</v>
      </c>
      <c r="G36" s="56">
        <f>IF('Indicator Data'!AA39="No data","x",ROUND(IF('Indicator Data'!AA39&gt;G$195,10,IF('Indicator Data'!AA39&lt;G$194,0,10-(G$195-'Indicator Data'!AA39)/(G$195-G$194)*10)),1))</f>
        <v>5.4</v>
      </c>
      <c r="H36" s="57">
        <f t="shared" si="4"/>
        <v>4.5999999999999996</v>
      </c>
      <c r="I36" s="58">
        <f>SUM(IF('Indicator Data'!P39=0,0,'Indicator Data'!P39),SUM('Indicator Data'!Q39:R39))</f>
        <v>66.296750000000003</v>
      </c>
      <c r="J36" s="58">
        <f>I36/'Indicator Data'!BE39*1000000</f>
        <v>3.498133577739805</v>
      </c>
      <c r="K36" s="56">
        <f t="shared" si="5"/>
        <v>0.1</v>
      </c>
      <c r="L36" s="56">
        <f>IF('Indicator Data'!S39="No data","x",ROUND(IF('Indicator Data'!S39&gt;L$195,10,IF('Indicator Data'!S39&lt;L$194,0,10-(L$195-'Indicator Data'!S39)/(L$195-L$194)*10)),1))</f>
        <v>0</v>
      </c>
      <c r="M36" s="56">
        <f>IF('Indicator Data'!T39="No data","x",IF('Indicator Data'!T39=0,0,ROUND(IF('Indicator Data'!T39&gt;M$195,10,IF('Indicator Data'!T39&lt;M$194,0,10-(M$195-'Indicator Data'!T39)/(M$195-M$194)*10)),1)))</f>
        <v>0</v>
      </c>
      <c r="N36" s="57">
        <f t="shared" si="6"/>
        <v>0</v>
      </c>
      <c r="O36" s="59">
        <f t="shared" si="7"/>
        <v>1.7</v>
      </c>
      <c r="P36" s="66">
        <f>IF(AND('Indicator Data'!AB39="No data",'Indicator Data'!AC39="No data"),0,SUM('Indicator Data'!AB39:AD39)/1000)</f>
        <v>14.045</v>
      </c>
      <c r="Q36" s="56">
        <f t="shared" si="8"/>
        <v>3.8</v>
      </c>
      <c r="R36" s="60">
        <f>P36*1000/'Indicator Data'!BE39</f>
        <v>7.4108136672394287E-4</v>
      </c>
      <c r="S36" s="56">
        <f t="shared" si="9"/>
        <v>3</v>
      </c>
      <c r="T36" s="197">
        <f t="shared" si="10"/>
        <v>3.4</v>
      </c>
      <c r="U36" s="56">
        <f>IF('Indicator Data'!V39="No data","x",ROUND(IF('Indicator Data'!V39&gt;U$195,10,IF('Indicator Data'!V39&lt;U$194,0,10-(U$195-'Indicator Data'!V39)/(U$195-U$194)*10)),1))</f>
        <v>1</v>
      </c>
      <c r="V36" s="56">
        <f>IF('Indicator Data'!W39="No data","x",IF('Indicator Data'!W39=0,0,ROUND(IF('Indicator Data'!W39&gt;V$195,10,IF('Indicator Data'!W39&lt;V$194,0,10-(V$195-'Indicator Data'!W39)/(V$195-V$194)*10)),1)))</f>
        <v>2.1</v>
      </c>
      <c r="W36" s="56">
        <f t="shared" si="11"/>
        <v>1.55</v>
      </c>
      <c r="X36" s="56">
        <f>IF('Indicator Data'!U39="No data","x",ROUND(IF('Indicator Data'!U39&gt;X$195,10,IF('Indicator Data'!U39&lt;X$194,0,10-(X$195-'Indicator Data'!U39)/(X$195-X$194)*10)),1))</f>
        <v>0.3</v>
      </c>
      <c r="Y36" s="156" t="str">
        <f>IF('Indicator Data'!X39="No data","x",ROUND(IF('Indicator Data'!X39&gt;Y$195,10,IF('Indicator Data'!X39&lt;Y$194,0,10-(Y$195-'Indicator Data'!X39)/(Y$195-Y$194)*10)),1))</f>
        <v>x</v>
      </c>
      <c r="Z36" s="60">
        <f>IF('Indicator Data'!Y39="No data","x",IF(('Indicator Data'!Y39/'Indicator Data'!BE39)&gt;1,1,IF('Indicator Data'!Y39&gt;'Indicator Data'!Y39,1,'Indicator Data'!Y39/'Indicator Data'!BE39)))</f>
        <v>7.9147173377423588E-7</v>
      </c>
      <c r="AA36" s="156">
        <f t="shared" si="12"/>
        <v>0</v>
      </c>
      <c r="AB36" s="57">
        <f t="shared" si="21"/>
        <v>0.6</v>
      </c>
      <c r="AC36" s="56">
        <f>IF('Indicator Data'!AE39="No data","x",ROUND(IF('Indicator Data'!AE39&lt;$AC$194,10,IF('Indicator Data'!AE39&gt;$AC$195,0,($AC$195-'Indicator Data'!AE39)/($AC$195-$AC$194)*10)),1))</f>
        <v>3.2</v>
      </c>
      <c r="AD36" s="56">
        <f>IF('Indicator Data'!AF39="No data","x",ROUND(IF('Indicator Data'!AF39&gt;$AD$195,10,IF('Indicator Data'!AF39&lt;$AD$194,0,10-($AD$195-'Indicator Data'!AF39)/($AD$195-$AD$194)*10)),1))</f>
        <v>0</v>
      </c>
      <c r="AE36" s="57">
        <f t="shared" si="22"/>
        <v>1.6</v>
      </c>
      <c r="AF36" s="56" t="str">
        <f>IF('Indicator Data'!AQ39="No data","x",ROUND(IF('Indicator Data'!AQ39&gt;$AF$195,10,IF('Indicator Data'!AQ39&lt;$AF$194,0,10-($AF$195-'Indicator Data'!AQ39)/($AF$195-$AF$194)*10)),1))</f>
        <v>x</v>
      </c>
      <c r="AG36" s="56">
        <f>IF('Indicator Data'!AR39="No data","x",ROUND(IF('Indicator Data'!AR39&gt;$AG$195,10,IF('Indicator Data'!AR39&lt;$AG$194,0,10-($AG$195-'Indicator Data'!AR39)/($AG$195-$AG$194)*10)),1))</f>
        <v>1.1000000000000001</v>
      </c>
      <c r="AH36" s="202">
        <f t="shared" si="13"/>
        <v>1.1000000000000001</v>
      </c>
      <c r="AI36" s="61">
        <f t="shared" si="14"/>
        <v>1.7</v>
      </c>
      <c r="AJ36" s="56">
        <f>IF('Indicator Data'!AG39="No data","x",ROUND((IF(LOG('Indicator Data'!AG39)&gt;AJ$195,10,IF(LOG('Indicator Data'!AG39)&lt;AJ$194,0,10-(AJ$195-LOG('Indicator Data'!AG39))/(AJ$195-AJ$194)*10))),1))</f>
        <v>8.1999999999999993</v>
      </c>
      <c r="AK36" s="56">
        <f>IF('Indicator Data'!AH39="No data","x",ROUND((IF(LOG('Indicator Data'!AH39)&gt;AK$195,10,IF(LOG('Indicator Data'!AH39)&lt;AK$194,0,10-(AK$195-LOG('Indicator Data'!AH39))/(AK$195-AK$194)*10))),1))</f>
        <v>7</v>
      </c>
      <c r="AL36" s="56">
        <f>IF('Indicator Data'!AI39="No data","x",ROUND(IF('Indicator Data'!AI39&gt;AL$195,10,IF('Indicator Data'!AI39&lt;AL$194,0,10-(AL$195-'Indicator Data'!AI39)/(AL$195-AL$194)*10)),1))</f>
        <v>4</v>
      </c>
      <c r="AM36" s="57">
        <f t="shared" si="15"/>
        <v>6.4</v>
      </c>
      <c r="AN36" s="56">
        <f>IF('Indicator Data'!AJ39=0,10,ROUND(IF(LOG('Indicator Data'!AJ39)&gt;AN$195,0,IF(LOG('Indicator Data'!AJ39)&lt;AN$194,10,(AN$195-LOG('Indicator Data'!AJ39))/(AN$195-AN$194)*10)),1))</f>
        <v>4.7</v>
      </c>
      <c r="AO36" s="58">
        <f>IF('Indicator Data'!AK39="No data","x",'Indicator Data'!AK39/'Indicator Data'!BG39*100)</f>
        <v>20.173980407030228</v>
      </c>
      <c r="AP36" s="56">
        <f t="shared" si="16"/>
        <v>1.9</v>
      </c>
      <c r="AQ36" s="57">
        <f t="shared" si="17"/>
        <v>3.3</v>
      </c>
      <c r="AR36" s="186">
        <f t="shared" si="18"/>
        <v>4.9000000000000004</v>
      </c>
      <c r="AS36" s="56">
        <f>IF('Indicator Data'!AL39="No data","x",ROUND(IF('Indicator Data'!AL39^2&gt;AS$195,0,IF('Indicator Data'!AL39^2&lt;AS$194,10,(AS$195-'Indicator Data'!AL39^2)/(AS$195-AS$194)*10)),1))</f>
        <v>0.8</v>
      </c>
      <c r="AT36" s="56">
        <f>IF('Indicator Data'!AM39="No data","x",ROUND(IF('Indicator Data'!AM39&gt;AT$195,0,IF('Indicator Data'!AM39&lt;AT$194,10,(AT$195-'Indicator Data'!AM39)/(AT$195-AT$194)*10)),1))</f>
        <v>3.4</v>
      </c>
      <c r="AU36" s="56">
        <f>IF('Indicator Data'!AN39="No data","x",ROUND(IF('Indicator Data'!AN39&gt;AU$195,0,IF('Indicator Data'!AN39&lt;AU$194,10,(AU$195-'Indicator Data'!AN39)/(AU$195-AU$194)*10)),1))</f>
        <v>1.8</v>
      </c>
      <c r="AV36" s="57">
        <f t="shared" si="19"/>
        <v>2</v>
      </c>
      <c r="AW36" s="57">
        <f>IF('Indicator Data'!AO39="No data","x",ROUND(IF('Indicator Data'!AO39&gt;AW$195,0,IF('Indicator Data'!AO39&lt;AW$194,10,(AW$195-'Indicator Data'!AO39)/(AW$195-AW$194)*10)),1))</f>
        <v>6.6</v>
      </c>
      <c r="AX36" s="186">
        <f t="shared" si="23"/>
        <v>4.3</v>
      </c>
      <c r="AY36" s="188">
        <f>IF('Indicator Data'!AP39="No data","x",ROUND(IF('Indicator Data'!AP39&gt;AY$195,10,IF('Indicator Data'!AP39&lt;AY$194,0,10-(AY$195-'Indicator Data'!AP39)/(AY$195-AY$194)*10)),1))</f>
        <v>4.8</v>
      </c>
      <c r="AZ36" s="179">
        <f t="shared" si="20"/>
        <v>4.7</v>
      </c>
    </row>
    <row r="37" spans="1:52" s="4" customFormat="1" x14ac:dyDescent="0.25">
      <c r="A37" s="99" t="str">
        <f>'Indicator Data'!A40</f>
        <v>China</v>
      </c>
      <c r="B37" s="49" t="str">
        <f>'Indicator Data'!B40</f>
        <v>CHN</v>
      </c>
      <c r="C37" s="56">
        <f>ROUND(IF('Indicator Data'!N40="No data",IF((0.1022*LN('Indicator Data'!BD40)-0.1711)&gt;C$195,0,IF((0.1022*LN('Indicator Data'!BD40)-0.1711)&lt;C$194,10,(C$195-(0.1022*LN('Indicator Data'!BD40)-0.1711))/(C$195-C$194)*10)),IF('Indicator Data'!N40&gt;C$195,0,IF('Indicator Data'!N40&lt;C$194,10,(C$195-'Indicator Data'!N40)/(C$195-C$194)*10))),1)</f>
        <v>2.8</v>
      </c>
      <c r="D37" s="56">
        <f>IF('Indicator Data'!O40="No data","x",ROUND((IF(LOG('Indicator Data'!O40*1000)&gt;D$195,10,IF(LOG('Indicator Data'!O40*1000)&lt;D$194,0,10-(D$195-LOG('Indicator Data'!O40*1000))/(D$195-D$194)*10))),1))</f>
        <v>4.5</v>
      </c>
      <c r="E37" s="57">
        <f t="shared" si="3"/>
        <v>3.7</v>
      </c>
      <c r="F37" s="56">
        <f>IF('Indicator Data'!Z40="No data","x",ROUND(IF('Indicator Data'!Z40&gt;F$195,10,IF('Indicator Data'!Z40&lt;F$194,0,10-(F$195-'Indicator Data'!Z40)/(F$195-F$194)*10)),1))</f>
        <v>2.2000000000000002</v>
      </c>
      <c r="G37" s="56">
        <f>IF('Indicator Data'!AA40="No data","x",ROUND(IF('Indicator Data'!AA40&gt;G$195,10,IF('Indicator Data'!AA40&lt;G$194,0,10-(G$195-'Indicator Data'!AA40)/(G$195-G$194)*10)),1))</f>
        <v>3.4</v>
      </c>
      <c r="H37" s="57">
        <f t="shared" si="4"/>
        <v>2.8</v>
      </c>
      <c r="I37" s="58">
        <f>SUM(IF('Indicator Data'!P40=0,0,'Indicator Data'!P40),SUM('Indicator Data'!Q40:R40))</f>
        <v>-820.99950000000001</v>
      </c>
      <c r="J37" s="58">
        <f>I37/'Indicator Data'!BE40*1000000</f>
        <v>-0.57261043250867161</v>
      </c>
      <c r="K37" s="56">
        <f t="shared" si="5"/>
        <v>0</v>
      </c>
      <c r="L37" s="56">
        <f>IF('Indicator Data'!S40="No data","x",ROUND(IF('Indicator Data'!S40&gt;L$195,10,IF('Indicator Data'!S40&lt;L$194,0,10-(L$195-'Indicator Data'!S40)/(L$195-L$194)*10)),1))</f>
        <v>0</v>
      </c>
      <c r="M37" s="56">
        <f>IF('Indicator Data'!T40="No data","x",IF('Indicator Data'!T40=0,0,ROUND(IF('Indicator Data'!T40&gt;M$195,10,IF('Indicator Data'!T40&lt;M$194,0,10-(M$195-'Indicator Data'!T40)/(M$195-M$194)*10)),1)))</f>
        <v>0.1</v>
      </c>
      <c r="N37" s="57">
        <f t="shared" si="6"/>
        <v>0</v>
      </c>
      <c r="O37" s="59">
        <f t="shared" si="7"/>
        <v>2.6</v>
      </c>
      <c r="P37" s="66">
        <f>IF(AND('Indicator Data'!AB40="No data",'Indicator Data'!AC40="No data"),0,SUM('Indicator Data'!AB40:AD40)/1000)</f>
        <v>322.35899999999998</v>
      </c>
      <c r="Q37" s="56">
        <f t="shared" si="8"/>
        <v>8.4</v>
      </c>
      <c r="R37" s="60">
        <f>P37*1000/'Indicator Data'!BE40</f>
        <v>2.248309851748544E-4</v>
      </c>
      <c r="S37" s="56">
        <f t="shared" si="9"/>
        <v>2.2000000000000002</v>
      </c>
      <c r="T37" s="197">
        <f t="shared" si="10"/>
        <v>5.3</v>
      </c>
      <c r="U37" s="56">
        <f>IF('Indicator Data'!V40="No data","x",ROUND(IF('Indicator Data'!V40&gt;U$195,10,IF('Indicator Data'!V40&lt;U$194,0,10-(U$195-'Indicator Data'!V40)/(U$195-U$194)*10)),1))</f>
        <v>0.2</v>
      </c>
      <c r="V37" s="56" t="str">
        <f>IF('Indicator Data'!W40="No data","x",IF('Indicator Data'!W40=0,0,ROUND(IF('Indicator Data'!W40&gt;V$195,10,IF('Indicator Data'!W40&lt;V$194,0,10-(V$195-'Indicator Data'!W40)/(V$195-V$194)*10)),1)))</f>
        <v>x</v>
      </c>
      <c r="W37" s="56">
        <f t="shared" si="11"/>
        <v>0.2</v>
      </c>
      <c r="X37" s="56">
        <f>IF('Indicator Data'!U40="No data","x",ROUND(IF('Indicator Data'!U40&gt;X$195,10,IF('Indicator Data'!U40&lt;X$194,0,10-(X$195-'Indicator Data'!U40)/(X$195-X$194)*10)),1))</f>
        <v>1.1000000000000001</v>
      </c>
      <c r="Y37" s="156">
        <f>IF('Indicator Data'!X40="No data","x",ROUND(IF('Indicator Data'!X40&gt;Y$195,10,IF('Indicator Data'!X40&lt;Y$194,0,10-(Y$195-'Indicator Data'!X40)/(Y$195-Y$194)*10)),1))</f>
        <v>0</v>
      </c>
      <c r="Z37" s="60">
        <f>IF('Indicator Data'!Y40="No data","x",IF(('Indicator Data'!Y40/'Indicator Data'!BE40)&gt;1,1,IF('Indicator Data'!Y40&gt;'Indicator Data'!Y40,1,'Indicator Data'!Y40/'Indicator Data'!BE40)))</f>
        <v>1.8396307718640169E-2</v>
      </c>
      <c r="AA37" s="156">
        <f t="shared" si="12"/>
        <v>0.2</v>
      </c>
      <c r="AB37" s="57">
        <f t="shared" si="21"/>
        <v>0.4</v>
      </c>
      <c r="AC37" s="56">
        <f>IF('Indicator Data'!AE40="No data","x",ROUND(IF('Indicator Data'!AE40&lt;$AC$194,10,IF('Indicator Data'!AE40&gt;$AC$195,0,($AC$195-'Indicator Data'!AE40)/($AC$195-$AC$194)*10)),1))</f>
        <v>2.4</v>
      </c>
      <c r="AD37" s="56">
        <f>IF('Indicator Data'!AF40="No data","x",ROUND(IF('Indicator Data'!AF40&gt;$AD$195,10,IF('Indicator Data'!AF40&lt;$AD$194,0,10-($AD$195-'Indicator Data'!AF40)/($AD$195-$AD$194)*10)),1))</f>
        <v>1.2</v>
      </c>
      <c r="AE37" s="57">
        <f t="shared" si="22"/>
        <v>1.8</v>
      </c>
      <c r="AF37" s="56" t="str">
        <f>IF('Indicator Data'!AQ40="No data","x",ROUND(IF('Indicator Data'!AQ40&gt;$AF$195,10,IF('Indicator Data'!AQ40&lt;$AF$194,0,10-($AF$195-'Indicator Data'!AQ40)/($AF$195-$AF$194)*10)),1))</f>
        <v>x</v>
      </c>
      <c r="AG37" s="56">
        <f>IF('Indicator Data'!AR40="No data","x",ROUND(IF('Indicator Data'!AR40&gt;$AG$195,10,IF('Indicator Data'!AR40&lt;$AG$194,0,10-($AG$195-'Indicator Data'!AR40)/($AG$195-$AG$194)*10)),1))</f>
        <v>4.0999999999999996</v>
      </c>
      <c r="AH37" s="202">
        <f t="shared" si="13"/>
        <v>4.0999999999999996</v>
      </c>
      <c r="AI37" s="61">
        <f t="shared" si="14"/>
        <v>3.1</v>
      </c>
      <c r="AJ37" s="56">
        <f>IF('Indicator Data'!AG40="No data","x",ROUND((IF(LOG('Indicator Data'!AG40)&gt;AJ$195,10,IF(LOG('Indicator Data'!AG40)&lt;AJ$194,0,10-(AJ$195-LOG('Indicator Data'!AG40))/(AJ$195-AJ$194)*10))),1))</f>
        <v>10</v>
      </c>
      <c r="AK37" s="56">
        <f>IF('Indicator Data'!AH40="No data","x",ROUND((IF(LOG('Indicator Data'!AH40)&gt;AK$195,10,IF(LOG('Indicator Data'!AH40)&lt;AK$194,0,10-(AK$195-LOG('Indicator Data'!AH40))/(AK$195-AK$194)*10))),1))</f>
        <v>9.5</v>
      </c>
      <c r="AL37" s="56">
        <f>IF('Indicator Data'!AI40="No data","x",ROUND(IF('Indicator Data'!AI40&gt;AL$195,10,IF('Indicator Data'!AI40&lt;AL$194,0,10-(AL$195-'Indicator Data'!AI40)/(AL$195-AL$194)*10)),1))</f>
        <v>10</v>
      </c>
      <c r="AM37" s="57">
        <f t="shared" si="15"/>
        <v>9.8000000000000007</v>
      </c>
      <c r="AN37" s="56">
        <f>IF('Indicator Data'!AJ40=0,10,ROUND(IF(LOG('Indicator Data'!AJ40)&gt;AN$195,0,IF(LOG('Indicator Data'!AJ40)&lt;AN$194,10,(AN$195-LOG('Indicator Data'!AJ40))/(AN$195-AN$194)*10)),1))</f>
        <v>3</v>
      </c>
      <c r="AO37" s="58">
        <f>IF('Indicator Data'!AK40="No data","x",'Indicator Data'!AK40/'Indicator Data'!BG40*100)</f>
        <v>10.720997939649337</v>
      </c>
      <c r="AP37" s="56">
        <f t="shared" si="16"/>
        <v>1</v>
      </c>
      <c r="AQ37" s="57">
        <f t="shared" si="17"/>
        <v>2</v>
      </c>
      <c r="AR37" s="186">
        <f t="shared" si="18"/>
        <v>5.9</v>
      </c>
      <c r="AS37" s="56">
        <f>IF('Indicator Data'!AL40="No data","x",ROUND(IF('Indicator Data'!AL40^2&gt;AS$195,0,IF('Indicator Data'!AL40^2&lt;AS$194,10,(AS$195-'Indicator Data'!AL40^2)/(AS$195-AS$194)*10)),1))</f>
        <v>0.7</v>
      </c>
      <c r="AT37" s="56">
        <f>IF('Indicator Data'!AM40="No data","x",ROUND(IF('Indicator Data'!AM40&gt;AT$195,0,IF('Indicator Data'!AM40&lt;AT$194,10,(AT$195-'Indicator Data'!AM40)/(AT$195-AT$194)*10)),1))</f>
        <v>4.3</v>
      </c>
      <c r="AU37" s="56">
        <f>IF('Indicator Data'!AN40="No data","x",ROUND(IF('Indicator Data'!AN40&gt;AU$195,0,IF('Indicator Data'!AN40&lt;AU$194,10,(AU$195-'Indicator Data'!AN40)/(AU$195-AU$194)*10)),1))</f>
        <v>4.5999999999999996</v>
      </c>
      <c r="AV37" s="57">
        <f t="shared" si="19"/>
        <v>3.2</v>
      </c>
      <c r="AW37" s="57">
        <f>IF('Indicator Data'!AO40="No data","x",ROUND(IF('Indicator Data'!AO40&gt;AW$195,0,IF('Indicator Data'!AO40&lt;AW$194,10,(AW$195-'Indicator Data'!AO40)/(AW$195-AW$194)*10)),1))</f>
        <v>4.2</v>
      </c>
      <c r="AX37" s="186">
        <f t="shared" si="23"/>
        <v>3.7</v>
      </c>
      <c r="AY37" s="188">
        <f>IF('Indicator Data'!AP40="No data","x",ROUND(IF('Indicator Data'!AP40&gt;AY$195,10,IF('Indicator Data'!AP40&lt;AY$194,0,10-(AY$195-'Indicator Data'!AP40)/(AY$195-AY$194)*10)),1))</f>
        <v>5.6</v>
      </c>
      <c r="AZ37" s="179">
        <f t="shared" si="20"/>
        <v>5.2</v>
      </c>
    </row>
    <row r="38" spans="1:52" s="4" customFormat="1" x14ac:dyDescent="0.25">
      <c r="A38" s="99" t="str">
        <f>'Indicator Data'!A41</f>
        <v>Colombia</v>
      </c>
      <c r="B38" s="49" t="str">
        <f>'Indicator Data'!B41</f>
        <v>COL</v>
      </c>
      <c r="C38" s="56">
        <f>ROUND(IF('Indicator Data'!N41="No data",IF((0.1022*LN('Indicator Data'!BD41)-0.1711)&gt;C$195,0,IF((0.1022*LN('Indicator Data'!BD41)-0.1711)&lt;C$194,10,(C$195-(0.1022*LN('Indicator Data'!BD41)-0.1711))/(C$195-C$194)*10)),IF('Indicator Data'!N41&gt;C$195,0,IF('Indicator Data'!N41&lt;C$194,10,(C$195-'Indicator Data'!N41)/(C$195-C$194)*10))),1)</f>
        <v>2.8</v>
      </c>
      <c r="D38" s="56">
        <f>IF('Indicator Data'!O41="No data","x",ROUND((IF(LOG('Indicator Data'!O41*1000)&gt;D$195,10,IF(LOG('Indicator Data'!O41*1000)&lt;D$194,0,10-(D$195-LOG('Indicator Data'!O41*1000))/(D$195-D$194)*10))),1))</f>
        <v>4.8</v>
      </c>
      <c r="E38" s="57">
        <f t="shared" si="3"/>
        <v>3.9</v>
      </c>
      <c r="F38" s="56">
        <f>IF('Indicator Data'!Z41="No data","x",ROUND(IF('Indicator Data'!Z41&gt;F$195,10,IF('Indicator Data'!Z41&lt;F$194,0,10-(F$195-'Indicator Data'!Z41)/(F$195-F$194)*10)),1))</f>
        <v>5.5</v>
      </c>
      <c r="G38" s="56">
        <f>IF('Indicator Data'!AA41="No data","x",ROUND(IF('Indicator Data'!AA41&gt;G$195,10,IF('Indicator Data'!AA41&lt;G$194,0,10-(G$195-'Indicator Data'!AA41)/(G$195-G$194)*10)),1))</f>
        <v>6.2</v>
      </c>
      <c r="H38" s="57">
        <f t="shared" si="4"/>
        <v>5.9</v>
      </c>
      <c r="I38" s="58">
        <f>SUM(IF('Indicator Data'!P41=0,0,'Indicator Data'!P41),SUM('Indicator Data'!Q41:R41))</f>
        <v>7036.5521599999993</v>
      </c>
      <c r="J38" s="58">
        <f>I38/'Indicator Data'!BE41*1000000</f>
        <v>139.78208221334509</v>
      </c>
      <c r="K38" s="56">
        <f t="shared" si="5"/>
        <v>2.8</v>
      </c>
      <c r="L38" s="56">
        <f>IF('Indicator Data'!S41="No data","x",ROUND(IF('Indicator Data'!S41&gt;L$195,10,IF('Indicator Data'!S41&lt;L$194,0,10-(L$195-'Indicator Data'!S41)/(L$195-L$194)*10)),1))</f>
        <v>0.4</v>
      </c>
      <c r="M38" s="56">
        <f>IF('Indicator Data'!T41="No data","x",IF('Indicator Data'!T41=0,0,ROUND(IF('Indicator Data'!T41&gt;M$195,10,IF('Indicator Data'!T41&lt;M$194,0,10-(M$195-'Indicator Data'!T41)/(M$195-M$194)*10)),1)))</f>
        <v>0.6</v>
      </c>
      <c r="N38" s="57">
        <f t="shared" si="6"/>
        <v>1.3</v>
      </c>
      <c r="O38" s="59">
        <f t="shared" si="7"/>
        <v>3.8</v>
      </c>
      <c r="P38" s="66">
        <f>IF(AND('Indicator Data'!AB41="No data",'Indicator Data'!AC41="No data"),0,SUM('Indicator Data'!AB41:AD41)/1000)</f>
        <v>5788.0870000000004</v>
      </c>
      <c r="Q38" s="56">
        <f t="shared" si="8"/>
        <v>10</v>
      </c>
      <c r="R38" s="60">
        <f>P38*1000/'Indicator Data'!BE41</f>
        <v>0.11498114907628199</v>
      </c>
      <c r="S38" s="56">
        <f t="shared" si="9"/>
        <v>10</v>
      </c>
      <c r="T38" s="197">
        <f t="shared" si="10"/>
        <v>10</v>
      </c>
      <c r="U38" s="56">
        <f>IF('Indicator Data'!V41="No data","x",ROUND(IF('Indicator Data'!V41&gt;U$195,10,IF('Indicator Data'!V41&lt;U$194,0,10-(U$195-'Indicator Data'!V41)/(U$195-U$194)*10)),1))</f>
        <v>0.8</v>
      </c>
      <c r="V38" s="56" t="str">
        <f>IF('Indicator Data'!W41="No data","x",IF('Indicator Data'!W41=0,0,ROUND(IF('Indicator Data'!W41&gt;V$195,10,IF('Indicator Data'!W41&lt;V$194,0,10-(V$195-'Indicator Data'!W41)/(V$195-V$194)*10)),1)))</f>
        <v>x</v>
      </c>
      <c r="W38" s="56">
        <f t="shared" si="11"/>
        <v>0.8</v>
      </c>
      <c r="X38" s="56">
        <f>IF('Indicator Data'!U41="No data","x",ROUND(IF('Indicator Data'!U41&gt;X$195,10,IF('Indicator Data'!U41&lt;X$194,0,10-(X$195-'Indicator Data'!U41)/(X$195-X$194)*10)),1))</f>
        <v>0.6</v>
      </c>
      <c r="Y38" s="156">
        <f>IF('Indicator Data'!X41="No data","x",ROUND(IF('Indicator Data'!X41&gt;Y$195,10,IF('Indicator Data'!X41&lt;Y$194,0,10-(Y$195-'Indicator Data'!X41)/(Y$195-Y$194)*10)),1))</f>
        <v>0.2</v>
      </c>
      <c r="Z38" s="60">
        <f>IF('Indicator Data'!Y41="No data","x",IF(('Indicator Data'!Y41/'Indicator Data'!BE41)&gt;1,1,IF('Indicator Data'!Y41&gt;'Indicator Data'!Y41,1,'Indicator Data'!Y41/'Indicator Data'!BE41)))</f>
        <v>6.7362862954204711E-2</v>
      </c>
      <c r="AA38" s="156">
        <f t="shared" si="12"/>
        <v>0.7</v>
      </c>
      <c r="AB38" s="57">
        <f t="shared" si="21"/>
        <v>0.6</v>
      </c>
      <c r="AC38" s="56">
        <f>IF('Indicator Data'!AE41="No data","x",ROUND(IF('Indicator Data'!AE41&lt;$AC$194,10,IF('Indicator Data'!AE41&gt;$AC$195,0,($AC$195-'Indicator Data'!AE41)/($AC$195-$AC$194)*10)),1))</f>
        <v>2.4</v>
      </c>
      <c r="AD38" s="56">
        <f>IF('Indicator Data'!AF41="No data","x",ROUND(IF('Indicator Data'!AF41&gt;$AD$195,10,IF('Indicator Data'!AF41&lt;$AD$194,0,10-($AD$195-'Indicator Data'!AF41)/($AD$195-$AD$194)*10)),1))</f>
        <v>0</v>
      </c>
      <c r="AE38" s="57">
        <f t="shared" si="22"/>
        <v>1.2</v>
      </c>
      <c r="AF38" s="56">
        <f>IF('Indicator Data'!AQ41="No data","x",ROUND(IF('Indicator Data'!AQ41&gt;$AF$195,10,IF('Indicator Data'!AQ41&lt;$AF$194,0,10-($AF$195-'Indicator Data'!AQ41)/($AF$195-$AF$194)*10)),1))</f>
        <v>4</v>
      </c>
      <c r="AG38" s="56">
        <f>IF('Indicator Data'!AR41="No data","x",ROUND(IF('Indicator Data'!AR41&gt;$AG$195,10,IF('Indicator Data'!AR41&lt;$AG$194,0,10-($AG$195-'Indicator Data'!AR41)/($AG$195-$AG$194)*10)),1))</f>
        <v>1.3</v>
      </c>
      <c r="AH38" s="202">
        <f t="shared" si="13"/>
        <v>2.65</v>
      </c>
      <c r="AI38" s="61">
        <f t="shared" si="14"/>
        <v>5.5</v>
      </c>
      <c r="AJ38" s="56">
        <f>IF('Indicator Data'!AG41="No data","x",ROUND((IF(LOG('Indicator Data'!AG41)&gt;AJ$195,10,IF(LOG('Indicator Data'!AG41)&lt;AJ$194,0,10-(AJ$195-LOG('Indicator Data'!AG41))/(AJ$195-AJ$194)*10))),1))</f>
        <v>8.8000000000000007</v>
      </c>
      <c r="AK38" s="56">
        <f>IF('Indicator Data'!AH41="No data","x",ROUND((IF(LOG('Indicator Data'!AH41)&gt;AK$195,10,IF(LOG('Indicator Data'!AH41)&lt;AK$194,0,10-(AK$195-LOG('Indicator Data'!AH41))/(AK$195-AK$194)*10))),1))</f>
        <v>6.5</v>
      </c>
      <c r="AL38" s="56">
        <f>IF('Indicator Data'!AI41="No data","x",ROUND(IF('Indicator Data'!AI41&gt;AL$195,10,IF('Indicator Data'!AI41&lt;AL$194,0,10-(AL$195-'Indicator Data'!AI41)/(AL$195-AL$194)*10)),1))</f>
        <v>8</v>
      </c>
      <c r="AM38" s="57">
        <f t="shared" si="15"/>
        <v>7.8</v>
      </c>
      <c r="AN38" s="56">
        <f>IF('Indicator Data'!AJ41=0,10,ROUND(IF(LOG('Indicator Data'!AJ41)&gt;AN$195,0,IF(LOG('Indicator Data'!AJ41)&lt;AN$194,10,(AN$195-LOG('Indicator Data'!AJ41))/(AN$195-AN$194)*10)),1))</f>
        <v>0.8</v>
      </c>
      <c r="AO38" s="58">
        <f>IF('Indicator Data'!AK41="No data","x",'Indicator Data'!AK41/'Indicator Data'!BG41*100)</f>
        <v>10.81568273997296</v>
      </c>
      <c r="AP38" s="56">
        <f t="shared" si="16"/>
        <v>1</v>
      </c>
      <c r="AQ38" s="57">
        <f t="shared" si="17"/>
        <v>0.9</v>
      </c>
      <c r="AR38" s="186">
        <f t="shared" si="18"/>
        <v>4.4000000000000004</v>
      </c>
      <c r="AS38" s="56">
        <f>IF('Indicator Data'!AL41="No data","x",ROUND(IF('Indicator Data'!AL41^2&gt;AS$195,0,IF('Indicator Data'!AL41^2&lt;AS$194,10,(AS$195-'Indicator Data'!AL41^2)/(AS$195-AS$194)*10)),1))</f>
        <v>1.1000000000000001</v>
      </c>
      <c r="AT38" s="56">
        <f>IF('Indicator Data'!AM41="No data","x",ROUND(IF('Indicator Data'!AM41&gt;AT$195,0,IF('Indicator Data'!AM41&lt;AT$194,10,(AT$195-'Indicator Data'!AM41)/(AT$195-AT$194)*10)),1))</f>
        <v>3.6</v>
      </c>
      <c r="AU38" s="56">
        <f>IF('Indicator Data'!AN41="No data","x",ROUND(IF('Indicator Data'!AN41&gt;AU$195,0,IF('Indicator Data'!AN41&lt;AU$194,10,(AU$195-'Indicator Data'!AN41)/(AU$195-AU$194)*10)),1))</f>
        <v>3.8</v>
      </c>
      <c r="AV38" s="57">
        <f t="shared" si="19"/>
        <v>2.8</v>
      </c>
      <c r="AW38" s="57">
        <f>IF('Indicator Data'!AO41="No data","x",ROUND(IF('Indicator Data'!AO41&gt;AW$195,0,IF('Indicator Data'!AO41&lt;AW$194,10,(AW$195-'Indicator Data'!AO41)/(AW$195-AW$194)*10)),1))</f>
        <v>8.8000000000000007</v>
      </c>
      <c r="AX38" s="186">
        <f t="shared" si="23"/>
        <v>5.8</v>
      </c>
      <c r="AY38" s="188">
        <f>IF('Indicator Data'!AP41="No data","x",ROUND(IF('Indicator Data'!AP41&gt;AY$195,10,IF('Indicator Data'!AP41&lt;AY$194,0,10-(AY$195-'Indicator Data'!AP41)/(AY$195-AY$194)*10)),1))</f>
        <v>3.2</v>
      </c>
      <c r="AZ38" s="179">
        <f t="shared" si="20"/>
        <v>4.2</v>
      </c>
    </row>
    <row r="39" spans="1:52" s="4" customFormat="1" x14ac:dyDescent="0.25">
      <c r="A39" s="99" t="str">
        <f>'Indicator Data'!A42</f>
        <v>Comoros</v>
      </c>
      <c r="B39" s="49" t="str">
        <f>'Indicator Data'!B42</f>
        <v>COM</v>
      </c>
      <c r="C39" s="56">
        <f>ROUND(IF('Indicator Data'!N42="No data",IF((0.1022*LN('Indicator Data'!BD42)-0.1711)&gt;C$195,0,IF((0.1022*LN('Indicator Data'!BD42)-0.1711)&lt;C$194,10,(C$195-(0.1022*LN('Indicator Data'!BD42)-0.1711))/(C$195-C$194)*10)),IF('Indicator Data'!N42&gt;C$195,0,IF('Indicator Data'!N42&lt;C$194,10,(C$195-'Indicator Data'!N42)/(C$195-C$194)*10))),1)</f>
        <v>7.2</v>
      </c>
      <c r="D39" s="56">
        <f>IF('Indicator Data'!O42="No data","x",ROUND((IF(LOG('Indicator Data'!O42*1000)&gt;D$195,10,IF(LOG('Indicator Data'!O42*1000)&lt;D$194,0,10-(D$195-LOG('Indicator Data'!O42*1000))/(D$195-D$194)*10))),1))</f>
        <v>8.4</v>
      </c>
      <c r="E39" s="57">
        <f t="shared" si="3"/>
        <v>7.9</v>
      </c>
      <c r="F39" s="56" t="str">
        <f>IF('Indicator Data'!Z42="No data","x",ROUND(IF('Indicator Data'!Z42&gt;F$195,10,IF('Indicator Data'!Z42&lt;F$194,0,10-(F$195-'Indicator Data'!Z42)/(F$195-F$194)*10)),1))</f>
        <v>x</v>
      </c>
      <c r="G39" s="56">
        <f>IF('Indicator Data'!AA42="No data","x",ROUND(IF('Indicator Data'!AA42&gt;G$195,10,IF('Indicator Data'!AA42&lt;G$194,0,10-(G$195-'Indicator Data'!AA42)/(G$195-G$194)*10)),1))</f>
        <v>5.0999999999999996</v>
      </c>
      <c r="H39" s="57">
        <f t="shared" si="4"/>
        <v>5.0999999999999996</v>
      </c>
      <c r="I39" s="58">
        <f>SUM(IF('Indicator Data'!P42=0,0,'Indicator Data'!P42),SUM('Indicator Data'!Q42:R42))</f>
        <v>99.707510000000013</v>
      </c>
      <c r="J39" s="58">
        <f>I39/'Indicator Data'!BE42*1000000</f>
        <v>117.18012060299148</v>
      </c>
      <c r="K39" s="56">
        <f t="shared" si="5"/>
        <v>2.2999999999999998</v>
      </c>
      <c r="L39" s="56">
        <f>IF('Indicator Data'!S42="No data","x",ROUND(IF('Indicator Data'!S42&gt;L$195,10,IF('Indicator Data'!S42&lt;L$194,0,10-(L$195-'Indicator Data'!S42)/(L$195-L$194)*10)),1))</f>
        <v>4.9000000000000004</v>
      </c>
      <c r="M39" s="56">
        <f>IF('Indicator Data'!T42="No data","x",IF('Indicator Data'!T42=0,0,ROUND(IF('Indicator Data'!T42&gt;M$195,10,IF('Indicator Data'!T42&lt;M$194,0,10-(M$195-'Indicator Data'!T42)/(M$195-M$194)*10)),1)))</f>
        <v>4.5999999999999996</v>
      </c>
      <c r="N39" s="57">
        <f t="shared" si="6"/>
        <v>3.9</v>
      </c>
      <c r="O39" s="59">
        <f t="shared" si="7"/>
        <v>6.2</v>
      </c>
      <c r="P39" s="66">
        <f>IF(AND('Indicator Data'!AB42="No data",'Indicator Data'!AC42="No data"),0,SUM('Indicator Data'!AB42:AD42)/1000)</f>
        <v>0</v>
      </c>
      <c r="Q39" s="56">
        <f t="shared" si="8"/>
        <v>0</v>
      </c>
      <c r="R39" s="60">
        <f>P39*1000/'Indicator Data'!BE42</f>
        <v>0</v>
      </c>
      <c r="S39" s="56">
        <f t="shared" si="9"/>
        <v>0</v>
      </c>
      <c r="T39" s="197">
        <f t="shared" si="10"/>
        <v>0</v>
      </c>
      <c r="U39" s="56">
        <f>IF('Indicator Data'!V42="No data","x",ROUND(IF('Indicator Data'!V42&gt;U$195,10,IF('Indicator Data'!V42&lt;U$194,0,10-(U$195-'Indicator Data'!V42)/(U$195-U$194)*10)),1))</f>
        <v>0.2</v>
      </c>
      <c r="V39" s="56">
        <f>IF('Indicator Data'!W42="No data","x",IF('Indicator Data'!W42=0,0,ROUND(IF('Indicator Data'!W42&gt;V$195,10,IF('Indicator Data'!W42&lt;V$194,0,10-(V$195-'Indicator Data'!W42)/(V$195-V$194)*10)),1)))</f>
        <v>0.1</v>
      </c>
      <c r="W39" s="56">
        <f t="shared" si="11"/>
        <v>0.15000000000000002</v>
      </c>
      <c r="X39" s="56">
        <f>IF('Indicator Data'!U42="No data","x",ROUND(IF('Indicator Data'!U42&gt;X$195,10,IF('Indicator Data'!U42&lt;X$194,0,10-(X$195-'Indicator Data'!U42)/(X$195-X$194)*10)),1))</f>
        <v>0.6</v>
      </c>
      <c r="Y39" s="156">
        <f>IF('Indicator Data'!X42="No data","x",ROUND(IF('Indicator Data'!X42&gt;Y$195,10,IF('Indicator Data'!X42&lt;Y$194,0,10-(Y$195-'Indicator Data'!X42)/(Y$195-Y$194)*10)),1))</f>
        <v>0.1</v>
      </c>
      <c r="Z39" s="60">
        <f>IF('Indicator Data'!Y42="No data","x",IF(('Indicator Data'!Y42/'Indicator Data'!BE42)&gt;1,1,IF('Indicator Data'!Y42&gt;'Indicator Data'!Y42,1,'Indicator Data'!Y42/'Indicator Data'!BE42)))</f>
        <v>0.97327154711943131</v>
      </c>
      <c r="AA39" s="156">
        <f t="shared" si="12"/>
        <v>10</v>
      </c>
      <c r="AB39" s="57">
        <f t="shared" si="21"/>
        <v>2.7</v>
      </c>
      <c r="AC39" s="56">
        <f>IF('Indicator Data'!AE42="No data","x",ROUND(IF('Indicator Data'!AE42&lt;$AC$194,10,IF('Indicator Data'!AE42&gt;$AC$195,0,($AC$195-'Indicator Data'!AE42)/($AC$195-$AC$194)*10)),1))</f>
        <v>6</v>
      </c>
      <c r="AD39" s="56">
        <f>IF('Indicator Data'!AF42="No data","x",ROUND(IF('Indicator Data'!AF42&gt;$AD$195,10,IF('Indicator Data'!AF42&lt;$AD$194,0,10-($AD$195-'Indicator Data'!AF42)/($AD$195-$AD$194)*10)),1))</f>
        <v>8.6</v>
      </c>
      <c r="AE39" s="57">
        <f t="shared" si="22"/>
        <v>7.3</v>
      </c>
      <c r="AF39" s="56">
        <f>IF('Indicator Data'!AQ42="No data","x",ROUND(IF('Indicator Data'!AQ42&gt;$AF$195,10,IF('Indicator Data'!AQ42&lt;$AF$194,0,10-($AF$195-'Indicator Data'!AQ42)/($AF$195-$AF$194)*10)),1))</f>
        <v>0.9</v>
      </c>
      <c r="AG39" s="56" t="str">
        <f>IF('Indicator Data'!AR42="No data","x",ROUND(IF('Indicator Data'!AR42&gt;$AG$195,10,IF('Indicator Data'!AR42&lt;$AG$194,0,10-($AG$195-'Indicator Data'!AR42)/($AG$195-$AG$194)*10)),1))</f>
        <v>x</v>
      </c>
      <c r="AH39" s="202">
        <f t="shared" si="13"/>
        <v>0.9</v>
      </c>
      <c r="AI39" s="61">
        <f t="shared" si="14"/>
        <v>3.3</v>
      </c>
      <c r="AJ39" s="56" t="str">
        <f>IF('Indicator Data'!AG42="No data","x",ROUND((IF(LOG('Indicator Data'!AG42)&gt;AJ$195,10,IF(LOG('Indicator Data'!AG42)&lt;AJ$194,0,10-(AJ$195-LOG('Indicator Data'!AG42))/(AJ$195-AJ$194)*10))),1))</f>
        <v>x</v>
      </c>
      <c r="AK39" s="56">
        <f>IF('Indicator Data'!AH42="No data","x",ROUND((IF(LOG('Indicator Data'!AH42)&gt;AK$195,10,IF(LOG('Indicator Data'!AH42)&lt;AK$194,0,10-(AK$195-LOG('Indicator Data'!AH42))/(AK$195-AK$194)*10))),1))</f>
        <v>1.1000000000000001</v>
      </c>
      <c r="AL39" s="56">
        <f>IF('Indicator Data'!AI42="No data","x",ROUND(IF('Indicator Data'!AI42&gt;AL$195,10,IF('Indicator Data'!AI42&lt;AL$194,0,10-(AL$195-'Indicator Data'!AI42)/(AL$195-AL$194)*10)),1))</f>
        <v>0</v>
      </c>
      <c r="AM39" s="57">
        <f t="shared" si="15"/>
        <v>0.6</v>
      </c>
      <c r="AN39" s="56">
        <f>IF('Indicator Data'!AJ42=0,10,ROUND(IF(LOG('Indicator Data'!AJ42)&gt;AN$195,0,IF(LOG('Indicator Data'!AJ42)&lt;AN$194,10,(AN$195-LOG('Indicator Data'!AJ42))/(AN$195-AN$194)*10)),1))</f>
        <v>5.8</v>
      </c>
      <c r="AO39" s="58">
        <f>IF('Indicator Data'!AK42="No data","x",'Indicator Data'!AK42/'Indicator Data'!BG42*100)</f>
        <v>37.076840408382587</v>
      </c>
      <c r="AP39" s="56">
        <f t="shared" si="16"/>
        <v>3.6</v>
      </c>
      <c r="AQ39" s="57">
        <f t="shared" si="17"/>
        <v>4.7</v>
      </c>
      <c r="AR39" s="186">
        <f t="shared" si="18"/>
        <v>2.7</v>
      </c>
      <c r="AS39" s="56">
        <f>IF('Indicator Data'!AL42="No data","x",ROUND(IF('Indicator Data'!AL42^2&gt;AS$195,0,IF('Indicator Data'!AL42^2&lt;AS$194,10,(AS$195-'Indicator Data'!AL42^2)/(AS$195-AS$194)*10)),1))</f>
        <v>7.2</v>
      </c>
      <c r="AT39" s="56">
        <f>IF('Indicator Data'!AM42="No data","x",ROUND(IF('Indicator Data'!AM42&gt;AT$195,0,IF('Indicator Data'!AM42&lt;AT$194,10,(AT$195-'Indicator Data'!AM42)/(AT$195-AT$194)*10)),1))</f>
        <v>7.2</v>
      </c>
      <c r="AU39" s="56">
        <f>IF('Indicator Data'!AN42="No data","x",ROUND(IF('Indicator Data'!AN42&gt;AU$195,0,IF('Indicator Data'!AN42&lt;AU$194,10,(AU$195-'Indicator Data'!AN42)/(AU$195-AU$194)*10)),1))</f>
        <v>9.1999999999999993</v>
      </c>
      <c r="AV39" s="57">
        <f t="shared" si="19"/>
        <v>7.9</v>
      </c>
      <c r="AW39" s="57" t="str">
        <f>IF('Indicator Data'!AO42="No data","x",ROUND(IF('Indicator Data'!AO42&gt;AW$195,0,IF('Indicator Data'!AO42&lt;AW$194,10,(AW$195-'Indicator Data'!AO42)/(AW$195-AW$194)*10)),1))</f>
        <v>x</v>
      </c>
      <c r="AX39" s="186">
        <f t="shared" si="23"/>
        <v>7.9</v>
      </c>
      <c r="AY39" s="188">
        <f>IF('Indicator Data'!AP42="No data","x",ROUND(IF('Indicator Data'!AP42&gt;AY$195,10,IF('Indicator Data'!AP42&lt;AY$194,0,10-(AY$195-'Indicator Data'!AP42)/(AY$195-AY$194)*10)),1))</f>
        <v>0</v>
      </c>
      <c r="AZ39" s="179">
        <f t="shared" si="20"/>
        <v>2.7</v>
      </c>
    </row>
    <row r="40" spans="1:52" s="4" customFormat="1" x14ac:dyDescent="0.25">
      <c r="A40" s="99" t="str">
        <f>'Indicator Data'!A43</f>
        <v>Congo</v>
      </c>
      <c r="B40" s="49" t="str">
        <f>'Indicator Data'!B43</f>
        <v>COG</v>
      </c>
      <c r="C40" s="56">
        <f>ROUND(IF('Indicator Data'!N43="No data",IF((0.1022*LN('Indicator Data'!BD43)-0.1711)&gt;C$195,0,IF((0.1022*LN('Indicator Data'!BD43)-0.1711)&lt;C$194,10,(C$195-(0.1022*LN('Indicator Data'!BD43)-0.1711))/(C$195-C$194)*10)),IF('Indicator Data'!N43&gt;C$195,0,IF('Indicator Data'!N43&lt;C$194,10,(C$195-'Indicator Data'!N43)/(C$195-C$194)*10))),1)</f>
        <v>5.8</v>
      </c>
      <c r="D40" s="56">
        <f>IF('Indicator Data'!O43="No data","x",ROUND((IF(LOG('Indicator Data'!O43*1000)&gt;D$195,10,IF(LOG('Indicator Data'!O43*1000)&lt;D$194,0,10-(D$195-LOG('Indicator Data'!O43*1000))/(D$195-D$194)*10))),1))</f>
        <v>7.6</v>
      </c>
      <c r="E40" s="57">
        <f t="shared" si="3"/>
        <v>6.8</v>
      </c>
      <c r="F40" s="56">
        <f>IF('Indicator Data'!Z43="No data","x",ROUND(IF('Indicator Data'!Z43&gt;F$195,10,IF('Indicator Data'!Z43&lt;F$194,0,10-(F$195-'Indicator Data'!Z43)/(F$195-F$194)*10)),1))</f>
        <v>7.7</v>
      </c>
      <c r="G40" s="56">
        <f>IF('Indicator Data'!AA43="No data","x",ROUND(IF('Indicator Data'!AA43&gt;G$195,10,IF('Indicator Data'!AA43&lt;G$194,0,10-(G$195-'Indicator Data'!AA43)/(G$195-G$194)*10)),1))</f>
        <v>6</v>
      </c>
      <c r="H40" s="57">
        <f t="shared" si="4"/>
        <v>6.9</v>
      </c>
      <c r="I40" s="58">
        <f>SUM(IF('Indicator Data'!P43=0,0,'Indicator Data'!P43),SUM('Indicator Data'!Q43:R43))</f>
        <v>537.18106</v>
      </c>
      <c r="J40" s="58">
        <f>I40/'Indicator Data'!BE43*1000000</f>
        <v>99.838427775539245</v>
      </c>
      <c r="K40" s="56">
        <f t="shared" si="5"/>
        <v>2</v>
      </c>
      <c r="L40" s="56">
        <f>IF('Indicator Data'!S43="No data","x",ROUND(IF('Indicator Data'!S43&gt;L$195,10,IF('Indicator Data'!S43&lt;L$194,0,10-(L$195-'Indicator Data'!S43)/(L$195-L$194)*10)),1))</f>
        <v>1</v>
      </c>
      <c r="M40" s="56">
        <f>IF('Indicator Data'!T43="No data","x",IF('Indicator Data'!T43=0,0,ROUND(IF('Indicator Data'!T43&gt;M$195,10,IF('Indicator Data'!T43&lt;M$194,0,10-(M$195-'Indicator Data'!T43)/(M$195-M$194)*10)),1)))</f>
        <v>0</v>
      </c>
      <c r="N40" s="57">
        <f t="shared" si="6"/>
        <v>1</v>
      </c>
      <c r="O40" s="59">
        <f t="shared" si="7"/>
        <v>5.4</v>
      </c>
      <c r="P40" s="66">
        <f>IF(AND('Indicator Data'!AB43="No data",'Indicator Data'!AC43="No data"),0,SUM('Indicator Data'!AB43:AD43)/1000)</f>
        <v>160.607</v>
      </c>
      <c r="Q40" s="56">
        <f t="shared" si="8"/>
        <v>7.4</v>
      </c>
      <c r="R40" s="60">
        <f>P40*1000/'Indicator Data'!BE43</f>
        <v>2.9849805891790062E-2</v>
      </c>
      <c r="S40" s="56">
        <f t="shared" si="9"/>
        <v>7.4</v>
      </c>
      <c r="T40" s="197">
        <f t="shared" si="10"/>
        <v>7.4</v>
      </c>
      <c r="U40" s="56">
        <f>IF('Indicator Data'!V43="No data","x",ROUND(IF('Indicator Data'!V43&gt;U$195,10,IF('Indicator Data'!V43&lt;U$194,0,10-(U$195-'Indicator Data'!V43)/(U$195-U$194)*10)),1))</f>
        <v>6.2</v>
      </c>
      <c r="V40" s="56">
        <f>IF('Indicator Data'!W43="No data","x",IF('Indicator Data'!W43=0,0,ROUND(IF('Indicator Data'!W43&gt;V$195,10,IF('Indicator Data'!W43&lt;V$194,0,10-(V$195-'Indicator Data'!W43)/(V$195-V$194)*10)),1)))</f>
        <v>8.3000000000000007</v>
      </c>
      <c r="W40" s="56">
        <f t="shared" si="11"/>
        <v>7.25</v>
      </c>
      <c r="X40" s="56">
        <f>IF('Indicator Data'!U43="No data","x",ROUND(IF('Indicator Data'!U43&gt;X$195,10,IF('Indicator Data'!U43&lt;X$194,0,10-(X$195-'Indicator Data'!U43)/(X$195-X$194)*10)),1))</f>
        <v>6.8</v>
      </c>
      <c r="Y40" s="156">
        <f>IF('Indicator Data'!X43="No data","x",ROUND(IF('Indicator Data'!X43&gt;Y$195,10,IF('Indicator Data'!X43&lt;Y$194,0,10-(Y$195-'Indicator Data'!X43)/(Y$195-Y$194)*10)),1))</f>
        <v>4.9000000000000004</v>
      </c>
      <c r="Z40" s="60">
        <f>IF('Indicator Data'!Y43="No data","x",IF(('Indicator Data'!Y43/'Indicator Data'!BE43)&gt;1,1,IF('Indicator Data'!Y43&gt;'Indicator Data'!Y43,1,'Indicator Data'!Y43/'Indicator Data'!BE43)))</f>
        <v>0.3316022067821156</v>
      </c>
      <c r="AA40" s="156">
        <f t="shared" si="12"/>
        <v>3.7</v>
      </c>
      <c r="AB40" s="57">
        <f t="shared" si="21"/>
        <v>5.7</v>
      </c>
      <c r="AC40" s="56">
        <f>IF('Indicator Data'!AE43="No data","x",ROUND(IF('Indicator Data'!AE43&lt;$AC$194,10,IF('Indicator Data'!AE43&gt;$AC$195,0,($AC$195-'Indicator Data'!AE43)/($AC$195-$AC$194)*10)),1))</f>
        <v>7.9</v>
      </c>
      <c r="AD40" s="56">
        <f>IF('Indicator Data'!AF43="No data","x",ROUND(IF('Indicator Data'!AF43&gt;$AD$195,10,IF('Indicator Data'!AF43&lt;$AD$194,0,10-($AD$195-'Indicator Data'!AF43)/($AD$195-$AD$194)*10)),1))</f>
        <v>10</v>
      </c>
      <c r="AE40" s="57">
        <f t="shared" si="22"/>
        <v>9</v>
      </c>
      <c r="AF40" s="56" t="str">
        <f>IF('Indicator Data'!AQ43="No data","x",ROUND(IF('Indicator Data'!AQ43&gt;$AF$195,10,IF('Indicator Data'!AQ43&lt;$AF$194,0,10-($AF$195-'Indicator Data'!AQ43)/($AF$195-$AF$194)*10)),1))</f>
        <v>x</v>
      </c>
      <c r="AG40" s="56">
        <f>IF('Indicator Data'!AR43="No data","x",ROUND(IF('Indicator Data'!AR43&gt;$AG$195,10,IF('Indicator Data'!AR43&lt;$AG$194,0,10-($AG$195-'Indicator Data'!AR43)/($AG$195-$AG$194)*10)),1))</f>
        <v>6.7</v>
      </c>
      <c r="AH40" s="202">
        <f t="shared" si="13"/>
        <v>6.7</v>
      </c>
      <c r="AI40" s="61">
        <f t="shared" si="14"/>
        <v>7.4</v>
      </c>
      <c r="AJ40" s="56">
        <f>IF('Indicator Data'!AG43="No data","x",ROUND((IF(LOG('Indicator Data'!AG43)&gt;AJ$195,10,IF(LOG('Indicator Data'!AG43)&lt;AJ$194,0,10-(AJ$195-LOG('Indicator Data'!AG43))/(AJ$195-AJ$194)*10))),1))</f>
        <v>3.8</v>
      </c>
      <c r="AK40" s="56">
        <f>IF('Indicator Data'!AH43="No data","x",ROUND((IF(LOG('Indicator Data'!AH43)&gt;AK$195,10,IF(LOG('Indicator Data'!AH43)&lt;AK$194,0,10-(AK$195-LOG('Indicator Data'!AH43))/(AK$195-AK$194)*10))),1))</f>
        <v>3.3</v>
      </c>
      <c r="AL40" s="56">
        <f>IF('Indicator Data'!AI43="No data","x",ROUND(IF('Indicator Data'!AI43&gt;AL$195,10,IF('Indicator Data'!AI43&lt;AL$194,0,10-(AL$195-'Indicator Data'!AI43)/(AL$195-AL$194)*10)),1))</f>
        <v>4</v>
      </c>
      <c r="AM40" s="57">
        <f t="shared" si="15"/>
        <v>3.7</v>
      </c>
      <c r="AN40" s="56">
        <f>IF('Indicator Data'!AJ43=0,10,ROUND(IF(LOG('Indicator Data'!AJ43)&gt;AN$195,0,IF(LOG('Indicator Data'!AJ43)&lt;AN$194,10,(AN$195-LOG('Indicator Data'!AJ43))/(AN$195-AN$194)*10)),1))</f>
        <v>3.1</v>
      </c>
      <c r="AO40" s="58">
        <f>IF('Indicator Data'!AK43="No data","x",'Indicator Data'!AK43/'Indicator Data'!BG43*100)</f>
        <v>1.7276720351390922</v>
      </c>
      <c r="AP40" s="56">
        <f t="shared" si="16"/>
        <v>0.1</v>
      </c>
      <c r="AQ40" s="57">
        <f t="shared" si="17"/>
        <v>1.6</v>
      </c>
      <c r="AR40" s="186">
        <f t="shared" si="18"/>
        <v>2.7</v>
      </c>
      <c r="AS40" s="56">
        <f>IF('Indicator Data'!AL43="No data","x",ROUND(IF('Indicator Data'!AL43^2&gt;AS$195,0,IF('Indicator Data'!AL43^2&lt;AS$194,10,(AS$195-'Indicator Data'!AL43^2)/(AS$195-AS$194)*10)),1))</f>
        <v>3.9</v>
      </c>
      <c r="AT40" s="56">
        <f>IF('Indicator Data'!AM43="No data","x",ROUND(IF('Indicator Data'!AM43&gt;AT$195,0,IF('Indicator Data'!AM43&lt;AT$194,10,(AT$195-'Indicator Data'!AM43)/(AT$195-AT$194)*10)),1))</f>
        <v>5.4</v>
      </c>
      <c r="AU40" s="56">
        <f>IF('Indicator Data'!AN43="No data","x",ROUND(IF('Indicator Data'!AN43&gt;AU$195,0,IF('Indicator Data'!AN43&lt;AU$194,10,(AU$195-'Indicator Data'!AN43)/(AU$195-AU$194)*10)),1))</f>
        <v>9.1999999999999993</v>
      </c>
      <c r="AV40" s="57">
        <f t="shared" si="19"/>
        <v>6.2</v>
      </c>
      <c r="AW40" s="57" t="str">
        <f>IF('Indicator Data'!AO43="No data","x",ROUND(IF('Indicator Data'!AO43&gt;AW$195,0,IF('Indicator Data'!AO43&lt;AW$194,10,(AW$195-'Indicator Data'!AO43)/(AW$195-AW$194)*10)),1))</f>
        <v>x</v>
      </c>
      <c r="AX40" s="186">
        <f t="shared" si="23"/>
        <v>6.2</v>
      </c>
      <c r="AY40" s="188">
        <f>IF('Indicator Data'!AP43="No data","x",ROUND(IF('Indicator Data'!AP43&gt;AY$195,10,IF('Indicator Data'!AP43&lt;AY$194,0,10-(AY$195-'Indicator Data'!AP43)/(AY$195-AY$194)*10)),1))</f>
        <v>0.8</v>
      </c>
      <c r="AZ40" s="179">
        <f t="shared" si="20"/>
        <v>2.6</v>
      </c>
    </row>
    <row r="41" spans="1:52" s="4" customFormat="1" x14ac:dyDescent="0.25">
      <c r="A41" s="99" t="str">
        <f>'Indicator Data'!A44</f>
        <v>Congo DR</v>
      </c>
      <c r="B41" s="49" t="str">
        <f>'Indicator Data'!B44</f>
        <v>COD</v>
      </c>
      <c r="C41" s="56">
        <f>ROUND(IF('Indicator Data'!N44="No data",IF((0.1022*LN('Indicator Data'!BD44)-0.1711)&gt;C$195,0,IF((0.1022*LN('Indicator Data'!BD44)-0.1711)&lt;C$194,10,(C$195-(0.1022*LN('Indicator Data'!BD44)-0.1711))/(C$195-C$194)*10)),IF('Indicator Data'!N44&gt;C$195,0,IF('Indicator Data'!N44&lt;C$194,10,(C$195-'Indicator Data'!N44)/(C$195-C$194)*10))),1)</f>
        <v>8.8000000000000007</v>
      </c>
      <c r="D41" s="56">
        <f>IF('Indicator Data'!O44="No data","x",ROUND((IF(LOG('Indicator Data'!O44*1000)&gt;D$195,10,IF(LOG('Indicator Data'!O44*1000)&lt;D$194,0,10-(D$195-LOG('Indicator Data'!O44*1000))/(D$195-D$194)*10))),1))</f>
        <v>9.6</v>
      </c>
      <c r="E41" s="57">
        <f t="shared" si="3"/>
        <v>9.1999999999999993</v>
      </c>
      <c r="F41" s="56">
        <f>IF('Indicator Data'!Z44="No data","x",ROUND(IF('Indicator Data'!Z44&gt;F$195,10,IF('Indicator Data'!Z44&lt;F$194,0,10-(F$195-'Indicator Data'!Z44)/(F$195-F$194)*10)),1))</f>
        <v>8.6999999999999993</v>
      </c>
      <c r="G41" s="56">
        <f>IF('Indicator Data'!AA44="No data","x",ROUND(IF('Indicator Data'!AA44&gt;G$195,10,IF('Indicator Data'!AA44&lt;G$194,0,10-(G$195-'Indicator Data'!AA44)/(G$195-G$194)*10)),1))</f>
        <v>4.3</v>
      </c>
      <c r="H41" s="57">
        <f t="shared" si="4"/>
        <v>6.5</v>
      </c>
      <c r="I41" s="58">
        <f>SUM(IF('Indicator Data'!P44=0,0,'Indicator Data'!P44),SUM('Indicator Data'!Q44:R44))</f>
        <v>2553.91</v>
      </c>
      <c r="J41" s="58">
        <f>I41/'Indicator Data'!BE44*1000000</f>
        <v>29.426123815666234</v>
      </c>
      <c r="K41" s="56">
        <f t="shared" si="5"/>
        <v>0.6</v>
      </c>
      <c r="L41" s="56">
        <f>IF('Indicator Data'!S44="No data","x",ROUND(IF('Indicator Data'!S44&gt;L$195,10,IF('Indicator Data'!S44&lt;L$194,0,10-(L$195-'Indicator Data'!S44)/(L$195-L$194)*10)),1))</f>
        <v>3.7</v>
      </c>
      <c r="M41" s="56">
        <f>IF('Indicator Data'!T44="No data","x",IF('Indicator Data'!T44=0,0,ROUND(IF('Indicator Data'!T44&gt;M$195,10,IF('Indicator Data'!T44&lt;M$194,0,10-(M$195-'Indicator Data'!T44)/(M$195-M$194)*10)),1)))</f>
        <v>1.3</v>
      </c>
      <c r="N41" s="57">
        <f t="shared" si="6"/>
        <v>1.9</v>
      </c>
      <c r="O41" s="59">
        <f t="shared" si="7"/>
        <v>6.7</v>
      </c>
      <c r="P41" s="66">
        <f>IF(AND('Indicator Data'!AB44="No data",'Indicator Data'!AC44="No data"),0,SUM('Indicator Data'!AB44:AD44)/1000)</f>
        <v>3618.886</v>
      </c>
      <c r="Q41" s="56">
        <f t="shared" si="8"/>
        <v>10</v>
      </c>
      <c r="R41" s="60">
        <f>P41*1000/'Indicator Data'!BE44</f>
        <v>4.1696765943506672E-2</v>
      </c>
      <c r="S41" s="56">
        <f t="shared" si="9"/>
        <v>8</v>
      </c>
      <c r="T41" s="197">
        <f t="shared" si="10"/>
        <v>9</v>
      </c>
      <c r="U41" s="56">
        <f>IF('Indicator Data'!V44="No data","x",ROUND(IF('Indicator Data'!V44&gt;U$195,10,IF('Indicator Data'!V44&lt;U$194,0,10-(U$195-'Indicator Data'!V44)/(U$195-U$194)*10)),1))</f>
        <v>1.4</v>
      </c>
      <c r="V41" s="56">
        <f>IF('Indicator Data'!W44="No data","x",IF('Indicator Data'!W44=0,0,ROUND(IF('Indicator Data'!W44&gt;V$195,10,IF('Indicator Data'!W44&lt;V$194,0,10-(V$195-'Indicator Data'!W44)/(V$195-V$194)*10)),1)))</f>
        <v>0.8</v>
      </c>
      <c r="W41" s="56">
        <f t="shared" si="11"/>
        <v>1.1000000000000001</v>
      </c>
      <c r="X41" s="56">
        <f>IF('Indicator Data'!U44="No data","x",ROUND(IF('Indicator Data'!U44&gt;X$195,10,IF('Indicator Data'!U44&lt;X$194,0,10-(X$195-'Indicator Data'!U44)/(X$195-X$194)*10)),1))</f>
        <v>5.9</v>
      </c>
      <c r="Y41" s="156">
        <f>IF('Indicator Data'!X44="No data","x",ROUND(IF('Indicator Data'!X44&gt;Y$195,10,IF('Indicator Data'!X44&lt;Y$194,0,10-(Y$195-'Indicator Data'!X44)/(Y$195-Y$194)*10)),1))</f>
        <v>7.7</v>
      </c>
      <c r="Z41" s="60">
        <f>IF('Indicator Data'!Y44="No data","x",IF(('Indicator Data'!Y44/'Indicator Data'!BE44)&gt;1,1,IF('Indicator Data'!Y44&gt;'Indicator Data'!Y44,1,'Indicator Data'!Y44/'Indicator Data'!BE44)))</f>
        <v>0.64020358756034412</v>
      </c>
      <c r="AA41" s="156">
        <f t="shared" si="12"/>
        <v>7.1</v>
      </c>
      <c r="AB41" s="57">
        <f t="shared" si="21"/>
        <v>5.5</v>
      </c>
      <c r="AC41" s="56">
        <f>IF('Indicator Data'!AE44="No data","x",ROUND(IF('Indicator Data'!AE44&lt;$AC$194,10,IF('Indicator Data'!AE44&gt;$AC$195,0,($AC$195-'Indicator Data'!AE44)/($AC$195-$AC$194)*10)),1))</f>
        <v>8.4</v>
      </c>
      <c r="AD41" s="56">
        <f>IF('Indicator Data'!AF44="No data","x",ROUND(IF('Indicator Data'!AF44&gt;$AD$195,10,IF('Indicator Data'!AF44&lt;$AD$194,0,10-($AD$195-'Indicator Data'!AF44)/($AD$195-$AD$194)*10)),1))</f>
        <v>10</v>
      </c>
      <c r="AE41" s="57">
        <f t="shared" si="22"/>
        <v>9.1999999999999993</v>
      </c>
      <c r="AF41" s="56">
        <f>IF('Indicator Data'!AQ44="No data","x",ROUND(IF('Indicator Data'!AQ44&gt;$AF$195,10,IF('Indicator Data'!AQ44&lt;$AF$194,0,10-($AF$195-'Indicator Data'!AQ44)/($AF$195-$AF$194)*10)),1))</f>
        <v>8.1</v>
      </c>
      <c r="AG41" s="56">
        <f>IF('Indicator Data'!AR44="No data","x",ROUND(IF('Indicator Data'!AR44&gt;$AG$195,10,IF('Indicator Data'!AR44&lt;$AG$194,0,10-($AG$195-'Indicator Data'!AR44)/($AG$195-$AG$194)*10)),1))</f>
        <v>9.4</v>
      </c>
      <c r="AH41" s="202">
        <f t="shared" si="13"/>
        <v>8.75</v>
      </c>
      <c r="AI41" s="61">
        <f t="shared" si="14"/>
        <v>8.4</v>
      </c>
      <c r="AJ41" s="56">
        <f>IF('Indicator Data'!AG44="No data","x",ROUND((IF(LOG('Indicator Data'!AG44)&gt;AJ$195,10,IF(LOG('Indicator Data'!AG44)&lt;AJ$194,0,10-(AJ$195-LOG('Indicator Data'!AG44))/(AJ$195-AJ$194)*10))),1))</f>
        <v>4.9000000000000004</v>
      </c>
      <c r="AK41" s="56" t="str">
        <f>IF('Indicator Data'!AH44="No data","x",ROUND((IF(LOG('Indicator Data'!AH44)&gt;AK$195,10,IF(LOG('Indicator Data'!AH44)&lt;AK$194,0,10-(AK$195-LOG('Indicator Data'!AH44))/(AK$195-AK$194)*10))),1))</f>
        <v>x</v>
      </c>
      <c r="AL41" s="56">
        <f>IF('Indicator Data'!AI44="No data","x",ROUND(IF('Indicator Data'!AI44&gt;AL$195,10,IF('Indicator Data'!AI44&lt;AL$194,0,10-(AL$195-'Indicator Data'!AI44)/(AL$195-AL$194)*10)),1))</f>
        <v>0</v>
      </c>
      <c r="AM41" s="57">
        <f t="shared" si="15"/>
        <v>2.5</v>
      </c>
      <c r="AN41" s="56">
        <f>IF('Indicator Data'!AJ44=0,10,ROUND(IF(LOG('Indicator Data'!AJ44)&gt;AN$195,0,IF(LOG('Indicator Data'!AJ44)&lt;AN$194,10,(AN$195-LOG('Indicator Data'!AJ44))/(AN$195-AN$194)*10)),1))</f>
        <v>5.2</v>
      </c>
      <c r="AO41" s="58">
        <f>IF('Indicator Data'!AK44="No data","x",'Indicator Data'!AK44/'Indicator Data'!BG44*100)</f>
        <v>7.9398337045940766</v>
      </c>
      <c r="AP41" s="56">
        <f t="shared" si="16"/>
        <v>0.7</v>
      </c>
      <c r="AQ41" s="57">
        <f t="shared" si="17"/>
        <v>3</v>
      </c>
      <c r="AR41" s="186">
        <f t="shared" si="18"/>
        <v>2.8</v>
      </c>
      <c r="AS41" s="56">
        <f>IF('Indicator Data'!AL44="No data","x",ROUND(IF('Indicator Data'!AL44^2&gt;AS$195,0,IF('Indicator Data'!AL44^2&lt;AS$194,10,(AS$195-'Indicator Data'!AL44^2)/(AS$195-AS$194)*10)),1))</f>
        <v>4.5</v>
      </c>
      <c r="AT41" s="56">
        <f>IF('Indicator Data'!AM44="No data","x",ROUND(IF('Indicator Data'!AM44&gt;AT$195,0,IF('Indicator Data'!AM44&lt;AT$194,10,(AT$195-'Indicator Data'!AM44)/(AT$195-AT$194)*10)),1))</f>
        <v>8</v>
      </c>
      <c r="AU41" s="56">
        <f>IF('Indicator Data'!AN44="No data","x",ROUND(IF('Indicator Data'!AN44&gt;AU$195,0,IF('Indicator Data'!AN44&lt;AU$194,10,(AU$195-'Indicator Data'!AN44)/(AU$195-AU$194)*10)),1))</f>
        <v>9.4</v>
      </c>
      <c r="AV41" s="57">
        <f t="shared" si="19"/>
        <v>7.3</v>
      </c>
      <c r="AW41" s="57">
        <f>IF('Indicator Data'!AO44="No data","x",ROUND(IF('Indicator Data'!AO44&gt;AW$195,0,IF('Indicator Data'!AO44&lt;AW$194,10,(AW$195-'Indicator Data'!AO44)/(AW$195-AW$194)*10)),1))</f>
        <v>7.7</v>
      </c>
      <c r="AX41" s="186">
        <f t="shared" si="23"/>
        <v>7.5</v>
      </c>
      <c r="AY41" s="188">
        <f>IF('Indicator Data'!AP44="No data","x",ROUND(IF('Indicator Data'!AP44&gt;AY$195,10,IF('Indicator Data'!AP44&lt;AY$194,0,10-(AY$195-'Indicator Data'!AP44)/(AY$195-AY$194)*10)),1))</f>
        <v>0</v>
      </c>
      <c r="AZ41" s="179">
        <f t="shared" si="20"/>
        <v>2.6</v>
      </c>
    </row>
    <row r="42" spans="1:52" s="4" customFormat="1" x14ac:dyDescent="0.25">
      <c r="A42" s="99" t="str">
        <f>'Indicator Data'!A45</f>
        <v>Costa Rica</v>
      </c>
      <c r="B42" s="49" t="str">
        <f>'Indicator Data'!B45</f>
        <v>CRI</v>
      </c>
      <c r="C42" s="56">
        <f>ROUND(IF('Indicator Data'!N45="No data",IF((0.1022*LN('Indicator Data'!BD45)-0.1711)&gt;C$195,0,IF((0.1022*LN('Indicator Data'!BD45)-0.1711)&lt;C$194,10,(C$195-(0.1022*LN('Indicator Data'!BD45)-0.1711))/(C$195-C$194)*10)),IF('Indicator Data'!N45&gt;C$195,0,IF('Indicator Data'!N45&lt;C$194,10,(C$195-'Indicator Data'!N45)/(C$195-C$194)*10))),1)</f>
        <v>2.1</v>
      </c>
      <c r="D42" s="56" t="str">
        <f>IF('Indicator Data'!O45="No data","x",ROUND((IF(LOG('Indicator Data'!O45*1000)&gt;D$195,10,IF(LOG('Indicator Data'!O45*1000)&lt;D$194,0,10-(D$195-LOG('Indicator Data'!O45*1000))/(D$195-D$194)*10))),1))</f>
        <v>x</v>
      </c>
      <c r="E42" s="57">
        <f t="shared" si="3"/>
        <v>2.1</v>
      </c>
      <c r="F42" s="56">
        <f>IF('Indicator Data'!Z45="No data","x",ROUND(IF('Indicator Data'!Z45&gt;F$195,10,IF('Indicator Data'!Z45&lt;F$194,0,10-(F$195-'Indicator Data'!Z45)/(F$195-F$194)*10)),1))</f>
        <v>3.8</v>
      </c>
      <c r="G42" s="56">
        <f>IF('Indicator Data'!AA45="No data","x",ROUND(IF('Indicator Data'!AA45&gt;G$195,10,IF('Indicator Data'!AA45&lt;G$194,0,10-(G$195-'Indicator Data'!AA45)/(G$195-G$194)*10)),1))</f>
        <v>5.8</v>
      </c>
      <c r="H42" s="57">
        <f t="shared" si="4"/>
        <v>4.8</v>
      </c>
      <c r="I42" s="58">
        <f>SUM(IF('Indicator Data'!P45=0,0,'Indicator Data'!P45),SUM('Indicator Data'!Q45:R45))</f>
        <v>226.91994</v>
      </c>
      <c r="J42" s="58">
        <f>I42/'Indicator Data'!BE45*1000000</f>
        <v>44.95635416788425</v>
      </c>
      <c r="K42" s="56">
        <f t="shared" si="5"/>
        <v>0.9</v>
      </c>
      <c r="L42" s="56">
        <f>IF('Indicator Data'!S45="No data","x",ROUND(IF('Indicator Data'!S45&gt;L$195,10,IF('Indicator Data'!S45&lt;L$194,0,10-(L$195-'Indicator Data'!S45)/(L$195-L$194)*10)),1))</f>
        <v>0.1</v>
      </c>
      <c r="M42" s="56">
        <f>IF('Indicator Data'!T45="No data","x",IF('Indicator Data'!T45=0,0,ROUND(IF('Indicator Data'!T45&gt;M$195,10,IF('Indicator Data'!T45&lt;M$194,0,10-(M$195-'Indicator Data'!T45)/(M$195-M$194)*10)),1)))</f>
        <v>0.3</v>
      </c>
      <c r="N42" s="57">
        <f t="shared" si="6"/>
        <v>0.4</v>
      </c>
      <c r="O42" s="59">
        <f t="shared" si="7"/>
        <v>2.4</v>
      </c>
      <c r="P42" s="66">
        <f>IF(AND('Indicator Data'!AB45="No data",'Indicator Data'!AC45="No data"),0,SUM('Indicator Data'!AB45:AD45)/1000)</f>
        <v>37.164999999999999</v>
      </c>
      <c r="Q42" s="56">
        <f t="shared" si="8"/>
        <v>5.2</v>
      </c>
      <c r="R42" s="60">
        <f>P42*1000/'Indicator Data'!BE45</f>
        <v>7.3629620325539403E-3</v>
      </c>
      <c r="S42" s="56">
        <f t="shared" si="9"/>
        <v>5.2</v>
      </c>
      <c r="T42" s="197">
        <f t="shared" si="10"/>
        <v>5.2</v>
      </c>
      <c r="U42" s="56">
        <f>IF('Indicator Data'!V45="No data","x",ROUND(IF('Indicator Data'!V45&gt;U$195,10,IF('Indicator Data'!V45&lt;U$194,0,10-(U$195-'Indicator Data'!V45)/(U$195-U$194)*10)),1))</f>
        <v>0.8</v>
      </c>
      <c r="V42" s="56">
        <f>IF('Indicator Data'!W45="No data","x",IF('Indicator Data'!W45=0,0,ROUND(IF('Indicator Data'!W45&gt;V$195,10,IF('Indicator Data'!W45&lt;V$194,0,10-(V$195-'Indicator Data'!W45)/(V$195-V$194)*10)),1)))</f>
        <v>1.3</v>
      </c>
      <c r="W42" s="56">
        <f t="shared" si="11"/>
        <v>1.05</v>
      </c>
      <c r="X42" s="56">
        <f>IF('Indicator Data'!U45="No data","x",ROUND(IF('Indicator Data'!U45&gt;X$195,10,IF('Indicator Data'!U45&lt;X$194,0,10-(X$195-'Indicator Data'!U45)/(X$195-X$194)*10)),1))</f>
        <v>0.2</v>
      </c>
      <c r="Y42" s="156">
        <f>IF('Indicator Data'!X45="No data","x",ROUND(IF('Indicator Data'!X45&gt;Y$195,10,IF('Indicator Data'!X45&lt;Y$194,0,10-(Y$195-'Indicator Data'!X45)/(Y$195-Y$194)*10)),1))</f>
        <v>0</v>
      </c>
      <c r="Z42" s="60">
        <f>IF('Indicator Data'!Y45="No data","x",IF(('Indicator Data'!Y45/'Indicator Data'!BE45)&gt;1,1,IF('Indicator Data'!Y45&gt;'Indicator Data'!Y45,1,'Indicator Data'!Y45/'Indicator Data'!BE45)))</f>
        <v>1.544112096911756E-3</v>
      </c>
      <c r="AA42" s="156">
        <f t="shared" si="12"/>
        <v>0</v>
      </c>
      <c r="AB42" s="57">
        <f t="shared" si="21"/>
        <v>0.3</v>
      </c>
      <c r="AC42" s="56">
        <f>IF('Indicator Data'!AE45="No data","x",ROUND(IF('Indicator Data'!AE45&lt;$AC$194,10,IF('Indicator Data'!AE45&gt;$AC$195,0,($AC$195-'Indicator Data'!AE45)/($AC$195-$AC$194)*10)),1))</f>
        <v>4.0999999999999996</v>
      </c>
      <c r="AD42" s="56">
        <f>IF('Indicator Data'!AF45="No data","x",ROUND(IF('Indicator Data'!AF45&gt;$AD$195,10,IF('Indicator Data'!AF45&lt;$AD$194,0,10-($AD$195-'Indicator Data'!AF45)/($AD$195-$AD$194)*10)),1))</f>
        <v>0</v>
      </c>
      <c r="AE42" s="57">
        <f t="shared" si="22"/>
        <v>2.1</v>
      </c>
      <c r="AF42" s="56" t="str">
        <f>IF('Indicator Data'!AQ45="No data","x",ROUND(IF('Indicator Data'!AQ45&gt;$AF$195,10,IF('Indicator Data'!AQ45&lt;$AF$194,0,10-($AF$195-'Indicator Data'!AQ45)/($AF$195-$AF$194)*10)),1))</f>
        <v>x</v>
      </c>
      <c r="AG42" s="56">
        <f>IF('Indicator Data'!AR45="No data","x",ROUND(IF('Indicator Data'!AR45&gt;$AG$195,10,IF('Indicator Data'!AR45&lt;$AG$194,0,10-($AG$195-'Indicator Data'!AR45)/($AG$195-$AG$194)*10)),1))</f>
        <v>0.4</v>
      </c>
      <c r="AH42" s="202">
        <f t="shared" si="13"/>
        <v>0.4</v>
      </c>
      <c r="AI42" s="61">
        <f t="shared" si="14"/>
        <v>2.2000000000000002</v>
      </c>
      <c r="AJ42" s="56">
        <f>IF('Indicator Data'!AG45="No data","x",ROUND((IF(LOG('Indicator Data'!AG45)&gt;AJ$195,10,IF(LOG('Indicator Data'!AG45)&lt;AJ$194,0,10-(AJ$195-LOG('Indicator Data'!AG45))/(AJ$195-AJ$194)*10))),1))</f>
        <v>5.7</v>
      </c>
      <c r="AK42" s="56">
        <f>IF('Indicator Data'!AH45="No data","x",ROUND((IF(LOG('Indicator Data'!AH45)&gt;AK$195,10,IF(LOG('Indicator Data'!AH45)&lt;AK$194,0,10-(AK$195-LOG('Indicator Data'!AH45))/(AK$195-AK$194)*10))),1))</f>
        <v>6.2</v>
      </c>
      <c r="AL42" s="56">
        <f>IF('Indicator Data'!AI45="No data","x",ROUND(IF('Indicator Data'!AI45&gt;AL$195,10,IF('Indicator Data'!AI45&lt;AL$194,0,10-(AL$195-'Indicator Data'!AI45)/(AL$195-AL$194)*10)),1))</f>
        <v>6</v>
      </c>
      <c r="AM42" s="57">
        <f t="shared" si="15"/>
        <v>6</v>
      </c>
      <c r="AN42" s="56">
        <f>IF('Indicator Data'!AJ45=0,10,ROUND(IF(LOG('Indicator Data'!AJ45)&gt;AN$195,0,IF(LOG('Indicator Data'!AJ45)&lt;AN$194,10,(AN$195-LOG('Indicator Data'!AJ45))/(AN$195-AN$194)*10)),1))</f>
        <v>4.3</v>
      </c>
      <c r="AO42" s="58">
        <f>IF('Indicator Data'!AK45="No data","x",'Indicator Data'!AK45/'Indicator Data'!BG45*100)</f>
        <v>45.045045045045043</v>
      </c>
      <c r="AP42" s="56">
        <f t="shared" si="16"/>
        <v>4.4000000000000004</v>
      </c>
      <c r="AQ42" s="57">
        <f t="shared" si="17"/>
        <v>4.4000000000000004</v>
      </c>
      <c r="AR42" s="186">
        <f t="shared" si="18"/>
        <v>5.2</v>
      </c>
      <c r="AS42" s="56">
        <f>IF('Indicator Data'!AL45="No data","x",ROUND(IF('Indicator Data'!AL45^2&gt;AS$195,0,IF('Indicator Data'!AL45^2&lt;AS$194,10,(AS$195-'Indicator Data'!AL45^2)/(AS$195-AS$194)*10)),1))</f>
        <v>0.5</v>
      </c>
      <c r="AT42" s="56">
        <f>IF('Indicator Data'!AM45="No data","x",ROUND(IF('Indicator Data'!AM45&gt;AT$195,0,IF('Indicator Data'!AM45&lt;AT$194,10,(AT$195-'Indicator Data'!AM45)/(AT$195-AT$194)*10)),1))</f>
        <v>1.5</v>
      </c>
      <c r="AU42" s="56">
        <f>IF('Indicator Data'!AN45="No data","x",ROUND(IF('Indicator Data'!AN45&gt;AU$195,0,IF('Indicator Data'!AN45&lt;AU$194,10,(AU$195-'Indicator Data'!AN45)/(AU$195-AU$194)*10)),1))</f>
        <v>2.8</v>
      </c>
      <c r="AV42" s="57">
        <f t="shared" si="19"/>
        <v>1.6</v>
      </c>
      <c r="AW42" s="57">
        <f>IF('Indicator Data'!AO45="No data","x",ROUND(IF('Indicator Data'!AO45&gt;AW$195,0,IF('Indicator Data'!AO45&lt;AW$194,10,(AW$195-'Indicator Data'!AO45)/(AW$195-AW$194)*10)),1))</f>
        <v>6.3</v>
      </c>
      <c r="AX42" s="186">
        <f t="shared" si="23"/>
        <v>4</v>
      </c>
      <c r="AY42" s="188">
        <f>IF('Indicator Data'!AP45="No data","x",ROUND(IF('Indicator Data'!AP45&gt;AY$195,10,IF('Indicator Data'!AP45&lt;AY$194,0,10-(AY$195-'Indicator Data'!AP45)/(AY$195-AY$194)*10)),1))</f>
        <v>4.4000000000000004</v>
      </c>
      <c r="AZ42" s="179">
        <f t="shared" si="20"/>
        <v>4.5</v>
      </c>
    </row>
    <row r="43" spans="1:52" s="4" customFormat="1" x14ac:dyDescent="0.25">
      <c r="A43" s="99" t="str">
        <f>'Indicator Data'!A46</f>
        <v>Côte d'Ivoire</v>
      </c>
      <c r="B43" s="49" t="str">
        <f>'Indicator Data'!B46</f>
        <v>CIV</v>
      </c>
      <c r="C43" s="56">
        <f>ROUND(IF('Indicator Data'!N46="No data",IF((0.1022*LN('Indicator Data'!BD46)-0.1711)&gt;C$195,0,IF((0.1022*LN('Indicator Data'!BD46)-0.1711)&lt;C$194,10,(C$195-(0.1022*LN('Indicator Data'!BD46)-0.1711))/(C$195-C$194)*10)),IF('Indicator Data'!N46&gt;C$195,0,IF('Indicator Data'!N46&lt;C$194,10,(C$195-'Indicator Data'!N46)/(C$195-C$194)*10))),1)</f>
        <v>7.7</v>
      </c>
      <c r="D43" s="56">
        <f>IF('Indicator Data'!O46="No data","x",ROUND((IF(LOG('Indicator Data'!O46*1000)&gt;D$195,10,IF(LOG('Indicator Data'!O46*1000)&lt;D$194,0,10-(D$195-LOG('Indicator Data'!O46*1000))/(D$195-D$194)*10))),1))</f>
        <v>8.8000000000000007</v>
      </c>
      <c r="E43" s="57">
        <f t="shared" si="3"/>
        <v>8.3000000000000007</v>
      </c>
      <c r="F43" s="56">
        <f>IF('Indicator Data'!Z46="No data","x",ROUND(IF('Indicator Data'!Z46&gt;F$195,10,IF('Indicator Data'!Z46&lt;F$194,0,10-(F$195-'Indicator Data'!Z46)/(F$195-F$194)*10)),1))</f>
        <v>8.8000000000000007</v>
      </c>
      <c r="G43" s="56">
        <f>IF('Indicator Data'!AA46="No data","x",ROUND(IF('Indicator Data'!AA46&gt;G$195,10,IF('Indicator Data'!AA46&lt;G$194,0,10-(G$195-'Indicator Data'!AA46)/(G$195-G$194)*10)),1))</f>
        <v>4.0999999999999996</v>
      </c>
      <c r="H43" s="57">
        <f t="shared" si="4"/>
        <v>6.5</v>
      </c>
      <c r="I43" s="58">
        <f>SUM(IF('Indicator Data'!P46=0,0,'Indicator Data'!P46),SUM('Indicator Data'!Q46:R46))</f>
        <v>824.52616</v>
      </c>
      <c r="J43" s="58">
        <f>I43/'Indicator Data'!BE46*1000000</f>
        <v>32.062077990698135</v>
      </c>
      <c r="K43" s="56">
        <f t="shared" si="5"/>
        <v>0.6</v>
      </c>
      <c r="L43" s="56">
        <f>IF('Indicator Data'!S46="No data","x",ROUND(IF('Indicator Data'!S46&gt;L$195,10,IF('Indicator Data'!S46&lt;L$194,0,10-(L$195-'Indicator Data'!S46)/(L$195-L$194)*10)),1))</f>
        <v>1.5</v>
      </c>
      <c r="M43" s="56">
        <f>IF('Indicator Data'!T46="No data","x",IF('Indicator Data'!T46=0,0,ROUND(IF('Indicator Data'!T46&gt;M$195,10,IF('Indicator Data'!T46&lt;M$194,0,10-(M$195-'Indicator Data'!T46)/(M$195-M$194)*10)),1)))</f>
        <v>0.3</v>
      </c>
      <c r="N43" s="57">
        <f t="shared" si="6"/>
        <v>0.8</v>
      </c>
      <c r="O43" s="59">
        <f t="shared" si="7"/>
        <v>6</v>
      </c>
      <c r="P43" s="66">
        <f>IF(AND('Indicator Data'!AB46="No data",'Indicator Data'!AC46="No data"),0,SUM('Indicator Data'!AB46:AD46)/1000)</f>
        <v>306.86599999999999</v>
      </c>
      <c r="Q43" s="56">
        <f t="shared" si="8"/>
        <v>8.3000000000000007</v>
      </c>
      <c r="R43" s="60">
        <f>P43*1000/'Indicator Data'!BE46</f>
        <v>1.1932625187651502E-2</v>
      </c>
      <c r="S43" s="56">
        <f t="shared" si="9"/>
        <v>5.9</v>
      </c>
      <c r="T43" s="197">
        <f t="shared" si="10"/>
        <v>7.1</v>
      </c>
      <c r="U43" s="56">
        <f>IF('Indicator Data'!V46="No data","x",ROUND(IF('Indicator Data'!V46&gt;U$195,10,IF('Indicator Data'!V46&lt;U$194,0,10-(U$195-'Indicator Data'!V46)/(U$195-U$194)*10)),1))</f>
        <v>5.4</v>
      </c>
      <c r="V43" s="56">
        <f>IF('Indicator Data'!W46="No data","x",IF('Indicator Data'!W46=0,0,ROUND(IF('Indicator Data'!W46&gt;V$195,10,IF('Indicator Data'!W46&lt;V$194,0,10-(V$195-'Indicator Data'!W46)/(V$195-V$194)*10)),1)))</f>
        <v>6.4</v>
      </c>
      <c r="W43" s="56">
        <f t="shared" si="11"/>
        <v>5.9</v>
      </c>
      <c r="X43" s="56">
        <f>IF('Indicator Data'!U46="No data","x",ROUND(IF('Indicator Data'!U46&gt;X$195,10,IF('Indicator Data'!U46&lt;X$194,0,10-(X$195-'Indicator Data'!U46)/(X$195-X$194)*10)),1))</f>
        <v>2.7</v>
      </c>
      <c r="Y43" s="156">
        <f>IF('Indicator Data'!X46="No data","x",ROUND(IF('Indicator Data'!X46&gt;Y$195,10,IF('Indicator Data'!X46&lt;Y$194,0,10-(Y$195-'Indicator Data'!X46)/(Y$195-Y$194)*10)),1))</f>
        <v>3.5</v>
      </c>
      <c r="Z43" s="60">
        <f>IF('Indicator Data'!Y46="No data","x",IF(('Indicator Data'!Y46/'Indicator Data'!BE46)&gt;1,1,IF('Indicator Data'!Y46&gt;'Indicator Data'!Y46,1,'Indicator Data'!Y46/'Indicator Data'!BE46)))</f>
        <v>0.79635615253894432</v>
      </c>
      <c r="AA43" s="156">
        <f t="shared" si="12"/>
        <v>8.8000000000000007</v>
      </c>
      <c r="AB43" s="57">
        <f t="shared" si="21"/>
        <v>5.2</v>
      </c>
      <c r="AC43" s="56">
        <f>IF('Indicator Data'!AE46="No data","x",ROUND(IF('Indicator Data'!AE46&lt;$AC$194,10,IF('Indicator Data'!AE46&gt;$AC$195,0,($AC$195-'Indicator Data'!AE46)/($AC$195-$AC$194)*10)),1))</f>
        <v>3.6</v>
      </c>
      <c r="AD43" s="56">
        <f>IF('Indicator Data'!AF46="No data","x",ROUND(IF('Indicator Data'!AF46&gt;$AD$195,10,IF('Indicator Data'!AF46&lt;$AD$194,0,10-($AD$195-'Indicator Data'!AF46)/($AD$195-$AD$194)*10)),1))</f>
        <v>4.7</v>
      </c>
      <c r="AE43" s="57">
        <f t="shared" si="22"/>
        <v>4.2</v>
      </c>
      <c r="AF43" s="56">
        <f>IF('Indicator Data'!AQ46="No data","x",ROUND(IF('Indicator Data'!AQ46&gt;$AF$195,10,IF('Indicator Data'!AQ46&lt;$AF$194,0,10-($AF$195-'Indicator Data'!AQ46)/($AF$195-$AF$194)*10)),1))</f>
        <v>4.8</v>
      </c>
      <c r="AG43" s="56">
        <f>IF('Indicator Data'!AR46="No data","x",ROUND(IF('Indicator Data'!AR46&gt;$AG$195,10,IF('Indicator Data'!AR46&lt;$AG$194,0,10-($AG$195-'Indicator Data'!AR46)/($AG$195-$AG$194)*10)),1))</f>
        <v>5.9</v>
      </c>
      <c r="AH43" s="202">
        <f t="shared" si="13"/>
        <v>5.35</v>
      </c>
      <c r="AI43" s="61">
        <f t="shared" si="14"/>
        <v>5.6</v>
      </c>
      <c r="AJ43" s="56">
        <f>IF('Indicator Data'!AG46="No data","x",ROUND((IF(LOG('Indicator Data'!AG46)&gt;AJ$195,10,IF(LOG('Indicator Data'!AG46)&lt;AJ$194,0,10-(AJ$195-LOG('Indicator Data'!AG46))/(AJ$195-AJ$194)*10))),1))</f>
        <v>4.7</v>
      </c>
      <c r="AK43" s="56">
        <f>IF('Indicator Data'!AH46="No data","x",ROUND((IF(LOG('Indicator Data'!AH46)&gt;AK$195,10,IF(LOG('Indicator Data'!AH46)&lt;AK$194,0,10-(AK$195-LOG('Indicator Data'!AH46))/(AK$195-AK$194)*10))),1))</f>
        <v>5.6</v>
      </c>
      <c r="AL43" s="56">
        <f>IF('Indicator Data'!AI46="No data","x",ROUND(IF('Indicator Data'!AI46&gt;AL$195,10,IF('Indicator Data'!AI46&lt;AL$194,0,10-(AL$195-'Indicator Data'!AI46)/(AL$195-AL$194)*10)),1))</f>
        <v>4</v>
      </c>
      <c r="AM43" s="57">
        <f t="shared" si="15"/>
        <v>4.8</v>
      </c>
      <c r="AN43" s="56">
        <f>IF('Indicator Data'!AJ46=0,10,ROUND(IF(LOG('Indicator Data'!AJ46)&gt;AN$195,0,IF(LOG('Indicator Data'!AJ46)&lt;AN$194,10,(AN$195-LOG('Indicator Data'!AJ46))/(AN$195-AN$194)*10)),1))</f>
        <v>6.4</v>
      </c>
      <c r="AO43" s="58">
        <f>IF('Indicator Data'!AK46="No data","x",'Indicator Data'!AK46/'Indicator Data'!BG46*100)</f>
        <v>10.062893081761008</v>
      </c>
      <c r="AP43" s="56">
        <f t="shared" si="16"/>
        <v>0.9</v>
      </c>
      <c r="AQ43" s="57">
        <f t="shared" si="17"/>
        <v>3.7</v>
      </c>
      <c r="AR43" s="186">
        <f t="shared" si="18"/>
        <v>4.3</v>
      </c>
      <c r="AS43" s="56">
        <f>IF('Indicator Data'!AL46="No data","x",ROUND(IF('Indicator Data'!AL46^2&gt;AS$195,0,IF('Indicator Data'!AL46^2&lt;AS$194,10,(AS$195-'Indicator Data'!AL46^2)/(AS$195-AS$194)*10)),1))</f>
        <v>8.5</v>
      </c>
      <c r="AT43" s="56">
        <f>IF('Indicator Data'!AM46="No data","x",ROUND(IF('Indicator Data'!AM46&gt;AT$195,0,IF('Indicator Data'!AM46&lt;AT$194,10,(AT$195-'Indicator Data'!AM46)/(AT$195-AT$194)*10)),1))</f>
        <v>3.3</v>
      </c>
      <c r="AU43" s="56">
        <f>IF('Indicator Data'!AN46="No data","x",ROUND(IF('Indicator Data'!AN46&gt;AU$195,0,IF('Indicator Data'!AN46&lt;AU$194,10,(AU$195-'Indicator Data'!AN46)/(AU$195-AU$194)*10)),1))</f>
        <v>5.6</v>
      </c>
      <c r="AV43" s="57">
        <f t="shared" si="19"/>
        <v>5.8</v>
      </c>
      <c r="AW43" s="57">
        <f>IF('Indicator Data'!AO46="No data","x",ROUND(IF('Indicator Data'!AO46&gt;AW$195,0,IF('Indicator Data'!AO46&lt;AW$194,10,(AW$195-'Indicator Data'!AO46)/(AW$195-AW$194)*10)),1))</f>
        <v>5.7</v>
      </c>
      <c r="AX43" s="186">
        <f t="shared" si="23"/>
        <v>5.8</v>
      </c>
      <c r="AY43" s="188">
        <f>IF('Indicator Data'!AP46="No data","x",ROUND(IF('Indicator Data'!AP46&gt;AY$195,10,IF('Indicator Data'!AP46&lt;AY$194,0,10-(AY$195-'Indicator Data'!AP46)/(AY$195-AY$194)*10)),1))</f>
        <v>0.4</v>
      </c>
      <c r="AZ43" s="179">
        <f t="shared" si="20"/>
        <v>2.7</v>
      </c>
    </row>
    <row r="44" spans="1:52" s="4" customFormat="1" x14ac:dyDescent="0.25">
      <c r="A44" s="99" t="str">
        <f>'Indicator Data'!A47</f>
        <v>Croatia</v>
      </c>
      <c r="B44" s="49" t="str">
        <f>'Indicator Data'!B47</f>
        <v>HRV</v>
      </c>
      <c r="C44" s="56">
        <f>ROUND(IF('Indicator Data'!N47="No data",IF((0.1022*LN('Indicator Data'!BD47)-0.1711)&gt;C$195,0,IF((0.1022*LN('Indicator Data'!BD47)-0.1711)&lt;C$194,10,(C$195-(0.1022*LN('Indicator Data'!BD47)-0.1711))/(C$195-C$194)*10)),IF('Indicator Data'!N47&gt;C$195,0,IF('Indicator Data'!N47&lt;C$194,10,(C$195-'Indicator Data'!N47)/(C$195-C$194)*10))),1)</f>
        <v>1.3</v>
      </c>
      <c r="D44" s="56" t="str">
        <f>IF('Indicator Data'!O47="No data","x",ROUND((IF(LOG('Indicator Data'!O47*1000)&gt;D$195,10,IF(LOG('Indicator Data'!O47*1000)&lt;D$194,0,10-(D$195-LOG('Indicator Data'!O47*1000))/(D$195-D$194)*10))),1))</f>
        <v>x</v>
      </c>
      <c r="E44" s="57">
        <f t="shared" si="3"/>
        <v>1.3</v>
      </c>
      <c r="F44" s="56">
        <f>IF('Indicator Data'!Z47="No data","x",ROUND(IF('Indicator Data'!Z47&gt;F$195,10,IF('Indicator Data'!Z47&lt;F$194,0,10-(F$195-'Indicator Data'!Z47)/(F$195-F$194)*10)),1))</f>
        <v>1.6</v>
      </c>
      <c r="G44" s="56">
        <f>IF('Indicator Data'!AA47="No data","x",ROUND(IF('Indicator Data'!AA47&gt;G$195,10,IF('Indicator Data'!AA47&lt;G$194,0,10-(G$195-'Indicator Data'!AA47)/(G$195-G$194)*10)),1))</f>
        <v>1.5</v>
      </c>
      <c r="H44" s="57">
        <f t="shared" si="4"/>
        <v>1.6</v>
      </c>
      <c r="I44" s="58">
        <f>SUM(IF('Indicator Data'!P47=0,0,'Indicator Data'!P47),SUM('Indicator Data'!Q47:R47))</f>
        <v>0</v>
      </c>
      <c r="J44" s="58">
        <f>I44/'Indicator Data'!BE47*1000000</f>
        <v>0</v>
      </c>
      <c r="K44" s="56">
        <f t="shared" si="5"/>
        <v>0</v>
      </c>
      <c r="L44" s="56" t="str">
        <f>IF('Indicator Data'!S47="No data","x",ROUND(IF('Indicator Data'!S47&gt;L$195,10,IF('Indicator Data'!S47&lt;L$194,0,10-(L$195-'Indicator Data'!S47)/(L$195-L$194)*10)),1))</f>
        <v>x</v>
      </c>
      <c r="M44" s="56">
        <f>IF('Indicator Data'!T47="No data","x",IF('Indicator Data'!T47=0,0,ROUND(IF('Indicator Data'!T47&gt;M$195,10,IF('Indicator Data'!T47&lt;M$194,0,10-(M$195-'Indicator Data'!T47)/(M$195-M$194)*10)),1)))</f>
        <v>1.6</v>
      </c>
      <c r="N44" s="57">
        <f t="shared" si="6"/>
        <v>0.8</v>
      </c>
      <c r="O44" s="59">
        <f t="shared" si="7"/>
        <v>1.3</v>
      </c>
      <c r="P44" s="66">
        <f>IF(AND('Indicator Data'!AB47="No data",'Indicator Data'!AC47="No data"),0,SUM('Indicator Data'!AB47:AD47)/1000)</f>
        <v>1.016</v>
      </c>
      <c r="Q44" s="56">
        <f t="shared" si="8"/>
        <v>0</v>
      </c>
      <c r="R44" s="60">
        <f>P44*1000/'Indicator Data'!BE47</f>
        <v>2.4598703386849235E-4</v>
      </c>
      <c r="S44" s="56">
        <f t="shared" si="9"/>
        <v>2.2999999999999998</v>
      </c>
      <c r="T44" s="197">
        <f t="shared" si="10"/>
        <v>1.2</v>
      </c>
      <c r="U44" s="56">
        <f>IF('Indicator Data'!V47="No data","x",ROUND(IF('Indicator Data'!V47&gt;U$195,10,IF('Indicator Data'!V47&lt;U$194,0,10-(U$195-'Indicator Data'!V47)/(U$195-U$194)*10)),1))</f>
        <v>0.2</v>
      </c>
      <c r="V44" s="56" t="str">
        <f>IF('Indicator Data'!W47="No data","x",IF('Indicator Data'!W47=0,0,ROUND(IF('Indicator Data'!W47&gt;V$195,10,IF('Indicator Data'!W47&lt;V$194,0,10-(V$195-'Indicator Data'!W47)/(V$195-V$194)*10)),1)))</f>
        <v>x</v>
      </c>
      <c r="W44" s="56">
        <f t="shared" si="11"/>
        <v>0.2</v>
      </c>
      <c r="X44" s="56">
        <f>IF('Indicator Data'!U47="No data","x",ROUND(IF('Indicator Data'!U47&gt;X$195,10,IF('Indicator Data'!U47&lt;X$194,0,10-(X$195-'Indicator Data'!U47)/(X$195-X$194)*10)),1))</f>
        <v>0.2</v>
      </c>
      <c r="Y44" s="156" t="str">
        <f>IF('Indicator Data'!X47="No data","x",ROUND(IF('Indicator Data'!X47&gt;Y$195,10,IF('Indicator Data'!X47&lt;Y$194,0,10-(Y$195-'Indicator Data'!X47)/(Y$195-Y$194)*10)),1))</f>
        <v>x</v>
      </c>
      <c r="Z44" s="60">
        <f>IF('Indicator Data'!Y47="No data","x",IF(('Indicator Data'!Y47/'Indicator Data'!BE47)&gt;1,1,IF('Indicator Data'!Y47&gt;'Indicator Data'!Y47,1,'Indicator Data'!Y47/'Indicator Data'!BE47)))</f>
        <v>3.6316983346726229E-6</v>
      </c>
      <c r="AA44" s="156">
        <f t="shared" si="12"/>
        <v>0</v>
      </c>
      <c r="AB44" s="57">
        <f t="shared" si="21"/>
        <v>0.1</v>
      </c>
      <c r="AC44" s="56">
        <f>IF('Indicator Data'!AE47="No data","x",ROUND(IF('Indicator Data'!AE47&lt;$AC$194,10,IF('Indicator Data'!AE47&gt;$AC$195,0,($AC$195-'Indicator Data'!AE47)/($AC$195-$AC$194)*10)),1))</f>
        <v>3.3</v>
      </c>
      <c r="AD44" s="56">
        <f>IF('Indicator Data'!AF47="No data","x",ROUND(IF('Indicator Data'!AF47&gt;$AD$195,10,IF('Indicator Data'!AF47&lt;$AD$194,0,10-($AD$195-'Indicator Data'!AF47)/($AD$195-$AD$194)*10)),1))</f>
        <v>0</v>
      </c>
      <c r="AE44" s="57">
        <f t="shared" si="22"/>
        <v>1.7</v>
      </c>
      <c r="AF44" s="56">
        <f>IF('Indicator Data'!AQ47="No data","x",ROUND(IF('Indicator Data'!AQ47&gt;$AF$195,10,IF('Indicator Data'!AQ47&lt;$AF$194,0,10-($AF$195-'Indicator Data'!AQ47)/($AF$195-$AF$194)*10)),1))</f>
        <v>0.7</v>
      </c>
      <c r="AG44" s="56">
        <f>IF('Indicator Data'!AR47="No data","x",ROUND(IF('Indicator Data'!AR47&gt;$AG$195,10,IF('Indicator Data'!AR47&lt;$AG$194,0,10-($AG$195-'Indicator Data'!AR47)/($AG$195-$AG$194)*10)),1))</f>
        <v>0.4</v>
      </c>
      <c r="AH44" s="202">
        <f t="shared" si="13"/>
        <v>0.55000000000000004</v>
      </c>
      <c r="AI44" s="61">
        <f t="shared" si="14"/>
        <v>0.9</v>
      </c>
      <c r="AJ44" s="56">
        <f>IF('Indicator Data'!AG47="No data","x",ROUND((IF(LOG('Indicator Data'!AG47)&gt;AJ$195,10,IF(LOG('Indicator Data'!AG47)&lt;AJ$194,0,10-(AJ$195-LOG('Indicator Data'!AG47))/(AJ$195-AJ$194)*10))),1))</f>
        <v>5.8</v>
      </c>
      <c r="AK44" s="56">
        <f>IF('Indicator Data'!AH47="No data","x",ROUND((IF(LOG('Indicator Data'!AH47)&gt;AK$195,10,IF(LOG('Indicator Data'!AH47)&lt;AK$194,0,10-(AK$195-LOG('Indicator Data'!AH47))/(AK$195-AK$194)*10))),1))</f>
        <v>8</v>
      </c>
      <c r="AL44" s="56">
        <f>IF('Indicator Data'!AI47="No data","x",ROUND(IF('Indicator Data'!AI47&gt;AL$195,10,IF('Indicator Data'!AI47&lt;AL$194,0,10-(AL$195-'Indicator Data'!AI47)/(AL$195-AL$194)*10)),1))</f>
        <v>8</v>
      </c>
      <c r="AM44" s="57">
        <f t="shared" si="15"/>
        <v>7.3</v>
      </c>
      <c r="AN44" s="56">
        <f>IF('Indicator Data'!AJ47=0,10,ROUND(IF(LOG('Indicator Data'!AJ47)&gt;AN$195,0,IF(LOG('Indicator Data'!AJ47)&lt;AN$194,10,(AN$195-LOG('Indicator Data'!AJ47))/(AN$195-AN$194)*10)),1))</f>
        <v>5.7</v>
      </c>
      <c r="AO44" s="58">
        <f>IF('Indicator Data'!AK47="No data","x",'Indicator Data'!AK47/'Indicator Data'!BG47*100)</f>
        <v>148.3202287348106</v>
      </c>
      <c r="AP44" s="56">
        <f t="shared" si="16"/>
        <v>10</v>
      </c>
      <c r="AQ44" s="57">
        <f t="shared" si="17"/>
        <v>7.9</v>
      </c>
      <c r="AR44" s="186">
        <f t="shared" si="18"/>
        <v>7.6</v>
      </c>
      <c r="AS44" s="56">
        <f>IF('Indicator Data'!AL47="No data","x",ROUND(IF('Indicator Data'!AL47^2&gt;AS$195,0,IF('Indicator Data'!AL47^2&lt;AS$194,10,(AS$195-'Indicator Data'!AL47^2)/(AS$195-AS$194)*10)),1))</f>
        <v>0.2</v>
      </c>
      <c r="AT44" s="56">
        <f>IF('Indicator Data'!AM47="No data","x",ROUND(IF('Indicator Data'!AM47&gt;AT$195,0,IF('Indicator Data'!AM47&lt;AT$194,10,(AT$195-'Indicator Data'!AM47)/(AT$195-AT$194)*10)),1))</f>
        <v>4.8</v>
      </c>
      <c r="AU44" s="56">
        <f>IF('Indicator Data'!AN47="No data","x",ROUND(IF('Indicator Data'!AN47&gt;AU$195,0,IF('Indicator Data'!AN47&lt;AU$194,10,(AU$195-'Indicator Data'!AN47)/(AU$195-AU$194)*10)),1))</f>
        <v>3.3</v>
      </c>
      <c r="AV44" s="57">
        <f t="shared" si="19"/>
        <v>2.8</v>
      </c>
      <c r="AW44" s="57">
        <f>IF('Indicator Data'!AO47="No data","x",ROUND(IF('Indicator Data'!AO47&gt;AW$195,0,IF('Indicator Data'!AO47&lt;AW$194,10,(AW$195-'Indicator Data'!AO47)/(AW$195-AW$194)*10)),1))</f>
        <v>8.4</v>
      </c>
      <c r="AX44" s="186">
        <f t="shared" si="23"/>
        <v>5.6</v>
      </c>
      <c r="AY44" s="188">
        <f>IF('Indicator Data'!AP47="No data","x",ROUND(IF('Indicator Data'!AP47&gt;AY$195,10,IF('Indicator Data'!AP47&lt;AY$194,0,10-(AY$195-'Indicator Data'!AP47)/(AY$195-AY$194)*10)),1))</f>
        <v>9.6</v>
      </c>
      <c r="AZ44" s="179">
        <f t="shared" si="20"/>
        <v>8.1</v>
      </c>
    </row>
    <row r="45" spans="1:52" s="4" customFormat="1" x14ac:dyDescent="0.25">
      <c r="A45" s="99" t="str">
        <f>'Indicator Data'!A48</f>
        <v>Cuba</v>
      </c>
      <c r="B45" s="49" t="str">
        <f>'Indicator Data'!B48</f>
        <v>CUB</v>
      </c>
      <c r="C45" s="56">
        <f>ROUND(IF('Indicator Data'!N48="No data",IF((0.1022*LN('Indicator Data'!BD48)-0.1711)&gt;C$195,0,IF((0.1022*LN('Indicator Data'!BD48)-0.1711)&lt;C$194,10,(C$195-(0.1022*LN('Indicator Data'!BD48)-0.1711))/(C$195-C$194)*10)),IF('Indicator Data'!N48&gt;C$195,0,IF('Indicator Data'!N48&lt;C$194,10,(C$195-'Indicator Data'!N48)/(C$195-C$194)*10))),1)</f>
        <v>2.4</v>
      </c>
      <c r="D45" s="56" t="str">
        <f>IF('Indicator Data'!O48="No data","x",ROUND((IF(LOG('Indicator Data'!O48*1000)&gt;D$195,10,IF(LOG('Indicator Data'!O48*1000)&lt;D$194,0,10-(D$195-LOG('Indicator Data'!O48*1000))/(D$195-D$194)*10))),1))</f>
        <v>x</v>
      </c>
      <c r="E45" s="57">
        <f t="shared" si="3"/>
        <v>2.4</v>
      </c>
      <c r="F45" s="56">
        <f>IF('Indicator Data'!Z48="No data","x",ROUND(IF('Indicator Data'!Z48&gt;F$195,10,IF('Indicator Data'!Z48&lt;F$194,0,10-(F$195-'Indicator Data'!Z48)/(F$195-F$194)*10)),1))</f>
        <v>4.2</v>
      </c>
      <c r="G45" s="56" t="str">
        <f>IF('Indicator Data'!AA48="No data","x",ROUND(IF('Indicator Data'!AA48&gt;G$195,10,IF('Indicator Data'!AA48&lt;G$194,0,10-(G$195-'Indicator Data'!AA48)/(G$195-G$194)*10)),1))</f>
        <v>x</v>
      </c>
      <c r="H45" s="57">
        <f t="shared" si="4"/>
        <v>4.2</v>
      </c>
      <c r="I45" s="58">
        <f>SUM(IF('Indicator Data'!P48=0,0,'Indicator Data'!P48),SUM('Indicator Data'!Q48:R48))</f>
        <v>624.00999000000002</v>
      </c>
      <c r="J45" s="58">
        <f>I45/'Indicator Data'!BE48*1000000</f>
        <v>55.058973039534884</v>
      </c>
      <c r="K45" s="56">
        <f t="shared" si="5"/>
        <v>1.1000000000000001</v>
      </c>
      <c r="L45" s="56">
        <f>IF('Indicator Data'!S48="No data","x",ROUND(IF('Indicator Data'!S48&gt;L$195,10,IF('Indicator Data'!S48&lt;L$194,0,10-(L$195-'Indicator Data'!S48)/(L$195-L$194)*10)),1))</f>
        <v>2</v>
      </c>
      <c r="M45" s="56" t="str">
        <f>IF('Indicator Data'!T48="No data","x",IF('Indicator Data'!T48=0,0,ROUND(IF('Indicator Data'!T48&gt;M$195,10,IF('Indicator Data'!T48&lt;M$194,0,10-(M$195-'Indicator Data'!T48)/(M$195-M$194)*10)),1)))</f>
        <v>x</v>
      </c>
      <c r="N45" s="57">
        <f t="shared" si="6"/>
        <v>1.6</v>
      </c>
      <c r="O45" s="59">
        <f t="shared" si="7"/>
        <v>2.7</v>
      </c>
      <c r="P45" s="66">
        <f>IF(AND('Indicator Data'!AB48="No data",'Indicator Data'!AC48="No data"),0,SUM('Indicator Data'!AB48:AD48)/1000)</f>
        <v>0.31900000000000001</v>
      </c>
      <c r="Q45" s="56">
        <f t="shared" si="8"/>
        <v>0</v>
      </c>
      <c r="R45" s="60">
        <f>P45*1000/'Indicator Data'!BE48</f>
        <v>2.8146684638192457E-5</v>
      </c>
      <c r="S45" s="56">
        <f t="shared" si="9"/>
        <v>0</v>
      </c>
      <c r="T45" s="197">
        <f t="shared" si="10"/>
        <v>0</v>
      </c>
      <c r="U45" s="56">
        <f>IF('Indicator Data'!V48="No data","x",ROUND(IF('Indicator Data'!V48&gt;U$195,10,IF('Indicator Data'!V48&lt;U$194,0,10-(U$195-'Indicator Data'!V48)/(U$195-U$194)*10)),1))</f>
        <v>0.8</v>
      </c>
      <c r="V45" s="56">
        <f>IF('Indicator Data'!W48="No data","x",IF('Indicator Data'!W48=0,0,ROUND(IF('Indicator Data'!W48&gt;V$195,10,IF('Indicator Data'!W48&lt;V$194,0,10-(V$195-'Indicator Data'!W48)/(V$195-V$194)*10)),1)))</f>
        <v>1.1000000000000001</v>
      </c>
      <c r="W45" s="56">
        <f t="shared" si="11"/>
        <v>0.95000000000000007</v>
      </c>
      <c r="X45" s="56">
        <f>IF('Indicator Data'!U48="No data","x",ROUND(IF('Indicator Data'!U48&gt;X$195,10,IF('Indicator Data'!U48&lt;X$194,0,10-(X$195-'Indicator Data'!U48)/(X$195-X$194)*10)),1))</f>
        <v>0.1</v>
      </c>
      <c r="Y45" s="156" t="str">
        <f>IF('Indicator Data'!X48="No data","x",ROUND(IF('Indicator Data'!X48&gt;Y$195,10,IF('Indicator Data'!X48&lt;Y$194,0,10-(Y$195-'Indicator Data'!X48)/(Y$195-Y$194)*10)),1))</f>
        <v>x</v>
      </c>
      <c r="Z45" s="60">
        <f>IF('Indicator Data'!Y48="No data","x",IF(('Indicator Data'!Y48/'Indicator Data'!BE48)&gt;1,1,IF('Indicator Data'!Y48&gt;'Indicator Data'!Y48,1,'Indicator Data'!Y48/'Indicator Data'!BE48)))</f>
        <v>3.6057755938068117E-3</v>
      </c>
      <c r="AA45" s="156">
        <f t="shared" si="12"/>
        <v>0</v>
      </c>
      <c r="AB45" s="57">
        <f t="shared" si="21"/>
        <v>0.4</v>
      </c>
      <c r="AC45" s="56">
        <f>IF('Indicator Data'!AE48="No data","x",ROUND(IF('Indicator Data'!AE48&lt;$AC$194,10,IF('Indicator Data'!AE48&gt;$AC$195,0,($AC$195-'Indicator Data'!AE48)/($AC$195-$AC$194)*10)),1))</f>
        <v>1.5</v>
      </c>
      <c r="AD45" s="56">
        <f>IF('Indicator Data'!AF48="No data","x",ROUND(IF('Indicator Data'!AF48&gt;$AD$195,10,IF('Indicator Data'!AF48&lt;$AD$194,0,10-($AD$195-'Indicator Data'!AF48)/($AD$195-$AD$194)*10)),1))</f>
        <v>0</v>
      </c>
      <c r="AE45" s="57">
        <f t="shared" si="22"/>
        <v>0.8</v>
      </c>
      <c r="AF45" s="56" t="str">
        <f>IF('Indicator Data'!AQ48="No data","x",ROUND(IF('Indicator Data'!AQ48&gt;$AF$195,10,IF('Indicator Data'!AQ48&lt;$AF$194,0,10-($AF$195-'Indicator Data'!AQ48)/($AF$195-$AF$194)*10)),1))</f>
        <v>x</v>
      </c>
      <c r="AG45" s="56">
        <f>IF('Indicator Data'!AR48="No data","x",ROUND(IF('Indicator Data'!AR48&gt;$AG$195,10,IF('Indicator Data'!AR48&lt;$AG$194,0,10-($AG$195-'Indicator Data'!AR48)/($AG$195-$AG$194)*10)),1))</f>
        <v>0.4</v>
      </c>
      <c r="AH45" s="202">
        <f t="shared" si="13"/>
        <v>0.4</v>
      </c>
      <c r="AI45" s="61">
        <f t="shared" si="14"/>
        <v>0.4</v>
      </c>
      <c r="AJ45" s="56">
        <f>IF('Indicator Data'!AG48="No data","x",ROUND((IF(LOG('Indicator Data'!AG48)&gt;AJ$195,10,IF(LOG('Indicator Data'!AG48)&lt;AJ$194,0,10-(AJ$195-LOG('Indicator Data'!AG48))/(AJ$195-AJ$194)*10))),1))</f>
        <v>4.4000000000000004</v>
      </c>
      <c r="AK45" s="56">
        <f>IF('Indicator Data'!AH48="No data","x",ROUND((IF(LOG('Indicator Data'!AH48)&gt;AK$195,10,IF(LOG('Indicator Data'!AH48)&lt;AK$194,0,10-(AK$195-LOG('Indicator Data'!AH48))/(AK$195-AK$194)*10))),1))</f>
        <v>6.7</v>
      </c>
      <c r="AL45" s="56">
        <f>IF('Indicator Data'!AI48="No data","x",ROUND(IF('Indicator Data'!AI48&gt;AL$195,10,IF('Indicator Data'!AI48&lt;AL$194,0,10-(AL$195-'Indicator Data'!AI48)/(AL$195-AL$194)*10)),1))</f>
        <v>10</v>
      </c>
      <c r="AM45" s="57">
        <f t="shared" si="15"/>
        <v>7</v>
      </c>
      <c r="AN45" s="56">
        <f>IF('Indicator Data'!AJ48=0,10,ROUND(IF(LOG('Indicator Data'!AJ48)&gt;AN$195,0,IF(LOG('Indicator Data'!AJ48)&lt;AN$194,10,(AN$195-LOG('Indicator Data'!AJ48))/(AN$195-AN$194)*10)),1))</f>
        <v>6.3</v>
      </c>
      <c r="AO45" s="58">
        <f>IF('Indicator Data'!AK48="No data","x",'Indicator Data'!AK48/'Indicator Data'!BG48*100)</f>
        <v>62.94626080420894</v>
      </c>
      <c r="AP45" s="56">
        <f t="shared" si="16"/>
        <v>6.3</v>
      </c>
      <c r="AQ45" s="57">
        <f t="shared" si="17"/>
        <v>6.3</v>
      </c>
      <c r="AR45" s="186">
        <f t="shared" si="18"/>
        <v>6.7</v>
      </c>
      <c r="AS45" s="56">
        <f>IF('Indicator Data'!AL48="No data","x",ROUND(IF('Indicator Data'!AL48^2&gt;AS$195,0,IF('Indicator Data'!AL48^2&lt;AS$194,10,(AS$195-'Indicator Data'!AL48^2)/(AS$195-AS$194)*10)),1))</f>
        <v>0.1</v>
      </c>
      <c r="AT45" s="56">
        <f>IF('Indicator Data'!AM48="No data","x",ROUND(IF('Indicator Data'!AM48&gt;AT$195,0,IF('Indicator Data'!AM48&lt;AT$194,10,(AT$195-'Indicator Data'!AM48)/(AT$195-AT$194)*10)),1))</f>
        <v>7.8</v>
      </c>
      <c r="AU45" s="56">
        <f>IF('Indicator Data'!AN48="No data","x",ROUND(IF('Indicator Data'!AN48&gt;AU$195,0,IF('Indicator Data'!AN48&lt;AU$194,10,(AU$195-'Indicator Data'!AN48)/(AU$195-AU$194)*10)),1))</f>
        <v>5.7</v>
      </c>
      <c r="AV45" s="57">
        <f t="shared" si="19"/>
        <v>4.5</v>
      </c>
      <c r="AW45" s="57" t="str">
        <f>IF('Indicator Data'!AO48="No data","x",ROUND(IF('Indicator Data'!AO48&gt;AW$195,0,IF('Indicator Data'!AO48&lt;AW$194,10,(AW$195-'Indicator Data'!AO48)/(AW$195-AW$194)*10)),1))</f>
        <v>x</v>
      </c>
      <c r="AX45" s="186">
        <f t="shared" si="23"/>
        <v>4.5</v>
      </c>
      <c r="AY45" s="188">
        <f>IF('Indicator Data'!AP48="No data","x",ROUND(IF('Indicator Data'!AP48&gt;AY$195,10,IF('Indicator Data'!AP48&lt;AY$194,0,10-(AY$195-'Indicator Data'!AP48)/(AY$195-AY$194)*10)),1))</f>
        <v>7.2</v>
      </c>
      <c r="AZ45" s="179">
        <f t="shared" si="20"/>
        <v>6.4</v>
      </c>
    </row>
    <row r="46" spans="1:52" s="4" customFormat="1" x14ac:dyDescent="0.25">
      <c r="A46" s="99" t="str">
        <f>'Indicator Data'!A49</f>
        <v>Cyprus</v>
      </c>
      <c r="B46" s="49" t="str">
        <f>'Indicator Data'!B49</f>
        <v>CYP</v>
      </c>
      <c r="C46" s="56">
        <f>ROUND(IF('Indicator Data'!N49="No data",IF((0.1022*LN('Indicator Data'!BD49)-0.1711)&gt;C$195,0,IF((0.1022*LN('Indicator Data'!BD49)-0.1711)&lt;C$194,10,(C$195-(0.1022*LN('Indicator Data'!BD49)-0.1711))/(C$195-C$194)*10)),IF('Indicator Data'!N49&gt;C$195,0,IF('Indicator Data'!N49&lt;C$194,10,(C$195-'Indicator Data'!N49)/(C$195-C$194)*10))),1)</f>
        <v>0.5</v>
      </c>
      <c r="D46" s="56" t="str">
        <f>IF('Indicator Data'!O49="No data","x",ROUND((IF(LOG('Indicator Data'!O49*1000)&gt;D$195,10,IF(LOG('Indicator Data'!O49*1000)&lt;D$194,0,10-(D$195-LOG('Indicator Data'!O49*1000))/(D$195-D$194)*10))),1))</f>
        <v>x</v>
      </c>
      <c r="E46" s="57">
        <f t="shared" si="3"/>
        <v>0.5</v>
      </c>
      <c r="F46" s="56">
        <f>IF('Indicator Data'!Z49="No data","x",ROUND(IF('Indicator Data'!Z49&gt;F$195,10,IF('Indicator Data'!Z49&lt;F$194,0,10-(F$195-'Indicator Data'!Z49)/(F$195-F$194)*10)),1))</f>
        <v>1.1000000000000001</v>
      </c>
      <c r="G46" s="56">
        <f>IF('Indicator Data'!AA49="No data","x",ROUND(IF('Indicator Data'!AA49&gt;G$195,10,IF('Indicator Data'!AA49&lt;G$194,0,10-(G$195-'Indicator Data'!AA49)/(G$195-G$194)*10)),1))</f>
        <v>2.2999999999999998</v>
      </c>
      <c r="H46" s="57">
        <f t="shared" si="4"/>
        <v>1.7</v>
      </c>
      <c r="I46" s="58">
        <f>SUM(IF('Indicator Data'!P49=0,0,'Indicator Data'!P49),SUM('Indicator Data'!Q49:R49))</f>
        <v>0</v>
      </c>
      <c r="J46" s="58">
        <f>I46/'Indicator Data'!BE49*1000000</f>
        <v>0</v>
      </c>
      <c r="K46" s="56">
        <f t="shared" si="5"/>
        <v>0</v>
      </c>
      <c r="L46" s="56" t="str">
        <f>IF('Indicator Data'!S49="No data","x",ROUND(IF('Indicator Data'!S49&gt;L$195,10,IF('Indicator Data'!S49&lt;L$194,0,10-(L$195-'Indicator Data'!S49)/(L$195-L$194)*10)),1))</f>
        <v>x</v>
      </c>
      <c r="M46" s="56">
        <f>IF('Indicator Data'!T49="No data","x",IF('Indicator Data'!T49=0,0,ROUND(IF('Indicator Data'!T49&gt;M$195,10,IF('Indicator Data'!T49&lt;M$194,0,10-(M$195-'Indicator Data'!T49)/(M$195-M$194)*10)),1)))</f>
        <v>0.7</v>
      </c>
      <c r="N46" s="57">
        <f t="shared" si="6"/>
        <v>0.4</v>
      </c>
      <c r="O46" s="59">
        <f t="shared" si="7"/>
        <v>0.8</v>
      </c>
      <c r="P46" s="66">
        <f>IF(AND('Indicator Data'!AB49="No data",'Indicator Data'!AC49="No data"),0,SUM('Indicator Data'!AB49:AD49)/1000)</f>
        <v>249.321</v>
      </c>
      <c r="Q46" s="56">
        <f t="shared" si="8"/>
        <v>8</v>
      </c>
      <c r="R46" s="60">
        <f>P46*1000/'Indicator Data'!BE49</f>
        <v>0.20801469079088983</v>
      </c>
      <c r="S46" s="56">
        <f t="shared" si="9"/>
        <v>10</v>
      </c>
      <c r="T46" s="197">
        <f t="shared" si="10"/>
        <v>9</v>
      </c>
      <c r="U46" s="56">
        <f>IF('Indicator Data'!V49="No data","x",ROUND(IF('Indicator Data'!V49&gt;U$195,10,IF('Indicator Data'!V49&lt;U$194,0,10-(U$195-'Indicator Data'!V49)/(U$195-U$194)*10)),1))</f>
        <v>0.2</v>
      </c>
      <c r="V46" s="56">
        <f>IF('Indicator Data'!W49="No data","x",IF('Indicator Data'!W49=0,0,ROUND(IF('Indicator Data'!W49&gt;V$195,10,IF('Indicator Data'!W49&lt;V$194,0,10-(V$195-'Indicator Data'!W49)/(V$195-V$194)*10)),1)))</f>
        <v>0.3</v>
      </c>
      <c r="W46" s="56">
        <f t="shared" si="11"/>
        <v>0.25</v>
      </c>
      <c r="X46" s="56">
        <f>IF('Indicator Data'!U49="No data","x",ROUND(IF('Indicator Data'!U49&gt;X$195,10,IF('Indicator Data'!U49&lt;X$194,0,10-(X$195-'Indicator Data'!U49)/(X$195-X$194)*10)),1))</f>
        <v>0.1</v>
      </c>
      <c r="Y46" s="156" t="str">
        <f>IF('Indicator Data'!X49="No data","x",ROUND(IF('Indicator Data'!X49&gt;Y$195,10,IF('Indicator Data'!X49&lt;Y$194,0,10-(Y$195-'Indicator Data'!X49)/(Y$195-Y$194)*10)),1))</f>
        <v>x</v>
      </c>
      <c r="Z46" s="60">
        <f>IF('Indicator Data'!Y49="No data","x",IF(('Indicator Data'!Y49/'Indicator Data'!BE49)&gt;1,1,IF('Indicator Data'!Y49&gt;'Indicator Data'!Y49,1,'Indicator Data'!Y49/'Indicator Data'!BE49)))</f>
        <v>3.3372991571650978E-6</v>
      </c>
      <c r="AA46" s="156">
        <f t="shared" si="12"/>
        <v>0</v>
      </c>
      <c r="AB46" s="57">
        <f t="shared" si="21"/>
        <v>0.1</v>
      </c>
      <c r="AC46" s="56">
        <f>IF('Indicator Data'!AE49="No data","x",ROUND(IF('Indicator Data'!AE49&lt;$AC$194,10,IF('Indicator Data'!AE49&gt;$AC$195,0,($AC$195-'Indicator Data'!AE49)/($AC$195-$AC$194)*10)),1))</f>
        <v>5.9</v>
      </c>
      <c r="AD46" s="56">
        <f>IF('Indicator Data'!AF49="No data","x",ROUND(IF('Indicator Data'!AF49&gt;$AD$195,10,IF('Indicator Data'!AF49&lt;$AD$194,0,10-($AD$195-'Indicator Data'!AF49)/($AD$195-$AD$194)*10)),1))</f>
        <v>0.2</v>
      </c>
      <c r="AE46" s="57">
        <f t="shared" si="22"/>
        <v>3.1</v>
      </c>
      <c r="AF46" s="56">
        <f>IF('Indicator Data'!AQ49="No data","x",ROUND(IF('Indicator Data'!AQ49&gt;$AF$195,10,IF('Indicator Data'!AQ49&lt;$AF$194,0,10-($AF$195-'Indicator Data'!AQ49)/($AF$195-$AF$194)*10)),1))</f>
        <v>0.5</v>
      </c>
      <c r="AG46" s="56">
        <f>IF('Indicator Data'!AR49="No data","x",ROUND(IF('Indicator Data'!AR49&gt;$AG$195,10,IF('Indicator Data'!AR49&lt;$AG$194,0,10-($AG$195-'Indicator Data'!AR49)/($AG$195-$AG$194)*10)),1))</f>
        <v>1.1000000000000001</v>
      </c>
      <c r="AH46" s="202">
        <f t="shared" si="13"/>
        <v>0.8</v>
      </c>
      <c r="AI46" s="61">
        <f t="shared" si="14"/>
        <v>4.5</v>
      </c>
      <c r="AJ46" s="56">
        <f>IF('Indicator Data'!AG49="No data","x",ROUND((IF(LOG('Indicator Data'!AG49)&gt;AJ$195,10,IF(LOG('Indicator Data'!AG49)&lt;AJ$194,0,10-(AJ$195-LOG('Indicator Data'!AG49))/(AJ$195-AJ$194)*10))),1))</f>
        <v>4</v>
      </c>
      <c r="AK46" s="56">
        <f>IF('Indicator Data'!AH49="No data","x",ROUND((IF(LOG('Indicator Data'!AH49)&gt;AK$195,10,IF(LOG('Indicator Data'!AH49)&lt;AK$194,0,10-(AK$195-LOG('Indicator Data'!AH49))/(AK$195-AK$194)*10))),1))</f>
        <v>6.4</v>
      </c>
      <c r="AL46" s="56">
        <f>IF('Indicator Data'!AI49="No data","x",ROUND(IF('Indicator Data'!AI49&gt;AL$195,10,IF('Indicator Data'!AI49&lt;AL$194,0,10-(AL$195-'Indicator Data'!AI49)/(AL$195-AL$194)*10)),1))</f>
        <v>8</v>
      </c>
      <c r="AM46" s="57">
        <f t="shared" si="15"/>
        <v>6.1</v>
      </c>
      <c r="AN46" s="56">
        <f>IF('Indicator Data'!AJ49=0,10,ROUND(IF(LOG('Indicator Data'!AJ49)&gt;AN$195,0,IF(LOG('Indicator Data'!AJ49)&lt;AN$194,10,(AN$195-LOG('Indicator Data'!AJ49))/(AN$195-AN$194)*10)),1))</f>
        <v>5.2</v>
      </c>
      <c r="AO46" s="58">
        <f>IF('Indicator Data'!AK49="No data","x",'Indicator Data'!AK49/'Indicator Data'!BG49*100)</f>
        <v>205.62770562770564</v>
      </c>
      <c r="AP46" s="56">
        <f t="shared" si="16"/>
        <v>10</v>
      </c>
      <c r="AQ46" s="57">
        <f t="shared" si="17"/>
        <v>7.6</v>
      </c>
      <c r="AR46" s="186">
        <f t="shared" si="18"/>
        <v>6.9</v>
      </c>
      <c r="AS46" s="56">
        <f>IF('Indicator Data'!AL49="No data","x",ROUND(IF('Indicator Data'!AL49^2&gt;AS$195,0,IF('Indicator Data'!AL49^2&lt;AS$194,10,(AS$195-'Indicator Data'!AL49^2)/(AS$195-AS$194)*10)),1))</f>
        <v>0.3</v>
      </c>
      <c r="AT46" s="56">
        <f>IF('Indicator Data'!AM49="No data","x",ROUND(IF('Indicator Data'!AM49&gt;AT$195,0,IF('Indicator Data'!AM49&lt;AT$194,10,(AT$195-'Indicator Data'!AM49)/(AT$195-AT$194)*10)),1))</f>
        <v>3.1</v>
      </c>
      <c r="AU46" s="56">
        <f>IF('Indicator Data'!AN49="No data","x",ROUND(IF('Indicator Data'!AN49&gt;AU$195,0,IF('Indicator Data'!AN49&lt;AU$194,10,(AU$195-'Indicator Data'!AN49)/(AU$195-AU$194)*10)),1))</f>
        <v>1.9</v>
      </c>
      <c r="AV46" s="57">
        <f t="shared" si="19"/>
        <v>1.8</v>
      </c>
      <c r="AW46" s="57">
        <f>IF('Indicator Data'!AO49="No data","x",ROUND(IF('Indicator Data'!AO49&gt;AW$195,0,IF('Indicator Data'!AO49&lt;AW$194,10,(AW$195-'Indicator Data'!AO49)/(AW$195-AW$194)*10)),1))</f>
        <v>7</v>
      </c>
      <c r="AX46" s="186">
        <f t="shared" si="23"/>
        <v>4.4000000000000004</v>
      </c>
      <c r="AY46" s="188">
        <f>IF('Indicator Data'!AP49="No data","x",ROUND(IF('Indicator Data'!AP49&gt;AY$195,10,IF('Indicator Data'!AP49&lt;AY$194,0,10-(AY$195-'Indicator Data'!AP49)/(AY$195-AY$194)*10)),1))</f>
        <v>5.6</v>
      </c>
      <c r="AZ46" s="179">
        <f t="shared" si="20"/>
        <v>5.6</v>
      </c>
    </row>
    <row r="47" spans="1:52" s="4" customFormat="1" x14ac:dyDescent="0.25">
      <c r="A47" s="99" t="str">
        <f>'Indicator Data'!A50</f>
        <v>Czech Republic</v>
      </c>
      <c r="B47" s="49" t="str">
        <f>'Indicator Data'!B50</f>
        <v>CZE</v>
      </c>
      <c r="C47" s="56">
        <f>ROUND(IF('Indicator Data'!N50="No data",IF((0.1022*LN('Indicator Data'!BD50)-0.1711)&gt;C$195,0,IF((0.1022*LN('Indicator Data'!BD50)-0.1711)&lt;C$194,10,(C$195-(0.1022*LN('Indicator Data'!BD50)-0.1711))/(C$195-C$194)*10)),IF('Indicator Data'!N50&gt;C$195,0,IF('Indicator Data'!N50&lt;C$194,10,(C$195-'Indicator Data'!N50)/(C$195-C$194)*10))),1)</f>
        <v>0.2</v>
      </c>
      <c r="D47" s="56" t="str">
        <f>IF('Indicator Data'!O50="No data","x",ROUND((IF(LOG('Indicator Data'!O50*1000)&gt;D$195,10,IF(LOG('Indicator Data'!O50*1000)&lt;D$194,0,10-(D$195-LOG('Indicator Data'!O50*1000))/(D$195-D$194)*10))),1))</f>
        <v>x</v>
      </c>
      <c r="E47" s="57">
        <f t="shared" si="3"/>
        <v>0.2</v>
      </c>
      <c r="F47" s="56">
        <f>IF('Indicator Data'!Z50="No data","x",ROUND(IF('Indicator Data'!Z50&gt;F$195,10,IF('Indicator Data'!Z50&lt;F$194,0,10-(F$195-'Indicator Data'!Z50)/(F$195-F$194)*10)),1))</f>
        <v>1.8</v>
      </c>
      <c r="G47" s="56">
        <f>IF('Indicator Data'!AA50="No data","x",ROUND(IF('Indicator Data'!AA50&gt;G$195,10,IF('Indicator Data'!AA50&lt;G$194,0,10-(G$195-'Indicator Data'!AA50)/(G$195-G$194)*10)),1))</f>
        <v>0.2</v>
      </c>
      <c r="H47" s="57">
        <f t="shared" si="4"/>
        <v>1</v>
      </c>
      <c r="I47" s="58">
        <f>SUM(IF('Indicator Data'!P50=0,0,'Indicator Data'!P50),SUM('Indicator Data'!Q50:R50))</f>
        <v>0</v>
      </c>
      <c r="J47" s="58">
        <f>I47/'Indicator Data'!BE50*1000000</f>
        <v>0</v>
      </c>
      <c r="K47" s="56">
        <f t="shared" si="5"/>
        <v>0</v>
      </c>
      <c r="L47" s="56" t="str">
        <f>IF('Indicator Data'!S50="No data","x",ROUND(IF('Indicator Data'!S50&gt;L$195,10,IF('Indicator Data'!S50&lt;L$194,0,10-(L$195-'Indicator Data'!S50)/(L$195-L$194)*10)),1))</f>
        <v>x</v>
      </c>
      <c r="M47" s="56">
        <f>IF('Indicator Data'!T50="No data","x",IF('Indicator Data'!T50=0,0,ROUND(IF('Indicator Data'!T50&gt;M$195,10,IF('Indicator Data'!T50&lt;M$194,0,10-(M$195-'Indicator Data'!T50)/(M$195-M$194)*10)),1)))</f>
        <v>0.5</v>
      </c>
      <c r="N47" s="57">
        <f t="shared" si="6"/>
        <v>0.3</v>
      </c>
      <c r="O47" s="59">
        <f t="shared" si="7"/>
        <v>0.4</v>
      </c>
      <c r="P47" s="66">
        <f>IF(AND('Indicator Data'!AB50="No data",'Indicator Data'!AC50="No data"),0,SUM('Indicator Data'!AB50:AD50)/1000)</f>
        <v>4.1210000000000004</v>
      </c>
      <c r="Q47" s="56">
        <f t="shared" si="8"/>
        <v>2.1</v>
      </c>
      <c r="R47" s="60">
        <f>P47*1000/'Indicator Data'!BE50</f>
        <v>3.8552885044015867E-4</v>
      </c>
      <c r="S47" s="56">
        <f t="shared" si="9"/>
        <v>2.5</v>
      </c>
      <c r="T47" s="197">
        <f t="shared" si="10"/>
        <v>2.2999999999999998</v>
      </c>
      <c r="U47" s="56">
        <f>IF('Indicator Data'!V50="No data","x",ROUND(IF('Indicator Data'!V50&gt;U$195,10,IF('Indicator Data'!V50&lt;U$194,0,10-(U$195-'Indicator Data'!V50)/(U$195-U$194)*10)),1))</f>
        <v>0.2</v>
      </c>
      <c r="V47" s="56">
        <f>IF('Indicator Data'!W50="No data","x",IF('Indicator Data'!W50=0,0,ROUND(IF('Indicator Data'!W50&gt;V$195,10,IF('Indicator Data'!W50&lt;V$194,0,10-(V$195-'Indicator Data'!W50)/(V$195-V$194)*10)),1)))</f>
        <v>0.2</v>
      </c>
      <c r="W47" s="56">
        <f t="shared" si="11"/>
        <v>0.2</v>
      </c>
      <c r="X47" s="56">
        <f>IF('Indicator Data'!U50="No data","x",ROUND(IF('Indicator Data'!U50&gt;X$195,10,IF('Indicator Data'!U50&lt;X$194,0,10-(X$195-'Indicator Data'!U50)/(X$195-X$194)*10)),1))</f>
        <v>0.1</v>
      </c>
      <c r="Y47" s="156" t="str">
        <f>IF('Indicator Data'!X50="No data","x",ROUND(IF('Indicator Data'!X50&gt;Y$195,10,IF('Indicator Data'!X50&lt;Y$194,0,10-(Y$195-'Indicator Data'!X50)/(Y$195-Y$194)*10)),1))</f>
        <v>x</v>
      </c>
      <c r="Z47" s="60">
        <f>IF('Indicator Data'!Y50="No data","x",IF(('Indicator Data'!Y50/'Indicator Data'!BE50)&gt;1,1,IF('Indicator Data'!Y50&gt;'Indicator Data'!Y50,1,'Indicator Data'!Y50/'Indicator Data'!BE50)))</f>
        <v>9.3552256840611185E-8</v>
      </c>
      <c r="AA47" s="156">
        <f t="shared" si="12"/>
        <v>0</v>
      </c>
      <c r="AB47" s="57">
        <f t="shared" si="21"/>
        <v>0.1</v>
      </c>
      <c r="AC47" s="56">
        <f>IF('Indicator Data'!AE50="No data","x",ROUND(IF('Indicator Data'!AE50&lt;$AC$194,10,IF('Indicator Data'!AE50&gt;$AC$195,0,($AC$195-'Indicator Data'!AE50)/($AC$195-$AC$194)*10)),1))</f>
        <v>3.1</v>
      </c>
      <c r="AD47" s="56">
        <f>IF('Indicator Data'!AF50="No data","x",ROUND(IF('Indicator Data'!AF50&gt;$AD$195,10,IF('Indicator Data'!AF50&lt;$AD$194,0,10-($AD$195-'Indicator Data'!AF50)/($AD$195-$AD$194)*10)),1))</f>
        <v>0</v>
      </c>
      <c r="AE47" s="57">
        <f t="shared" si="22"/>
        <v>1.6</v>
      </c>
      <c r="AF47" s="56">
        <f>IF('Indicator Data'!AQ50="No data","x",ROUND(IF('Indicator Data'!AQ50&gt;$AF$195,10,IF('Indicator Data'!AQ50&lt;$AF$194,0,10-($AF$195-'Indicator Data'!AQ50)/($AF$195-$AF$194)*10)),1))</f>
        <v>1.1000000000000001</v>
      </c>
      <c r="AG47" s="56">
        <f>IF('Indicator Data'!AR50="No data","x",ROUND(IF('Indicator Data'!AR50&gt;$AG$195,10,IF('Indicator Data'!AR50&lt;$AG$194,0,10-($AG$195-'Indicator Data'!AR50)/($AG$195-$AG$194)*10)),1))</f>
        <v>0.1</v>
      </c>
      <c r="AH47" s="202">
        <f t="shared" si="13"/>
        <v>0.60000000000000009</v>
      </c>
      <c r="AI47" s="61">
        <f t="shared" si="14"/>
        <v>1.2</v>
      </c>
      <c r="AJ47" s="56">
        <f>IF('Indicator Data'!AG50="No data","x",ROUND((IF(LOG('Indicator Data'!AG50)&gt;AJ$195,10,IF(LOG('Indicator Data'!AG50)&lt;AJ$194,0,10-(AJ$195-LOG('Indicator Data'!AG50))/(AJ$195-AJ$194)*10))),1))</f>
        <v>6.9</v>
      </c>
      <c r="AK47" s="56">
        <f>IF('Indicator Data'!AH50="No data","x",ROUND((IF(LOG('Indicator Data'!AH50)&gt;AK$195,10,IF(LOG('Indicator Data'!AH50)&lt;AK$194,0,10-(AK$195-LOG('Indicator Data'!AH50))/(AK$195-AK$194)*10))),1))</f>
        <v>7.5</v>
      </c>
      <c r="AL47" s="56">
        <f>IF('Indicator Data'!AI50="No data","x",ROUND(IF('Indicator Data'!AI50&gt;AL$195,10,IF('Indicator Data'!AI50&lt;AL$194,0,10-(AL$195-'Indicator Data'!AI50)/(AL$195-AL$194)*10)),1))</f>
        <v>2</v>
      </c>
      <c r="AM47" s="57">
        <f t="shared" si="15"/>
        <v>5.5</v>
      </c>
      <c r="AN47" s="56">
        <f>IF('Indicator Data'!AJ50=0,10,ROUND(IF(LOG('Indicator Data'!AJ50)&gt;AN$195,0,IF(LOG('Indicator Data'!AJ50)&lt;AN$194,10,(AN$195-LOG('Indicator Data'!AJ50))/(AN$195-AN$194)*10)),1))</f>
        <v>6.2</v>
      </c>
      <c r="AO47" s="58">
        <f>IF('Indicator Data'!AK50="No data","x",'Indicator Data'!AK50/'Indicator Data'!BG50*100)</f>
        <v>271.87985499741069</v>
      </c>
      <c r="AP47" s="56">
        <f t="shared" si="16"/>
        <v>10</v>
      </c>
      <c r="AQ47" s="57">
        <f t="shared" si="17"/>
        <v>8.1</v>
      </c>
      <c r="AR47" s="186">
        <f t="shared" si="18"/>
        <v>6.8</v>
      </c>
      <c r="AS47" s="56" t="str">
        <f>IF('Indicator Data'!AL50="No data","x",ROUND(IF('Indicator Data'!AL50^2&gt;AS$195,0,IF('Indicator Data'!AL50^2&lt;AS$194,10,(AS$195-'Indicator Data'!AL50^2)/(AS$195-AS$194)*10)),1))</f>
        <v>x</v>
      </c>
      <c r="AT47" s="56">
        <f>IF('Indicator Data'!AM50="No data","x",ROUND(IF('Indicator Data'!AM50&gt;AT$195,0,IF('Indicator Data'!AM50&lt;AT$194,10,(AT$195-'Indicator Data'!AM50)/(AT$195-AT$194)*10)),1))</f>
        <v>4.0999999999999996</v>
      </c>
      <c r="AU47" s="56">
        <f>IF('Indicator Data'!AN50="No data","x",ROUND(IF('Indicator Data'!AN50&gt;AU$195,0,IF('Indicator Data'!AN50&lt;AU$194,10,(AU$195-'Indicator Data'!AN50)/(AU$195-AU$194)*10)),1))</f>
        <v>2.1</v>
      </c>
      <c r="AV47" s="57">
        <f t="shared" si="19"/>
        <v>3.1</v>
      </c>
      <c r="AW47" s="57">
        <f>IF('Indicator Data'!AO50="No data","x",ROUND(IF('Indicator Data'!AO50&gt;AW$195,0,IF('Indicator Data'!AO50&lt;AW$194,10,(AW$195-'Indicator Data'!AO50)/(AW$195-AW$194)*10)),1))</f>
        <v>7.4</v>
      </c>
      <c r="AX47" s="186">
        <f t="shared" si="23"/>
        <v>5.3</v>
      </c>
      <c r="AY47" s="188">
        <f>IF('Indicator Data'!AP50="No data","x",ROUND(IF('Indicator Data'!AP50&gt;AY$195,10,IF('Indicator Data'!AP50&lt;AY$194,0,10-(AY$195-'Indicator Data'!AP50)/(AY$195-AY$194)*10)),1))</f>
        <v>9.6</v>
      </c>
      <c r="AZ47" s="179">
        <f t="shared" si="20"/>
        <v>7.8</v>
      </c>
    </row>
    <row r="48" spans="1:52" s="4" customFormat="1" x14ac:dyDescent="0.25">
      <c r="A48" s="99" t="str">
        <f>'Indicator Data'!A51</f>
        <v>Denmark</v>
      </c>
      <c r="B48" s="49" t="str">
        <f>'Indicator Data'!B51</f>
        <v>DNK</v>
      </c>
      <c r="C48" s="56">
        <f>ROUND(IF('Indicator Data'!N51="No data",IF((0.1022*LN('Indicator Data'!BD51)-0.1711)&gt;C$195,0,IF((0.1022*LN('Indicator Data'!BD51)-0.1711)&lt;C$194,10,(C$195-(0.1022*LN('Indicator Data'!BD51)-0.1711))/(C$195-C$194)*10)),IF('Indicator Data'!N51&gt;C$195,0,IF('Indicator Data'!N51&lt;C$194,10,(C$195-'Indicator Data'!N51)/(C$195-C$194)*10))),1)</f>
        <v>0</v>
      </c>
      <c r="D48" s="56" t="str">
        <f>IF('Indicator Data'!O51="No data","x",ROUND((IF(LOG('Indicator Data'!O51*1000)&gt;D$195,10,IF(LOG('Indicator Data'!O51*1000)&lt;D$194,0,10-(D$195-LOG('Indicator Data'!O51*1000))/(D$195-D$194)*10))),1))</f>
        <v>x</v>
      </c>
      <c r="E48" s="57">
        <f t="shared" si="3"/>
        <v>0</v>
      </c>
      <c r="F48" s="56">
        <f>IF('Indicator Data'!Z51="No data","x",ROUND(IF('Indicator Data'!Z51&gt;F$195,10,IF('Indicator Data'!Z51&lt;F$194,0,10-(F$195-'Indicator Data'!Z51)/(F$195-F$194)*10)),1))</f>
        <v>0.5</v>
      </c>
      <c r="G48" s="56">
        <f>IF('Indicator Data'!AA51="No data","x",ROUND(IF('Indicator Data'!AA51&gt;G$195,10,IF('Indicator Data'!AA51&lt;G$194,0,10-(G$195-'Indicator Data'!AA51)/(G$195-G$194)*10)),1))</f>
        <v>0.8</v>
      </c>
      <c r="H48" s="57">
        <f t="shared" si="4"/>
        <v>0.7</v>
      </c>
      <c r="I48" s="58">
        <f>SUM(IF('Indicator Data'!P51=0,0,'Indicator Data'!P51),SUM('Indicator Data'!Q51:R51))</f>
        <v>-82.672610000000006</v>
      </c>
      <c r="J48" s="58">
        <f>I48/'Indicator Data'!BE51*1000000</f>
        <v>-14.323349232840547</v>
      </c>
      <c r="K48" s="56">
        <f t="shared" si="5"/>
        <v>0</v>
      </c>
      <c r="L48" s="56" t="str">
        <f>IF('Indicator Data'!S51="No data","x",ROUND(IF('Indicator Data'!S51&gt;L$195,10,IF('Indicator Data'!S51&lt;L$194,0,10-(L$195-'Indicator Data'!S51)/(L$195-L$194)*10)),1))</f>
        <v>x</v>
      </c>
      <c r="M48" s="56">
        <f>IF('Indicator Data'!T51="No data","x",IF('Indicator Data'!T51=0,0,ROUND(IF('Indicator Data'!T51&gt;M$195,10,IF('Indicator Data'!T51&lt;M$194,0,10-(M$195-'Indicator Data'!T51)/(M$195-M$194)*10)),1)))</f>
        <v>0.1</v>
      </c>
      <c r="N48" s="57">
        <f t="shared" si="6"/>
        <v>0.1</v>
      </c>
      <c r="O48" s="59">
        <f t="shared" si="7"/>
        <v>0.2</v>
      </c>
      <c r="P48" s="66">
        <f>IF(AND('Indicator Data'!AB51="No data",'Indicator Data'!AC51="No data"),0,SUM('Indicator Data'!AB51:AD51)/1000)</f>
        <v>39.35</v>
      </c>
      <c r="Q48" s="56">
        <f t="shared" si="8"/>
        <v>5.3</v>
      </c>
      <c r="R48" s="60">
        <f>P48*1000/'Indicator Data'!BE51</f>
        <v>6.8175395976040375E-3</v>
      </c>
      <c r="S48" s="56">
        <f t="shared" si="9"/>
        <v>5.0999999999999996</v>
      </c>
      <c r="T48" s="197">
        <f t="shared" si="10"/>
        <v>5.2</v>
      </c>
      <c r="U48" s="56">
        <f>IF('Indicator Data'!V51="No data","x",ROUND(IF('Indicator Data'!V51&gt;U$195,10,IF('Indicator Data'!V51&lt;U$194,0,10-(U$195-'Indicator Data'!V51)/(U$195-U$194)*10)),1))</f>
        <v>0.4</v>
      </c>
      <c r="V48" s="56">
        <f>IF('Indicator Data'!W51="No data","x",IF('Indicator Data'!W51=0,0,ROUND(IF('Indicator Data'!W51&gt;V$195,10,IF('Indicator Data'!W51&lt;V$194,0,10-(V$195-'Indicator Data'!W51)/(V$195-V$194)*10)),1)))</f>
        <v>0.2</v>
      </c>
      <c r="W48" s="56">
        <f t="shared" si="11"/>
        <v>0.30000000000000004</v>
      </c>
      <c r="X48" s="56">
        <f>IF('Indicator Data'!U51="No data","x",ROUND(IF('Indicator Data'!U51&gt;X$195,10,IF('Indicator Data'!U51&lt;X$194,0,10-(X$195-'Indicator Data'!U51)/(X$195-X$194)*10)),1))</f>
        <v>0.1</v>
      </c>
      <c r="Y48" s="156" t="str">
        <f>IF('Indicator Data'!X51="No data","x",ROUND(IF('Indicator Data'!X51&gt;Y$195,10,IF('Indicator Data'!X51&lt;Y$194,0,10-(Y$195-'Indicator Data'!X51)/(Y$195-Y$194)*10)),1))</f>
        <v>x</v>
      </c>
      <c r="Z48" s="60">
        <f>IF('Indicator Data'!Y51="No data","x",IF(('Indicator Data'!Y51/'Indicator Data'!BE51)&gt;1,1,IF('Indicator Data'!Y51&gt;'Indicator Data'!Y51,1,'Indicator Data'!Y51/'Indicator Data'!BE51)))</f>
        <v>0</v>
      </c>
      <c r="AA48" s="156">
        <f t="shared" si="12"/>
        <v>0</v>
      </c>
      <c r="AB48" s="57">
        <f t="shared" si="21"/>
        <v>0.1</v>
      </c>
      <c r="AC48" s="56">
        <f>IF('Indicator Data'!AE51="No data","x",ROUND(IF('Indicator Data'!AE51&lt;$AC$194,10,IF('Indicator Data'!AE51&gt;$AC$195,0,($AC$195-'Indicator Data'!AE51)/($AC$195-$AC$194)*10)),1))</f>
        <v>2.8</v>
      </c>
      <c r="AD48" s="56">
        <f>IF('Indicator Data'!AF51="No data","x",ROUND(IF('Indicator Data'!AF51&gt;$AD$195,10,IF('Indicator Data'!AF51&lt;$AD$194,0,10-($AD$195-'Indicator Data'!AF51)/($AD$195-$AD$194)*10)),1))</f>
        <v>0</v>
      </c>
      <c r="AE48" s="57">
        <f t="shared" si="22"/>
        <v>1.4</v>
      </c>
      <c r="AF48" s="56">
        <f>IF('Indicator Data'!AQ51="No data","x",ROUND(IF('Indicator Data'!AQ51&gt;$AF$195,10,IF('Indicator Data'!AQ51&lt;$AF$194,0,10-($AF$195-'Indicator Data'!AQ51)/($AF$195-$AF$194)*10)),1))</f>
        <v>1.4</v>
      </c>
      <c r="AG48" s="56">
        <f>IF('Indicator Data'!AR51="No data","x",ROUND(IF('Indicator Data'!AR51&gt;$AG$195,10,IF('Indicator Data'!AR51&lt;$AG$194,0,10-($AG$195-'Indicator Data'!AR51)/($AG$195-$AG$194)*10)),1))</f>
        <v>0</v>
      </c>
      <c r="AH48" s="202">
        <f t="shared" si="13"/>
        <v>0.7</v>
      </c>
      <c r="AI48" s="61">
        <f t="shared" si="14"/>
        <v>2.1</v>
      </c>
      <c r="AJ48" s="56" t="str">
        <f>IF('Indicator Data'!AG51="No data","x",ROUND((IF(LOG('Indicator Data'!AG51)&gt;AJ$195,10,IF(LOG('Indicator Data'!AG51)&lt;AJ$194,0,10-(AJ$195-LOG('Indicator Data'!AG51))/(AJ$195-AJ$194)*10))),1))</f>
        <v>x</v>
      </c>
      <c r="AK48" s="56">
        <f>IF('Indicator Data'!AH51="No data","x",ROUND((IF(LOG('Indicator Data'!AH51)&gt;AK$195,10,IF(LOG('Indicator Data'!AH51)&lt;AK$194,0,10-(AK$195-LOG('Indicator Data'!AH51))/(AK$195-AK$194)*10))),1))</f>
        <v>7.7</v>
      </c>
      <c r="AL48" s="56">
        <f>IF('Indicator Data'!AI51="No data","x",ROUND(IF('Indicator Data'!AI51&gt;AL$195,10,IF('Indicator Data'!AI51&lt;AL$194,0,10-(AL$195-'Indicator Data'!AI51)/(AL$195-AL$194)*10)),1))</f>
        <v>10</v>
      </c>
      <c r="AM48" s="57">
        <f t="shared" si="15"/>
        <v>8.9</v>
      </c>
      <c r="AN48" s="56">
        <f>IF('Indicator Data'!AJ51=0,10,ROUND(IF(LOG('Indicator Data'!AJ51)&gt;AN$195,0,IF(LOG('Indicator Data'!AJ51)&lt;AN$194,10,(AN$195-LOG('Indicator Data'!AJ51))/(AN$195-AN$194)*10)),1))</f>
        <v>4.9000000000000004</v>
      </c>
      <c r="AO48" s="58">
        <f>IF('Indicator Data'!AK51="No data","x",'Indicator Data'!AK51/'Indicator Data'!BG51*100)</f>
        <v>353.5234503888758</v>
      </c>
      <c r="AP48" s="56">
        <f t="shared" si="16"/>
        <v>10</v>
      </c>
      <c r="AQ48" s="57">
        <f t="shared" si="17"/>
        <v>7.5</v>
      </c>
      <c r="AR48" s="186">
        <f t="shared" si="18"/>
        <v>8.1999999999999993</v>
      </c>
      <c r="AS48" s="56" t="str">
        <f>IF('Indicator Data'!AL51="No data","x",ROUND(IF('Indicator Data'!AL51^2&gt;AS$195,0,IF('Indicator Data'!AL51^2&lt;AS$194,10,(AS$195-'Indicator Data'!AL51^2)/(AS$195-AS$194)*10)),1))</f>
        <v>x</v>
      </c>
      <c r="AT48" s="56">
        <f>IF('Indicator Data'!AM51="No data","x",ROUND(IF('Indicator Data'!AM51&gt;AT$195,0,IF('Indicator Data'!AM51&lt;AT$194,10,(AT$195-'Indicator Data'!AM51)/(AT$195-AT$194)*10)),1))</f>
        <v>3.8</v>
      </c>
      <c r="AU48" s="56">
        <f>IF('Indicator Data'!AN51="No data","x",ROUND(IF('Indicator Data'!AN51&gt;AU$195,0,IF('Indicator Data'!AN51&lt;AU$194,10,(AU$195-'Indicator Data'!AN51)/(AU$195-AU$194)*10)),1))</f>
        <v>0.3</v>
      </c>
      <c r="AV48" s="57">
        <f t="shared" si="19"/>
        <v>2.1</v>
      </c>
      <c r="AW48" s="57">
        <f>IF('Indicator Data'!AO51="No data","x",ROUND(IF('Indicator Data'!AO51&gt;AW$195,0,IF('Indicator Data'!AO51&lt;AW$194,10,(AW$195-'Indicator Data'!AO51)/(AW$195-AW$194)*10)),1))</f>
        <v>3.2</v>
      </c>
      <c r="AX48" s="186">
        <f t="shared" si="23"/>
        <v>2.7</v>
      </c>
      <c r="AY48" s="188">
        <f>IF('Indicator Data'!AP51="No data","x",ROUND(IF('Indicator Data'!AP51&gt;AY$195,10,IF('Indicator Data'!AP51&lt;AY$194,0,10-(AY$195-'Indicator Data'!AP51)/(AY$195-AY$194)*10)),1))</f>
        <v>8.8000000000000007</v>
      </c>
      <c r="AZ48" s="179">
        <f t="shared" si="20"/>
        <v>7.1</v>
      </c>
    </row>
    <row r="49" spans="1:52" s="4" customFormat="1" x14ac:dyDescent="0.25">
      <c r="A49" s="99" t="str">
        <f>'Indicator Data'!A52</f>
        <v>Djibouti</v>
      </c>
      <c r="B49" s="49" t="str">
        <f>'Indicator Data'!B52</f>
        <v>DJI</v>
      </c>
      <c r="C49" s="56">
        <f>ROUND(IF('Indicator Data'!N52="No data",IF((0.1022*LN('Indicator Data'!BD52)-0.1711)&gt;C$195,0,IF((0.1022*LN('Indicator Data'!BD52)-0.1711)&lt;C$194,10,(C$195-(0.1022*LN('Indicator Data'!BD52)-0.1711))/(C$195-C$194)*10)),IF('Indicator Data'!N52&gt;C$195,0,IF('Indicator Data'!N52&lt;C$194,10,(C$195-'Indicator Data'!N52)/(C$195-C$194)*10))),1)</f>
        <v>8.1</v>
      </c>
      <c r="D49" s="56" t="str">
        <f>IF('Indicator Data'!O52="No data","x",ROUND((IF(LOG('Indicator Data'!O52*1000)&gt;D$195,10,IF(LOG('Indicator Data'!O52*1000)&lt;D$194,0,10-(D$195-LOG('Indicator Data'!O52*1000))/(D$195-D$194)*10))),1))</f>
        <v>x</v>
      </c>
      <c r="E49" s="57">
        <f t="shared" si="3"/>
        <v>8.1</v>
      </c>
      <c r="F49" s="56" t="str">
        <f>IF('Indicator Data'!Z52="No data","x",ROUND(IF('Indicator Data'!Z52&gt;F$195,10,IF('Indicator Data'!Z52&lt;F$194,0,10-(F$195-'Indicator Data'!Z52)/(F$195-F$194)*10)),1))</f>
        <v>x</v>
      </c>
      <c r="G49" s="56">
        <f>IF('Indicator Data'!AA52="No data","x",ROUND(IF('Indicator Data'!AA52&gt;G$195,10,IF('Indicator Data'!AA52&lt;G$194,0,10-(G$195-'Indicator Data'!AA52)/(G$195-G$194)*10)),1))</f>
        <v>4.2</v>
      </c>
      <c r="H49" s="57">
        <f t="shared" si="4"/>
        <v>4.2</v>
      </c>
      <c r="I49" s="58">
        <f>SUM(IF('Indicator Data'!P52=0,0,'Indicator Data'!P52),SUM('Indicator Data'!Q52:R52))</f>
        <v>576.27152000000001</v>
      </c>
      <c r="J49" s="58">
        <f>I49/'Indicator Data'!BE52*1000000</f>
        <v>591.92375998529099</v>
      </c>
      <c r="K49" s="56">
        <f t="shared" si="5"/>
        <v>10</v>
      </c>
      <c r="L49" s="56">
        <f>IF('Indicator Data'!S52="No data","x",ROUND(IF('Indicator Data'!S52&gt;L$195,10,IF('Indicator Data'!S52&lt;L$194,0,10-(L$195-'Indicator Data'!S52)/(L$195-L$194)*10)),1))</f>
        <v>3.9</v>
      </c>
      <c r="M49" s="56">
        <f>IF('Indicator Data'!T52="No data","x",IF('Indicator Data'!T52=0,0,ROUND(IF('Indicator Data'!T52&gt;M$195,10,IF('Indicator Data'!T52&lt;M$194,0,10-(M$195-'Indicator Data'!T52)/(M$195-M$194)*10)),1)))</f>
        <v>0.7</v>
      </c>
      <c r="N49" s="57">
        <f t="shared" si="6"/>
        <v>4.9000000000000004</v>
      </c>
      <c r="O49" s="59">
        <f t="shared" si="7"/>
        <v>6.3</v>
      </c>
      <c r="P49" s="66">
        <f>IF(AND('Indicator Data'!AB52="No data",'Indicator Data'!AC52="No data"),0,SUM('Indicator Data'!AB52:AD52)/1000)</f>
        <v>28.257000000000001</v>
      </c>
      <c r="Q49" s="56">
        <f t="shared" si="8"/>
        <v>4.8</v>
      </c>
      <c r="R49" s="60">
        <f>P49*1000/'Indicator Data'!BE52</f>
        <v>2.9024494713714759E-2</v>
      </c>
      <c r="S49" s="56">
        <f t="shared" si="9"/>
        <v>7.3</v>
      </c>
      <c r="T49" s="197">
        <f t="shared" si="10"/>
        <v>6.1</v>
      </c>
      <c r="U49" s="56">
        <f>IF('Indicator Data'!V52="No data","x",ROUND(IF('Indicator Data'!V52&gt;U$195,10,IF('Indicator Data'!V52&lt;U$194,0,10-(U$195-'Indicator Data'!V52)/(U$195-U$194)*10)),1))</f>
        <v>2.6</v>
      </c>
      <c r="V49" s="56">
        <f>IF('Indicator Data'!W52="No data","x",IF('Indicator Data'!W52=0,0,ROUND(IF('Indicator Data'!W52&gt;V$195,10,IF('Indicator Data'!W52&lt;V$194,0,10-(V$195-'Indicator Data'!W52)/(V$195-V$194)*10)),1)))</f>
        <v>2.9</v>
      </c>
      <c r="W49" s="56">
        <f t="shared" si="11"/>
        <v>2.75</v>
      </c>
      <c r="X49" s="56">
        <f>IF('Indicator Data'!U52="No data","x",ROUND(IF('Indicator Data'!U52&gt;X$195,10,IF('Indicator Data'!U52&lt;X$194,0,10-(X$195-'Indicator Data'!U52)/(X$195-X$194)*10)),1))</f>
        <v>4.9000000000000004</v>
      </c>
      <c r="Y49" s="156">
        <f>IF('Indicator Data'!X52="No data","x",ROUND(IF('Indicator Data'!X52&gt;Y$195,10,IF('Indicator Data'!X52&lt;Y$194,0,10-(Y$195-'Indicator Data'!X52)/(Y$195-Y$194)*10)),1))</f>
        <v>0.8</v>
      </c>
      <c r="Z49" s="60">
        <f>IF('Indicator Data'!Y52="No data","x",IF(('Indicator Data'!Y52/'Indicator Data'!BE52)&gt;1,1,IF('Indicator Data'!Y52&gt;'Indicator Data'!Y52,1,'Indicator Data'!Y52/'Indicator Data'!BE52)))</f>
        <v>0.11356397211462708</v>
      </c>
      <c r="AA49" s="156">
        <f t="shared" si="12"/>
        <v>1.3</v>
      </c>
      <c r="AB49" s="57">
        <f t="shared" si="21"/>
        <v>2.4</v>
      </c>
      <c r="AC49" s="56">
        <f>IF('Indicator Data'!AE52="No data","x",ROUND(IF('Indicator Data'!AE52&lt;$AC$194,10,IF('Indicator Data'!AE52&gt;$AC$195,0,($AC$195-'Indicator Data'!AE52)/($AC$195-$AC$194)*10)),1))</f>
        <v>5.5</v>
      </c>
      <c r="AD49" s="56">
        <f>IF('Indicator Data'!AF52="No data","x",ROUND(IF('Indicator Data'!AF52&gt;$AD$195,10,IF('Indicator Data'!AF52&lt;$AD$194,0,10-($AD$195-'Indicator Data'!AF52)/($AD$195-$AD$194)*10)),1))</f>
        <v>4.5999999999999996</v>
      </c>
      <c r="AE49" s="57">
        <f t="shared" si="22"/>
        <v>5.0999999999999996</v>
      </c>
      <c r="AF49" s="56" t="str">
        <f>IF('Indicator Data'!AQ52="No data","x",ROUND(IF('Indicator Data'!AQ52&gt;$AF$195,10,IF('Indicator Data'!AQ52&lt;$AF$194,0,10-($AF$195-'Indicator Data'!AQ52)/($AF$195-$AF$194)*10)),1))</f>
        <v>x</v>
      </c>
      <c r="AG49" s="56" t="str">
        <f>IF('Indicator Data'!AR52="No data","x",ROUND(IF('Indicator Data'!AR52&gt;$AG$195,10,IF('Indicator Data'!AR52&lt;$AG$194,0,10-($AG$195-'Indicator Data'!AR52)/($AG$195-$AG$194)*10)),1))</f>
        <v>x</v>
      </c>
      <c r="AH49" s="202" t="str">
        <f t="shared" si="13"/>
        <v>x</v>
      </c>
      <c r="AI49" s="61">
        <f t="shared" si="14"/>
        <v>4.7</v>
      </c>
      <c r="AJ49" s="56" t="str">
        <f>IF('Indicator Data'!AG52="No data","x",ROUND((IF(LOG('Indicator Data'!AG52)&gt;AJ$195,10,IF(LOG('Indicator Data'!AG52)&lt;AJ$194,0,10-(AJ$195-LOG('Indicator Data'!AG52))/(AJ$195-AJ$194)*10))),1))</f>
        <v>x</v>
      </c>
      <c r="AK49" s="56" t="str">
        <f>IF('Indicator Data'!AH52="No data","x",ROUND((IF(LOG('Indicator Data'!AH52)&gt;AK$195,10,IF(LOG('Indicator Data'!AH52)&lt;AK$194,0,10-(AK$195-LOG('Indicator Data'!AH52))/(AK$195-AK$194)*10))),1))</f>
        <v>x</v>
      </c>
      <c r="AL49" s="56">
        <f>IF('Indicator Data'!AI52="No data","x",ROUND(IF('Indicator Data'!AI52&gt;AL$195,10,IF('Indicator Data'!AI52&lt;AL$194,0,10-(AL$195-'Indicator Data'!AI52)/(AL$195-AL$194)*10)),1))</f>
        <v>2</v>
      </c>
      <c r="AM49" s="57">
        <f t="shared" si="15"/>
        <v>2</v>
      </c>
      <c r="AN49" s="56">
        <f>IF('Indicator Data'!AJ52=0,10,ROUND(IF(LOG('Indicator Data'!AJ52)&gt;AN$195,0,IF(LOG('Indicator Data'!AJ52)&lt;AN$194,10,(AN$195-LOG('Indicator Data'!AJ52))/(AN$195-AN$194)*10)),1))</f>
        <v>9.6</v>
      </c>
      <c r="AO49" s="58">
        <f>IF('Indicator Data'!AK52="No data","x",'Indicator Data'!AK52/'Indicator Data'!BG52*100)</f>
        <v>11.216566005176878</v>
      </c>
      <c r="AP49" s="56">
        <f t="shared" si="16"/>
        <v>1</v>
      </c>
      <c r="AQ49" s="57">
        <f t="shared" si="17"/>
        <v>5.3</v>
      </c>
      <c r="AR49" s="186">
        <f t="shared" si="18"/>
        <v>3.7</v>
      </c>
      <c r="AS49" s="56" t="str">
        <f>IF('Indicator Data'!AL52="No data","x",ROUND(IF('Indicator Data'!AL52^2&gt;AS$195,0,IF('Indicator Data'!AL52^2&lt;AS$194,10,(AS$195-'Indicator Data'!AL52^2)/(AS$195-AS$194)*10)),1))</f>
        <v>x</v>
      </c>
      <c r="AT49" s="56">
        <f>IF('Indicator Data'!AM52="No data","x",ROUND(IF('Indicator Data'!AM52&gt;AT$195,0,IF('Indicator Data'!AM52&lt;AT$194,10,(AT$195-'Indicator Data'!AM52)/(AT$195-AT$194)*10)),1))</f>
        <v>8.1</v>
      </c>
      <c r="AU49" s="56">
        <f>IF('Indicator Data'!AN52="No data","x",ROUND(IF('Indicator Data'!AN52&gt;AU$195,0,IF('Indicator Data'!AN52&lt;AU$194,10,(AU$195-'Indicator Data'!AN52)/(AU$195-AU$194)*10)),1))</f>
        <v>4.4000000000000004</v>
      </c>
      <c r="AV49" s="57">
        <f t="shared" si="19"/>
        <v>6.3</v>
      </c>
      <c r="AW49" s="57" t="str">
        <f>IF('Indicator Data'!AO52="No data","x",ROUND(IF('Indicator Data'!AO52&gt;AW$195,0,IF('Indicator Data'!AO52&lt;AW$194,10,(AW$195-'Indicator Data'!AO52)/(AW$195-AW$194)*10)),1))</f>
        <v>x</v>
      </c>
      <c r="AX49" s="186">
        <f t="shared" si="23"/>
        <v>6.3</v>
      </c>
      <c r="AY49" s="188">
        <f>IF('Indicator Data'!AP52="No data","x",ROUND(IF('Indicator Data'!AP52&gt;AY$195,10,IF('Indicator Data'!AP52&lt;AY$194,0,10-(AY$195-'Indicator Data'!AP52)/(AY$195-AY$194)*10)),1))</f>
        <v>1.6</v>
      </c>
      <c r="AZ49" s="179">
        <f t="shared" si="20"/>
        <v>3.3</v>
      </c>
    </row>
    <row r="50" spans="1:52" s="4" customFormat="1" x14ac:dyDescent="0.25">
      <c r="A50" s="99" t="str">
        <f>'Indicator Data'!A53</f>
        <v>Dominica</v>
      </c>
      <c r="B50" s="49" t="str">
        <f>'Indicator Data'!B53</f>
        <v>DMA</v>
      </c>
      <c r="C50" s="56">
        <f>ROUND(IF('Indicator Data'!N53="No data",IF((0.1022*LN('Indicator Data'!BD53)-0.1711)&gt;C$195,0,IF((0.1022*LN('Indicator Data'!BD53)-0.1711)&lt;C$194,10,(C$195-(0.1022*LN('Indicator Data'!BD53)-0.1711))/(C$195-C$194)*10)),IF('Indicator Data'!N53&gt;C$195,0,IF('Indicator Data'!N53&lt;C$194,10,(C$195-'Indicator Data'!N53)/(C$195-C$194)*10))),1)</f>
        <v>3.5</v>
      </c>
      <c r="D50" s="56" t="str">
        <f>IF('Indicator Data'!O53="No data","x",ROUND((IF(LOG('Indicator Data'!O53*1000)&gt;D$195,10,IF(LOG('Indicator Data'!O53*1000)&lt;D$194,0,10-(D$195-LOG('Indicator Data'!O53*1000))/(D$195-D$194)*10))),1))</f>
        <v>x</v>
      </c>
      <c r="E50" s="57">
        <f t="shared" si="3"/>
        <v>3.5</v>
      </c>
      <c r="F50" s="56" t="str">
        <f>IF('Indicator Data'!Z53="No data","x",ROUND(IF('Indicator Data'!Z53&gt;F$195,10,IF('Indicator Data'!Z53&lt;F$194,0,10-(F$195-'Indicator Data'!Z53)/(F$195-F$194)*10)),1))</f>
        <v>x</v>
      </c>
      <c r="G50" s="56" t="str">
        <f>IF('Indicator Data'!AA53="No data","x",ROUND(IF('Indicator Data'!AA53&gt;G$195,10,IF('Indicator Data'!AA53&lt;G$194,0,10-(G$195-'Indicator Data'!AA53)/(G$195-G$194)*10)),1))</f>
        <v>x</v>
      </c>
      <c r="H50" s="57" t="str">
        <f t="shared" si="4"/>
        <v>x</v>
      </c>
      <c r="I50" s="58">
        <f>SUM(IF('Indicator Data'!P53=0,0,'Indicator Data'!P53),SUM('Indicator Data'!Q53:R53))</f>
        <v>10.578010000000001</v>
      </c>
      <c r="J50" s="58">
        <f>I50/'Indicator Data'!BE53*1000000</f>
        <v>147.30963123885917</v>
      </c>
      <c r="K50" s="56">
        <f t="shared" si="5"/>
        <v>2.9</v>
      </c>
      <c r="L50" s="56">
        <f>IF('Indicator Data'!S53="No data","x",ROUND(IF('Indicator Data'!S53&gt;L$195,10,IF('Indicator Data'!S53&lt;L$194,0,10-(L$195-'Indicator Data'!S53)/(L$195-L$194)*10)),1))</f>
        <v>3.5</v>
      </c>
      <c r="M50" s="56">
        <f>IF('Indicator Data'!T53="No data","x",IF('Indicator Data'!T53=0,0,ROUND(IF('Indicator Data'!T53&gt;M$195,10,IF('Indicator Data'!T53&lt;M$194,0,10-(M$195-'Indicator Data'!T53)/(M$195-M$194)*10)),1)))</f>
        <v>3</v>
      </c>
      <c r="N50" s="57">
        <f t="shared" si="6"/>
        <v>3.1</v>
      </c>
      <c r="O50" s="59">
        <f t="shared" si="7"/>
        <v>3.4</v>
      </c>
      <c r="P50" s="66">
        <f>IF(AND('Indicator Data'!AB53="No data",'Indicator Data'!AC53="No data"),0,SUM('Indicator Data'!AB53:AD53)/1000)</f>
        <v>0</v>
      </c>
      <c r="Q50" s="56">
        <f t="shared" si="8"/>
        <v>0</v>
      </c>
      <c r="R50" s="60">
        <f>P50*1000/'Indicator Data'!BE53</f>
        <v>0</v>
      </c>
      <c r="S50" s="56">
        <f t="shared" si="9"/>
        <v>0</v>
      </c>
      <c r="T50" s="197">
        <f t="shared" si="10"/>
        <v>0</v>
      </c>
      <c r="U50" s="56" t="str">
        <f>IF('Indicator Data'!V53="No data","x",ROUND(IF('Indicator Data'!V53&gt;U$195,10,IF('Indicator Data'!V53&lt;U$194,0,10-(U$195-'Indicator Data'!V53)/(U$195-U$194)*10)),1))</f>
        <v>x</v>
      </c>
      <c r="V50" s="56" t="str">
        <f>IF('Indicator Data'!W53="No data","x",IF('Indicator Data'!W53=0,0,ROUND(IF('Indicator Data'!W53&gt;V$195,10,IF('Indicator Data'!W53&lt;V$194,0,10-(V$195-'Indicator Data'!W53)/(V$195-V$194)*10)),1)))</f>
        <v>x</v>
      </c>
      <c r="W50" s="56" t="str">
        <f t="shared" si="11"/>
        <v>x</v>
      </c>
      <c r="X50" s="56">
        <f>IF('Indicator Data'!U53="No data","x",ROUND(IF('Indicator Data'!U53&gt;X$195,10,IF('Indicator Data'!U53&lt;X$194,0,10-(X$195-'Indicator Data'!U53)/(X$195-X$194)*10)),1))</f>
        <v>0</v>
      </c>
      <c r="Y50" s="156" t="str">
        <f>IF('Indicator Data'!X53="No data","x",ROUND(IF('Indicator Data'!X53&gt;Y$195,10,IF('Indicator Data'!X53&lt;Y$194,0,10-(Y$195-'Indicator Data'!X53)/(Y$195-Y$194)*10)),1))</f>
        <v>x</v>
      </c>
      <c r="Z50" s="60">
        <f>IF('Indicator Data'!Y53="No data","x",IF(('Indicator Data'!Y53/'Indicator Data'!BE53)&gt;1,1,IF('Indicator Data'!Y53&gt;'Indicator Data'!Y53,1,'Indicator Data'!Y53/'Indicator Data'!BE53)))</f>
        <v>9.6368092691622109E-2</v>
      </c>
      <c r="AA50" s="156">
        <f t="shared" si="12"/>
        <v>1.1000000000000001</v>
      </c>
      <c r="AB50" s="57">
        <f t="shared" si="21"/>
        <v>0.6</v>
      </c>
      <c r="AC50" s="56">
        <f>IF('Indicator Data'!AE53="No data","x",ROUND(IF('Indicator Data'!AE53&lt;$AC$194,10,IF('Indicator Data'!AE53&gt;$AC$195,0,($AC$195-'Indicator Data'!AE53)/($AC$195-$AC$194)*10)),1))</f>
        <v>4.0999999999999996</v>
      </c>
      <c r="AD50" s="56">
        <f>IF('Indicator Data'!AF53="No data","x",ROUND(IF('Indicator Data'!AF53&gt;$AD$195,10,IF('Indicator Data'!AF53&lt;$AD$194,0,10-($AD$195-'Indicator Data'!AF53)/($AD$195-$AD$194)*10)),1))</f>
        <v>0.4</v>
      </c>
      <c r="AE50" s="57">
        <f t="shared" si="22"/>
        <v>2.2999999999999998</v>
      </c>
      <c r="AF50" s="56" t="str">
        <f>IF('Indicator Data'!AQ53="No data","x",ROUND(IF('Indicator Data'!AQ53&gt;$AF$195,10,IF('Indicator Data'!AQ53&lt;$AF$194,0,10-($AF$195-'Indicator Data'!AQ53)/($AF$195-$AF$194)*10)),1))</f>
        <v>x</v>
      </c>
      <c r="AG50" s="56" t="str">
        <f>IF('Indicator Data'!AR53="No data","x",ROUND(IF('Indicator Data'!AR53&gt;$AG$195,10,IF('Indicator Data'!AR53&lt;$AG$194,0,10-($AG$195-'Indicator Data'!AR53)/($AG$195-$AG$194)*10)),1))</f>
        <v>x</v>
      </c>
      <c r="AH50" s="202" t="str">
        <f t="shared" si="13"/>
        <v>x</v>
      </c>
      <c r="AI50" s="61">
        <f t="shared" si="14"/>
        <v>1</v>
      </c>
      <c r="AJ50" s="56" t="str">
        <f>IF('Indicator Data'!AG53="No data","x",ROUND((IF(LOG('Indicator Data'!AG53)&gt;AJ$195,10,IF(LOG('Indicator Data'!AG53)&lt;AJ$194,0,10-(AJ$195-LOG('Indicator Data'!AG53))/(AJ$195-AJ$194)*10))),1))</f>
        <v>x</v>
      </c>
      <c r="AK50" s="56">
        <f>IF('Indicator Data'!AH53="No data","x",ROUND((IF(LOG('Indicator Data'!AH53)&gt;AK$195,10,IF(LOG('Indicator Data'!AH53)&lt;AK$194,0,10-(AK$195-LOG('Indicator Data'!AH53))/(AK$195-AK$194)*10))),1))</f>
        <v>2.1</v>
      </c>
      <c r="AL50" s="56">
        <f>IF('Indicator Data'!AI53="No data","x",ROUND(IF('Indicator Data'!AI53&gt;AL$195,10,IF('Indicator Data'!AI53&lt;AL$194,0,10-(AL$195-'Indicator Data'!AI53)/(AL$195-AL$194)*10)),1))</f>
        <v>8</v>
      </c>
      <c r="AM50" s="57">
        <f t="shared" si="15"/>
        <v>5.0999999999999996</v>
      </c>
      <c r="AN50" s="56">
        <f>IF('Indicator Data'!AJ53=0,10,ROUND(IF(LOG('Indicator Data'!AJ53)&gt;AN$195,0,IF(LOG('Indicator Data'!AJ53)&lt;AN$194,10,(AN$195-LOG('Indicator Data'!AJ53))/(AN$195-AN$194)*10)),1))</f>
        <v>5.3</v>
      </c>
      <c r="AO50" s="58">
        <f>IF('Indicator Data'!AK53="No data","x",'Indicator Data'!AK53/'Indicator Data'!BG53*100)</f>
        <v>133.33333333333331</v>
      </c>
      <c r="AP50" s="56">
        <f t="shared" si="16"/>
        <v>10</v>
      </c>
      <c r="AQ50" s="57">
        <f t="shared" si="17"/>
        <v>7.7</v>
      </c>
      <c r="AR50" s="186">
        <f t="shared" si="18"/>
        <v>6.4</v>
      </c>
      <c r="AS50" s="56" t="str">
        <f>IF('Indicator Data'!AL53="No data","x",ROUND(IF('Indicator Data'!AL53^2&gt;AS$195,0,IF('Indicator Data'!AL53^2&lt;AS$194,10,(AS$195-'Indicator Data'!AL53^2)/(AS$195-AS$194)*10)),1))</f>
        <v>x</v>
      </c>
      <c r="AT50" s="56">
        <f>IF('Indicator Data'!AM53="No data","x",ROUND(IF('Indicator Data'!AM53&gt;AT$195,0,IF('Indicator Data'!AM53&lt;AT$194,10,(AT$195-'Indicator Data'!AM53)/(AT$195-AT$194)*10)),1))</f>
        <v>4.8</v>
      </c>
      <c r="AU50" s="56">
        <f>IF('Indicator Data'!AN53="No data","x",ROUND(IF('Indicator Data'!AN53&gt;AU$195,0,IF('Indicator Data'!AN53&lt;AU$194,10,(AU$195-'Indicator Data'!AN53)/(AU$195-AU$194)*10)),1))</f>
        <v>3.3</v>
      </c>
      <c r="AV50" s="57">
        <f t="shared" si="19"/>
        <v>4.0999999999999996</v>
      </c>
      <c r="AW50" s="57" t="str">
        <f>IF('Indicator Data'!AO53="No data","x",ROUND(IF('Indicator Data'!AO53&gt;AW$195,0,IF('Indicator Data'!AO53&lt;AW$194,10,(AW$195-'Indicator Data'!AO53)/(AW$195-AW$194)*10)),1))</f>
        <v>x</v>
      </c>
      <c r="AX50" s="186">
        <f t="shared" si="23"/>
        <v>4.0999999999999996</v>
      </c>
      <c r="AY50" s="188" t="str">
        <f>IF('Indicator Data'!AP53="No data","x",ROUND(IF('Indicator Data'!AP53&gt;AY$195,10,IF('Indicator Data'!AP53&lt;AY$194,0,10-(AY$195-'Indicator Data'!AP53)/(AY$195-AY$194)*10)),1))</f>
        <v>x</v>
      </c>
      <c r="AZ50" s="179">
        <f t="shared" si="20"/>
        <v>5.3</v>
      </c>
    </row>
    <row r="51" spans="1:52" s="4" customFormat="1" x14ac:dyDescent="0.25">
      <c r="A51" s="99" t="str">
        <f>'Indicator Data'!A54</f>
        <v>Dominican Republic</v>
      </c>
      <c r="B51" s="49" t="str">
        <f>'Indicator Data'!B54</f>
        <v>DOM</v>
      </c>
      <c r="C51" s="56">
        <f>ROUND(IF('Indicator Data'!N54="No data",IF((0.1022*LN('Indicator Data'!BD54)-0.1711)&gt;C$195,0,IF((0.1022*LN('Indicator Data'!BD54)-0.1711)&lt;C$194,10,(C$195-(0.1022*LN('Indicator Data'!BD54)-0.1711))/(C$195-C$194)*10)),IF('Indicator Data'!N54&gt;C$195,0,IF('Indicator Data'!N54&lt;C$194,10,(C$195-'Indicator Data'!N54)/(C$195-C$194)*10))),1)</f>
        <v>3.1</v>
      </c>
      <c r="D51" s="56">
        <f>IF('Indicator Data'!O54="No data","x",ROUND((IF(LOG('Indicator Data'!O54*1000)&gt;D$195,10,IF(LOG('Indicator Data'!O54*1000)&lt;D$194,0,10-(D$195-LOG('Indicator Data'!O54*1000))/(D$195-D$194)*10))),1))</f>
        <v>4.4000000000000004</v>
      </c>
      <c r="E51" s="57">
        <f t="shared" si="3"/>
        <v>3.8</v>
      </c>
      <c r="F51" s="56">
        <f>IF('Indicator Data'!Z54="No data","x",ROUND(IF('Indicator Data'!Z54&gt;F$195,10,IF('Indicator Data'!Z54&lt;F$194,0,10-(F$195-'Indicator Data'!Z54)/(F$195-F$194)*10)),1))</f>
        <v>6</v>
      </c>
      <c r="G51" s="56">
        <f>IF('Indicator Data'!AA54="No data","x",ROUND(IF('Indicator Data'!AA54&gt;G$195,10,IF('Indicator Data'!AA54&lt;G$194,0,10-(G$195-'Indicator Data'!AA54)/(G$195-G$194)*10)),1))</f>
        <v>5.2</v>
      </c>
      <c r="H51" s="57">
        <f t="shared" si="4"/>
        <v>5.6</v>
      </c>
      <c r="I51" s="58">
        <f>SUM(IF('Indicator Data'!P54=0,0,'Indicator Data'!P54),SUM('Indicator Data'!Q54:R54))</f>
        <v>145.13306</v>
      </c>
      <c r="J51" s="58">
        <f>I51/'Indicator Data'!BE54*1000000</f>
        <v>13.514632752510323</v>
      </c>
      <c r="K51" s="56">
        <f t="shared" si="5"/>
        <v>0.3</v>
      </c>
      <c r="L51" s="56">
        <f>IF('Indicator Data'!S54="No data","x",ROUND(IF('Indicator Data'!S54&gt;L$195,10,IF('Indicator Data'!S54&lt;L$194,0,10-(L$195-'Indicator Data'!S54)/(L$195-L$194)*10)),1))</f>
        <v>0.1</v>
      </c>
      <c r="M51" s="56">
        <f>IF('Indicator Data'!T54="No data","x",IF('Indicator Data'!T54=0,0,ROUND(IF('Indicator Data'!T54&gt;M$195,10,IF('Indicator Data'!T54&lt;M$194,0,10-(M$195-'Indicator Data'!T54)/(M$195-M$194)*10)),1)))</f>
        <v>2.7</v>
      </c>
      <c r="N51" s="57">
        <f t="shared" si="6"/>
        <v>1</v>
      </c>
      <c r="O51" s="59">
        <f t="shared" si="7"/>
        <v>3.6</v>
      </c>
      <c r="P51" s="66">
        <f>IF(AND('Indicator Data'!AB54="No data",'Indicator Data'!AC54="No data"),0,SUM('Indicator Data'!AB54:AD54)/1000)</f>
        <v>0.503</v>
      </c>
      <c r="Q51" s="56">
        <f t="shared" si="8"/>
        <v>0</v>
      </c>
      <c r="R51" s="60">
        <f>P51*1000/'Indicator Data'!BE54</f>
        <v>4.6838813117512247E-5</v>
      </c>
      <c r="S51" s="56">
        <f t="shared" si="9"/>
        <v>0</v>
      </c>
      <c r="T51" s="197">
        <f t="shared" si="10"/>
        <v>0</v>
      </c>
      <c r="U51" s="56">
        <f>IF('Indicator Data'!V54="No data","x",ROUND(IF('Indicator Data'!V54&gt;U$195,10,IF('Indicator Data'!V54&lt;U$194,0,10-(U$195-'Indicator Data'!V54)/(U$195-U$194)*10)),1))</f>
        <v>2</v>
      </c>
      <c r="V51" s="56">
        <f>IF('Indicator Data'!W54="No data","x",IF('Indicator Data'!W54=0,0,ROUND(IF('Indicator Data'!W54&gt;V$195,10,IF('Indicator Data'!W54&lt;V$194,0,10-(V$195-'Indicator Data'!W54)/(V$195-V$194)*10)),1)))</f>
        <v>1.3</v>
      </c>
      <c r="W51" s="56">
        <f t="shared" si="11"/>
        <v>1.65</v>
      </c>
      <c r="X51" s="56">
        <f>IF('Indicator Data'!U54="No data","x",ROUND(IF('Indicator Data'!U54&gt;X$195,10,IF('Indicator Data'!U54&lt;X$194,0,10-(X$195-'Indicator Data'!U54)/(X$195-X$194)*10)),1))</f>
        <v>0.8</v>
      </c>
      <c r="Y51" s="156">
        <f>IF('Indicator Data'!X54="No data","x",ROUND(IF('Indicator Data'!X54&gt;Y$195,10,IF('Indicator Data'!X54&lt;Y$194,0,10-(Y$195-'Indicator Data'!X54)/(Y$195-Y$194)*10)),1))</f>
        <v>0</v>
      </c>
      <c r="Z51" s="60">
        <f>IF('Indicator Data'!Y54="No data","x",IF(('Indicator Data'!Y54/'Indicator Data'!BE54)&gt;1,1,IF('Indicator Data'!Y54&gt;'Indicator Data'!Y54,1,'Indicator Data'!Y54/'Indicator Data'!BE54)))</f>
        <v>0.26125041752192507</v>
      </c>
      <c r="AA51" s="156">
        <f t="shared" si="12"/>
        <v>2.9</v>
      </c>
      <c r="AB51" s="57">
        <f t="shared" si="21"/>
        <v>1.3</v>
      </c>
      <c r="AC51" s="56">
        <f>IF('Indicator Data'!AE54="No data","x",ROUND(IF('Indicator Data'!AE54&lt;$AC$194,10,IF('Indicator Data'!AE54&gt;$AC$195,0,($AC$195-'Indicator Data'!AE54)/($AC$195-$AC$194)*10)),1))</f>
        <v>4.7</v>
      </c>
      <c r="AD51" s="56">
        <f>IF('Indicator Data'!AF54="No data","x",ROUND(IF('Indicator Data'!AF54&gt;$AD$195,10,IF('Indicator Data'!AF54&lt;$AD$194,0,10-($AD$195-'Indicator Data'!AF54)/($AD$195-$AD$194)*10)),1))</f>
        <v>1.5</v>
      </c>
      <c r="AE51" s="57">
        <f t="shared" si="22"/>
        <v>3.1</v>
      </c>
      <c r="AF51" s="56">
        <f>IF('Indicator Data'!AQ54="No data","x",ROUND(IF('Indicator Data'!AQ54&gt;$AF$195,10,IF('Indicator Data'!AQ54&lt;$AF$194,0,10-($AF$195-'Indicator Data'!AQ54)/($AF$195-$AF$194)*10)),1))</f>
        <v>3.4</v>
      </c>
      <c r="AG51" s="56">
        <f>IF('Indicator Data'!AR54="No data","x",ROUND(IF('Indicator Data'!AR54&gt;$AG$195,10,IF('Indicator Data'!AR54&lt;$AG$194,0,10-($AG$195-'Indicator Data'!AR54)/($AG$195-$AG$194)*10)),1))</f>
        <v>0.1</v>
      </c>
      <c r="AH51" s="202">
        <f t="shared" si="13"/>
        <v>1.75</v>
      </c>
      <c r="AI51" s="61">
        <f t="shared" si="14"/>
        <v>1.6</v>
      </c>
      <c r="AJ51" s="56" t="str">
        <f>IF('Indicator Data'!AG54="No data","x",ROUND((IF(LOG('Indicator Data'!AG54)&gt;AJ$195,10,IF(LOG('Indicator Data'!AG54)&lt;AJ$194,0,10-(AJ$195-LOG('Indicator Data'!AG54))/(AJ$195-AJ$194)*10))),1))</f>
        <v>x</v>
      </c>
      <c r="AK51" s="56">
        <f>IF('Indicator Data'!AH54="No data","x",ROUND((IF(LOG('Indicator Data'!AH54)&gt;AK$195,10,IF(LOG('Indicator Data'!AH54)&lt;AK$194,0,10-(AK$195-LOG('Indicator Data'!AH54))/(AK$195-AK$194)*10))),1))</f>
        <v>7</v>
      </c>
      <c r="AL51" s="56">
        <f>IF('Indicator Data'!AI54="No data","x",ROUND(IF('Indicator Data'!AI54&gt;AL$195,10,IF('Indicator Data'!AI54&lt;AL$194,0,10-(AL$195-'Indicator Data'!AI54)/(AL$195-AL$194)*10)),1))</f>
        <v>2</v>
      </c>
      <c r="AM51" s="57">
        <f t="shared" si="15"/>
        <v>4.5</v>
      </c>
      <c r="AN51" s="56">
        <f>IF('Indicator Data'!AJ54=0,10,ROUND(IF(LOG('Indicator Data'!AJ54)&gt;AN$195,0,IF(LOG('Indicator Data'!AJ54)&lt;AN$194,10,(AN$195-LOG('Indicator Data'!AJ54))/(AN$195-AN$194)*10)),1))</f>
        <v>7</v>
      </c>
      <c r="AO51" s="58">
        <f>IF('Indicator Data'!AK54="No data","x",'Indicator Data'!AK54/'Indicator Data'!BG54*100)</f>
        <v>60.016556291390735</v>
      </c>
      <c r="AP51" s="56">
        <f t="shared" si="16"/>
        <v>6</v>
      </c>
      <c r="AQ51" s="57">
        <f t="shared" si="17"/>
        <v>6.5</v>
      </c>
      <c r="AR51" s="186">
        <f t="shared" si="18"/>
        <v>5.5</v>
      </c>
      <c r="AS51" s="56">
        <f>IF('Indicator Data'!AL54="No data","x",ROUND(IF('Indicator Data'!AL54^2&gt;AS$195,0,IF('Indicator Data'!AL54^2&lt;AS$194,10,(AS$195-'Indicator Data'!AL54^2)/(AS$195-AS$194)*10)),1))</f>
        <v>1.3</v>
      </c>
      <c r="AT51" s="56">
        <f>IF('Indicator Data'!AM54="No data","x",ROUND(IF('Indicator Data'!AM54&gt;AT$195,0,IF('Indicator Data'!AM54&lt;AT$194,10,(AT$195-'Indicator Data'!AM54)/(AT$195-AT$194)*10)),1))</f>
        <v>5.9</v>
      </c>
      <c r="AU51" s="56">
        <f>IF('Indicator Data'!AN54="No data","x",ROUND(IF('Indicator Data'!AN54&gt;AU$195,0,IF('Indicator Data'!AN54&lt;AU$194,10,(AU$195-'Indicator Data'!AN54)/(AU$195-AU$194)*10)),1))</f>
        <v>3.6</v>
      </c>
      <c r="AV51" s="57">
        <f t="shared" si="19"/>
        <v>3.6</v>
      </c>
      <c r="AW51" s="57">
        <f>IF('Indicator Data'!AO54="No data","x",ROUND(IF('Indicator Data'!AO54&gt;AW$195,0,IF('Indicator Data'!AO54&lt;AW$194,10,(AW$195-'Indicator Data'!AO54)/(AW$195-AW$194)*10)),1))</f>
        <v>9.1999999999999993</v>
      </c>
      <c r="AX51" s="186">
        <f t="shared" si="23"/>
        <v>6.4</v>
      </c>
      <c r="AY51" s="188">
        <f>IF('Indicator Data'!AP54="No data","x",ROUND(IF('Indicator Data'!AP54&gt;AY$195,10,IF('Indicator Data'!AP54&lt;AY$194,0,10-(AY$195-'Indicator Data'!AP54)/(AY$195-AY$194)*10)),1))</f>
        <v>2.4</v>
      </c>
      <c r="AZ51" s="179">
        <f t="shared" si="20"/>
        <v>4.2</v>
      </c>
    </row>
    <row r="52" spans="1:52" s="4" customFormat="1" x14ac:dyDescent="0.25">
      <c r="A52" s="99" t="str">
        <f>'Indicator Data'!A55</f>
        <v>Ecuador</v>
      </c>
      <c r="B52" s="49" t="str">
        <f>'Indicator Data'!B55</f>
        <v>ECU</v>
      </c>
      <c r="C52" s="56">
        <f>ROUND(IF('Indicator Data'!N55="No data",IF((0.1022*LN('Indicator Data'!BD55)-0.1711)&gt;C$195,0,IF((0.1022*LN('Indicator Data'!BD55)-0.1711)&lt;C$194,10,(C$195-(0.1022*LN('Indicator Data'!BD55)-0.1711))/(C$195-C$194)*10)),IF('Indicator Data'!N55&gt;C$195,0,IF('Indicator Data'!N55&lt;C$194,10,(C$195-'Indicator Data'!N55)/(C$195-C$194)*10))),1)</f>
        <v>2.8</v>
      </c>
      <c r="D52" s="56">
        <f>IF('Indicator Data'!O55="No data","x",ROUND((IF(LOG('Indicator Data'!O55*1000)&gt;D$195,10,IF(LOG('Indicator Data'!O55*1000)&lt;D$194,0,10-(D$195-LOG('Indicator Data'!O55*1000))/(D$195-D$194)*10))),1))</f>
        <v>4.5999999999999996</v>
      </c>
      <c r="E52" s="57">
        <f t="shared" si="3"/>
        <v>3.8</v>
      </c>
      <c r="F52" s="56">
        <f>IF('Indicator Data'!Z55="No data","x",ROUND(IF('Indicator Data'!Z55&gt;F$195,10,IF('Indicator Data'!Z55&lt;F$194,0,10-(F$195-'Indicator Data'!Z55)/(F$195-F$194)*10)),1))</f>
        <v>5.2</v>
      </c>
      <c r="G52" s="56">
        <f>IF('Indicator Data'!AA55="No data","x",ROUND(IF('Indicator Data'!AA55&gt;G$195,10,IF('Indicator Data'!AA55&lt;G$194,0,10-(G$195-'Indicator Data'!AA55)/(G$195-G$194)*10)),1))</f>
        <v>4.9000000000000004</v>
      </c>
      <c r="H52" s="57">
        <f t="shared" si="4"/>
        <v>5.0999999999999996</v>
      </c>
      <c r="I52" s="58">
        <f>SUM(IF('Indicator Data'!P55=0,0,'Indicator Data'!P55),SUM('Indicator Data'!Q55:R55))</f>
        <v>1140.1200799999999</v>
      </c>
      <c r="J52" s="58">
        <f>I52/'Indicator Data'!BE55*1000000</f>
        <v>65.623494236130014</v>
      </c>
      <c r="K52" s="56">
        <f t="shared" si="5"/>
        <v>1.3</v>
      </c>
      <c r="L52" s="56">
        <f>IF('Indicator Data'!S55="No data","x",ROUND(IF('Indicator Data'!S55&gt;L$195,10,IF('Indicator Data'!S55&lt;L$194,0,10-(L$195-'Indicator Data'!S55)/(L$195-L$194)*10)),1))</f>
        <v>0.3</v>
      </c>
      <c r="M52" s="56">
        <f>IF('Indicator Data'!T55="No data","x",IF('Indicator Data'!T55=0,0,ROUND(IF('Indicator Data'!T55&gt;M$195,10,IF('Indicator Data'!T55&lt;M$194,0,10-(M$195-'Indicator Data'!T55)/(M$195-M$194)*10)),1)))</f>
        <v>0.9</v>
      </c>
      <c r="N52" s="57">
        <f t="shared" si="6"/>
        <v>0.8</v>
      </c>
      <c r="O52" s="59">
        <f t="shared" si="7"/>
        <v>3.4</v>
      </c>
      <c r="P52" s="66">
        <f>IF(AND('Indicator Data'!AB55="No data",'Indicator Data'!AC55="No data"),0,SUM('Indicator Data'!AB55:AD55)/1000)</f>
        <v>118.614</v>
      </c>
      <c r="Q52" s="56">
        <f t="shared" si="8"/>
        <v>6.9</v>
      </c>
      <c r="R52" s="60">
        <f>P52*1000/'Indicator Data'!BE55</f>
        <v>6.8272327466807935E-3</v>
      </c>
      <c r="S52" s="56">
        <f t="shared" si="9"/>
        <v>5.0999999999999996</v>
      </c>
      <c r="T52" s="197">
        <f t="shared" si="10"/>
        <v>6</v>
      </c>
      <c r="U52" s="56">
        <f>IF('Indicator Data'!V55="No data","x",ROUND(IF('Indicator Data'!V55&gt;U$195,10,IF('Indicator Data'!V55&lt;U$194,0,10-(U$195-'Indicator Data'!V55)/(U$195-U$194)*10)),1))</f>
        <v>0.6</v>
      </c>
      <c r="V52" s="56">
        <f>IF('Indicator Data'!W55="No data","x",IF('Indicator Data'!W55=0,0,ROUND(IF('Indicator Data'!W55&gt;V$195,10,IF('Indicator Data'!W55&lt;V$194,0,10-(V$195-'Indicator Data'!W55)/(V$195-V$194)*10)),1)))</f>
        <v>0.7</v>
      </c>
      <c r="W52" s="56">
        <f t="shared" si="11"/>
        <v>0.64999999999999991</v>
      </c>
      <c r="X52" s="56">
        <f>IF('Indicator Data'!U55="No data","x",ROUND(IF('Indicator Data'!U55&gt;X$195,10,IF('Indicator Data'!U55&lt;X$194,0,10-(X$195-'Indicator Data'!U55)/(X$195-X$194)*10)),1))</f>
        <v>0.8</v>
      </c>
      <c r="Y52" s="156">
        <f>IF('Indicator Data'!X55="No data","x",ROUND(IF('Indicator Data'!X55&gt;Y$195,10,IF('Indicator Data'!X55&lt;Y$194,0,10-(Y$195-'Indicator Data'!X55)/(Y$195-Y$194)*10)),1))</f>
        <v>0.1</v>
      </c>
      <c r="Z52" s="60">
        <f>IF('Indicator Data'!Y55="No data","x",IF(('Indicator Data'!Y55/'Indicator Data'!BE55)&gt;1,1,IF('Indicator Data'!Y55&gt;'Indicator Data'!Y55,1,'Indicator Data'!Y55/'Indicator Data'!BE55)))</f>
        <v>0.10640557713324258</v>
      </c>
      <c r="AA52" s="156">
        <f t="shared" si="12"/>
        <v>1.2</v>
      </c>
      <c r="AB52" s="57">
        <f t="shared" si="21"/>
        <v>0.7</v>
      </c>
      <c r="AC52" s="56">
        <f>IF('Indicator Data'!AE55="No data","x",ROUND(IF('Indicator Data'!AE55&lt;$AC$194,10,IF('Indicator Data'!AE55&gt;$AC$195,0,($AC$195-'Indicator Data'!AE55)/($AC$195-$AC$194)*10)),1))</f>
        <v>4.8</v>
      </c>
      <c r="AD52" s="56">
        <f>IF('Indicator Data'!AF55="No data","x",ROUND(IF('Indicator Data'!AF55&gt;$AD$195,10,IF('Indicator Data'!AF55&lt;$AD$194,0,10-($AD$195-'Indicator Data'!AF55)/($AD$195-$AD$194)*10)),1))</f>
        <v>1</v>
      </c>
      <c r="AE52" s="57">
        <f t="shared" si="22"/>
        <v>2.9</v>
      </c>
      <c r="AF52" s="56">
        <f>IF('Indicator Data'!AQ55="No data","x",ROUND(IF('Indicator Data'!AQ55&gt;$AF$195,10,IF('Indicator Data'!AQ55&lt;$AF$194,0,10-($AF$195-'Indicator Data'!AQ55)/($AF$195-$AF$194)*10)),1))</f>
        <v>2.2000000000000002</v>
      </c>
      <c r="AG52" s="56">
        <f>IF('Indicator Data'!AR55="No data","x",ROUND(IF('Indicator Data'!AR55&gt;$AG$195,10,IF('Indicator Data'!AR55&lt;$AG$194,0,10-($AG$195-'Indicator Data'!AR55)/($AG$195-$AG$194)*10)),1))</f>
        <v>3</v>
      </c>
      <c r="AH52" s="202">
        <f t="shared" si="13"/>
        <v>2.6</v>
      </c>
      <c r="AI52" s="61">
        <f t="shared" si="14"/>
        <v>3.3</v>
      </c>
      <c r="AJ52" s="56">
        <f>IF('Indicator Data'!AG55="No data","x",ROUND((IF(LOG('Indicator Data'!AG55)&gt;AJ$195,10,IF(LOG('Indicator Data'!AG55)&lt;AJ$194,0,10-(AJ$195-LOG('Indicator Data'!AG55))/(AJ$195-AJ$194)*10))),1))</f>
        <v>6.8</v>
      </c>
      <c r="AK52" s="56">
        <f>IF('Indicator Data'!AH55="No data","x",ROUND((IF(LOG('Indicator Data'!AH55)&gt;AK$195,10,IF(LOG('Indicator Data'!AH55)&lt;AK$194,0,10-(AK$195-LOG('Indicator Data'!AH55))/(AK$195-AK$194)*10))),1))</f>
        <v>5.5</v>
      </c>
      <c r="AL52" s="56">
        <f>IF('Indicator Data'!AI55="No data","x",ROUND(IF('Indicator Data'!AI55&gt;AL$195,10,IF('Indicator Data'!AI55&lt;AL$194,0,10-(AL$195-'Indicator Data'!AI55)/(AL$195-AL$194)*10)),1))</f>
        <v>8</v>
      </c>
      <c r="AM52" s="57">
        <f t="shared" si="15"/>
        <v>6.8</v>
      </c>
      <c r="AN52" s="56">
        <f>IF('Indicator Data'!AJ55=0,10,ROUND(IF(LOG('Indicator Data'!AJ55)&gt;AN$195,0,IF(LOG('Indicator Data'!AJ55)&lt;AN$194,10,(AN$195-LOG('Indicator Data'!AJ55))/(AN$195-AN$194)*10)),1))</f>
        <v>1.1000000000000001</v>
      </c>
      <c r="AO52" s="58">
        <f>IF('Indicator Data'!AK55="No data","x",'Indicator Data'!AK55/'Indicator Data'!BG55*100)</f>
        <v>24.963762280560477</v>
      </c>
      <c r="AP52" s="56">
        <f t="shared" si="16"/>
        <v>2.4</v>
      </c>
      <c r="AQ52" s="57">
        <f t="shared" si="17"/>
        <v>1.8</v>
      </c>
      <c r="AR52" s="186">
        <f t="shared" si="18"/>
        <v>4.3</v>
      </c>
      <c r="AS52" s="56">
        <f>IF('Indicator Data'!AL55="No data","x",ROUND(IF('Indicator Data'!AL55^2&gt;AS$195,0,IF('Indicator Data'!AL55^2&lt;AS$194,10,(AS$195-'Indicator Data'!AL55^2)/(AS$195-AS$194)*10)),1))</f>
        <v>1.5</v>
      </c>
      <c r="AT52" s="56">
        <f>IF('Indicator Data'!AM55="No data","x",ROUND(IF('Indicator Data'!AM55&gt;AT$195,0,IF('Indicator Data'!AM55&lt;AT$194,10,(AT$195-'Indicator Data'!AM55)/(AT$195-AT$194)*10)),1))</f>
        <v>5.5</v>
      </c>
      <c r="AU52" s="56">
        <f>IF('Indicator Data'!AN55="No data","x",ROUND(IF('Indicator Data'!AN55&gt;AU$195,0,IF('Indicator Data'!AN55&lt;AU$194,10,(AU$195-'Indicator Data'!AN55)/(AU$195-AU$194)*10)),1))</f>
        <v>4.3</v>
      </c>
      <c r="AV52" s="57">
        <f t="shared" si="19"/>
        <v>3.8</v>
      </c>
      <c r="AW52" s="57">
        <f>IF('Indicator Data'!AO55="No data","x",ROUND(IF('Indicator Data'!AO55&gt;AW$195,0,IF('Indicator Data'!AO55&lt;AW$194,10,(AW$195-'Indicator Data'!AO55)/(AW$195-AW$194)*10)),1))</f>
        <v>9</v>
      </c>
      <c r="AX52" s="186">
        <f t="shared" si="23"/>
        <v>6.4</v>
      </c>
      <c r="AY52" s="188">
        <f>IF('Indicator Data'!AP55="No data","x",ROUND(IF('Indicator Data'!AP55&gt;AY$195,10,IF('Indicator Data'!AP55&lt;AY$194,0,10-(AY$195-'Indicator Data'!AP55)/(AY$195-AY$194)*10)),1))</f>
        <v>2</v>
      </c>
      <c r="AZ52" s="179">
        <f t="shared" si="20"/>
        <v>3.7</v>
      </c>
    </row>
    <row r="53" spans="1:52" s="4" customFormat="1" x14ac:dyDescent="0.25">
      <c r="A53" s="99" t="str">
        <f>'Indicator Data'!A56</f>
        <v>Egypt</v>
      </c>
      <c r="B53" s="49" t="str">
        <f>'Indicator Data'!B56</f>
        <v>EGY</v>
      </c>
      <c r="C53" s="56">
        <f>ROUND(IF('Indicator Data'!N56="No data",IF((0.1022*LN('Indicator Data'!BD56)-0.1711)&gt;C$195,0,IF((0.1022*LN('Indicator Data'!BD56)-0.1711)&lt;C$194,10,(C$195-(0.1022*LN('Indicator Data'!BD56)-0.1711))/(C$195-C$194)*10)),IF('Indicator Data'!N56&gt;C$195,0,IF('Indicator Data'!N56&lt;C$194,10,(C$195-'Indicator Data'!N56)/(C$195-C$194)*10))),1)</f>
        <v>4</v>
      </c>
      <c r="D53" s="56">
        <f>IF('Indicator Data'!O56="No data","x",ROUND((IF(LOG('Indicator Data'!O56*1000)&gt;D$195,10,IF(LOG('Indicator Data'!O56*1000)&lt;D$194,0,10-(D$195-LOG('Indicator Data'!O56*1000))/(D$195-D$194)*10))),1))</f>
        <v>4.8</v>
      </c>
      <c r="E53" s="57">
        <f t="shared" si="3"/>
        <v>4.4000000000000004</v>
      </c>
      <c r="F53" s="56">
        <f>IF('Indicator Data'!Z56="No data","x",ROUND(IF('Indicator Data'!Z56&gt;F$195,10,IF('Indicator Data'!Z56&lt;F$194,0,10-(F$195-'Indicator Data'!Z56)/(F$195-F$194)*10)),1))</f>
        <v>6</v>
      </c>
      <c r="G53" s="56">
        <f>IF('Indicator Data'!AA56="No data","x",ROUND(IF('Indicator Data'!AA56&gt;G$195,10,IF('Indicator Data'!AA56&lt;G$194,0,10-(G$195-'Indicator Data'!AA56)/(G$195-G$194)*10)),1))</f>
        <v>1.7</v>
      </c>
      <c r="H53" s="57">
        <f t="shared" si="4"/>
        <v>3.9</v>
      </c>
      <c r="I53" s="58">
        <f>SUM(IF('Indicator Data'!P56=0,0,'Indicator Data'!P56),SUM('Indicator Data'!Q56:R56))</f>
        <v>2115.1501699999999</v>
      </c>
      <c r="J53" s="58">
        <f>I53/'Indicator Data'!BE56*1000000</f>
        <v>21.06973511475606</v>
      </c>
      <c r="K53" s="56">
        <f t="shared" si="5"/>
        <v>0.4</v>
      </c>
      <c r="L53" s="56">
        <f>IF('Indicator Data'!S56="No data","x",ROUND(IF('Indicator Data'!S56&gt;L$195,10,IF('Indicator Data'!S56&lt;L$194,0,10-(L$195-'Indicator Data'!S56)/(L$195-L$194)*10)),1))</f>
        <v>0.6</v>
      </c>
      <c r="M53" s="56">
        <f>IF('Indicator Data'!T56="No data","x",IF('Indicator Data'!T56=0,0,ROUND(IF('Indicator Data'!T56&gt;M$195,10,IF('Indicator Data'!T56&lt;M$194,0,10-(M$195-'Indicator Data'!T56)/(M$195-M$194)*10)),1)))</f>
        <v>3.4</v>
      </c>
      <c r="N53" s="57">
        <f t="shared" si="6"/>
        <v>1.5</v>
      </c>
      <c r="O53" s="59">
        <f t="shared" si="7"/>
        <v>3.6</v>
      </c>
      <c r="P53" s="66">
        <f>IF(AND('Indicator Data'!AB56="No data",'Indicator Data'!AC56="No data"),0,SUM('Indicator Data'!AB56:AD56)/1000)</f>
        <v>408.70400000000001</v>
      </c>
      <c r="Q53" s="56">
        <f t="shared" si="8"/>
        <v>8.6999999999999993</v>
      </c>
      <c r="R53" s="60">
        <f>P53*1000/'Indicator Data'!BE56</f>
        <v>4.0712404927453734E-3</v>
      </c>
      <c r="S53" s="56">
        <f t="shared" si="9"/>
        <v>4.5</v>
      </c>
      <c r="T53" s="197">
        <f t="shared" si="10"/>
        <v>6.6</v>
      </c>
      <c r="U53" s="56">
        <f>IF('Indicator Data'!V56="No data","x",ROUND(IF('Indicator Data'!V56&gt;U$195,10,IF('Indicator Data'!V56&lt;U$194,0,10-(U$195-'Indicator Data'!V56)/(U$195-U$194)*10)),1))</f>
        <v>0.2</v>
      </c>
      <c r="V53" s="56">
        <f>IF('Indicator Data'!W56="No data","x",IF('Indicator Data'!W56=0,0,ROUND(IF('Indicator Data'!W56&gt;V$195,10,IF('Indicator Data'!W56&lt;V$194,0,10-(V$195-'Indicator Data'!W56)/(V$195-V$194)*10)),1)))</f>
        <v>0.1</v>
      </c>
      <c r="W53" s="56">
        <f t="shared" si="11"/>
        <v>0.15000000000000002</v>
      </c>
      <c r="X53" s="56">
        <f>IF('Indicator Data'!U56="No data","x",ROUND(IF('Indicator Data'!U56&gt;X$195,10,IF('Indicator Data'!U56&lt;X$194,0,10-(X$195-'Indicator Data'!U56)/(X$195-X$194)*10)),1))</f>
        <v>0.2</v>
      </c>
      <c r="Y53" s="156">
        <f>IF('Indicator Data'!X56="No data","x",ROUND(IF('Indicator Data'!X56&gt;Y$195,10,IF('Indicator Data'!X56&lt;Y$194,0,10-(Y$195-'Indicator Data'!X56)/(Y$195-Y$194)*10)),1))</f>
        <v>0</v>
      </c>
      <c r="Z53" s="60">
        <f>IF('Indicator Data'!Y56="No data","x",IF(('Indicator Data'!Y56/'Indicator Data'!BE56)&gt;1,1,IF('Indicator Data'!Y56&gt;'Indicator Data'!Y56,1,'Indicator Data'!Y56/'Indicator Data'!BE56)))</f>
        <v>5.0021737641430641E-2</v>
      </c>
      <c r="AA53" s="156">
        <f t="shared" si="12"/>
        <v>0.6</v>
      </c>
      <c r="AB53" s="57">
        <f t="shared" si="21"/>
        <v>0.2</v>
      </c>
      <c r="AC53" s="56">
        <f>IF('Indicator Data'!AE56="No data","x",ROUND(IF('Indicator Data'!AE56&lt;$AC$194,10,IF('Indicator Data'!AE56&gt;$AC$195,0,($AC$195-'Indicator Data'!AE56)/($AC$195-$AC$194)*10)),1))</f>
        <v>0</v>
      </c>
      <c r="AD53" s="56">
        <f>IF('Indicator Data'!AF56="No data","x",ROUND(IF('Indicator Data'!AF56&gt;$AD$195,10,IF('Indicator Data'!AF56&lt;$AD$194,0,10-($AD$195-'Indicator Data'!AF56)/($AD$195-$AD$194)*10)),1))</f>
        <v>0</v>
      </c>
      <c r="AE53" s="57">
        <f t="shared" si="22"/>
        <v>0</v>
      </c>
      <c r="AF53" s="56">
        <f>IF('Indicator Data'!AQ56="No data","x",ROUND(IF('Indicator Data'!AQ56&gt;$AF$195,10,IF('Indicator Data'!AQ56&lt;$AF$194,0,10-($AF$195-'Indicator Data'!AQ56)/($AF$195-$AF$194)*10)),1))</f>
        <v>3</v>
      </c>
      <c r="AG53" s="56">
        <f>IF('Indicator Data'!AR56="No data","x",ROUND(IF('Indicator Data'!AR56&gt;$AG$195,10,IF('Indicator Data'!AR56&lt;$AG$194,0,10-($AG$195-'Indicator Data'!AR56)/($AG$195-$AG$194)*10)),1))</f>
        <v>4.4000000000000004</v>
      </c>
      <c r="AH53" s="202">
        <f t="shared" si="13"/>
        <v>3.7</v>
      </c>
      <c r="AI53" s="61">
        <f t="shared" si="14"/>
        <v>3.1</v>
      </c>
      <c r="AJ53" s="56">
        <f>IF('Indicator Data'!AG56="No data","x",ROUND((IF(LOG('Indicator Data'!AG56)&gt;AJ$195,10,IF(LOG('Indicator Data'!AG56)&lt;AJ$194,0,10-(AJ$195-LOG('Indicator Data'!AG56))/(AJ$195-AJ$194)*10))),1))</f>
        <v>7.7</v>
      </c>
      <c r="AK53" s="56">
        <f>IF('Indicator Data'!AH56="No data","x",ROUND((IF(LOG('Indicator Data'!AH56)&gt;AK$195,10,IF(LOG('Indicator Data'!AH56)&lt;AK$194,0,10-(AK$195-LOG('Indicator Data'!AH56))/(AK$195-AK$194)*10))),1))</f>
        <v>7.3</v>
      </c>
      <c r="AL53" s="56">
        <f>IF('Indicator Data'!AI56="No data","x",ROUND(IF('Indicator Data'!AI56&gt;AL$195,10,IF('Indicator Data'!AI56&lt;AL$194,0,10-(AL$195-'Indicator Data'!AI56)/(AL$195-AL$194)*10)),1))</f>
        <v>8</v>
      </c>
      <c r="AM53" s="57">
        <f t="shared" si="15"/>
        <v>7.7</v>
      </c>
      <c r="AN53" s="56">
        <f>IF('Indicator Data'!AJ56=0,10,ROUND(IF(LOG('Indicator Data'!AJ56)&gt;AN$195,0,IF(LOG('Indicator Data'!AJ56)&lt;AN$194,10,(AN$195-LOG('Indicator Data'!AJ56))/(AN$195-AN$194)*10)),1))</f>
        <v>7</v>
      </c>
      <c r="AO53" s="58">
        <f>IF('Indicator Data'!AK56="No data","x",'Indicator Data'!AK56/'Indicator Data'!BG56*100)</f>
        <v>8.3379376161534982</v>
      </c>
      <c r="AP53" s="56">
        <f t="shared" si="16"/>
        <v>0.7</v>
      </c>
      <c r="AQ53" s="57">
        <f t="shared" si="17"/>
        <v>3.9</v>
      </c>
      <c r="AR53" s="186">
        <f t="shared" si="18"/>
        <v>5.8</v>
      </c>
      <c r="AS53" s="56">
        <f>IF('Indicator Data'!AL56="No data","x",ROUND(IF('Indicator Data'!AL56^2&gt;AS$195,0,IF('Indicator Data'!AL56^2&lt;AS$194,10,(AS$195-'Indicator Data'!AL56^2)/(AS$195-AS$194)*10)),1))</f>
        <v>5.4</v>
      </c>
      <c r="AT53" s="56">
        <f>IF('Indicator Data'!AM56="No data","x",ROUND(IF('Indicator Data'!AM56&gt;AT$195,0,IF('Indicator Data'!AM56&lt;AT$194,10,(AT$195-'Indicator Data'!AM56)/(AT$195-AT$194)*10)),1))</f>
        <v>5.4</v>
      </c>
      <c r="AU53" s="56">
        <f>IF('Indicator Data'!AN56="No data","x",ROUND(IF('Indicator Data'!AN56&gt;AU$195,0,IF('Indicator Data'!AN56&lt;AU$194,10,(AU$195-'Indicator Data'!AN56)/(AU$195-AU$194)*10)),1))</f>
        <v>5.5</v>
      </c>
      <c r="AV53" s="57">
        <f t="shared" si="19"/>
        <v>5.4</v>
      </c>
      <c r="AW53" s="57">
        <f>IF('Indicator Data'!AO56="No data","x",ROUND(IF('Indicator Data'!AO56&gt;AW$195,0,IF('Indicator Data'!AO56&lt;AW$194,10,(AW$195-'Indicator Data'!AO56)/(AW$195-AW$194)*10)),1))</f>
        <v>6.6</v>
      </c>
      <c r="AX53" s="186">
        <f t="shared" si="23"/>
        <v>6</v>
      </c>
      <c r="AY53" s="188">
        <f>IF('Indicator Data'!AP56="No data","x",ROUND(IF('Indicator Data'!AP56&gt;AY$195,10,IF('Indicator Data'!AP56&lt;AY$194,0,10-(AY$195-'Indicator Data'!AP56)/(AY$195-AY$194)*10)),1))</f>
        <v>3.2</v>
      </c>
      <c r="AZ53" s="179">
        <f t="shared" si="20"/>
        <v>4.5999999999999996</v>
      </c>
    </row>
    <row r="54" spans="1:52" s="4" customFormat="1" x14ac:dyDescent="0.25">
      <c r="A54" s="99" t="str">
        <f>'Indicator Data'!A57</f>
        <v>El Salvador</v>
      </c>
      <c r="B54" s="49" t="str">
        <f>'Indicator Data'!B57</f>
        <v>SLV</v>
      </c>
      <c r="C54" s="56">
        <f>ROUND(IF('Indicator Data'!N57="No data",IF((0.1022*LN('Indicator Data'!BD57)-0.1711)&gt;C$195,0,IF((0.1022*LN('Indicator Data'!BD57)-0.1711)&lt;C$194,10,(C$195-(0.1022*LN('Indicator Data'!BD57)-0.1711))/(C$195-C$194)*10)),IF('Indicator Data'!N57&gt;C$195,0,IF('Indicator Data'!N57&lt;C$194,10,(C$195-'Indicator Data'!N57)/(C$195-C$194)*10))),1)</f>
        <v>4.7</v>
      </c>
      <c r="D54" s="56">
        <f>IF('Indicator Data'!O57="No data","x",ROUND((IF(LOG('Indicator Data'!O57*1000)&gt;D$195,10,IF(LOG('Indicator Data'!O57*1000)&lt;D$194,0,10-(D$195-LOG('Indicator Data'!O57*1000))/(D$195-D$194)*10))),1))</f>
        <v>5.6</v>
      </c>
      <c r="E54" s="57">
        <f t="shared" si="3"/>
        <v>5.2</v>
      </c>
      <c r="F54" s="56">
        <f>IF('Indicator Data'!Z57="No data","x",ROUND(IF('Indicator Data'!Z57&gt;F$195,10,IF('Indicator Data'!Z57&lt;F$194,0,10-(F$195-'Indicator Data'!Z57)/(F$195-F$194)*10)),1))</f>
        <v>5.3</v>
      </c>
      <c r="G54" s="56">
        <f>IF('Indicator Data'!AA57="No data","x",ROUND(IF('Indicator Data'!AA57&gt;G$195,10,IF('Indicator Data'!AA57&lt;G$194,0,10-(G$195-'Indicator Data'!AA57)/(G$195-G$194)*10)),1))</f>
        <v>3.3</v>
      </c>
      <c r="H54" s="57">
        <f t="shared" si="4"/>
        <v>4.3</v>
      </c>
      <c r="I54" s="58">
        <f>SUM(IF('Indicator Data'!P57=0,0,'Indicator Data'!P57),SUM('Indicator Data'!Q57:R57))</f>
        <v>396.54883000000001</v>
      </c>
      <c r="J54" s="58">
        <f>I54/'Indicator Data'!BE57*1000000</f>
        <v>61.44661930255441</v>
      </c>
      <c r="K54" s="56">
        <f t="shared" si="5"/>
        <v>1.2</v>
      </c>
      <c r="L54" s="56">
        <f>IF('Indicator Data'!S57="No data","x",ROUND(IF('Indicator Data'!S57&gt;L$195,10,IF('Indicator Data'!S57&lt;L$194,0,10-(L$195-'Indicator Data'!S57)/(L$195-L$194)*10)),1))</f>
        <v>0.7</v>
      </c>
      <c r="M54" s="56">
        <f>IF('Indicator Data'!T57="No data","x",IF('Indicator Data'!T57=0,0,ROUND(IF('Indicator Data'!T57&gt;M$195,10,IF('Indicator Data'!T57&lt;M$194,0,10-(M$195-'Indicator Data'!T57)/(M$195-M$194)*10)),1)))</f>
        <v>6.9</v>
      </c>
      <c r="N54" s="57">
        <f t="shared" si="6"/>
        <v>2.9</v>
      </c>
      <c r="O54" s="59">
        <f t="shared" si="7"/>
        <v>4.4000000000000004</v>
      </c>
      <c r="P54" s="66">
        <f>IF(AND('Indicator Data'!AB57="No data",'Indicator Data'!AC57="No data"),0,SUM('Indicator Data'!AB57:AD57)/1000)</f>
        <v>6.6000000000000003E-2</v>
      </c>
      <c r="Q54" s="56">
        <f t="shared" si="8"/>
        <v>0</v>
      </c>
      <c r="R54" s="60">
        <f>P54*1000/'Indicator Data'!BE57</f>
        <v>1.0226929364458321E-5</v>
      </c>
      <c r="S54" s="56">
        <f t="shared" si="9"/>
        <v>0</v>
      </c>
      <c r="T54" s="197">
        <f t="shared" si="10"/>
        <v>0</v>
      </c>
      <c r="U54" s="56">
        <f>IF('Indicator Data'!V57="No data","x",ROUND(IF('Indicator Data'!V57&gt;U$195,10,IF('Indicator Data'!V57&lt;U$194,0,10-(U$195-'Indicator Data'!V57)/(U$195-U$194)*10)),1))</f>
        <v>1.2</v>
      </c>
      <c r="V54" s="56">
        <f>IF('Indicator Data'!W57="No data","x",IF('Indicator Data'!W57=0,0,ROUND(IF('Indicator Data'!W57&gt;V$195,10,IF('Indicator Data'!W57&lt;V$194,0,10-(V$195-'Indicator Data'!W57)/(V$195-V$194)*10)),1)))</f>
        <v>1.1000000000000001</v>
      </c>
      <c r="W54" s="56">
        <f t="shared" si="11"/>
        <v>1.1499999999999999</v>
      </c>
      <c r="X54" s="56">
        <f>IF('Indicator Data'!U57="No data","x",ROUND(IF('Indicator Data'!U57&gt;X$195,10,IF('Indicator Data'!U57&lt;X$194,0,10-(X$195-'Indicator Data'!U57)/(X$195-X$194)*10)),1))</f>
        <v>1.3</v>
      </c>
      <c r="Y54" s="156">
        <f>IF('Indicator Data'!X57="No data","x",ROUND(IF('Indicator Data'!X57&gt;Y$195,10,IF('Indicator Data'!X57&lt;Y$194,0,10-(Y$195-'Indicator Data'!X57)/(Y$195-Y$194)*10)),1))</f>
        <v>0</v>
      </c>
      <c r="Z54" s="60">
        <f>IF('Indicator Data'!Y57="No data","x",IF(('Indicator Data'!Y57/'Indicator Data'!BE57)&gt;1,1,IF('Indicator Data'!Y57&gt;'Indicator Data'!Y57,1,'Indicator Data'!Y57/'Indicator Data'!BE57)))</f>
        <v>0.21864896064956496</v>
      </c>
      <c r="AA54" s="156">
        <f t="shared" si="12"/>
        <v>2.4</v>
      </c>
      <c r="AB54" s="57">
        <f t="shared" si="21"/>
        <v>1.2</v>
      </c>
      <c r="AC54" s="56">
        <f>IF('Indicator Data'!AE57="No data","x",ROUND(IF('Indicator Data'!AE57&lt;$AC$194,10,IF('Indicator Data'!AE57&gt;$AC$195,0,($AC$195-'Indicator Data'!AE57)/($AC$195-$AC$194)*10)),1))</f>
        <v>4.3</v>
      </c>
      <c r="AD54" s="56">
        <f>IF('Indicator Data'!AF57="No data","x",ROUND(IF('Indicator Data'!AF57&gt;$AD$195,10,IF('Indicator Data'!AF57&lt;$AD$194,0,10-($AD$195-'Indicator Data'!AF57)/($AD$195-$AD$194)*10)),1))</f>
        <v>1.3</v>
      </c>
      <c r="AE54" s="57">
        <f t="shared" si="22"/>
        <v>2.8</v>
      </c>
      <c r="AF54" s="56">
        <f>IF('Indicator Data'!AQ57="No data","x",ROUND(IF('Indicator Data'!AQ57&gt;$AF$195,10,IF('Indicator Data'!AQ57&lt;$AF$194,0,10-($AF$195-'Indicator Data'!AQ57)/($AF$195-$AF$194)*10)),1))</f>
        <v>1.3</v>
      </c>
      <c r="AG54" s="56">
        <f>IF('Indicator Data'!AR57="No data","x",ROUND(IF('Indicator Data'!AR57&gt;$AG$195,10,IF('Indicator Data'!AR57&lt;$AG$194,0,10-($AG$195-'Indicator Data'!AR57)/($AG$195-$AG$194)*10)),1))</f>
        <v>0.9</v>
      </c>
      <c r="AH54" s="202">
        <f t="shared" si="13"/>
        <v>1.1000000000000001</v>
      </c>
      <c r="AI54" s="61">
        <f t="shared" si="14"/>
        <v>1.3</v>
      </c>
      <c r="AJ54" s="56">
        <f>IF('Indicator Data'!AG57="No data","x",ROUND((IF(LOG('Indicator Data'!AG57)&gt;AJ$195,10,IF(LOG('Indicator Data'!AG57)&lt;AJ$194,0,10-(AJ$195-LOG('Indicator Data'!AG57))/(AJ$195-AJ$194)*10))),1))</f>
        <v>6</v>
      </c>
      <c r="AK54" s="56">
        <f>IF('Indicator Data'!AH57="No data","x",ROUND((IF(LOG('Indicator Data'!AH57)&gt;AK$195,10,IF(LOG('Indicator Data'!AH57)&lt;AK$194,0,10-(AK$195-LOG('Indicator Data'!AH57))/(AK$195-AK$194)*10))),1))</f>
        <v>5.5</v>
      </c>
      <c r="AL54" s="56">
        <f>IF('Indicator Data'!AI57="No data","x",ROUND(IF('Indicator Data'!AI57&gt;AL$195,10,IF('Indicator Data'!AI57&lt;AL$194,0,10-(AL$195-'Indicator Data'!AI57)/(AL$195-AL$194)*10)),1))</f>
        <v>10</v>
      </c>
      <c r="AM54" s="57">
        <f t="shared" si="15"/>
        <v>7.2</v>
      </c>
      <c r="AN54" s="56">
        <f>IF('Indicator Data'!AJ57=0,10,ROUND(IF(LOG('Indicator Data'!AJ57)&gt;AN$195,0,IF(LOG('Indicator Data'!AJ57)&lt;AN$194,10,(AN$195-LOG('Indicator Data'!AJ57))/(AN$195-AN$194)*10)),1))</f>
        <v>6.9</v>
      </c>
      <c r="AO54" s="58">
        <f>IF('Indicator Data'!AK57="No data","x",'Indicator Data'!AK57/'Indicator Data'!BG57*100)</f>
        <v>53.088803088803097</v>
      </c>
      <c r="AP54" s="56">
        <f t="shared" si="16"/>
        <v>5.3</v>
      </c>
      <c r="AQ54" s="57">
        <f t="shared" si="17"/>
        <v>6.1</v>
      </c>
      <c r="AR54" s="186">
        <f t="shared" si="18"/>
        <v>6.7</v>
      </c>
      <c r="AS54" s="56">
        <f>IF('Indicator Data'!AL57="No data","x",ROUND(IF('Indicator Data'!AL57^2&gt;AS$195,0,IF('Indicator Data'!AL57^2&lt;AS$194,10,(AS$195-'Indicator Data'!AL57^2)/(AS$195-AS$194)*10)),1))</f>
        <v>2.4</v>
      </c>
      <c r="AT54" s="56">
        <f>IF('Indicator Data'!AM57="No data","x",ROUND(IF('Indicator Data'!AM57&gt;AT$195,0,IF('Indicator Data'!AM57&lt;AT$194,10,(AT$195-'Indicator Data'!AM57)/(AT$195-AT$194)*10)),1))</f>
        <v>2.7</v>
      </c>
      <c r="AU54" s="56">
        <f>IF('Indicator Data'!AN57="No data","x",ROUND(IF('Indicator Data'!AN57&gt;AU$195,0,IF('Indicator Data'!AN57&lt;AU$194,10,(AU$195-'Indicator Data'!AN57)/(AU$195-AU$194)*10)),1))</f>
        <v>7.1</v>
      </c>
      <c r="AV54" s="57">
        <f t="shared" si="19"/>
        <v>4.0999999999999996</v>
      </c>
      <c r="AW54" s="57">
        <f>IF('Indicator Data'!AO57="No data","x",ROUND(IF('Indicator Data'!AO57&gt;AW$195,0,IF('Indicator Data'!AO57&lt;AW$194,10,(AW$195-'Indicator Data'!AO57)/(AW$195-AW$194)*10)),1))</f>
        <v>9.1999999999999993</v>
      </c>
      <c r="AX54" s="186">
        <f t="shared" si="23"/>
        <v>6.7</v>
      </c>
      <c r="AY54" s="188">
        <f>IF('Indicator Data'!AP57="No data","x",ROUND(IF('Indicator Data'!AP57&gt;AY$195,10,IF('Indicator Data'!AP57&lt;AY$194,0,10-(AY$195-'Indicator Data'!AP57)/(AY$195-AY$194)*10)),1))</f>
        <v>3.6</v>
      </c>
      <c r="AZ54" s="179">
        <f t="shared" si="20"/>
        <v>5.2</v>
      </c>
    </row>
    <row r="55" spans="1:52" s="4" customFormat="1" x14ac:dyDescent="0.25">
      <c r="A55" s="99" t="str">
        <f>'Indicator Data'!A58</f>
        <v>Equatorial Guinea</v>
      </c>
      <c r="B55" s="49" t="str">
        <f>'Indicator Data'!B58</f>
        <v>GNQ</v>
      </c>
      <c r="C55" s="56">
        <f>ROUND(IF('Indicator Data'!N58="No data",IF((0.1022*LN('Indicator Data'!BD58)-0.1711)&gt;C$195,0,IF((0.1022*LN('Indicator Data'!BD58)-0.1711)&lt;C$194,10,(C$195-(0.1022*LN('Indicator Data'!BD58)-0.1711))/(C$195-C$194)*10)),IF('Indicator Data'!N58&gt;C$195,0,IF('Indicator Data'!N58&lt;C$194,10,(C$195-'Indicator Data'!N58)/(C$195-C$194)*10))),1)</f>
        <v>6.2</v>
      </c>
      <c r="D55" s="56" t="str">
        <f>IF('Indicator Data'!O58="No data","x",ROUND((IF(LOG('Indicator Data'!O58*1000)&gt;D$195,10,IF(LOG('Indicator Data'!O58*1000)&lt;D$194,0,10-(D$195-LOG('Indicator Data'!O58*1000))/(D$195-D$194)*10))),1))</f>
        <v>x</v>
      </c>
      <c r="E55" s="57">
        <f t="shared" si="3"/>
        <v>6.2</v>
      </c>
      <c r="F55" s="56" t="str">
        <f>IF('Indicator Data'!Z58="No data","x",ROUND(IF('Indicator Data'!Z58&gt;F$195,10,IF('Indicator Data'!Z58&lt;F$194,0,10-(F$195-'Indicator Data'!Z58)/(F$195-F$194)*10)),1))</f>
        <v>x</v>
      </c>
      <c r="G55" s="56" t="str">
        <f>IF('Indicator Data'!AA58="No data","x",ROUND(IF('Indicator Data'!AA58&gt;G$195,10,IF('Indicator Data'!AA58&lt;G$194,0,10-(G$195-'Indicator Data'!AA58)/(G$195-G$194)*10)),1))</f>
        <v>x</v>
      </c>
      <c r="H55" s="57" t="str">
        <f t="shared" si="4"/>
        <v>x</v>
      </c>
      <c r="I55" s="58">
        <f>SUM(IF('Indicator Data'!P58=0,0,'Indicator Data'!P58),SUM('Indicator Data'!Q58:R58))</f>
        <v>11.68</v>
      </c>
      <c r="J55" s="58">
        <f>I55/'Indicator Data'!BE58*1000000</f>
        <v>8.6136836624674959</v>
      </c>
      <c r="K55" s="56">
        <f t="shared" si="5"/>
        <v>0.2</v>
      </c>
      <c r="L55" s="56">
        <f>IF('Indicator Data'!S58="No data","x",ROUND(IF('Indicator Data'!S58&gt;L$195,10,IF('Indicator Data'!S58&lt;L$194,0,10-(L$195-'Indicator Data'!S58)/(L$195-L$194)*10)),1))</f>
        <v>0</v>
      </c>
      <c r="M55" s="56" t="str">
        <f>IF('Indicator Data'!T58="No data","x",IF('Indicator Data'!T58=0,0,ROUND(IF('Indicator Data'!T58&gt;M$195,10,IF('Indicator Data'!T58&lt;M$194,0,10-(M$195-'Indicator Data'!T58)/(M$195-M$194)*10)),1)))</f>
        <v>x</v>
      </c>
      <c r="N55" s="57">
        <f t="shared" si="6"/>
        <v>0.1</v>
      </c>
      <c r="O55" s="59">
        <f t="shared" si="7"/>
        <v>4.2</v>
      </c>
      <c r="P55" s="66">
        <f>IF(AND('Indicator Data'!AB58="No data",'Indicator Data'!AC58="No data"),0,SUM('Indicator Data'!AB58:AD58)/1000)</f>
        <v>0</v>
      </c>
      <c r="Q55" s="56">
        <f t="shared" si="8"/>
        <v>0</v>
      </c>
      <c r="R55" s="60">
        <f>P55*1000/'Indicator Data'!BE58</f>
        <v>0</v>
      </c>
      <c r="S55" s="56">
        <f t="shared" si="9"/>
        <v>0</v>
      </c>
      <c r="T55" s="197">
        <f t="shared" si="10"/>
        <v>0</v>
      </c>
      <c r="U55" s="56">
        <f>IF('Indicator Data'!V58="No data","x",ROUND(IF('Indicator Data'!V58&gt;U$195,10,IF('Indicator Data'!V58&lt;U$194,0,10-(U$195-'Indicator Data'!V58)/(U$195-U$194)*10)),1))</f>
        <v>10</v>
      </c>
      <c r="V55" s="56">
        <f>IF('Indicator Data'!W58="No data","x",IF('Indicator Data'!W58=0,0,ROUND(IF('Indicator Data'!W58&gt;V$195,10,IF('Indicator Data'!W58&lt;V$194,0,10-(V$195-'Indicator Data'!W58)/(V$195-V$194)*10)),1)))</f>
        <v>10</v>
      </c>
      <c r="W55" s="56">
        <f t="shared" si="11"/>
        <v>10</v>
      </c>
      <c r="X55" s="56">
        <f>IF('Indicator Data'!U58="No data","x",ROUND(IF('Indicator Data'!U58&gt;X$195,10,IF('Indicator Data'!U58&lt;X$194,0,10-(X$195-'Indicator Data'!U58)/(X$195-X$194)*10)),1))</f>
        <v>3.5</v>
      </c>
      <c r="Y55" s="156">
        <f>IF('Indicator Data'!X58="No data","x",ROUND(IF('Indicator Data'!X58&gt;Y$195,10,IF('Indicator Data'!X58&lt;Y$194,0,10-(Y$195-'Indicator Data'!X58)/(Y$195-Y$194)*10)),1))</f>
        <v>8.6</v>
      </c>
      <c r="Z55" s="60">
        <f>IF('Indicator Data'!Y58="No data","x",IF(('Indicator Data'!Y58/'Indicator Data'!BE58)&gt;1,1,IF('Indicator Data'!Y58&gt;'Indicator Data'!Y58,1,'Indicator Data'!Y58/'Indicator Data'!BE58)))</f>
        <v>0.31661629726648288</v>
      </c>
      <c r="AA55" s="156">
        <f t="shared" si="12"/>
        <v>3.5</v>
      </c>
      <c r="AB55" s="57">
        <f t="shared" si="21"/>
        <v>6.4</v>
      </c>
      <c r="AC55" s="56">
        <f>IF('Indicator Data'!AE58="No data","x",ROUND(IF('Indicator Data'!AE58&lt;$AC$194,10,IF('Indicator Data'!AE58&gt;$AC$195,0,($AC$195-'Indicator Data'!AE58)/($AC$195-$AC$194)*10)),1))</f>
        <v>3.7</v>
      </c>
      <c r="AD55" s="56">
        <f>IF('Indicator Data'!AF58="No data","x",ROUND(IF('Indicator Data'!AF58&gt;$AD$195,10,IF('Indicator Data'!AF58&lt;$AD$194,0,10-($AD$195-'Indicator Data'!AF58)/($AD$195-$AD$194)*10)),1))</f>
        <v>1.8</v>
      </c>
      <c r="AE55" s="57">
        <f t="shared" si="22"/>
        <v>2.8</v>
      </c>
      <c r="AF55" s="56">
        <f>IF('Indicator Data'!AQ58="No data","x",ROUND(IF('Indicator Data'!AQ58&gt;$AF$195,10,IF('Indicator Data'!AQ58&lt;$AF$194,0,10-($AF$195-'Indicator Data'!AQ58)/($AF$195-$AF$194)*10)),1))</f>
        <v>9.6999999999999993</v>
      </c>
      <c r="AG55" s="56">
        <f>IF('Indicator Data'!AR58="No data","x",ROUND(IF('Indicator Data'!AR58&gt;$AG$195,10,IF('Indicator Data'!AR58&lt;$AG$194,0,10-($AG$195-'Indicator Data'!AR58)/($AG$195-$AG$194)*10)),1))</f>
        <v>6.6</v>
      </c>
      <c r="AH55" s="202">
        <f t="shared" si="13"/>
        <v>8.1499999999999986</v>
      </c>
      <c r="AI55" s="61">
        <f t="shared" si="14"/>
        <v>5.0999999999999996</v>
      </c>
      <c r="AJ55" s="56">
        <f>IF('Indicator Data'!AG58="No data","x",ROUND((IF(LOG('Indicator Data'!AG58)&gt;AJ$195,10,IF(LOG('Indicator Data'!AG58)&lt;AJ$194,0,10-(AJ$195-LOG('Indicator Data'!AG58))/(AJ$195-AJ$194)*10))),1))</f>
        <v>4.2</v>
      </c>
      <c r="AK55" s="56" t="str">
        <f>IF('Indicator Data'!AH58="No data","x",ROUND((IF(LOG('Indicator Data'!AH58)&gt;AK$195,10,IF(LOG('Indicator Data'!AH58)&lt;AK$194,0,10-(AK$195-LOG('Indicator Data'!AH58))/(AK$195-AK$194)*10))),1))</f>
        <v>x</v>
      </c>
      <c r="AL55" s="56">
        <f>IF('Indicator Data'!AI58="No data","x",ROUND(IF('Indicator Data'!AI58&gt;AL$195,10,IF('Indicator Data'!AI58&lt;AL$194,0,10-(AL$195-'Indicator Data'!AI58)/(AL$195-AL$194)*10)),1))</f>
        <v>4</v>
      </c>
      <c r="AM55" s="57">
        <f t="shared" si="15"/>
        <v>4.0999999999999996</v>
      </c>
      <c r="AN55" s="56">
        <f>IF('Indicator Data'!AJ58=0,10,ROUND(IF(LOG('Indicator Data'!AJ58)&gt;AN$195,0,IF(LOG('Indicator Data'!AJ58)&lt;AN$194,10,(AN$195-LOG('Indicator Data'!AJ58))/(AN$195-AN$194)*10)),1))</f>
        <v>5.9</v>
      </c>
      <c r="AO55" s="58">
        <f>IF('Indicator Data'!AK58="No data","x",'Indicator Data'!AK58/'Indicator Data'!BG58*100)</f>
        <v>11.408199643493761</v>
      </c>
      <c r="AP55" s="56">
        <f t="shared" si="16"/>
        <v>1.1000000000000001</v>
      </c>
      <c r="AQ55" s="57">
        <f t="shared" si="17"/>
        <v>3.5</v>
      </c>
      <c r="AR55" s="186">
        <f t="shared" si="18"/>
        <v>3.8</v>
      </c>
      <c r="AS55" s="56">
        <f>IF('Indicator Data'!AL58="No data","x",ROUND(IF('Indicator Data'!AL58^2&gt;AS$195,0,IF('Indicator Data'!AL58^2&lt;AS$194,10,(AS$195-'Indicator Data'!AL58^2)/(AS$195-AS$194)*10)),1))</f>
        <v>1.1000000000000001</v>
      </c>
      <c r="AT55" s="56">
        <f>IF('Indicator Data'!AM58="No data","x",ROUND(IF('Indicator Data'!AM58&gt;AT$195,0,IF('Indicator Data'!AM58&lt;AT$194,10,(AT$195-'Indicator Data'!AM58)/(AT$195-AT$194)*10)),1))</f>
        <v>7.9</v>
      </c>
      <c r="AU55" s="56">
        <f>IF('Indicator Data'!AN58="No data","x",ROUND(IF('Indicator Data'!AN58&gt;AU$195,0,IF('Indicator Data'!AN58&lt;AU$194,10,(AU$195-'Indicator Data'!AN58)/(AU$195-AU$194)*10)),1))</f>
        <v>7.6</v>
      </c>
      <c r="AV55" s="57">
        <f t="shared" si="19"/>
        <v>5.5</v>
      </c>
      <c r="AW55" s="57" t="str">
        <f>IF('Indicator Data'!AO58="No data","x",ROUND(IF('Indicator Data'!AO58&gt;AW$195,0,IF('Indicator Data'!AO58&lt;AW$194,10,(AW$195-'Indicator Data'!AO58)/(AW$195-AW$194)*10)),1))</f>
        <v>x</v>
      </c>
      <c r="AX55" s="186">
        <f t="shared" si="23"/>
        <v>5.5</v>
      </c>
      <c r="AY55" s="188">
        <f>IF('Indicator Data'!AP58="No data","x",ROUND(IF('Indicator Data'!AP58&gt;AY$195,10,IF('Indicator Data'!AP58&lt;AY$194,0,10-(AY$195-'Indicator Data'!AP58)/(AY$195-AY$194)*10)),1))</f>
        <v>1.2</v>
      </c>
      <c r="AZ55" s="179">
        <f t="shared" si="20"/>
        <v>2.9</v>
      </c>
    </row>
    <row r="56" spans="1:52" s="4" customFormat="1" x14ac:dyDescent="0.25">
      <c r="A56" s="99" t="str">
        <f>'Indicator Data'!A59</f>
        <v>Eritrea</v>
      </c>
      <c r="B56" s="49" t="str">
        <f>'Indicator Data'!B59</f>
        <v>ERI</v>
      </c>
      <c r="C56" s="56">
        <f>ROUND(IF('Indicator Data'!N59="No data",IF((0.1022*LN('Indicator Data'!BD59)-0.1711)&gt;C$195,0,IF((0.1022*LN('Indicator Data'!BD59)-0.1711)&lt;C$194,10,(C$195-(0.1022*LN('Indicator Data'!BD59)-0.1711))/(C$195-C$194)*10)),IF('Indicator Data'!N59&gt;C$195,0,IF('Indicator Data'!N59&lt;C$194,10,(C$195-'Indicator Data'!N59)/(C$195-C$194)*10))),1)</f>
        <v>9.3000000000000007</v>
      </c>
      <c r="D56" s="56" t="str">
        <f>IF('Indicator Data'!O59="No data","x",ROUND((IF(LOG('Indicator Data'!O59*1000)&gt;D$195,10,IF(LOG('Indicator Data'!O59*1000)&lt;D$194,0,10-(D$195-LOG('Indicator Data'!O59*1000))/(D$195-D$194)*10))),1))</f>
        <v>x</v>
      </c>
      <c r="E56" s="57">
        <f t="shared" si="3"/>
        <v>9.3000000000000007</v>
      </c>
      <c r="F56" s="56" t="str">
        <f>IF('Indicator Data'!Z59="No data","x",ROUND(IF('Indicator Data'!Z59&gt;F$195,10,IF('Indicator Data'!Z59&lt;F$194,0,10-(F$195-'Indicator Data'!Z59)/(F$195-F$194)*10)),1))</f>
        <v>x</v>
      </c>
      <c r="G56" s="56" t="str">
        <f>IF('Indicator Data'!AA59="No data","x",ROUND(IF('Indicator Data'!AA59&gt;G$195,10,IF('Indicator Data'!AA59&lt;G$194,0,10-(G$195-'Indicator Data'!AA59)/(G$195-G$194)*10)),1))</f>
        <v>x</v>
      </c>
      <c r="H56" s="57" t="str">
        <f t="shared" si="4"/>
        <v>x</v>
      </c>
      <c r="I56" s="58">
        <f>SUM(IF('Indicator Data'!P59=0,0,'Indicator Data'!P59),SUM('Indicator Data'!Q59:R59))</f>
        <v>364.62790999999999</v>
      </c>
      <c r="J56" s="58">
        <f>I56/'Indicator Data'!BE59*1000000</f>
        <v>104.26528766409588</v>
      </c>
      <c r="K56" s="56">
        <f t="shared" si="5"/>
        <v>2.1</v>
      </c>
      <c r="L56" s="56" t="str">
        <f>IF('Indicator Data'!S59="No data","x",ROUND(IF('Indicator Data'!S59&gt;L$195,10,IF('Indicator Data'!S59&lt;L$194,0,10-(L$195-'Indicator Data'!S59)/(L$195-L$194)*10)),1))</f>
        <v>x</v>
      </c>
      <c r="M56" s="56" t="str">
        <f>IF('Indicator Data'!T59="No data","x",IF('Indicator Data'!T59=0,0,ROUND(IF('Indicator Data'!T59&gt;M$195,10,IF('Indicator Data'!T59&lt;M$194,0,10-(M$195-'Indicator Data'!T59)/(M$195-M$194)*10)),1)))</f>
        <v>x</v>
      </c>
      <c r="N56" s="57">
        <f t="shared" si="6"/>
        <v>2.1</v>
      </c>
      <c r="O56" s="59">
        <f t="shared" si="7"/>
        <v>6.9</v>
      </c>
      <c r="P56" s="66">
        <f>IF(AND('Indicator Data'!AB59="No data",'Indicator Data'!AC59="No data"),0,SUM('Indicator Data'!AB59:AD59)/1000)</f>
        <v>2.5489999999999999</v>
      </c>
      <c r="Q56" s="56">
        <f t="shared" si="8"/>
        <v>1.4</v>
      </c>
      <c r="R56" s="60">
        <f>P56*1000/'Indicator Data'!BE59</f>
        <v>7.2888610818568555E-4</v>
      </c>
      <c r="S56" s="56">
        <f t="shared" si="9"/>
        <v>3</v>
      </c>
      <c r="T56" s="197">
        <f t="shared" si="10"/>
        <v>2.2000000000000002</v>
      </c>
      <c r="U56" s="56">
        <f>IF('Indicator Data'!V59="No data","x",ROUND(IF('Indicator Data'!V59&gt;U$195,10,IF('Indicator Data'!V59&lt;U$194,0,10-(U$195-'Indicator Data'!V59)/(U$195-U$194)*10)),1))</f>
        <v>1.2</v>
      </c>
      <c r="V56" s="56">
        <f>IF('Indicator Data'!W59="No data","x",IF('Indicator Data'!W59=0,0,ROUND(IF('Indicator Data'!W59&gt;V$195,10,IF('Indicator Data'!W59&lt;V$194,0,10-(V$195-'Indicator Data'!W59)/(V$195-V$194)*10)),1)))</f>
        <v>0.8</v>
      </c>
      <c r="W56" s="56">
        <f t="shared" si="11"/>
        <v>1</v>
      </c>
      <c r="X56" s="56">
        <f>IF('Indicator Data'!U59="No data","x",ROUND(IF('Indicator Data'!U59&gt;X$195,10,IF('Indicator Data'!U59&lt;X$194,0,10-(X$195-'Indicator Data'!U59)/(X$195-X$194)*10)),1))</f>
        <v>1.2</v>
      </c>
      <c r="Y56" s="156">
        <f>IF('Indicator Data'!X59="No data","x",ROUND(IF('Indicator Data'!X59&gt;Y$195,10,IF('Indicator Data'!X59&lt;Y$194,0,10-(Y$195-'Indicator Data'!X59)/(Y$195-Y$194)*10)),1))</f>
        <v>0.6</v>
      </c>
      <c r="Z56" s="60">
        <f>IF('Indicator Data'!Y59="No data","x",IF(('Indicator Data'!Y59/'Indicator Data'!BE59)&gt;1,1,IF('Indicator Data'!Y59&gt;'Indicator Data'!Y59,1,'Indicator Data'!Y59/'Indicator Data'!BE59)))</f>
        <v>0.3078821783772176</v>
      </c>
      <c r="AA56" s="156">
        <f t="shared" si="12"/>
        <v>3.4</v>
      </c>
      <c r="AB56" s="57">
        <f t="shared" si="21"/>
        <v>1.6</v>
      </c>
      <c r="AC56" s="56">
        <f>IF('Indicator Data'!AE59="No data","x",ROUND(IF('Indicator Data'!AE59&lt;$AC$194,10,IF('Indicator Data'!AE59&gt;$AC$195,0,($AC$195-'Indicator Data'!AE59)/($AC$195-$AC$194)*10)),1))</f>
        <v>6</v>
      </c>
      <c r="AD56" s="56">
        <f>IF('Indicator Data'!AF59="No data","x",ROUND(IF('Indicator Data'!AF59&gt;$AD$195,10,IF('Indicator Data'!AF59&lt;$AD$194,0,10-($AD$195-'Indicator Data'!AF59)/($AD$195-$AD$194)*10)),1))</f>
        <v>5.2</v>
      </c>
      <c r="AE56" s="57">
        <f t="shared" si="22"/>
        <v>5.6</v>
      </c>
      <c r="AF56" s="56" t="str">
        <f>IF('Indicator Data'!AQ59="No data","x",ROUND(IF('Indicator Data'!AQ59&gt;$AF$195,10,IF('Indicator Data'!AQ59&lt;$AF$194,0,10-($AF$195-'Indicator Data'!AQ59)/($AF$195-$AF$194)*10)),1))</f>
        <v>x</v>
      </c>
      <c r="AG56" s="56">
        <f>IF('Indicator Data'!AR59="No data","x",ROUND(IF('Indicator Data'!AR59&gt;$AG$195,10,IF('Indicator Data'!AR59&lt;$AG$194,0,10-($AG$195-'Indicator Data'!AR59)/($AG$195-$AG$194)*10)),1))</f>
        <v>6.3</v>
      </c>
      <c r="AH56" s="202">
        <f t="shared" si="13"/>
        <v>6.3</v>
      </c>
      <c r="AI56" s="61">
        <f t="shared" si="14"/>
        <v>4.2</v>
      </c>
      <c r="AJ56" s="56">
        <f>IF('Indicator Data'!AG59="No data","x",ROUND((IF(LOG('Indicator Data'!AG59)&gt;AJ$195,10,IF(LOG('Indicator Data'!AG59)&lt;AJ$194,0,10-(AJ$195-LOG('Indicator Data'!AG59))/(AJ$195-AJ$194)*10))),1))</f>
        <v>2.5</v>
      </c>
      <c r="AK56" s="56" t="str">
        <f>IF('Indicator Data'!AH59="No data","x",ROUND((IF(LOG('Indicator Data'!AH59)&gt;AK$195,10,IF(LOG('Indicator Data'!AH59)&lt;AK$194,0,10-(AK$195-LOG('Indicator Data'!AH59))/(AK$195-AK$194)*10))),1))</f>
        <v>x</v>
      </c>
      <c r="AL56" s="56">
        <f>IF('Indicator Data'!AI59="No data","x",ROUND(IF('Indicator Data'!AI59&gt;AL$195,10,IF('Indicator Data'!AI59&lt;AL$194,0,10-(AL$195-'Indicator Data'!AI59)/(AL$195-AL$194)*10)),1))</f>
        <v>2</v>
      </c>
      <c r="AM56" s="57">
        <f t="shared" si="15"/>
        <v>2.2999999999999998</v>
      </c>
      <c r="AN56" s="56">
        <f>IF('Indicator Data'!AJ59=0,10,ROUND(IF(LOG('Indicator Data'!AJ59)&gt;AN$195,0,IF(LOG('Indicator Data'!AJ59)&lt;AN$194,10,(AN$195-LOG('Indicator Data'!AJ59))/(AN$195-AN$194)*10)),1))</f>
        <v>4.0999999999999996</v>
      </c>
      <c r="AO56" s="58">
        <f>IF('Indicator Data'!AK59="No data","x",'Indicator Data'!AK59/'Indicator Data'!BG59*100)</f>
        <v>4.6534653465346532</v>
      </c>
      <c r="AP56" s="56">
        <f t="shared" si="16"/>
        <v>0.4</v>
      </c>
      <c r="AQ56" s="57">
        <f t="shared" si="17"/>
        <v>2.2999999999999998</v>
      </c>
      <c r="AR56" s="186">
        <f t="shared" si="18"/>
        <v>2.2999999999999998</v>
      </c>
      <c r="AS56" s="56">
        <f>IF('Indicator Data'!AL59="No data","x",ROUND(IF('Indicator Data'!AL59^2&gt;AS$195,0,IF('Indicator Data'!AL59^2&lt;AS$194,10,(AS$195-'Indicator Data'!AL59^2)/(AS$195-AS$194)*10)),1))</f>
        <v>4.5</v>
      </c>
      <c r="AT56" s="56">
        <f>IF('Indicator Data'!AM59="No data","x",ROUND(IF('Indicator Data'!AM59&gt;AT$195,0,IF('Indicator Data'!AM59&lt;AT$194,10,(AT$195-'Indicator Data'!AM59)/(AT$195-AT$194)*10)),1))</f>
        <v>9.1999999999999993</v>
      </c>
      <c r="AU56" s="56">
        <f>IF('Indicator Data'!AN59="No data","x",ROUND(IF('Indicator Data'!AN59&gt;AU$195,0,IF('Indicator Data'!AN59&lt;AU$194,10,(AU$195-'Indicator Data'!AN59)/(AU$195-AU$194)*10)),1))</f>
        <v>9.9</v>
      </c>
      <c r="AV56" s="57">
        <f t="shared" si="19"/>
        <v>7.9</v>
      </c>
      <c r="AW56" s="57" t="str">
        <f>IF('Indicator Data'!AO59="No data","x",ROUND(IF('Indicator Data'!AO59&gt;AW$195,0,IF('Indicator Data'!AO59&lt;AW$194,10,(AW$195-'Indicator Data'!AO59)/(AW$195-AW$194)*10)),1))</f>
        <v>x</v>
      </c>
      <c r="AX56" s="186">
        <f t="shared" si="23"/>
        <v>7.9</v>
      </c>
      <c r="AY56" s="188">
        <f>IF('Indicator Data'!AP59="No data","x",ROUND(IF('Indicator Data'!AP59&gt;AY$195,10,IF('Indicator Data'!AP59&lt;AY$194,0,10-(AY$195-'Indicator Data'!AP59)/(AY$195-AY$194)*10)),1))</f>
        <v>0.4</v>
      </c>
      <c r="AZ56" s="179">
        <f t="shared" si="20"/>
        <v>2.8</v>
      </c>
    </row>
    <row r="57" spans="1:52" s="4" customFormat="1" x14ac:dyDescent="0.25">
      <c r="A57" s="99" t="str">
        <f>'Indicator Data'!A60</f>
        <v>Estonia</v>
      </c>
      <c r="B57" s="49" t="str">
        <f>'Indicator Data'!B60</f>
        <v>EST</v>
      </c>
      <c r="C57" s="56">
        <f>ROUND(IF('Indicator Data'!N60="No data",IF((0.1022*LN('Indicator Data'!BD60)-0.1711)&gt;C$195,0,IF((0.1022*LN('Indicator Data'!BD60)-0.1711)&lt;C$194,10,(C$195-(0.1022*LN('Indicator Data'!BD60)-0.1711))/(C$195-C$194)*10)),IF('Indicator Data'!N60&gt;C$195,0,IF('Indicator Data'!N60&lt;C$194,10,(C$195-'Indicator Data'!N60)/(C$195-C$194)*10))),1)</f>
        <v>0.4</v>
      </c>
      <c r="D57" s="56" t="str">
        <f>IF('Indicator Data'!O60="No data","x",ROUND((IF(LOG('Indicator Data'!O60*1000)&gt;D$195,10,IF(LOG('Indicator Data'!O60*1000)&lt;D$194,0,10-(D$195-LOG('Indicator Data'!O60*1000))/(D$195-D$194)*10))),1))</f>
        <v>x</v>
      </c>
      <c r="E57" s="57">
        <f t="shared" si="3"/>
        <v>0.4</v>
      </c>
      <c r="F57" s="56">
        <f>IF('Indicator Data'!Z60="No data","x",ROUND(IF('Indicator Data'!Z60&gt;F$195,10,IF('Indicator Data'!Z60&lt;F$194,0,10-(F$195-'Indicator Data'!Z60)/(F$195-F$194)*10)),1))</f>
        <v>1.2</v>
      </c>
      <c r="G57" s="56">
        <f>IF('Indicator Data'!AA60="No data","x",ROUND(IF('Indicator Data'!AA60&gt;G$195,10,IF('Indicator Data'!AA60&lt;G$194,0,10-(G$195-'Indicator Data'!AA60)/(G$195-G$194)*10)),1))</f>
        <v>1.9</v>
      </c>
      <c r="H57" s="57">
        <f t="shared" si="4"/>
        <v>1.6</v>
      </c>
      <c r="I57" s="58">
        <f>SUM(IF('Indicator Data'!P60=0,0,'Indicator Data'!P60),SUM('Indicator Data'!Q60:R60))</f>
        <v>0.23229</v>
      </c>
      <c r="J57" s="58">
        <f>I57/'Indicator Data'!BE60*1000000</f>
        <v>0.17522737919313483</v>
      </c>
      <c r="K57" s="56">
        <f t="shared" si="5"/>
        <v>0</v>
      </c>
      <c r="L57" s="56" t="str">
        <f>IF('Indicator Data'!S60="No data","x",ROUND(IF('Indicator Data'!S60&gt;L$195,10,IF('Indicator Data'!S60&lt;L$194,0,10-(L$195-'Indicator Data'!S60)/(L$195-L$194)*10)),1))</f>
        <v>x</v>
      </c>
      <c r="M57" s="56">
        <f>IF('Indicator Data'!T60="No data","x",IF('Indicator Data'!T60=0,0,ROUND(IF('Indicator Data'!T60&gt;M$195,10,IF('Indicator Data'!T60&lt;M$194,0,10-(M$195-'Indicator Data'!T60)/(M$195-M$194)*10)),1)))</f>
        <v>0.6</v>
      </c>
      <c r="N57" s="57">
        <f t="shared" si="6"/>
        <v>0.3</v>
      </c>
      <c r="O57" s="59">
        <f t="shared" si="7"/>
        <v>0.7</v>
      </c>
      <c r="P57" s="66">
        <f>IF(AND('Indicator Data'!AB60="No data",'Indicator Data'!AC60="No data"),0,SUM('Indicator Data'!AB60:AD60)/1000)</f>
        <v>0.35899999999999999</v>
      </c>
      <c r="Q57" s="56">
        <f t="shared" si="8"/>
        <v>0</v>
      </c>
      <c r="R57" s="60">
        <f>P57*1000/'Indicator Data'!BE60</f>
        <v>2.7081075005525593E-4</v>
      </c>
      <c r="S57" s="56">
        <f t="shared" si="9"/>
        <v>2.2999999999999998</v>
      </c>
      <c r="T57" s="197">
        <f t="shared" si="10"/>
        <v>1.2</v>
      </c>
      <c r="U57" s="56">
        <f>IF('Indicator Data'!V60="No data","x",ROUND(IF('Indicator Data'!V60&gt;U$195,10,IF('Indicator Data'!V60&lt;U$194,0,10-(U$195-'Indicator Data'!V60)/(U$195-U$194)*10)),1))</f>
        <v>2.6</v>
      </c>
      <c r="V57" s="56">
        <f>IF('Indicator Data'!W60="No data","x",IF('Indicator Data'!W60=0,0,ROUND(IF('Indicator Data'!W60&gt;V$195,10,IF('Indicator Data'!W60&lt;V$194,0,10-(V$195-'Indicator Data'!W60)/(V$195-V$194)*10)),1)))</f>
        <v>1.3</v>
      </c>
      <c r="W57" s="56">
        <f t="shared" si="11"/>
        <v>1.9500000000000002</v>
      </c>
      <c r="X57" s="56">
        <f>IF('Indicator Data'!U60="No data","x",ROUND(IF('Indicator Data'!U60&gt;X$195,10,IF('Indicator Data'!U60&lt;X$194,0,10-(X$195-'Indicator Data'!U60)/(X$195-X$194)*10)),1))</f>
        <v>0.3</v>
      </c>
      <c r="Y57" s="156" t="str">
        <f>IF('Indicator Data'!X60="No data","x",ROUND(IF('Indicator Data'!X60&gt;Y$195,10,IF('Indicator Data'!X60&lt;Y$194,0,10-(Y$195-'Indicator Data'!X60)/(Y$195-Y$194)*10)),1))</f>
        <v>x</v>
      </c>
      <c r="Z57" s="60">
        <f>IF('Indicator Data'!Y60="No data","x",IF(('Indicator Data'!Y60/'Indicator Data'!BE60)&gt;1,1,IF('Indicator Data'!Y60&gt;'Indicator Data'!Y60,1,'Indicator Data'!Y60/'Indicator Data'!BE60)))</f>
        <v>6.7891274387111516E-6</v>
      </c>
      <c r="AA57" s="156">
        <f t="shared" si="12"/>
        <v>0</v>
      </c>
      <c r="AB57" s="57">
        <f t="shared" si="21"/>
        <v>0.8</v>
      </c>
      <c r="AC57" s="56">
        <f>IF('Indicator Data'!AE60="No data","x",ROUND(IF('Indicator Data'!AE60&lt;$AC$194,10,IF('Indicator Data'!AE60&gt;$AC$195,0,($AC$195-'Indicator Data'!AE60)/($AC$195-$AC$194)*10)),1))</f>
        <v>3.1</v>
      </c>
      <c r="AD57" s="56">
        <f>IF('Indicator Data'!AF60="No data","x",ROUND(IF('Indicator Data'!AF60&gt;$AD$195,10,IF('Indicator Data'!AF60&lt;$AD$194,0,10-($AD$195-'Indicator Data'!AF60)/($AD$195-$AD$194)*10)),1))</f>
        <v>0</v>
      </c>
      <c r="AE57" s="57">
        <f t="shared" si="22"/>
        <v>1.6</v>
      </c>
      <c r="AF57" s="56">
        <f>IF('Indicator Data'!AQ60="No data","x",ROUND(IF('Indicator Data'!AQ60&gt;$AF$195,10,IF('Indicator Data'!AQ60&lt;$AF$194,0,10-($AF$195-'Indicator Data'!AQ60)/($AF$195-$AF$194)*10)),1))</f>
        <v>0.7</v>
      </c>
      <c r="AG57" s="56">
        <f>IF('Indicator Data'!AR60="No data","x",ROUND(IF('Indicator Data'!AR60&gt;$AG$195,10,IF('Indicator Data'!AR60&lt;$AG$194,0,10-($AG$195-'Indicator Data'!AR60)/($AG$195-$AG$194)*10)),1))</f>
        <v>2</v>
      </c>
      <c r="AH57" s="202">
        <f t="shared" si="13"/>
        <v>1.35</v>
      </c>
      <c r="AI57" s="61">
        <f t="shared" si="14"/>
        <v>1.2</v>
      </c>
      <c r="AJ57" s="56">
        <f>IF('Indicator Data'!AG60="No data","x",ROUND((IF(LOG('Indicator Data'!AG60)&gt;AJ$195,10,IF(LOG('Indicator Data'!AG60)&lt;AJ$194,0,10-(AJ$195-LOG('Indicator Data'!AG60))/(AJ$195-AJ$194)*10))),1))</f>
        <v>1.3</v>
      </c>
      <c r="AK57" s="56">
        <f>IF('Indicator Data'!AH60="No data","x",ROUND((IF(LOG('Indicator Data'!AH60)&gt;AK$195,10,IF(LOG('Indicator Data'!AH60)&lt;AK$194,0,10-(AK$195-LOG('Indicator Data'!AH60))/(AK$195-AK$194)*10))),1))</f>
        <v>6.3</v>
      </c>
      <c r="AL57" s="56">
        <f>IF('Indicator Data'!AI60="No data","x",ROUND(IF('Indicator Data'!AI60&gt;AL$195,10,IF('Indicator Data'!AI60&lt;AL$194,0,10-(AL$195-'Indicator Data'!AI60)/(AL$195-AL$194)*10)),1))</f>
        <v>4</v>
      </c>
      <c r="AM57" s="57">
        <f t="shared" si="15"/>
        <v>3.9</v>
      </c>
      <c r="AN57" s="56">
        <f>IF('Indicator Data'!AJ60=0,10,ROUND(IF(LOG('Indicator Data'!AJ60)&gt;AN$195,0,IF(LOG('Indicator Data'!AJ60)&lt;AN$194,10,(AN$195-LOG('Indicator Data'!AJ60))/(AN$195-AN$194)*10)),1))</f>
        <v>3.2</v>
      </c>
      <c r="AO57" s="58">
        <f>IF('Indicator Data'!AK60="No data","x",'Indicator Data'!AK60/'Indicator Data'!BG60*100)</f>
        <v>125.02948808681293</v>
      </c>
      <c r="AP57" s="56">
        <f t="shared" si="16"/>
        <v>10</v>
      </c>
      <c r="AQ57" s="57">
        <f t="shared" si="17"/>
        <v>6.6</v>
      </c>
      <c r="AR57" s="186">
        <f t="shared" si="18"/>
        <v>5.3</v>
      </c>
      <c r="AS57" s="56">
        <f>IF('Indicator Data'!AL60="No data","x",ROUND(IF('Indicator Data'!AL60^2&gt;AS$195,0,IF('Indicator Data'!AL60^2&lt;AS$194,10,(AS$195-'Indicator Data'!AL60^2)/(AS$195-AS$194)*10)),1))</f>
        <v>0</v>
      </c>
      <c r="AT57" s="56">
        <f>IF('Indicator Data'!AM60="No data","x",ROUND(IF('Indicator Data'!AM60&gt;AT$195,0,IF('Indicator Data'!AM60&lt;AT$194,10,(AT$195-'Indicator Data'!AM60)/(AT$195-AT$194)*10)),1))</f>
        <v>2.8</v>
      </c>
      <c r="AU57" s="56">
        <f>IF('Indicator Data'!AN60="No data","x",ROUND(IF('Indicator Data'!AN60&gt;AU$195,0,IF('Indicator Data'!AN60&lt;AU$194,10,(AU$195-'Indicator Data'!AN60)/(AU$195-AU$194)*10)),1))</f>
        <v>1.2</v>
      </c>
      <c r="AV57" s="57">
        <f t="shared" si="19"/>
        <v>1.3</v>
      </c>
      <c r="AW57" s="57">
        <f>IF('Indicator Data'!AO60="No data","x",ROUND(IF('Indicator Data'!AO60&gt;AW$195,0,IF('Indicator Data'!AO60&lt;AW$194,10,(AW$195-'Indicator Data'!AO60)/(AW$195-AW$194)*10)),1))</f>
        <v>5.4</v>
      </c>
      <c r="AX57" s="186">
        <f t="shared" si="23"/>
        <v>3.4</v>
      </c>
      <c r="AY57" s="188">
        <f>IF('Indicator Data'!AP60="No data","x",ROUND(IF('Indicator Data'!AP60&gt;AY$195,10,IF('Indicator Data'!AP60&lt;AY$194,0,10-(AY$195-'Indicator Data'!AP60)/(AY$195-AY$194)*10)),1))</f>
        <v>9.6</v>
      </c>
      <c r="AZ57" s="179">
        <f t="shared" si="20"/>
        <v>7</v>
      </c>
    </row>
    <row r="58" spans="1:52" s="4" customFormat="1" x14ac:dyDescent="0.25">
      <c r="A58" s="99" t="str">
        <f>'Indicator Data'!A61</f>
        <v>Eswatini</v>
      </c>
      <c r="B58" s="49" t="str">
        <f>'Indicator Data'!B61</f>
        <v>SWZ</v>
      </c>
      <c r="C58" s="56">
        <f>ROUND(IF('Indicator Data'!N61="No data",IF((0.1022*LN('Indicator Data'!BD61)-0.1711)&gt;C$195,0,IF((0.1022*LN('Indicator Data'!BD61)-0.1711)&lt;C$194,10,(C$195-(0.1022*LN('Indicator Data'!BD61)-0.1711))/(C$195-C$194)*10)),IF('Indicator Data'!N61&gt;C$195,0,IF('Indicator Data'!N61&lt;C$194,10,(C$195-'Indicator Data'!N61)/(C$195-C$194)*10))),1)</f>
        <v>5.8</v>
      </c>
      <c r="D58" s="56">
        <f>IF('Indicator Data'!O61="No data","x",ROUND((IF(LOG('Indicator Data'!O61*1000)&gt;D$195,10,IF(LOG('Indicator Data'!O61*1000)&lt;D$194,0,10-(D$195-LOG('Indicator Data'!O61*1000))/(D$195-D$194)*10))),1))</f>
        <v>7.1</v>
      </c>
      <c r="E58" s="57">
        <f t="shared" si="3"/>
        <v>6.5</v>
      </c>
      <c r="F58" s="56">
        <f>IF('Indicator Data'!Z61="No data","x",ROUND(IF('Indicator Data'!Z61&gt;F$195,10,IF('Indicator Data'!Z61&lt;F$194,0,10-(F$195-'Indicator Data'!Z61)/(F$195-F$194)*10)),1))</f>
        <v>7.7</v>
      </c>
      <c r="G58" s="56">
        <f>IF('Indicator Data'!AA61="No data","x",ROUND(IF('Indicator Data'!AA61&gt;G$195,10,IF('Indicator Data'!AA61&lt;G$194,0,10-(G$195-'Indicator Data'!AA61)/(G$195-G$194)*10)),1))</f>
        <v>6.6</v>
      </c>
      <c r="H58" s="57">
        <f t="shared" si="4"/>
        <v>7.2</v>
      </c>
      <c r="I58" s="58">
        <f>SUM(IF('Indicator Data'!P61=0,0,'Indicator Data'!P61),SUM('Indicator Data'!Q61:R61))</f>
        <v>235.04391000000001</v>
      </c>
      <c r="J58" s="58">
        <f>I58/'Indicator Data'!BE61*1000000</f>
        <v>204.718364510035</v>
      </c>
      <c r="K58" s="56">
        <f t="shared" si="5"/>
        <v>4.0999999999999996</v>
      </c>
      <c r="L58" s="56">
        <f>IF('Indicator Data'!S61="No data","x",ROUND(IF('Indicator Data'!S61&gt;L$195,10,IF('Indicator Data'!S61&lt;L$194,0,10-(L$195-'Indicator Data'!S61)/(L$195-L$194)*10)),1))</f>
        <v>1.7</v>
      </c>
      <c r="M58" s="56">
        <f>IF('Indicator Data'!T61="No data","x",IF('Indicator Data'!T61=0,0,ROUND(IF('Indicator Data'!T61&gt;M$195,10,IF('Indicator Data'!T61&lt;M$194,0,10-(M$195-'Indicator Data'!T61)/(M$195-M$194)*10)),1)))</f>
        <v>0.9</v>
      </c>
      <c r="N58" s="57">
        <f t="shared" si="6"/>
        <v>2.2000000000000002</v>
      </c>
      <c r="O58" s="59">
        <f t="shared" si="7"/>
        <v>5.6</v>
      </c>
      <c r="P58" s="66">
        <f>IF(AND('Indicator Data'!AB61="No data",'Indicator Data'!AC61="No data"),0,SUM('Indicator Data'!AB61:AD61)/1000)</f>
        <v>1.629</v>
      </c>
      <c r="Q58" s="56">
        <f t="shared" si="8"/>
        <v>0.7</v>
      </c>
      <c r="R58" s="60">
        <f>P58*1000/'Indicator Data'!BE61</f>
        <v>1.418825170951449E-3</v>
      </c>
      <c r="S58" s="56">
        <f t="shared" si="9"/>
        <v>3.5</v>
      </c>
      <c r="T58" s="197">
        <f t="shared" si="10"/>
        <v>2.1</v>
      </c>
      <c r="U58" s="56">
        <f>IF('Indicator Data'!V61="No data","x",ROUND(IF('Indicator Data'!V61&gt;U$195,10,IF('Indicator Data'!V61&lt;U$194,0,10-(U$195-'Indicator Data'!V61)/(U$195-U$194)*10)),1))</f>
        <v>10</v>
      </c>
      <c r="V58" s="56">
        <f>IF('Indicator Data'!W61="No data","x",IF('Indicator Data'!W61=0,0,ROUND(IF('Indicator Data'!W61&gt;V$195,10,IF('Indicator Data'!W61&lt;V$194,0,10-(V$195-'Indicator Data'!W61)/(V$195-V$194)*10)),1)))</f>
        <v>10</v>
      </c>
      <c r="W58" s="56">
        <f t="shared" si="11"/>
        <v>10</v>
      </c>
      <c r="X58" s="56">
        <f>IF('Indicator Data'!U61="No data","x",ROUND(IF('Indicator Data'!U61&gt;X$195,10,IF('Indicator Data'!U61&lt;X$194,0,10-(X$195-'Indicator Data'!U61)/(X$195-X$194)*10)),1))</f>
        <v>7.2</v>
      </c>
      <c r="Y58" s="156">
        <f>IF('Indicator Data'!X61="No data","x",ROUND(IF('Indicator Data'!X61&gt;Y$195,10,IF('Indicator Data'!X61&lt;Y$194,0,10-(Y$195-'Indicator Data'!X61)/(Y$195-Y$194)*10)),1))</f>
        <v>0</v>
      </c>
      <c r="Z58" s="60">
        <f>IF('Indicator Data'!Y61="No data","x",IF(('Indicator Data'!Y61/'Indicator Data'!BE61)&gt;1,1,IF('Indicator Data'!Y61&gt;'Indicator Data'!Y61,1,'Indicator Data'!Y61/'Indicator Data'!BE61)))</f>
        <v>0.22755290545607521</v>
      </c>
      <c r="AA58" s="156">
        <f t="shared" si="12"/>
        <v>2.5</v>
      </c>
      <c r="AB58" s="57">
        <f t="shared" si="21"/>
        <v>4.9000000000000004</v>
      </c>
      <c r="AC58" s="56">
        <f>IF('Indicator Data'!AE61="No data","x",ROUND(IF('Indicator Data'!AE61&lt;$AC$194,10,IF('Indicator Data'!AE61&gt;$AC$195,0,($AC$195-'Indicator Data'!AE61)/($AC$195-$AC$194)*10)),1))</f>
        <v>6.3</v>
      </c>
      <c r="AD58" s="56">
        <f>IF('Indicator Data'!AF61="No data","x",ROUND(IF('Indicator Data'!AF61&gt;$AD$195,10,IF('Indicator Data'!AF61&lt;$AD$194,0,10-($AD$195-'Indicator Data'!AF61)/($AD$195-$AD$194)*10)),1))</f>
        <v>5.2</v>
      </c>
      <c r="AE58" s="57">
        <f t="shared" si="22"/>
        <v>5.8</v>
      </c>
      <c r="AF58" s="56" t="str">
        <f>IF('Indicator Data'!AQ61="No data","x",ROUND(IF('Indicator Data'!AQ61&gt;$AF$195,10,IF('Indicator Data'!AQ61&lt;$AF$194,0,10-($AF$195-'Indicator Data'!AQ61)/($AF$195-$AF$194)*10)),1))</f>
        <v>x</v>
      </c>
      <c r="AG58" s="56">
        <f>IF('Indicator Data'!AR61="No data","x",ROUND(IF('Indicator Data'!AR61&gt;$AG$195,10,IF('Indicator Data'!AR61&lt;$AG$194,0,10-($AG$195-'Indicator Data'!AR61)/($AG$195-$AG$194)*10)),1))</f>
        <v>2.4</v>
      </c>
      <c r="AH58" s="202">
        <f t="shared" si="13"/>
        <v>2.4</v>
      </c>
      <c r="AI58" s="61">
        <f t="shared" si="14"/>
        <v>4</v>
      </c>
      <c r="AJ58" s="56" t="str">
        <f>IF('Indicator Data'!AG61="No data","x",ROUND((IF(LOG('Indicator Data'!AG61)&gt;AJ$195,10,IF(LOG('Indicator Data'!AG61)&lt;AJ$194,0,10-(AJ$195-LOG('Indicator Data'!AG61))/(AJ$195-AJ$194)*10))),1))</f>
        <v>x</v>
      </c>
      <c r="AK58" s="56">
        <f>IF('Indicator Data'!AH61="No data","x",ROUND((IF(LOG('Indicator Data'!AH61)&gt;AK$195,10,IF(LOG('Indicator Data'!AH61)&lt;AK$194,0,10-(AK$195-LOG('Indicator Data'!AH61))/(AK$195-AK$194)*10))),1))</f>
        <v>4.9000000000000004</v>
      </c>
      <c r="AL58" s="56">
        <f>IF('Indicator Data'!AI61="No data","x",ROUND(IF('Indicator Data'!AI61&gt;AL$195,10,IF('Indicator Data'!AI61&lt;AL$194,0,10-(AL$195-'Indicator Data'!AI61)/(AL$195-AL$194)*10)),1))</f>
        <v>2</v>
      </c>
      <c r="AM58" s="57">
        <f t="shared" si="15"/>
        <v>3.5</v>
      </c>
      <c r="AN58" s="56">
        <f>IF('Indicator Data'!AJ61=0,10,ROUND(IF(LOG('Indicator Data'!AJ61)&gt;AN$195,0,IF(LOG('Indicator Data'!AJ61)&lt;AN$194,10,(AN$195-LOG('Indicator Data'!AJ61))/(AN$195-AN$194)*10)),1))</f>
        <v>3.4</v>
      </c>
      <c r="AO58" s="58">
        <f>IF('Indicator Data'!AK61="No data","x",'Indicator Data'!AK61/'Indicator Data'!BG61*100)</f>
        <v>41.860465116279073</v>
      </c>
      <c r="AP58" s="56">
        <f t="shared" si="16"/>
        <v>4.0999999999999996</v>
      </c>
      <c r="AQ58" s="57">
        <f t="shared" si="17"/>
        <v>3.8</v>
      </c>
      <c r="AR58" s="186">
        <f t="shared" si="18"/>
        <v>3.7</v>
      </c>
      <c r="AS58" s="56">
        <f>IF('Indicator Data'!AL61="No data","x",ROUND(IF('Indicator Data'!AL61^2&gt;AS$195,0,IF('Indicator Data'!AL61^2&lt;AS$194,10,(AS$195-'Indicator Data'!AL61^2)/(AS$195-AS$194)*10)),1))</f>
        <v>2.4</v>
      </c>
      <c r="AT58" s="56">
        <f>IF('Indicator Data'!AM61="No data","x",ROUND(IF('Indicator Data'!AM61&gt;AT$195,0,IF('Indicator Data'!AM61&lt;AT$194,10,(AT$195-'Indicator Data'!AM61)/(AT$195-AT$194)*10)),1))</f>
        <v>5.5</v>
      </c>
      <c r="AU58" s="56">
        <f>IF('Indicator Data'!AN61="No data","x",ROUND(IF('Indicator Data'!AN61&gt;AU$195,0,IF('Indicator Data'!AN61&lt;AU$194,10,(AU$195-'Indicator Data'!AN61)/(AU$195-AU$194)*10)),1))</f>
        <v>8.5</v>
      </c>
      <c r="AV58" s="57">
        <f t="shared" si="19"/>
        <v>5.5</v>
      </c>
      <c r="AW58" s="57">
        <f>IF('Indicator Data'!AO61="No data","x",ROUND(IF('Indicator Data'!AO61&gt;AW$195,0,IF('Indicator Data'!AO61&lt;AW$194,10,(AW$195-'Indicator Data'!AO61)/(AW$195-AW$194)*10)),1))</f>
        <v>6.7</v>
      </c>
      <c r="AX58" s="186">
        <f t="shared" si="23"/>
        <v>6.1</v>
      </c>
      <c r="AY58" s="188">
        <f>IF('Indicator Data'!AP61="No data","x",ROUND(IF('Indicator Data'!AP61&gt;AY$195,10,IF('Indicator Data'!AP61&lt;AY$194,0,10-(AY$195-'Indicator Data'!AP61)/(AY$195-AY$194)*10)),1))</f>
        <v>5.6</v>
      </c>
      <c r="AZ58" s="179">
        <f t="shared" si="20"/>
        <v>5.3</v>
      </c>
    </row>
    <row r="59" spans="1:52" s="4" customFormat="1" x14ac:dyDescent="0.25">
      <c r="A59" s="99" t="str">
        <f>'Indicator Data'!A62</f>
        <v>Ethiopia</v>
      </c>
      <c r="B59" s="49" t="str">
        <f>'Indicator Data'!B62</f>
        <v>ETH</v>
      </c>
      <c r="C59" s="56">
        <f>ROUND(IF('Indicator Data'!N62="No data",IF((0.1022*LN('Indicator Data'!BD62)-0.1711)&gt;C$195,0,IF((0.1022*LN('Indicator Data'!BD62)-0.1711)&lt;C$194,10,(C$195-(0.1022*LN('Indicator Data'!BD62)-0.1711))/(C$195-C$194)*10)),IF('Indicator Data'!N62&gt;C$195,0,IF('Indicator Data'!N62&lt;C$194,10,(C$195-'Indicator Data'!N62)/(C$195-C$194)*10))),1)</f>
        <v>8.6</v>
      </c>
      <c r="D59" s="56">
        <f>IF('Indicator Data'!O62="No data","x",ROUND((IF(LOG('Indicator Data'!O62*1000)&gt;D$195,10,IF(LOG('Indicator Data'!O62*1000)&lt;D$194,0,10-(D$195-LOG('Indicator Data'!O62*1000))/(D$195-D$194)*10))),1))</f>
        <v>10</v>
      </c>
      <c r="E59" s="57">
        <f t="shared" si="3"/>
        <v>9.4</v>
      </c>
      <c r="F59" s="56">
        <f>IF('Indicator Data'!Z62="No data","x",ROUND(IF('Indicator Data'!Z62&gt;F$195,10,IF('Indicator Data'!Z62&lt;F$194,0,10-(F$195-'Indicator Data'!Z62)/(F$195-F$194)*10)),1))</f>
        <v>6.8</v>
      </c>
      <c r="G59" s="56">
        <f>IF('Indicator Data'!AA62="No data","x",ROUND(IF('Indicator Data'!AA62&gt;G$195,10,IF('Indicator Data'!AA62&lt;G$194,0,10-(G$195-'Indicator Data'!AA62)/(G$195-G$194)*10)),1))</f>
        <v>3.5</v>
      </c>
      <c r="H59" s="57">
        <f t="shared" si="4"/>
        <v>5.2</v>
      </c>
      <c r="I59" s="58">
        <f>SUM(IF('Indicator Data'!P62=0,0,'Indicator Data'!P62),SUM('Indicator Data'!Q62:R62))</f>
        <v>24659.130730000001</v>
      </c>
      <c r="J59" s="58">
        <f>I59/'Indicator Data'!BE62*1000000</f>
        <v>220.01615641119835</v>
      </c>
      <c r="K59" s="56">
        <f t="shared" si="5"/>
        <v>4.4000000000000004</v>
      </c>
      <c r="L59" s="56">
        <f>IF('Indicator Data'!S62="No data","x",ROUND(IF('Indicator Data'!S62&gt;L$195,10,IF('Indicator Data'!S62&lt;L$194,0,10-(L$195-'Indicator Data'!S62)/(L$195-L$194)*10)),1))</f>
        <v>3.9</v>
      </c>
      <c r="M59" s="56">
        <f>IF('Indicator Data'!T62="No data","x",IF('Indicator Data'!T62=0,0,ROUND(IF('Indicator Data'!T62&gt;M$195,10,IF('Indicator Data'!T62&lt;M$194,0,10-(M$195-'Indicator Data'!T62)/(M$195-M$194)*10)),1)))</f>
        <v>0.2</v>
      </c>
      <c r="N59" s="57">
        <f t="shared" si="6"/>
        <v>2.8</v>
      </c>
      <c r="O59" s="59">
        <f t="shared" si="7"/>
        <v>6.7</v>
      </c>
      <c r="P59" s="66">
        <f>IF(AND('Indicator Data'!AB62="No data",'Indicator Data'!AC62="No data"),0,SUM('Indicator Data'!AB62:AD62)/1000)</f>
        <v>1900.885</v>
      </c>
      <c r="Q59" s="56">
        <f t="shared" si="8"/>
        <v>10</v>
      </c>
      <c r="R59" s="60">
        <f>P59*1000/'Indicator Data'!BE62</f>
        <v>1.6960265796023898E-2</v>
      </c>
      <c r="S59" s="56">
        <f t="shared" si="9"/>
        <v>6.4</v>
      </c>
      <c r="T59" s="197">
        <f t="shared" si="10"/>
        <v>8.1999999999999993</v>
      </c>
      <c r="U59" s="56">
        <f>IF('Indicator Data'!V62="No data","x",ROUND(IF('Indicator Data'!V62&gt;U$195,10,IF('Indicator Data'!V62&lt;U$194,0,10-(U$195-'Indicator Data'!V62)/(U$195-U$194)*10)),1))</f>
        <v>2.2000000000000002</v>
      </c>
      <c r="V59" s="56">
        <f>IF('Indicator Data'!W62="No data","x",IF('Indicator Data'!W62=0,0,ROUND(IF('Indicator Data'!W62&gt;V$195,10,IF('Indicator Data'!W62&lt;V$194,0,10-(V$195-'Indicator Data'!W62)/(V$195-V$194)*10)),1)))</f>
        <v>0.7</v>
      </c>
      <c r="W59" s="56">
        <f t="shared" si="11"/>
        <v>1.4500000000000002</v>
      </c>
      <c r="X59" s="56">
        <f>IF('Indicator Data'!U62="No data","x",ROUND(IF('Indicator Data'!U62&gt;X$195,10,IF('Indicator Data'!U62&lt;X$194,0,10-(X$195-'Indicator Data'!U62)/(X$195-X$194)*10)),1))</f>
        <v>3</v>
      </c>
      <c r="Y59" s="156">
        <f>IF('Indicator Data'!X62="No data","x",ROUND(IF('Indicator Data'!X62&gt;Y$195,10,IF('Indicator Data'!X62&lt;Y$194,0,10-(Y$195-'Indicator Data'!X62)/(Y$195-Y$194)*10)),1))</f>
        <v>0.9</v>
      </c>
      <c r="Z59" s="60">
        <f>IF('Indicator Data'!Y62="No data","x",IF(('Indicator Data'!Y62/'Indicator Data'!BE62)&gt;1,1,IF('Indicator Data'!Y62&gt;'Indicator Data'!Y62,1,'Indicator Data'!Y62/'Indicator Data'!BE62)))</f>
        <v>0.62280055161582981</v>
      </c>
      <c r="AA59" s="156">
        <f t="shared" si="12"/>
        <v>6.9</v>
      </c>
      <c r="AB59" s="57">
        <f t="shared" si="21"/>
        <v>3.1</v>
      </c>
      <c r="AC59" s="56">
        <f>IF('Indicator Data'!AE62="No data","x",ROUND(IF('Indicator Data'!AE62&lt;$AC$194,10,IF('Indicator Data'!AE62&gt;$AC$195,0,($AC$195-'Indicator Data'!AE62)/($AC$195-$AC$194)*10)),1))</f>
        <v>6</v>
      </c>
      <c r="AD59" s="56">
        <f>IF('Indicator Data'!AF62="No data","x",ROUND(IF('Indicator Data'!AF62&gt;$AD$195,10,IF('Indicator Data'!AF62&lt;$AD$194,0,10-($AD$195-'Indicator Data'!AF62)/($AD$195-$AD$194)*10)),1))</f>
        <v>5.2</v>
      </c>
      <c r="AE59" s="57">
        <f t="shared" si="22"/>
        <v>5.6</v>
      </c>
      <c r="AF59" s="56">
        <f>IF('Indicator Data'!AQ62="No data","x",ROUND(IF('Indicator Data'!AQ62&gt;$AF$195,10,IF('Indicator Data'!AQ62&lt;$AF$194,0,10-($AF$195-'Indicator Data'!AQ62)/($AF$195-$AF$194)*10)),1))</f>
        <v>4.3</v>
      </c>
      <c r="AG59" s="56">
        <f>IF('Indicator Data'!AR62="No data","x",ROUND(IF('Indicator Data'!AR62&gt;$AG$195,10,IF('Indicator Data'!AR62&lt;$AG$194,0,10-($AG$195-'Indicator Data'!AR62)/($AG$195-$AG$194)*10)),1))</f>
        <v>7.8</v>
      </c>
      <c r="AH59" s="202">
        <f t="shared" si="13"/>
        <v>6.05</v>
      </c>
      <c r="AI59" s="61">
        <f t="shared" si="14"/>
        <v>6.1</v>
      </c>
      <c r="AJ59" s="56">
        <f>IF('Indicator Data'!AG62="No data","x",ROUND((IF(LOG('Indicator Data'!AG62)&gt;AJ$195,10,IF(LOG('Indicator Data'!AG62)&lt;AJ$194,0,10-(AJ$195-LOG('Indicator Data'!AG62))/(AJ$195-AJ$194)*10))),1))</f>
        <v>7.7</v>
      </c>
      <c r="AK59" s="56">
        <f>IF('Indicator Data'!AH62="No data","x",ROUND((IF(LOG('Indicator Data'!AH62)&gt;AK$195,10,IF(LOG('Indicator Data'!AH62)&lt;AK$194,0,10-(AK$195-LOG('Indicator Data'!AH62))/(AK$195-AK$194)*10))),1))</f>
        <v>4.9000000000000004</v>
      </c>
      <c r="AL59" s="56">
        <f>IF('Indicator Data'!AI62="No data","x",ROUND(IF('Indicator Data'!AI62&gt;AL$195,10,IF('Indicator Data'!AI62&lt;AL$194,0,10-(AL$195-'Indicator Data'!AI62)/(AL$195-AL$194)*10)),1))</f>
        <v>4</v>
      </c>
      <c r="AM59" s="57">
        <f t="shared" si="15"/>
        <v>5.5</v>
      </c>
      <c r="AN59" s="56">
        <f>IF('Indicator Data'!AJ62=0,10,ROUND(IF(LOG('Indicator Data'!AJ62)&gt;AN$195,0,IF(LOG('Indicator Data'!AJ62)&lt;AN$194,10,(AN$195-LOG('Indicator Data'!AJ62))/(AN$195-AN$194)*10)),1))</f>
        <v>2.7</v>
      </c>
      <c r="AO59" s="58">
        <f>IF('Indicator Data'!AK62="No data","x",'Indicator Data'!AK62/'Indicator Data'!BG62*100)</f>
        <v>8.4</v>
      </c>
      <c r="AP59" s="56">
        <f t="shared" si="16"/>
        <v>0.7</v>
      </c>
      <c r="AQ59" s="57">
        <f t="shared" si="17"/>
        <v>1.7</v>
      </c>
      <c r="AR59" s="186">
        <f t="shared" si="18"/>
        <v>3.6</v>
      </c>
      <c r="AS59" s="56">
        <f>IF('Indicator Data'!AL62="No data","x",ROUND(IF('Indicator Data'!AL62^2&gt;AS$195,0,IF('Indicator Data'!AL62^2&lt;AS$194,10,(AS$195-'Indicator Data'!AL62^2)/(AS$195-AS$194)*10)),1))</f>
        <v>8</v>
      </c>
      <c r="AT59" s="56">
        <f>IF('Indicator Data'!AM62="No data","x",ROUND(IF('Indicator Data'!AM62&gt;AT$195,0,IF('Indicator Data'!AM62&lt;AT$194,10,(AT$195-'Indicator Data'!AM62)/(AT$195-AT$194)*10)),1))</f>
        <v>8.3000000000000007</v>
      </c>
      <c r="AU59" s="56">
        <f>IF('Indicator Data'!AN62="No data","x",ROUND(IF('Indicator Data'!AN62&gt;AU$195,0,IF('Indicator Data'!AN62&lt;AU$194,10,(AU$195-'Indicator Data'!AN62)/(AU$195-AU$194)*10)),1))</f>
        <v>5.3</v>
      </c>
      <c r="AV59" s="57">
        <f t="shared" si="19"/>
        <v>7.2</v>
      </c>
      <c r="AW59" s="57">
        <f>IF('Indicator Data'!AO62="No data","x",ROUND(IF('Indicator Data'!AO62&gt;AW$195,0,IF('Indicator Data'!AO62&lt;AW$194,10,(AW$195-'Indicator Data'!AO62)/(AW$195-AW$194)*10)),1))</f>
        <v>5.4</v>
      </c>
      <c r="AX59" s="186">
        <f t="shared" si="23"/>
        <v>6.3</v>
      </c>
      <c r="AY59" s="188">
        <f>IF('Indicator Data'!AP62="No data","x",ROUND(IF('Indicator Data'!AP62&gt;AY$195,10,IF('Indicator Data'!AP62&lt;AY$194,0,10-(AY$195-'Indicator Data'!AP62)/(AY$195-AY$194)*10)),1))</f>
        <v>0</v>
      </c>
      <c r="AZ59" s="179">
        <f t="shared" si="20"/>
        <v>2.5</v>
      </c>
    </row>
    <row r="60" spans="1:52" s="4" customFormat="1" x14ac:dyDescent="0.25">
      <c r="A60" s="99" t="str">
        <f>'Indicator Data'!A63</f>
        <v>Fiji</v>
      </c>
      <c r="B60" s="49" t="str">
        <f>'Indicator Data'!B63</f>
        <v>FJI</v>
      </c>
      <c r="C60" s="56">
        <f>ROUND(IF('Indicator Data'!N63="No data",IF((0.1022*LN('Indicator Data'!BD63)-0.1711)&gt;C$195,0,IF((0.1022*LN('Indicator Data'!BD63)-0.1711)&lt;C$194,10,(C$195-(0.1022*LN('Indicator Data'!BD63)-0.1711))/(C$195-C$194)*10)),IF('Indicator Data'!N63&gt;C$195,0,IF('Indicator Data'!N63&lt;C$194,10,(C$195-'Indicator Data'!N63)/(C$195-C$194)*10))),1)</f>
        <v>3.5</v>
      </c>
      <c r="D60" s="56" t="str">
        <f>IF('Indicator Data'!O63="No data","x",ROUND((IF(LOG('Indicator Data'!O63*1000)&gt;D$195,10,IF(LOG('Indicator Data'!O63*1000)&lt;D$194,0,10-(D$195-LOG('Indicator Data'!O63*1000))/(D$195-D$194)*10))),1))</f>
        <v>x</v>
      </c>
      <c r="E60" s="57">
        <f t="shared" si="3"/>
        <v>3.5</v>
      </c>
      <c r="F60" s="56">
        <f>IF('Indicator Data'!Z63="No data","x",ROUND(IF('Indicator Data'!Z63&gt;F$195,10,IF('Indicator Data'!Z63&lt;F$194,0,10-(F$195-'Indicator Data'!Z63)/(F$195-F$194)*10)),1))</f>
        <v>4.8</v>
      </c>
      <c r="G60" s="56">
        <f>IF('Indicator Data'!AA63="No data","x",ROUND(IF('Indicator Data'!AA63&gt;G$195,10,IF('Indicator Data'!AA63&lt;G$194,0,10-(G$195-'Indicator Data'!AA63)/(G$195-G$194)*10)),1))</f>
        <v>2.9</v>
      </c>
      <c r="H60" s="57">
        <f t="shared" si="4"/>
        <v>3.9</v>
      </c>
      <c r="I60" s="58">
        <f>SUM(IF('Indicator Data'!P63=0,0,'Indicator Data'!P63),SUM('Indicator Data'!Q63:R63))</f>
        <v>196.32503000000003</v>
      </c>
      <c r="J60" s="58">
        <f>I60/'Indicator Data'!BE63*1000000</f>
        <v>220.6010753352698</v>
      </c>
      <c r="K60" s="56">
        <f t="shared" si="5"/>
        <v>4.4000000000000004</v>
      </c>
      <c r="L60" s="56">
        <f>IF('Indicator Data'!S63="No data","x",ROUND(IF('Indicator Data'!S63&gt;L$195,10,IF('Indicator Data'!S63&lt;L$194,0,10-(L$195-'Indicator Data'!S63)/(L$195-L$194)*10)),1))</f>
        <v>1.4</v>
      </c>
      <c r="M60" s="56">
        <f>IF('Indicator Data'!T63="No data","x",IF('Indicator Data'!T63=0,0,ROUND(IF('Indicator Data'!T63&gt;M$195,10,IF('Indicator Data'!T63&lt;M$194,0,10-(M$195-'Indicator Data'!T63)/(M$195-M$194)*10)),1)))</f>
        <v>1.7</v>
      </c>
      <c r="N60" s="57">
        <f t="shared" si="6"/>
        <v>2.5</v>
      </c>
      <c r="O60" s="59">
        <f t="shared" si="7"/>
        <v>3.4</v>
      </c>
      <c r="P60" s="66">
        <f>IF(AND('Indicator Data'!AB63="No data",'Indicator Data'!AC63="No data"),0,SUM('Indicator Data'!AB63:AD63)/1000)</f>
        <v>1.9E-2</v>
      </c>
      <c r="Q60" s="56">
        <f t="shared" si="8"/>
        <v>0</v>
      </c>
      <c r="R60" s="60">
        <f>P60*1000/'Indicator Data'!BE63</f>
        <v>2.134939407048671E-5</v>
      </c>
      <c r="S60" s="56">
        <f t="shared" si="9"/>
        <v>0</v>
      </c>
      <c r="T60" s="197">
        <f t="shared" si="10"/>
        <v>0</v>
      </c>
      <c r="U60" s="56">
        <f>IF('Indicator Data'!V63="No data","x",ROUND(IF('Indicator Data'!V63&gt;U$195,10,IF('Indicator Data'!V63&lt;U$194,0,10-(U$195-'Indicator Data'!V63)/(U$195-U$194)*10)),1))</f>
        <v>0.2</v>
      </c>
      <c r="V60" s="56" t="str">
        <f>IF('Indicator Data'!W63="No data","x",IF('Indicator Data'!W63=0,0,ROUND(IF('Indicator Data'!W63&gt;V$195,10,IF('Indicator Data'!W63&lt;V$194,0,10-(V$195-'Indicator Data'!W63)/(V$195-V$194)*10)),1)))</f>
        <v>x</v>
      </c>
      <c r="W60" s="56">
        <f t="shared" si="11"/>
        <v>0.2</v>
      </c>
      <c r="X60" s="56">
        <f>IF('Indicator Data'!U63="No data","x",ROUND(IF('Indicator Data'!U63&gt;X$195,10,IF('Indicator Data'!U63&lt;X$194,0,10-(X$195-'Indicator Data'!U63)/(X$195-X$194)*10)),1))</f>
        <v>0.9</v>
      </c>
      <c r="Y60" s="156" t="str">
        <f>IF('Indicator Data'!X63="No data","x",ROUND(IF('Indicator Data'!X63&gt;Y$195,10,IF('Indicator Data'!X63&lt;Y$194,0,10-(Y$195-'Indicator Data'!X63)/(Y$195-Y$194)*10)),1))</f>
        <v>x</v>
      </c>
      <c r="Z60" s="60">
        <f>IF('Indicator Data'!Y63="No data","x",IF(('Indicator Data'!Y63/'Indicator Data'!BE63)&gt;1,1,IF('Indicator Data'!Y63&gt;'Indicator Data'!Y63,1,'Indicator Data'!Y63/'Indicator Data'!BE63)))</f>
        <v>1</v>
      </c>
      <c r="AA60" s="156">
        <f t="shared" si="12"/>
        <v>10</v>
      </c>
      <c r="AB60" s="57">
        <f t="shared" si="21"/>
        <v>3.7</v>
      </c>
      <c r="AC60" s="56">
        <f>IF('Indicator Data'!AE63="No data","x",ROUND(IF('Indicator Data'!AE63&lt;$AC$194,10,IF('Indicator Data'!AE63&gt;$AC$195,0,($AC$195-'Indicator Data'!AE63)/($AC$195-$AC$194)*10)),1))</f>
        <v>3.2</v>
      </c>
      <c r="AD60" s="56">
        <f>IF('Indicator Data'!AF63="No data","x",ROUND(IF('Indicator Data'!AF63&gt;$AD$195,10,IF('Indicator Data'!AF63&lt;$AD$194,0,10-($AD$195-'Indicator Data'!AF63)/($AD$195-$AD$194)*10)),1))</f>
        <v>0</v>
      </c>
      <c r="AE60" s="57">
        <f t="shared" si="22"/>
        <v>1.6</v>
      </c>
      <c r="AF60" s="56">
        <f>IF('Indicator Data'!AQ63="No data","x",ROUND(IF('Indicator Data'!AQ63&gt;$AF$195,10,IF('Indicator Data'!AQ63&lt;$AF$194,0,10-($AF$195-'Indicator Data'!AQ63)/($AF$195-$AF$194)*10)),1))</f>
        <v>6.5</v>
      </c>
      <c r="AG60" s="56">
        <f>IF('Indicator Data'!AR63="No data","x",ROUND(IF('Indicator Data'!AR63&gt;$AG$195,10,IF('Indicator Data'!AR63&lt;$AG$194,0,10-($AG$195-'Indicator Data'!AR63)/($AG$195-$AG$194)*10)),1))</f>
        <v>5.3</v>
      </c>
      <c r="AH60" s="202">
        <f t="shared" si="13"/>
        <v>5.9</v>
      </c>
      <c r="AI60" s="61">
        <f t="shared" si="14"/>
        <v>3.1</v>
      </c>
      <c r="AJ60" s="56">
        <f>IF('Indicator Data'!AG63="No data","x",ROUND((IF(LOG('Indicator Data'!AG63)&gt;AJ$195,10,IF(LOG('Indicator Data'!AG63)&lt;AJ$194,0,10-(AJ$195-LOG('Indicator Data'!AG63))/(AJ$195-AJ$194)*10))),1))</f>
        <v>5.6</v>
      </c>
      <c r="AK60" s="56">
        <f>IF('Indicator Data'!AH63="No data","x",ROUND((IF(LOG('Indicator Data'!AH63)&gt;AK$195,10,IF(LOG('Indicator Data'!AH63)&lt;AK$194,0,10-(AK$195-LOG('Indicator Data'!AH63))/(AK$195-AK$194)*10))),1))</f>
        <v>4.8</v>
      </c>
      <c r="AL60" s="56">
        <f>IF('Indicator Data'!AI63="No data","x",ROUND(IF('Indicator Data'!AI63&gt;AL$195,10,IF('Indicator Data'!AI63&lt;AL$194,0,10-(AL$195-'Indicator Data'!AI63)/(AL$195-AL$194)*10)),1))</f>
        <v>10</v>
      </c>
      <c r="AM60" s="57">
        <f t="shared" si="15"/>
        <v>6.8</v>
      </c>
      <c r="AN60" s="56">
        <f>IF('Indicator Data'!AJ63=0,10,ROUND(IF(LOG('Indicator Data'!AJ63)&gt;AN$195,0,IF(LOG('Indicator Data'!AJ63)&lt;AN$194,10,(AN$195-LOG('Indicator Data'!AJ63))/(AN$195-AN$194)*10)),1))</f>
        <v>4.3</v>
      </c>
      <c r="AO60" s="58">
        <f>IF('Indicator Data'!AK63="No data","x",'Indicator Data'!AK63/'Indicator Data'!BG63*100)</f>
        <v>18.609742747673781</v>
      </c>
      <c r="AP60" s="56">
        <f t="shared" si="16"/>
        <v>1.8</v>
      </c>
      <c r="AQ60" s="57">
        <f t="shared" si="17"/>
        <v>3.1</v>
      </c>
      <c r="AR60" s="186">
        <f t="shared" si="18"/>
        <v>5</v>
      </c>
      <c r="AS60" s="56">
        <f>IF('Indicator Data'!AL63="No data","x",ROUND(IF('Indicator Data'!AL63^2&gt;AS$195,0,IF('Indicator Data'!AL63^2&lt;AS$194,10,(AS$195-'Indicator Data'!AL63^2)/(AS$195-AS$194)*10)),1))</f>
        <v>0.2</v>
      </c>
      <c r="AT60" s="56">
        <f>IF('Indicator Data'!AM63="No data","x",ROUND(IF('Indicator Data'!AM63&gt;AT$195,0,IF('Indicator Data'!AM63&lt;AT$194,10,(AT$195-'Indicator Data'!AM63)/(AT$195-AT$194)*10)),1))</f>
        <v>4.2</v>
      </c>
      <c r="AU60" s="56">
        <f>IF('Indicator Data'!AN63="No data","x",ROUND(IF('Indicator Data'!AN63&gt;AU$195,0,IF('Indicator Data'!AN63&lt;AU$194,10,(AU$195-'Indicator Data'!AN63)/(AU$195-AU$194)*10)),1))</f>
        <v>1.3</v>
      </c>
      <c r="AV60" s="57">
        <f t="shared" si="19"/>
        <v>1.9</v>
      </c>
      <c r="AW60" s="57" t="str">
        <f>IF('Indicator Data'!AO63="No data","x",ROUND(IF('Indicator Data'!AO63&gt;AW$195,0,IF('Indicator Data'!AO63&lt;AW$194,10,(AW$195-'Indicator Data'!AO63)/(AW$195-AW$194)*10)),1))</f>
        <v>x</v>
      </c>
      <c r="AX60" s="186">
        <f t="shared" si="23"/>
        <v>1.9</v>
      </c>
      <c r="AY60" s="188">
        <f>IF('Indicator Data'!AP63="No data","x",ROUND(IF('Indicator Data'!AP63&gt;AY$195,10,IF('Indicator Data'!AP63&lt;AY$194,0,10-(AY$195-'Indicator Data'!AP63)/(AY$195-AY$194)*10)),1))</f>
        <v>6.8</v>
      </c>
      <c r="AZ60" s="179">
        <f t="shared" si="20"/>
        <v>5.0999999999999996</v>
      </c>
    </row>
    <row r="61" spans="1:52" s="4" customFormat="1" x14ac:dyDescent="0.25">
      <c r="A61" s="99" t="str">
        <f>'Indicator Data'!A64</f>
        <v>Finland</v>
      </c>
      <c r="B61" s="49" t="str">
        <f>'Indicator Data'!B64</f>
        <v>FIN</v>
      </c>
      <c r="C61" s="56">
        <f>ROUND(IF('Indicator Data'!N64="No data",IF((0.1022*LN('Indicator Data'!BD64)-0.1711)&gt;C$195,0,IF((0.1022*LN('Indicator Data'!BD64)-0.1711)&lt;C$194,10,(C$195-(0.1022*LN('Indicator Data'!BD64)-0.1711))/(C$195-C$194)*10)),IF('Indicator Data'!N64&gt;C$195,0,IF('Indicator Data'!N64&lt;C$194,10,(C$195-'Indicator Data'!N64)/(C$195-C$194)*10))),1)</f>
        <v>0</v>
      </c>
      <c r="D61" s="56" t="str">
        <f>IF('Indicator Data'!O64="No data","x",ROUND((IF(LOG('Indicator Data'!O64*1000)&gt;D$195,10,IF(LOG('Indicator Data'!O64*1000)&lt;D$194,0,10-(D$195-LOG('Indicator Data'!O64*1000))/(D$195-D$194)*10))),1))</f>
        <v>x</v>
      </c>
      <c r="E61" s="57">
        <f t="shared" si="3"/>
        <v>0</v>
      </c>
      <c r="F61" s="56">
        <f>IF('Indicator Data'!Z64="No data","x",ROUND(IF('Indicator Data'!Z64&gt;F$195,10,IF('Indicator Data'!Z64&lt;F$194,0,10-(F$195-'Indicator Data'!Z64)/(F$195-F$194)*10)),1))</f>
        <v>0.7</v>
      </c>
      <c r="G61" s="56">
        <f>IF('Indicator Data'!AA64="No data","x",ROUND(IF('Indicator Data'!AA64&gt;G$195,10,IF('Indicator Data'!AA64&lt;G$194,0,10-(G$195-'Indicator Data'!AA64)/(G$195-G$194)*10)),1))</f>
        <v>0.5</v>
      </c>
      <c r="H61" s="57">
        <f t="shared" si="4"/>
        <v>0.6</v>
      </c>
      <c r="I61" s="58">
        <f>SUM(IF('Indicator Data'!P64=0,0,'Indicator Data'!P64),SUM('Indicator Data'!Q64:R64))</f>
        <v>-12.870010000000001</v>
      </c>
      <c r="J61" s="58">
        <f>I61/'Indicator Data'!BE64*1000000</f>
        <v>-2.3263991508559316</v>
      </c>
      <c r="K61" s="56">
        <f t="shared" si="5"/>
        <v>0</v>
      </c>
      <c r="L61" s="56" t="str">
        <f>IF('Indicator Data'!S64="No data","x",ROUND(IF('Indicator Data'!S64&gt;L$195,10,IF('Indicator Data'!S64&lt;L$194,0,10-(L$195-'Indicator Data'!S64)/(L$195-L$194)*10)),1))</f>
        <v>x</v>
      </c>
      <c r="M61" s="56">
        <f>IF('Indicator Data'!T64="No data","x",IF('Indicator Data'!T64=0,0,ROUND(IF('Indicator Data'!T64&gt;M$195,10,IF('Indicator Data'!T64&lt;M$194,0,10-(M$195-'Indicator Data'!T64)/(M$195-M$194)*10)),1)))</f>
        <v>0.1</v>
      </c>
      <c r="N61" s="57">
        <f t="shared" si="6"/>
        <v>0.1</v>
      </c>
      <c r="O61" s="59">
        <f t="shared" si="7"/>
        <v>0.2</v>
      </c>
      <c r="P61" s="66">
        <f>IF(AND('Indicator Data'!AB64="No data",'Indicator Data'!AC64="No data"),0,SUM('Indicator Data'!AB64:AD64)/1000)</f>
        <v>25.585000000000001</v>
      </c>
      <c r="Q61" s="56">
        <f t="shared" si="8"/>
        <v>4.7</v>
      </c>
      <c r="R61" s="60">
        <f>P61*1000/'Indicator Data'!BE64</f>
        <v>4.6247766920654307E-3</v>
      </c>
      <c r="S61" s="56">
        <f t="shared" si="9"/>
        <v>4.7</v>
      </c>
      <c r="T61" s="197">
        <f t="shared" si="10"/>
        <v>4.7</v>
      </c>
      <c r="U61" s="56" t="str">
        <f>IF('Indicator Data'!V64="No data","x",ROUND(IF('Indicator Data'!V64&gt;U$195,10,IF('Indicator Data'!V64&lt;U$194,0,10-(U$195-'Indicator Data'!V64)/(U$195-U$194)*10)),1))</f>
        <v>x</v>
      </c>
      <c r="V61" s="56" t="str">
        <f>IF('Indicator Data'!W64="No data","x",IF('Indicator Data'!W64=0,0,ROUND(IF('Indicator Data'!W64&gt;V$195,10,IF('Indicator Data'!W64&lt;V$194,0,10-(V$195-'Indicator Data'!W64)/(V$195-V$194)*10)),1)))</f>
        <v>x</v>
      </c>
      <c r="W61" s="56" t="str">
        <f t="shared" si="11"/>
        <v>x</v>
      </c>
      <c r="X61" s="56">
        <f>IF('Indicator Data'!U64="No data","x",ROUND(IF('Indicator Data'!U64&gt;X$195,10,IF('Indicator Data'!U64&lt;X$194,0,10-(X$195-'Indicator Data'!U64)/(X$195-X$194)*10)),1))</f>
        <v>0.1</v>
      </c>
      <c r="Y61" s="156" t="str">
        <f>IF('Indicator Data'!X64="No data","x",ROUND(IF('Indicator Data'!X64&gt;Y$195,10,IF('Indicator Data'!X64&lt;Y$194,0,10-(Y$195-'Indicator Data'!X64)/(Y$195-Y$194)*10)),1))</f>
        <v>x</v>
      </c>
      <c r="Z61" s="60">
        <f>IF('Indicator Data'!Y64="No data","x",IF(('Indicator Data'!Y64/'Indicator Data'!BE64)&gt;1,1,IF('Indicator Data'!Y64&gt;'Indicator Data'!Y64,1,'Indicator Data'!Y64/'Indicator Data'!BE64)))</f>
        <v>9.0380627165632805E-7</v>
      </c>
      <c r="AA61" s="156">
        <f t="shared" si="12"/>
        <v>0</v>
      </c>
      <c r="AB61" s="57">
        <f t="shared" si="21"/>
        <v>0.1</v>
      </c>
      <c r="AC61" s="56">
        <f>IF('Indicator Data'!AE64="No data","x",ROUND(IF('Indicator Data'!AE64&lt;$AC$194,10,IF('Indicator Data'!AE64&gt;$AC$195,0,($AC$195-'Indicator Data'!AE64)/($AC$195-$AC$194)*10)),1))</f>
        <v>2.2999999999999998</v>
      </c>
      <c r="AD61" s="56">
        <f>IF('Indicator Data'!AF64="No data","x",ROUND(IF('Indicator Data'!AF64&gt;$AD$195,10,IF('Indicator Data'!AF64&lt;$AD$194,0,10-($AD$195-'Indicator Data'!AF64)/($AD$195-$AD$194)*10)),1))</f>
        <v>0</v>
      </c>
      <c r="AE61" s="57">
        <f t="shared" si="22"/>
        <v>1.2</v>
      </c>
      <c r="AF61" s="56">
        <f>IF('Indicator Data'!AQ64="No data","x",ROUND(IF('Indicator Data'!AQ64&gt;$AF$195,10,IF('Indicator Data'!AQ64&lt;$AF$194,0,10-($AF$195-'Indicator Data'!AQ64)/($AF$195-$AF$194)*10)),1))</f>
        <v>1.6</v>
      </c>
      <c r="AG61" s="56">
        <f>IF('Indicator Data'!AR64="No data","x",ROUND(IF('Indicator Data'!AR64&gt;$AG$195,10,IF('Indicator Data'!AR64&lt;$AG$194,0,10-($AG$195-'Indicator Data'!AR64)/($AG$195-$AG$194)*10)),1))</f>
        <v>1.3</v>
      </c>
      <c r="AH61" s="202">
        <f t="shared" si="13"/>
        <v>1.4500000000000002</v>
      </c>
      <c r="AI61" s="61">
        <f t="shared" si="14"/>
        <v>2</v>
      </c>
      <c r="AJ61" s="56">
        <f>IF('Indicator Data'!AG64="No data","x",ROUND((IF(LOG('Indicator Data'!AG64)&gt;AJ$195,10,IF(LOG('Indicator Data'!AG64)&lt;AJ$194,0,10-(AJ$195-LOG('Indicator Data'!AG64))/(AJ$195-AJ$194)*10))),1))</f>
        <v>7.8</v>
      </c>
      <c r="AK61" s="56">
        <f>IF('Indicator Data'!AH64="No data","x",ROUND((IF(LOG('Indicator Data'!AH64)&gt;AK$195,10,IF(LOG('Indicator Data'!AH64)&lt;AK$194,0,10-(AK$195-LOG('Indicator Data'!AH64))/(AK$195-AK$194)*10))),1))</f>
        <v>6.3</v>
      </c>
      <c r="AL61" s="56">
        <f>IF('Indicator Data'!AI64="No data","x",ROUND(IF('Indicator Data'!AI64&gt;AL$195,10,IF('Indicator Data'!AI64&lt;AL$194,0,10-(AL$195-'Indicator Data'!AI64)/(AL$195-AL$194)*10)),1))</f>
        <v>10</v>
      </c>
      <c r="AM61" s="57">
        <f t="shared" si="15"/>
        <v>8</v>
      </c>
      <c r="AN61" s="56">
        <f>IF('Indicator Data'!AJ64=0,10,ROUND(IF(LOG('Indicator Data'!AJ64)&gt;AN$195,0,IF(LOG('Indicator Data'!AJ64)&lt;AN$194,10,(AN$195-LOG('Indicator Data'!AJ64))/(AN$195-AN$194)*10)),1))</f>
        <v>5.5</v>
      </c>
      <c r="AO61" s="58">
        <f>IF('Indicator Data'!AK64="No data","x",'Indicator Data'!AK64/'Indicator Data'!BG64*100)</f>
        <v>85.557274013623356</v>
      </c>
      <c r="AP61" s="56">
        <f t="shared" si="16"/>
        <v>8.5</v>
      </c>
      <c r="AQ61" s="57">
        <f t="shared" si="17"/>
        <v>7</v>
      </c>
      <c r="AR61" s="186">
        <f t="shared" si="18"/>
        <v>7.5</v>
      </c>
      <c r="AS61" s="56" t="str">
        <f>IF('Indicator Data'!AL64="No data","x",ROUND(IF('Indicator Data'!AL64^2&gt;AS$195,0,IF('Indicator Data'!AL64^2&lt;AS$194,10,(AS$195-'Indicator Data'!AL64^2)/(AS$195-AS$194)*10)),1))</f>
        <v>x</v>
      </c>
      <c r="AT61" s="56">
        <f>IF('Indicator Data'!AM64="No data","x",ROUND(IF('Indicator Data'!AM64&gt;AT$195,0,IF('Indicator Data'!AM64&lt;AT$194,10,(AT$195-'Indicator Data'!AM64)/(AT$195-AT$194)*10)),1))</f>
        <v>3.6</v>
      </c>
      <c r="AU61" s="56">
        <f>IF('Indicator Data'!AN64="No data","x",ROUND(IF('Indicator Data'!AN64&gt;AU$195,0,IF('Indicator Data'!AN64&lt;AU$194,10,(AU$195-'Indicator Data'!AN64)/(AU$195-AU$194)*10)),1))</f>
        <v>2</v>
      </c>
      <c r="AV61" s="57">
        <f t="shared" si="19"/>
        <v>2.8</v>
      </c>
      <c r="AW61" s="57">
        <f>IF('Indicator Data'!AO64="No data","x",ROUND(IF('Indicator Data'!AO64&gt;AW$195,0,IF('Indicator Data'!AO64&lt;AW$194,10,(AW$195-'Indicator Data'!AO64)/(AW$195-AW$194)*10)),1))</f>
        <v>2</v>
      </c>
      <c r="AX61" s="186">
        <f t="shared" si="23"/>
        <v>2.4</v>
      </c>
      <c r="AY61" s="188">
        <f>IF('Indicator Data'!AP64="No data","x",ROUND(IF('Indicator Data'!AP64&gt;AY$195,10,IF('Indicator Data'!AP64&lt;AY$194,0,10-(AY$195-'Indicator Data'!AP64)/(AY$195-AY$194)*10)),1))</f>
        <v>9.1999999999999993</v>
      </c>
      <c r="AZ61" s="179">
        <f t="shared" si="20"/>
        <v>7.1</v>
      </c>
    </row>
    <row r="62" spans="1:52" s="4" customFormat="1" x14ac:dyDescent="0.25">
      <c r="A62" s="99" t="str">
        <f>'Indicator Data'!A65</f>
        <v>France</v>
      </c>
      <c r="B62" s="49" t="str">
        <f>'Indicator Data'!B65</f>
        <v>FRA</v>
      </c>
      <c r="C62" s="56">
        <f>ROUND(IF('Indicator Data'!N65="No data",IF((0.1022*LN('Indicator Data'!BD65)-0.1711)&gt;C$195,0,IF((0.1022*LN('Indicator Data'!BD65)-0.1711)&lt;C$194,10,(C$195-(0.1022*LN('Indicator Data'!BD65)-0.1711))/(C$195-C$194)*10)),IF('Indicator Data'!N65&gt;C$195,0,IF('Indicator Data'!N65&lt;C$194,10,(C$195-'Indicator Data'!N65)/(C$195-C$194)*10))),1)</f>
        <v>0.2</v>
      </c>
      <c r="D62" s="56" t="str">
        <f>IF('Indicator Data'!O65="No data","x",ROUND((IF(LOG('Indicator Data'!O65*1000)&gt;D$195,10,IF(LOG('Indicator Data'!O65*1000)&lt;D$194,0,10-(D$195-LOG('Indicator Data'!O65*1000))/(D$195-D$194)*10))),1))</f>
        <v>x</v>
      </c>
      <c r="E62" s="57">
        <f t="shared" si="3"/>
        <v>0.2</v>
      </c>
      <c r="F62" s="56">
        <f>IF('Indicator Data'!Z65="No data","x",ROUND(IF('Indicator Data'!Z65&gt;F$195,10,IF('Indicator Data'!Z65&lt;F$194,0,10-(F$195-'Indicator Data'!Z65)/(F$195-F$194)*10)),1))</f>
        <v>0.7</v>
      </c>
      <c r="G62" s="56">
        <f>IF('Indicator Data'!AA65="No data","x",ROUND(IF('Indicator Data'!AA65&gt;G$195,10,IF('Indicator Data'!AA65&lt;G$194,0,10-(G$195-'Indicator Data'!AA65)/(G$195-G$194)*10)),1))</f>
        <v>1.9</v>
      </c>
      <c r="H62" s="57">
        <f t="shared" si="4"/>
        <v>1.3</v>
      </c>
      <c r="I62" s="58">
        <f>SUM(IF('Indicator Data'!P65=0,0,'Indicator Data'!P65),SUM('Indicator Data'!Q65:R65))</f>
        <v>0</v>
      </c>
      <c r="J62" s="58">
        <f>I62/'Indicator Data'!BE65*1000000</f>
        <v>0</v>
      </c>
      <c r="K62" s="56">
        <f t="shared" si="5"/>
        <v>0</v>
      </c>
      <c r="L62" s="56" t="str">
        <f>IF('Indicator Data'!S65="No data","x",ROUND(IF('Indicator Data'!S65&gt;L$195,10,IF('Indicator Data'!S65&lt;L$194,0,10-(L$195-'Indicator Data'!S65)/(L$195-L$194)*10)),1))</f>
        <v>x</v>
      </c>
      <c r="M62" s="56">
        <f>IF('Indicator Data'!T65="No data","x",IF('Indicator Data'!T65=0,0,ROUND(IF('Indicator Data'!T65&gt;M$195,10,IF('Indicator Data'!T65&lt;M$194,0,10-(M$195-'Indicator Data'!T65)/(M$195-M$194)*10)),1)))</f>
        <v>0.3</v>
      </c>
      <c r="N62" s="57">
        <f t="shared" si="6"/>
        <v>0.2</v>
      </c>
      <c r="O62" s="59">
        <f t="shared" si="7"/>
        <v>0.5</v>
      </c>
      <c r="P62" s="66">
        <f>IF(AND('Indicator Data'!AB65="No data",'Indicator Data'!AC65="No data"),0,SUM('Indicator Data'!AB65:AD65)/1000)</f>
        <v>457.42599999999999</v>
      </c>
      <c r="Q62" s="56">
        <f t="shared" si="8"/>
        <v>8.9</v>
      </c>
      <c r="R62" s="60">
        <f>P62*1000/'Indicator Data'!BE65</f>
        <v>7.0233055315398127E-3</v>
      </c>
      <c r="S62" s="56">
        <f t="shared" si="9"/>
        <v>5.2</v>
      </c>
      <c r="T62" s="197">
        <f t="shared" si="10"/>
        <v>7.1</v>
      </c>
      <c r="U62" s="56">
        <f>IF('Indicator Data'!V65="No data","x",ROUND(IF('Indicator Data'!V65&gt;U$195,10,IF('Indicator Data'!V65&lt;U$194,0,10-(U$195-'Indicator Data'!V65)/(U$195-U$194)*10)),1))</f>
        <v>0.8</v>
      </c>
      <c r="V62" s="56">
        <f>IF('Indicator Data'!W65="No data","x",IF('Indicator Data'!W65=0,0,ROUND(IF('Indicator Data'!W65&gt;V$195,10,IF('Indicator Data'!W65&lt;V$194,0,10-(V$195-'Indicator Data'!W65)/(V$195-V$194)*10)),1)))</f>
        <v>0.6</v>
      </c>
      <c r="W62" s="56">
        <f t="shared" si="11"/>
        <v>0.7</v>
      </c>
      <c r="X62" s="56">
        <f>IF('Indicator Data'!U65="No data","x",ROUND(IF('Indicator Data'!U65&gt;X$195,10,IF('Indicator Data'!U65&lt;X$194,0,10-(X$195-'Indicator Data'!U65)/(X$195-X$194)*10)),1))</f>
        <v>0.1</v>
      </c>
      <c r="Y62" s="156" t="str">
        <f>IF('Indicator Data'!X65="No data","x",ROUND(IF('Indicator Data'!X65&gt;Y$195,10,IF('Indicator Data'!X65&lt;Y$194,0,10-(Y$195-'Indicator Data'!X65)/(Y$195-Y$194)*10)),1))</f>
        <v>x</v>
      </c>
      <c r="Z62" s="60">
        <f>IF('Indicator Data'!Y65="No data","x",IF(('Indicator Data'!Y65/'Indicator Data'!BE65)&gt;1,1,IF('Indicator Data'!Y65&gt;'Indicator Data'!Y65,1,'Indicator Data'!Y65/'Indicator Data'!BE65)))</f>
        <v>4.9286246860132125E-6</v>
      </c>
      <c r="AA62" s="156">
        <f t="shared" si="12"/>
        <v>0</v>
      </c>
      <c r="AB62" s="57">
        <f t="shared" si="21"/>
        <v>0.3</v>
      </c>
      <c r="AC62" s="56">
        <f>IF('Indicator Data'!AE65="No data","x",ROUND(IF('Indicator Data'!AE65&lt;$AC$194,10,IF('Indicator Data'!AE65&gt;$AC$195,0,($AC$195-'Indicator Data'!AE65)/($AC$195-$AC$194)*10)),1))</f>
        <v>1.6</v>
      </c>
      <c r="AD62" s="56">
        <f>IF('Indicator Data'!AF65="No data","x",ROUND(IF('Indicator Data'!AF65&gt;$AD$195,10,IF('Indicator Data'!AF65&lt;$AD$194,0,10-($AD$195-'Indicator Data'!AF65)/($AD$195-$AD$194)*10)),1))</f>
        <v>0</v>
      </c>
      <c r="AE62" s="57">
        <f t="shared" si="22"/>
        <v>0.8</v>
      </c>
      <c r="AF62" s="56" t="str">
        <f>IF('Indicator Data'!AQ65="No data","x",ROUND(IF('Indicator Data'!AQ65&gt;$AF$195,10,IF('Indicator Data'!AQ65&lt;$AF$194,0,10-($AF$195-'Indicator Data'!AQ65)/($AF$195-$AF$194)*10)),1))</f>
        <v>x</v>
      </c>
      <c r="AG62" s="56">
        <f>IF('Indicator Data'!AR65="No data","x",ROUND(IF('Indicator Data'!AR65&gt;$AG$195,10,IF('Indicator Data'!AR65&lt;$AG$194,0,10-($AG$195-'Indicator Data'!AR65)/($AG$195-$AG$194)*10)),1))</f>
        <v>0.8</v>
      </c>
      <c r="AH62" s="202">
        <f t="shared" si="13"/>
        <v>0.8</v>
      </c>
      <c r="AI62" s="61">
        <f t="shared" si="14"/>
        <v>2.9</v>
      </c>
      <c r="AJ62" s="56">
        <f>IF('Indicator Data'!AG65="No data","x",ROUND((IF(LOG('Indicator Data'!AG65)&gt;AJ$195,10,IF(LOG('Indicator Data'!AG65)&lt;AJ$194,0,10-(AJ$195-LOG('Indicator Data'!AG65))/(AJ$195-AJ$194)*10))),1))</f>
        <v>9.6</v>
      </c>
      <c r="AK62" s="56">
        <f>IF('Indicator Data'!AH65="No data","x",ROUND((IF(LOG('Indicator Data'!AH65)&gt;AK$195,10,IF(LOG('Indicator Data'!AH65)&lt;AK$194,0,10-(AK$195-LOG('Indicator Data'!AH65))/(AK$195-AK$194)*10))),1))</f>
        <v>9.8000000000000007</v>
      </c>
      <c r="AL62" s="56">
        <f>IF('Indicator Data'!AI65="No data","x",ROUND(IF('Indicator Data'!AI65&gt;AL$195,10,IF('Indicator Data'!AI65&lt;AL$194,0,10-(AL$195-'Indicator Data'!AI65)/(AL$195-AL$194)*10)),1))</f>
        <v>4</v>
      </c>
      <c r="AM62" s="57">
        <f t="shared" si="15"/>
        <v>7.8</v>
      </c>
      <c r="AN62" s="56">
        <f>IF('Indicator Data'!AJ65=0,10,ROUND(IF(LOG('Indicator Data'!AJ65)&gt;AN$195,0,IF(LOG('Indicator Data'!AJ65)&lt;AN$194,10,(AN$195-LOG('Indicator Data'!AJ65))/(AN$195-AN$194)*10)),1))</f>
        <v>4.2</v>
      </c>
      <c r="AO62" s="58">
        <f>IF('Indicator Data'!AK65="No data","x",'Indicator Data'!AK65/'Indicator Data'!BG65*100)</f>
        <v>255.6330570061717</v>
      </c>
      <c r="AP62" s="56">
        <f t="shared" si="16"/>
        <v>10</v>
      </c>
      <c r="AQ62" s="57">
        <f t="shared" si="17"/>
        <v>7.1</v>
      </c>
      <c r="AR62" s="186">
        <f t="shared" si="18"/>
        <v>7.5</v>
      </c>
      <c r="AS62" s="56" t="str">
        <f>IF('Indicator Data'!AL65="No data","x",ROUND(IF('Indicator Data'!AL65^2&gt;AS$195,0,IF('Indicator Data'!AL65^2&lt;AS$194,10,(AS$195-'Indicator Data'!AL65^2)/(AS$195-AS$194)*10)),1))</f>
        <v>x</v>
      </c>
      <c r="AT62" s="56">
        <f>IF('Indicator Data'!AM65="No data","x",ROUND(IF('Indicator Data'!AM65&gt;AT$195,0,IF('Indicator Data'!AM65&lt;AT$194,10,(AT$195-'Indicator Data'!AM65)/(AT$195-AT$194)*10)),1))</f>
        <v>4.7</v>
      </c>
      <c r="AU62" s="56">
        <f>IF('Indicator Data'!AN65="No data","x",ROUND(IF('Indicator Data'!AN65&gt;AU$195,0,IF('Indicator Data'!AN65&lt;AU$194,10,(AU$195-'Indicator Data'!AN65)/(AU$195-AU$194)*10)),1))</f>
        <v>5.2</v>
      </c>
      <c r="AV62" s="57">
        <f t="shared" si="19"/>
        <v>5</v>
      </c>
      <c r="AW62" s="57">
        <f>IF('Indicator Data'!AO65="No data","x",ROUND(IF('Indicator Data'!AO65&gt;AW$195,0,IF('Indicator Data'!AO65&lt;AW$194,10,(AW$195-'Indicator Data'!AO65)/(AW$195-AW$194)*10)),1))</f>
        <v>5.6</v>
      </c>
      <c r="AX62" s="186">
        <f t="shared" si="23"/>
        <v>5.3</v>
      </c>
      <c r="AY62" s="188">
        <f>IF('Indicator Data'!AP65="No data","x",ROUND(IF('Indicator Data'!AP65&gt;AY$195,10,IF('Indicator Data'!AP65&lt;AY$194,0,10-(AY$195-'Indicator Data'!AP65)/(AY$195-AY$194)*10)),1))</f>
        <v>7.6</v>
      </c>
      <c r="AZ62" s="179">
        <f t="shared" si="20"/>
        <v>7</v>
      </c>
    </row>
    <row r="63" spans="1:52" s="4" customFormat="1" x14ac:dyDescent="0.25">
      <c r="A63" s="99" t="str">
        <f>'Indicator Data'!A66</f>
        <v>Gabon</v>
      </c>
      <c r="B63" s="49" t="str">
        <f>'Indicator Data'!B66</f>
        <v>GAB</v>
      </c>
      <c r="C63" s="56">
        <f>ROUND(IF('Indicator Data'!N66="No data",IF((0.1022*LN('Indicator Data'!BD66)-0.1711)&gt;C$195,0,IF((0.1022*LN('Indicator Data'!BD66)-0.1711)&lt;C$194,10,(C$195-(0.1022*LN('Indicator Data'!BD66)-0.1711))/(C$195-C$194)*10)),IF('Indicator Data'!N66&gt;C$195,0,IF('Indicator Data'!N66&lt;C$194,10,(C$195-'Indicator Data'!N66)/(C$195-C$194)*10))),1)</f>
        <v>4</v>
      </c>
      <c r="D63" s="56">
        <f>IF('Indicator Data'!O66="No data","x",ROUND((IF(LOG('Indicator Data'!O66*1000)&gt;D$195,10,IF(LOG('Indicator Data'!O66*1000)&lt;D$194,0,10-(D$195-LOG('Indicator Data'!O66*1000))/(D$195-D$194)*10))),1))</f>
        <v>6.7</v>
      </c>
      <c r="E63" s="57">
        <f t="shared" si="3"/>
        <v>5.5</v>
      </c>
      <c r="F63" s="56">
        <f>IF('Indicator Data'!Z66="No data","x",ROUND(IF('Indicator Data'!Z66&gt;F$195,10,IF('Indicator Data'!Z66&lt;F$194,0,10-(F$195-'Indicator Data'!Z66)/(F$195-F$194)*10)),1))</f>
        <v>7.1</v>
      </c>
      <c r="G63" s="56">
        <f>IF('Indicator Data'!AA66="No data","x",ROUND(IF('Indicator Data'!AA66&gt;G$195,10,IF('Indicator Data'!AA66&lt;G$194,0,10-(G$195-'Indicator Data'!AA66)/(G$195-G$194)*10)),1))</f>
        <v>3.3</v>
      </c>
      <c r="H63" s="57">
        <f t="shared" si="4"/>
        <v>5.2</v>
      </c>
      <c r="I63" s="58">
        <f>SUM(IF('Indicator Data'!P66=0,0,'Indicator Data'!P66),SUM('Indicator Data'!Q66:R66))</f>
        <v>196.15</v>
      </c>
      <c r="J63" s="58">
        <f>I63/'Indicator Data'!BE66*1000000</f>
        <v>90.28444548366042</v>
      </c>
      <c r="K63" s="56">
        <f t="shared" si="5"/>
        <v>1.8</v>
      </c>
      <c r="L63" s="56">
        <f>IF('Indicator Data'!S66="No data","x",ROUND(IF('Indicator Data'!S66&gt;L$195,10,IF('Indicator Data'!S66&lt;L$194,0,10-(L$195-'Indicator Data'!S66)/(L$195-L$194)*10)),1))</f>
        <v>0.5</v>
      </c>
      <c r="M63" s="56">
        <f>IF('Indicator Data'!T66="No data","x",IF('Indicator Data'!T66=0,0,ROUND(IF('Indicator Data'!T66&gt;M$195,10,IF('Indicator Data'!T66&lt;M$194,0,10-(M$195-'Indicator Data'!T66)/(M$195-M$194)*10)),1)))</f>
        <v>0</v>
      </c>
      <c r="N63" s="57">
        <f t="shared" si="6"/>
        <v>0.8</v>
      </c>
      <c r="O63" s="59">
        <f t="shared" si="7"/>
        <v>4.3</v>
      </c>
      <c r="P63" s="66">
        <f>IF(AND('Indicator Data'!AB66="No data",'Indicator Data'!AC66="No data"),0,SUM('Indicator Data'!AB66:AD66)/1000)</f>
        <v>0.77400000000000002</v>
      </c>
      <c r="Q63" s="56">
        <f t="shared" si="8"/>
        <v>0</v>
      </c>
      <c r="R63" s="60">
        <f>P63*1000/'Indicator Data'!BE66</f>
        <v>3.5625878564544055E-4</v>
      </c>
      <c r="S63" s="56">
        <f t="shared" si="9"/>
        <v>2.5</v>
      </c>
      <c r="T63" s="197">
        <f t="shared" si="10"/>
        <v>1.3</v>
      </c>
      <c r="U63" s="56">
        <f>IF('Indicator Data'!V66="No data","x",ROUND(IF('Indicator Data'!V66&gt;U$195,10,IF('Indicator Data'!V66&lt;U$194,0,10-(U$195-'Indicator Data'!V66)/(U$195-U$194)*10)),1))</f>
        <v>7.2</v>
      </c>
      <c r="V63" s="56">
        <f>IF('Indicator Data'!W66="No data","x",IF('Indicator Data'!W66=0,0,ROUND(IF('Indicator Data'!W66&gt;V$195,10,IF('Indicator Data'!W66&lt;V$194,0,10-(V$195-'Indicator Data'!W66)/(V$195-V$194)*10)),1)))</f>
        <v>8.4</v>
      </c>
      <c r="W63" s="56">
        <f t="shared" si="11"/>
        <v>7.8000000000000007</v>
      </c>
      <c r="X63" s="56">
        <f>IF('Indicator Data'!U66="No data","x",ROUND(IF('Indicator Data'!U66&gt;X$195,10,IF('Indicator Data'!U66&lt;X$194,0,10-(X$195-'Indicator Data'!U66)/(X$195-X$194)*10)),1))</f>
        <v>9.6</v>
      </c>
      <c r="Y63" s="156">
        <f>IF('Indicator Data'!X66="No data","x",ROUND(IF('Indicator Data'!X66&gt;Y$195,10,IF('Indicator Data'!X66&lt;Y$194,0,10-(Y$195-'Indicator Data'!X66)/(Y$195-Y$194)*10)),1))</f>
        <v>4.2</v>
      </c>
      <c r="Z63" s="60">
        <f>IF('Indicator Data'!Y66="No data","x",IF(('Indicator Data'!Y66/'Indicator Data'!BE66)&gt;1,1,IF('Indicator Data'!Y66&gt;'Indicator Data'!Y66,1,'Indicator Data'!Y66/'Indicator Data'!BE66)))</f>
        <v>0.31949094577962217</v>
      </c>
      <c r="AA63" s="156">
        <f t="shared" si="12"/>
        <v>3.5</v>
      </c>
      <c r="AB63" s="57">
        <f t="shared" si="21"/>
        <v>6.3</v>
      </c>
      <c r="AC63" s="56">
        <f>IF('Indicator Data'!AE66="No data","x",ROUND(IF('Indicator Data'!AE66&lt;$AC$194,10,IF('Indicator Data'!AE66&gt;$AC$195,0,($AC$195-'Indicator Data'!AE66)/($AC$195-$AC$194)*10)),1))</f>
        <v>3.7</v>
      </c>
      <c r="AD63" s="56">
        <f>IF('Indicator Data'!AF66="No data","x",ROUND(IF('Indicator Data'!AF66&gt;$AD$195,10,IF('Indicator Data'!AF66&lt;$AD$194,0,10-($AD$195-'Indicator Data'!AF66)/($AD$195-$AD$194)*10)),1))</f>
        <v>1.8</v>
      </c>
      <c r="AE63" s="57">
        <f t="shared" si="22"/>
        <v>2.8</v>
      </c>
      <c r="AF63" s="56">
        <f>IF('Indicator Data'!AQ66="No data","x",ROUND(IF('Indicator Data'!AQ66&gt;$AF$195,10,IF('Indicator Data'!AQ66&lt;$AF$194,0,10-($AF$195-'Indicator Data'!AQ66)/($AF$195-$AF$194)*10)),1))</f>
        <v>6.9</v>
      </c>
      <c r="AG63" s="56">
        <f>IF('Indicator Data'!AR66="No data","x",ROUND(IF('Indicator Data'!AR66&gt;$AG$195,10,IF('Indicator Data'!AR66&lt;$AG$194,0,10-($AG$195-'Indicator Data'!AR66)/($AG$195-$AG$194)*10)),1))</f>
        <v>6.2</v>
      </c>
      <c r="AH63" s="202">
        <f t="shared" si="13"/>
        <v>6.5500000000000007</v>
      </c>
      <c r="AI63" s="61">
        <f t="shared" si="14"/>
        <v>4.5999999999999996</v>
      </c>
      <c r="AJ63" s="56" t="str">
        <f>IF('Indicator Data'!AG66="No data","x",ROUND((IF(LOG('Indicator Data'!AG66)&gt;AJ$195,10,IF(LOG('Indicator Data'!AG66)&lt;AJ$194,0,10-(AJ$195-LOG('Indicator Data'!AG66))/(AJ$195-AJ$194)*10))),1))</f>
        <v>x</v>
      </c>
      <c r="AK63" s="56" t="str">
        <f>IF('Indicator Data'!AH66="No data","x",ROUND((IF(LOG('Indicator Data'!AH66)&gt;AK$195,10,IF(LOG('Indicator Data'!AH66)&lt;AK$194,0,10-(AK$195-LOG('Indicator Data'!AH66))/(AK$195-AK$194)*10))),1))</f>
        <v>x</v>
      </c>
      <c r="AL63" s="56">
        <f>IF('Indicator Data'!AI66="No data","x",ROUND(IF('Indicator Data'!AI66&gt;AL$195,10,IF('Indicator Data'!AI66&lt;AL$194,0,10-(AL$195-'Indicator Data'!AI66)/(AL$195-AL$194)*10)),1))</f>
        <v>0</v>
      </c>
      <c r="AM63" s="57">
        <f t="shared" si="15"/>
        <v>0</v>
      </c>
      <c r="AN63" s="56">
        <f>IF('Indicator Data'!AJ66=0,10,ROUND(IF(LOG('Indicator Data'!AJ66)&gt;AN$195,0,IF(LOG('Indicator Data'!AJ66)&lt;AN$194,10,(AN$195-LOG('Indicator Data'!AJ66))/(AN$195-AN$194)*10)),1))</f>
        <v>6.5</v>
      </c>
      <c r="AO63" s="58">
        <f>IF('Indicator Data'!AK66="No data","x",'Indicator Data'!AK66/'Indicator Data'!BG66*100)</f>
        <v>1.7464198393293748</v>
      </c>
      <c r="AP63" s="56">
        <f t="shared" si="16"/>
        <v>0.1</v>
      </c>
      <c r="AQ63" s="57">
        <f t="shared" si="17"/>
        <v>3.3</v>
      </c>
      <c r="AR63" s="186">
        <f t="shared" si="18"/>
        <v>1.7</v>
      </c>
      <c r="AS63" s="56">
        <f>IF('Indicator Data'!AL66="No data","x",ROUND(IF('Indicator Data'!AL66^2&gt;AS$195,0,IF('Indicator Data'!AL66^2&lt;AS$194,10,(AS$195-'Indicator Data'!AL66^2)/(AS$195-AS$194)*10)),1))</f>
        <v>3.1</v>
      </c>
      <c r="AT63" s="56">
        <f>IF('Indicator Data'!AM66="No data","x",ROUND(IF('Indicator Data'!AM66&gt;AT$195,0,IF('Indicator Data'!AM66&lt;AT$194,10,(AT$195-'Indicator Data'!AM66)/(AT$195-AT$194)*10)),1))</f>
        <v>3.2</v>
      </c>
      <c r="AU63" s="56">
        <f>IF('Indicator Data'!AN66="No data","x",ROUND(IF('Indicator Data'!AN66&gt;AU$195,0,IF('Indicator Data'!AN66&lt;AU$194,10,(AU$195-'Indicator Data'!AN66)/(AU$195-AU$194)*10)),1))</f>
        <v>8.1999999999999993</v>
      </c>
      <c r="AV63" s="57">
        <f t="shared" si="19"/>
        <v>4.8</v>
      </c>
      <c r="AW63" s="57">
        <f>IF('Indicator Data'!AO66="No data","x",ROUND(IF('Indicator Data'!AO66&gt;AW$195,0,IF('Indicator Data'!AO66&lt;AW$194,10,(AW$195-'Indicator Data'!AO66)/(AW$195-AW$194)*10)),1))</f>
        <v>6.7</v>
      </c>
      <c r="AX63" s="186">
        <f t="shared" si="23"/>
        <v>5.8</v>
      </c>
      <c r="AY63" s="188">
        <f>IF('Indicator Data'!AP66="No data","x",ROUND(IF('Indicator Data'!AP66&gt;AY$195,10,IF('Indicator Data'!AP66&lt;AY$194,0,10-(AY$195-'Indicator Data'!AP66)/(AY$195-AY$194)*10)),1))</f>
        <v>1.6</v>
      </c>
      <c r="AZ63" s="179">
        <f t="shared" si="20"/>
        <v>2.7</v>
      </c>
    </row>
    <row r="64" spans="1:52" s="4" customFormat="1" x14ac:dyDescent="0.25">
      <c r="A64" s="99" t="str">
        <f>'Indicator Data'!A67</f>
        <v>Gambia</v>
      </c>
      <c r="B64" s="49" t="str">
        <f>'Indicator Data'!B67</f>
        <v>GMB</v>
      </c>
      <c r="C64" s="56">
        <f>ROUND(IF('Indicator Data'!N67="No data",IF((0.1022*LN('Indicator Data'!BD67)-0.1711)&gt;C$195,0,IF((0.1022*LN('Indicator Data'!BD67)-0.1711)&lt;C$194,10,(C$195-(0.1022*LN('Indicator Data'!BD67)-0.1711))/(C$195-C$194)*10)),IF('Indicator Data'!N67&gt;C$195,0,IF('Indicator Data'!N67&lt;C$194,10,(C$195-'Indicator Data'!N67)/(C$195-C$194)*10))),1)</f>
        <v>8.6999999999999993</v>
      </c>
      <c r="D64" s="56">
        <f>IF('Indicator Data'!O67="No data","x",ROUND((IF(LOG('Indicator Data'!O67*1000)&gt;D$195,10,IF(LOG('Indicator Data'!O67*1000)&lt;D$194,0,10-(D$195-LOG('Indicator Data'!O67*1000))/(D$195-D$194)*10))),1))</f>
        <v>9.1</v>
      </c>
      <c r="E64" s="57">
        <f t="shared" si="3"/>
        <v>8.9</v>
      </c>
      <c r="F64" s="56">
        <f>IF('Indicator Data'!Z67="No data","x",ROUND(IF('Indicator Data'!Z67&gt;F$195,10,IF('Indicator Data'!Z67&lt;F$194,0,10-(F$195-'Indicator Data'!Z67)/(F$195-F$194)*10)),1))</f>
        <v>8.3000000000000007</v>
      </c>
      <c r="G64" s="56">
        <f>IF('Indicator Data'!AA67="No data","x",ROUND(IF('Indicator Data'!AA67&gt;G$195,10,IF('Indicator Data'!AA67&lt;G$194,0,10-(G$195-'Indicator Data'!AA67)/(G$195-G$194)*10)),1))</f>
        <v>2.7</v>
      </c>
      <c r="H64" s="57">
        <f t="shared" si="4"/>
        <v>5.5</v>
      </c>
      <c r="I64" s="58">
        <f>SUM(IF('Indicator Data'!P67=0,0,'Indicator Data'!P67),SUM('Indicator Data'!Q67:R67))</f>
        <v>130.99007</v>
      </c>
      <c r="J64" s="58">
        <f>I64/'Indicator Data'!BE67*1000000</f>
        <v>55.79515831692008</v>
      </c>
      <c r="K64" s="56">
        <f t="shared" si="5"/>
        <v>1.1000000000000001</v>
      </c>
      <c r="L64" s="56">
        <f>IF('Indicator Data'!S67="No data","x",ROUND(IF('Indicator Data'!S67&gt;L$195,10,IF('Indicator Data'!S67&lt;L$194,0,10-(L$195-'Indicator Data'!S67)/(L$195-L$194)*10)),1))</f>
        <v>9.6999999999999993</v>
      </c>
      <c r="M64" s="56">
        <f>IF('Indicator Data'!T67="No data","x",IF('Indicator Data'!T67=0,0,ROUND(IF('Indicator Data'!T67&gt;M$195,10,IF('Indicator Data'!T67&lt;M$194,0,10-(M$195-'Indicator Data'!T67)/(M$195-M$194)*10)),1)))</f>
        <v>4.2</v>
      </c>
      <c r="N64" s="57">
        <f t="shared" si="6"/>
        <v>5</v>
      </c>
      <c r="O64" s="59">
        <f t="shared" si="7"/>
        <v>7.1</v>
      </c>
      <c r="P64" s="66">
        <f>IF(AND('Indicator Data'!AB67="No data",'Indicator Data'!AC67="No data"),0,SUM('Indicator Data'!AB67:AD67)/1000)</f>
        <v>4.3819999999999997</v>
      </c>
      <c r="Q64" s="56">
        <f t="shared" si="8"/>
        <v>2.1</v>
      </c>
      <c r="R64" s="60">
        <f>P64*1000/'Indicator Data'!BE67</f>
        <v>1.8665108259331702E-3</v>
      </c>
      <c r="S64" s="56">
        <f t="shared" si="9"/>
        <v>3.7</v>
      </c>
      <c r="T64" s="197">
        <f t="shared" si="10"/>
        <v>2.9</v>
      </c>
      <c r="U64" s="56">
        <f>IF('Indicator Data'!V67="No data","x",ROUND(IF('Indicator Data'!V67&gt;U$195,10,IF('Indicator Data'!V67&lt;U$194,0,10-(U$195-'Indicator Data'!V67)/(U$195-U$194)*10)),1))</f>
        <v>3.4</v>
      </c>
      <c r="V64" s="56">
        <f>IF('Indicator Data'!W67="No data","x",IF('Indicator Data'!W67=0,0,ROUND(IF('Indicator Data'!W67&gt;V$195,10,IF('Indicator Data'!W67&lt;V$194,0,10-(V$195-'Indicator Data'!W67)/(V$195-V$194)*10)),1)))</f>
        <v>3.9</v>
      </c>
      <c r="W64" s="56">
        <f t="shared" si="11"/>
        <v>3.65</v>
      </c>
      <c r="X64" s="56">
        <f>IF('Indicator Data'!U67="No data","x",ROUND(IF('Indicator Data'!U67&gt;X$195,10,IF('Indicator Data'!U67&lt;X$194,0,10-(X$195-'Indicator Data'!U67)/(X$195-X$194)*10)),1))</f>
        <v>3.2</v>
      </c>
      <c r="Y64" s="156">
        <f>IF('Indicator Data'!X67="No data","x",ROUND(IF('Indicator Data'!X67&gt;Y$195,10,IF('Indicator Data'!X67&lt;Y$194,0,10-(Y$195-'Indicator Data'!X67)/(Y$195-Y$194)*10)),1))</f>
        <v>1.4</v>
      </c>
      <c r="Z64" s="60">
        <f>IF('Indicator Data'!Y67="No data","x",IF(('Indicator Data'!Y67/'Indicator Data'!BE67)&gt;1,1,IF('Indicator Data'!Y67&gt;'Indicator Data'!Y67,1,'Indicator Data'!Y67/'Indicator Data'!BE67)))</f>
        <v>6.8476923758442318E-2</v>
      </c>
      <c r="AA64" s="156">
        <f t="shared" si="12"/>
        <v>0.8</v>
      </c>
      <c r="AB64" s="57">
        <f t="shared" si="21"/>
        <v>2.2999999999999998</v>
      </c>
      <c r="AC64" s="56">
        <f>IF('Indicator Data'!AE67="No data","x",ROUND(IF('Indicator Data'!AE67&lt;$AC$194,10,IF('Indicator Data'!AE67&gt;$AC$195,0,($AC$195-'Indicator Data'!AE67)/($AC$195-$AC$194)*10)),1))</f>
        <v>4.0999999999999996</v>
      </c>
      <c r="AD64" s="56">
        <f>IF('Indicator Data'!AF67="No data","x",ROUND(IF('Indicator Data'!AF67&gt;$AD$195,10,IF('Indicator Data'!AF67&lt;$AD$194,0,10-($AD$195-'Indicator Data'!AF67)/($AD$195-$AD$194)*10)),1))</f>
        <v>1.7</v>
      </c>
      <c r="AE64" s="57">
        <f t="shared" si="22"/>
        <v>2.9</v>
      </c>
      <c r="AF64" s="56">
        <f>IF('Indicator Data'!AQ67="No data","x",ROUND(IF('Indicator Data'!AQ67&gt;$AF$195,10,IF('Indicator Data'!AQ67&lt;$AF$194,0,10-($AF$195-'Indicator Data'!AQ67)/($AF$195-$AF$194)*10)),1))</f>
        <v>1.4</v>
      </c>
      <c r="AG64" s="56">
        <f>IF('Indicator Data'!AR67="No data","x",ROUND(IF('Indicator Data'!AR67&gt;$AG$195,10,IF('Indicator Data'!AR67&lt;$AG$194,0,10-($AG$195-'Indicator Data'!AR67)/($AG$195-$AG$194)*10)),1))</f>
        <v>7.2</v>
      </c>
      <c r="AH64" s="202">
        <f t="shared" si="13"/>
        <v>4.3</v>
      </c>
      <c r="AI64" s="61">
        <f t="shared" si="14"/>
        <v>3.1</v>
      </c>
      <c r="AJ64" s="56">
        <f>IF('Indicator Data'!AG67="No data","x",ROUND((IF(LOG('Indicator Data'!AG67)&gt;AJ$195,10,IF(LOG('Indicator Data'!AG67)&lt;AJ$194,0,10-(AJ$195-LOG('Indicator Data'!AG67))/(AJ$195-AJ$194)*10))),1))</f>
        <v>1.8</v>
      </c>
      <c r="AK64" s="56">
        <f>IF('Indicator Data'!AH67="No data","x",ROUND((IF(LOG('Indicator Data'!AH67)&gt;AK$195,10,IF(LOG('Indicator Data'!AH67)&lt;AK$194,0,10-(AK$195-LOG('Indicator Data'!AH67))/(AK$195-AK$194)*10))),1))</f>
        <v>3</v>
      </c>
      <c r="AL64" s="56">
        <f>IF('Indicator Data'!AI67="No data","x",ROUND(IF('Indicator Data'!AI67&gt;AL$195,10,IF('Indicator Data'!AI67&lt;AL$194,0,10-(AL$195-'Indicator Data'!AI67)/(AL$195-AL$194)*10)),1))</f>
        <v>2</v>
      </c>
      <c r="AM64" s="57">
        <f t="shared" si="15"/>
        <v>2.2999999999999998</v>
      </c>
      <c r="AN64" s="56">
        <f>IF('Indicator Data'!AJ67=0,10,ROUND(IF(LOG('Indicator Data'!AJ67)&gt;AN$195,0,IF(LOG('Indicator Data'!AJ67)&lt;AN$194,10,(AN$195-LOG('Indicator Data'!AJ67))/(AN$195-AN$194)*10)),1))</f>
        <v>4.5999999999999996</v>
      </c>
      <c r="AO64" s="58">
        <f>IF('Indicator Data'!AK67="No data","x",'Indicator Data'!AK67/'Indicator Data'!BG67*100)</f>
        <v>41.501976284584977</v>
      </c>
      <c r="AP64" s="56">
        <f t="shared" si="16"/>
        <v>4.0999999999999996</v>
      </c>
      <c r="AQ64" s="57">
        <f t="shared" si="17"/>
        <v>4.4000000000000004</v>
      </c>
      <c r="AR64" s="186">
        <f t="shared" si="18"/>
        <v>3.4</v>
      </c>
      <c r="AS64" s="56">
        <f>IF('Indicator Data'!AL67="No data","x",ROUND(IF('Indicator Data'!AL67^2&gt;AS$195,0,IF('Indicator Data'!AL67^2&lt;AS$194,10,(AS$195-'Indicator Data'!AL67^2)/(AS$195-AS$194)*10)),1))</f>
        <v>8.1999999999999993</v>
      </c>
      <c r="AT64" s="56">
        <f>IF('Indicator Data'!AM67="No data","x",ROUND(IF('Indicator Data'!AM67&gt;AT$195,0,IF('Indicator Data'!AM67&lt;AT$194,10,(AT$195-'Indicator Data'!AM67)/(AT$195-AT$194)*10)),1))</f>
        <v>3.1</v>
      </c>
      <c r="AU64" s="56">
        <f>IF('Indicator Data'!AN67="No data","x",ROUND(IF('Indicator Data'!AN67&gt;AU$195,0,IF('Indicator Data'!AN67&lt;AU$194,10,(AU$195-'Indicator Data'!AN67)/(AU$195-AU$194)*10)),1))</f>
        <v>4</v>
      </c>
      <c r="AV64" s="57">
        <f t="shared" si="19"/>
        <v>5.0999999999999996</v>
      </c>
      <c r="AW64" s="57">
        <f>IF('Indicator Data'!AO67="No data","x",ROUND(IF('Indicator Data'!AO67&gt;AW$195,0,IF('Indicator Data'!AO67&lt;AW$194,10,(AW$195-'Indicator Data'!AO67)/(AW$195-AW$194)*10)),1))</f>
        <v>5.0999999999999996</v>
      </c>
      <c r="AX64" s="186">
        <f t="shared" si="23"/>
        <v>5.0999999999999996</v>
      </c>
      <c r="AY64" s="188">
        <f>IF('Indicator Data'!AP67="No data","x",ROUND(IF('Indicator Data'!AP67&gt;AY$195,10,IF('Indicator Data'!AP67&lt;AY$194,0,10-(AY$195-'Indicator Data'!AP67)/(AY$195-AY$194)*10)),1))</f>
        <v>0</v>
      </c>
      <c r="AZ64" s="179">
        <f t="shared" si="20"/>
        <v>2.1</v>
      </c>
    </row>
    <row r="65" spans="1:52" s="4" customFormat="1" x14ac:dyDescent="0.25">
      <c r="A65" s="99" t="str">
        <f>'Indicator Data'!A68</f>
        <v>Georgia</v>
      </c>
      <c r="B65" s="49" t="str">
        <f>'Indicator Data'!B68</f>
        <v>GEO</v>
      </c>
      <c r="C65" s="56">
        <f>ROUND(IF('Indicator Data'!N68="No data",IF((0.1022*LN('Indicator Data'!BD68)-0.1711)&gt;C$195,0,IF((0.1022*LN('Indicator Data'!BD68)-0.1711)&lt;C$194,10,(C$195-(0.1022*LN('Indicator Data'!BD68)-0.1711))/(C$195-C$194)*10)),IF('Indicator Data'!N68&gt;C$195,0,IF('Indicator Data'!N68&lt;C$194,10,(C$195-'Indicator Data'!N68)/(C$195-C$194)*10))),1)</f>
        <v>2.2999999999999998</v>
      </c>
      <c r="D65" s="56" t="str">
        <f>IF('Indicator Data'!O68="No data","x",ROUND((IF(LOG('Indicator Data'!O68*1000)&gt;D$195,10,IF(LOG('Indicator Data'!O68*1000)&lt;D$194,0,10-(D$195-LOG('Indicator Data'!O68*1000))/(D$195-D$194)*10))),1))</f>
        <v>x</v>
      </c>
      <c r="E65" s="57">
        <f t="shared" si="3"/>
        <v>2.2999999999999998</v>
      </c>
      <c r="F65" s="56">
        <f>IF('Indicator Data'!Z68="No data","x",ROUND(IF('Indicator Data'!Z68&gt;F$195,10,IF('Indicator Data'!Z68&lt;F$194,0,10-(F$195-'Indicator Data'!Z68)/(F$195-F$194)*10)),1))</f>
        <v>4.7</v>
      </c>
      <c r="G65" s="56">
        <f>IF('Indicator Data'!AA68="No data","x",ROUND(IF('Indicator Data'!AA68&gt;G$195,10,IF('Indicator Data'!AA68&lt;G$194,0,10-(G$195-'Indicator Data'!AA68)/(G$195-G$194)*10)),1))</f>
        <v>3.2</v>
      </c>
      <c r="H65" s="57">
        <f t="shared" si="4"/>
        <v>4</v>
      </c>
      <c r="I65" s="58">
        <f>SUM(IF('Indicator Data'!P68=0,0,'Indicator Data'!P68),SUM('Indicator Data'!Q68:R68))</f>
        <v>548.39</v>
      </c>
      <c r="J65" s="58">
        <f>I65/'Indicator Data'!BE68*1000000</f>
        <v>137.20857033768837</v>
      </c>
      <c r="K65" s="56">
        <f t="shared" si="5"/>
        <v>2.7</v>
      </c>
      <c r="L65" s="56">
        <f>IF('Indicator Data'!S68="No data","x",ROUND(IF('Indicator Data'!S68&gt;L$195,10,IF('Indicator Data'!S68&lt;L$194,0,10-(L$195-'Indicator Data'!S68)/(L$195-L$194)*10)),1))</f>
        <v>2.2999999999999998</v>
      </c>
      <c r="M65" s="56">
        <f>IF('Indicator Data'!T68="No data","x",IF('Indicator Data'!T68=0,0,ROUND(IF('Indicator Data'!T68&gt;M$195,10,IF('Indicator Data'!T68&lt;M$194,0,10-(M$195-'Indicator Data'!T68)/(M$195-M$194)*10)),1)))</f>
        <v>3.9</v>
      </c>
      <c r="N65" s="57">
        <f t="shared" si="6"/>
        <v>3</v>
      </c>
      <c r="O65" s="59">
        <f t="shared" si="7"/>
        <v>2.9</v>
      </c>
      <c r="P65" s="66">
        <f>IF(AND('Indicator Data'!AB68="No data",'Indicator Data'!AC68="No data"),0,SUM('Indicator Data'!AB68:AD68)/1000)</f>
        <v>295.67700000000002</v>
      </c>
      <c r="Q65" s="56">
        <f t="shared" si="8"/>
        <v>8.1999999999999993</v>
      </c>
      <c r="R65" s="60">
        <f>P65*1000/'Indicator Data'!BE68</f>
        <v>7.3979136110681604E-2</v>
      </c>
      <c r="S65" s="56">
        <f t="shared" si="9"/>
        <v>9.1999999999999993</v>
      </c>
      <c r="T65" s="197">
        <f t="shared" si="10"/>
        <v>8.6999999999999993</v>
      </c>
      <c r="U65" s="56">
        <f>IF('Indicator Data'!V68="No data","x",ROUND(IF('Indicator Data'!V68&gt;U$195,10,IF('Indicator Data'!V68&lt;U$194,0,10-(U$195-'Indicator Data'!V68)/(U$195-U$194)*10)),1))</f>
        <v>1</v>
      </c>
      <c r="V65" s="56">
        <f>IF('Indicator Data'!W68="No data","x",IF('Indicator Data'!W68=0,0,ROUND(IF('Indicator Data'!W68&gt;V$195,10,IF('Indicator Data'!W68&lt;V$194,0,10-(V$195-'Indicator Data'!W68)/(V$195-V$194)*10)),1)))</f>
        <v>1.3</v>
      </c>
      <c r="W65" s="56">
        <f t="shared" si="11"/>
        <v>1.1499999999999999</v>
      </c>
      <c r="X65" s="56">
        <f>IF('Indicator Data'!U68="No data","x",ROUND(IF('Indicator Data'!U68&gt;X$195,10,IF('Indicator Data'!U68&lt;X$194,0,10-(X$195-'Indicator Data'!U68)/(X$195-X$194)*10)),1))</f>
        <v>1.6</v>
      </c>
      <c r="Y65" s="156">
        <f>IF('Indicator Data'!X68="No data","x",ROUND(IF('Indicator Data'!X68&gt;Y$195,10,IF('Indicator Data'!X68&lt;Y$194,0,10-(Y$195-'Indicator Data'!X68)/(Y$195-Y$194)*10)),1))</f>
        <v>0</v>
      </c>
      <c r="Z65" s="60">
        <f>IF('Indicator Data'!Y68="No data","x",IF(('Indicator Data'!Y68/'Indicator Data'!BE68)&gt;1,1,IF('Indicator Data'!Y68&gt;'Indicator Data'!Y68,1,'Indicator Data'!Y68/'Indicator Data'!BE68)))</f>
        <v>0.10316100883665327</v>
      </c>
      <c r="AA65" s="156">
        <f t="shared" si="12"/>
        <v>1.1000000000000001</v>
      </c>
      <c r="AB65" s="57">
        <f t="shared" si="21"/>
        <v>1</v>
      </c>
      <c r="AC65" s="56">
        <f>IF('Indicator Data'!AE68="No data","x",ROUND(IF('Indicator Data'!AE68&lt;$AC$194,10,IF('Indicator Data'!AE68&gt;$AC$195,0,($AC$195-'Indicator Data'!AE68)/($AC$195-$AC$194)*10)),1))</f>
        <v>4.5</v>
      </c>
      <c r="AD65" s="56">
        <f>IF('Indicator Data'!AF68="No data","x",ROUND(IF('Indicator Data'!AF68&gt;$AD$195,10,IF('Indicator Data'!AF68&lt;$AD$194,0,10-($AD$195-'Indicator Data'!AF68)/($AD$195-$AD$194)*10)),1))</f>
        <v>1</v>
      </c>
      <c r="AE65" s="57">
        <f t="shared" si="22"/>
        <v>2.8</v>
      </c>
      <c r="AF65" s="56" t="str">
        <f>IF('Indicator Data'!AQ68="No data","x",ROUND(IF('Indicator Data'!AQ68&gt;$AF$195,10,IF('Indicator Data'!AQ68&lt;$AF$194,0,10-($AF$195-'Indicator Data'!AQ68)/($AF$195-$AF$194)*10)),1))</f>
        <v>x</v>
      </c>
      <c r="AG65" s="56">
        <f>IF('Indicator Data'!AR68="No data","x",ROUND(IF('Indicator Data'!AR68&gt;$AG$195,10,IF('Indicator Data'!AR68&lt;$AG$194,0,10-($AG$195-'Indicator Data'!AR68)/($AG$195-$AG$194)*10)),1))</f>
        <v>1</v>
      </c>
      <c r="AH65" s="202">
        <f t="shared" si="13"/>
        <v>1</v>
      </c>
      <c r="AI65" s="61">
        <f t="shared" si="14"/>
        <v>4.4000000000000004</v>
      </c>
      <c r="AJ65" s="56">
        <f>IF('Indicator Data'!AG68="No data","x",ROUND((IF(LOG('Indicator Data'!AG68)&gt;AJ$195,10,IF(LOG('Indicator Data'!AG68)&lt;AJ$194,0,10-(AJ$195-LOG('Indicator Data'!AG68))/(AJ$195-AJ$194)*10))),1))</f>
        <v>4.3</v>
      </c>
      <c r="AK65" s="56">
        <f>IF('Indicator Data'!AH68="No data","x",ROUND((IF(LOG('Indicator Data'!AH68)&gt;AK$195,10,IF(LOG('Indicator Data'!AH68)&lt;AK$194,0,10-(AK$195-LOG('Indicator Data'!AH68))/(AK$195-AK$194)*10))),1))</f>
        <v>7</v>
      </c>
      <c r="AL65" s="56">
        <f>IF('Indicator Data'!AI68="No data","x",ROUND(IF('Indicator Data'!AI68&gt;AL$195,10,IF('Indicator Data'!AI68&lt;AL$194,0,10-(AL$195-'Indicator Data'!AI68)/(AL$195-AL$194)*10)),1))</f>
        <v>4</v>
      </c>
      <c r="AM65" s="57">
        <f t="shared" si="15"/>
        <v>5.0999999999999996</v>
      </c>
      <c r="AN65" s="56">
        <f>IF('Indicator Data'!AJ68=0,10,ROUND(IF(LOG('Indicator Data'!AJ68)&gt;AN$195,0,IF(LOG('Indicator Data'!AJ68)&lt;AN$194,10,(AN$195-LOG('Indicator Data'!AJ68))/(AN$195-AN$194)*10)),1))</f>
        <v>5.9</v>
      </c>
      <c r="AO65" s="58">
        <f>IF('Indicator Data'!AK68="No data","x",'Indicator Data'!AK68/'Indicator Data'!BG68*100)</f>
        <v>82.026190818822855</v>
      </c>
      <c r="AP65" s="56">
        <f t="shared" si="16"/>
        <v>8.1999999999999993</v>
      </c>
      <c r="AQ65" s="57">
        <f t="shared" si="17"/>
        <v>7.1</v>
      </c>
      <c r="AR65" s="186">
        <f t="shared" si="18"/>
        <v>6.1</v>
      </c>
      <c r="AS65" s="56">
        <f>IF('Indicator Data'!AL68="No data","x",ROUND(IF('Indicator Data'!AL68^2&gt;AS$195,0,IF('Indicator Data'!AL68^2&lt;AS$194,10,(AS$195-'Indicator Data'!AL68^2)/(AS$195-AS$194)*10)),1))</f>
        <v>0.1</v>
      </c>
      <c r="AT65" s="56">
        <f>IF('Indicator Data'!AM68="No data","x",ROUND(IF('Indicator Data'!AM68&gt;AT$195,0,IF('Indicator Data'!AM68&lt;AT$194,10,(AT$195-'Indicator Data'!AM68)/(AT$195-AT$194)*10)),1))</f>
        <v>3.3</v>
      </c>
      <c r="AU65" s="56">
        <f>IF('Indicator Data'!AN68="No data","x",ROUND(IF('Indicator Data'!AN68&gt;AU$195,0,IF('Indicator Data'!AN68&lt;AU$194,10,(AU$195-'Indicator Data'!AN68)/(AU$195-AU$194)*10)),1))</f>
        <v>1.6</v>
      </c>
      <c r="AV65" s="57">
        <f t="shared" si="19"/>
        <v>1.7</v>
      </c>
      <c r="AW65" s="57">
        <f>IF('Indicator Data'!AO68="No data","x",ROUND(IF('Indicator Data'!AO68&gt;AW$195,0,IF('Indicator Data'!AO68&lt;AW$194,10,(AW$195-'Indicator Data'!AO68)/(AW$195-AW$194)*10)),1))</f>
        <v>6.8</v>
      </c>
      <c r="AX65" s="186">
        <f t="shared" si="23"/>
        <v>4.3</v>
      </c>
      <c r="AY65" s="188">
        <f>IF('Indicator Data'!AP68="No data","x",ROUND(IF('Indicator Data'!AP68&gt;AY$195,10,IF('Indicator Data'!AP68&lt;AY$194,0,10-(AY$195-'Indicator Data'!AP68)/(AY$195-AY$194)*10)),1))</f>
        <v>8</v>
      </c>
      <c r="AZ65" s="179">
        <f t="shared" si="20"/>
        <v>6.6</v>
      </c>
    </row>
    <row r="66" spans="1:52" s="4" customFormat="1" x14ac:dyDescent="0.25">
      <c r="A66" s="99" t="str">
        <f>'Indicator Data'!A69</f>
        <v>Germany</v>
      </c>
      <c r="B66" s="49" t="str">
        <f>'Indicator Data'!B69</f>
        <v>DEU</v>
      </c>
      <c r="C66" s="56">
        <f>ROUND(IF('Indicator Data'!N69="No data",IF((0.1022*LN('Indicator Data'!BD69)-0.1711)&gt;C$195,0,IF((0.1022*LN('Indicator Data'!BD69)-0.1711)&lt;C$194,10,(C$195-(0.1022*LN('Indicator Data'!BD69)-0.1711))/(C$195-C$194)*10)),IF('Indicator Data'!N69&gt;C$195,0,IF('Indicator Data'!N69&lt;C$194,10,(C$195-'Indicator Data'!N69)/(C$195-C$194)*10))),1)</f>
        <v>0</v>
      </c>
      <c r="D66" s="56" t="str">
        <f>IF('Indicator Data'!O69="No data","x",ROUND((IF(LOG('Indicator Data'!O69*1000)&gt;D$195,10,IF(LOG('Indicator Data'!O69*1000)&lt;D$194,0,10-(D$195-LOG('Indicator Data'!O69*1000))/(D$195-D$194)*10))),1))</f>
        <v>x</v>
      </c>
      <c r="E66" s="57">
        <f t="shared" si="3"/>
        <v>0</v>
      </c>
      <c r="F66" s="56">
        <f>IF('Indicator Data'!Z69="No data","x",ROUND(IF('Indicator Data'!Z69&gt;F$195,10,IF('Indicator Data'!Z69&lt;F$194,0,10-(F$195-'Indicator Data'!Z69)/(F$195-F$194)*10)),1))</f>
        <v>1.1000000000000001</v>
      </c>
      <c r="G66" s="56">
        <f>IF('Indicator Data'!AA69="No data","x",ROUND(IF('Indicator Data'!AA69&gt;G$195,10,IF('Indicator Data'!AA69&lt;G$194,0,10-(G$195-'Indicator Data'!AA69)/(G$195-G$194)*10)),1))</f>
        <v>1.7</v>
      </c>
      <c r="H66" s="57">
        <f t="shared" si="4"/>
        <v>1.4</v>
      </c>
      <c r="I66" s="58">
        <f>SUM(IF('Indicator Data'!P69=0,0,'Indicator Data'!P69),SUM('Indicator Data'!Q69:R69))</f>
        <v>-164.22084000000001</v>
      </c>
      <c r="J66" s="58">
        <f>I66/'Indicator Data'!BE69*1000000</f>
        <v>-1.9663152358142553</v>
      </c>
      <c r="K66" s="56">
        <f t="shared" si="5"/>
        <v>0</v>
      </c>
      <c r="L66" s="56" t="str">
        <f>IF('Indicator Data'!S69="No data","x",ROUND(IF('Indicator Data'!S69&gt;L$195,10,IF('Indicator Data'!S69&lt;L$194,0,10-(L$195-'Indicator Data'!S69)/(L$195-L$194)*10)),1))</f>
        <v>x</v>
      </c>
      <c r="M66" s="56">
        <f>IF('Indicator Data'!T69="No data","x",IF('Indicator Data'!T69=0,0,ROUND(IF('Indicator Data'!T69&gt;M$195,10,IF('Indicator Data'!T69&lt;M$194,0,10-(M$195-'Indicator Data'!T69)/(M$195-M$194)*10)),1)))</f>
        <v>0.2</v>
      </c>
      <c r="N66" s="57">
        <f t="shared" si="6"/>
        <v>0.1</v>
      </c>
      <c r="O66" s="59">
        <f t="shared" si="7"/>
        <v>0.4</v>
      </c>
      <c r="P66" s="66">
        <f>IF(AND('Indicator Data'!AB69="No data",'Indicator Data'!AC69="No data"),0,SUM('Indicator Data'!AB69:AD69)/1000)</f>
        <v>1433.1210000000001</v>
      </c>
      <c r="Q66" s="56">
        <f t="shared" si="8"/>
        <v>10</v>
      </c>
      <c r="R66" s="60">
        <f>P66*1000/'Indicator Data'!BE69</f>
        <v>1.715962271941467E-2</v>
      </c>
      <c r="S66" s="56">
        <f t="shared" si="9"/>
        <v>6.4</v>
      </c>
      <c r="T66" s="197">
        <f t="shared" si="10"/>
        <v>8.1999999999999993</v>
      </c>
      <c r="U66" s="56" t="str">
        <f>IF('Indicator Data'!V69="No data","x",ROUND(IF('Indicator Data'!V69&gt;U$195,10,IF('Indicator Data'!V69&lt;U$194,0,10-(U$195-'Indicator Data'!V69)/(U$195-U$194)*10)),1))</f>
        <v>x</v>
      </c>
      <c r="V66" s="56" t="str">
        <f>IF('Indicator Data'!W69="No data","x",IF('Indicator Data'!W69=0,0,ROUND(IF('Indicator Data'!W69&gt;V$195,10,IF('Indicator Data'!W69&lt;V$194,0,10-(V$195-'Indicator Data'!W69)/(V$195-V$194)*10)),1)))</f>
        <v>x</v>
      </c>
      <c r="W66" s="56" t="str">
        <f t="shared" si="11"/>
        <v>x</v>
      </c>
      <c r="X66" s="56">
        <f>IF('Indicator Data'!U69="No data","x",ROUND(IF('Indicator Data'!U69&gt;X$195,10,IF('Indicator Data'!U69&lt;X$194,0,10-(X$195-'Indicator Data'!U69)/(X$195-X$194)*10)),1))</f>
        <v>0.1</v>
      </c>
      <c r="Y66" s="156" t="str">
        <f>IF('Indicator Data'!X69="No data","x",ROUND(IF('Indicator Data'!X69&gt;Y$195,10,IF('Indicator Data'!X69&lt;Y$194,0,10-(Y$195-'Indicator Data'!X69)/(Y$195-Y$194)*10)),1))</f>
        <v>x</v>
      </c>
      <c r="Z66" s="60">
        <f>IF('Indicator Data'!Y69="No data","x",IF(('Indicator Data'!Y69/'Indicator Data'!BE69)&gt;1,1,IF('Indicator Data'!Y69&gt;'Indicator Data'!Y69,1,'Indicator Data'!Y69/'Indicator Data'!BE69)))</f>
        <v>9.0041498833663253E-6</v>
      </c>
      <c r="AA66" s="156">
        <f t="shared" si="12"/>
        <v>0</v>
      </c>
      <c r="AB66" s="57">
        <f t="shared" si="21"/>
        <v>0.1</v>
      </c>
      <c r="AC66" s="56">
        <f>IF('Indicator Data'!AE69="No data","x",ROUND(IF('Indicator Data'!AE69&lt;$AC$194,10,IF('Indicator Data'!AE69&gt;$AC$195,0,($AC$195-'Indicator Data'!AE69)/($AC$195-$AC$194)*10)),1))</f>
        <v>1.5</v>
      </c>
      <c r="AD66" s="56">
        <f>IF('Indicator Data'!AF69="No data","x",ROUND(IF('Indicator Data'!AF69&gt;$AD$195,10,IF('Indicator Data'!AF69&lt;$AD$194,0,10-($AD$195-'Indicator Data'!AF69)/($AD$195-$AD$194)*10)),1))</f>
        <v>0</v>
      </c>
      <c r="AE66" s="57">
        <f t="shared" si="22"/>
        <v>0.8</v>
      </c>
      <c r="AF66" s="56">
        <f>IF('Indicator Data'!AQ69="No data","x",ROUND(IF('Indicator Data'!AQ69&gt;$AF$195,10,IF('Indicator Data'!AQ69&lt;$AF$194,0,10-($AF$195-'Indicator Data'!AQ69)/($AF$195-$AF$194)*10)),1))</f>
        <v>0.9</v>
      </c>
      <c r="AG66" s="56">
        <f>IF('Indicator Data'!AR69="No data","x",ROUND(IF('Indicator Data'!AR69&gt;$AG$195,10,IF('Indicator Data'!AR69&lt;$AG$194,0,10-($AG$195-'Indicator Data'!AR69)/($AG$195-$AG$194)*10)),1))</f>
        <v>2.4</v>
      </c>
      <c r="AH66" s="202">
        <f t="shared" si="13"/>
        <v>1.65</v>
      </c>
      <c r="AI66" s="61">
        <f t="shared" si="14"/>
        <v>3.6</v>
      </c>
      <c r="AJ66" s="56">
        <f>IF('Indicator Data'!AG69="No data","x",ROUND((IF(LOG('Indicator Data'!AG69)&gt;AJ$195,10,IF(LOG('Indicator Data'!AG69)&lt;AJ$194,0,10-(AJ$195-LOG('Indicator Data'!AG69))/(AJ$195-AJ$194)*10))),1))</f>
        <v>10</v>
      </c>
      <c r="AK66" s="56">
        <f>IF('Indicator Data'!AH69="No data","x",ROUND((IF(LOG('Indicator Data'!AH69)&gt;AK$195,10,IF(LOG('Indicator Data'!AH69)&lt;AK$194,0,10-(AK$195-LOG('Indicator Data'!AH69))/(AK$195-AK$194)*10))),1))</f>
        <v>8.9</v>
      </c>
      <c r="AL66" s="56">
        <f>IF('Indicator Data'!AI69="No data","x",ROUND(IF('Indicator Data'!AI69&gt;AL$195,10,IF('Indicator Data'!AI69&lt;AL$194,0,10-(AL$195-'Indicator Data'!AI69)/(AL$195-AL$194)*10)),1))</f>
        <v>8</v>
      </c>
      <c r="AM66" s="57">
        <f t="shared" si="15"/>
        <v>9</v>
      </c>
      <c r="AN66" s="56">
        <f>IF('Indicator Data'!AJ69=0,10,ROUND(IF(LOG('Indicator Data'!AJ69)&gt;AN$195,0,IF(LOG('Indicator Data'!AJ69)&lt;AN$194,10,(AN$195-LOG('Indicator Data'!AJ69))/(AN$195-AN$194)*10)),1))</f>
        <v>6.6</v>
      </c>
      <c r="AO66" s="58">
        <f>IF('Indicator Data'!AK69="No data","x",'Indicator Data'!AK69/'Indicator Data'!BG69*100)</f>
        <v>516.39555899819266</v>
      </c>
      <c r="AP66" s="56">
        <f t="shared" si="16"/>
        <v>10</v>
      </c>
      <c r="AQ66" s="57">
        <f t="shared" si="17"/>
        <v>8.3000000000000007</v>
      </c>
      <c r="AR66" s="186">
        <f t="shared" si="18"/>
        <v>8.6999999999999993</v>
      </c>
      <c r="AS66" s="56" t="str">
        <f>IF('Indicator Data'!AL69="No data","x",ROUND(IF('Indicator Data'!AL69^2&gt;AS$195,0,IF('Indicator Data'!AL69^2&lt;AS$194,10,(AS$195-'Indicator Data'!AL69^2)/(AS$195-AS$194)*10)),1))</f>
        <v>x</v>
      </c>
      <c r="AT66" s="56">
        <f>IF('Indicator Data'!AM69="No data","x",ROUND(IF('Indicator Data'!AM69&gt;AT$195,0,IF('Indicator Data'!AM69&lt;AT$194,10,(AT$195-'Indicator Data'!AM69)/(AT$195-AT$194)*10)),1))</f>
        <v>3.6</v>
      </c>
      <c r="AU66" s="56">
        <f>IF('Indicator Data'!AN69="No data","x",ROUND(IF('Indicator Data'!AN69&gt;AU$195,0,IF('Indicator Data'!AN69&lt;AU$194,10,(AU$195-'Indicator Data'!AN69)/(AU$195-AU$194)*10)),1))</f>
        <v>6.5</v>
      </c>
      <c r="AV66" s="57">
        <f t="shared" si="19"/>
        <v>5.0999999999999996</v>
      </c>
      <c r="AW66" s="57">
        <f>IF('Indicator Data'!AO69="No data","x",ROUND(IF('Indicator Data'!AO69&gt;AW$195,0,IF('Indicator Data'!AO69&lt;AW$194,10,(AW$195-'Indicator Data'!AO69)/(AW$195-AW$194)*10)),1))</f>
        <v>3.1</v>
      </c>
      <c r="AX66" s="186">
        <f t="shared" si="23"/>
        <v>4.0999999999999996</v>
      </c>
      <c r="AY66" s="188">
        <f>IF('Indicator Data'!AP69="No data","x",ROUND(IF('Indicator Data'!AP69&gt;AY$195,10,IF('Indicator Data'!AP69&lt;AY$194,0,10-(AY$195-'Indicator Data'!AP69)/(AY$195-AY$194)*10)),1))</f>
        <v>9.1999999999999993</v>
      </c>
      <c r="AZ66" s="179">
        <f t="shared" si="20"/>
        <v>7.8</v>
      </c>
    </row>
    <row r="67" spans="1:52" s="4" customFormat="1" x14ac:dyDescent="0.25">
      <c r="A67" s="99" t="str">
        <f>'Indicator Data'!A70</f>
        <v>Ghana</v>
      </c>
      <c r="B67" s="49" t="str">
        <f>'Indicator Data'!B70</f>
        <v>GHA</v>
      </c>
      <c r="C67" s="56">
        <f>ROUND(IF('Indicator Data'!N70="No data",IF((0.1022*LN('Indicator Data'!BD70)-0.1711)&gt;C$195,0,IF((0.1022*LN('Indicator Data'!BD70)-0.1711)&lt;C$194,10,(C$195-(0.1022*LN('Indicator Data'!BD70)-0.1711))/(C$195-C$194)*10)),IF('Indicator Data'!N70&gt;C$195,0,IF('Indicator Data'!N70&lt;C$194,10,(C$195-'Indicator Data'!N70)/(C$195-C$194)*10))),1)</f>
        <v>6.1</v>
      </c>
      <c r="D67" s="56">
        <f>IF('Indicator Data'!O70="No data","x",ROUND((IF(LOG('Indicator Data'!O70*1000)&gt;D$195,10,IF(LOG('Indicator Data'!O70*1000)&lt;D$194,0,10-(D$195-LOG('Indicator Data'!O70*1000))/(D$195-D$194)*10))),1))</f>
        <v>7.9</v>
      </c>
      <c r="E67" s="57">
        <f t="shared" si="3"/>
        <v>7.1</v>
      </c>
      <c r="F67" s="56">
        <f>IF('Indicator Data'!Z70="No data","x",ROUND(IF('Indicator Data'!Z70&gt;F$195,10,IF('Indicator Data'!Z70&lt;F$194,0,10-(F$195-'Indicator Data'!Z70)/(F$195-F$194)*10)),1))</f>
        <v>7.2</v>
      </c>
      <c r="G67" s="56">
        <f>IF('Indicator Data'!AA70="No data","x",ROUND(IF('Indicator Data'!AA70&gt;G$195,10,IF('Indicator Data'!AA70&lt;G$194,0,10-(G$195-'Indicator Data'!AA70)/(G$195-G$194)*10)),1))</f>
        <v>4.5999999999999996</v>
      </c>
      <c r="H67" s="57">
        <f t="shared" si="4"/>
        <v>5.9</v>
      </c>
      <c r="I67" s="58">
        <f>SUM(IF('Indicator Data'!P70=0,0,'Indicator Data'!P70),SUM('Indicator Data'!Q70:R70))</f>
        <v>1233.4558199999999</v>
      </c>
      <c r="J67" s="58">
        <f>I67/'Indicator Data'!BE70*1000000</f>
        <v>40.550383922497105</v>
      </c>
      <c r="K67" s="56">
        <f t="shared" si="5"/>
        <v>0.8</v>
      </c>
      <c r="L67" s="56">
        <f>IF('Indicator Data'!S70="No data","x",ROUND(IF('Indicator Data'!S70&gt;L$195,10,IF('Indicator Data'!S70&lt;L$194,0,10-(L$195-'Indicator Data'!S70)/(L$195-L$194)*10)),1))</f>
        <v>1.1000000000000001</v>
      </c>
      <c r="M67" s="56">
        <f>IF('Indicator Data'!T70="No data","x",IF('Indicator Data'!T70=0,0,ROUND(IF('Indicator Data'!T70&gt;M$195,10,IF('Indicator Data'!T70&lt;M$194,0,10-(M$195-'Indicator Data'!T70)/(M$195-M$194)*10)),1)))</f>
        <v>1.8</v>
      </c>
      <c r="N67" s="57">
        <f t="shared" si="6"/>
        <v>1.2</v>
      </c>
      <c r="O67" s="59">
        <f t="shared" si="7"/>
        <v>5.3</v>
      </c>
      <c r="P67" s="66">
        <f>IF(AND('Indicator Data'!AB70="No data",'Indicator Data'!AC70="No data"),0,SUM('Indicator Data'!AB70:AD70)/1000)</f>
        <v>17.981999999999999</v>
      </c>
      <c r="Q67" s="56">
        <f t="shared" si="8"/>
        <v>4.2</v>
      </c>
      <c r="R67" s="60">
        <f>P67*1000/'Indicator Data'!BE70</f>
        <v>5.911658868287175E-4</v>
      </c>
      <c r="S67" s="56">
        <f t="shared" si="9"/>
        <v>2.8</v>
      </c>
      <c r="T67" s="197">
        <f t="shared" si="10"/>
        <v>3.5</v>
      </c>
      <c r="U67" s="56">
        <f>IF('Indicator Data'!V70="No data","x",ROUND(IF('Indicator Data'!V70&gt;U$195,10,IF('Indicator Data'!V70&lt;U$194,0,10-(U$195-'Indicator Data'!V70)/(U$195-U$194)*10)),1))</f>
        <v>3.2</v>
      </c>
      <c r="V67" s="56">
        <f>IF('Indicator Data'!W70="No data","x",IF('Indicator Data'!W70=0,0,ROUND(IF('Indicator Data'!W70&gt;V$195,10,IF('Indicator Data'!W70&lt;V$194,0,10-(V$195-'Indicator Data'!W70)/(V$195-V$194)*10)),1)))</f>
        <v>3.5</v>
      </c>
      <c r="W67" s="56">
        <f t="shared" si="11"/>
        <v>3.35</v>
      </c>
      <c r="X67" s="56">
        <f>IF('Indicator Data'!U70="No data","x",ROUND(IF('Indicator Data'!U70&gt;X$195,10,IF('Indicator Data'!U70&lt;X$194,0,10-(X$195-'Indicator Data'!U70)/(X$195-X$194)*10)),1))</f>
        <v>2.8</v>
      </c>
      <c r="Y67" s="156">
        <f>IF('Indicator Data'!X70="No data","x",ROUND(IF('Indicator Data'!X70&gt;Y$195,10,IF('Indicator Data'!X70&lt;Y$194,0,10-(Y$195-'Indicator Data'!X70)/(Y$195-Y$194)*10)),1))</f>
        <v>6.8</v>
      </c>
      <c r="Z67" s="60">
        <f>IF('Indicator Data'!Y70="No data","x",IF(('Indicator Data'!Y70/'Indicator Data'!BE70)&gt;1,1,IF('Indicator Data'!Y70&gt;'Indicator Data'!Y70,1,'Indicator Data'!Y70/'Indicator Data'!BE70)))</f>
        <v>0.5387842562747186</v>
      </c>
      <c r="AA67" s="156">
        <f t="shared" si="12"/>
        <v>6</v>
      </c>
      <c r="AB67" s="57">
        <f t="shared" ref="AB67:AB98" si="24">IF(AND(W67="x",X67="x",Y67="x",AA67="x"),"x",ROUND(AVERAGE(W67,X67,Y67,AA67),1))</f>
        <v>4.7</v>
      </c>
      <c r="AC67" s="56">
        <f>IF('Indicator Data'!AE70="No data","x",ROUND(IF('Indicator Data'!AE70&lt;$AC$194,10,IF('Indicator Data'!AE70&gt;$AC$195,0,($AC$195-'Indicator Data'!AE70)/($AC$195-$AC$194)*10)),1))</f>
        <v>1.9</v>
      </c>
      <c r="AD67" s="56">
        <f>IF('Indicator Data'!AF70="No data","x",ROUND(IF('Indicator Data'!AF70&gt;$AD$195,10,IF('Indicator Data'!AF70&lt;$AD$194,0,10-($AD$195-'Indicator Data'!AF70)/($AD$195-$AD$194)*10)),1))</f>
        <v>0.2</v>
      </c>
      <c r="AE67" s="57">
        <f t="shared" ref="AE67:AE98" si="25">ROUND(AVERAGE(AD67,AC67),1)</f>
        <v>1.1000000000000001</v>
      </c>
      <c r="AF67" s="56">
        <f>IF('Indicator Data'!AQ70="No data","x",ROUND(IF('Indicator Data'!AQ70&gt;$AF$195,10,IF('Indicator Data'!AQ70&lt;$AF$194,0,10-($AF$195-'Indicator Data'!AQ70)/($AF$195-$AF$194)*10)),1))</f>
        <v>4.0999999999999996</v>
      </c>
      <c r="AG67" s="56">
        <f>IF('Indicator Data'!AR70="No data","x",ROUND(IF('Indicator Data'!AR70&gt;$AG$195,10,IF('Indicator Data'!AR70&lt;$AG$194,0,10-($AG$195-'Indicator Data'!AR70)/($AG$195-$AG$194)*10)),1))</f>
        <v>3.4</v>
      </c>
      <c r="AH67" s="202">
        <f t="shared" si="13"/>
        <v>3.75</v>
      </c>
      <c r="AI67" s="61">
        <f t="shared" si="14"/>
        <v>3.4</v>
      </c>
      <c r="AJ67" s="56">
        <f>IF('Indicator Data'!AG70="No data","x",ROUND((IF(LOG('Indicator Data'!AG70)&gt;AJ$195,10,IF(LOG('Indicator Data'!AG70)&lt;AJ$194,0,10-(AJ$195-LOG('Indicator Data'!AG70))/(AJ$195-AJ$194)*10))),1))</f>
        <v>4.2</v>
      </c>
      <c r="AK67" s="56" t="str">
        <f>IF('Indicator Data'!AH70="No data","x",ROUND((IF(LOG('Indicator Data'!AH70)&gt;AK$195,10,IF(LOG('Indicator Data'!AH70)&lt;AK$194,0,10-(AK$195-LOG('Indicator Data'!AH70))/(AK$195-AK$194)*10))),1))</f>
        <v>x</v>
      </c>
      <c r="AL67" s="56">
        <f>IF('Indicator Data'!AI70="No data","x",ROUND(IF('Indicator Data'!AI70&gt;AL$195,10,IF('Indicator Data'!AI70&lt;AL$194,0,10-(AL$195-'Indicator Data'!AI70)/(AL$195-AL$194)*10)),1))</f>
        <v>4</v>
      </c>
      <c r="AM67" s="57">
        <f t="shared" si="15"/>
        <v>4.0999999999999996</v>
      </c>
      <c r="AN67" s="56">
        <f>IF('Indicator Data'!AJ70=0,10,ROUND(IF(LOG('Indicator Data'!AJ70)&gt;AN$195,0,IF(LOG('Indicator Data'!AJ70)&lt;AN$194,10,(AN$195-LOG('Indicator Data'!AJ70))/(AN$195-AN$194)*10)),1))</f>
        <v>4.5</v>
      </c>
      <c r="AO67" s="58">
        <f>IF('Indicator Data'!AK70="No data","x",'Indicator Data'!AK70/'Indicator Data'!BG70*100)</f>
        <v>18.458293047376287</v>
      </c>
      <c r="AP67" s="56">
        <f t="shared" si="16"/>
        <v>1.8</v>
      </c>
      <c r="AQ67" s="57">
        <f t="shared" si="17"/>
        <v>3.2</v>
      </c>
      <c r="AR67" s="186">
        <f t="shared" si="18"/>
        <v>3.7</v>
      </c>
      <c r="AS67" s="56">
        <f>IF('Indicator Data'!AL70="No data","x",ROUND(IF('Indicator Data'!AL70^2&gt;AS$195,0,IF('Indicator Data'!AL70^2&lt;AS$194,10,(AS$195-'Indicator Data'!AL70^2)/(AS$195-AS$194)*10)),1))</f>
        <v>4.0999999999999996</v>
      </c>
      <c r="AT67" s="56">
        <f>IF('Indicator Data'!AM70="No data","x",ROUND(IF('Indicator Data'!AM70&gt;AT$195,0,IF('Indicator Data'!AM70&lt;AT$194,10,(AT$195-'Indicator Data'!AM70)/(AT$195-AT$194)*10)),1))</f>
        <v>3.2</v>
      </c>
      <c r="AU67" s="56">
        <f>IF('Indicator Data'!AN70="No data","x",ROUND(IF('Indicator Data'!AN70&gt;AU$195,0,IF('Indicator Data'!AN70&lt;AU$194,10,(AU$195-'Indicator Data'!AN70)/(AU$195-AU$194)*10)),1))</f>
        <v>3.1</v>
      </c>
      <c r="AV67" s="57">
        <f t="shared" si="19"/>
        <v>3.5</v>
      </c>
      <c r="AW67" s="57">
        <f>IF('Indicator Data'!AO70="No data","x",ROUND(IF('Indicator Data'!AO70&gt;AW$195,0,IF('Indicator Data'!AO70&lt;AW$194,10,(AW$195-'Indicator Data'!AO70)/(AW$195-AW$194)*10)),1))</f>
        <v>6</v>
      </c>
      <c r="AX67" s="186">
        <f t="shared" ref="AX67:AX98" si="26">ROUND(AVERAGE(AV67,AW67),1)</f>
        <v>4.8</v>
      </c>
      <c r="AY67" s="188">
        <f>IF('Indicator Data'!AP70="No data","x",ROUND(IF('Indicator Data'!AP70&gt;AY$195,10,IF('Indicator Data'!AP70&lt;AY$194,0,10-(AY$195-'Indicator Data'!AP70)/(AY$195-AY$194)*10)),1))</f>
        <v>0.8</v>
      </c>
      <c r="AZ67" s="179">
        <f t="shared" si="20"/>
        <v>2.5</v>
      </c>
    </row>
    <row r="68" spans="1:52" s="4" customFormat="1" x14ac:dyDescent="0.25">
      <c r="A68" s="99" t="str">
        <f>'Indicator Data'!A71</f>
        <v>Greece</v>
      </c>
      <c r="B68" s="49" t="str">
        <f>'Indicator Data'!B71</f>
        <v>GRC</v>
      </c>
      <c r="C68" s="56">
        <f>ROUND(IF('Indicator Data'!N71="No data",IF((0.1022*LN('Indicator Data'!BD71)-0.1711)&gt;C$195,0,IF((0.1022*LN('Indicator Data'!BD71)-0.1711)&lt;C$194,10,(C$195-(0.1022*LN('Indicator Data'!BD71)-0.1711))/(C$195-C$194)*10)),IF('Indicator Data'!N71&gt;C$195,0,IF('Indicator Data'!N71&lt;C$194,10,(C$195-'Indicator Data'!N71)/(C$195-C$194)*10))),1)</f>
        <v>0.6</v>
      </c>
      <c r="D68" s="56" t="str">
        <f>IF('Indicator Data'!O71="No data","x",ROUND((IF(LOG('Indicator Data'!O71*1000)&gt;D$195,10,IF(LOG('Indicator Data'!O71*1000)&lt;D$194,0,10-(D$195-LOG('Indicator Data'!O71*1000))/(D$195-D$194)*10))),1))</f>
        <v>x</v>
      </c>
      <c r="E68" s="57">
        <f t="shared" ref="E68:E131" si="27">ROUND(IF(D68="x",C68,(10-GEOMEAN(((10-C68)/10*9+1),((10-D68)/10*9+1)))/9*10),1)</f>
        <v>0.6</v>
      </c>
      <c r="F68" s="56">
        <f>IF('Indicator Data'!Z71="No data","x",ROUND(IF('Indicator Data'!Z71&gt;F$195,10,IF('Indicator Data'!Z71&lt;F$194,0,10-(F$195-'Indicator Data'!Z71)/(F$195-F$194)*10)),1))</f>
        <v>1.6</v>
      </c>
      <c r="G68" s="56">
        <f>IF('Indicator Data'!AA71="No data","x",ROUND(IF('Indicator Data'!AA71&gt;G$195,10,IF('Indicator Data'!AA71&lt;G$194,0,10-(G$195-'Indicator Data'!AA71)/(G$195-G$194)*10)),1))</f>
        <v>2.8</v>
      </c>
      <c r="H68" s="57">
        <f t="shared" ref="H68:H131" si="28">IF(AND(F68="x",G68="x"),"x",ROUND(AVERAGE(F68,G68),1))</f>
        <v>2.2000000000000002</v>
      </c>
      <c r="I68" s="58">
        <f>SUM(IF('Indicator Data'!P71=0,0,'Indicator Data'!P71),SUM('Indicator Data'!Q71:R71))</f>
        <v>2531.8544099999999</v>
      </c>
      <c r="J68" s="58">
        <f>I68/'Indicator Data'!BE71*1000000</f>
        <v>241.74020275263589</v>
      </c>
      <c r="K68" s="56">
        <f t="shared" ref="K68:K131" si="29">IF(J68="x","x",ROUND(IF(J68&gt;K$195,10,IF(J68&lt;K$194,0,10-(K$195-J68)/(K$195-K$194)*10)),1))</f>
        <v>4.8</v>
      </c>
      <c r="L68" s="56" t="str">
        <f>IF('Indicator Data'!S71="No data","x",ROUND(IF('Indicator Data'!S71&gt;L$195,10,IF('Indicator Data'!S71&lt;L$194,0,10-(L$195-'Indicator Data'!S71)/(L$195-L$194)*10)),1))</f>
        <v>x</v>
      </c>
      <c r="M68" s="56">
        <f>IF('Indicator Data'!T71="No data","x",IF('Indicator Data'!T71=0,0,ROUND(IF('Indicator Data'!T71&gt;M$195,10,IF('Indicator Data'!T71&lt;M$194,0,10-(M$195-'Indicator Data'!T71)/(M$195-M$194)*10)),1)))</f>
        <v>0.1</v>
      </c>
      <c r="N68" s="57">
        <f t="shared" ref="N68:N131" si="30">ROUND(AVERAGE(K68,L68,M68),1)</f>
        <v>2.5</v>
      </c>
      <c r="O68" s="59">
        <f t="shared" ref="O68:O131" si="31">ROUND(AVERAGE(E68,E68,H68,N68),1)</f>
        <v>1.5</v>
      </c>
      <c r="P68" s="66">
        <f>IF(AND('Indicator Data'!AB71="No data",'Indicator Data'!AC71="No data"),0,SUM('Indicator Data'!AB71:AD71)/1000)</f>
        <v>137.559</v>
      </c>
      <c r="Q68" s="56">
        <f t="shared" ref="Q68:Q131" si="32">ROUND(IF(P68=0,0,IF(LOG(P68*1000)&gt;$Q$195,10,IF(LOG(P68*1000)&lt;Q$194,0,10-(Q$195-LOG(P68*1000))/(Q$195-Q$194)*10))),1)</f>
        <v>7.1</v>
      </c>
      <c r="R68" s="60">
        <f>P68*1000/'Indicator Data'!BE71</f>
        <v>1.3134065062789231E-2</v>
      </c>
      <c r="S68" s="56">
        <f t="shared" ref="S68:S131" si="33">IF(R68="x","x",ROUND(IF(R68&gt;$S$195,10,IF(R68&lt;$S$194,0,((R68*100)/0.0052)^(1/4.0545)/6.5*10)),1))</f>
        <v>6</v>
      </c>
      <c r="T68" s="197">
        <f t="shared" ref="T68:T131" si="34">ROUND(AVERAGE(Q68,S68),1)</f>
        <v>6.6</v>
      </c>
      <c r="U68" s="56">
        <f>IF('Indicator Data'!V71="No data","x",ROUND(IF('Indicator Data'!V71&gt;U$195,10,IF('Indicator Data'!V71&lt;U$194,0,10-(U$195-'Indicator Data'!V71)/(U$195-U$194)*10)),1))</f>
        <v>0.6</v>
      </c>
      <c r="V68" s="56">
        <f>IF('Indicator Data'!W71="No data","x",IF('Indicator Data'!W71=0,0,ROUND(IF('Indicator Data'!W71&gt;V$195,10,IF('Indicator Data'!W71&lt;V$194,0,10-(V$195-'Indicator Data'!W71)/(V$195-V$194)*10)),1)))</f>
        <v>0.6</v>
      </c>
      <c r="W68" s="56">
        <f t="shared" ref="W68:W131" si="35">IF(AND(U68="x",V68="x"),"x",AVERAGE(U68,V68))</f>
        <v>0.6</v>
      </c>
      <c r="X68" s="56">
        <f>IF('Indicator Data'!U71="No data","x",ROUND(IF('Indicator Data'!U71&gt;X$195,10,IF('Indicator Data'!U71&lt;X$194,0,10-(X$195-'Indicator Data'!U71)/(X$195-X$194)*10)),1))</f>
        <v>0.1</v>
      </c>
      <c r="Y68" s="156" t="str">
        <f>IF('Indicator Data'!X71="No data","x",ROUND(IF('Indicator Data'!X71&gt;Y$195,10,IF('Indicator Data'!X71&lt;Y$194,0,10-(Y$195-'Indicator Data'!X71)/(Y$195-Y$194)*10)),1))</f>
        <v>x</v>
      </c>
      <c r="Z68" s="60">
        <f>IF('Indicator Data'!Y71="No data","x",IF(('Indicator Data'!Y71/'Indicator Data'!BE71)&gt;1,1,IF('Indicator Data'!Y71&gt;'Indicator Data'!Y71,1,'Indicator Data'!Y71/'Indicator Data'!BE71)))</f>
        <v>3.9146596556703561E-6</v>
      </c>
      <c r="AA68" s="156">
        <f t="shared" ref="AA68:AA131" si="36">IF(Z68="x","x",ROUND(IF(Z68&gt;AA$195,10,IF(Z68&lt;AA$194,0,10-(AA$195-Z68)/(AA$195-AA$194)*10)),1))</f>
        <v>0</v>
      </c>
      <c r="AB68" s="57">
        <f t="shared" si="24"/>
        <v>0.2</v>
      </c>
      <c r="AC68" s="56">
        <f>IF('Indicator Data'!AE71="No data","x",ROUND(IF('Indicator Data'!AE71&lt;$AC$194,10,IF('Indicator Data'!AE71&gt;$AC$195,0,($AC$195-'Indicator Data'!AE71)/($AC$195-$AC$194)*10)),1))</f>
        <v>2.1</v>
      </c>
      <c r="AD68" s="56">
        <f>IF('Indicator Data'!AF71="No data","x",ROUND(IF('Indicator Data'!AF71&gt;$AD$195,10,IF('Indicator Data'!AF71&lt;$AD$194,0,10-($AD$195-'Indicator Data'!AF71)/($AD$195-$AD$194)*10)),1))</f>
        <v>0</v>
      </c>
      <c r="AE68" s="57">
        <f t="shared" si="25"/>
        <v>1.1000000000000001</v>
      </c>
      <c r="AF68" s="56">
        <f>IF('Indicator Data'!AQ71="No data","x",ROUND(IF('Indicator Data'!AQ71&gt;$AF$195,10,IF('Indicator Data'!AQ71&lt;$AF$194,0,10-($AF$195-'Indicator Data'!AQ71)/($AF$195-$AF$194)*10)),1))</f>
        <v>1.6</v>
      </c>
      <c r="AG68" s="56">
        <f>IF('Indicator Data'!AR71="No data","x",ROUND(IF('Indicator Data'!AR71&gt;$AG$195,10,IF('Indicator Data'!AR71&lt;$AG$194,0,10-($AG$195-'Indicator Data'!AR71)/($AG$195-$AG$194)*10)),1))</f>
        <v>0.1</v>
      </c>
      <c r="AH68" s="202">
        <f t="shared" ref="AH68:AH131" si="37">IF(AND(AF68="x",AG68="x"),"x",AVERAGE(AF68,AG68))</f>
        <v>0.85000000000000009</v>
      </c>
      <c r="AI68" s="61">
        <f t="shared" ref="AI68:AI131" si="38">IF(AND(AB68="x",AH68="x"),ROUND((10-GEOMEAN(((10-T68)/10*9+1),((10-AE68)/10*9+1)))/9*10,1),IF(AH68="x",ROUND((10-GEOMEAN(((10-T68)/10*9+1),((10-AB68)/10*9+1),((10-AE68)/10*9+1)))/9*10,1),ROUND((10-GEOMEAN(((10-T68)/10*9+1),((10-AB68)/10*9+1),((10-AE68)/10*9+1),((10-AH68)/10*9+1)))/9*10,1)))</f>
        <v>2.7</v>
      </c>
      <c r="AJ68" s="56">
        <f>IF('Indicator Data'!AG71="No data","x",ROUND((IF(LOG('Indicator Data'!AG71)&gt;AJ$195,10,IF(LOG('Indicator Data'!AG71)&lt;AJ$194,0,10-(AJ$195-LOG('Indicator Data'!AG71))/(AJ$195-AJ$194)*10))),1))</f>
        <v>7.9</v>
      </c>
      <c r="AK68" s="56">
        <f>IF('Indicator Data'!AH71="No data","x",ROUND((IF(LOG('Indicator Data'!AH71)&gt;AK$195,10,IF(LOG('Indicator Data'!AH71)&lt;AK$194,0,10-(AK$195-LOG('Indicator Data'!AH71))/(AK$195-AK$194)*10))),1))</f>
        <v>8.6</v>
      </c>
      <c r="AL68" s="56" t="str">
        <f>IF('Indicator Data'!AI71="No data","x",ROUND(IF('Indicator Data'!AI71&gt;AL$195,10,IF('Indicator Data'!AI71&lt;AL$194,0,10-(AL$195-'Indicator Data'!AI71)/(AL$195-AL$194)*10)),1))</f>
        <v>x</v>
      </c>
      <c r="AM68" s="57">
        <f t="shared" ref="AM68:AM131" si="39">IF(AND(AJ68="x",AK68="x",AL68="x"),"x",ROUND(AVERAGE(AK68,AJ68,AL68),1))</f>
        <v>8.3000000000000007</v>
      </c>
      <c r="AN68" s="56">
        <f>IF('Indicator Data'!AJ71=0,10,ROUND(IF(LOG('Indicator Data'!AJ71)&gt;AN$195,0,IF(LOG('Indicator Data'!AJ71)&lt;AN$194,10,(AN$195-LOG('Indicator Data'!AJ71))/(AN$195-AN$194)*10)),1))</f>
        <v>3.9</v>
      </c>
      <c r="AO68" s="58">
        <f>IF('Indicator Data'!AK71="No data","x",'Indicator Data'!AK71/'Indicator Data'!BG71*100)</f>
        <v>131.88518231186967</v>
      </c>
      <c r="AP68" s="56">
        <f t="shared" ref="AP68:AP131" si="40">IF(AO68="x","x",ROUND(IF(AO68&gt;AP$195,10,IF(AO68&lt;AP$194,0,10-(AP$195-AO68)/(AP$195-AP$194)*10)),1))</f>
        <v>10</v>
      </c>
      <c r="AQ68" s="57">
        <f t="shared" ref="AQ68:AQ131" si="41">IF(AND(AN68="x",AP68="x"),"x",ROUND(AVERAGE(AP68,AN68),1))</f>
        <v>7</v>
      </c>
      <c r="AR68" s="186">
        <f t="shared" ref="AR68:AR131" si="42">ROUND(AVERAGE(AM68,AQ68),1)</f>
        <v>7.7</v>
      </c>
      <c r="AS68" s="56">
        <f>IF('Indicator Data'!AL71="No data","x",ROUND(IF('Indicator Data'!AL71^2&gt;AS$195,0,IF('Indicator Data'!AL71^2&lt;AS$194,10,(AS$195-'Indicator Data'!AL71^2)/(AS$195-AS$194)*10)),1))</f>
        <v>0.6</v>
      </c>
      <c r="AT68" s="56">
        <f>IF('Indicator Data'!AM71="No data","x",ROUND(IF('Indicator Data'!AM71&gt;AT$195,0,IF('Indicator Data'!AM71&lt;AT$194,10,(AT$195-'Indicator Data'!AM71)/(AT$195-AT$194)*10)),1))</f>
        <v>4.3</v>
      </c>
      <c r="AU68" s="56">
        <f>IF('Indicator Data'!AN71="No data","x",ROUND(IF('Indicator Data'!AN71&gt;AU$195,0,IF('Indicator Data'!AN71&lt;AU$194,10,(AU$195-'Indicator Data'!AN71)/(AU$195-AU$194)*10)),1))</f>
        <v>4.4000000000000004</v>
      </c>
      <c r="AV68" s="57">
        <f t="shared" ref="AV68:AV131" si="43">IF(AND(AS68="x",AU68="x",AT68="x"),"x",ROUND(AVERAGE(AU68,AS68,AT68),1))</f>
        <v>3.1</v>
      </c>
      <c r="AW68" s="57">
        <f>IF('Indicator Data'!AO71="No data","x",ROUND(IF('Indicator Data'!AO71&gt;AW$195,0,IF('Indicator Data'!AO71&lt;AW$194,10,(AW$195-'Indicator Data'!AO71)/(AW$195-AW$194)*10)),1))</f>
        <v>8</v>
      </c>
      <c r="AX68" s="186">
        <f t="shared" si="26"/>
        <v>5.6</v>
      </c>
      <c r="AY68" s="188">
        <f>IF('Indicator Data'!AP71="No data","x",ROUND(IF('Indicator Data'!AP71&gt;AY$195,10,IF('Indicator Data'!AP71&lt;AY$194,0,10-(AY$195-'Indicator Data'!AP71)/(AY$195-AY$194)*10)),1))</f>
        <v>8.8000000000000007</v>
      </c>
      <c r="AZ68" s="179">
        <f t="shared" ref="AZ68:AZ131" si="44">ROUND(AVERAGE(AX68,AR68,AY68,AY68),1)</f>
        <v>7.7</v>
      </c>
    </row>
    <row r="69" spans="1:52" s="4" customFormat="1" x14ac:dyDescent="0.25">
      <c r="A69" s="99" t="str">
        <f>'Indicator Data'!A72</f>
        <v>Grenada</v>
      </c>
      <c r="B69" s="49" t="str">
        <f>'Indicator Data'!B72</f>
        <v>GRD</v>
      </c>
      <c r="C69" s="56">
        <f>ROUND(IF('Indicator Data'!N72="No data",IF((0.1022*LN('Indicator Data'!BD72)-0.1711)&gt;C$195,0,IF((0.1022*LN('Indicator Data'!BD72)-0.1711)&lt;C$194,10,(C$195-(0.1022*LN('Indicator Data'!BD72)-0.1711))/(C$195-C$194)*10)),IF('Indicator Data'!N72&gt;C$195,0,IF('Indicator Data'!N72&lt;C$194,10,(C$195-'Indicator Data'!N72)/(C$195-C$194)*10))),1)</f>
        <v>2.7</v>
      </c>
      <c r="D69" s="56" t="str">
        <f>IF('Indicator Data'!O72="No data","x",ROUND((IF(LOG('Indicator Data'!O72*1000)&gt;D$195,10,IF(LOG('Indicator Data'!O72*1000)&lt;D$194,0,10-(D$195-LOG('Indicator Data'!O72*1000))/(D$195-D$194)*10))),1))</f>
        <v>x</v>
      </c>
      <c r="E69" s="57">
        <f t="shared" si="27"/>
        <v>2.7</v>
      </c>
      <c r="F69" s="56" t="str">
        <f>IF('Indicator Data'!Z72="No data","x",ROUND(IF('Indicator Data'!Z72&gt;F$195,10,IF('Indicator Data'!Z72&lt;F$194,0,10-(F$195-'Indicator Data'!Z72)/(F$195-F$194)*10)),1))</f>
        <v>x</v>
      </c>
      <c r="G69" s="56" t="str">
        <f>IF('Indicator Data'!AA72="No data","x",ROUND(IF('Indicator Data'!AA72&gt;G$195,10,IF('Indicator Data'!AA72&lt;G$194,0,10-(G$195-'Indicator Data'!AA72)/(G$195-G$194)*10)),1))</f>
        <v>x</v>
      </c>
      <c r="H69" s="57" t="str">
        <f t="shared" si="28"/>
        <v>x</v>
      </c>
      <c r="I69" s="58">
        <f>SUM(IF('Indicator Data'!P72=0,0,'Indicator Data'!P72),SUM('Indicator Data'!Q72:R72))</f>
        <v>2.42</v>
      </c>
      <c r="J69" s="58">
        <f>I69/'Indicator Data'!BE72*1000000</f>
        <v>21.606757022196032</v>
      </c>
      <c r="K69" s="56">
        <f t="shared" si="29"/>
        <v>0.4</v>
      </c>
      <c r="L69" s="56">
        <f>IF('Indicator Data'!S72="No data","x",ROUND(IF('Indicator Data'!S72&gt;L$195,10,IF('Indicator Data'!S72&lt;L$194,0,10-(L$195-'Indicator Data'!S72)/(L$195-L$194)*10)),1))</f>
        <v>1.9</v>
      </c>
      <c r="M69" s="56">
        <f>IF('Indicator Data'!T72="No data","x",IF('Indicator Data'!T72=0,0,ROUND(IF('Indicator Data'!T72&gt;M$195,10,IF('Indicator Data'!T72&lt;M$194,0,10-(M$195-'Indicator Data'!T72)/(M$195-M$194)*10)),1)))</f>
        <v>1.4</v>
      </c>
      <c r="N69" s="57">
        <f t="shared" si="30"/>
        <v>1.2</v>
      </c>
      <c r="O69" s="59">
        <f t="shared" si="31"/>
        <v>2.2000000000000002</v>
      </c>
      <c r="P69" s="66">
        <f>IF(AND('Indicator Data'!AB72="No data",'Indicator Data'!AC72="No data"),0,SUM('Indicator Data'!AB72:AD72)/1000)</f>
        <v>5.0000000000000001E-3</v>
      </c>
      <c r="Q69" s="56">
        <f t="shared" si="32"/>
        <v>0</v>
      </c>
      <c r="R69" s="60">
        <f>P69*1000/'Indicator Data'!BE72</f>
        <v>4.4642059963214939E-5</v>
      </c>
      <c r="S69" s="56">
        <f t="shared" si="33"/>
        <v>0</v>
      </c>
      <c r="T69" s="197">
        <f t="shared" si="34"/>
        <v>0</v>
      </c>
      <c r="U69" s="56" t="str">
        <f>IF('Indicator Data'!V72="No data","x",ROUND(IF('Indicator Data'!V72&gt;U$195,10,IF('Indicator Data'!V72&lt;U$194,0,10-(U$195-'Indicator Data'!V72)/(U$195-U$194)*10)),1))</f>
        <v>x</v>
      </c>
      <c r="V69" s="56" t="str">
        <f>IF('Indicator Data'!W72="No data","x",IF('Indicator Data'!W72=0,0,ROUND(IF('Indicator Data'!W72&gt;V$195,10,IF('Indicator Data'!W72&lt;V$194,0,10-(V$195-'Indicator Data'!W72)/(V$195-V$194)*10)),1)))</f>
        <v>x</v>
      </c>
      <c r="W69" s="56" t="str">
        <f t="shared" si="35"/>
        <v>x</v>
      </c>
      <c r="X69" s="56">
        <f>IF('Indicator Data'!U72="No data","x",ROUND(IF('Indicator Data'!U72&gt;X$195,10,IF('Indicator Data'!U72&lt;X$194,0,10-(X$195-'Indicator Data'!U72)/(X$195-X$194)*10)),1))</f>
        <v>0.1</v>
      </c>
      <c r="Y69" s="156" t="str">
        <f>IF('Indicator Data'!X72="No data","x",ROUND(IF('Indicator Data'!X72&gt;Y$195,10,IF('Indicator Data'!X72&lt;Y$194,0,10-(Y$195-'Indicator Data'!X72)/(Y$195-Y$194)*10)),1))</f>
        <v>x</v>
      </c>
      <c r="Z69" s="60">
        <f>IF('Indicator Data'!Y72="No data","x",IF(('Indicator Data'!Y72/'Indicator Data'!BE72)&gt;1,1,IF('Indicator Data'!Y72&gt;'Indicator Data'!Y72,1,'Indicator Data'!Y72/'Indicator Data'!BE72)))</f>
        <v>2.1338904662416744E-3</v>
      </c>
      <c r="AA69" s="156">
        <f t="shared" si="36"/>
        <v>0</v>
      </c>
      <c r="AB69" s="57">
        <f t="shared" si="24"/>
        <v>0.1</v>
      </c>
      <c r="AC69" s="56">
        <f>IF('Indicator Data'!AE72="No data","x",ROUND(IF('Indicator Data'!AE72&lt;$AC$194,10,IF('Indicator Data'!AE72&gt;$AC$195,0,($AC$195-'Indicator Data'!AE72)/($AC$195-$AC$194)*10)),1))</f>
        <v>6.9</v>
      </c>
      <c r="AD69" s="56">
        <f>IF('Indicator Data'!AF72="No data","x",ROUND(IF('Indicator Data'!AF72&gt;$AD$195,10,IF('Indicator Data'!AF72&lt;$AD$194,0,10-($AD$195-'Indicator Data'!AF72)/($AD$195-$AD$194)*10)),1))</f>
        <v>4.4000000000000004</v>
      </c>
      <c r="AE69" s="57">
        <f t="shared" si="25"/>
        <v>5.7</v>
      </c>
      <c r="AF69" s="56" t="str">
        <f>IF('Indicator Data'!AQ72="No data","x",ROUND(IF('Indicator Data'!AQ72&gt;$AF$195,10,IF('Indicator Data'!AQ72&lt;$AF$194,0,10-($AF$195-'Indicator Data'!AQ72)/($AF$195-$AF$194)*10)),1))</f>
        <v>x</v>
      </c>
      <c r="AG69" s="56" t="str">
        <f>IF('Indicator Data'!AR72="No data","x",ROUND(IF('Indicator Data'!AR72&gt;$AG$195,10,IF('Indicator Data'!AR72&lt;$AG$194,0,10-($AG$195-'Indicator Data'!AR72)/($AG$195-$AG$194)*10)),1))</f>
        <v>x</v>
      </c>
      <c r="AH69" s="202" t="str">
        <f t="shared" si="37"/>
        <v>x</v>
      </c>
      <c r="AI69" s="61">
        <f t="shared" si="38"/>
        <v>2.4</v>
      </c>
      <c r="AJ69" s="56" t="str">
        <f>IF('Indicator Data'!AG72="No data","x",ROUND((IF(LOG('Indicator Data'!AG72)&gt;AJ$195,10,IF(LOG('Indicator Data'!AG72)&lt;AJ$194,0,10-(AJ$195-LOG('Indicator Data'!AG72))/(AJ$195-AJ$194)*10))),1))</f>
        <v>x</v>
      </c>
      <c r="AK69" s="56">
        <f>IF('Indicator Data'!AH72="No data","x",ROUND((IF(LOG('Indicator Data'!AH72)&gt;AK$195,10,IF(LOG('Indicator Data'!AH72)&lt;AK$194,0,10-(AK$195-LOG('Indicator Data'!AH72))/(AK$195-AK$194)*10))),1))</f>
        <v>3.1</v>
      </c>
      <c r="AL69" s="56" t="str">
        <f>IF('Indicator Data'!AI72="No data","x",ROUND(IF('Indicator Data'!AI72&gt;AL$195,10,IF('Indicator Data'!AI72&lt;AL$194,0,10-(AL$195-'Indicator Data'!AI72)/(AL$195-AL$194)*10)),1))</f>
        <v>x</v>
      </c>
      <c r="AM69" s="57">
        <f t="shared" si="39"/>
        <v>3.1</v>
      </c>
      <c r="AN69" s="56">
        <f>IF('Indicator Data'!AJ72=0,10,ROUND(IF(LOG('Indicator Data'!AJ72)&gt;AN$195,0,IF(LOG('Indicator Data'!AJ72)&lt;AN$194,10,(AN$195-LOG('Indicator Data'!AJ72))/(AN$195-AN$194)*10)),1))</f>
        <v>6.8</v>
      </c>
      <c r="AO69" s="58">
        <f>IF('Indicator Data'!AK72="No data","x",'Indicator Data'!AK72/'Indicator Data'!BG72*100)</f>
        <v>232.35294117647061</v>
      </c>
      <c r="AP69" s="56">
        <f t="shared" si="40"/>
        <v>10</v>
      </c>
      <c r="AQ69" s="57">
        <f t="shared" si="41"/>
        <v>8.4</v>
      </c>
      <c r="AR69" s="186">
        <f t="shared" si="42"/>
        <v>5.8</v>
      </c>
      <c r="AS69" s="56">
        <f>IF('Indicator Data'!AL72="No data","x",ROUND(IF('Indicator Data'!AL72^2&gt;AS$195,0,IF('Indicator Data'!AL72^2&lt;AS$194,10,(AS$195-'Indicator Data'!AL72^2)/(AS$195-AS$194)*10)),1))</f>
        <v>0.3</v>
      </c>
      <c r="AT69" s="56">
        <f>IF('Indicator Data'!AM72="No data","x",ROUND(IF('Indicator Data'!AM72&gt;AT$195,0,IF('Indicator Data'!AM72&lt;AT$194,10,(AT$195-'Indicator Data'!AM72)/(AT$195-AT$194)*10)),1))</f>
        <v>5</v>
      </c>
      <c r="AU69" s="56">
        <f>IF('Indicator Data'!AN72="No data","x",ROUND(IF('Indicator Data'!AN72&gt;AU$195,0,IF('Indicator Data'!AN72&lt;AU$194,10,(AU$195-'Indicator Data'!AN72)/(AU$195-AU$194)*10)),1))</f>
        <v>6.5</v>
      </c>
      <c r="AV69" s="57">
        <f t="shared" si="43"/>
        <v>3.9</v>
      </c>
      <c r="AW69" s="57" t="str">
        <f>IF('Indicator Data'!AO72="No data","x",ROUND(IF('Indicator Data'!AO72&gt;AW$195,0,IF('Indicator Data'!AO72&lt;AW$194,10,(AW$195-'Indicator Data'!AO72)/(AW$195-AW$194)*10)),1))</f>
        <v>x</v>
      </c>
      <c r="AX69" s="186">
        <f t="shared" si="26"/>
        <v>3.9</v>
      </c>
      <c r="AY69" s="188">
        <f>IF('Indicator Data'!AP72="No data","x",ROUND(IF('Indicator Data'!AP72&gt;AY$195,10,IF('Indicator Data'!AP72&lt;AY$194,0,10-(AY$195-'Indicator Data'!AP72)/(AY$195-AY$194)*10)),1))</f>
        <v>4.8</v>
      </c>
      <c r="AZ69" s="179">
        <f t="shared" si="44"/>
        <v>4.8</v>
      </c>
    </row>
    <row r="70" spans="1:52" s="4" customFormat="1" x14ac:dyDescent="0.25">
      <c r="A70" s="99" t="str">
        <f>'Indicator Data'!A73</f>
        <v>Guatemala</v>
      </c>
      <c r="B70" s="49" t="str">
        <f>'Indicator Data'!B73</f>
        <v>GTM</v>
      </c>
      <c r="C70" s="56">
        <f>ROUND(IF('Indicator Data'!N73="No data",IF((0.1022*LN('Indicator Data'!BD73)-0.1711)&gt;C$195,0,IF((0.1022*LN('Indicator Data'!BD73)-0.1711)&lt;C$194,10,(C$195-(0.1022*LN('Indicator Data'!BD73)-0.1711))/(C$195-C$194)*10)),IF('Indicator Data'!N73&gt;C$195,0,IF('Indicator Data'!N73&lt;C$194,10,(C$195-'Indicator Data'!N73)/(C$195-C$194)*10))),1)</f>
        <v>5</v>
      </c>
      <c r="D70" s="56">
        <f>IF('Indicator Data'!O73="No data","x",ROUND((IF(LOG('Indicator Data'!O73*1000)&gt;D$195,10,IF(LOG('Indicator Data'!O73*1000)&lt;D$194,0,10-(D$195-LOG('Indicator Data'!O73*1000))/(D$195-D$194)*10))),1))</f>
        <v>7.9</v>
      </c>
      <c r="E70" s="57">
        <f t="shared" si="27"/>
        <v>6.7</v>
      </c>
      <c r="F70" s="56">
        <f>IF('Indicator Data'!Z73="No data","x",ROUND(IF('Indicator Data'!Z73&gt;F$195,10,IF('Indicator Data'!Z73&lt;F$194,0,10-(F$195-'Indicator Data'!Z73)/(F$195-F$194)*10)),1))</f>
        <v>6.6</v>
      </c>
      <c r="G70" s="56">
        <f>IF('Indicator Data'!AA73="No data","x",ROUND(IF('Indicator Data'!AA73&gt;G$195,10,IF('Indicator Data'!AA73&lt;G$194,0,10-(G$195-'Indicator Data'!AA73)/(G$195-G$194)*10)),1))</f>
        <v>5.8</v>
      </c>
      <c r="H70" s="57">
        <f t="shared" si="28"/>
        <v>6.2</v>
      </c>
      <c r="I70" s="58">
        <f>SUM(IF('Indicator Data'!P73=0,0,'Indicator Data'!P73),SUM('Indicator Data'!Q73:R73))</f>
        <v>1172.26244</v>
      </c>
      <c r="J70" s="58">
        <f>I70/'Indicator Data'!BE73*1000000</f>
        <v>66.675996941326204</v>
      </c>
      <c r="K70" s="56">
        <f t="shared" si="29"/>
        <v>1.3</v>
      </c>
      <c r="L70" s="56">
        <f>IF('Indicator Data'!S73="No data","x",ROUND(IF('Indicator Data'!S73&gt;L$195,10,IF('Indicator Data'!S73&lt;L$194,0,10-(L$195-'Indicator Data'!S73)/(L$195-L$194)*10)),1))</f>
        <v>0.3</v>
      </c>
      <c r="M70" s="56">
        <f>IF('Indicator Data'!T73="No data","x",IF('Indicator Data'!T73=0,0,ROUND(IF('Indicator Data'!T73&gt;M$195,10,IF('Indicator Data'!T73&lt;M$194,0,10-(M$195-'Indicator Data'!T73)/(M$195-M$194)*10)),1)))</f>
        <v>4</v>
      </c>
      <c r="N70" s="57">
        <f t="shared" si="30"/>
        <v>1.9</v>
      </c>
      <c r="O70" s="59">
        <f t="shared" si="31"/>
        <v>5.4</v>
      </c>
      <c r="P70" s="66">
        <f>IF(AND('Indicator Data'!AB73="No data",'Indicator Data'!AC73="No data"),0,SUM('Indicator Data'!AB73:AD73)/1000)</f>
        <v>242.64400000000001</v>
      </c>
      <c r="Q70" s="56">
        <f t="shared" si="32"/>
        <v>7.9</v>
      </c>
      <c r="R70" s="60">
        <f>P70*1000/'Indicator Data'!BE73</f>
        <v>1.3801116584295881E-2</v>
      </c>
      <c r="S70" s="56">
        <f t="shared" si="33"/>
        <v>6.1</v>
      </c>
      <c r="T70" s="197">
        <f t="shared" si="34"/>
        <v>7</v>
      </c>
      <c r="U70" s="56">
        <f>IF('Indicator Data'!V73="No data","x",ROUND(IF('Indicator Data'!V73&gt;U$195,10,IF('Indicator Data'!V73&lt;U$194,0,10-(U$195-'Indicator Data'!V73)/(U$195-U$194)*10)),1))</f>
        <v>1</v>
      </c>
      <c r="V70" s="56">
        <f>IF('Indicator Data'!W73="No data","x",IF('Indicator Data'!W73=0,0,ROUND(IF('Indicator Data'!W73&gt;V$195,10,IF('Indicator Data'!W73&lt;V$194,0,10-(V$195-'Indicator Data'!W73)/(V$195-V$194)*10)),1)))</f>
        <v>0.8</v>
      </c>
      <c r="W70" s="56">
        <f t="shared" si="35"/>
        <v>0.9</v>
      </c>
      <c r="X70" s="56">
        <f>IF('Indicator Data'!U73="No data","x",ROUND(IF('Indicator Data'!U73&gt;X$195,10,IF('Indicator Data'!U73&lt;X$194,0,10-(X$195-'Indicator Data'!U73)/(X$195-X$194)*10)),1))</f>
        <v>0.5</v>
      </c>
      <c r="Y70" s="156">
        <f>IF('Indicator Data'!X73="No data","x",ROUND(IF('Indicator Data'!X73&gt;Y$195,10,IF('Indicator Data'!X73&lt;Y$194,0,10-(Y$195-'Indicator Data'!X73)/(Y$195-Y$194)*10)),1))</f>
        <v>0</v>
      </c>
      <c r="Z70" s="60">
        <f>IF('Indicator Data'!Y73="No data","x",IF(('Indicator Data'!Y73/'Indicator Data'!BE73)&gt;1,1,IF('Indicator Data'!Y73&gt;'Indicator Data'!Y73,1,'Indicator Data'!Y73/'Indicator Data'!BE73)))</f>
        <v>0.27511609377961216</v>
      </c>
      <c r="AA70" s="156">
        <f t="shared" si="36"/>
        <v>3.1</v>
      </c>
      <c r="AB70" s="57">
        <f t="shared" si="24"/>
        <v>1.1000000000000001</v>
      </c>
      <c r="AC70" s="56">
        <f>IF('Indicator Data'!AE73="No data","x",ROUND(IF('Indicator Data'!AE73&lt;$AC$194,10,IF('Indicator Data'!AE73&gt;$AC$195,0,($AC$195-'Indicator Data'!AE73)/($AC$195-$AC$194)*10)),1))</f>
        <v>4.5</v>
      </c>
      <c r="AD70" s="56">
        <f>IF('Indicator Data'!AF73="No data","x",ROUND(IF('Indicator Data'!AF73&gt;$AD$195,10,IF('Indicator Data'!AF73&lt;$AD$194,0,10-($AD$195-'Indicator Data'!AF73)/($AD$195-$AD$194)*10)),1))</f>
        <v>3.4</v>
      </c>
      <c r="AE70" s="57">
        <f t="shared" si="25"/>
        <v>4</v>
      </c>
      <c r="AF70" s="56">
        <f>IF('Indicator Data'!AQ73="No data","x",ROUND(IF('Indicator Data'!AQ73&gt;$AF$195,10,IF('Indicator Data'!AQ73&lt;$AF$194,0,10-($AF$195-'Indicator Data'!AQ73)/($AF$195-$AF$194)*10)),1))</f>
        <v>1.8</v>
      </c>
      <c r="AG70" s="56">
        <f>IF('Indicator Data'!AR73="No data","x",ROUND(IF('Indicator Data'!AR73&gt;$AG$195,10,IF('Indicator Data'!AR73&lt;$AG$194,0,10-($AG$195-'Indicator Data'!AR73)/($AG$195-$AG$194)*10)),1))</f>
        <v>1.3</v>
      </c>
      <c r="AH70" s="202">
        <f t="shared" si="37"/>
        <v>1.55</v>
      </c>
      <c r="AI70" s="61">
        <f t="shared" si="38"/>
        <v>3.8</v>
      </c>
      <c r="AJ70" s="56">
        <f>IF('Indicator Data'!AG73="No data","x",ROUND((IF(LOG('Indicator Data'!AG73)&gt;AJ$195,10,IF(LOG('Indicator Data'!AG73)&lt;AJ$194,0,10-(AJ$195-LOG('Indicator Data'!AG73))/(AJ$195-AJ$194)*10))),1))</f>
        <v>2.9</v>
      </c>
      <c r="AK70" s="56">
        <f>IF('Indicator Data'!AH73="No data","x",ROUND((IF(LOG('Indicator Data'!AH73)&gt;AK$195,10,IF(LOG('Indicator Data'!AH73)&lt;AK$194,0,10-(AK$195-LOG('Indicator Data'!AH73))/(AK$195-AK$194)*10))),1))</f>
        <v>5.8</v>
      </c>
      <c r="AL70" s="56">
        <f>IF('Indicator Data'!AI73="No data","x",ROUND(IF('Indicator Data'!AI73&gt;AL$195,10,IF('Indicator Data'!AI73&lt;AL$194,0,10-(AL$195-'Indicator Data'!AI73)/(AL$195-AL$194)*10)),1))</f>
        <v>6</v>
      </c>
      <c r="AM70" s="57">
        <f t="shared" si="39"/>
        <v>4.9000000000000004</v>
      </c>
      <c r="AN70" s="56">
        <f>IF('Indicator Data'!AJ73=0,10,ROUND(IF(LOG('Indicator Data'!AJ73)&gt;AN$195,0,IF(LOG('Indicator Data'!AJ73)&lt;AN$194,10,(AN$195-LOG('Indicator Data'!AJ73))/(AN$195-AN$194)*10)),1))</f>
        <v>3.8</v>
      </c>
      <c r="AO70" s="58">
        <f>IF('Indicator Data'!AK73="No data","x",'Indicator Data'!AK73/'Indicator Data'!BG73*100)</f>
        <v>19.596864501679732</v>
      </c>
      <c r="AP70" s="56">
        <f t="shared" si="40"/>
        <v>1.9</v>
      </c>
      <c r="AQ70" s="57">
        <f t="shared" si="41"/>
        <v>2.9</v>
      </c>
      <c r="AR70" s="186">
        <f t="shared" si="42"/>
        <v>3.9</v>
      </c>
      <c r="AS70" s="56">
        <f>IF('Indicator Data'!AL73="No data","x",ROUND(IF('Indicator Data'!AL73^2&gt;AS$195,0,IF('Indicator Data'!AL73^2&lt;AS$194,10,(AS$195-'Indicator Data'!AL73^2)/(AS$195-AS$194)*10)),1))</f>
        <v>3.7</v>
      </c>
      <c r="AT70" s="56">
        <f>IF('Indicator Data'!AM73="No data","x",ROUND(IF('Indicator Data'!AM73&gt;AT$195,0,IF('Indicator Data'!AM73&lt;AT$194,10,(AT$195-'Indicator Data'!AM73)/(AT$195-AT$194)*10)),1))</f>
        <v>4.2</v>
      </c>
      <c r="AU70" s="56">
        <f>IF('Indicator Data'!AN73="No data","x",ROUND(IF('Indicator Data'!AN73&gt;AU$195,0,IF('Indicator Data'!AN73&lt;AU$194,10,(AU$195-'Indicator Data'!AN73)/(AU$195-AU$194)*10)),1))</f>
        <v>9</v>
      </c>
      <c r="AV70" s="57">
        <f t="shared" si="43"/>
        <v>5.6</v>
      </c>
      <c r="AW70" s="57">
        <f>IF('Indicator Data'!AO73="No data","x",ROUND(IF('Indicator Data'!AO73&gt;AW$195,0,IF('Indicator Data'!AO73&lt;AW$194,10,(AW$195-'Indicator Data'!AO73)/(AW$195-AW$194)*10)),1))</f>
        <v>8.8000000000000007</v>
      </c>
      <c r="AX70" s="186">
        <f t="shared" si="26"/>
        <v>7.2</v>
      </c>
      <c r="AY70" s="188">
        <f>IF('Indicator Data'!AP73="No data","x",ROUND(IF('Indicator Data'!AP73&gt;AY$195,10,IF('Indicator Data'!AP73&lt;AY$194,0,10-(AY$195-'Indicator Data'!AP73)/(AY$195-AY$194)*10)),1))</f>
        <v>1.6</v>
      </c>
      <c r="AZ70" s="179">
        <f t="shared" si="44"/>
        <v>3.6</v>
      </c>
    </row>
    <row r="71" spans="1:52" s="4" customFormat="1" x14ac:dyDescent="0.25">
      <c r="A71" s="99" t="str">
        <f>'Indicator Data'!A74</f>
        <v>Guinea</v>
      </c>
      <c r="B71" s="49" t="str">
        <f>'Indicator Data'!B74</f>
        <v>GIN</v>
      </c>
      <c r="C71" s="56">
        <f>ROUND(IF('Indicator Data'!N74="No data",IF((0.1022*LN('Indicator Data'!BD74)-0.1711)&gt;C$195,0,IF((0.1022*LN('Indicator Data'!BD74)-0.1711)&lt;C$194,10,(C$195-(0.1022*LN('Indicator Data'!BD74)-0.1711))/(C$195-C$194)*10)),IF('Indicator Data'!N74&gt;C$195,0,IF('Indicator Data'!N74&lt;C$194,10,(C$195-'Indicator Data'!N74)/(C$195-C$194)*10))),1)</f>
        <v>8.6999999999999993</v>
      </c>
      <c r="D71" s="56">
        <f>IF('Indicator Data'!O74="No data","x",ROUND((IF(LOG('Indicator Data'!O74*1000)&gt;D$195,10,IF(LOG('Indicator Data'!O74*1000)&lt;D$194,0,10-(D$195-LOG('Indicator Data'!O74*1000))/(D$195-D$194)*10))),1))</f>
        <v>9.4</v>
      </c>
      <c r="E71" s="57">
        <f t="shared" si="27"/>
        <v>9.1</v>
      </c>
      <c r="F71" s="56" t="str">
        <f>IF('Indicator Data'!Z74="No data","x",ROUND(IF('Indicator Data'!Z74&gt;F$195,10,IF('Indicator Data'!Z74&lt;F$194,0,10-(F$195-'Indicator Data'!Z74)/(F$195-F$194)*10)),1))</f>
        <v>x</v>
      </c>
      <c r="G71" s="56">
        <f>IF('Indicator Data'!AA74="No data","x",ROUND(IF('Indicator Data'!AA74&gt;G$195,10,IF('Indicator Data'!AA74&lt;G$194,0,10-(G$195-'Indicator Data'!AA74)/(G$195-G$194)*10)),1))</f>
        <v>2.2000000000000002</v>
      </c>
      <c r="H71" s="57">
        <f t="shared" si="28"/>
        <v>2.2000000000000002</v>
      </c>
      <c r="I71" s="58">
        <f>SUM(IF('Indicator Data'!P74=0,0,'Indicator Data'!P74),SUM('Indicator Data'!Q74:R74))</f>
        <v>436.99729000000002</v>
      </c>
      <c r="J71" s="58">
        <f>I71/'Indicator Data'!BE74*1000000</f>
        <v>34.217279191082845</v>
      </c>
      <c r="K71" s="56">
        <f t="shared" si="29"/>
        <v>0.7</v>
      </c>
      <c r="L71" s="56">
        <f>IF('Indicator Data'!S74="No data","x",ROUND(IF('Indicator Data'!S74&gt;L$195,10,IF('Indicator Data'!S74&lt;L$194,0,10-(L$195-'Indicator Data'!S74)/(L$195-L$194)*10)),1))</f>
        <v>3.7</v>
      </c>
      <c r="M71" s="56">
        <f>IF('Indicator Data'!T74="No data","x",IF('Indicator Data'!T74=0,0,ROUND(IF('Indicator Data'!T74&gt;M$195,10,IF('Indicator Data'!T74&lt;M$194,0,10-(M$195-'Indicator Data'!T74)/(M$195-M$194)*10)),1)))</f>
        <v>0.1</v>
      </c>
      <c r="N71" s="57">
        <f t="shared" si="30"/>
        <v>1.5</v>
      </c>
      <c r="O71" s="59">
        <f t="shared" si="31"/>
        <v>5.5</v>
      </c>
      <c r="P71" s="66">
        <f>IF(AND('Indicator Data'!AB74="No data",'Indicator Data'!AC74="No data"),0,SUM('Indicator Data'!AB74:AD74)/1000)</f>
        <v>6.1749999999999998</v>
      </c>
      <c r="Q71" s="56">
        <f t="shared" si="32"/>
        <v>2.6</v>
      </c>
      <c r="R71" s="60">
        <f>P71*1000/'Indicator Data'!BE74</f>
        <v>4.8350803046155402E-4</v>
      </c>
      <c r="S71" s="56">
        <f t="shared" si="33"/>
        <v>2.7</v>
      </c>
      <c r="T71" s="197">
        <f t="shared" si="34"/>
        <v>2.7</v>
      </c>
      <c r="U71" s="56">
        <f>IF('Indicator Data'!V74="No data","x",ROUND(IF('Indicator Data'!V74&gt;U$195,10,IF('Indicator Data'!V74&lt;U$194,0,10-(U$195-'Indicator Data'!V74)/(U$195-U$194)*10)),1))</f>
        <v>3</v>
      </c>
      <c r="V71" s="56">
        <f>IF('Indicator Data'!W74="No data","x",IF('Indicator Data'!W74=0,0,ROUND(IF('Indicator Data'!W74&gt;V$195,10,IF('Indicator Data'!W74&lt;V$194,0,10-(V$195-'Indicator Data'!W74)/(V$195-V$194)*10)),1)))</f>
        <v>3.5</v>
      </c>
      <c r="W71" s="56">
        <f t="shared" si="35"/>
        <v>3.25</v>
      </c>
      <c r="X71" s="56">
        <f>IF('Indicator Data'!U74="No data","x",ROUND(IF('Indicator Data'!U74&gt;X$195,10,IF('Indicator Data'!U74&lt;X$194,0,10-(X$195-'Indicator Data'!U74)/(X$195-X$194)*10)),1))</f>
        <v>3.2</v>
      </c>
      <c r="Y71" s="156">
        <f>IF('Indicator Data'!X74="No data","x",ROUND(IF('Indicator Data'!X74&gt;Y$195,10,IF('Indicator Data'!X74&lt;Y$194,0,10-(Y$195-'Indicator Data'!X74)/(Y$195-Y$194)*10)),1))</f>
        <v>8.4</v>
      </c>
      <c r="Z71" s="60">
        <f>IF('Indicator Data'!Y74="No data","x",IF(('Indicator Data'!Y74/'Indicator Data'!BE74)&gt;1,1,IF('Indicator Data'!Y74&gt;'Indicator Data'!Y74,1,'Indicator Data'!Y74/'Indicator Data'!BE74)))</f>
        <v>0.59666746690181993</v>
      </c>
      <c r="AA71" s="156">
        <f t="shared" si="36"/>
        <v>6.6</v>
      </c>
      <c r="AB71" s="57">
        <f t="shared" si="24"/>
        <v>5.4</v>
      </c>
      <c r="AC71" s="56">
        <f>IF('Indicator Data'!AE74="No data","x",ROUND(IF('Indicator Data'!AE74&lt;$AC$194,10,IF('Indicator Data'!AE74&gt;$AC$195,0,($AC$195-'Indicator Data'!AE74)/($AC$195-$AC$194)*10)),1))</f>
        <v>4.0999999999999996</v>
      </c>
      <c r="AD71" s="56">
        <f>IF('Indicator Data'!AF74="No data","x",ROUND(IF('Indicator Data'!AF74&gt;$AD$195,10,IF('Indicator Data'!AF74&lt;$AD$194,0,10-($AD$195-'Indicator Data'!AF74)/($AD$195-$AD$194)*10)),1))</f>
        <v>3.8</v>
      </c>
      <c r="AE71" s="57">
        <f t="shared" si="25"/>
        <v>4</v>
      </c>
      <c r="AF71" s="56" t="str">
        <f>IF('Indicator Data'!AQ74="No data","x",ROUND(IF('Indicator Data'!AQ74&gt;$AF$195,10,IF('Indicator Data'!AQ74&lt;$AF$194,0,10-($AF$195-'Indicator Data'!AQ74)/($AF$195-$AF$194)*10)),1))</f>
        <v>x</v>
      </c>
      <c r="AG71" s="56">
        <f>IF('Indicator Data'!AR74="No data","x",ROUND(IF('Indicator Data'!AR74&gt;$AG$195,10,IF('Indicator Data'!AR74&lt;$AG$194,0,10-($AG$195-'Indicator Data'!AR74)/($AG$195-$AG$194)*10)),1))</f>
        <v>10</v>
      </c>
      <c r="AH71" s="202">
        <f t="shared" si="37"/>
        <v>10</v>
      </c>
      <c r="AI71" s="61">
        <f t="shared" si="38"/>
        <v>6.7</v>
      </c>
      <c r="AJ71" s="56" t="str">
        <f>IF('Indicator Data'!AG74="No data","x",ROUND((IF(LOG('Indicator Data'!AG74)&gt;AJ$195,10,IF(LOG('Indicator Data'!AG74)&lt;AJ$194,0,10-(AJ$195-LOG('Indicator Data'!AG74))/(AJ$195-AJ$194)*10))),1))</f>
        <v>x</v>
      </c>
      <c r="AK71" s="56" t="str">
        <f>IF('Indicator Data'!AH74="No data","x",ROUND((IF(LOG('Indicator Data'!AH74)&gt;AK$195,10,IF(LOG('Indicator Data'!AH74)&lt;AK$194,0,10-(AK$195-LOG('Indicator Data'!AH74))/(AK$195-AK$194)*10))),1))</f>
        <v>x</v>
      </c>
      <c r="AL71" s="56">
        <f>IF('Indicator Data'!AI74="No data","x",ROUND(IF('Indicator Data'!AI74&gt;AL$195,10,IF('Indicator Data'!AI74&lt;AL$194,0,10-(AL$195-'Indicator Data'!AI74)/(AL$195-AL$194)*10)),1))</f>
        <v>4</v>
      </c>
      <c r="AM71" s="57">
        <f t="shared" si="39"/>
        <v>4</v>
      </c>
      <c r="AN71" s="56">
        <f>IF('Indicator Data'!AJ74=0,10,ROUND(IF(LOG('Indicator Data'!AJ74)&gt;AN$195,0,IF(LOG('Indicator Data'!AJ74)&lt;AN$194,10,(AN$195-LOG('Indicator Data'!AJ74))/(AN$195-AN$194)*10)),1))</f>
        <v>6</v>
      </c>
      <c r="AO71" s="58">
        <f>IF('Indicator Data'!AK74="No data","x",'Indicator Data'!AK74/'Indicator Data'!BG74*100)</f>
        <v>13.836887514243854</v>
      </c>
      <c r="AP71" s="56">
        <f t="shared" si="40"/>
        <v>1.3</v>
      </c>
      <c r="AQ71" s="57">
        <f t="shared" si="41"/>
        <v>3.7</v>
      </c>
      <c r="AR71" s="186">
        <f t="shared" si="42"/>
        <v>3.9</v>
      </c>
      <c r="AS71" s="56">
        <f>IF('Indicator Data'!AL74="No data","x",ROUND(IF('Indicator Data'!AL74^2&gt;AS$195,0,IF('Indicator Data'!AL74^2&lt;AS$194,10,(AS$195-'Indicator Data'!AL74^2)/(AS$195-AS$194)*10)),1))</f>
        <v>9.9</v>
      </c>
      <c r="AT71" s="56">
        <f>IF('Indicator Data'!AM74="No data","x",ROUND(IF('Indicator Data'!AM74&gt;AT$195,0,IF('Indicator Data'!AM74&lt;AT$194,10,(AT$195-'Indicator Data'!AM74)/(AT$195-AT$194)*10)),1))</f>
        <v>5.3</v>
      </c>
      <c r="AU71" s="56">
        <f>IF('Indicator Data'!AN74="No data","x",ROUND(IF('Indicator Data'!AN74&gt;AU$195,0,IF('Indicator Data'!AN74&lt;AU$194,10,(AU$195-'Indicator Data'!AN74)/(AU$195-AU$194)*10)),1))</f>
        <v>9.6</v>
      </c>
      <c r="AV71" s="57">
        <f t="shared" si="43"/>
        <v>8.3000000000000007</v>
      </c>
      <c r="AW71" s="57">
        <f>IF('Indicator Data'!AO74="No data","x",ROUND(IF('Indicator Data'!AO74&gt;AW$195,0,IF('Indicator Data'!AO74&lt;AW$194,10,(AW$195-'Indicator Data'!AO74)/(AW$195-AW$194)*10)),1))</f>
        <v>7</v>
      </c>
      <c r="AX71" s="186">
        <f t="shared" si="26"/>
        <v>7.7</v>
      </c>
      <c r="AY71" s="188">
        <f>IF('Indicator Data'!AP74="No data","x",ROUND(IF('Indicator Data'!AP74&gt;AY$195,10,IF('Indicator Data'!AP74&lt;AY$194,0,10-(AY$195-'Indicator Data'!AP74)/(AY$195-AY$194)*10)),1))</f>
        <v>0</v>
      </c>
      <c r="AZ71" s="179">
        <f t="shared" si="44"/>
        <v>2.9</v>
      </c>
    </row>
    <row r="72" spans="1:52" s="4" customFormat="1" x14ac:dyDescent="0.25">
      <c r="A72" s="99" t="str">
        <f>'Indicator Data'!A75</f>
        <v>Guinea-Bissau</v>
      </c>
      <c r="B72" s="49" t="str">
        <f>'Indicator Data'!B75</f>
        <v>GNB</v>
      </c>
      <c r="C72" s="56">
        <f>ROUND(IF('Indicator Data'!N75="No data",IF((0.1022*LN('Indicator Data'!BD75)-0.1711)&gt;C$195,0,IF((0.1022*LN('Indicator Data'!BD75)-0.1711)&lt;C$194,10,(C$195-(0.1022*LN('Indicator Data'!BD75)-0.1711))/(C$195-C$194)*10)),IF('Indicator Data'!N75&gt;C$195,0,IF('Indicator Data'!N75&lt;C$194,10,(C$195-'Indicator Data'!N75)/(C$195-C$194)*10))),1)</f>
        <v>8.8000000000000007</v>
      </c>
      <c r="D72" s="56">
        <f>IF('Indicator Data'!O75="No data","x",ROUND((IF(LOG('Indicator Data'!O75*1000)&gt;D$195,10,IF(LOG('Indicator Data'!O75*1000)&lt;D$194,0,10-(D$195-LOG('Indicator Data'!O75*1000))/(D$195-D$194)*10))),1))</f>
        <v>9.5</v>
      </c>
      <c r="E72" s="57">
        <f t="shared" si="27"/>
        <v>9.1999999999999993</v>
      </c>
      <c r="F72" s="56" t="str">
        <f>IF('Indicator Data'!Z75="No data","x",ROUND(IF('Indicator Data'!Z75&gt;F$195,10,IF('Indicator Data'!Z75&lt;F$194,0,10-(F$195-'Indicator Data'!Z75)/(F$195-F$194)*10)),1))</f>
        <v>x</v>
      </c>
      <c r="G72" s="56">
        <f>IF('Indicator Data'!AA75="No data","x",ROUND(IF('Indicator Data'!AA75&gt;G$195,10,IF('Indicator Data'!AA75&lt;G$194,0,10-(G$195-'Indicator Data'!AA75)/(G$195-G$194)*10)),1))</f>
        <v>6.4</v>
      </c>
      <c r="H72" s="57">
        <f t="shared" si="28"/>
        <v>6.4</v>
      </c>
      <c r="I72" s="58">
        <f>SUM(IF('Indicator Data'!P75=0,0,'Indicator Data'!P75),SUM('Indicator Data'!Q75:R75))</f>
        <v>89.926109999999994</v>
      </c>
      <c r="J72" s="58">
        <f>I72/'Indicator Data'!BE75*1000000</f>
        <v>46.814156988563269</v>
      </c>
      <c r="K72" s="56">
        <f t="shared" si="29"/>
        <v>0.9</v>
      </c>
      <c r="L72" s="56">
        <f>IF('Indicator Data'!S75="No data","x",ROUND(IF('Indicator Data'!S75&gt;L$195,10,IF('Indicator Data'!S75&lt;L$194,0,10-(L$195-'Indicator Data'!S75)/(L$195-L$194)*10)),1))</f>
        <v>7</v>
      </c>
      <c r="M72" s="56">
        <f>IF('Indicator Data'!T75="No data","x",IF('Indicator Data'!T75=0,0,ROUND(IF('Indicator Data'!T75&gt;M$195,10,IF('Indicator Data'!T75&lt;M$194,0,10-(M$195-'Indicator Data'!T75)/(M$195-M$194)*10)),1)))</f>
        <v>2.9</v>
      </c>
      <c r="N72" s="57">
        <f t="shared" si="30"/>
        <v>3.6</v>
      </c>
      <c r="O72" s="59">
        <f t="shared" si="31"/>
        <v>7.1</v>
      </c>
      <c r="P72" s="66">
        <f>IF(AND('Indicator Data'!AB75="No data",'Indicator Data'!AC75="No data"),0,SUM('Indicator Data'!AB75:AD75)/1000)</f>
        <v>4.8780000000000001</v>
      </c>
      <c r="Q72" s="56">
        <f t="shared" si="32"/>
        <v>2.2999999999999998</v>
      </c>
      <c r="R72" s="60">
        <f>P72*1000/'Indicator Data'!BE75</f>
        <v>2.5394121661685537E-3</v>
      </c>
      <c r="S72" s="56">
        <f t="shared" si="33"/>
        <v>4</v>
      </c>
      <c r="T72" s="197">
        <f t="shared" si="34"/>
        <v>3.2</v>
      </c>
      <c r="U72" s="56">
        <f>IF('Indicator Data'!V75="No data","x",ROUND(IF('Indicator Data'!V75&gt;U$195,10,IF('Indicator Data'!V75&lt;U$194,0,10-(U$195-'Indicator Data'!V75)/(U$195-U$194)*10)),1))</f>
        <v>6.2</v>
      </c>
      <c r="V72" s="56">
        <f>IF('Indicator Data'!W75="No data","x",IF('Indicator Data'!W75=0,0,ROUND(IF('Indicator Data'!W75&gt;V$195,10,IF('Indicator Data'!W75&lt;V$194,0,10-(V$195-'Indicator Data'!W75)/(V$195-V$194)*10)),1)))</f>
        <v>6.7</v>
      </c>
      <c r="W72" s="56">
        <f t="shared" si="35"/>
        <v>6.45</v>
      </c>
      <c r="X72" s="56">
        <f>IF('Indicator Data'!U75="No data","x",ROUND(IF('Indicator Data'!U75&gt;X$195,10,IF('Indicator Data'!U75&lt;X$194,0,10-(X$195-'Indicator Data'!U75)/(X$195-X$194)*10)),1))</f>
        <v>6.8</v>
      </c>
      <c r="Y72" s="156">
        <f>IF('Indicator Data'!X75="No data","x",ROUND(IF('Indicator Data'!X75&gt;Y$195,10,IF('Indicator Data'!X75&lt;Y$194,0,10-(Y$195-'Indicator Data'!X75)/(Y$195-Y$194)*10)),1))</f>
        <v>1.5</v>
      </c>
      <c r="Z72" s="60">
        <f>IF('Indicator Data'!Y75="No data","x",IF(('Indicator Data'!Y75/'Indicator Data'!BE75)&gt;1,1,IF('Indicator Data'!Y75&gt;'Indicator Data'!Y75,1,'Indicator Data'!Y75/'Indicator Data'!BE75)))</f>
        <v>0.70225053971618767</v>
      </c>
      <c r="AA72" s="156">
        <f t="shared" si="36"/>
        <v>7.8</v>
      </c>
      <c r="AB72" s="57">
        <f t="shared" si="24"/>
        <v>5.6</v>
      </c>
      <c r="AC72" s="56">
        <f>IF('Indicator Data'!AE75="No data","x",ROUND(IF('Indicator Data'!AE75&lt;$AC$194,10,IF('Indicator Data'!AE75&gt;$AC$195,0,($AC$195-'Indicator Data'!AE75)/($AC$195-$AC$194)*10)),1))</f>
        <v>6.7</v>
      </c>
      <c r="AD72" s="56">
        <f>IF('Indicator Data'!AF75="No data","x",ROUND(IF('Indicator Data'!AF75&gt;$AD$195,10,IF('Indicator Data'!AF75&lt;$AD$194,0,10-($AD$195-'Indicator Data'!AF75)/($AD$195-$AD$194)*10)),1))</f>
        <v>7.7</v>
      </c>
      <c r="AE72" s="57">
        <f t="shared" si="25"/>
        <v>7.2</v>
      </c>
      <c r="AF72" s="56" t="str">
        <f>IF('Indicator Data'!AQ75="No data","x",ROUND(IF('Indicator Data'!AQ75&gt;$AF$195,10,IF('Indicator Data'!AQ75&lt;$AF$194,0,10-($AF$195-'Indicator Data'!AQ75)/($AF$195-$AF$194)*10)),1))</f>
        <v>x</v>
      </c>
      <c r="AG72" s="56">
        <f>IF('Indicator Data'!AR75="No data","x",ROUND(IF('Indicator Data'!AR75&gt;$AG$195,10,IF('Indicator Data'!AR75&lt;$AG$194,0,10-($AG$195-'Indicator Data'!AR75)/($AG$195-$AG$194)*10)),1))</f>
        <v>5.2</v>
      </c>
      <c r="AH72" s="202">
        <f t="shared" si="37"/>
        <v>5.2</v>
      </c>
      <c r="AI72" s="61">
        <f t="shared" si="38"/>
        <v>5.5</v>
      </c>
      <c r="AJ72" s="56" t="str">
        <f>IF('Indicator Data'!AG75="No data","x",ROUND((IF(LOG('Indicator Data'!AG75)&gt;AJ$195,10,IF(LOG('Indicator Data'!AG75)&lt;AJ$194,0,10-(AJ$195-LOG('Indicator Data'!AG75))/(AJ$195-AJ$194)*10))),1))</f>
        <v>x</v>
      </c>
      <c r="AK72" s="56" t="str">
        <f>IF('Indicator Data'!AH75="No data","x",ROUND((IF(LOG('Indicator Data'!AH75)&gt;AK$195,10,IF(LOG('Indicator Data'!AH75)&lt;AK$194,0,10-(AK$195-LOG('Indicator Data'!AH75))/(AK$195-AK$194)*10))),1))</f>
        <v>x</v>
      </c>
      <c r="AL72" s="56">
        <f>IF('Indicator Data'!AI75="No data","x",ROUND(IF('Indicator Data'!AI75&gt;AL$195,10,IF('Indicator Data'!AI75&lt;AL$194,0,10-(AL$195-'Indicator Data'!AI75)/(AL$195-AL$194)*10)),1))</f>
        <v>2</v>
      </c>
      <c r="AM72" s="57">
        <f t="shared" si="39"/>
        <v>2</v>
      </c>
      <c r="AN72" s="56">
        <f>IF('Indicator Data'!AJ75=0,10,ROUND(IF(LOG('Indicator Data'!AJ75)&gt;AN$195,0,IF(LOG('Indicator Data'!AJ75)&lt;AN$194,10,(AN$195-LOG('Indicator Data'!AJ75))/(AN$195-AN$194)*10)),1))</f>
        <v>0.5</v>
      </c>
      <c r="AO72" s="58">
        <f>IF('Indicator Data'!AK75="No data","x",'Indicator Data'!AK75/'Indicator Data'!BG75*100)</f>
        <v>12.091038406827881</v>
      </c>
      <c r="AP72" s="56">
        <f t="shared" si="40"/>
        <v>1.1000000000000001</v>
      </c>
      <c r="AQ72" s="57">
        <f t="shared" si="41"/>
        <v>0.8</v>
      </c>
      <c r="AR72" s="186">
        <f t="shared" si="42"/>
        <v>1.4</v>
      </c>
      <c r="AS72" s="56">
        <f>IF('Indicator Data'!AL75="No data","x",ROUND(IF('Indicator Data'!AL75^2&gt;AS$195,0,IF('Indicator Data'!AL75^2&lt;AS$194,10,(AS$195-'Indicator Data'!AL75^2)/(AS$195-AS$194)*10)),1))</f>
        <v>8.6999999999999993</v>
      </c>
      <c r="AT72" s="56">
        <f>IF('Indicator Data'!AM75="No data","x",ROUND(IF('Indicator Data'!AM75&gt;AT$195,0,IF('Indicator Data'!AM75&lt;AT$194,10,(AT$195-'Indicator Data'!AM75)/(AT$195-AT$194)*10)),1))</f>
        <v>6.2</v>
      </c>
      <c r="AU72" s="56">
        <f>IF('Indicator Data'!AN75="No data","x",ROUND(IF('Indicator Data'!AN75&gt;AU$195,0,IF('Indicator Data'!AN75&lt;AU$194,10,(AU$195-'Indicator Data'!AN75)/(AU$195-AU$194)*10)),1))</f>
        <v>6.4</v>
      </c>
      <c r="AV72" s="57">
        <f t="shared" si="43"/>
        <v>7.1</v>
      </c>
      <c r="AW72" s="57" t="str">
        <f>IF('Indicator Data'!AO75="No data","x",ROUND(IF('Indicator Data'!AO75&gt;AW$195,0,IF('Indicator Data'!AO75&lt;AW$194,10,(AW$195-'Indicator Data'!AO75)/(AW$195-AW$194)*10)),1))</f>
        <v>x</v>
      </c>
      <c r="AX72" s="186">
        <f t="shared" si="26"/>
        <v>7.1</v>
      </c>
      <c r="AY72" s="188">
        <f>IF('Indicator Data'!AP75="No data","x",ROUND(IF('Indicator Data'!AP75&gt;AY$195,10,IF('Indicator Data'!AP75&lt;AY$194,0,10-(AY$195-'Indicator Data'!AP75)/(AY$195-AY$194)*10)),1))</f>
        <v>0.4</v>
      </c>
      <c r="AZ72" s="179">
        <f t="shared" si="44"/>
        <v>2.2999999999999998</v>
      </c>
    </row>
    <row r="73" spans="1:52" s="4" customFormat="1" x14ac:dyDescent="0.25">
      <c r="A73" s="99" t="str">
        <f>'Indicator Data'!A76</f>
        <v>Guyana</v>
      </c>
      <c r="B73" s="49" t="str">
        <f>'Indicator Data'!B76</f>
        <v>GUY</v>
      </c>
      <c r="C73" s="56">
        <f>ROUND(IF('Indicator Data'!N76="No data",IF((0.1022*LN('Indicator Data'!BD76)-0.1711)&gt;C$195,0,IF((0.1022*LN('Indicator Data'!BD76)-0.1711)&lt;C$194,10,(C$195-(0.1022*LN('Indicator Data'!BD76)-0.1711))/(C$195-C$194)*10)),IF('Indicator Data'!N76&gt;C$195,0,IF('Indicator Data'!N76&lt;C$194,10,(C$195-'Indicator Data'!N76)/(C$195-C$194)*10))),1)</f>
        <v>4.5999999999999996</v>
      </c>
      <c r="D73" s="56">
        <f>IF('Indicator Data'!O76="No data","x",ROUND((IF(LOG('Indicator Data'!O76*1000)&gt;D$195,10,IF(LOG('Indicator Data'!O76*1000)&lt;D$194,0,10-(D$195-LOG('Indicator Data'!O76*1000))/(D$195-D$194)*10))),1))</f>
        <v>4.3</v>
      </c>
      <c r="E73" s="57">
        <f t="shared" si="27"/>
        <v>4.5</v>
      </c>
      <c r="F73" s="56">
        <f>IF('Indicator Data'!Z76="No data","x",ROUND(IF('Indicator Data'!Z76&gt;F$195,10,IF('Indicator Data'!Z76&lt;F$194,0,10-(F$195-'Indicator Data'!Z76)/(F$195-F$194)*10)),1))</f>
        <v>6.6</v>
      </c>
      <c r="G73" s="56" t="str">
        <f>IF('Indicator Data'!AA76="No data","x",ROUND(IF('Indicator Data'!AA76&gt;G$195,10,IF('Indicator Data'!AA76&lt;G$194,0,10-(G$195-'Indicator Data'!AA76)/(G$195-G$194)*10)),1))</f>
        <v>x</v>
      </c>
      <c r="H73" s="57">
        <f t="shared" si="28"/>
        <v>6.6</v>
      </c>
      <c r="I73" s="58">
        <f>SUM(IF('Indicator Data'!P76=0,0,'Indicator Data'!P76),SUM('Indicator Data'!Q76:R76))</f>
        <v>64.184110000000004</v>
      </c>
      <c r="J73" s="58">
        <f>I73/'Indicator Data'!BE76*1000000</f>
        <v>81.995605378301562</v>
      </c>
      <c r="K73" s="56">
        <f t="shared" si="29"/>
        <v>1.6</v>
      </c>
      <c r="L73" s="56">
        <f>IF('Indicator Data'!S76="No data","x",ROUND(IF('Indicator Data'!S76&gt;L$195,10,IF('Indicator Data'!S76&lt;L$194,0,10-(L$195-'Indicator Data'!S76)/(L$195-L$194)*10)),1))</f>
        <v>1.8</v>
      </c>
      <c r="M73" s="56">
        <f>IF('Indicator Data'!T76="No data","x",IF('Indicator Data'!T76=0,0,ROUND(IF('Indicator Data'!T76&gt;M$195,10,IF('Indicator Data'!T76&lt;M$194,0,10-(M$195-'Indicator Data'!T76)/(M$195-M$194)*10)),1)))</f>
        <v>2.9</v>
      </c>
      <c r="N73" s="57">
        <f t="shared" si="30"/>
        <v>2.1</v>
      </c>
      <c r="O73" s="59">
        <f t="shared" si="31"/>
        <v>4.4000000000000004</v>
      </c>
      <c r="P73" s="66">
        <f>IF(AND('Indicator Data'!AB76="No data",'Indicator Data'!AC76="No data"),0,SUM('Indicator Data'!AB76:AD76)/1000)</f>
        <v>0.04</v>
      </c>
      <c r="Q73" s="56">
        <f t="shared" si="32"/>
        <v>0</v>
      </c>
      <c r="R73" s="60">
        <f>P73*1000/'Indicator Data'!BE76</f>
        <v>5.1100252307495767E-5</v>
      </c>
      <c r="S73" s="56">
        <f t="shared" si="33"/>
        <v>1.5</v>
      </c>
      <c r="T73" s="197">
        <f t="shared" si="34"/>
        <v>0.8</v>
      </c>
      <c r="U73" s="56">
        <f>IF('Indicator Data'!V76="No data","x",ROUND(IF('Indicator Data'!V76&gt;U$195,10,IF('Indicator Data'!V76&lt;U$194,0,10-(U$195-'Indicator Data'!V76)/(U$195-U$194)*10)),1))</f>
        <v>3.2</v>
      </c>
      <c r="V73" s="56">
        <f>IF('Indicator Data'!W76="No data","x",IF('Indicator Data'!W76=0,0,ROUND(IF('Indicator Data'!W76&gt;V$195,10,IF('Indicator Data'!W76&lt;V$194,0,10-(V$195-'Indicator Data'!W76)/(V$195-V$194)*10)),1)))</f>
        <v>3.6</v>
      </c>
      <c r="W73" s="56">
        <f t="shared" si="35"/>
        <v>3.4000000000000004</v>
      </c>
      <c r="X73" s="56">
        <f>IF('Indicator Data'!U76="No data","x",ROUND(IF('Indicator Data'!U76&gt;X$195,10,IF('Indicator Data'!U76&lt;X$194,0,10-(X$195-'Indicator Data'!U76)/(X$195-X$194)*10)),1))</f>
        <v>1.6</v>
      </c>
      <c r="Y73" s="156">
        <f>IF('Indicator Data'!X76="No data","x",ROUND(IF('Indicator Data'!X76&gt;Y$195,10,IF('Indicator Data'!X76&lt;Y$194,0,10-(Y$195-'Indicator Data'!X76)/(Y$195-Y$194)*10)),1))</f>
        <v>0.8</v>
      </c>
      <c r="Z73" s="60">
        <f>IF('Indicator Data'!Y76="No data","x",IF(('Indicator Data'!Y76/'Indicator Data'!BE76)&gt;1,1,IF('Indicator Data'!Y76&gt;'Indicator Data'!Y76,1,'Indicator Data'!Y76/'Indicator Data'!BE76)))</f>
        <v>0.93284149340487366</v>
      </c>
      <c r="AA73" s="156">
        <f t="shared" si="36"/>
        <v>10</v>
      </c>
      <c r="AB73" s="57">
        <f t="shared" si="24"/>
        <v>4</v>
      </c>
      <c r="AC73" s="56">
        <f>IF('Indicator Data'!AE76="No data","x",ROUND(IF('Indicator Data'!AE76&lt;$AC$194,10,IF('Indicator Data'!AE76&gt;$AC$195,0,($AC$195-'Indicator Data'!AE76)/($AC$195-$AC$194)*10)),1))</f>
        <v>4.0999999999999996</v>
      </c>
      <c r="AD73" s="56">
        <f>IF('Indicator Data'!AF76="No data","x",ROUND(IF('Indicator Data'!AF76&gt;$AD$195,10,IF('Indicator Data'!AF76&lt;$AD$194,0,10-($AD$195-'Indicator Data'!AF76)/($AD$195-$AD$194)*10)),1))</f>
        <v>1</v>
      </c>
      <c r="AE73" s="57">
        <f t="shared" si="25"/>
        <v>2.6</v>
      </c>
      <c r="AF73" s="56" t="str">
        <f>IF('Indicator Data'!AQ76="No data","x",ROUND(IF('Indicator Data'!AQ76&gt;$AF$195,10,IF('Indicator Data'!AQ76&lt;$AF$194,0,10-($AF$195-'Indicator Data'!AQ76)/($AF$195-$AF$194)*10)),1))</f>
        <v>x</v>
      </c>
      <c r="AG73" s="56" t="str">
        <f>IF('Indicator Data'!AR76="No data","x",ROUND(IF('Indicator Data'!AR76&gt;$AG$195,10,IF('Indicator Data'!AR76&lt;$AG$194,0,10-($AG$195-'Indicator Data'!AR76)/($AG$195-$AG$194)*10)),1))</f>
        <v>x</v>
      </c>
      <c r="AH73" s="202" t="str">
        <f t="shared" si="37"/>
        <v>x</v>
      </c>
      <c r="AI73" s="61">
        <f t="shared" si="38"/>
        <v>2.6</v>
      </c>
      <c r="AJ73" s="56">
        <f>IF('Indicator Data'!AG76="No data","x",ROUND((IF(LOG('Indicator Data'!AG76)&gt;AJ$195,10,IF(LOG('Indicator Data'!AG76)&lt;AJ$194,0,10-(AJ$195-LOG('Indicator Data'!AG76))/(AJ$195-AJ$194)*10))),1))</f>
        <v>1</v>
      </c>
      <c r="AK73" s="56">
        <f>IF('Indicator Data'!AH76="No data","x",ROUND((IF(LOG('Indicator Data'!AH76)&gt;AK$195,10,IF(LOG('Indicator Data'!AH76)&lt;AK$194,0,10-(AK$195-LOG('Indicator Data'!AH76))/(AK$195-AK$194)*10))),1))</f>
        <v>3.5</v>
      </c>
      <c r="AL73" s="56" t="str">
        <f>IF('Indicator Data'!AI76="No data","x",ROUND(IF('Indicator Data'!AI76&gt;AL$195,10,IF('Indicator Data'!AI76&lt;AL$194,0,10-(AL$195-'Indicator Data'!AI76)/(AL$195-AL$194)*10)),1))</f>
        <v>x</v>
      </c>
      <c r="AM73" s="57">
        <f t="shared" si="39"/>
        <v>2.2999999999999998</v>
      </c>
      <c r="AN73" s="56">
        <f>IF('Indicator Data'!AJ76=0,10,ROUND(IF(LOG('Indicator Data'!AJ76)&gt;AN$195,0,IF(LOG('Indicator Data'!AJ76)&lt;AN$194,10,(AN$195-LOG('Indicator Data'!AJ76))/(AN$195-AN$194)*10)),1))</f>
        <v>6.6</v>
      </c>
      <c r="AO73" s="58">
        <f>IF('Indicator Data'!AK76="No data","x",'Indicator Data'!AK76/'Indicator Data'!BG76*100)</f>
        <v>2.1336042672085345</v>
      </c>
      <c r="AP73" s="56">
        <f t="shared" si="40"/>
        <v>0.1</v>
      </c>
      <c r="AQ73" s="57">
        <f t="shared" si="41"/>
        <v>3.4</v>
      </c>
      <c r="AR73" s="186">
        <f t="shared" si="42"/>
        <v>2.9</v>
      </c>
      <c r="AS73" s="56">
        <f>IF('Indicator Data'!AL76="No data","x",ROUND(IF('Indicator Data'!AL76^2&gt;AS$195,0,IF('Indicator Data'!AL76^2&lt;AS$194,10,(AS$195-'Indicator Data'!AL76^2)/(AS$195-AS$194)*10)),1))</f>
        <v>2.9</v>
      </c>
      <c r="AT73" s="56">
        <f>IF('Indicator Data'!AM76="No data","x",ROUND(IF('Indicator Data'!AM76&gt;AT$195,0,IF('Indicator Data'!AM76&lt;AT$194,10,(AT$195-'Indicator Data'!AM76)/(AT$195-AT$194)*10)),1))</f>
        <v>6</v>
      </c>
      <c r="AU73" s="56">
        <f>IF('Indicator Data'!AN76="No data","x",ROUND(IF('Indicator Data'!AN76&gt;AU$195,0,IF('Indicator Data'!AN76&lt;AU$194,10,(AU$195-'Indicator Data'!AN76)/(AU$195-AU$194)*10)),1))</f>
        <v>8.8000000000000007</v>
      </c>
      <c r="AV73" s="57">
        <f t="shared" si="43"/>
        <v>5.9</v>
      </c>
      <c r="AW73" s="57">
        <f>IF('Indicator Data'!AO76="No data","x",ROUND(IF('Indicator Data'!AO76&gt;AW$195,0,IF('Indicator Data'!AO76&lt;AW$194,10,(AW$195-'Indicator Data'!AO76)/(AW$195-AW$194)*10)),1))</f>
        <v>6.5</v>
      </c>
      <c r="AX73" s="186">
        <f t="shared" si="26"/>
        <v>6.2</v>
      </c>
      <c r="AY73" s="188">
        <f>IF('Indicator Data'!AP76="No data","x",ROUND(IF('Indicator Data'!AP76&gt;AY$195,10,IF('Indicator Data'!AP76&lt;AY$194,0,10-(AY$195-'Indicator Data'!AP76)/(AY$195-AY$194)*10)),1))</f>
        <v>3.6</v>
      </c>
      <c r="AZ73" s="179">
        <f t="shared" si="44"/>
        <v>4.0999999999999996</v>
      </c>
    </row>
    <row r="74" spans="1:52" s="4" customFormat="1" x14ac:dyDescent="0.25">
      <c r="A74" s="99" t="str">
        <f>'Indicator Data'!A77</f>
        <v>Haiti</v>
      </c>
      <c r="B74" s="49" t="str">
        <f>'Indicator Data'!B77</f>
        <v>HTI</v>
      </c>
      <c r="C74" s="56">
        <f>ROUND(IF('Indicator Data'!N77="No data",IF((0.1022*LN('Indicator Data'!BD77)-0.1711)&gt;C$195,0,IF((0.1022*LN('Indicator Data'!BD77)-0.1711)&lt;C$194,10,(C$195-(0.1022*LN('Indicator Data'!BD77)-0.1711))/(C$195-C$194)*10)),IF('Indicator Data'!N77&gt;C$195,0,IF('Indicator Data'!N77&lt;C$194,10,(C$195-'Indicator Data'!N77)/(C$195-C$194)*10))),1)</f>
        <v>7.9</v>
      </c>
      <c r="D74" s="56">
        <f>IF('Indicator Data'!O77="No data","x",ROUND((IF(LOG('Indicator Data'!O77*1000)&gt;D$195,10,IF(LOG('Indicator Data'!O77*1000)&lt;D$194,0,10-(D$195-LOG('Indicator Data'!O77*1000))/(D$195-D$194)*10))),1))</f>
        <v>8.5</v>
      </c>
      <c r="E74" s="57">
        <f t="shared" si="27"/>
        <v>8.1999999999999993</v>
      </c>
      <c r="F74" s="56">
        <f>IF('Indicator Data'!Z77="No data","x",ROUND(IF('Indicator Data'!Z77&gt;F$195,10,IF('Indicator Data'!Z77&lt;F$194,0,10-(F$195-'Indicator Data'!Z77)/(F$195-F$194)*10)),1))</f>
        <v>8.3000000000000007</v>
      </c>
      <c r="G74" s="56">
        <f>IF('Indicator Data'!AA77="No data","x",ROUND(IF('Indicator Data'!AA77&gt;G$195,10,IF('Indicator Data'!AA77&lt;G$194,0,10-(G$195-'Indicator Data'!AA77)/(G$195-G$194)*10)),1))</f>
        <v>4</v>
      </c>
      <c r="H74" s="57">
        <f t="shared" si="28"/>
        <v>6.2</v>
      </c>
      <c r="I74" s="58">
        <f>SUM(IF('Indicator Data'!P77=0,0,'Indicator Data'!P77),SUM('Indicator Data'!Q77:R77))</f>
        <v>3125.0317599999998</v>
      </c>
      <c r="J74" s="58">
        <f>I74/'Indicator Data'!BE77*1000000</f>
        <v>277.45803434389478</v>
      </c>
      <c r="K74" s="56">
        <f t="shared" si="29"/>
        <v>5.5</v>
      </c>
      <c r="L74" s="56">
        <f>IF('Indicator Data'!S77="No data","x",ROUND(IF('Indicator Data'!S77&gt;L$195,10,IF('Indicator Data'!S77&lt;L$194,0,10-(L$195-'Indicator Data'!S77)/(L$195-L$194)*10)),1))</f>
        <v>6.8</v>
      </c>
      <c r="M74" s="56">
        <f>IF('Indicator Data'!T77="No data","x",IF('Indicator Data'!T77=0,0,ROUND(IF('Indicator Data'!T77&gt;M$195,10,IF('Indicator Data'!T77&lt;M$194,0,10-(M$195-'Indicator Data'!T77)/(M$195-M$194)*10)),1)))</f>
        <v>10</v>
      </c>
      <c r="N74" s="57">
        <f t="shared" si="30"/>
        <v>7.4</v>
      </c>
      <c r="O74" s="59">
        <f t="shared" si="31"/>
        <v>7.5</v>
      </c>
      <c r="P74" s="66">
        <f>IF(AND('Indicator Data'!AB77="No data",'Indicator Data'!AC77="No data"),0,SUM('Indicator Data'!AB77:AD77)/1000)</f>
        <v>34.518999999999998</v>
      </c>
      <c r="Q74" s="56">
        <f t="shared" si="32"/>
        <v>5.0999999999999996</v>
      </c>
      <c r="R74" s="60">
        <f>P74*1000/'Indicator Data'!BE77</f>
        <v>3.0647924959063149E-3</v>
      </c>
      <c r="S74" s="56">
        <f t="shared" si="33"/>
        <v>4.2</v>
      </c>
      <c r="T74" s="197">
        <f t="shared" si="34"/>
        <v>4.7</v>
      </c>
      <c r="U74" s="56">
        <f>IF('Indicator Data'!V77="No data","x",ROUND(IF('Indicator Data'!V77&gt;U$195,10,IF('Indicator Data'!V77&lt;U$194,0,10-(U$195-'Indicator Data'!V77)/(U$195-U$194)*10)),1))</f>
        <v>4.2</v>
      </c>
      <c r="V74" s="56">
        <f>IF('Indicator Data'!W77="No data","x",IF('Indicator Data'!W77=0,0,ROUND(IF('Indicator Data'!W77&gt;V$195,10,IF('Indicator Data'!W77&lt;V$194,0,10-(V$195-'Indicator Data'!W77)/(V$195-V$194)*10)),1)))</f>
        <v>3.5</v>
      </c>
      <c r="W74" s="56">
        <f t="shared" si="35"/>
        <v>3.85</v>
      </c>
      <c r="X74" s="56">
        <f>IF('Indicator Data'!U77="No data","x",ROUND(IF('Indicator Data'!U77&gt;X$195,10,IF('Indicator Data'!U77&lt;X$194,0,10-(X$195-'Indicator Data'!U77)/(X$195-X$194)*10)),1))</f>
        <v>3.3</v>
      </c>
      <c r="Y74" s="156">
        <f>IF('Indicator Data'!X77="No data","x",ROUND(IF('Indicator Data'!X77&gt;Y$195,10,IF('Indicator Data'!X77&lt;Y$194,0,10-(Y$195-'Indicator Data'!X77)/(Y$195-Y$194)*10)),1))</f>
        <v>0.1</v>
      </c>
      <c r="Z74" s="60">
        <f>IF('Indicator Data'!Y77="No data","x",IF(('Indicator Data'!Y77/'Indicator Data'!BE77)&gt;1,1,IF('Indicator Data'!Y77&gt;'Indicator Data'!Y77,1,'Indicator Data'!Y77/'Indicator Data'!BE77)))</f>
        <v>0.53741627844393169</v>
      </c>
      <c r="AA74" s="156">
        <f t="shared" si="36"/>
        <v>6</v>
      </c>
      <c r="AB74" s="57">
        <f t="shared" si="24"/>
        <v>3.3</v>
      </c>
      <c r="AC74" s="56">
        <f>IF('Indicator Data'!AE77="No data","x",ROUND(IF('Indicator Data'!AE77&lt;$AC$194,10,IF('Indicator Data'!AE77&gt;$AC$195,0,($AC$195-'Indicator Data'!AE77)/($AC$195-$AC$194)*10)),1))</f>
        <v>7.9</v>
      </c>
      <c r="AD74" s="56">
        <f>IF('Indicator Data'!AF77="No data","x",ROUND(IF('Indicator Data'!AF77&gt;$AD$195,10,IF('Indicator Data'!AF77&lt;$AD$194,0,10-($AD$195-'Indicator Data'!AF77)/($AD$195-$AD$194)*10)),1))</f>
        <v>10</v>
      </c>
      <c r="AE74" s="57">
        <f t="shared" si="25"/>
        <v>9</v>
      </c>
      <c r="AF74" s="56">
        <f>IF('Indicator Data'!AQ77="No data","x",ROUND(IF('Indicator Data'!AQ77&gt;$AF$195,10,IF('Indicator Data'!AQ77&lt;$AF$194,0,10-($AF$195-'Indicator Data'!AQ77)/($AF$195-$AF$194)*10)),1))</f>
        <v>2.9</v>
      </c>
      <c r="AG74" s="56">
        <f>IF('Indicator Data'!AR77="No data","x",ROUND(IF('Indicator Data'!AR77&gt;$AG$195,10,IF('Indicator Data'!AR77&lt;$AG$194,0,10-($AG$195-'Indicator Data'!AR77)/($AG$195-$AG$194)*10)),1))</f>
        <v>7.3</v>
      </c>
      <c r="AH74" s="202">
        <f t="shared" si="37"/>
        <v>5.0999999999999996</v>
      </c>
      <c r="AI74" s="61">
        <f t="shared" si="38"/>
        <v>6.1</v>
      </c>
      <c r="AJ74" s="56" t="str">
        <f>IF('Indicator Data'!AG77="No data","x",ROUND((IF(LOG('Indicator Data'!AG77)&gt;AJ$195,10,IF(LOG('Indicator Data'!AG77)&lt;AJ$194,0,10-(AJ$195-LOG('Indicator Data'!AG77))/(AJ$195-AJ$194)*10))),1))</f>
        <v>x</v>
      </c>
      <c r="AK74" s="56">
        <f>IF('Indicator Data'!AH77="No data","x",ROUND((IF(LOG('Indicator Data'!AH77)&gt;AK$195,10,IF(LOG('Indicator Data'!AH77)&lt;AK$194,0,10-(AK$195-LOG('Indicator Data'!AH77))/(AK$195-AK$194)*10))),1))</f>
        <v>4.2</v>
      </c>
      <c r="AL74" s="56">
        <f>IF('Indicator Data'!AI77="No data","x",ROUND(IF('Indicator Data'!AI77&gt;AL$195,10,IF('Indicator Data'!AI77&lt;AL$194,0,10-(AL$195-'Indicator Data'!AI77)/(AL$195-AL$194)*10)),1))</f>
        <v>0</v>
      </c>
      <c r="AM74" s="57">
        <f t="shared" si="39"/>
        <v>2.1</v>
      </c>
      <c r="AN74" s="56">
        <f>IF('Indicator Data'!AJ77=0,10,ROUND(IF(LOG('Indicator Data'!AJ77)&gt;AN$195,0,IF(LOG('Indicator Data'!AJ77)&lt;AN$194,10,(AN$195-LOG('Indicator Data'!AJ77))/(AN$195-AN$194)*10)),1))</f>
        <v>2.5</v>
      </c>
      <c r="AO74" s="58">
        <f>IF('Indicator Data'!AK77="No data","x",'Indicator Data'!AK77/'Indicator Data'!BG77*100)</f>
        <v>83.454281567489119</v>
      </c>
      <c r="AP74" s="56">
        <f t="shared" si="40"/>
        <v>8.3000000000000007</v>
      </c>
      <c r="AQ74" s="57">
        <f t="shared" si="41"/>
        <v>5.4</v>
      </c>
      <c r="AR74" s="186">
        <f t="shared" si="42"/>
        <v>3.8</v>
      </c>
      <c r="AS74" s="56">
        <f>IF('Indicator Data'!AL77="No data","x",ROUND(IF('Indicator Data'!AL77^2&gt;AS$195,0,IF('Indicator Data'!AL77^2&lt;AS$194,10,(AS$195-'Indicator Data'!AL77^2)/(AS$195-AS$194)*10)),1))</f>
        <v>6.8</v>
      </c>
      <c r="AT74" s="56">
        <f>IF('Indicator Data'!AM77="No data","x",ROUND(IF('Indicator Data'!AM77&gt;AT$195,0,IF('Indicator Data'!AM77&lt;AT$194,10,(AT$195-'Indicator Data'!AM77)/(AT$195-AT$194)*10)),1))</f>
        <v>7.3</v>
      </c>
      <c r="AU74" s="56">
        <f>IF('Indicator Data'!AN77="No data","x",ROUND(IF('Indicator Data'!AN77&gt;AU$195,0,IF('Indicator Data'!AN77&lt;AU$194,10,(AU$195-'Indicator Data'!AN77)/(AU$195-AU$194)*10)),1))</f>
        <v>7</v>
      </c>
      <c r="AV74" s="57">
        <f t="shared" si="43"/>
        <v>7</v>
      </c>
      <c r="AW74" s="57">
        <f>IF('Indicator Data'!AO77="No data","x",ROUND(IF('Indicator Data'!AO77&gt;AW$195,0,IF('Indicator Data'!AO77&lt;AW$194,10,(AW$195-'Indicator Data'!AO77)/(AW$195-AW$194)*10)),1))</f>
        <v>8.5</v>
      </c>
      <c r="AX74" s="186">
        <f t="shared" si="26"/>
        <v>7.8</v>
      </c>
      <c r="AY74" s="188">
        <f>IF('Indicator Data'!AP77="No data","x",ROUND(IF('Indicator Data'!AP77&gt;AY$195,10,IF('Indicator Data'!AP77&lt;AY$194,0,10-(AY$195-'Indicator Data'!AP77)/(AY$195-AY$194)*10)),1))</f>
        <v>2</v>
      </c>
      <c r="AZ74" s="179">
        <f t="shared" si="44"/>
        <v>3.9</v>
      </c>
    </row>
    <row r="75" spans="1:52" s="4" customFormat="1" x14ac:dyDescent="0.25">
      <c r="A75" s="99" t="str">
        <f>'Indicator Data'!A78</f>
        <v>Honduras</v>
      </c>
      <c r="B75" s="49" t="str">
        <f>'Indicator Data'!B78</f>
        <v>HND</v>
      </c>
      <c r="C75" s="56">
        <f>ROUND(IF('Indicator Data'!N78="No data",IF((0.1022*LN('Indicator Data'!BD78)-0.1711)&gt;C$195,0,IF((0.1022*LN('Indicator Data'!BD78)-0.1711)&lt;C$194,10,(C$195-(0.1022*LN('Indicator Data'!BD78)-0.1711))/(C$195-C$194)*10)),IF('Indicator Data'!N78&gt;C$195,0,IF('Indicator Data'!N78&lt;C$194,10,(C$195-'Indicator Data'!N78)/(C$195-C$194)*10))),1)</f>
        <v>5.5</v>
      </c>
      <c r="D75" s="56">
        <f>IF('Indicator Data'!O78="No data","x",ROUND((IF(LOG('Indicator Data'!O78*1000)&gt;D$195,10,IF(LOG('Indicator Data'!O78*1000)&lt;D$194,0,10-(D$195-LOG('Indicator Data'!O78*1000))/(D$195-D$194)*10))),1))</f>
        <v>7.2</v>
      </c>
      <c r="E75" s="57">
        <f t="shared" si="27"/>
        <v>6.4</v>
      </c>
      <c r="F75" s="56">
        <f>IF('Indicator Data'!Z78="No data","x",ROUND(IF('Indicator Data'!Z78&gt;F$195,10,IF('Indicator Data'!Z78&lt;F$194,0,10-(F$195-'Indicator Data'!Z78)/(F$195-F$194)*10)),1))</f>
        <v>6.4</v>
      </c>
      <c r="G75" s="56">
        <f>IF('Indicator Data'!AA78="No data","x",ROUND(IF('Indicator Data'!AA78&gt;G$195,10,IF('Indicator Data'!AA78&lt;G$194,0,10-(G$195-'Indicator Data'!AA78)/(G$195-G$194)*10)),1))</f>
        <v>6.4</v>
      </c>
      <c r="H75" s="57">
        <f t="shared" si="28"/>
        <v>6.4</v>
      </c>
      <c r="I75" s="58">
        <f>SUM(IF('Indicator Data'!P78=0,0,'Indicator Data'!P78),SUM('Indicator Data'!Q78:R78))</f>
        <v>708.36795000000006</v>
      </c>
      <c r="J75" s="58">
        <f>I75/'Indicator Data'!BE78*1000000</f>
        <v>72.68208409196896</v>
      </c>
      <c r="K75" s="56">
        <f t="shared" si="29"/>
        <v>1.5</v>
      </c>
      <c r="L75" s="56">
        <f>IF('Indicator Data'!S78="No data","x",ROUND(IF('Indicator Data'!S78&gt;L$195,10,IF('Indicator Data'!S78&lt;L$194,0,10-(L$195-'Indicator Data'!S78)/(L$195-L$194)*10)),1))</f>
        <v>2</v>
      </c>
      <c r="M75" s="56">
        <f>IF('Indicator Data'!T78="No data","x",IF('Indicator Data'!T78=0,0,ROUND(IF('Indicator Data'!T78&gt;M$195,10,IF('Indicator Data'!T78&lt;M$194,0,10-(M$195-'Indicator Data'!T78)/(M$195-M$194)*10)),1)))</f>
        <v>6.6</v>
      </c>
      <c r="N75" s="57">
        <f t="shared" si="30"/>
        <v>3.4</v>
      </c>
      <c r="O75" s="59">
        <f t="shared" si="31"/>
        <v>5.7</v>
      </c>
      <c r="P75" s="66">
        <f>IF(AND('Indicator Data'!AB78="No data",'Indicator Data'!AC78="No data"),0,SUM('Indicator Data'!AB78:AD78)/1000)</f>
        <v>190.084</v>
      </c>
      <c r="Q75" s="56">
        <f t="shared" si="32"/>
        <v>7.6</v>
      </c>
      <c r="R75" s="60">
        <f>P75*1000/'Indicator Data'!BE78</f>
        <v>1.9503566292825399E-2</v>
      </c>
      <c r="S75" s="56">
        <f t="shared" si="33"/>
        <v>6.6</v>
      </c>
      <c r="T75" s="197">
        <f t="shared" si="34"/>
        <v>7.1</v>
      </c>
      <c r="U75" s="56">
        <f>IF('Indicator Data'!V78="No data","x",ROUND(IF('Indicator Data'!V78&gt;U$195,10,IF('Indicator Data'!V78&lt;U$194,0,10-(U$195-'Indicator Data'!V78)/(U$195-U$194)*10)),1))</f>
        <v>0.8</v>
      </c>
      <c r="V75" s="56">
        <f>IF('Indicator Data'!W78="No data","x",IF('Indicator Data'!W78=0,0,ROUND(IF('Indicator Data'!W78&gt;V$195,10,IF('Indicator Data'!W78&lt;V$194,0,10-(V$195-'Indicator Data'!W78)/(V$195-V$194)*10)),1)))</f>
        <v>0.5</v>
      </c>
      <c r="W75" s="56">
        <f t="shared" si="35"/>
        <v>0.65</v>
      </c>
      <c r="X75" s="56">
        <f>IF('Indicator Data'!U78="No data","x",ROUND(IF('Indicator Data'!U78&gt;X$195,10,IF('Indicator Data'!U78&lt;X$194,0,10-(X$195-'Indicator Data'!U78)/(X$195-X$194)*10)),1))</f>
        <v>0.7</v>
      </c>
      <c r="Y75" s="156">
        <f>IF('Indicator Data'!X78="No data","x",ROUND(IF('Indicator Data'!X78&gt;Y$195,10,IF('Indicator Data'!X78&lt;Y$194,0,10-(Y$195-'Indicator Data'!X78)/(Y$195-Y$194)*10)),1))</f>
        <v>0</v>
      </c>
      <c r="Z75" s="60">
        <f>IF('Indicator Data'!Y78="No data","x",IF(('Indicator Data'!Y78/'Indicator Data'!BE78)&gt;1,1,IF('Indicator Data'!Y78&gt;'Indicator Data'!Y78,1,'Indicator Data'!Y78/'Indicator Data'!BE78)))</f>
        <v>0.27974244096237322</v>
      </c>
      <c r="AA75" s="156">
        <f t="shared" si="36"/>
        <v>3.1</v>
      </c>
      <c r="AB75" s="57">
        <f t="shared" si="24"/>
        <v>1.1000000000000001</v>
      </c>
      <c r="AC75" s="56">
        <f>IF('Indicator Data'!AE78="No data","x",ROUND(IF('Indicator Data'!AE78&lt;$AC$194,10,IF('Indicator Data'!AE78&gt;$AC$195,0,($AC$195-'Indicator Data'!AE78)/($AC$195-$AC$194)*10)),1))</f>
        <v>4.0999999999999996</v>
      </c>
      <c r="AD75" s="56">
        <f>IF('Indicator Data'!AF78="No data","x",ROUND(IF('Indicator Data'!AF78&gt;$AD$195,10,IF('Indicator Data'!AF78&lt;$AD$194,0,10-($AD$195-'Indicator Data'!AF78)/($AD$195-$AD$194)*10)),1))</f>
        <v>2.6</v>
      </c>
      <c r="AE75" s="57">
        <f t="shared" si="25"/>
        <v>3.4</v>
      </c>
      <c r="AF75" s="56">
        <f>IF('Indicator Data'!AQ78="No data","x",ROUND(IF('Indicator Data'!AQ78&gt;$AF$195,10,IF('Indicator Data'!AQ78&lt;$AF$194,0,10-($AF$195-'Indicator Data'!AQ78)/($AF$195-$AF$194)*10)),1))</f>
        <v>2.2999999999999998</v>
      </c>
      <c r="AG75" s="56">
        <f>IF('Indicator Data'!AR78="No data","x",ROUND(IF('Indicator Data'!AR78&gt;$AG$195,10,IF('Indicator Data'!AR78&lt;$AG$194,0,10-($AG$195-'Indicator Data'!AR78)/($AG$195-$AG$194)*10)),1))</f>
        <v>1.4</v>
      </c>
      <c r="AH75" s="202">
        <f t="shared" si="37"/>
        <v>1.8499999999999999</v>
      </c>
      <c r="AI75" s="61">
        <f t="shared" si="38"/>
        <v>3.8</v>
      </c>
      <c r="AJ75" s="56">
        <f>IF('Indicator Data'!AG78="No data","x",ROUND((IF(LOG('Indicator Data'!AG78)&gt;AJ$195,10,IF(LOG('Indicator Data'!AG78)&lt;AJ$194,0,10-(AJ$195-LOG('Indicator Data'!AG78))/(AJ$195-AJ$194)*10))),1))</f>
        <v>4</v>
      </c>
      <c r="AK75" s="56">
        <f>IF('Indicator Data'!AH78="No data","x",ROUND((IF(LOG('Indicator Data'!AH78)&gt;AK$195,10,IF(LOG('Indicator Data'!AH78)&lt;AK$194,0,10-(AK$195-LOG('Indicator Data'!AH78))/(AK$195-AK$194)*10))),1))</f>
        <v>4.8</v>
      </c>
      <c r="AL75" s="56">
        <f>IF('Indicator Data'!AI78="No data","x",ROUND(IF('Indicator Data'!AI78&gt;AL$195,10,IF('Indicator Data'!AI78&lt;AL$194,0,10-(AL$195-'Indicator Data'!AI78)/(AL$195-AL$194)*10)),1))</f>
        <v>4</v>
      </c>
      <c r="AM75" s="57">
        <f t="shared" si="39"/>
        <v>4.3</v>
      </c>
      <c r="AN75" s="56">
        <f>IF('Indicator Data'!AJ78=0,10,ROUND(IF(LOG('Indicator Data'!AJ78)&gt;AN$195,0,IF(LOG('Indicator Data'!AJ78)&lt;AN$194,10,(AN$195-LOG('Indicator Data'!AJ78))/(AN$195-AN$194)*10)),1))</f>
        <v>5.8</v>
      </c>
      <c r="AO75" s="58">
        <f>IF('Indicator Data'!AK78="No data","x",'Indicator Data'!AK78/'Indicator Data'!BG78*100)</f>
        <v>13.406023773348824</v>
      </c>
      <c r="AP75" s="56">
        <f t="shared" si="40"/>
        <v>1.3</v>
      </c>
      <c r="AQ75" s="57">
        <f t="shared" si="41"/>
        <v>3.6</v>
      </c>
      <c r="AR75" s="186">
        <f t="shared" si="42"/>
        <v>4</v>
      </c>
      <c r="AS75" s="56">
        <f>IF('Indicator Data'!AL78="No data","x",ROUND(IF('Indicator Data'!AL78^2&gt;AS$195,0,IF('Indicator Data'!AL78^2&lt;AS$194,10,(AS$195-'Indicator Data'!AL78^2)/(AS$195-AS$194)*10)),1))</f>
        <v>2.6</v>
      </c>
      <c r="AT75" s="56">
        <f>IF('Indicator Data'!AM78="No data","x",ROUND(IF('Indicator Data'!AM78&gt;AT$195,0,IF('Indicator Data'!AM78&lt;AT$194,10,(AT$195-'Indicator Data'!AM78)/(AT$195-AT$194)*10)),1))</f>
        <v>6.2</v>
      </c>
      <c r="AU75" s="56">
        <f>IF('Indicator Data'!AN78="No data","x",ROUND(IF('Indicator Data'!AN78&gt;AU$195,0,IF('Indicator Data'!AN78&lt;AU$194,10,(AU$195-'Indicator Data'!AN78)/(AU$195-AU$194)*10)),1))</f>
        <v>2.2999999999999998</v>
      </c>
      <c r="AV75" s="57">
        <f t="shared" si="43"/>
        <v>3.7</v>
      </c>
      <c r="AW75" s="57">
        <f>IF('Indicator Data'!AO78="No data","x",ROUND(IF('Indicator Data'!AO78&gt;AW$195,0,IF('Indicator Data'!AO78&lt;AW$194,10,(AW$195-'Indicator Data'!AO78)/(AW$195-AW$194)*10)),1))</f>
        <v>8.1999999999999993</v>
      </c>
      <c r="AX75" s="186">
        <f t="shared" si="26"/>
        <v>6</v>
      </c>
      <c r="AY75" s="188">
        <f>IF('Indicator Data'!AP78="No data","x",ROUND(IF('Indicator Data'!AP78&gt;AY$195,10,IF('Indicator Data'!AP78&lt;AY$194,0,10-(AY$195-'Indicator Data'!AP78)/(AY$195-AY$194)*10)),1))</f>
        <v>1.6</v>
      </c>
      <c r="AZ75" s="179">
        <f t="shared" si="44"/>
        <v>3.3</v>
      </c>
    </row>
    <row r="76" spans="1:52" s="4" customFormat="1" x14ac:dyDescent="0.25">
      <c r="A76" s="99" t="str">
        <f>'Indicator Data'!A79</f>
        <v>Hungary</v>
      </c>
      <c r="B76" s="49" t="str">
        <f>'Indicator Data'!B79</f>
        <v>HUN</v>
      </c>
      <c r="C76" s="56">
        <f>ROUND(IF('Indicator Data'!N79="No data",IF((0.1022*LN('Indicator Data'!BD79)-0.1711)&gt;C$195,0,IF((0.1022*LN('Indicator Data'!BD79)-0.1711)&lt;C$194,10,(C$195-(0.1022*LN('Indicator Data'!BD79)-0.1711))/(C$195-C$194)*10)),IF('Indicator Data'!N79&gt;C$195,0,IF('Indicator Data'!N79&lt;C$194,10,(C$195-'Indicator Data'!N79)/(C$195-C$194)*10))),1)</f>
        <v>1.1000000000000001</v>
      </c>
      <c r="D76" s="56" t="str">
        <f>IF('Indicator Data'!O79="No data","x",ROUND((IF(LOG('Indicator Data'!O79*1000)&gt;D$195,10,IF(LOG('Indicator Data'!O79*1000)&lt;D$194,0,10-(D$195-LOG('Indicator Data'!O79*1000))/(D$195-D$194)*10))),1))</f>
        <v>x</v>
      </c>
      <c r="E76" s="57">
        <f t="shared" si="27"/>
        <v>1.1000000000000001</v>
      </c>
      <c r="F76" s="56">
        <f>IF('Indicator Data'!Z79="No data","x",ROUND(IF('Indicator Data'!Z79&gt;F$195,10,IF('Indicator Data'!Z79&lt;F$194,0,10-(F$195-'Indicator Data'!Z79)/(F$195-F$194)*10)),1))</f>
        <v>3.4</v>
      </c>
      <c r="G76" s="56">
        <f>IF('Indicator Data'!AA79="No data","x",ROUND(IF('Indicator Data'!AA79&gt;G$195,10,IF('Indicator Data'!AA79&lt;G$194,0,10-(G$195-'Indicator Data'!AA79)/(G$195-G$194)*10)),1))</f>
        <v>1.4</v>
      </c>
      <c r="H76" s="57">
        <f t="shared" si="28"/>
        <v>2.4</v>
      </c>
      <c r="I76" s="58">
        <f>SUM(IF('Indicator Data'!P79=0,0,'Indicator Data'!P79),SUM('Indicator Data'!Q79:R79))</f>
        <v>0</v>
      </c>
      <c r="J76" s="58">
        <f>I76/'Indicator Data'!BE79*1000000</f>
        <v>0</v>
      </c>
      <c r="K76" s="56">
        <f t="shared" si="29"/>
        <v>0</v>
      </c>
      <c r="L76" s="56" t="str">
        <f>IF('Indicator Data'!S79="No data","x",ROUND(IF('Indicator Data'!S79&gt;L$195,10,IF('Indicator Data'!S79&lt;L$194,0,10-(L$195-'Indicator Data'!S79)/(L$195-L$194)*10)),1))</f>
        <v>x</v>
      </c>
      <c r="M76" s="56">
        <f>IF('Indicator Data'!T79="No data","x",IF('Indicator Data'!T79=0,0,ROUND(IF('Indicator Data'!T79&gt;M$195,10,IF('Indicator Data'!T79&lt;M$194,0,10-(M$195-'Indicator Data'!T79)/(M$195-M$194)*10)),1)))</f>
        <v>0.9</v>
      </c>
      <c r="N76" s="57">
        <f t="shared" si="30"/>
        <v>0.5</v>
      </c>
      <c r="O76" s="59">
        <f t="shared" si="31"/>
        <v>1.3</v>
      </c>
      <c r="P76" s="66">
        <f>IF(AND('Indicator Data'!AB79="No data",'Indicator Data'!AC79="No data"),0,SUM('Indicator Data'!AB79:AD79)/1000)</f>
        <v>6.1639999999999997</v>
      </c>
      <c r="Q76" s="56">
        <f t="shared" si="32"/>
        <v>2.6</v>
      </c>
      <c r="R76" s="60">
        <f>P76*1000/'Indicator Data'!BE79</f>
        <v>6.3646914508274928E-4</v>
      </c>
      <c r="S76" s="56">
        <f t="shared" si="33"/>
        <v>2.9</v>
      </c>
      <c r="T76" s="197">
        <f t="shared" si="34"/>
        <v>2.8</v>
      </c>
      <c r="U76" s="56" t="str">
        <f>IF('Indicator Data'!V79="No data","x",ROUND(IF('Indicator Data'!V79&gt;U$195,10,IF('Indicator Data'!V79&lt;U$194,0,10-(U$195-'Indicator Data'!V79)/(U$195-U$194)*10)),1))</f>
        <v>x</v>
      </c>
      <c r="V76" s="56">
        <f>IF('Indicator Data'!W79="No data","x",IF('Indicator Data'!W79=0,0,ROUND(IF('Indicator Data'!W79&gt;V$195,10,IF('Indicator Data'!W79&lt;V$194,0,10-(V$195-'Indicator Data'!W79)/(V$195-V$194)*10)),1)))</f>
        <v>0.2</v>
      </c>
      <c r="W76" s="56">
        <f t="shared" si="35"/>
        <v>0.2</v>
      </c>
      <c r="X76" s="56">
        <f>IF('Indicator Data'!U79="No data","x",ROUND(IF('Indicator Data'!U79&gt;X$195,10,IF('Indicator Data'!U79&lt;X$194,0,10-(X$195-'Indicator Data'!U79)/(X$195-X$194)*10)),1))</f>
        <v>0.1</v>
      </c>
      <c r="Y76" s="156" t="str">
        <f>IF('Indicator Data'!X79="No data","x",ROUND(IF('Indicator Data'!X79&gt;Y$195,10,IF('Indicator Data'!X79&lt;Y$194,0,10-(Y$195-'Indicator Data'!X79)/(Y$195-Y$194)*10)),1))</f>
        <v>x</v>
      </c>
      <c r="Z76" s="60">
        <f>IF('Indicator Data'!Y79="No data","x",IF(('Indicator Data'!Y79/'Indicator Data'!BE79)&gt;1,1,IF('Indicator Data'!Y79&gt;'Indicator Data'!Y79,1,'Indicator Data'!Y79/'Indicator Data'!BE79)))</f>
        <v>3.2009317809158381E-6</v>
      </c>
      <c r="AA76" s="156">
        <f t="shared" si="36"/>
        <v>0</v>
      </c>
      <c r="AB76" s="57">
        <f t="shared" si="24"/>
        <v>0.1</v>
      </c>
      <c r="AC76" s="56">
        <f>IF('Indicator Data'!AE79="No data","x",ROUND(IF('Indicator Data'!AE79&lt;$AC$194,10,IF('Indicator Data'!AE79&gt;$AC$195,0,($AC$195-'Indicator Data'!AE79)/($AC$195-$AC$194)*10)),1))</f>
        <v>3.2</v>
      </c>
      <c r="AD76" s="56">
        <f>IF('Indicator Data'!AF79="No data","x",ROUND(IF('Indicator Data'!AF79&gt;$AD$195,10,IF('Indicator Data'!AF79&lt;$AD$194,0,10-($AD$195-'Indicator Data'!AF79)/($AD$195-$AD$194)*10)),1))</f>
        <v>0</v>
      </c>
      <c r="AE76" s="57">
        <f t="shared" si="25"/>
        <v>1.6</v>
      </c>
      <c r="AF76" s="56">
        <f>IF('Indicator Data'!AQ79="No data","x",ROUND(IF('Indicator Data'!AQ79&gt;$AF$195,10,IF('Indicator Data'!AQ79&lt;$AF$194,0,10-($AF$195-'Indicator Data'!AQ79)/($AF$195-$AF$194)*10)),1))</f>
        <v>1.6</v>
      </c>
      <c r="AG76" s="56">
        <f>IF('Indicator Data'!AR79="No data","x",ROUND(IF('Indicator Data'!AR79&gt;$AG$195,10,IF('Indicator Data'!AR79&lt;$AG$194,0,10-($AG$195-'Indicator Data'!AR79)/($AG$195-$AG$194)*10)),1))</f>
        <v>1</v>
      </c>
      <c r="AH76" s="202">
        <f t="shared" si="37"/>
        <v>1.3</v>
      </c>
      <c r="AI76" s="61">
        <f t="shared" si="38"/>
        <v>1.5</v>
      </c>
      <c r="AJ76" s="56">
        <f>IF('Indicator Data'!AG79="No data","x",ROUND((IF(LOG('Indicator Data'!AG79)&gt;AJ$195,10,IF(LOG('Indicator Data'!AG79)&lt;AJ$194,0,10-(AJ$195-LOG('Indicator Data'!AG79))/(AJ$195-AJ$194)*10))),1))</f>
        <v>8.6999999999999993</v>
      </c>
      <c r="AK76" s="56">
        <f>IF('Indicator Data'!AH79="No data","x",ROUND((IF(LOG('Indicator Data'!AH79)&gt;AK$195,10,IF(LOG('Indicator Data'!AH79)&lt;AK$194,0,10-(AK$195-LOG('Indicator Data'!AH79))/(AK$195-AK$194)*10))),1))</f>
        <v>6.9</v>
      </c>
      <c r="AL76" s="56">
        <f>IF('Indicator Data'!AI79="No data","x",ROUND(IF('Indicator Data'!AI79&gt;AL$195,10,IF('Indicator Data'!AI79&lt;AL$194,0,10-(AL$195-'Indicator Data'!AI79)/(AL$195-AL$194)*10)),1))</f>
        <v>4</v>
      </c>
      <c r="AM76" s="57">
        <f t="shared" si="39"/>
        <v>6.5</v>
      </c>
      <c r="AN76" s="56">
        <f>IF('Indicator Data'!AJ79=0,10,ROUND(IF(LOG('Indicator Data'!AJ79)&gt;AN$195,0,IF(LOG('Indicator Data'!AJ79)&lt;AN$194,10,(AN$195-LOG('Indicator Data'!AJ79))/(AN$195-AN$194)*10)),1))</f>
        <v>4.2</v>
      </c>
      <c r="AO76" s="58">
        <f>IF('Indicator Data'!AK79="No data","x",'Indicator Data'!AK79/'Indicator Data'!BG79*100)</f>
        <v>176.73699326190214</v>
      </c>
      <c r="AP76" s="56">
        <f t="shared" si="40"/>
        <v>10</v>
      </c>
      <c r="AQ76" s="57">
        <f t="shared" si="41"/>
        <v>7.1</v>
      </c>
      <c r="AR76" s="186">
        <f t="shared" si="42"/>
        <v>6.8</v>
      </c>
      <c r="AS76" s="56">
        <f>IF('Indicator Data'!AL79="No data","x",ROUND(IF('Indicator Data'!AL79^2&gt;AS$195,0,IF('Indicator Data'!AL79^2&lt;AS$194,10,(AS$195-'Indicator Data'!AL79^2)/(AS$195-AS$194)*10)),1))</f>
        <v>0.2</v>
      </c>
      <c r="AT76" s="56">
        <f>IF('Indicator Data'!AM79="No data","x",ROUND(IF('Indicator Data'!AM79&gt;AT$195,0,IF('Indicator Data'!AM79&lt;AT$194,10,(AT$195-'Indicator Data'!AM79)/(AT$195-AT$194)*10)),1))</f>
        <v>5</v>
      </c>
      <c r="AU76" s="56">
        <f>IF('Indicator Data'!AN79="No data","x",ROUND(IF('Indicator Data'!AN79&gt;AU$195,0,IF('Indicator Data'!AN79&lt;AU$194,10,(AU$195-'Indicator Data'!AN79)/(AU$195-AU$194)*10)),1))</f>
        <v>0.2</v>
      </c>
      <c r="AV76" s="57">
        <f t="shared" si="43"/>
        <v>1.8</v>
      </c>
      <c r="AW76" s="57">
        <f>IF('Indicator Data'!AO79="No data","x",ROUND(IF('Indicator Data'!AO79&gt;AW$195,0,IF('Indicator Data'!AO79&lt;AW$194,10,(AW$195-'Indicator Data'!AO79)/(AW$195-AW$194)*10)),1))</f>
        <v>8</v>
      </c>
      <c r="AX76" s="186">
        <f t="shared" si="26"/>
        <v>4.9000000000000004</v>
      </c>
      <c r="AY76" s="188">
        <f>IF('Indicator Data'!AP79="No data","x",ROUND(IF('Indicator Data'!AP79&gt;AY$195,10,IF('Indicator Data'!AP79&lt;AY$194,0,10-(AY$195-'Indicator Data'!AP79)/(AY$195-AY$194)*10)),1))</f>
        <v>9.6</v>
      </c>
      <c r="AZ76" s="179">
        <f t="shared" si="44"/>
        <v>7.7</v>
      </c>
    </row>
    <row r="77" spans="1:52" s="4" customFormat="1" x14ac:dyDescent="0.25">
      <c r="A77" s="99" t="str">
        <f>'Indicator Data'!A80</f>
        <v>Iceland</v>
      </c>
      <c r="B77" s="49" t="str">
        <f>'Indicator Data'!B80</f>
        <v>ISL</v>
      </c>
      <c r="C77" s="56">
        <f>ROUND(IF('Indicator Data'!N80="No data",IF((0.1022*LN('Indicator Data'!BD80)-0.1711)&gt;C$195,0,IF((0.1022*LN('Indicator Data'!BD80)-0.1711)&lt;C$194,10,(C$195-(0.1022*LN('Indicator Data'!BD80)-0.1711))/(C$195-C$194)*10)),IF('Indicator Data'!N80&gt;C$195,0,IF('Indicator Data'!N80&lt;C$194,10,(C$195-'Indicator Data'!N80)/(C$195-C$194)*10))),1)</f>
        <v>0</v>
      </c>
      <c r="D77" s="56" t="str">
        <f>IF('Indicator Data'!O80="No data","x",ROUND((IF(LOG('Indicator Data'!O80*1000)&gt;D$195,10,IF(LOG('Indicator Data'!O80*1000)&lt;D$194,0,10-(D$195-LOG('Indicator Data'!O80*1000))/(D$195-D$194)*10))),1))</f>
        <v>x</v>
      </c>
      <c r="E77" s="57">
        <f t="shared" si="27"/>
        <v>0</v>
      </c>
      <c r="F77" s="56">
        <f>IF('Indicator Data'!Z80="No data","x",ROUND(IF('Indicator Data'!Z80&gt;F$195,10,IF('Indicator Data'!Z80&lt;F$194,0,10-(F$195-'Indicator Data'!Z80)/(F$195-F$194)*10)),1))</f>
        <v>0.8</v>
      </c>
      <c r="G77" s="56">
        <f>IF('Indicator Data'!AA80="No data","x",ROUND(IF('Indicator Data'!AA80&gt;G$195,10,IF('Indicator Data'!AA80&lt;G$194,0,10-(G$195-'Indicator Data'!AA80)/(G$195-G$194)*10)),1))</f>
        <v>0.7</v>
      </c>
      <c r="H77" s="57">
        <f t="shared" si="28"/>
        <v>0.8</v>
      </c>
      <c r="I77" s="58">
        <f>SUM(IF('Indicator Data'!P80=0,0,'Indicator Data'!P80),SUM('Indicator Data'!Q80:R80))</f>
        <v>0</v>
      </c>
      <c r="J77" s="58">
        <f>I77/'Indicator Data'!BE80*1000000</f>
        <v>0</v>
      </c>
      <c r="K77" s="56">
        <f t="shared" si="29"/>
        <v>0</v>
      </c>
      <c r="L77" s="56" t="str">
        <f>IF('Indicator Data'!S80="No data","x",ROUND(IF('Indicator Data'!S80&gt;L$195,10,IF('Indicator Data'!S80&lt;L$194,0,10-(L$195-'Indicator Data'!S80)/(L$195-L$194)*10)),1))</f>
        <v>x</v>
      </c>
      <c r="M77" s="56">
        <f>IF('Indicator Data'!T80="No data","x",IF('Indicator Data'!T80=0,0,ROUND(IF('Indicator Data'!T80&gt;M$195,10,IF('Indicator Data'!T80&lt;M$194,0,10-(M$195-'Indicator Data'!T80)/(M$195-M$194)*10)),1)))</f>
        <v>0.2</v>
      </c>
      <c r="N77" s="57">
        <f t="shared" si="30"/>
        <v>0.1</v>
      </c>
      <c r="O77" s="59">
        <f t="shared" si="31"/>
        <v>0.2</v>
      </c>
      <c r="P77" s="66">
        <f>IF(AND('Indicator Data'!AB80="No data",'Indicator Data'!AC80="No data"),0,SUM('Indicator Data'!AB80:AD80)/1000)</f>
        <v>1.048</v>
      </c>
      <c r="Q77" s="56">
        <f t="shared" si="32"/>
        <v>0.1</v>
      </c>
      <c r="R77" s="60">
        <f>P77*1000/'Indicator Data'!BE80</f>
        <v>3.0911080501538181E-3</v>
      </c>
      <c r="S77" s="56">
        <f t="shared" si="33"/>
        <v>4.2</v>
      </c>
      <c r="T77" s="197">
        <f t="shared" si="34"/>
        <v>2.2000000000000002</v>
      </c>
      <c r="U77" s="56" t="str">
        <f>IF('Indicator Data'!V80="No data","x",ROUND(IF('Indicator Data'!V80&gt;U$195,10,IF('Indicator Data'!V80&lt;U$194,0,10-(U$195-'Indicator Data'!V80)/(U$195-U$194)*10)),1))</f>
        <v>x</v>
      </c>
      <c r="V77" s="56" t="str">
        <f>IF('Indicator Data'!W80="No data","x",IF('Indicator Data'!W80=0,0,ROUND(IF('Indicator Data'!W80&gt;V$195,10,IF('Indicator Data'!W80&lt;V$194,0,10-(V$195-'Indicator Data'!W80)/(V$195-V$194)*10)),1)))</f>
        <v>x</v>
      </c>
      <c r="W77" s="56" t="str">
        <f t="shared" si="35"/>
        <v>x</v>
      </c>
      <c r="X77" s="56">
        <f>IF('Indicator Data'!U80="No data","x",ROUND(IF('Indicator Data'!U80&gt;X$195,10,IF('Indicator Data'!U80&lt;X$194,0,10-(X$195-'Indicator Data'!U80)/(X$195-X$194)*10)),1))</f>
        <v>0.1</v>
      </c>
      <c r="Y77" s="156" t="str">
        <f>IF('Indicator Data'!X80="No data","x",ROUND(IF('Indicator Data'!X80&gt;Y$195,10,IF('Indicator Data'!X80&lt;Y$194,0,10-(Y$195-'Indicator Data'!X80)/(Y$195-Y$194)*10)),1))</f>
        <v>x</v>
      </c>
      <c r="Z77" s="60">
        <f>IF('Indicator Data'!Y80="No data","x",IF(('Indicator Data'!Y80/'Indicator Data'!BE80)&gt;1,1,IF('Indicator Data'!Y80&gt;'Indicator Data'!Y80,1,'Indicator Data'!Y80/'Indicator Data'!BE80)))</f>
        <v>2.9495305822078416E-6</v>
      </c>
      <c r="AA77" s="156">
        <f t="shared" si="36"/>
        <v>0</v>
      </c>
      <c r="AB77" s="57">
        <f t="shared" si="24"/>
        <v>0.1</v>
      </c>
      <c r="AC77" s="56">
        <f>IF('Indicator Data'!AE80="No data","x",ROUND(IF('Indicator Data'!AE80&lt;$AC$194,10,IF('Indicator Data'!AE80&gt;$AC$195,0,($AC$195-'Indicator Data'!AE80)/($AC$195-$AC$194)*10)),1))</f>
        <v>1.7</v>
      </c>
      <c r="AD77" s="56">
        <f>IF('Indicator Data'!AF80="No data","x",ROUND(IF('Indicator Data'!AF80&gt;$AD$195,10,IF('Indicator Data'!AF80&lt;$AD$194,0,10-($AD$195-'Indicator Data'!AF80)/($AD$195-$AD$194)*10)),1))</f>
        <v>0</v>
      </c>
      <c r="AE77" s="57">
        <f t="shared" si="25"/>
        <v>0.9</v>
      </c>
      <c r="AF77" s="56" t="str">
        <f>IF('Indicator Data'!AQ80="No data","x",ROUND(IF('Indicator Data'!AQ80&gt;$AF$195,10,IF('Indicator Data'!AQ80&lt;$AF$194,0,10-($AF$195-'Indicator Data'!AQ80)/($AF$195-$AF$194)*10)),1))</f>
        <v>x</v>
      </c>
      <c r="AG77" s="56" t="str">
        <f>IF('Indicator Data'!AR80="No data","x",ROUND(IF('Indicator Data'!AR80&gt;$AG$195,10,IF('Indicator Data'!AR80&lt;$AG$194,0,10-($AG$195-'Indicator Data'!AR80)/($AG$195-$AG$194)*10)),1))</f>
        <v>x</v>
      </c>
      <c r="AH77" s="202" t="str">
        <f t="shared" si="37"/>
        <v>x</v>
      </c>
      <c r="AI77" s="61">
        <f t="shared" si="38"/>
        <v>1.1000000000000001</v>
      </c>
      <c r="AJ77" s="56">
        <f>IF('Indicator Data'!AG80="No data","x",ROUND((IF(LOG('Indicator Data'!AG80)&gt;AJ$195,10,IF(LOG('Indicator Data'!AG80)&lt;AJ$194,0,10-(AJ$195-LOG('Indicator Data'!AG80))/(AJ$195-AJ$194)*10))),1))</f>
        <v>7.2</v>
      </c>
      <c r="AK77" s="56">
        <f>IF('Indicator Data'!AH80="No data","x",ROUND((IF(LOG('Indicator Data'!AH80)&gt;AK$195,10,IF(LOG('Indicator Data'!AH80)&lt;AK$194,0,10-(AK$195-LOG('Indicator Data'!AH80))/(AK$195-AK$194)*10))),1))</f>
        <v>5.9</v>
      </c>
      <c r="AL77" s="56">
        <f>IF('Indicator Data'!AI80="No data","x",ROUND(IF('Indicator Data'!AI80&gt;AL$195,10,IF('Indicator Data'!AI80&lt;AL$194,0,10-(AL$195-'Indicator Data'!AI80)/(AL$195-AL$194)*10)),1))</f>
        <v>8</v>
      </c>
      <c r="AM77" s="57">
        <f t="shared" si="39"/>
        <v>7</v>
      </c>
      <c r="AN77" s="56">
        <f>IF('Indicator Data'!AJ80=0,10,ROUND(IF(LOG('Indicator Data'!AJ80)&gt;AN$195,0,IF(LOG('Indicator Data'!AJ80)&lt;AN$194,10,(AN$195-LOG('Indicator Data'!AJ80))/(AN$195-AN$194)*10)),1))</f>
        <v>4.5999999999999996</v>
      </c>
      <c r="AO77" s="58">
        <f>IF('Indicator Data'!AK80="No data","x",'Indicator Data'!AK80/'Indicator Data'!BG80*100)</f>
        <v>23.940149625935163</v>
      </c>
      <c r="AP77" s="56">
        <f t="shared" si="40"/>
        <v>2.2999999999999998</v>
      </c>
      <c r="AQ77" s="57">
        <f t="shared" si="41"/>
        <v>3.5</v>
      </c>
      <c r="AR77" s="186">
        <f t="shared" si="42"/>
        <v>5.3</v>
      </c>
      <c r="AS77" s="56" t="str">
        <f>IF('Indicator Data'!AL80="No data","x",ROUND(IF('Indicator Data'!AL80^2&gt;AS$195,0,IF('Indicator Data'!AL80^2&lt;AS$194,10,(AS$195-'Indicator Data'!AL80^2)/(AS$195-AS$194)*10)),1))</f>
        <v>x</v>
      </c>
      <c r="AT77" s="56">
        <f>IF('Indicator Data'!AM80="No data","x",ROUND(IF('Indicator Data'!AM80&gt;AT$195,0,IF('Indicator Data'!AM80&lt;AT$194,10,(AT$195-'Indicator Data'!AM80)/(AT$195-AT$194)*10)),1))</f>
        <v>3.8</v>
      </c>
      <c r="AU77" s="56">
        <f>IF('Indicator Data'!AN80="No data","x",ROUND(IF('Indicator Data'!AN80&gt;AU$195,0,IF('Indicator Data'!AN80&lt;AU$194,10,(AU$195-'Indicator Data'!AN80)/(AU$195-AU$194)*10)),1))</f>
        <v>7</v>
      </c>
      <c r="AV77" s="57">
        <f t="shared" si="43"/>
        <v>5.4</v>
      </c>
      <c r="AW77" s="57">
        <f>IF('Indicator Data'!AO80="No data","x",ROUND(IF('Indicator Data'!AO80&gt;AW$195,0,IF('Indicator Data'!AO80&lt;AW$194,10,(AW$195-'Indicator Data'!AO80)/(AW$195-AW$194)*10)),1))</f>
        <v>3.9</v>
      </c>
      <c r="AX77" s="186">
        <f t="shared" si="26"/>
        <v>4.7</v>
      </c>
      <c r="AY77" s="188">
        <f>IF('Indicator Data'!AP80="No data","x",ROUND(IF('Indicator Data'!AP80&gt;AY$195,10,IF('Indicator Data'!AP80&lt;AY$194,0,10-(AY$195-'Indicator Data'!AP80)/(AY$195-AY$194)*10)),1))</f>
        <v>6.4</v>
      </c>
      <c r="AZ77" s="179">
        <f t="shared" si="44"/>
        <v>5.7</v>
      </c>
    </row>
    <row r="78" spans="1:52" s="4" customFormat="1" x14ac:dyDescent="0.25">
      <c r="A78" s="99" t="str">
        <f>'Indicator Data'!A81</f>
        <v>India</v>
      </c>
      <c r="B78" s="49" t="str">
        <f>'Indicator Data'!B81</f>
        <v>IND</v>
      </c>
      <c r="C78" s="56">
        <f>ROUND(IF('Indicator Data'!N81="No data",IF((0.1022*LN('Indicator Data'!BD81)-0.1711)&gt;C$195,0,IF((0.1022*LN('Indicator Data'!BD81)-0.1711)&lt;C$194,10,(C$195-(0.1022*LN('Indicator Data'!BD81)-0.1711))/(C$195-C$194)*10)),IF('Indicator Data'!N81&gt;C$195,0,IF('Indicator Data'!N81&lt;C$194,10,(C$195-'Indicator Data'!N81)/(C$195-C$194)*10))),1)</f>
        <v>5.0999999999999996</v>
      </c>
      <c r="D78" s="56">
        <f>IF('Indicator Data'!O81="No data","x",ROUND((IF(LOG('Indicator Data'!O81*1000)&gt;D$195,10,IF(LOG('Indicator Data'!O81*1000)&lt;D$194,0,10-(D$195-LOG('Indicator Data'!O81*1000))/(D$195-D$194)*10))),1))</f>
        <v>7.7</v>
      </c>
      <c r="E78" s="57">
        <f t="shared" si="27"/>
        <v>6.6</v>
      </c>
      <c r="F78" s="56">
        <f>IF('Indicator Data'!Z81="No data","x",ROUND(IF('Indicator Data'!Z81&gt;F$195,10,IF('Indicator Data'!Z81&lt;F$194,0,10-(F$195-'Indicator Data'!Z81)/(F$195-F$194)*10)),1))</f>
        <v>6.7</v>
      </c>
      <c r="G78" s="56">
        <f>IF('Indicator Data'!AA81="No data","x",ROUND(IF('Indicator Data'!AA81&gt;G$195,10,IF('Indicator Data'!AA81&lt;G$194,0,10-(G$195-'Indicator Data'!AA81)/(G$195-G$194)*10)),1))</f>
        <v>2.7</v>
      </c>
      <c r="H78" s="57">
        <f t="shared" si="28"/>
        <v>4.7</v>
      </c>
      <c r="I78" s="58">
        <f>SUM(IF('Indicator Data'!P81=0,0,'Indicator Data'!P81),SUM('Indicator Data'!Q81:R81))</f>
        <v>4949.5509899999997</v>
      </c>
      <c r="J78" s="58">
        <f>I78/'Indicator Data'!BE81*1000000</f>
        <v>3.6222824010199699</v>
      </c>
      <c r="K78" s="56">
        <f t="shared" si="29"/>
        <v>0.1</v>
      </c>
      <c r="L78" s="56">
        <f>IF('Indicator Data'!S81="No data","x",ROUND(IF('Indicator Data'!S81&gt;L$195,10,IF('Indicator Data'!S81&lt;L$194,0,10-(L$195-'Indicator Data'!S81)/(L$195-L$194)*10)),1))</f>
        <v>0.1</v>
      </c>
      <c r="M78" s="56">
        <f>IF('Indicator Data'!T81="No data","x",IF('Indicator Data'!T81=0,0,ROUND(IF('Indicator Data'!T81&gt;M$195,10,IF('Indicator Data'!T81&lt;M$194,0,10-(M$195-'Indicator Data'!T81)/(M$195-M$194)*10)),1)))</f>
        <v>1</v>
      </c>
      <c r="N78" s="57">
        <f t="shared" si="30"/>
        <v>0.4</v>
      </c>
      <c r="O78" s="59">
        <f t="shared" si="31"/>
        <v>4.5999999999999996</v>
      </c>
      <c r="P78" s="66">
        <f>IF(AND('Indicator Data'!AB81="No data",'Indicator Data'!AC81="No data"),0,SUM('Indicator Data'!AB81:AD81)/1000)</f>
        <v>686.84799999999996</v>
      </c>
      <c r="Q78" s="56">
        <f t="shared" si="32"/>
        <v>9.5</v>
      </c>
      <c r="R78" s="60">
        <f>P78*1000/'Indicator Data'!BE81</f>
        <v>5.02663257253516E-4</v>
      </c>
      <c r="S78" s="56">
        <f t="shared" si="33"/>
        <v>2.7</v>
      </c>
      <c r="T78" s="197">
        <f t="shared" si="34"/>
        <v>6.1</v>
      </c>
      <c r="U78" s="56">
        <f>IF('Indicator Data'!V81="No data","x",ROUND(IF('Indicator Data'!V81&gt;U$195,10,IF('Indicator Data'!V81&lt;U$194,0,10-(U$195-'Indicator Data'!V81)/(U$195-U$194)*10)),1))</f>
        <v>0.6</v>
      </c>
      <c r="V78" s="56">
        <f>IF('Indicator Data'!W81="No data","x",IF('Indicator Data'!W81=0,0,ROUND(IF('Indicator Data'!W81&gt;V$195,10,IF('Indicator Data'!W81&lt;V$194,0,10-(V$195-'Indicator Data'!W81)/(V$195-V$194)*10)),1)))</f>
        <v>0.5</v>
      </c>
      <c r="W78" s="56">
        <f t="shared" si="35"/>
        <v>0.55000000000000004</v>
      </c>
      <c r="X78" s="56">
        <f>IF('Indicator Data'!U81="No data","x",ROUND(IF('Indicator Data'!U81&gt;X$195,10,IF('Indicator Data'!U81&lt;X$194,0,10-(X$195-'Indicator Data'!U81)/(X$195-X$194)*10)),1))</f>
        <v>3.7</v>
      </c>
      <c r="Y78" s="156">
        <f>IF('Indicator Data'!X81="No data","x",ROUND(IF('Indicator Data'!X81&gt;Y$195,10,IF('Indicator Data'!X81&lt;Y$194,0,10-(Y$195-'Indicator Data'!X81)/(Y$195-Y$194)*10)),1))</f>
        <v>0.2</v>
      </c>
      <c r="Z78" s="60">
        <f>IF('Indicator Data'!Y81="No data","x",IF(('Indicator Data'!Y81/'Indicator Data'!BE81)&gt;1,1,IF('Indicator Data'!Y81&gt;'Indicator Data'!Y81,1,'Indicator Data'!Y81/'Indicator Data'!BE81)))</f>
        <v>0.37738087399385345</v>
      </c>
      <c r="AA78" s="156">
        <f t="shared" si="36"/>
        <v>4.2</v>
      </c>
      <c r="AB78" s="57">
        <f t="shared" si="24"/>
        <v>2.2000000000000002</v>
      </c>
      <c r="AC78" s="56">
        <f>IF('Indicator Data'!AE81="No data","x",ROUND(IF('Indicator Data'!AE81&lt;$AC$194,10,IF('Indicator Data'!AE81&gt;$AC$195,0,($AC$195-'Indicator Data'!AE81)/($AC$195-$AC$194)*10)),1))</f>
        <v>5.5</v>
      </c>
      <c r="AD78" s="56">
        <f>IF('Indicator Data'!AF81="No data","x",ROUND(IF('Indicator Data'!AF81&gt;$AD$195,10,IF('Indicator Data'!AF81&lt;$AD$194,0,10-($AD$195-'Indicator Data'!AF81)/($AD$195-$AD$194)*10)),1))</f>
        <v>3.2</v>
      </c>
      <c r="AE78" s="57">
        <f t="shared" si="25"/>
        <v>4.4000000000000004</v>
      </c>
      <c r="AF78" s="56">
        <f>IF('Indicator Data'!AQ81="No data","x",ROUND(IF('Indicator Data'!AQ81&gt;$AF$195,10,IF('Indicator Data'!AQ81&lt;$AF$194,0,10-($AF$195-'Indicator Data'!AQ81)/($AF$195-$AF$194)*10)),1))</f>
        <v>4.8</v>
      </c>
      <c r="AG78" s="56">
        <f>IF('Indicator Data'!AR81="No data","x",ROUND(IF('Indicator Data'!AR81&gt;$AG$195,10,IF('Indicator Data'!AR81&lt;$AG$194,0,10-($AG$195-'Indicator Data'!AR81)/($AG$195-$AG$194)*10)),1))</f>
        <v>2.7</v>
      </c>
      <c r="AH78" s="202">
        <f t="shared" si="37"/>
        <v>3.75</v>
      </c>
      <c r="AI78" s="61">
        <f t="shared" si="38"/>
        <v>4.3</v>
      </c>
      <c r="AJ78" s="56">
        <f>IF('Indicator Data'!AG81="No data","x",ROUND((IF(LOG('Indicator Data'!AG81)&gt;AJ$195,10,IF(LOG('Indicator Data'!AG81)&lt;AJ$194,0,10-(AJ$195-LOG('Indicator Data'!AG81))/(AJ$195-AJ$194)*10))),1))</f>
        <v>10</v>
      </c>
      <c r="AK78" s="56">
        <f>IF('Indicator Data'!AH81="No data","x",ROUND((IF(LOG('Indicator Data'!AH81)&gt;AK$195,10,IF(LOG('Indicator Data'!AH81)&lt;AK$194,0,10-(AK$195-LOG('Indicator Data'!AH81))/(AK$195-AK$194)*10))),1))</f>
        <v>8</v>
      </c>
      <c r="AL78" s="56">
        <f>IF('Indicator Data'!AI81="No data","x",ROUND(IF('Indicator Data'!AI81&gt;AL$195,10,IF('Indicator Data'!AI81&lt;AL$194,0,10-(AL$195-'Indicator Data'!AI81)/(AL$195-AL$194)*10)),1))</f>
        <v>8</v>
      </c>
      <c r="AM78" s="57">
        <f t="shared" si="39"/>
        <v>8.6999999999999993</v>
      </c>
      <c r="AN78" s="56">
        <f>IF('Indicator Data'!AJ81=0,10,ROUND(IF(LOG('Indicator Data'!AJ81)&gt;AN$195,0,IF(LOG('Indicator Data'!AJ81)&lt;AN$194,10,(AN$195-LOG('Indicator Data'!AJ81))/(AN$195-AN$194)*10)),1))</f>
        <v>2.4</v>
      </c>
      <c r="AO78" s="58">
        <f>IF('Indicator Data'!AK81="No data","x",'Indicator Data'!AK81/'Indicator Data'!BG81*100)</f>
        <v>24.552753103568893</v>
      </c>
      <c r="AP78" s="56">
        <f t="shared" si="40"/>
        <v>2.4</v>
      </c>
      <c r="AQ78" s="57">
        <f t="shared" si="41"/>
        <v>2.4</v>
      </c>
      <c r="AR78" s="186">
        <f t="shared" si="42"/>
        <v>5.6</v>
      </c>
      <c r="AS78" s="56">
        <f>IF('Indicator Data'!AL81="No data","x",ROUND(IF('Indicator Data'!AL81^2&gt;AS$195,0,IF('Indicator Data'!AL81^2&lt;AS$194,10,(AS$195-'Indicator Data'!AL81^2)/(AS$195-AS$194)*10)),1))</f>
        <v>4.9000000000000004</v>
      </c>
      <c r="AT78" s="56">
        <f>IF('Indicator Data'!AM81="No data","x",ROUND(IF('Indicator Data'!AM81&gt;AT$195,0,IF('Indicator Data'!AM81&lt;AT$194,10,(AT$195-'Indicator Data'!AM81)/(AT$195-AT$194)*10)),1))</f>
        <v>5.8</v>
      </c>
      <c r="AU78" s="56">
        <f>IF('Indicator Data'!AN81="No data","x",ROUND(IF('Indicator Data'!AN81&gt;AU$195,0,IF('Indicator Data'!AN81&lt;AU$194,10,(AU$195-'Indicator Data'!AN81)/(AU$195-AU$194)*10)),1))</f>
        <v>6.8</v>
      </c>
      <c r="AV78" s="57">
        <f t="shared" si="43"/>
        <v>5.8</v>
      </c>
      <c r="AW78" s="57">
        <f>IF('Indicator Data'!AO81="No data","x",ROUND(IF('Indicator Data'!AO81&gt;AW$195,0,IF('Indicator Data'!AO81&lt;AW$194,10,(AW$195-'Indicator Data'!AO81)/(AW$195-AW$194)*10)),1))</f>
        <v>4.7</v>
      </c>
      <c r="AX78" s="186">
        <f t="shared" si="26"/>
        <v>5.3</v>
      </c>
      <c r="AY78" s="188">
        <f>IF('Indicator Data'!AP81="No data","x",ROUND(IF('Indicator Data'!AP81&gt;AY$195,10,IF('Indicator Data'!AP81&lt;AY$194,0,10-(AY$195-'Indicator Data'!AP81)/(AY$195-AY$194)*10)),1))</f>
        <v>3.6</v>
      </c>
      <c r="AZ78" s="179">
        <f t="shared" si="44"/>
        <v>4.5</v>
      </c>
    </row>
    <row r="79" spans="1:52" s="4" customFormat="1" x14ac:dyDescent="0.25">
      <c r="A79" s="99" t="str">
        <f>'Indicator Data'!A82</f>
        <v>Indonesia</v>
      </c>
      <c r="B79" s="49" t="str">
        <f>'Indicator Data'!B82</f>
        <v>IDN</v>
      </c>
      <c r="C79" s="56">
        <f>ROUND(IF('Indicator Data'!N82="No data",IF((0.1022*LN('Indicator Data'!BD82)-0.1711)&gt;C$195,0,IF((0.1022*LN('Indicator Data'!BD82)-0.1711)&lt;C$194,10,(C$195-(0.1022*LN('Indicator Data'!BD82)-0.1711))/(C$195-C$194)*10)),IF('Indicator Data'!N82&gt;C$195,0,IF('Indicator Data'!N82&lt;C$194,10,(C$195-'Indicator Data'!N82)/(C$195-C$194)*10))),1)</f>
        <v>3.9</v>
      </c>
      <c r="D79" s="56">
        <f>IF('Indicator Data'!O82="No data","x",ROUND((IF(LOG('Indicator Data'!O82*1000)&gt;D$195,10,IF(LOG('Indicator Data'!O82*1000)&lt;D$194,0,10-(D$195-LOG('Indicator Data'!O82*1000))/(D$195-D$194)*10))),1))</f>
        <v>5.4</v>
      </c>
      <c r="E79" s="57">
        <f t="shared" si="27"/>
        <v>4.7</v>
      </c>
      <c r="F79" s="56">
        <f>IF('Indicator Data'!Z82="No data","x",ROUND(IF('Indicator Data'!Z82&gt;F$195,10,IF('Indicator Data'!Z82&lt;F$194,0,10-(F$195-'Indicator Data'!Z82)/(F$195-F$194)*10)),1))</f>
        <v>6</v>
      </c>
      <c r="G79" s="56">
        <f>IF('Indicator Data'!AA82="No data","x",ROUND(IF('Indicator Data'!AA82&gt;G$195,10,IF('Indicator Data'!AA82&lt;G$194,0,10-(G$195-'Indicator Data'!AA82)/(G$195-G$194)*10)),1))</f>
        <v>3.3</v>
      </c>
      <c r="H79" s="57">
        <f t="shared" si="28"/>
        <v>4.7</v>
      </c>
      <c r="I79" s="58">
        <f>SUM(IF('Indicator Data'!P82=0,0,'Indicator Data'!P82),SUM('Indicator Data'!Q82:R82))</f>
        <v>2115.7949600000002</v>
      </c>
      <c r="J79" s="58">
        <f>I79/'Indicator Data'!BE82*1000000</f>
        <v>7.8181636105357342</v>
      </c>
      <c r="K79" s="56">
        <f t="shared" si="29"/>
        <v>0.2</v>
      </c>
      <c r="L79" s="56">
        <f>IF('Indicator Data'!S82="No data","x",ROUND(IF('Indicator Data'!S82&gt;L$195,10,IF('Indicator Data'!S82&lt;L$194,0,10-(L$195-'Indicator Data'!S82)/(L$195-L$194)*10)),1))</f>
        <v>0.1</v>
      </c>
      <c r="M79" s="56">
        <f>IF('Indicator Data'!T82="No data","x",IF('Indicator Data'!T82=0,0,ROUND(IF('Indicator Data'!T82&gt;M$195,10,IF('Indicator Data'!T82&lt;M$194,0,10-(M$195-'Indicator Data'!T82)/(M$195-M$194)*10)),1)))</f>
        <v>0.4</v>
      </c>
      <c r="N79" s="57">
        <f t="shared" si="30"/>
        <v>0.2</v>
      </c>
      <c r="O79" s="59">
        <f t="shared" si="31"/>
        <v>3.6</v>
      </c>
      <c r="P79" s="66">
        <f>IF(AND('Indicator Data'!AB82="No data",'Indicator Data'!AC82="No data"),0,SUM('Indicator Data'!AB82:AD82)/1000)</f>
        <v>30.015999999999998</v>
      </c>
      <c r="Q79" s="56">
        <f t="shared" si="32"/>
        <v>4.9000000000000004</v>
      </c>
      <c r="R79" s="60">
        <f>P79*1000/'Indicator Data'!BE82</f>
        <v>1.1091339348584163E-4</v>
      </c>
      <c r="S79" s="56">
        <f t="shared" si="33"/>
        <v>1.9</v>
      </c>
      <c r="T79" s="197">
        <f t="shared" si="34"/>
        <v>3.4</v>
      </c>
      <c r="U79" s="56">
        <f>IF('Indicator Data'!V82="No data","x",ROUND(IF('Indicator Data'!V82&gt;U$195,10,IF('Indicator Data'!V82&lt;U$194,0,10-(U$195-'Indicator Data'!V82)/(U$195-U$194)*10)),1))</f>
        <v>0.8</v>
      </c>
      <c r="V79" s="56">
        <f>IF('Indicator Data'!W82="No data","x",IF('Indicator Data'!W82=0,0,ROUND(IF('Indicator Data'!W82&gt;V$195,10,IF('Indicator Data'!W82&lt;V$194,0,10-(V$195-'Indicator Data'!W82)/(V$195-V$194)*10)),1)))</f>
        <v>1.1000000000000001</v>
      </c>
      <c r="W79" s="56">
        <f t="shared" si="35"/>
        <v>0.95000000000000007</v>
      </c>
      <c r="X79" s="56">
        <f>IF('Indicator Data'!U82="No data","x",ROUND(IF('Indicator Data'!U82&gt;X$195,10,IF('Indicator Data'!U82&lt;X$194,0,10-(X$195-'Indicator Data'!U82)/(X$195-X$194)*10)),1))</f>
        <v>5.8</v>
      </c>
      <c r="Y79" s="156">
        <f>IF('Indicator Data'!X82="No data","x",ROUND(IF('Indicator Data'!X82&gt;Y$195,10,IF('Indicator Data'!X82&lt;Y$194,0,10-(Y$195-'Indicator Data'!X82)/(Y$195-Y$194)*10)),1))</f>
        <v>0.1</v>
      </c>
      <c r="Z79" s="60">
        <f>IF('Indicator Data'!Y82="No data","x",IF(('Indicator Data'!Y82/'Indicator Data'!BE82)&gt;1,1,IF('Indicator Data'!Y82&gt;'Indicator Data'!Y82,1,'Indicator Data'!Y82/'Indicator Data'!BE82)))</f>
        <v>0.37122604162525413</v>
      </c>
      <c r="AA79" s="156">
        <f t="shared" si="36"/>
        <v>4.0999999999999996</v>
      </c>
      <c r="AB79" s="57">
        <f t="shared" si="24"/>
        <v>2.7</v>
      </c>
      <c r="AC79" s="56">
        <f>IF('Indicator Data'!AE82="No data","x",ROUND(IF('Indicator Data'!AE82&lt;$AC$194,10,IF('Indicator Data'!AE82&gt;$AC$195,0,($AC$195-'Indicator Data'!AE82)/($AC$195-$AC$194)*10)),1))</f>
        <v>3.2</v>
      </c>
      <c r="AD79" s="56">
        <f>IF('Indicator Data'!AF82="No data","x",ROUND(IF('Indicator Data'!AF82&gt;$AD$195,10,IF('Indicator Data'!AF82&lt;$AD$194,0,10-($AD$195-'Indicator Data'!AF82)/($AD$195-$AD$194)*10)),1))</f>
        <v>1.1000000000000001</v>
      </c>
      <c r="AE79" s="57">
        <f t="shared" si="25"/>
        <v>2.2000000000000002</v>
      </c>
      <c r="AF79" s="56" t="str">
        <f>IF('Indicator Data'!AQ82="No data","x",ROUND(IF('Indicator Data'!AQ82&gt;$AF$195,10,IF('Indicator Data'!AQ82&lt;$AF$194,0,10-($AF$195-'Indicator Data'!AQ82)/($AF$195-$AF$194)*10)),1))</f>
        <v>x</v>
      </c>
      <c r="AG79" s="56">
        <f>IF('Indicator Data'!AR82="No data","x",ROUND(IF('Indicator Data'!AR82&gt;$AG$195,10,IF('Indicator Data'!AR82&lt;$AG$194,0,10-($AG$195-'Indicator Data'!AR82)/($AG$195-$AG$194)*10)),1))</f>
        <v>4.2</v>
      </c>
      <c r="AH79" s="202">
        <f t="shared" si="37"/>
        <v>4.2</v>
      </c>
      <c r="AI79" s="61">
        <f t="shared" si="38"/>
        <v>3.2</v>
      </c>
      <c r="AJ79" s="56">
        <f>IF('Indicator Data'!AG82="No data","x",ROUND((IF(LOG('Indicator Data'!AG82)&gt;AJ$195,10,IF(LOG('Indicator Data'!AG82)&lt;AJ$194,0,10-(AJ$195-LOG('Indicator Data'!AG82))/(AJ$195-AJ$194)*10))),1))</f>
        <v>10</v>
      </c>
      <c r="AK79" s="56">
        <f>IF('Indicator Data'!AH82="No data","x",ROUND((IF(LOG('Indicator Data'!AH82)&gt;AK$195,10,IF(LOG('Indicator Data'!AH82)&lt;AK$194,0,10-(AK$195-LOG('Indicator Data'!AH82))/(AK$195-AK$194)*10))),1))</f>
        <v>7.9</v>
      </c>
      <c r="AL79" s="56">
        <f>IF('Indicator Data'!AI82="No data","x",ROUND(IF('Indicator Data'!AI82&gt;AL$195,10,IF('Indicator Data'!AI82&lt;AL$194,0,10-(AL$195-'Indicator Data'!AI82)/(AL$195-AL$194)*10)),1))</f>
        <v>8</v>
      </c>
      <c r="AM79" s="57">
        <f t="shared" si="39"/>
        <v>8.6</v>
      </c>
      <c r="AN79" s="56">
        <f>IF('Indicator Data'!AJ82=0,10,ROUND(IF(LOG('Indicator Data'!AJ82)&gt;AN$195,0,IF(LOG('Indicator Data'!AJ82)&lt;AN$194,10,(AN$195-LOG('Indicator Data'!AJ82))/(AN$195-AN$194)*10)),1))</f>
        <v>6.1</v>
      </c>
      <c r="AO79" s="58">
        <f>IF('Indicator Data'!AK82="No data","x",'Indicator Data'!AK82/'Indicator Data'!BG82*100)</f>
        <v>9.936132746733497</v>
      </c>
      <c r="AP79" s="56">
        <f t="shared" si="40"/>
        <v>0.9</v>
      </c>
      <c r="AQ79" s="57">
        <f t="shared" si="41"/>
        <v>3.5</v>
      </c>
      <c r="AR79" s="186">
        <f t="shared" si="42"/>
        <v>6.1</v>
      </c>
      <c r="AS79" s="56">
        <f>IF('Indicator Data'!AL82="No data","x",ROUND(IF('Indicator Data'!AL82^2&gt;AS$195,0,IF('Indicator Data'!AL82^2&lt;AS$194,10,(AS$195-'Indicator Data'!AL82^2)/(AS$195-AS$194)*10)),1))</f>
        <v>0.9</v>
      </c>
      <c r="AT79" s="56">
        <f>IF('Indicator Data'!AM82="No data","x",ROUND(IF('Indicator Data'!AM82&gt;AT$195,0,IF('Indicator Data'!AM82&lt;AT$194,10,(AT$195-'Indicator Data'!AM82)/(AT$195-AT$194)*10)),1))</f>
        <v>4.0999999999999996</v>
      </c>
      <c r="AU79" s="56">
        <f>IF('Indicator Data'!AN82="No data","x",ROUND(IF('Indicator Data'!AN82&gt;AU$195,0,IF('Indicator Data'!AN82&lt;AU$194,10,(AU$195-'Indicator Data'!AN82)/(AU$195-AU$194)*10)),1))</f>
        <v>4</v>
      </c>
      <c r="AV79" s="57">
        <f t="shared" si="43"/>
        <v>3</v>
      </c>
      <c r="AW79" s="57">
        <f>IF('Indicator Data'!AO82="No data","x",ROUND(IF('Indicator Data'!AO82&gt;AW$195,0,IF('Indicator Data'!AO82&lt;AW$194,10,(AW$195-'Indicator Data'!AO82)/(AW$195-AW$194)*10)),1))</f>
        <v>5.5</v>
      </c>
      <c r="AX79" s="186">
        <f t="shared" si="26"/>
        <v>4.3</v>
      </c>
      <c r="AY79" s="188">
        <f>IF('Indicator Data'!AP82="No data","x",ROUND(IF('Indicator Data'!AP82&gt;AY$195,10,IF('Indicator Data'!AP82&lt;AY$194,0,10-(AY$195-'Indicator Data'!AP82)/(AY$195-AY$194)*10)),1))</f>
        <v>3.6</v>
      </c>
      <c r="AZ79" s="179">
        <f t="shared" si="44"/>
        <v>4.4000000000000004</v>
      </c>
    </row>
    <row r="80" spans="1:52" s="4" customFormat="1" x14ac:dyDescent="0.25">
      <c r="A80" s="99" t="str">
        <f>'Indicator Data'!A83</f>
        <v>Iran</v>
      </c>
      <c r="B80" s="49" t="str">
        <f>'Indicator Data'!B83</f>
        <v>IRN</v>
      </c>
      <c r="C80" s="56">
        <f>ROUND(IF('Indicator Data'!N83="No data",IF((0.1022*LN('Indicator Data'!BD83)-0.1711)&gt;C$195,0,IF((0.1022*LN('Indicator Data'!BD83)-0.1711)&lt;C$194,10,(C$195-(0.1022*LN('Indicator Data'!BD83)-0.1711))/(C$195-C$194)*10)),IF('Indicator Data'!N83&gt;C$195,0,IF('Indicator Data'!N83&lt;C$194,10,(C$195-'Indicator Data'!N83)/(C$195-C$194)*10))),1)</f>
        <v>2.1</v>
      </c>
      <c r="D80" s="56" t="str">
        <f>IF('Indicator Data'!O83="No data","x",ROUND((IF(LOG('Indicator Data'!O83*1000)&gt;D$195,10,IF(LOG('Indicator Data'!O83*1000)&lt;D$194,0,10-(D$195-LOG('Indicator Data'!O83*1000))/(D$195-D$194)*10))),1))</f>
        <v>x</v>
      </c>
      <c r="E80" s="57">
        <f t="shared" si="27"/>
        <v>2.1</v>
      </c>
      <c r="F80" s="56">
        <f>IF('Indicator Data'!Z83="No data","x",ROUND(IF('Indicator Data'!Z83&gt;F$195,10,IF('Indicator Data'!Z83&lt;F$194,0,10-(F$195-'Indicator Data'!Z83)/(F$195-F$194)*10)),1))</f>
        <v>6.6</v>
      </c>
      <c r="G80" s="56">
        <f>IF('Indicator Data'!AA83="No data","x",ROUND(IF('Indicator Data'!AA83&gt;G$195,10,IF('Indicator Data'!AA83&lt;G$194,0,10-(G$195-'Indicator Data'!AA83)/(G$195-G$194)*10)),1))</f>
        <v>3.8</v>
      </c>
      <c r="H80" s="57">
        <f t="shared" si="28"/>
        <v>5.2</v>
      </c>
      <c r="I80" s="58">
        <f>SUM(IF('Indicator Data'!P83=0,0,'Indicator Data'!P83),SUM('Indicator Data'!Q83:R83))</f>
        <v>814.75054</v>
      </c>
      <c r="J80" s="58">
        <f>I80/'Indicator Data'!BE83*1000000</f>
        <v>9.8264658734574191</v>
      </c>
      <c r="K80" s="56">
        <f t="shared" si="29"/>
        <v>0.2</v>
      </c>
      <c r="L80" s="56">
        <f>IF('Indicator Data'!S83="No data","x",ROUND(IF('Indicator Data'!S83&gt;L$195,10,IF('Indicator Data'!S83&lt;L$194,0,10-(L$195-'Indicator Data'!S83)/(L$195-L$194)*10)),1))</f>
        <v>0</v>
      </c>
      <c r="M80" s="56">
        <f>IF('Indicator Data'!T83="No data","x",IF('Indicator Data'!T83=0,0,ROUND(IF('Indicator Data'!T83&gt;M$195,10,IF('Indicator Data'!T83&lt;M$194,0,10-(M$195-'Indicator Data'!T83)/(M$195-M$194)*10)),1)))</f>
        <v>0.1</v>
      </c>
      <c r="N80" s="57">
        <f t="shared" si="30"/>
        <v>0.1</v>
      </c>
      <c r="O80" s="59">
        <f t="shared" si="31"/>
        <v>2.4</v>
      </c>
      <c r="P80" s="66">
        <f>IF(AND('Indicator Data'!AB83="No data",'Indicator Data'!AC83="No data"),0,SUM('Indicator Data'!AB83:AD83)/1000)</f>
        <v>979.476</v>
      </c>
      <c r="Q80" s="56">
        <f t="shared" si="32"/>
        <v>10</v>
      </c>
      <c r="R80" s="60">
        <f>P80*1000/'Indicator Data'!BE83</f>
        <v>1.1813171044809102E-2</v>
      </c>
      <c r="S80" s="56">
        <f t="shared" si="33"/>
        <v>5.9</v>
      </c>
      <c r="T80" s="197">
        <f t="shared" si="34"/>
        <v>8</v>
      </c>
      <c r="U80" s="56">
        <f>IF('Indicator Data'!V83="No data","x",ROUND(IF('Indicator Data'!V83&gt;U$195,10,IF('Indicator Data'!V83&lt;U$194,0,10-(U$195-'Indicator Data'!V83)/(U$195-U$194)*10)),1))</f>
        <v>0.2</v>
      </c>
      <c r="V80" s="56">
        <f>IF('Indicator Data'!W83="No data","x",IF('Indicator Data'!W83=0,0,ROUND(IF('Indicator Data'!W83&gt;V$195,10,IF('Indicator Data'!W83&lt;V$194,0,10-(V$195-'Indicator Data'!W83)/(V$195-V$194)*10)),1)))</f>
        <v>0.3</v>
      </c>
      <c r="W80" s="56">
        <f t="shared" si="35"/>
        <v>0.25</v>
      </c>
      <c r="X80" s="56">
        <f>IF('Indicator Data'!U83="No data","x",ROUND(IF('Indicator Data'!U83&gt;X$195,10,IF('Indicator Data'!U83&lt;X$194,0,10-(X$195-'Indicator Data'!U83)/(X$195-X$194)*10)),1))</f>
        <v>0.3</v>
      </c>
      <c r="Y80" s="156">
        <f>IF('Indicator Data'!X83="No data","x",ROUND(IF('Indicator Data'!X83&gt;Y$195,10,IF('Indicator Data'!X83&lt;Y$194,0,10-(Y$195-'Indicator Data'!X83)/(Y$195-Y$194)*10)),1))</f>
        <v>0</v>
      </c>
      <c r="Z80" s="60">
        <f>IF('Indicator Data'!Y83="No data","x",IF(('Indicator Data'!Y83/'Indicator Data'!BE83)&gt;1,1,IF('Indicator Data'!Y83&gt;'Indicator Data'!Y83,1,'Indicator Data'!Y83/'Indicator Data'!BE83)))</f>
        <v>3.7388185355137044E-7</v>
      </c>
      <c r="AA80" s="156">
        <f t="shared" si="36"/>
        <v>0</v>
      </c>
      <c r="AB80" s="57">
        <f t="shared" si="24"/>
        <v>0.1</v>
      </c>
      <c r="AC80" s="56">
        <f>IF('Indicator Data'!AE83="No data","x",ROUND(IF('Indicator Data'!AE83&lt;$AC$194,10,IF('Indicator Data'!AE83&gt;$AC$195,0,($AC$195-'Indicator Data'!AE83)/($AC$195-$AC$194)*10)),1))</f>
        <v>2.5</v>
      </c>
      <c r="AD80" s="56">
        <f>IF('Indicator Data'!AF83="No data","x",ROUND(IF('Indicator Data'!AF83&gt;$AD$195,10,IF('Indicator Data'!AF83&lt;$AD$194,0,10-($AD$195-'Indicator Data'!AF83)/($AD$195-$AD$194)*10)),1))</f>
        <v>0</v>
      </c>
      <c r="AE80" s="57">
        <f t="shared" si="25"/>
        <v>1.3</v>
      </c>
      <c r="AF80" s="56" t="str">
        <f>IF('Indicator Data'!AQ83="No data","x",ROUND(IF('Indicator Data'!AQ83&gt;$AF$195,10,IF('Indicator Data'!AQ83&lt;$AF$194,0,10-($AF$195-'Indicator Data'!AQ83)/($AF$195-$AF$194)*10)),1))</f>
        <v>x</v>
      </c>
      <c r="AG80" s="56">
        <f>IF('Indicator Data'!AR83="No data","x",ROUND(IF('Indicator Data'!AR83&gt;$AG$195,10,IF('Indicator Data'!AR83&lt;$AG$194,0,10-($AG$195-'Indicator Data'!AR83)/($AG$195-$AG$194)*10)),1))</f>
        <v>2.5</v>
      </c>
      <c r="AH80" s="202">
        <f t="shared" si="37"/>
        <v>2.5</v>
      </c>
      <c r="AI80" s="61">
        <f t="shared" si="38"/>
        <v>3.8</v>
      </c>
      <c r="AJ80" s="56">
        <f>IF('Indicator Data'!AG83="No data","x",ROUND((IF(LOG('Indicator Data'!AG83)&gt;AJ$195,10,IF(LOG('Indicator Data'!AG83)&lt;AJ$194,0,10-(AJ$195-LOG('Indicator Data'!AG83))/(AJ$195-AJ$194)*10))),1))</f>
        <v>8.5</v>
      </c>
      <c r="AK80" s="56">
        <f>IF('Indicator Data'!AH83="No data","x",ROUND((IF(LOG('Indicator Data'!AH83)&gt;AK$195,10,IF(LOG('Indicator Data'!AH83)&lt;AK$194,0,10-(AK$195-LOG('Indicator Data'!AH83))/(AK$195-AK$194)*10))),1))</f>
        <v>6.7</v>
      </c>
      <c r="AL80" s="56">
        <f>IF('Indicator Data'!AI83="No data","x",ROUND(IF('Indicator Data'!AI83&gt;AL$195,10,IF('Indicator Data'!AI83&lt;AL$194,0,10-(AL$195-'Indicator Data'!AI83)/(AL$195-AL$194)*10)),1))</f>
        <v>4</v>
      </c>
      <c r="AM80" s="57">
        <f t="shared" si="39"/>
        <v>6.4</v>
      </c>
      <c r="AN80" s="56">
        <f>IF('Indicator Data'!AJ83=0,10,ROUND(IF(LOG('Indicator Data'!AJ83)&gt;AN$195,0,IF(LOG('Indicator Data'!AJ83)&lt;AN$194,10,(AN$195-LOG('Indicator Data'!AJ83))/(AN$195-AN$194)*10)),1))</f>
        <v>6.4</v>
      </c>
      <c r="AO80" s="58">
        <f>IF('Indicator Data'!AK83="No data","x",'Indicator Data'!AK83/'Indicator Data'!BG83*100)</f>
        <v>9.8246906757545052</v>
      </c>
      <c r="AP80" s="56">
        <f t="shared" si="40"/>
        <v>0.9</v>
      </c>
      <c r="AQ80" s="57">
        <f t="shared" si="41"/>
        <v>3.7</v>
      </c>
      <c r="AR80" s="186">
        <f t="shared" si="42"/>
        <v>5.0999999999999996</v>
      </c>
      <c r="AS80" s="56">
        <f>IF('Indicator Data'!AL83="No data","x",ROUND(IF('Indicator Data'!AL83^2&gt;AS$195,0,IF('Indicator Data'!AL83^2&lt;AS$194,10,(AS$195-'Indicator Data'!AL83^2)/(AS$195-AS$194)*10)),1))</f>
        <v>2.9</v>
      </c>
      <c r="AT80" s="56">
        <f>IF('Indicator Data'!AM83="No data","x",ROUND(IF('Indicator Data'!AM83&gt;AT$195,0,IF('Indicator Data'!AM83&lt;AT$194,10,(AT$195-'Indicator Data'!AM83)/(AT$195-AT$194)*10)),1))</f>
        <v>4.7</v>
      </c>
      <c r="AU80" s="56">
        <f>IF('Indicator Data'!AN83="No data","x",ROUND(IF('Indicator Data'!AN83&gt;AU$195,0,IF('Indicator Data'!AN83&lt;AU$194,10,(AU$195-'Indicator Data'!AN83)/(AU$195-AU$194)*10)),1))</f>
        <v>5.0999999999999996</v>
      </c>
      <c r="AV80" s="57">
        <f t="shared" si="43"/>
        <v>4.2</v>
      </c>
      <c r="AW80" s="57">
        <f>IF('Indicator Data'!AO83="No data","x",ROUND(IF('Indicator Data'!AO83&gt;AW$195,0,IF('Indicator Data'!AO83&lt;AW$194,10,(AW$195-'Indicator Data'!AO83)/(AW$195-AW$194)*10)),1))</f>
        <v>5.9</v>
      </c>
      <c r="AX80" s="186">
        <f t="shared" si="26"/>
        <v>5.0999999999999996</v>
      </c>
      <c r="AY80" s="188">
        <f>IF('Indicator Data'!AP83="No data","x",ROUND(IF('Indicator Data'!AP83&gt;AY$195,10,IF('Indicator Data'!AP83&lt;AY$194,0,10-(AY$195-'Indicator Data'!AP83)/(AY$195-AY$194)*10)),1))</f>
        <v>3.2</v>
      </c>
      <c r="AZ80" s="179">
        <f t="shared" si="44"/>
        <v>4.2</v>
      </c>
    </row>
    <row r="81" spans="1:52" s="4" customFormat="1" x14ac:dyDescent="0.25">
      <c r="A81" s="99" t="str">
        <f>'Indicator Data'!A84</f>
        <v>Iraq</v>
      </c>
      <c r="B81" s="49" t="str">
        <f>'Indicator Data'!B84</f>
        <v>IRQ</v>
      </c>
      <c r="C81" s="56">
        <f>ROUND(IF('Indicator Data'!N84="No data",IF((0.1022*LN('Indicator Data'!BD84)-0.1711)&gt;C$195,0,IF((0.1022*LN('Indicator Data'!BD84)-0.1711)&lt;C$194,10,(C$195-(0.1022*LN('Indicator Data'!BD84)-0.1711))/(C$195-C$194)*10)),IF('Indicator Data'!N84&gt;C$195,0,IF('Indicator Data'!N84&lt;C$194,10,(C$195-'Indicator Data'!N84)/(C$195-C$194)*10))),1)</f>
        <v>4.2</v>
      </c>
      <c r="D81" s="56">
        <f>IF('Indicator Data'!O84="No data","x",ROUND((IF(LOG('Indicator Data'!O84*1000)&gt;D$195,10,IF(LOG('Indicator Data'!O84*1000)&lt;D$194,0,10-(D$195-LOG('Indicator Data'!O84*1000))/(D$195-D$194)*10))),1))</f>
        <v>5.6</v>
      </c>
      <c r="E81" s="57">
        <f t="shared" si="27"/>
        <v>4.9000000000000004</v>
      </c>
      <c r="F81" s="56">
        <f>IF('Indicator Data'!Z84="No data","x",ROUND(IF('Indicator Data'!Z84&gt;F$195,10,IF('Indicator Data'!Z84&lt;F$194,0,10-(F$195-'Indicator Data'!Z84)/(F$195-F$194)*10)),1))</f>
        <v>7.2</v>
      </c>
      <c r="G81" s="56">
        <f>IF('Indicator Data'!AA84="No data","x",ROUND(IF('Indicator Data'!AA84&gt;G$195,10,IF('Indicator Data'!AA84&lt;G$194,0,10-(G$195-'Indicator Data'!AA84)/(G$195-G$194)*10)),1))</f>
        <v>1.1000000000000001</v>
      </c>
      <c r="H81" s="57">
        <f t="shared" si="28"/>
        <v>4.2</v>
      </c>
      <c r="I81" s="58">
        <f>SUM(IF('Indicator Data'!P84=0,0,'Indicator Data'!P84),SUM('Indicator Data'!Q84:R84))</f>
        <v>26481.222119999999</v>
      </c>
      <c r="J81" s="58">
        <f>I81/'Indicator Data'!BE84*1000000</f>
        <v>673.6546492274482</v>
      </c>
      <c r="K81" s="56">
        <f t="shared" si="29"/>
        <v>10</v>
      </c>
      <c r="L81" s="56">
        <f>IF('Indicator Data'!S84="No data","x",ROUND(IF('Indicator Data'!S84&gt;L$195,10,IF('Indicator Data'!S84&lt;L$194,0,10-(L$195-'Indicator Data'!S84)/(L$195-L$194)*10)),1))</f>
        <v>0.7</v>
      </c>
      <c r="M81" s="56">
        <f>IF('Indicator Data'!T84="No data","x",IF('Indicator Data'!T84=0,0,ROUND(IF('Indicator Data'!T84&gt;M$195,10,IF('Indicator Data'!T84&lt;M$194,0,10-(M$195-'Indicator Data'!T84)/(M$195-M$194)*10)),1)))</f>
        <v>0.1</v>
      </c>
      <c r="N81" s="57">
        <f t="shared" si="30"/>
        <v>3.6</v>
      </c>
      <c r="O81" s="59">
        <f t="shared" si="31"/>
        <v>4.4000000000000004</v>
      </c>
      <c r="P81" s="66">
        <f>IF(AND('Indicator Data'!AB84="No data",'Indicator Data'!AC84="No data"),0,SUM('Indicator Data'!AB84:AD84)/1000)</f>
        <v>1707.3679999999999</v>
      </c>
      <c r="Q81" s="56">
        <f t="shared" si="32"/>
        <v>10</v>
      </c>
      <c r="R81" s="60">
        <f>P81*1000/'Indicator Data'!BE84</f>
        <v>4.3433659743124034E-2</v>
      </c>
      <c r="S81" s="56">
        <f t="shared" si="33"/>
        <v>8.1</v>
      </c>
      <c r="T81" s="197">
        <f t="shared" si="34"/>
        <v>9.1</v>
      </c>
      <c r="U81" s="56" t="str">
        <f>IF('Indicator Data'!V84="No data","x",ROUND(IF('Indicator Data'!V84&gt;U$195,10,IF('Indicator Data'!V84&lt;U$194,0,10-(U$195-'Indicator Data'!V84)/(U$195-U$194)*10)),1))</f>
        <v>x</v>
      </c>
      <c r="V81" s="56" t="str">
        <f>IF('Indicator Data'!W84="No data","x",IF('Indicator Data'!W84=0,0,ROUND(IF('Indicator Data'!W84&gt;V$195,10,IF('Indicator Data'!W84&lt;V$194,0,10-(V$195-'Indicator Data'!W84)/(V$195-V$194)*10)),1)))</f>
        <v>x</v>
      </c>
      <c r="W81" s="56" t="str">
        <f t="shared" si="35"/>
        <v>x</v>
      </c>
      <c r="X81" s="56">
        <f>IF('Indicator Data'!U84="No data","x",ROUND(IF('Indicator Data'!U84&gt;X$195,10,IF('Indicator Data'!U84&lt;X$194,0,10-(X$195-'Indicator Data'!U84)/(X$195-X$194)*10)),1))</f>
        <v>0.8</v>
      </c>
      <c r="Y81" s="156">
        <f>IF('Indicator Data'!X84="No data","x",ROUND(IF('Indicator Data'!X84&gt;Y$195,10,IF('Indicator Data'!X84&lt;Y$194,0,10-(Y$195-'Indicator Data'!X84)/(Y$195-Y$194)*10)),1))</f>
        <v>0</v>
      </c>
      <c r="Z81" s="60">
        <f>IF('Indicator Data'!Y84="No data","x",IF(('Indicator Data'!Y84/'Indicator Data'!BE84)&gt;1,1,IF('Indicator Data'!Y84&gt;'Indicator Data'!Y84,1,'Indicator Data'!Y84/'Indicator Data'!BE84)))</f>
        <v>5.521489825346048E-2</v>
      </c>
      <c r="AA81" s="156">
        <f t="shared" si="36"/>
        <v>0.6</v>
      </c>
      <c r="AB81" s="57">
        <f t="shared" si="24"/>
        <v>0.5</v>
      </c>
      <c r="AC81" s="56">
        <f>IF('Indicator Data'!AE84="No data","x",ROUND(IF('Indicator Data'!AE84&lt;$AC$194,10,IF('Indicator Data'!AE84&gt;$AC$195,0,($AC$195-'Indicator Data'!AE84)/($AC$195-$AC$194)*10)),1))</f>
        <v>5.5</v>
      </c>
      <c r="AD81" s="56">
        <f>IF('Indicator Data'!AF84="No data","x",ROUND(IF('Indicator Data'!AF84&gt;$AD$195,10,IF('Indicator Data'!AF84&lt;$AD$194,0,10-($AD$195-'Indicator Data'!AF84)/($AD$195-$AD$194)*10)),1))</f>
        <v>8</v>
      </c>
      <c r="AE81" s="57">
        <f t="shared" si="25"/>
        <v>6.8</v>
      </c>
      <c r="AF81" s="56" t="str">
        <f>IF('Indicator Data'!AQ84="No data","x",ROUND(IF('Indicator Data'!AQ84&gt;$AF$195,10,IF('Indicator Data'!AQ84&lt;$AF$194,0,10-($AF$195-'Indicator Data'!AQ84)/($AF$195-$AF$194)*10)),1))</f>
        <v>x</v>
      </c>
      <c r="AG81" s="56">
        <f>IF('Indicator Data'!AR84="No data","x",ROUND(IF('Indicator Data'!AR84&gt;$AG$195,10,IF('Indicator Data'!AR84&lt;$AG$194,0,10-($AG$195-'Indicator Data'!AR84)/($AG$195-$AG$194)*10)),1))</f>
        <v>6.8</v>
      </c>
      <c r="AH81" s="202">
        <f t="shared" si="37"/>
        <v>6.8</v>
      </c>
      <c r="AI81" s="61">
        <f t="shared" si="38"/>
        <v>6.6</v>
      </c>
      <c r="AJ81" s="56">
        <f>IF('Indicator Data'!AG84="No data","x",ROUND((IF(LOG('Indicator Data'!AG84)&gt;AJ$195,10,IF(LOG('Indicator Data'!AG84)&lt;AJ$194,0,10-(AJ$195-LOG('Indicator Data'!AG84))/(AJ$195-AJ$194)*10))),1))</f>
        <v>5.8</v>
      </c>
      <c r="AK81" s="56" t="str">
        <f>IF('Indicator Data'!AH84="No data","x",ROUND((IF(LOG('Indicator Data'!AH84)&gt;AK$195,10,IF(LOG('Indicator Data'!AH84)&lt;AK$194,0,10-(AK$195-LOG('Indicator Data'!AH84))/(AK$195-AK$194)*10))),1))</f>
        <v>x</v>
      </c>
      <c r="AL81" s="56">
        <f>IF('Indicator Data'!AI84="No data","x",ROUND(IF('Indicator Data'!AI84&gt;AL$195,10,IF('Indicator Data'!AI84&lt;AL$194,0,10-(AL$195-'Indicator Data'!AI84)/(AL$195-AL$194)*10)),1))</f>
        <v>8</v>
      </c>
      <c r="AM81" s="57">
        <f t="shared" si="39"/>
        <v>6.9</v>
      </c>
      <c r="AN81" s="56">
        <f>IF('Indicator Data'!AJ84=0,10,ROUND(IF(LOG('Indicator Data'!AJ84)&gt;AN$195,0,IF(LOG('Indicator Data'!AJ84)&lt;AN$194,10,(AN$195-LOG('Indicator Data'!AJ84))/(AN$195-AN$194)*10)),1))</f>
        <v>5.4</v>
      </c>
      <c r="AO81" s="58">
        <f>IF('Indicator Data'!AK84="No data","x",'Indicator Data'!AK84/'Indicator Data'!BG84*100)</f>
        <v>11.051759071652238</v>
      </c>
      <c r="AP81" s="56">
        <f t="shared" si="40"/>
        <v>1</v>
      </c>
      <c r="AQ81" s="57">
        <f t="shared" si="41"/>
        <v>3.2</v>
      </c>
      <c r="AR81" s="186">
        <f t="shared" si="42"/>
        <v>5.0999999999999996</v>
      </c>
      <c r="AS81" s="56">
        <f>IF('Indicator Data'!AL84="No data","x",ROUND(IF('Indicator Data'!AL84^2&gt;AS$195,0,IF('Indicator Data'!AL84^2&lt;AS$194,10,(AS$195-'Indicator Data'!AL84^2)/(AS$195-AS$194)*10)),1))</f>
        <v>8.1999999999999993</v>
      </c>
      <c r="AT81" s="56">
        <f>IF('Indicator Data'!AM84="No data","x",ROUND(IF('Indicator Data'!AM84&gt;AT$195,0,IF('Indicator Data'!AM84&lt;AT$194,10,(AT$195-'Indicator Data'!AM84)/(AT$195-AT$194)*10)),1))</f>
        <v>5.4</v>
      </c>
      <c r="AU81" s="56">
        <f>IF('Indicator Data'!AN84="No data","x",ROUND(IF('Indicator Data'!AN84&gt;AU$195,0,IF('Indicator Data'!AN84&lt;AU$194,10,(AU$195-'Indicator Data'!AN84)/(AU$195-AU$194)*10)),1))</f>
        <v>1.5</v>
      </c>
      <c r="AV81" s="57">
        <f t="shared" si="43"/>
        <v>5</v>
      </c>
      <c r="AW81" s="57" t="str">
        <f>IF('Indicator Data'!AO84="No data","x",ROUND(IF('Indicator Data'!AO84&gt;AW$195,0,IF('Indicator Data'!AO84&lt;AW$194,10,(AW$195-'Indicator Data'!AO84)/(AW$195-AW$194)*10)),1))</f>
        <v>x</v>
      </c>
      <c r="AX81" s="186">
        <f t="shared" si="26"/>
        <v>5</v>
      </c>
      <c r="AY81" s="188">
        <f>IF('Indicator Data'!AP84="No data","x",ROUND(IF('Indicator Data'!AP84&gt;AY$195,10,IF('Indicator Data'!AP84&lt;AY$194,0,10-(AY$195-'Indicator Data'!AP84)/(AY$195-AY$194)*10)),1))</f>
        <v>1.2</v>
      </c>
      <c r="AZ81" s="179">
        <f t="shared" si="44"/>
        <v>3.1</v>
      </c>
    </row>
    <row r="82" spans="1:52" s="4" customFormat="1" x14ac:dyDescent="0.25">
      <c r="A82" s="99" t="str">
        <f>'Indicator Data'!A85</f>
        <v>Ireland</v>
      </c>
      <c r="B82" s="49" t="str">
        <f>'Indicator Data'!B85</f>
        <v>IRL</v>
      </c>
      <c r="C82" s="56">
        <f>ROUND(IF('Indicator Data'!N85="No data",IF((0.1022*LN('Indicator Data'!BD85)-0.1711)&gt;C$195,0,IF((0.1022*LN('Indicator Data'!BD85)-0.1711)&lt;C$194,10,(C$195-(0.1022*LN('Indicator Data'!BD85)-0.1711))/(C$195-C$194)*10)),IF('Indicator Data'!N85&gt;C$195,0,IF('Indicator Data'!N85&lt;C$194,10,(C$195-'Indicator Data'!N85)/(C$195-C$194)*10))),1)</f>
        <v>0</v>
      </c>
      <c r="D82" s="56" t="str">
        <f>IF('Indicator Data'!O85="No data","x",ROUND((IF(LOG('Indicator Data'!O85*1000)&gt;D$195,10,IF(LOG('Indicator Data'!O85*1000)&lt;D$194,0,10-(D$195-LOG('Indicator Data'!O85*1000))/(D$195-D$194)*10))),1))</f>
        <v>x</v>
      </c>
      <c r="E82" s="57">
        <f t="shared" si="27"/>
        <v>0</v>
      </c>
      <c r="F82" s="56">
        <f>IF('Indicator Data'!Z85="No data","x",ROUND(IF('Indicator Data'!Z85&gt;F$195,10,IF('Indicator Data'!Z85&lt;F$194,0,10-(F$195-'Indicator Data'!Z85)/(F$195-F$194)*10)),1))</f>
        <v>1.2</v>
      </c>
      <c r="G82" s="56">
        <f>IF('Indicator Data'!AA85="No data","x",ROUND(IF('Indicator Data'!AA85&gt;G$195,10,IF('Indicator Data'!AA85&lt;G$194,0,10-(G$195-'Indicator Data'!AA85)/(G$195-G$194)*10)),1))</f>
        <v>1.7</v>
      </c>
      <c r="H82" s="57">
        <f t="shared" si="28"/>
        <v>1.5</v>
      </c>
      <c r="I82" s="58">
        <f>SUM(IF('Indicator Data'!P85=0,0,'Indicator Data'!P85),SUM('Indicator Data'!Q85:R85))</f>
        <v>-0.60645000000000004</v>
      </c>
      <c r="J82" s="58">
        <f>I82/'Indicator Data'!BE85*1000000</f>
        <v>-0.12420896024944608</v>
      </c>
      <c r="K82" s="56">
        <f t="shared" si="29"/>
        <v>0</v>
      </c>
      <c r="L82" s="56" t="str">
        <f>IF('Indicator Data'!S85="No data","x",ROUND(IF('Indicator Data'!S85&gt;L$195,10,IF('Indicator Data'!S85&lt;L$194,0,10-(L$195-'Indicator Data'!S85)/(L$195-L$194)*10)),1))</f>
        <v>x</v>
      </c>
      <c r="M82" s="56">
        <f>IF('Indicator Data'!T85="No data","x",IF('Indicator Data'!T85=0,0,ROUND(IF('Indicator Data'!T85&gt;M$195,10,IF('Indicator Data'!T85&lt;M$194,0,10-(M$195-'Indicator Data'!T85)/(M$195-M$194)*10)),1)))</f>
        <v>0.1</v>
      </c>
      <c r="N82" s="57">
        <f t="shared" si="30"/>
        <v>0.1</v>
      </c>
      <c r="O82" s="59">
        <f t="shared" si="31"/>
        <v>0.4</v>
      </c>
      <c r="P82" s="66">
        <f>IF(AND('Indicator Data'!AB85="No data",'Indicator Data'!AC85="No data"),0,SUM('Indicator Data'!AB85:AD85)/1000)</f>
        <v>13.237</v>
      </c>
      <c r="Q82" s="56">
        <f t="shared" si="32"/>
        <v>3.7</v>
      </c>
      <c r="R82" s="60">
        <f>P82*1000/'Indicator Data'!BE85</f>
        <v>2.7111122216537517E-3</v>
      </c>
      <c r="S82" s="56">
        <f t="shared" si="33"/>
        <v>4.0999999999999996</v>
      </c>
      <c r="T82" s="197">
        <f t="shared" si="34"/>
        <v>3.9</v>
      </c>
      <c r="U82" s="56">
        <f>IF('Indicator Data'!V85="No data","x",ROUND(IF('Indicator Data'!V85&gt;U$195,10,IF('Indicator Data'!V85&lt;U$194,0,10-(U$195-'Indicator Data'!V85)/(U$195-U$194)*10)),1))</f>
        <v>0.4</v>
      </c>
      <c r="V82" s="56" t="str">
        <f>IF('Indicator Data'!W85="No data","x",IF('Indicator Data'!W85=0,0,ROUND(IF('Indicator Data'!W85&gt;V$195,10,IF('Indicator Data'!W85&lt;V$194,0,10-(V$195-'Indicator Data'!W85)/(V$195-V$194)*10)),1)))</f>
        <v>x</v>
      </c>
      <c r="W82" s="56">
        <f t="shared" si="35"/>
        <v>0.4</v>
      </c>
      <c r="X82" s="56">
        <f>IF('Indicator Data'!U85="No data","x",ROUND(IF('Indicator Data'!U85&gt;X$195,10,IF('Indicator Data'!U85&lt;X$194,0,10-(X$195-'Indicator Data'!U85)/(X$195-X$194)*10)),1))</f>
        <v>0.1</v>
      </c>
      <c r="Y82" s="156" t="str">
        <f>IF('Indicator Data'!X85="No data","x",ROUND(IF('Indicator Data'!X85&gt;Y$195,10,IF('Indicator Data'!X85&lt;Y$194,0,10-(Y$195-'Indicator Data'!X85)/(Y$195-Y$194)*10)),1))</f>
        <v>x</v>
      </c>
      <c r="Z82" s="60">
        <f>IF('Indicator Data'!Y85="No data","x",IF(('Indicator Data'!Y85/'Indicator Data'!BE85)&gt;1,1,IF('Indicator Data'!Y85&gt;'Indicator Data'!Y85,1,'Indicator Data'!Y85/'Indicator Data'!BE85)))</f>
        <v>2.048131919357673E-6</v>
      </c>
      <c r="AA82" s="156">
        <f t="shared" si="36"/>
        <v>0</v>
      </c>
      <c r="AB82" s="57">
        <f t="shared" si="24"/>
        <v>0.2</v>
      </c>
      <c r="AC82" s="56">
        <f>IF('Indicator Data'!AE85="No data","x",ROUND(IF('Indicator Data'!AE85&lt;$AC$194,10,IF('Indicator Data'!AE85&gt;$AC$195,0,($AC$195-'Indicator Data'!AE85)/($AC$195-$AC$194)*10)),1))</f>
        <v>0.4</v>
      </c>
      <c r="AD82" s="56">
        <f>IF('Indicator Data'!AF85="No data","x",ROUND(IF('Indicator Data'!AF85&gt;$AD$195,10,IF('Indicator Data'!AF85&lt;$AD$194,0,10-($AD$195-'Indicator Data'!AF85)/($AD$195-$AD$194)*10)),1))</f>
        <v>0</v>
      </c>
      <c r="AE82" s="57">
        <f t="shared" si="25"/>
        <v>0.2</v>
      </c>
      <c r="AF82" s="56">
        <f>IF('Indicator Data'!AQ85="No data","x",ROUND(IF('Indicator Data'!AQ85&gt;$AF$195,10,IF('Indicator Data'!AQ85&lt;$AF$194,0,10-($AF$195-'Indicator Data'!AQ85)/($AF$195-$AF$194)*10)),1))</f>
        <v>0.7</v>
      </c>
      <c r="AG82" s="56">
        <f>IF('Indicator Data'!AR85="No data","x",ROUND(IF('Indicator Data'!AR85&gt;$AG$195,10,IF('Indicator Data'!AR85&lt;$AG$194,0,10-($AG$195-'Indicator Data'!AR85)/($AG$195-$AG$194)*10)),1))</f>
        <v>0</v>
      </c>
      <c r="AH82" s="202">
        <f t="shared" si="37"/>
        <v>0.35</v>
      </c>
      <c r="AI82" s="61">
        <f t="shared" si="38"/>
        <v>1.3</v>
      </c>
      <c r="AJ82" s="56">
        <f>IF('Indicator Data'!AG85="No data","x",ROUND((IF(LOG('Indicator Data'!AG85)&gt;AJ$195,10,IF(LOG('Indicator Data'!AG85)&lt;AJ$194,0,10-(AJ$195-LOG('Indicator Data'!AG85))/(AJ$195-AJ$194)*10))),1))</f>
        <v>10</v>
      </c>
      <c r="AK82" s="56">
        <f>IF('Indicator Data'!AH85="No data","x",ROUND((IF(LOG('Indicator Data'!AH85)&gt;AK$195,10,IF(LOG('Indicator Data'!AH85)&lt;AK$194,0,10-(AK$195-LOG('Indicator Data'!AH85))/(AK$195-AK$194)*10))),1))</f>
        <v>7.5</v>
      </c>
      <c r="AL82" s="56">
        <f>IF('Indicator Data'!AI85="No data","x",ROUND(IF('Indicator Data'!AI85&gt;AL$195,10,IF('Indicator Data'!AI85&lt;AL$194,0,10-(AL$195-'Indicator Data'!AI85)/(AL$195-AL$194)*10)),1))</f>
        <v>0</v>
      </c>
      <c r="AM82" s="57">
        <f t="shared" si="39"/>
        <v>5.8</v>
      </c>
      <c r="AN82" s="56">
        <f>IF('Indicator Data'!AJ85=0,10,ROUND(IF(LOG('Indicator Data'!AJ85)&gt;AN$195,0,IF(LOG('Indicator Data'!AJ85)&lt;AN$194,10,(AN$195-LOG('Indicator Data'!AJ85))/(AN$195-AN$194)*10)),1))</f>
        <v>6.7</v>
      </c>
      <c r="AO82" s="58">
        <f>IF('Indicator Data'!AK85="No data","x",'Indicator Data'!AK85/'Indicator Data'!BG85*100)</f>
        <v>159.67484395412976</v>
      </c>
      <c r="AP82" s="56">
        <f t="shared" si="40"/>
        <v>10</v>
      </c>
      <c r="AQ82" s="57">
        <f t="shared" si="41"/>
        <v>8.4</v>
      </c>
      <c r="AR82" s="186">
        <f t="shared" si="42"/>
        <v>7.1</v>
      </c>
      <c r="AS82" s="56" t="str">
        <f>IF('Indicator Data'!AL85="No data","x",ROUND(IF('Indicator Data'!AL85^2&gt;AS$195,0,IF('Indicator Data'!AL85^2&lt;AS$194,10,(AS$195-'Indicator Data'!AL85^2)/(AS$195-AS$194)*10)),1))</f>
        <v>x</v>
      </c>
      <c r="AT82" s="56">
        <f>IF('Indicator Data'!AM85="No data","x",ROUND(IF('Indicator Data'!AM85&gt;AT$195,0,IF('Indicator Data'!AM85&lt;AT$194,10,(AT$195-'Indicator Data'!AM85)/(AT$195-AT$194)*10)),1))</f>
        <v>5</v>
      </c>
      <c r="AU82" s="56">
        <f>IF('Indicator Data'!AN85="No data","x",ROUND(IF('Indicator Data'!AN85&gt;AU$195,0,IF('Indicator Data'!AN85&lt;AU$194,10,(AU$195-'Indicator Data'!AN85)/(AU$195-AU$194)*10)),1))</f>
        <v>1.8</v>
      </c>
      <c r="AV82" s="57">
        <f t="shared" si="43"/>
        <v>3.4</v>
      </c>
      <c r="AW82" s="57">
        <f>IF('Indicator Data'!AO85="No data","x",ROUND(IF('Indicator Data'!AO85&gt;AW$195,0,IF('Indicator Data'!AO85&lt;AW$194,10,(AW$195-'Indicator Data'!AO85)/(AW$195-AW$194)*10)),1))</f>
        <v>3.9</v>
      </c>
      <c r="AX82" s="186">
        <f t="shared" si="26"/>
        <v>3.7</v>
      </c>
      <c r="AY82" s="188">
        <f>IF('Indicator Data'!AP85="No data","x",ROUND(IF('Indicator Data'!AP85&gt;AY$195,10,IF('Indicator Data'!AP85&lt;AY$194,0,10-(AY$195-'Indicator Data'!AP85)/(AY$195-AY$194)*10)),1))</f>
        <v>6.4</v>
      </c>
      <c r="AZ82" s="179">
        <f t="shared" si="44"/>
        <v>5.9</v>
      </c>
    </row>
    <row r="83" spans="1:52" s="4" customFormat="1" x14ac:dyDescent="0.25">
      <c r="A83" s="99" t="str">
        <f>'Indicator Data'!A86</f>
        <v>Israel</v>
      </c>
      <c r="B83" s="49" t="str">
        <f>'Indicator Data'!B86</f>
        <v>ISR</v>
      </c>
      <c r="C83" s="56">
        <f>ROUND(IF('Indicator Data'!N86="No data",IF((0.1022*LN('Indicator Data'!BD86)-0.1711)&gt;C$195,0,IF((0.1022*LN('Indicator Data'!BD86)-0.1711)&lt;C$194,10,(C$195-(0.1022*LN('Indicator Data'!BD86)-0.1711))/(C$195-C$194)*10)),IF('Indicator Data'!N86&gt;C$195,0,IF('Indicator Data'!N86&lt;C$194,10,(C$195-'Indicator Data'!N86)/(C$195-C$194)*10))),1)</f>
        <v>0</v>
      </c>
      <c r="D83" s="56" t="str">
        <f>IF('Indicator Data'!O86="No data","x",ROUND((IF(LOG('Indicator Data'!O86*1000)&gt;D$195,10,IF(LOG('Indicator Data'!O86*1000)&lt;D$194,0,10-(D$195-LOG('Indicator Data'!O86*1000))/(D$195-D$194)*10))),1))</f>
        <v>x</v>
      </c>
      <c r="E83" s="57">
        <f t="shared" si="27"/>
        <v>0</v>
      </c>
      <c r="F83" s="56">
        <f>IF('Indicator Data'!Z86="No data","x",ROUND(IF('Indicator Data'!Z86&gt;F$195,10,IF('Indicator Data'!Z86&lt;F$194,0,10-(F$195-'Indicator Data'!Z86)/(F$195-F$194)*10)),1))</f>
        <v>1.3</v>
      </c>
      <c r="G83" s="56">
        <f>IF('Indicator Data'!AA86="No data","x",ROUND(IF('Indicator Data'!AA86&gt;G$195,10,IF('Indicator Data'!AA86&lt;G$194,0,10-(G$195-'Indicator Data'!AA86)/(G$195-G$194)*10)),1))</f>
        <v>3.5</v>
      </c>
      <c r="H83" s="57">
        <f t="shared" si="28"/>
        <v>2.4</v>
      </c>
      <c r="I83" s="58">
        <f>SUM(IF('Indicator Data'!P86=0,0,'Indicator Data'!P86),SUM('Indicator Data'!Q86:R86))</f>
        <v>0</v>
      </c>
      <c r="J83" s="58">
        <f>I83/'Indicator Data'!BE86*1000000</f>
        <v>0</v>
      </c>
      <c r="K83" s="56">
        <f t="shared" si="29"/>
        <v>0</v>
      </c>
      <c r="L83" s="56" t="str">
        <f>IF('Indicator Data'!S86="No data","x",ROUND(IF('Indicator Data'!S86&gt;L$195,10,IF('Indicator Data'!S86&lt;L$194,0,10-(L$195-'Indicator Data'!S86)/(L$195-L$194)*10)),1))</f>
        <v>x</v>
      </c>
      <c r="M83" s="56">
        <f>IF('Indicator Data'!T86="No data","x",IF('Indicator Data'!T86=0,0,ROUND(IF('Indicator Data'!T86&gt;M$195,10,IF('Indicator Data'!T86&lt;M$194,0,10-(M$195-'Indicator Data'!T86)/(M$195-M$194)*10)),1)))</f>
        <v>0.1</v>
      </c>
      <c r="N83" s="57">
        <f t="shared" si="30"/>
        <v>0.1</v>
      </c>
      <c r="O83" s="59">
        <f t="shared" si="31"/>
        <v>0.6</v>
      </c>
      <c r="P83" s="66">
        <f>IF(AND('Indicator Data'!AB86="No data",'Indicator Data'!AC86="No data"),0,SUM('Indicator Data'!AB86:AD86)/1000)</f>
        <v>54.139000000000003</v>
      </c>
      <c r="Q83" s="56">
        <f t="shared" si="32"/>
        <v>5.8</v>
      </c>
      <c r="R83" s="60">
        <f>P83*1000/'Indicator Data'!BE86</f>
        <v>6.3548103833462859E-3</v>
      </c>
      <c r="S83" s="56">
        <f t="shared" si="33"/>
        <v>5</v>
      </c>
      <c r="T83" s="197">
        <f t="shared" si="34"/>
        <v>5.4</v>
      </c>
      <c r="U83" s="56" t="str">
        <f>IF('Indicator Data'!V86="No data","x",ROUND(IF('Indicator Data'!V86&gt;U$195,10,IF('Indicator Data'!V86&lt;U$194,0,10-(U$195-'Indicator Data'!V86)/(U$195-U$194)*10)),1))</f>
        <v>x</v>
      </c>
      <c r="V83" s="56" t="str">
        <f>IF('Indicator Data'!W86="No data","x",IF('Indicator Data'!W86=0,0,ROUND(IF('Indicator Data'!W86&gt;V$195,10,IF('Indicator Data'!W86&lt;V$194,0,10-(V$195-'Indicator Data'!W86)/(V$195-V$194)*10)),1)))</f>
        <v>x</v>
      </c>
      <c r="W83" s="56" t="str">
        <f t="shared" si="35"/>
        <v>x</v>
      </c>
      <c r="X83" s="56">
        <f>IF('Indicator Data'!U86="No data","x",ROUND(IF('Indicator Data'!U86&gt;X$195,10,IF('Indicator Data'!U86&lt;X$194,0,10-(X$195-'Indicator Data'!U86)/(X$195-X$194)*10)),1))</f>
        <v>0.1</v>
      </c>
      <c r="Y83" s="156" t="str">
        <f>IF('Indicator Data'!X86="No data","x",ROUND(IF('Indicator Data'!X86&gt;Y$195,10,IF('Indicator Data'!X86&lt;Y$194,0,10-(Y$195-'Indicator Data'!X86)/(Y$195-Y$194)*10)),1))</f>
        <v>x</v>
      </c>
      <c r="Z83" s="60">
        <f>IF('Indicator Data'!Y86="No data","x",IF(('Indicator Data'!Y86/'Indicator Data'!BE86)&gt;1,1,IF('Indicator Data'!Y86&gt;'Indicator Data'!Y86,1,'Indicator Data'!Y86/'Indicator Data'!BE86)))</f>
        <v>0</v>
      </c>
      <c r="AA83" s="156">
        <f t="shared" si="36"/>
        <v>0</v>
      </c>
      <c r="AB83" s="57">
        <f t="shared" si="24"/>
        <v>0.1</v>
      </c>
      <c r="AC83" s="56">
        <f>IF('Indicator Data'!AE86="No data","x",ROUND(IF('Indicator Data'!AE86&lt;$AC$194,10,IF('Indicator Data'!AE86&gt;$AC$195,0,($AC$195-'Indicator Data'!AE86)/($AC$195-$AC$194)*10)),1))</f>
        <v>0</v>
      </c>
      <c r="AD83" s="56">
        <f>IF('Indicator Data'!AF86="No data","x",ROUND(IF('Indicator Data'!AF86&gt;$AD$195,10,IF('Indicator Data'!AF86&lt;$AD$194,0,10-($AD$195-'Indicator Data'!AF86)/($AD$195-$AD$194)*10)),1))</f>
        <v>0</v>
      </c>
      <c r="AE83" s="57">
        <f t="shared" si="25"/>
        <v>0</v>
      </c>
      <c r="AF83" s="56" t="str">
        <f>IF('Indicator Data'!AQ86="No data","x",ROUND(IF('Indicator Data'!AQ86&gt;$AF$195,10,IF('Indicator Data'!AQ86&lt;$AF$194,0,10-($AF$195-'Indicator Data'!AQ86)/($AF$195-$AF$194)*10)),1))</f>
        <v>x</v>
      </c>
      <c r="AG83" s="56" t="str">
        <f>IF('Indicator Data'!AR86="No data","x",ROUND(IF('Indicator Data'!AR86&gt;$AG$195,10,IF('Indicator Data'!AR86&lt;$AG$194,0,10-($AG$195-'Indicator Data'!AR86)/($AG$195-$AG$194)*10)),1))</f>
        <v>x</v>
      </c>
      <c r="AH83" s="202" t="str">
        <f t="shared" si="37"/>
        <v>x</v>
      </c>
      <c r="AI83" s="61">
        <f t="shared" si="38"/>
        <v>2.2000000000000002</v>
      </c>
      <c r="AJ83" s="56">
        <f>IF('Indicator Data'!AG86="No data","x",ROUND((IF(LOG('Indicator Data'!AG86)&gt;AJ$195,10,IF(LOG('Indicator Data'!AG86)&lt;AJ$194,0,10-(AJ$195-LOG('Indicator Data'!AG86))/(AJ$195-AJ$194)*10))),1))</f>
        <v>7.2</v>
      </c>
      <c r="AK83" s="56">
        <f>IF('Indicator Data'!AH86="No data","x",ROUND((IF(LOG('Indicator Data'!AH86)&gt;AK$195,10,IF(LOG('Indicator Data'!AH86)&lt;AK$194,0,10-(AK$195-LOG('Indicator Data'!AH86))/(AK$195-AK$194)*10))),1))</f>
        <v>6.4</v>
      </c>
      <c r="AL83" s="56">
        <f>IF('Indicator Data'!AI86="No data","x",ROUND(IF('Indicator Data'!AI86&gt;AL$195,10,IF('Indicator Data'!AI86&lt;AL$194,0,10-(AL$195-'Indicator Data'!AI86)/(AL$195-AL$194)*10)),1))</f>
        <v>2</v>
      </c>
      <c r="AM83" s="57">
        <f t="shared" si="39"/>
        <v>5.2</v>
      </c>
      <c r="AN83" s="56">
        <f>IF('Indicator Data'!AJ86=0,10,ROUND(IF(LOG('Indicator Data'!AJ86)&gt;AN$195,0,IF(LOG('Indicator Data'!AJ86)&lt;AN$194,10,(AN$195-LOG('Indicator Data'!AJ86))/(AN$195-AN$194)*10)),1))</f>
        <v>5.2</v>
      </c>
      <c r="AO83" s="58">
        <f>IF('Indicator Data'!AK86="No data","x",'Indicator Data'!AK86/'Indicator Data'!BG86*100)</f>
        <v>212.56931608133084</v>
      </c>
      <c r="AP83" s="56">
        <f t="shared" si="40"/>
        <v>10</v>
      </c>
      <c r="AQ83" s="57">
        <f t="shared" si="41"/>
        <v>7.6</v>
      </c>
      <c r="AR83" s="186">
        <f t="shared" si="42"/>
        <v>6.4</v>
      </c>
      <c r="AS83" s="56" t="str">
        <f>IF('Indicator Data'!AL86="No data","x",ROUND(IF('Indicator Data'!AL86^2&gt;AS$195,0,IF('Indicator Data'!AL86^2&lt;AS$194,10,(AS$195-'Indicator Data'!AL86^2)/(AS$195-AS$194)*10)),1))</f>
        <v>x</v>
      </c>
      <c r="AT83" s="56">
        <f>IF('Indicator Data'!AM86="No data","x",ROUND(IF('Indicator Data'!AM86&gt;AT$195,0,IF('Indicator Data'!AM86&lt;AT$194,10,(AT$195-'Indicator Data'!AM86)/(AT$195-AT$194)*10)),1))</f>
        <v>3.7</v>
      </c>
      <c r="AU83" s="56">
        <f>IF('Indicator Data'!AN86="No data","x",ROUND(IF('Indicator Data'!AN86&gt;AU$195,0,IF('Indicator Data'!AN86&lt;AU$194,10,(AU$195-'Indicator Data'!AN86)/(AU$195-AU$194)*10)),1))</f>
        <v>3.9</v>
      </c>
      <c r="AV83" s="57">
        <f t="shared" si="43"/>
        <v>3.8</v>
      </c>
      <c r="AW83" s="57">
        <f>IF('Indicator Data'!AO86="No data","x",ROUND(IF('Indicator Data'!AO86&gt;AW$195,0,IF('Indicator Data'!AO86&lt;AW$194,10,(AW$195-'Indicator Data'!AO86)/(AW$195-AW$194)*10)),1))</f>
        <v>5.9</v>
      </c>
      <c r="AX83" s="186">
        <f t="shared" si="26"/>
        <v>4.9000000000000004</v>
      </c>
      <c r="AY83" s="188">
        <f>IF('Indicator Data'!AP86="No data","x",ROUND(IF('Indicator Data'!AP86&gt;AY$195,10,IF('Indicator Data'!AP86&lt;AY$194,0,10-(AY$195-'Indicator Data'!AP86)/(AY$195-AY$194)*10)),1))</f>
        <v>3.6</v>
      </c>
      <c r="AZ83" s="179">
        <f t="shared" si="44"/>
        <v>4.5999999999999996</v>
      </c>
    </row>
    <row r="84" spans="1:52" s="4" customFormat="1" x14ac:dyDescent="0.25">
      <c r="A84" s="99" t="str">
        <f>'Indicator Data'!A87</f>
        <v>Italy</v>
      </c>
      <c r="B84" s="49" t="str">
        <f>'Indicator Data'!B87</f>
        <v>ITA</v>
      </c>
      <c r="C84" s="56">
        <f>ROUND(IF('Indicator Data'!N87="No data",IF((0.1022*LN('Indicator Data'!BD87)-0.1711)&gt;C$195,0,IF((0.1022*LN('Indicator Data'!BD87)-0.1711)&lt;C$194,10,(C$195-(0.1022*LN('Indicator Data'!BD87)-0.1711))/(C$195-C$194)*10)),IF('Indicator Data'!N87&gt;C$195,0,IF('Indicator Data'!N87&lt;C$194,10,(C$195-'Indicator Data'!N87)/(C$195-C$194)*10))),1)</f>
        <v>0.3</v>
      </c>
      <c r="D84" s="56" t="str">
        <f>IF('Indicator Data'!O87="No data","x",ROUND((IF(LOG('Indicator Data'!O87*1000)&gt;D$195,10,IF(LOG('Indicator Data'!O87*1000)&lt;D$194,0,10-(D$195-LOG('Indicator Data'!O87*1000))/(D$195-D$194)*10))),1))</f>
        <v>x</v>
      </c>
      <c r="E84" s="57">
        <f t="shared" si="27"/>
        <v>0.3</v>
      </c>
      <c r="F84" s="56">
        <f>IF('Indicator Data'!Z87="No data","x",ROUND(IF('Indicator Data'!Z87&gt;F$195,10,IF('Indicator Data'!Z87&lt;F$194,0,10-(F$195-'Indicator Data'!Z87)/(F$195-F$194)*10)),1))</f>
        <v>0.9</v>
      </c>
      <c r="G84" s="56">
        <f>IF('Indicator Data'!AA87="No data","x",ROUND(IF('Indicator Data'!AA87&gt;G$195,10,IF('Indicator Data'!AA87&lt;G$194,0,10-(G$195-'Indicator Data'!AA87)/(G$195-G$194)*10)),1))</f>
        <v>2.6</v>
      </c>
      <c r="H84" s="57">
        <f t="shared" si="28"/>
        <v>1.8</v>
      </c>
      <c r="I84" s="58">
        <f>SUM(IF('Indicator Data'!P87=0,0,'Indicator Data'!P87),SUM('Indicator Data'!Q87:R87))</f>
        <v>48.240299999999998</v>
      </c>
      <c r="J84" s="58">
        <f>I84/'Indicator Data'!BE87*1000000</f>
        <v>0.79670068874544397</v>
      </c>
      <c r="K84" s="56">
        <f t="shared" si="29"/>
        <v>0</v>
      </c>
      <c r="L84" s="56" t="str">
        <f>IF('Indicator Data'!S87="No data","x",ROUND(IF('Indicator Data'!S87&gt;L$195,10,IF('Indicator Data'!S87&lt;L$194,0,10-(L$195-'Indicator Data'!S87)/(L$195-L$194)*10)),1))</f>
        <v>x</v>
      </c>
      <c r="M84" s="56">
        <f>IF('Indicator Data'!T87="No data","x",IF('Indicator Data'!T87=0,0,ROUND(IF('Indicator Data'!T87&gt;M$195,10,IF('Indicator Data'!T87&lt;M$194,0,10-(M$195-'Indicator Data'!T87)/(M$195-M$194)*10)),1)))</f>
        <v>0.2</v>
      </c>
      <c r="N84" s="57">
        <f t="shared" si="30"/>
        <v>0.1</v>
      </c>
      <c r="O84" s="59">
        <f t="shared" si="31"/>
        <v>0.6</v>
      </c>
      <c r="P84" s="66">
        <f>IF(AND('Indicator Data'!AB87="No data",'Indicator Data'!AC87="No data"),0,SUM('Indicator Data'!AB87:AD87)/1000)</f>
        <v>294.86700000000002</v>
      </c>
      <c r="Q84" s="56">
        <f t="shared" si="32"/>
        <v>8.1999999999999993</v>
      </c>
      <c r="R84" s="60">
        <f>P84*1000/'Indicator Data'!BE87</f>
        <v>4.8698026751140197E-3</v>
      </c>
      <c r="S84" s="56">
        <f t="shared" si="33"/>
        <v>4.7</v>
      </c>
      <c r="T84" s="197">
        <f t="shared" si="34"/>
        <v>6.5</v>
      </c>
      <c r="U84" s="56">
        <f>IF('Indicator Data'!V87="No data","x",ROUND(IF('Indicator Data'!V87&gt;U$195,10,IF('Indicator Data'!V87&lt;U$194,0,10-(U$195-'Indicator Data'!V87)/(U$195-U$194)*10)),1))</f>
        <v>0.6</v>
      </c>
      <c r="V84" s="56">
        <f>IF('Indicator Data'!W87="No data","x",IF('Indicator Data'!W87=0,0,ROUND(IF('Indicator Data'!W87&gt;V$195,10,IF('Indicator Data'!W87&lt;V$194,0,10-(V$195-'Indicator Data'!W87)/(V$195-V$194)*10)),1)))</f>
        <v>0.3</v>
      </c>
      <c r="W84" s="56">
        <f t="shared" si="35"/>
        <v>0.44999999999999996</v>
      </c>
      <c r="X84" s="56">
        <f>IF('Indicator Data'!U87="No data","x",ROUND(IF('Indicator Data'!U87&gt;X$195,10,IF('Indicator Data'!U87&lt;X$194,0,10-(X$195-'Indicator Data'!U87)/(X$195-X$194)*10)),1))</f>
        <v>0.1</v>
      </c>
      <c r="Y84" s="156" t="str">
        <f>IF('Indicator Data'!X87="No data","x",ROUND(IF('Indicator Data'!X87&gt;Y$195,10,IF('Indicator Data'!X87&lt;Y$194,0,10-(Y$195-'Indicator Data'!X87)/(Y$195-Y$194)*10)),1))</f>
        <v>x</v>
      </c>
      <c r="Z84" s="60">
        <f>IF('Indicator Data'!Y87="No data","x",IF(('Indicator Data'!Y87/'Indicator Data'!BE87)&gt;1,1,IF('Indicator Data'!Y87&gt;'Indicator Data'!Y87,1,'Indicator Data'!Y87/'Indicator Data'!BE87)))</f>
        <v>1.7010709083645984E-6</v>
      </c>
      <c r="AA84" s="156">
        <f t="shared" si="36"/>
        <v>0</v>
      </c>
      <c r="AB84" s="57">
        <f t="shared" si="24"/>
        <v>0.2</v>
      </c>
      <c r="AC84" s="56">
        <f>IF('Indicator Data'!AE87="No data","x",ROUND(IF('Indicator Data'!AE87&lt;$AC$194,10,IF('Indicator Data'!AE87&gt;$AC$195,0,($AC$195-'Indicator Data'!AE87)/($AC$195-$AC$194)*10)),1))</f>
        <v>0.8</v>
      </c>
      <c r="AD84" s="56">
        <f>IF('Indicator Data'!AF87="No data","x",ROUND(IF('Indicator Data'!AF87&gt;$AD$195,10,IF('Indicator Data'!AF87&lt;$AD$194,0,10-($AD$195-'Indicator Data'!AF87)/($AD$195-$AD$194)*10)),1))</f>
        <v>0</v>
      </c>
      <c r="AE84" s="57">
        <f t="shared" si="25"/>
        <v>0.4</v>
      </c>
      <c r="AF84" s="56" t="str">
        <f>IF('Indicator Data'!AQ87="No data","x",ROUND(IF('Indicator Data'!AQ87&gt;$AF$195,10,IF('Indicator Data'!AQ87&lt;$AF$194,0,10-($AF$195-'Indicator Data'!AQ87)/($AF$195-$AF$194)*10)),1))</f>
        <v>x</v>
      </c>
      <c r="AG84" s="56">
        <f>IF('Indicator Data'!AR87="No data","x",ROUND(IF('Indicator Data'!AR87&gt;$AG$195,10,IF('Indicator Data'!AR87&lt;$AG$194,0,10-($AG$195-'Indicator Data'!AR87)/($AG$195-$AG$194)*10)),1))</f>
        <v>0.5</v>
      </c>
      <c r="AH84" s="202">
        <f t="shared" si="37"/>
        <v>0.5</v>
      </c>
      <c r="AI84" s="61">
        <f t="shared" si="38"/>
        <v>2.4</v>
      </c>
      <c r="AJ84" s="56">
        <f>IF('Indicator Data'!AG87="No data","x",ROUND((IF(LOG('Indicator Data'!AG87)&gt;AJ$195,10,IF(LOG('Indicator Data'!AG87)&lt;AJ$194,0,10-(AJ$195-LOG('Indicator Data'!AG87))/(AJ$195-AJ$194)*10))),1))</f>
        <v>8.6</v>
      </c>
      <c r="AK84" s="56">
        <f>IF('Indicator Data'!AH87="No data","x",ROUND((IF(LOG('Indicator Data'!AH87)&gt;AK$195,10,IF(LOG('Indicator Data'!AH87)&lt;AK$194,0,10-(AK$195-LOG('Indicator Data'!AH87))/(AK$195-AK$194)*10))),1))</f>
        <v>9.4</v>
      </c>
      <c r="AL84" s="56">
        <f>IF('Indicator Data'!AI87="No data","x",ROUND(IF('Indicator Data'!AI87&gt;AL$195,10,IF('Indicator Data'!AI87&lt;AL$194,0,10-(AL$195-'Indicator Data'!AI87)/(AL$195-AL$194)*10)),1))</f>
        <v>8</v>
      </c>
      <c r="AM84" s="57">
        <f t="shared" si="39"/>
        <v>8.6999999999999993</v>
      </c>
      <c r="AN84" s="56">
        <f>IF('Indicator Data'!AJ87=0,10,ROUND(IF(LOG('Indicator Data'!AJ87)&gt;AN$195,0,IF(LOG('Indicator Data'!AJ87)&lt;AN$194,10,(AN$195-LOG('Indicator Data'!AJ87))/(AN$195-AN$194)*10)),1))</f>
        <v>6.7</v>
      </c>
      <c r="AO84" s="58">
        <f>IF('Indicator Data'!AK87="No data","x",'Indicator Data'!AK87/'Indicator Data'!BG87*100)</f>
        <v>241.38165499422044</v>
      </c>
      <c r="AP84" s="56">
        <f t="shared" si="40"/>
        <v>10</v>
      </c>
      <c r="AQ84" s="57">
        <f t="shared" si="41"/>
        <v>8.4</v>
      </c>
      <c r="AR84" s="186">
        <f t="shared" si="42"/>
        <v>8.6</v>
      </c>
      <c r="AS84" s="56">
        <f>IF('Indicator Data'!AL87="No data","x",ROUND(IF('Indicator Data'!AL87^2&gt;AS$195,0,IF('Indicator Data'!AL87^2&lt;AS$194,10,(AS$195-'Indicator Data'!AL87^2)/(AS$195-AS$194)*10)),1))</f>
        <v>0.2</v>
      </c>
      <c r="AT84" s="56">
        <f>IF('Indicator Data'!AM87="No data","x",ROUND(IF('Indicator Data'!AM87&gt;AT$195,0,IF('Indicator Data'!AM87&lt;AT$194,10,(AT$195-'Indicator Data'!AM87)/(AT$195-AT$194)*10)),1))</f>
        <v>3.2</v>
      </c>
      <c r="AU84" s="56">
        <f>IF('Indicator Data'!AN87="No data","x",ROUND(IF('Indicator Data'!AN87&gt;AU$195,0,IF('Indicator Data'!AN87&lt;AU$194,10,(AU$195-'Indicator Data'!AN87)/(AU$195-AU$194)*10)),1))</f>
        <v>5.6</v>
      </c>
      <c r="AV84" s="57">
        <f t="shared" si="43"/>
        <v>3</v>
      </c>
      <c r="AW84" s="57">
        <f>IF('Indicator Data'!AO87="No data","x",ROUND(IF('Indicator Data'!AO87&gt;AW$195,0,IF('Indicator Data'!AO87&lt;AW$194,10,(AW$195-'Indicator Data'!AO87)/(AW$195-AW$194)*10)),1))</f>
        <v>8.6</v>
      </c>
      <c r="AX84" s="186">
        <f t="shared" si="26"/>
        <v>5.8</v>
      </c>
      <c r="AY84" s="188">
        <f>IF('Indicator Data'!AP87="No data","x",ROUND(IF('Indicator Data'!AP87&gt;AY$195,10,IF('Indicator Data'!AP87&lt;AY$194,0,10-(AY$195-'Indicator Data'!AP87)/(AY$195-AY$194)*10)),1))</f>
        <v>9.1999999999999993</v>
      </c>
      <c r="AZ84" s="179">
        <f t="shared" si="44"/>
        <v>8.1999999999999993</v>
      </c>
    </row>
    <row r="85" spans="1:52" s="4" customFormat="1" x14ac:dyDescent="0.25">
      <c r="A85" s="99" t="str">
        <f>'Indicator Data'!A88</f>
        <v>Jamaica</v>
      </c>
      <c r="B85" s="49" t="str">
        <f>'Indicator Data'!B88</f>
        <v>JAM</v>
      </c>
      <c r="C85" s="56">
        <f>ROUND(IF('Indicator Data'!N88="No data",IF((0.1022*LN('Indicator Data'!BD88)-0.1711)&gt;C$195,0,IF((0.1022*LN('Indicator Data'!BD88)-0.1711)&lt;C$194,10,(C$195-(0.1022*LN('Indicator Data'!BD88)-0.1711))/(C$195-C$194)*10)),IF('Indicator Data'!N88&gt;C$195,0,IF('Indicator Data'!N88&lt;C$194,10,(C$195-'Indicator Data'!N88)/(C$195-C$194)*10))),1)</f>
        <v>3.5</v>
      </c>
      <c r="D85" s="56">
        <f>IF('Indicator Data'!O88="No data","x",ROUND((IF(LOG('Indicator Data'!O88*1000)&gt;D$195,10,IF(LOG('Indicator Data'!O88*1000)&lt;D$194,0,10-(D$195-LOG('Indicator Data'!O88*1000))/(D$195-D$194)*10))),1))</f>
        <v>4.7</v>
      </c>
      <c r="E85" s="57">
        <f t="shared" si="27"/>
        <v>4.0999999999999996</v>
      </c>
      <c r="F85" s="56">
        <f>IF('Indicator Data'!Z88="No data","x",ROUND(IF('Indicator Data'!Z88&gt;F$195,10,IF('Indicator Data'!Z88&lt;F$194,0,10-(F$195-'Indicator Data'!Z88)/(F$195-F$194)*10)),1))</f>
        <v>5.4</v>
      </c>
      <c r="G85" s="56" t="str">
        <f>IF('Indicator Data'!AA88="No data","x",ROUND(IF('Indicator Data'!AA88&gt;G$195,10,IF('Indicator Data'!AA88&lt;G$194,0,10-(G$195-'Indicator Data'!AA88)/(G$195-G$194)*10)),1))</f>
        <v>x</v>
      </c>
      <c r="H85" s="57">
        <f t="shared" si="28"/>
        <v>5.4</v>
      </c>
      <c r="I85" s="58">
        <f>SUM(IF('Indicator Data'!P88=0,0,'Indicator Data'!P88),SUM('Indicator Data'!Q88:R88))</f>
        <v>84.16</v>
      </c>
      <c r="J85" s="58">
        <f>I85/'Indicator Data'!BE88*1000000</f>
        <v>28.545486058467368</v>
      </c>
      <c r="K85" s="56">
        <f t="shared" si="29"/>
        <v>0.6</v>
      </c>
      <c r="L85" s="56">
        <f>IF('Indicator Data'!S88="No data","x",ROUND(IF('Indicator Data'!S88&gt;L$195,10,IF('Indicator Data'!S88&lt;L$194,0,10-(L$195-'Indicator Data'!S88)/(L$195-L$194)*10)),1))</f>
        <v>0.4</v>
      </c>
      <c r="M85" s="56">
        <f>IF('Indicator Data'!T88="No data","x",IF('Indicator Data'!T88=0,0,ROUND(IF('Indicator Data'!T88&gt;M$195,10,IF('Indicator Data'!T88&lt;M$194,0,10-(M$195-'Indicator Data'!T88)/(M$195-M$194)*10)),1)))</f>
        <v>5.3</v>
      </c>
      <c r="N85" s="57">
        <f t="shared" si="30"/>
        <v>2.1</v>
      </c>
      <c r="O85" s="59">
        <f t="shared" si="31"/>
        <v>3.9</v>
      </c>
      <c r="P85" s="66">
        <f>IF(AND('Indicator Data'!AB88="No data",'Indicator Data'!AC88="No data"),0,SUM('Indicator Data'!AB88:AD88)/1000)</f>
        <v>3.6999999999999998E-2</v>
      </c>
      <c r="Q85" s="56">
        <f t="shared" si="32"/>
        <v>0</v>
      </c>
      <c r="R85" s="60">
        <f>P85*1000/'Indicator Data'!BE88</f>
        <v>1.2549702758594258E-5</v>
      </c>
      <c r="S85" s="56">
        <f t="shared" si="33"/>
        <v>0</v>
      </c>
      <c r="T85" s="197">
        <f t="shared" si="34"/>
        <v>0</v>
      </c>
      <c r="U85" s="56">
        <f>IF('Indicator Data'!V88="No data","x",ROUND(IF('Indicator Data'!V88&gt;U$195,10,IF('Indicator Data'!V88&lt;U$194,0,10-(U$195-'Indicator Data'!V88)/(U$195-U$194)*10)),1))</f>
        <v>3.4</v>
      </c>
      <c r="V85" s="56">
        <f>IF('Indicator Data'!W88="No data","x",IF('Indicator Data'!W88=0,0,ROUND(IF('Indicator Data'!W88&gt;V$195,10,IF('Indicator Data'!W88&lt;V$194,0,10-(V$195-'Indicator Data'!W88)/(V$195-V$194)*10)),1)))</f>
        <v>3.9</v>
      </c>
      <c r="W85" s="56">
        <f t="shared" si="35"/>
        <v>3.65</v>
      </c>
      <c r="X85" s="56">
        <f>IF('Indicator Data'!U88="No data","x",ROUND(IF('Indicator Data'!U88&gt;X$195,10,IF('Indicator Data'!U88&lt;X$194,0,10-(X$195-'Indicator Data'!U88)/(X$195-X$194)*10)),1))</f>
        <v>0.1</v>
      </c>
      <c r="Y85" s="156" t="str">
        <f>IF('Indicator Data'!X88="No data","x",ROUND(IF('Indicator Data'!X88&gt;Y$195,10,IF('Indicator Data'!X88&lt;Y$194,0,10-(Y$195-'Indicator Data'!X88)/(Y$195-Y$194)*10)),1))</f>
        <v>x</v>
      </c>
      <c r="Z85" s="60">
        <f>IF('Indicator Data'!Y88="No data","x",IF(('Indicator Data'!Y88/'Indicator Data'!BE88)&gt;1,1,IF('Indicator Data'!Y88&gt;'Indicator Data'!Y88,1,'Indicator Data'!Y88/'Indicator Data'!BE88)))</f>
        <v>0.10375246287916637</v>
      </c>
      <c r="AA85" s="156">
        <f t="shared" si="36"/>
        <v>1.2</v>
      </c>
      <c r="AB85" s="57">
        <f t="shared" si="24"/>
        <v>1.7</v>
      </c>
      <c r="AC85" s="56">
        <f>IF('Indicator Data'!AE88="No data","x",ROUND(IF('Indicator Data'!AE88&lt;$AC$194,10,IF('Indicator Data'!AE88&gt;$AC$195,0,($AC$195-'Indicator Data'!AE88)/($AC$195-$AC$194)*10)),1))</f>
        <v>4.8</v>
      </c>
      <c r="AD85" s="56">
        <f>IF('Indicator Data'!AF88="No data","x",ROUND(IF('Indicator Data'!AF88&gt;$AD$195,10,IF('Indicator Data'!AF88&lt;$AD$194,0,10-($AD$195-'Indicator Data'!AF88)/($AD$195-$AD$194)*10)),1))</f>
        <v>1</v>
      </c>
      <c r="AE85" s="57">
        <f t="shared" si="25"/>
        <v>2.9</v>
      </c>
      <c r="AF85" s="56">
        <f>IF('Indicator Data'!AQ88="No data","x",ROUND(IF('Indicator Data'!AQ88&gt;$AF$195,10,IF('Indicator Data'!AQ88&lt;$AF$194,0,10-($AF$195-'Indicator Data'!AQ88)/($AF$195-$AF$194)*10)),1))</f>
        <v>1.7</v>
      </c>
      <c r="AG85" s="56">
        <f>IF('Indicator Data'!AR88="No data","x",ROUND(IF('Indicator Data'!AR88&gt;$AG$195,10,IF('Indicator Data'!AR88&lt;$AG$194,0,10-($AG$195-'Indicator Data'!AR88)/($AG$195-$AG$194)*10)),1))</f>
        <v>0.5</v>
      </c>
      <c r="AH85" s="202">
        <f t="shared" si="37"/>
        <v>1.1000000000000001</v>
      </c>
      <c r="AI85" s="61">
        <f t="shared" si="38"/>
        <v>1.5</v>
      </c>
      <c r="AJ85" s="56">
        <f>IF('Indicator Data'!AG88="No data","x",ROUND((IF(LOG('Indicator Data'!AG88)&gt;AJ$195,10,IF(LOG('Indicator Data'!AG88)&lt;AJ$194,0,10-(AJ$195-LOG('Indicator Data'!AG88))/(AJ$195-AJ$194)*10))),1))</f>
        <v>3.1</v>
      </c>
      <c r="AK85" s="56">
        <f>IF('Indicator Data'!AH88="No data","x",ROUND((IF(LOG('Indicator Data'!AH88)&gt;AK$195,10,IF(LOG('Indicator Data'!AH88)&lt;AK$194,0,10-(AK$195-LOG('Indicator Data'!AH88))/(AK$195-AK$194)*10))),1))</f>
        <v>5.9</v>
      </c>
      <c r="AL85" s="56">
        <f>IF('Indicator Data'!AI88="No data","x",ROUND(IF('Indicator Data'!AI88&gt;AL$195,10,IF('Indicator Data'!AI88&lt;AL$194,0,10-(AL$195-'Indicator Data'!AI88)/(AL$195-AL$194)*10)),1))</f>
        <v>8</v>
      </c>
      <c r="AM85" s="57">
        <f t="shared" si="39"/>
        <v>5.7</v>
      </c>
      <c r="AN85" s="56">
        <f>IF('Indicator Data'!AJ88=0,10,ROUND(IF(LOG('Indicator Data'!AJ88)&gt;AN$195,0,IF(LOG('Indicator Data'!AJ88)&lt;AN$194,10,(AN$195-LOG('Indicator Data'!AJ88))/(AN$195-AN$194)*10)),1))</f>
        <v>5.6</v>
      </c>
      <c r="AO85" s="58">
        <f>IF('Indicator Data'!AK88="No data","x",'Indicator Data'!AK88/'Indicator Data'!BG88*100)</f>
        <v>76.638965835641741</v>
      </c>
      <c r="AP85" s="56">
        <f t="shared" si="40"/>
        <v>7.6</v>
      </c>
      <c r="AQ85" s="57">
        <f t="shared" si="41"/>
        <v>6.6</v>
      </c>
      <c r="AR85" s="186">
        <f t="shared" si="42"/>
        <v>6.2</v>
      </c>
      <c r="AS85" s="56">
        <f>IF('Indicator Data'!AL88="No data","x",ROUND(IF('Indicator Data'!AL88^2&gt;AS$195,0,IF('Indicator Data'!AL88^2&lt;AS$194,10,(AS$195-'Indicator Data'!AL88^2)/(AS$195-AS$194)*10)),1))</f>
        <v>2.5</v>
      </c>
      <c r="AT85" s="56">
        <f>IF('Indicator Data'!AM88="No data","x",ROUND(IF('Indicator Data'!AM88&gt;AT$195,0,IF('Indicator Data'!AM88&lt;AT$194,10,(AT$195-'Indicator Data'!AM88)/(AT$195-AT$194)*10)),1))</f>
        <v>5.0999999999999996</v>
      </c>
      <c r="AU85" s="56">
        <f>IF('Indicator Data'!AN88="No data","x",ROUND(IF('Indicator Data'!AN88&gt;AU$195,0,IF('Indicator Data'!AN88&lt;AU$194,10,(AU$195-'Indicator Data'!AN88)/(AU$195-AU$194)*10)),1))</f>
        <v>0.9</v>
      </c>
      <c r="AV85" s="57">
        <f t="shared" si="43"/>
        <v>2.8</v>
      </c>
      <c r="AW85" s="57">
        <f>IF('Indicator Data'!AO88="No data","x",ROUND(IF('Indicator Data'!AO88&gt;AW$195,0,IF('Indicator Data'!AO88&lt;AW$194,10,(AW$195-'Indicator Data'!AO88)/(AW$195-AW$194)*10)),1))</f>
        <v>7.1</v>
      </c>
      <c r="AX85" s="186">
        <f t="shared" si="26"/>
        <v>5</v>
      </c>
      <c r="AY85" s="188">
        <f>IF('Indicator Data'!AP88="No data","x",ROUND(IF('Indicator Data'!AP88&gt;AY$195,10,IF('Indicator Data'!AP88&lt;AY$194,0,10-(AY$195-'Indicator Data'!AP88)/(AY$195-AY$194)*10)),1))</f>
        <v>4.8</v>
      </c>
      <c r="AZ85" s="179">
        <f t="shared" si="44"/>
        <v>5.2</v>
      </c>
    </row>
    <row r="86" spans="1:52" s="4" customFormat="1" x14ac:dyDescent="0.25">
      <c r="A86" s="99" t="str">
        <f>'Indicator Data'!A89</f>
        <v>Japan</v>
      </c>
      <c r="B86" s="49" t="str">
        <f>'Indicator Data'!B89</f>
        <v>JPN</v>
      </c>
      <c r="C86" s="56">
        <f>ROUND(IF('Indicator Data'!N89="No data",IF((0.1022*LN('Indicator Data'!BD89)-0.1711)&gt;C$195,0,IF((0.1022*LN('Indicator Data'!BD89)-0.1711)&lt;C$194,10,(C$195-(0.1022*LN('Indicator Data'!BD89)-0.1711))/(C$195-C$194)*10)),IF('Indicator Data'!N89&gt;C$195,0,IF('Indicator Data'!N89&lt;C$194,10,(C$195-'Indicator Data'!N89)/(C$195-C$194)*10))),1)</f>
        <v>0</v>
      </c>
      <c r="D86" s="56" t="str">
        <f>IF('Indicator Data'!O89="No data","x",ROUND((IF(LOG('Indicator Data'!O89*1000)&gt;D$195,10,IF(LOG('Indicator Data'!O89*1000)&lt;D$194,0,10-(D$195-LOG('Indicator Data'!O89*1000))/(D$195-D$194)*10))),1))</f>
        <v>x</v>
      </c>
      <c r="E86" s="57">
        <f t="shared" si="27"/>
        <v>0</v>
      </c>
      <c r="F86" s="56">
        <f>IF('Indicator Data'!Z89="No data","x",ROUND(IF('Indicator Data'!Z89&gt;F$195,10,IF('Indicator Data'!Z89&lt;F$194,0,10-(F$195-'Indicator Data'!Z89)/(F$195-F$194)*10)),1))</f>
        <v>1.3</v>
      </c>
      <c r="G86" s="56" t="str">
        <f>IF('Indicator Data'!AA89="No data","x",ROUND(IF('Indicator Data'!AA89&gt;G$195,10,IF('Indicator Data'!AA89&lt;G$194,0,10-(G$195-'Indicator Data'!AA89)/(G$195-G$194)*10)),1))</f>
        <v>x</v>
      </c>
      <c r="H86" s="57">
        <f t="shared" si="28"/>
        <v>1.3</v>
      </c>
      <c r="I86" s="58">
        <f>SUM(IF('Indicator Data'!P89=0,0,'Indicator Data'!P89),SUM('Indicator Data'!Q89:R89))</f>
        <v>8</v>
      </c>
      <c r="J86" s="58">
        <f>I86/'Indicator Data'!BE89*1000000</f>
        <v>6.3061494124335926E-2</v>
      </c>
      <c r="K86" s="56">
        <f t="shared" si="29"/>
        <v>0</v>
      </c>
      <c r="L86" s="56" t="str">
        <f>IF('Indicator Data'!S89="No data","x",ROUND(IF('Indicator Data'!S89&gt;L$195,10,IF('Indicator Data'!S89&lt;L$194,0,10-(L$195-'Indicator Data'!S89)/(L$195-L$194)*10)),1))</f>
        <v>x</v>
      </c>
      <c r="M86" s="56">
        <f>IF('Indicator Data'!T89="No data","x",IF('Indicator Data'!T89=0,0,ROUND(IF('Indicator Data'!T89&gt;M$195,10,IF('Indicator Data'!T89&lt;M$194,0,10-(M$195-'Indicator Data'!T89)/(M$195-M$194)*10)),1)))</f>
        <v>0</v>
      </c>
      <c r="N86" s="57">
        <f t="shared" si="30"/>
        <v>0</v>
      </c>
      <c r="O86" s="59">
        <f t="shared" si="31"/>
        <v>0.3</v>
      </c>
      <c r="P86" s="66">
        <f>IF(AND('Indicator Data'!AB89="No data",'Indicator Data'!AC89="No data"),0,SUM('Indicator Data'!AB89:AD89)/1000)</f>
        <v>30.934999999999999</v>
      </c>
      <c r="Q86" s="56">
        <f t="shared" si="32"/>
        <v>5</v>
      </c>
      <c r="R86" s="60">
        <f>P86*1000/'Indicator Data'!BE89</f>
        <v>2.4385091509204152E-4</v>
      </c>
      <c r="S86" s="56">
        <f t="shared" si="33"/>
        <v>2.2999999999999998</v>
      </c>
      <c r="T86" s="197">
        <f t="shared" si="34"/>
        <v>3.7</v>
      </c>
      <c r="U86" s="56">
        <f>IF('Indicator Data'!V89="No data","x",ROUND(IF('Indicator Data'!V89&gt;U$195,10,IF('Indicator Data'!V89&lt;U$194,0,10-(U$195-'Indicator Data'!V89)/(U$195-U$194)*10)),1))</f>
        <v>0.2</v>
      </c>
      <c r="V86" s="56">
        <f>IF('Indicator Data'!W89="No data","x",IF('Indicator Data'!W89=0,0,ROUND(IF('Indicator Data'!W89&gt;V$195,10,IF('Indicator Data'!W89&lt;V$194,0,10-(V$195-'Indicator Data'!W89)/(V$195-V$194)*10)),1)))</f>
        <v>0.1</v>
      </c>
      <c r="W86" s="56">
        <f t="shared" si="35"/>
        <v>0.15000000000000002</v>
      </c>
      <c r="X86" s="56">
        <f>IF('Indicator Data'!U89="No data","x",ROUND(IF('Indicator Data'!U89&gt;X$195,10,IF('Indicator Data'!U89&lt;X$194,0,10-(X$195-'Indicator Data'!U89)/(X$195-X$194)*10)),1))</f>
        <v>0.3</v>
      </c>
      <c r="Y86" s="156" t="str">
        <f>IF('Indicator Data'!X89="No data","x",ROUND(IF('Indicator Data'!X89&gt;Y$195,10,IF('Indicator Data'!X89&lt;Y$194,0,10-(Y$195-'Indicator Data'!X89)/(Y$195-Y$194)*10)),1))</f>
        <v>x</v>
      </c>
      <c r="Z86" s="60">
        <f>IF('Indicator Data'!Y89="No data","x",IF(('Indicator Data'!Y89/'Indicator Data'!BE89)&gt;1,1,IF('Indicator Data'!Y89&gt;'Indicator Data'!Y89,1,'Indicator Data'!Y89/'Indicator Data'!BE89)))</f>
        <v>6.306149412433593E-8</v>
      </c>
      <c r="AA86" s="156">
        <f t="shared" si="36"/>
        <v>0</v>
      </c>
      <c r="AB86" s="57">
        <f t="shared" si="24"/>
        <v>0.2</v>
      </c>
      <c r="AC86" s="56">
        <f>IF('Indicator Data'!AE89="No data","x",ROUND(IF('Indicator Data'!AE89&lt;$AC$194,10,IF('Indicator Data'!AE89&gt;$AC$195,0,($AC$195-'Indicator Data'!AE89)/($AC$195-$AC$194)*10)),1))</f>
        <v>4.8</v>
      </c>
      <c r="AD86" s="56">
        <f>IF('Indicator Data'!AF89="No data","x",ROUND(IF('Indicator Data'!AF89&gt;$AD$195,10,IF('Indicator Data'!AF89&lt;$AD$194,0,10-($AD$195-'Indicator Data'!AF89)/($AD$195-$AD$194)*10)),1))</f>
        <v>0</v>
      </c>
      <c r="AE86" s="57">
        <f t="shared" si="25"/>
        <v>2.4</v>
      </c>
      <c r="AF86" s="56" t="str">
        <f>IF('Indicator Data'!AQ89="No data","x",ROUND(IF('Indicator Data'!AQ89&gt;$AF$195,10,IF('Indicator Data'!AQ89&lt;$AF$194,0,10-($AF$195-'Indicator Data'!AQ89)/($AF$195-$AF$194)*10)),1))</f>
        <v>x</v>
      </c>
      <c r="AG86" s="56">
        <f>IF('Indicator Data'!AR89="No data","x",ROUND(IF('Indicator Data'!AR89&gt;$AG$195,10,IF('Indicator Data'!AR89&lt;$AG$194,0,10-($AG$195-'Indicator Data'!AR89)/($AG$195-$AG$194)*10)),1))</f>
        <v>1</v>
      </c>
      <c r="AH86" s="202">
        <f t="shared" si="37"/>
        <v>1</v>
      </c>
      <c r="AI86" s="61">
        <f t="shared" si="38"/>
        <v>1.9</v>
      </c>
      <c r="AJ86" s="56">
        <f>IF('Indicator Data'!AG89="No data","x",ROUND((IF(LOG('Indicator Data'!AG89)&gt;AJ$195,10,IF(LOG('Indicator Data'!AG89)&lt;AJ$194,0,10-(AJ$195-LOG('Indicator Data'!AG89))/(AJ$195-AJ$194)*10))),1))</f>
        <v>10</v>
      </c>
      <c r="AK86" s="56">
        <f>IF('Indicator Data'!AH89="No data","x",ROUND((IF(LOG('Indicator Data'!AH89)&gt;AK$195,10,IF(LOG('Indicator Data'!AH89)&lt;AK$194,0,10-(AK$195-LOG('Indicator Data'!AH89))/(AK$195-AK$194)*10))),1))</f>
        <v>8.6</v>
      </c>
      <c r="AL86" s="56" t="str">
        <f>IF('Indicator Data'!AI89="No data","x",ROUND(IF('Indicator Data'!AI89&gt;AL$195,10,IF('Indicator Data'!AI89&lt;AL$194,0,10-(AL$195-'Indicator Data'!AI89)/(AL$195-AL$194)*10)),1))</f>
        <v>x</v>
      </c>
      <c r="AM86" s="57">
        <f t="shared" si="39"/>
        <v>9.3000000000000007</v>
      </c>
      <c r="AN86" s="56">
        <f>IF('Indicator Data'!AJ89=0,10,ROUND(IF(LOG('Indicator Data'!AJ89)&gt;AN$195,0,IF(LOG('Indicator Data'!AJ89)&lt;AN$194,10,(AN$195-LOG('Indicator Data'!AJ89))/(AN$195-AN$194)*10)),1))</f>
        <v>6.9</v>
      </c>
      <c r="AO86" s="58">
        <f>IF('Indicator Data'!AK89="No data","x",'Indicator Data'!AK89/'Indicator Data'!BG89*100)</f>
        <v>384.08779149519893</v>
      </c>
      <c r="AP86" s="56">
        <f t="shared" si="40"/>
        <v>10</v>
      </c>
      <c r="AQ86" s="57">
        <f t="shared" si="41"/>
        <v>8.5</v>
      </c>
      <c r="AR86" s="186">
        <f t="shared" si="42"/>
        <v>8.9</v>
      </c>
      <c r="AS86" s="56" t="str">
        <f>IF('Indicator Data'!AL89="No data","x",ROUND(IF('Indicator Data'!AL89^2&gt;AS$195,0,IF('Indicator Data'!AL89^2&lt;AS$194,10,(AS$195-'Indicator Data'!AL89^2)/(AS$195-AS$194)*10)),1))</f>
        <v>x</v>
      </c>
      <c r="AT86" s="56">
        <f>IF('Indicator Data'!AM89="No data","x",ROUND(IF('Indicator Data'!AM89&gt;AT$195,0,IF('Indicator Data'!AM89&lt;AT$194,10,(AT$195-'Indicator Data'!AM89)/(AT$195-AT$194)*10)),1))</f>
        <v>3</v>
      </c>
      <c r="AU86" s="56">
        <f>IF('Indicator Data'!AN89="No data","x",ROUND(IF('Indicator Data'!AN89&gt;AU$195,0,IF('Indicator Data'!AN89&lt;AU$194,10,(AU$195-'Indicator Data'!AN89)/(AU$195-AU$194)*10)),1))</f>
        <v>3.8</v>
      </c>
      <c r="AV86" s="57">
        <f t="shared" si="43"/>
        <v>3.4</v>
      </c>
      <c r="AW86" s="57">
        <f>IF('Indicator Data'!AO89="No data","x",ROUND(IF('Indicator Data'!AO89&gt;AW$195,0,IF('Indicator Data'!AO89&lt;AW$194,10,(AW$195-'Indicator Data'!AO89)/(AW$195-AW$194)*10)),1))</f>
        <v>4.2</v>
      </c>
      <c r="AX86" s="186">
        <f t="shared" si="26"/>
        <v>3.8</v>
      </c>
      <c r="AY86" s="188">
        <f>IF('Indicator Data'!AP89="No data","x",ROUND(IF('Indicator Data'!AP89&gt;AY$195,10,IF('Indicator Data'!AP89&lt;AY$194,0,10-(AY$195-'Indicator Data'!AP89)/(AY$195-AY$194)*10)),1))</f>
        <v>10</v>
      </c>
      <c r="AZ86" s="179">
        <f t="shared" si="44"/>
        <v>8.1999999999999993</v>
      </c>
    </row>
    <row r="87" spans="1:52" s="4" customFormat="1" x14ac:dyDescent="0.25">
      <c r="A87" s="99" t="str">
        <f>'Indicator Data'!A90</f>
        <v>Jordan</v>
      </c>
      <c r="B87" s="49" t="str">
        <f>'Indicator Data'!B90</f>
        <v>JOR</v>
      </c>
      <c r="C87" s="56">
        <f>ROUND(IF('Indicator Data'!N90="No data",IF((0.1022*LN('Indicator Data'!BD90)-0.1711)&gt;C$195,0,IF((0.1022*LN('Indicator Data'!BD90)-0.1711)&lt;C$194,10,(C$195-(0.1022*LN('Indicator Data'!BD90)-0.1711))/(C$195-C$194)*10)),IF('Indicator Data'!N90&gt;C$195,0,IF('Indicator Data'!N90&lt;C$194,10,(C$195-'Indicator Data'!N90)/(C$195-C$194)*10))),1)</f>
        <v>3.5</v>
      </c>
      <c r="D87" s="56">
        <f>IF('Indicator Data'!O90="No data","x",ROUND((IF(LOG('Indicator Data'!O90*1000)&gt;D$195,10,IF(LOG('Indicator Data'!O90*1000)&lt;D$194,0,10-(D$195-LOG('Indicator Data'!O90*1000))/(D$195-D$194)*10))),1))</f>
        <v>0.7</v>
      </c>
      <c r="E87" s="57">
        <f t="shared" si="27"/>
        <v>2.2000000000000002</v>
      </c>
      <c r="F87" s="56">
        <f>IF('Indicator Data'!Z90="No data","x",ROUND(IF('Indicator Data'!Z90&gt;F$195,10,IF('Indicator Data'!Z90&lt;F$194,0,10-(F$195-'Indicator Data'!Z90)/(F$195-F$194)*10)),1))</f>
        <v>6.2</v>
      </c>
      <c r="G87" s="56">
        <f>IF('Indicator Data'!AA90="No data","x",ROUND(IF('Indicator Data'!AA90&gt;G$195,10,IF('Indicator Data'!AA90&lt;G$194,0,10-(G$195-'Indicator Data'!AA90)/(G$195-G$194)*10)),1))</f>
        <v>2.2000000000000002</v>
      </c>
      <c r="H87" s="57">
        <f t="shared" si="28"/>
        <v>4.2</v>
      </c>
      <c r="I87" s="58">
        <f>SUM(IF('Indicator Data'!P90=0,0,'Indicator Data'!P90),SUM('Indicator Data'!Q90:R90))</f>
        <v>18587.257850000002</v>
      </c>
      <c r="J87" s="58">
        <f>I87/'Indicator Data'!BE90*1000000</f>
        <v>1840.0134007187112</v>
      </c>
      <c r="K87" s="56">
        <f t="shared" si="29"/>
        <v>10</v>
      </c>
      <c r="L87" s="56">
        <f>IF('Indicator Data'!S90="No data","x",ROUND(IF('Indicator Data'!S90&gt;L$195,10,IF('Indicator Data'!S90&lt;L$194,0,10-(L$195-'Indicator Data'!S90)/(L$195-L$194)*10)),1))</f>
        <v>4</v>
      </c>
      <c r="M87" s="56">
        <f>IF('Indicator Data'!T90="No data","x",IF('Indicator Data'!T90=0,0,ROUND(IF('Indicator Data'!T90&gt;M$195,10,IF('Indicator Data'!T90&lt;M$194,0,10-(M$195-'Indicator Data'!T90)/(M$195-M$194)*10)),1)))</f>
        <v>3.5</v>
      </c>
      <c r="N87" s="57">
        <f t="shared" si="30"/>
        <v>5.8</v>
      </c>
      <c r="O87" s="59">
        <f t="shared" si="31"/>
        <v>3.6</v>
      </c>
      <c r="P87" s="66">
        <f>IF(AND('Indicator Data'!AB90="No data",'Indicator Data'!AC90="No data"),0,SUM('Indicator Data'!AB90:AD90)/1000)</f>
        <v>3124.1750000000002</v>
      </c>
      <c r="Q87" s="56">
        <f t="shared" si="32"/>
        <v>10</v>
      </c>
      <c r="R87" s="60">
        <f>P87*1000/'Indicator Data'!BE90</f>
        <v>0.30927229355622132</v>
      </c>
      <c r="S87" s="56">
        <f t="shared" si="33"/>
        <v>10</v>
      </c>
      <c r="T87" s="197">
        <f t="shared" si="34"/>
        <v>10</v>
      </c>
      <c r="U87" s="56">
        <f>IF('Indicator Data'!V90="No data","x",ROUND(IF('Indicator Data'!V90&gt;U$195,10,IF('Indicator Data'!V90&lt;U$194,0,10-(U$195-'Indicator Data'!V90)/(U$195-U$194)*10)),1))</f>
        <v>0.2</v>
      </c>
      <c r="V87" s="56" t="str">
        <f>IF('Indicator Data'!W90="No data","x",IF('Indicator Data'!W90=0,0,ROUND(IF('Indicator Data'!W90&gt;V$195,10,IF('Indicator Data'!W90&lt;V$194,0,10-(V$195-'Indicator Data'!W90)/(V$195-V$194)*10)),1)))</f>
        <v>x</v>
      </c>
      <c r="W87" s="56">
        <f t="shared" si="35"/>
        <v>0.2</v>
      </c>
      <c r="X87" s="56">
        <f>IF('Indicator Data'!U90="No data","x",ROUND(IF('Indicator Data'!U90&gt;X$195,10,IF('Indicator Data'!U90&lt;X$194,0,10-(X$195-'Indicator Data'!U90)/(X$195-X$194)*10)),1))</f>
        <v>0.1</v>
      </c>
      <c r="Y87" s="156" t="str">
        <f>IF('Indicator Data'!X90="No data","x",ROUND(IF('Indicator Data'!X90&gt;Y$195,10,IF('Indicator Data'!X90&lt;Y$194,0,10-(Y$195-'Indicator Data'!X90)/(Y$195-Y$194)*10)),1))</f>
        <v>x</v>
      </c>
      <c r="Z87" s="60">
        <f>IF('Indicator Data'!Y90="No data","x",IF(('Indicator Data'!Y90/'Indicator Data'!BE90)&gt;1,1,IF('Indicator Data'!Y90&gt;'Indicator Data'!Y90,1,'Indicator Data'!Y90/'Indicator Data'!BE90)))</f>
        <v>1.5343956564921716E-5</v>
      </c>
      <c r="AA87" s="156">
        <f t="shared" si="36"/>
        <v>0</v>
      </c>
      <c r="AB87" s="57">
        <f t="shared" si="24"/>
        <v>0.1</v>
      </c>
      <c r="AC87" s="56">
        <f>IF('Indicator Data'!AE90="No data","x",ROUND(IF('Indicator Data'!AE90&lt;$AC$194,10,IF('Indicator Data'!AE90&gt;$AC$195,0,($AC$195-'Indicator Data'!AE90)/($AC$195-$AC$194)*10)),1))</f>
        <v>4.8</v>
      </c>
      <c r="AD87" s="56">
        <f>IF('Indicator Data'!AF90="No data","x",ROUND(IF('Indicator Data'!AF90&gt;$AD$195,10,IF('Indicator Data'!AF90&lt;$AD$194,0,10-($AD$195-'Indicator Data'!AF90)/($AD$195-$AD$194)*10)),1))</f>
        <v>2.4</v>
      </c>
      <c r="AE87" s="57">
        <f t="shared" si="25"/>
        <v>3.6</v>
      </c>
      <c r="AF87" s="56">
        <f>IF('Indicator Data'!AQ90="No data","x",ROUND(IF('Indicator Data'!AQ90&gt;$AF$195,10,IF('Indicator Data'!AQ90&lt;$AF$194,0,10-($AF$195-'Indicator Data'!AQ90)/($AF$195-$AF$194)*10)),1))</f>
        <v>3</v>
      </c>
      <c r="AG87" s="56">
        <f>IF('Indicator Data'!AR90="No data","x",ROUND(IF('Indicator Data'!AR90&gt;$AG$195,10,IF('Indicator Data'!AR90&lt;$AG$194,0,10-($AG$195-'Indicator Data'!AR90)/($AG$195-$AG$194)*10)),1))</f>
        <v>2.2000000000000002</v>
      </c>
      <c r="AH87" s="202">
        <f t="shared" si="37"/>
        <v>2.6</v>
      </c>
      <c r="AI87" s="61">
        <f t="shared" si="38"/>
        <v>5.8</v>
      </c>
      <c r="AJ87" s="56">
        <f>IF('Indicator Data'!AG90="No data","x",ROUND((IF(LOG('Indicator Data'!AG90)&gt;AJ$195,10,IF(LOG('Indicator Data'!AG90)&lt;AJ$194,0,10-(AJ$195-LOG('Indicator Data'!AG90))/(AJ$195-AJ$194)*10))),1))</f>
        <v>6.3</v>
      </c>
      <c r="AK87" s="56">
        <f>IF('Indicator Data'!AH90="No data","x",ROUND((IF(LOG('Indicator Data'!AH90)&gt;AK$195,10,IF(LOG('Indicator Data'!AH90)&lt;AK$194,0,10-(AK$195-LOG('Indicator Data'!AH90))/(AK$195-AK$194)*10))),1))</f>
        <v>6.5</v>
      </c>
      <c r="AL87" s="56">
        <f>IF('Indicator Data'!AI90="No data","x",ROUND(IF('Indicator Data'!AI90&gt;AL$195,10,IF('Indicator Data'!AI90&lt;AL$194,0,10-(AL$195-'Indicator Data'!AI90)/(AL$195-AL$194)*10)),1))</f>
        <v>4</v>
      </c>
      <c r="AM87" s="57">
        <f t="shared" si="39"/>
        <v>5.6</v>
      </c>
      <c r="AN87" s="56">
        <f>IF('Indicator Data'!AJ90=0,10,ROUND(IF(LOG('Indicator Data'!AJ90)&gt;AN$195,0,IF(LOG('Indicator Data'!AJ90)&lt;AN$194,10,(AN$195-LOG('Indicator Data'!AJ90))/(AN$195-AN$194)*10)),1))</f>
        <v>3.7</v>
      </c>
      <c r="AO87" s="58">
        <f>IF('Indicator Data'!AK90="No data","x",'Indicator Data'!AK90/'Indicator Data'!BG90*100)</f>
        <v>32.665014642937599</v>
      </c>
      <c r="AP87" s="56">
        <f t="shared" si="40"/>
        <v>3.2</v>
      </c>
      <c r="AQ87" s="57">
        <f t="shared" si="41"/>
        <v>3.5</v>
      </c>
      <c r="AR87" s="186">
        <f t="shared" si="42"/>
        <v>4.5999999999999996</v>
      </c>
      <c r="AS87" s="56">
        <f>IF('Indicator Data'!AL90="No data","x",ROUND(IF('Indicator Data'!AL90^2&gt;AS$195,0,IF('Indicator Data'!AL90^2&lt;AS$194,10,(AS$195-'Indicator Data'!AL90^2)/(AS$195-AS$194)*10)),1))</f>
        <v>0.4</v>
      </c>
      <c r="AT87" s="56">
        <f>IF('Indicator Data'!AM90="No data","x",ROUND(IF('Indicator Data'!AM90&gt;AT$195,0,IF('Indicator Data'!AM90&lt;AT$194,10,(AT$195-'Indicator Data'!AM90)/(AT$195-AT$194)*10)),1))</f>
        <v>5.8</v>
      </c>
      <c r="AU87" s="56">
        <f>IF('Indicator Data'!AN90="No data","x",ROUND(IF('Indicator Data'!AN90&gt;AU$195,0,IF('Indicator Data'!AN90&lt;AU$194,10,(AU$195-'Indicator Data'!AN90)/(AU$195-AU$194)*10)),1))</f>
        <v>2.4</v>
      </c>
      <c r="AV87" s="57">
        <f t="shared" si="43"/>
        <v>2.9</v>
      </c>
      <c r="AW87" s="57">
        <f>IF('Indicator Data'!AO90="No data","x",ROUND(IF('Indicator Data'!AO90&gt;AW$195,0,IF('Indicator Data'!AO90&lt;AW$194,10,(AW$195-'Indicator Data'!AO90)/(AW$195-AW$194)*10)),1))</f>
        <v>5.4</v>
      </c>
      <c r="AX87" s="186">
        <f t="shared" si="26"/>
        <v>4.2</v>
      </c>
      <c r="AY87" s="188">
        <f>IF('Indicator Data'!AP90="No data","x",ROUND(IF('Indicator Data'!AP90&gt;AY$195,10,IF('Indicator Data'!AP90&lt;AY$194,0,10-(AY$195-'Indicator Data'!AP90)/(AY$195-AY$194)*10)),1))</f>
        <v>1.6</v>
      </c>
      <c r="AZ87" s="179">
        <f t="shared" si="44"/>
        <v>3</v>
      </c>
    </row>
    <row r="88" spans="1:52" s="4" customFormat="1" x14ac:dyDescent="0.25">
      <c r="A88" s="99" t="str">
        <f>'Indicator Data'!A91</f>
        <v>Kazakhstan</v>
      </c>
      <c r="B88" s="49" t="str">
        <f>'Indicator Data'!B91</f>
        <v>KAZ</v>
      </c>
      <c r="C88" s="56">
        <f>ROUND(IF('Indicator Data'!N91="No data",IF((0.1022*LN('Indicator Data'!BD91)-0.1711)&gt;C$195,0,IF((0.1022*LN('Indicator Data'!BD91)-0.1711)&lt;C$194,10,(C$195-(0.1022*LN('Indicator Data'!BD91)-0.1711))/(C$195-C$194)*10)),IF('Indicator Data'!N91&gt;C$195,0,IF('Indicator Data'!N91&lt;C$194,10,(C$195-'Indicator Data'!N91)/(C$195-C$194)*10))),1)</f>
        <v>1.7</v>
      </c>
      <c r="D88" s="56">
        <f>IF('Indicator Data'!O91="No data","x",ROUND((IF(LOG('Indicator Data'!O91*1000)&gt;D$195,10,IF(LOG('Indicator Data'!O91*1000)&lt;D$194,0,10-(D$195-LOG('Indicator Data'!O91*1000))/(D$195-D$194)*10))),1))</f>
        <v>0.8</v>
      </c>
      <c r="E88" s="57">
        <f t="shared" si="27"/>
        <v>1.3</v>
      </c>
      <c r="F88" s="56">
        <f>IF('Indicator Data'!Z91="No data","x",ROUND(IF('Indicator Data'!Z91&gt;F$195,10,IF('Indicator Data'!Z91&lt;F$194,0,10-(F$195-'Indicator Data'!Z91)/(F$195-F$194)*10)),1))</f>
        <v>2.7</v>
      </c>
      <c r="G88" s="56">
        <f>IF('Indicator Data'!AA91="No data","x",ROUND(IF('Indicator Data'!AA91&gt;G$195,10,IF('Indicator Data'!AA91&lt;G$194,0,10-(G$195-'Indicator Data'!AA91)/(G$195-G$194)*10)),1))</f>
        <v>0.6</v>
      </c>
      <c r="H88" s="57">
        <f t="shared" si="28"/>
        <v>1.7</v>
      </c>
      <c r="I88" s="58">
        <f>SUM(IF('Indicator Data'!P91=0,0,'Indicator Data'!P91),SUM('Indicator Data'!Q91:R91))</f>
        <v>15.23</v>
      </c>
      <c r="J88" s="58">
        <f>I88/'Indicator Data'!BE91*1000000</f>
        <v>0.82096106024830007</v>
      </c>
      <c r="K88" s="56">
        <f t="shared" si="29"/>
        <v>0</v>
      </c>
      <c r="L88" s="56">
        <f>IF('Indicator Data'!S91="No data","x",ROUND(IF('Indicator Data'!S91&gt;L$195,10,IF('Indicator Data'!S91&lt;L$194,0,10-(L$195-'Indicator Data'!S91)/(L$195-L$194)*10)),1))</f>
        <v>0</v>
      </c>
      <c r="M88" s="56">
        <f>IF('Indicator Data'!T91="No data","x",IF('Indicator Data'!T91=0,0,ROUND(IF('Indicator Data'!T91&gt;M$195,10,IF('Indicator Data'!T91&lt;M$194,0,10-(M$195-'Indicator Data'!T91)/(M$195-M$194)*10)),1)))</f>
        <v>0.1</v>
      </c>
      <c r="N88" s="57">
        <f t="shared" si="30"/>
        <v>0</v>
      </c>
      <c r="O88" s="59">
        <f t="shared" si="31"/>
        <v>1.1000000000000001</v>
      </c>
      <c r="P88" s="66">
        <f>IF(AND('Indicator Data'!AB91="No data",'Indicator Data'!AC91="No data"),0,SUM('Indicator Data'!AB91:AD91)/1000)</f>
        <v>0.76900000000000002</v>
      </c>
      <c r="Q88" s="56">
        <f t="shared" si="32"/>
        <v>0</v>
      </c>
      <c r="R88" s="60">
        <f>P88*1000/'Indicator Data'!BE91</f>
        <v>4.1452334558827496E-5</v>
      </c>
      <c r="S88" s="56">
        <f t="shared" si="33"/>
        <v>0</v>
      </c>
      <c r="T88" s="197">
        <f t="shared" si="34"/>
        <v>0</v>
      </c>
      <c r="U88" s="56">
        <f>IF('Indicator Data'!V91="No data","x",ROUND(IF('Indicator Data'!V91&gt;U$195,10,IF('Indicator Data'!V91&lt;U$194,0,10-(U$195-'Indicator Data'!V91)/(U$195-U$194)*10)),1))</f>
        <v>0.4</v>
      </c>
      <c r="V88" s="56">
        <f>IF('Indicator Data'!W91="No data","x",IF('Indicator Data'!W91=0,0,ROUND(IF('Indicator Data'!W91&gt;V$195,10,IF('Indicator Data'!W91&lt;V$194,0,10-(V$195-'Indicator Data'!W91)/(V$195-V$194)*10)),1)))</f>
        <v>1.1000000000000001</v>
      </c>
      <c r="W88" s="56">
        <f t="shared" si="35"/>
        <v>0.75</v>
      </c>
      <c r="X88" s="56">
        <f>IF('Indicator Data'!U91="No data","x",ROUND(IF('Indicator Data'!U91&gt;X$195,10,IF('Indicator Data'!U91&lt;X$194,0,10-(X$195-'Indicator Data'!U91)/(X$195-X$194)*10)),1))</f>
        <v>1.2</v>
      </c>
      <c r="Y88" s="156">
        <f>IF('Indicator Data'!X91="No data","x",ROUND(IF('Indicator Data'!X91&gt;Y$195,10,IF('Indicator Data'!X91&lt;Y$194,0,10-(Y$195-'Indicator Data'!X91)/(Y$195-Y$194)*10)),1))</f>
        <v>0</v>
      </c>
      <c r="Z88" s="60">
        <f>IF('Indicator Data'!Y91="No data","x",IF(('Indicator Data'!Y91/'Indicator Data'!BE91)&gt;1,1,IF('Indicator Data'!Y91&gt;'Indicator Data'!Y91,1,'Indicator Data'!Y91/'Indicator Data'!BE91)))</f>
        <v>5.3904206188332241E-8</v>
      </c>
      <c r="AA88" s="156">
        <f t="shared" si="36"/>
        <v>0</v>
      </c>
      <c r="AB88" s="57">
        <f t="shared" si="24"/>
        <v>0.5</v>
      </c>
      <c r="AC88" s="56">
        <f>IF('Indicator Data'!AE91="No data","x",ROUND(IF('Indicator Data'!AE91&lt;$AC$194,10,IF('Indicator Data'!AE91&gt;$AC$195,0,($AC$195-'Indicator Data'!AE91)/($AC$195-$AC$194)*10)),1))</f>
        <v>1.6</v>
      </c>
      <c r="AD88" s="56">
        <f>IF('Indicator Data'!AF91="No data","x",ROUND(IF('Indicator Data'!AF91&gt;$AD$195,10,IF('Indicator Data'!AF91&lt;$AD$194,0,10-($AD$195-'Indicator Data'!AF91)/($AD$195-$AD$194)*10)),1))</f>
        <v>0</v>
      </c>
      <c r="AE88" s="57">
        <f t="shared" si="25"/>
        <v>0.8</v>
      </c>
      <c r="AF88" s="56" t="str">
        <f>IF('Indicator Data'!AQ91="No data","x",ROUND(IF('Indicator Data'!AQ91&gt;$AF$195,10,IF('Indicator Data'!AQ91&lt;$AF$194,0,10-($AF$195-'Indicator Data'!AQ91)/($AF$195-$AF$194)*10)),1))</f>
        <v>x</v>
      </c>
      <c r="AG88" s="56">
        <f>IF('Indicator Data'!AR91="No data","x",ROUND(IF('Indicator Data'!AR91&gt;$AG$195,10,IF('Indicator Data'!AR91&lt;$AG$194,0,10-($AG$195-'Indicator Data'!AR91)/($AG$195-$AG$194)*10)),1))</f>
        <v>1.6</v>
      </c>
      <c r="AH88" s="202">
        <f t="shared" si="37"/>
        <v>1.6</v>
      </c>
      <c r="AI88" s="61">
        <f t="shared" si="38"/>
        <v>0.7</v>
      </c>
      <c r="AJ88" s="56">
        <f>IF('Indicator Data'!AG91="No data","x",ROUND((IF(LOG('Indicator Data'!AG91)&gt;AJ$195,10,IF(LOG('Indicator Data'!AG91)&lt;AJ$194,0,10-(AJ$195-LOG('Indicator Data'!AG91))/(AJ$195-AJ$194)*10))),1))</f>
        <v>7.1</v>
      </c>
      <c r="AK88" s="56">
        <f>IF('Indicator Data'!AH91="No data","x",ROUND((IF(LOG('Indicator Data'!AH91)&gt;AK$195,10,IF(LOG('Indicator Data'!AH91)&lt;AK$194,0,10-(AK$195-LOG('Indicator Data'!AH91))/(AK$195-AK$194)*10))),1))</f>
        <v>7.2</v>
      </c>
      <c r="AL88" s="56">
        <f>IF('Indicator Data'!AI91="No data","x",ROUND(IF('Indicator Data'!AI91&gt;AL$195,10,IF('Indicator Data'!AI91&lt;AL$194,0,10-(AL$195-'Indicator Data'!AI91)/(AL$195-AL$194)*10)),1))</f>
        <v>10</v>
      </c>
      <c r="AM88" s="57">
        <f t="shared" si="39"/>
        <v>8.1</v>
      </c>
      <c r="AN88" s="56">
        <f>IF('Indicator Data'!AJ91=0,10,ROUND(IF(LOG('Indicator Data'!AJ91)&gt;AN$195,0,IF(LOG('Indicator Data'!AJ91)&lt;AN$194,10,(AN$195-LOG('Indicator Data'!AJ91))/(AN$195-AN$194)*10)),1))</f>
        <v>2.6</v>
      </c>
      <c r="AO88" s="58">
        <f>IF('Indicator Data'!AK91="No data","x",'Indicator Data'!AK91/'Indicator Data'!BG91*100)</f>
        <v>5.9265844353076265</v>
      </c>
      <c r="AP88" s="56">
        <f t="shared" si="40"/>
        <v>0.5</v>
      </c>
      <c r="AQ88" s="57">
        <f t="shared" si="41"/>
        <v>1.6</v>
      </c>
      <c r="AR88" s="186">
        <f t="shared" si="42"/>
        <v>4.9000000000000004</v>
      </c>
      <c r="AS88" s="56">
        <f>IF('Indicator Data'!AL91="No data","x",ROUND(IF('Indicator Data'!AL91^2&gt;AS$195,0,IF('Indicator Data'!AL91^2&lt;AS$194,10,(AS$195-'Indicator Data'!AL91^2)/(AS$195-AS$194)*10)),1))</f>
        <v>0</v>
      </c>
      <c r="AT88" s="56">
        <f>IF('Indicator Data'!AM91="No data","x",ROUND(IF('Indicator Data'!AM91&gt;AT$195,0,IF('Indicator Data'!AM91&lt;AT$194,10,(AT$195-'Indicator Data'!AM91)/(AT$195-AT$194)*10)),1))</f>
        <v>3</v>
      </c>
      <c r="AU88" s="56">
        <f>IF('Indicator Data'!AN91="No data","x",ROUND(IF('Indicator Data'!AN91&gt;AU$195,0,IF('Indicator Data'!AN91&lt;AU$194,10,(AU$195-'Indicator Data'!AN91)/(AU$195-AU$194)*10)),1))</f>
        <v>8.3000000000000007</v>
      </c>
      <c r="AV88" s="57">
        <f t="shared" si="43"/>
        <v>3.8</v>
      </c>
      <c r="AW88" s="57">
        <f>IF('Indicator Data'!AO91="No data","x",ROUND(IF('Indicator Data'!AO91&gt;AW$195,0,IF('Indicator Data'!AO91&lt;AW$194,10,(AW$195-'Indicator Data'!AO91)/(AW$195-AW$194)*10)),1))</f>
        <v>5.4</v>
      </c>
      <c r="AX88" s="186">
        <f t="shared" si="26"/>
        <v>4.5999999999999996</v>
      </c>
      <c r="AY88" s="188">
        <f>IF('Indicator Data'!AP91="No data","x",ROUND(IF('Indicator Data'!AP91&gt;AY$195,10,IF('Indicator Data'!AP91&lt;AY$194,0,10-(AY$195-'Indicator Data'!AP91)/(AY$195-AY$194)*10)),1))</f>
        <v>3.6</v>
      </c>
      <c r="AZ88" s="179">
        <f t="shared" si="44"/>
        <v>4.2</v>
      </c>
    </row>
    <row r="89" spans="1:52" s="4" customFormat="1" x14ac:dyDescent="0.25">
      <c r="A89" s="99" t="str">
        <f>'Indicator Data'!A92</f>
        <v>Kenya</v>
      </c>
      <c r="B89" s="49" t="str">
        <f>'Indicator Data'!B92</f>
        <v>KEN</v>
      </c>
      <c r="C89" s="56">
        <f>ROUND(IF('Indicator Data'!N92="No data",IF((0.1022*LN('Indicator Data'!BD92)-0.1711)&gt;C$195,0,IF((0.1022*LN('Indicator Data'!BD92)-0.1711)&lt;C$194,10,(C$195-(0.1022*LN('Indicator Data'!BD92)-0.1711))/(C$195-C$194)*10)),IF('Indicator Data'!N92&gt;C$195,0,IF('Indicator Data'!N92&lt;C$194,10,(C$195-'Indicator Data'!N92)/(C$195-C$194)*10))),1)</f>
        <v>6.4</v>
      </c>
      <c r="D89" s="56">
        <f>IF('Indicator Data'!O92="No data","x",ROUND((IF(LOG('Indicator Data'!O92*1000)&gt;D$195,10,IF(LOG('Indicator Data'!O92*1000)&lt;D$194,0,10-(D$195-LOG('Indicator Data'!O92*1000))/(D$195-D$194)*10))),1))</f>
        <v>8.3000000000000007</v>
      </c>
      <c r="E89" s="57">
        <f t="shared" si="27"/>
        <v>7.5</v>
      </c>
      <c r="F89" s="56">
        <f>IF('Indicator Data'!Z92="No data","x",ROUND(IF('Indicator Data'!Z92&gt;F$195,10,IF('Indicator Data'!Z92&lt;F$194,0,10-(F$195-'Indicator Data'!Z92)/(F$195-F$194)*10)),1))</f>
        <v>7.3</v>
      </c>
      <c r="G89" s="56">
        <f>IF('Indicator Data'!AA92="No data","x",ROUND(IF('Indicator Data'!AA92&gt;G$195,10,IF('Indicator Data'!AA92&lt;G$194,0,10-(G$195-'Indicator Data'!AA92)/(G$195-G$194)*10)),1))</f>
        <v>4</v>
      </c>
      <c r="H89" s="57">
        <f t="shared" si="28"/>
        <v>5.7</v>
      </c>
      <c r="I89" s="58">
        <f>SUM(IF('Indicator Data'!P92=0,0,'Indicator Data'!P92),SUM('Indicator Data'!Q92:R92))</f>
        <v>7570.7092000000002</v>
      </c>
      <c r="J89" s="58">
        <f>I89/'Indicator Data'!BE92*1000000</f>
        <v>144.00110229460145</v>
      </c>
      <c r="K89" s="56">
        <f t="shared" si="29"/>
        <v>2.9</v>
      </c>
      <c r="L89" s="56">
        <f>IF('Indicator Data'!S92="No data","x",ROUND(IF('Indicator Data'!S92&gt;L$195,10,IF('Indicator Data'!S92&lt;L$194,0,10-(L$195-'Indicator Data'!S92)/(L$195-L$194)*10)),1))</f>
        <v>1.9</v>
      </c>
      <c r="M89" s="56">
        <f>IF('Indicator Data'!T92="No data","x",IF('Indicator Data'!T92=0,0,ROUND(IF('Indicator Data'!T92&gt;M$195,10,IF('Indicator Data'!T92&lt;M$194,0,10-(M$195-'Indicator Data'!T92)/(M$195-M$194)*10)),1)))</f>
        <v>1</v>
      </c>
      <c r="N89" s="57">
        <f t="shared" si="30"/>
        <v>1.9</v>
      </c>
      <c r="O89" s="59">
        <f t="shared" si="31"/>
        <v>5.7</v>
      </c>
      <c r="P89" s="66">
        <f>IF(AND('Indicator Data'!AB92="No data",'Indicator Data'!AC92="No data"),0,SUM('Indicator Data'!AB92:AD92)/1000)</f>
        <v>663.65</v>
      </c>
      <c r="Q89" s="56">
        <f t="shared" si="32"/>
        <v>9.4</v>
      </c>
      <c r="R89" s="60">
        <f>P89*1000/'Indicator Data'!BE92</f>
        <v>1.2623167660146322E-2</v>
      </c>
      <c r="S89" s="56">
        <f t="shared" si="33"/>
        <v>6</v>
      </c>
      <c r="T89" s="197">
        <f t="shared" si="34"/>
        <v>7.7</v>
      </c>
      <c r="U89" s="56">
        <f>IF('Indicator Data'!V92="No data","x",ROUND(IF('Indicator Data'!V92&gt;U$195,10,IF('Indicator Data'!V92&lt;U$194,0,10-(U$195-'Indicator Data'!V92)/(U$195-U$194)*10)),1))</f>
        <v>10</v>
      </c>
      <c r="V89" s="56">
        <f>IF('Indicator Data'!W92="No data","x",IF('Indicator Data'!W92=0,0,ROUND(IF('Indicator Data'!W92&gt;V$195,10,IF('Indicator Data'!W92&lt;V$194,0,10-(V$195-'Indicator Data'!W92)/(V$195-V$194)*10)),1)))</f>
        <v>6.5</v>
      </c>
      <c r="W89" s="56">
        <f t="shared" si="35"/>
        <v>8.25</v>
      </c>
      <c r="X89" s="56">
        <f>IF('Indicator Data'!U92="No data","x",ROUND(IF('Indicator Data'!U92&gt;X$195,10,IF('Indicator Data'!U92&lt;X$194,0,10-(X$195-'Indicator Data'!U92)/(X$195-X$194)*10)),1))</f>
        <v>5.8</v>
      </c>
      <c r="Y89" s="156">
        <f>IF('Indicator Data'!X92="No data","x",ROUND(IF('Indicator Data'!X92&gt;Y$195,10,IF('Indicator Data'!X92&lt;Y$194,0,10-(Y$195-'Indicator Data'!X92)/(Y$195-Y$194)*10)),1))</f>
        <v>1.8</v>
      </c>
      <c r="Z89" s="60">
        <f>IF('Indicator Data'!Y92="No data","x",IF(('Indicator Data'!Y92/'Indicator Data'!BE92)&gt;1,1,IF('Indicator Data'!Y92&gt;'Indicator Data'!Y92,1,'Indicator Data'!Y92/'Indicator Data'!BE92)))</f>
        <v>0.22113724079447913</v>
      </c>
      <c r="AA89" s="156">
        <f t="shared" si="36"/>
        <v>2.5</v>
      </c>
      <c r="AB89" s="57">
        <f t="shared" si="24"/>
        <v>4.5999999999999996</v>
      </c>
      <c r="AC89" s="56">
        <f>IF('Indicator Data'!AE92="No data","x",ROUND(IF('Indicator Data'!AE92&lt;$AC$194,10,IF('Indicator Data'!AE92&gt;$AC$195,0,($AC$195-'Indicator Data'!AE92)/($AC$195-$AC$194)*10)),1))</f>
        <v>6.9</v>
      </c>
      <c r="AD89" s="56">
        <f>IF('Indicator Data'!AF92="No data","x",ROUND(IF('Indicator Data'!AF92&gt;$AD$195,10,IF('Indicator Data'!AF92&lt;$AD$194,0,10-($AD$195-'Indicator Data'!AF92)/($AD$195-$AD$194)*10)),1))</f>
        <v>8.1</v>
      </c>
      <c r="AE89" s="57">
        <f t="shared" si="25"/>
        <v>7.5</v>
      </c>
      <c r="AF89" s="56">
        <f>IF('Indicator Data'!AQ92="No data","x",ROUND(IF('Indicator Data'!AQ92&gt;$AF$195,10,IF('Indicator Data'!AQ92&lt;$AF$194,0,10-($AF$195-'Indicator Data'!AQ92)/($AF$195-$AF$194)*10)),1))</f>
        <v>5.6</v>
      </c>
      <c r="AG89" s="56">
        <f>IF('Indicator Data'!AR92="No data","x",ROUND(IF('Indicator Data'!AR92&gt;$AG$195,10,IF('Indicator Data'!AR92&lt;$AG$194,0,10-($AG$195-'Indicator Data'!AR92)/($AG$195-$AG$194)*10)),1))</f>
        <v>5.2</v>
      </c>
      <c r="AH89" s="202">
        <f t="shared" si="37"/>
        <v>5.4</v>
      </c>
      <c r="AI89" s="61">
        <f t="shared" si="38"/>
        <v>6.5</v>
      </c>
      <c r="AJ89" s="56">
        <f>IF('Indicator Data'!AG92="No data","x",ROUND((IF(LOG('Indicator Data'!AG92)&gt;AJ$195,10,IF(LOG('Indicator Data'!AG92)&lt;AJ$194,0,10-(AJ$195-LOG('Indicator Data'!AG92))/(AJ$195-AJ$194)*10))),1))</f>
        <v>6.9</v>
      </c>
      <c r="AK89" s="56">
        <f>IF('Indicator Data'!AH92="No data","x",ROUND((IF(LOG('Indicator Data'!AH92)&gt;AK$195,10,IF(LOG('Indicator Data'!AH92)&lt;AK$194,0,10-(AK$195-LOG('Indicator Data'!AH92))/(AK$195-AK$194)*10))),1))</f>
        <v>5.3</v>
      </c>
      <c r="AL89" s="56">
        <f>IF('Indicator Data'!AI92="No data","x",ROUND(IF('Indicator Data'!AI92&gt;AL$195,10,IF('Indicator Data'!AI92&lt;AL$194,0,10-(AL$195-'Indicator Data'!AI92)/(AL$195-AL$194)*10)),1))</f>
        <v>4</v>
      </c>
      <c r="AM89" s="57">
        <f t="shared" si="39"/>
        <v>5.4</v>
      </c>
      <c r="AN89" s="56">
        <f>IF('Indicator Data'!AJ92=0,10,ROUND(IF(LOG('Indicator Data'!AJ92)&gt;AN$195,0,IF(LOG('Indicator Data'!AJ92)&lt;AN$194,10,(AN$195-LOG('Indicator Data'!AJ92))/(AN$195-AN$194)*10)),1))</f>
        <v>1.6</v>
      </c>
      <c r="AO89" s="58">
        <f>IF('Indicator Data'!AK92="No data","x",'Indicator Data'!AK92/'Indicator Data'!BG92*100)</f>
        <v>10.54222159749798</v>
      </c>
      <c r="AP89" s="56">
        <f t="shared" si="40"/>
        <v>1</v>
      </c>
      <c r="AQ89" s="57">
        <f t="shared" si="41"/>
        <v>1.3</v>
      </c>
      <c r="AR89" s="186">
        <f t="shared" si="42"/>
        <v>3.4</v>
      </c>
      <c r="AS89" s="56">
        <f>IF('Indicator Data'!AL92="No data","x",ROUND(IF('Indicator Data'!AL92^2&gt;AS$195,0,IF('Indicator Data'!AL92^2&lt;AS$194,10,(AS$195-'Indicator Data'!AL92^2)/(AS$195-AS$194)*10)),1))</f>
        <v>3.7</v>
      </c>
      <c r="AT89" s="56">
        <f>IF('Indicator Data'!AM92="No data","x",ROUND(IF('Indicator Data'!AM92&gt;AT$195,0,IF('Indicator Data'!AM92&lt;AT$194,10,(AT$195-'Indicator Data'!AM92)/(AT$195-AT$194)*10)),1))</f>
        <v>5.3</v>
      </c>
      <c r="AU89" s="56">
        <f>IF('Indicator Data'!AN92="No data","x",ROUND(IF('Indicator Data'!AN92&gt;AU$195,0,IF('Indicator Data'!AN92&lt;AU$194,10,(AU$195-'Indicator Data'!AN92)/(AU$195-AU$194)*10)),1))</f>
        <v>8.6</v>
      </c>
      <c r="AV89" s="57">
        <f t="shared" si="43"/>
        <v>5.9</v>
      </c>
      <c r="AW89" s="57">
        <f>IF('Indicator Data'!AO92="No data","x",ROUND(IF('Indicator Data'!AO92&gt;AW$195,0,IF('Indicator Data'!AO92&lt;AW$194,10,(AW$195-'Indicator Data'!AO92)/(AW$195-AW$194)*10)),1))</f>
        <v>7.1</v>
      </c>
      <c r="AX89" s="186">
        <f t="shared" si="26"/>
        <v>6.5</v>
      </c>
      <c r="AY89" s="188">
        <f>IF('Indicator Data'!AP92="No data","x",ROUND(IF('Indicator Data'!AP92&gt;AY$195,10,IF('Indicator Data'!AP92&lt;AY$194,0,10-(AY$195-'Indicator Data'!AP92)/(AY$195-AY$194)*10)),1))</f>
        <v>0.8</v>
      </c>
      <c r="AZ89" s="179">
        <f t="shared" si="44"/>
        <v>2.9</v>
      </c>
    </row>
    <row r="90" spans="1:52" s="4" customFormat="1" x14ac:dyDescent="0.25">
      <c r="A90" s="99" t="str">
        <f>'Indicator Data'!A93</f>
        <v>Kiribati</v>
      </c>
      <c r="B90" s="49" t="str">
        <f>'Indicator Data'!B93</f>
        <v>KIR</v>
      </c>
      <c r="C90" s="56">
        <f>ROUND(IF('Indicator Data'!N93="No data",IF((0.1022*LN('Indicator Data'!BD93)-0.1711)&gt;C$195,0,IF((0.1022*LN('Indicator Data'!BD93)-0.1711)&lt;C$194,10,(C$195-(0.1022*LN('Indicator Data'!BD93)-0.1711))/(C$195-C$194)*10)),IF('Indicator Data'!N93&gt;C$195,0,IF('Indicator Data'!N93&lt;C$194,10,(C$195-'Indicator Data'!N93)/(C$195-C$194)*10))),1)</f>
        <v>5.5</v>
      </c>
      <c r="D90" s="56" t="str">
        <f>IF('Indicator Data'!O93="No data","x",ROUND((IF(LOG('Indicator Data'!O93*1000)&gt;D$195,10,IF(LOG('Indicator Data'!O93*1000)&lt;D$194,0,10-(D$195-LOG('Indicator Data'!O93*1000))/(D$195-D$194)*10))),1))</f>
        <v>x</v>
      </c>
      <c r="E90" s="57">
        <f t="shared" si="27"/>
        <v>5.5</v>
      </c>
      <c r="F90" s="56" t="str">
        <f>IF('Indicator Data'!Z93="No data","x",ROUND(IF('Indicator Data'!Z93&gt;F$195,10,IF('Indicator Data'!Z93&lt;F$194,0,10-(F$195-'Indicator Data'!Z93)/(F$195-F$194)*10)),1))</f>
        <v>x</v>
      </c>
      <c r="G90" s="56">
        <f>IF('Indicator Data'!AA93="No data","x",ROUND(IF('Indicator Data'!AA93&gt;G$195,10,IF('Indicator Data'!AA93&lt;G$194,0,10-(G$195-'Indicator Data'!AA93)/(G$195-G$194)*10)),1))</f>
        <v>3</v>
      </c>
      <c r="H90" s="57">
        <f t="shared" si="28"/>
        <v>3</v>
      </c>
      <c r="I90" s="58">
        <f>SUM(IF('Indicator Data'!P93=0,0,'Indicator Data'!P93),SUM('Indicator Data'!Q93:R93))</f>
        <v>98.596029999999999</v>
      </c>
      <c r="J90" s="58">
        <f>I90/'Indicator Data'!BE93*1000000</f>
        <v>838.34458540235357</v>
      </c>
      <c r="K90" s="56">
        <f t="shared" si="29"/>
        <v>10</v>
      </c>
      <c r="L90" s="56">
        <f>IF('Indicator Data'!S93="No data","x",ROUND(IF('Indicator Data'!S93&gt;L$195,10,IF('Indicator Data'!S93&lt;L$194,0,10-(L$195-'Indicator Data'!S93)/(L$195-L$194)*10)),1))</f>
        <v>10</v>
      </c>
      <c r="M90" s="56">
        <f>IF('Indicator Data'!T93="No data","x",IF('Indicator Data'!T93=0,0,ROUND(IF('Indicator Data'!T93&gt;M$195,10,IF('Indicator Data'!T93&lt;M$194,0,10-(M$195-'Indicator Data'!T93)/(M$195-M$194)*10)),1)))</f>
        <v>3.2</v>
      </c>
      <c r="N90" s="57">
        <f t="shared" si="30"/>
        <v>7.7</v>
      </c>
      <c r="O90" s="59">
        <f t="shared" si="31"/>
        <v>5.4</v>
      </c>
      <c r="P90" s="66">
        <f>IF(AND('Indicator Data'!AB93="No data",'Indicator Data'!AC93="No data"),0,SUM('Indicator Data'!AB93:AD93)/1000)</f>
        <v>0</v>
      </c>
      <c r="Q90" s="56">
        <f t="shared" si="32"/>
        <v>0</v>
      </c>
      <c r="R90" s="60">
        <f>P90*1000/'Indicator Data'!BE93</f>
        <v>0</v>
      </c>
      <c r="S90" s="56">
        <f t="shared" si="33"/>
        <v>0</v>
      </c>
      <c r="T90" s="197">
        <f t="shared" si="34"/>
        <v>0</v>
      </c>
      <c r="U90" s="56" t="str">
        <f>IF('Indicator Data'!V93="No data","x",ROUND(IF('Indicator Data'!V93&gt;U$195,10,IF('Indicator Data'!V93&lt;U$194,0,10-(U$195-'Indicator Data'!V93)/(U$195-U$194)*10)),1))</f>
        <v>x</v>
      </c>
      <c r="V90" s="56" t="str">
        <f>IF('Indicator Data'!W93="No data","x",IF('Indicator Data'!W93=0,0,ROUND(IF('Indicator Data'!W93&gt;V$195,10,IF('Indicator Data'!W93&lt;V$194,0,10-(V$195-'Indicator Data'!W93)/(V$195-V$194)*10)),1)))</f>
        <v>x</v>
      </c>
      <c r="W90" s="56" t="str">
        <f t="shared" si="35"/>
        <v>x</v>
      </c>
      <c r="X90" s="56">
        <f>IF('Indicator Data'!U93="No data","x",ROUND(IF('Indicator Data'!U93&gt;X$195,10,IF('Indicator Data'!U93&lt;X$194,0,10-(X$195-'Indicator Data'!U93)/(X$195-X$194)*10)),1))</f>
        <v>7.5</v>
      </c>
      <c r="Y90" s="156" t="str">
        <f>IF('Indicator Data'!X93="No data","x",ROUND(IF('Indicator Data'!X93&gt;Y$195,10,IF('Indicator Data'!X93&lt;Y$194,0,10-(Y$195-'Indicator Data'!X93)/(Y$195-Y$194)*10)),1))</f>
        <v>x</v>
      </c>
      <c r="Z90" s="60">
        <f>IF('Indicator Data'!Y93="No data","x",IF(('Indicator Data'!Y93/'Indicator Data'!BE93)&gt;1,1,IF('Indicator Data'!Y93&gt;'Indicator Data'!Y93,1,'Indicator Data'!Y93/'Indicator Data'!BE93)))</f>
        <v>1</v>
      </c>
      <c r="AA90" s="156">
        <f t="shared" si="36"/>
        <v>10</v>
      </c>
      <c r="AB90" s="57">
        <f t="shared" si="24"/>
        <v>8.8000000000000007</v>
      </c>
      <c r="AC90" s="56">
        <f>IF('Indicator Data'!AE93="No data","x",ROUND(IF('Indicator Data'!AE93&lt;$AC$194,10,IF('Indicator Data'!AE93&gt;$AC$195,0,($AC$195-'Indicator Data'!AE93)/($AC$195-$AC$194)*10)),1))</f>
        <v>1.2</v>
      </c>
      <c r="AD90" s="56">
        <f>IF('Indicator Data'!AF93="No data","x",ROUND(IF('Indicator Data'!AF93&gt;$AD$195,10,IF('Indicator Data'!AF93&lt;$AD$194,0,10-($AD$195-'Indicator Data'!AF93)/($AD$195-$AD$194)*10)),1))</f>
        <v>0</v>
      </c>
      <c r="AE90" s="57">
        <f t="shared" si="25"/>
        <v>0.6</v>
      </c>
      <c r="AF90" s="56">
        <f>IF('Indicator Data'!AQ93="No data","x",ROUND(IF('Indicator Data'!AQ93&gt;$AF$195,10,IF('Indicator Data'!AQ93&lt;$AF$194,0,10-($AF$195-'Indicator Data'!AQ93)/($AF$195-$AF$194)*10)),1))</f>
        <v>8</v>
      </c>
      <c r="AG90" s="56" t="str">
        <f>IF('Indicator Data'!AR93="No data","x",ROUND(IF('Indicator Data'!AR93&gt;$AG$195,10,IF('Indicator Data'!AR93&lt;$AG$194,0,10-($AG$195-'Indicator Data'!AR93)/($AG$195-$AG$194)*10)),1))</f>
        <v>x</v>
      </c>
      <c r="AH90" s="202">
        <f t="shared" si="37"/>
        <v>8</v>
      </c>
      <c r="AI90" s="61">
        <f t="shared" si="38"/>
        <v>5.7</v>
      </c>
      <c r="AJ90" s="56">
        <f>IF('Indicator Data'!AG93="No data","x",ROUND((IF(LOG('Indicator Data'!AG93)&gt;AJ$195,10,IF(LOG('Indicator Data'!AG93)&lt;AJ$194,0,10-(AJ$195-LOG('Indicator Data'!AG93))/(AJ$195-AJ$194)*10))),1))</f>
        <v>2.1</v>
      </c>
      <c r="AK90" s="56">
        <f>IF('Indicator Data'!AH93="No data","x",ROUND((IF(LOG('Indicator Data'!AH93)&gt;AK$195,10,IF(LOG('Indicator Data'!AH93)&lt;AK$194,0,10-(AK$195-LOG('Indicator Data'!AH93))/(AK$195-AK$194)*10))),1))</f>
        <v>0</v>
      </c>
      <c r="AL90" s="56">
        <f>IF('Indicator Data'!AI93="No data","x",ROUND(IF('Indicator Data'!AI93&gt;AL$195,10,IF('Indicator Data'!AI93&lt;AL$194,0,10-(AL$195-'Indicator Data'!AI93)/(AL$195-AL$194)*10)),1))</f>
        <v>8</v>
      </c>
      <c r="AM90" s="57">
        <f t="shared" si="39"/>
        <v>3.4</v>
      </c>
      <c r="AN90" s="56">
        <f>IF('Indicator Data'!AJ93=0,10,ROUND(IF(LOG('Indicator Data'!AJ93)&gt;AN$195,0,IF(LOG('Indicator Data'!AJ93)&lt;AN$194,10,(AN$195-LOG('Indicator Data'!AJ93))/(AN$195-AN$194)*10)),1))</f>
        <v>7.2</v>
      </c>
      <c r="AO90" s="58">
        <f>IF('Indicator Data'!AK93="No data","x",'Indicator Data'!AK93/'Indicator Data'!BG93*100)</f>
        <v>92.592592592592595</v>
      </c>
      <c r="AP90" s="56">
        <f t="shared" si="40"/>
        <v>9.3000000000000007</v>
      </c>
      <c r="AQ90" s="57">
        <f t="shared" si="41"/>
        <v>8.3000000000000007</v>
      </c>
      <c r="AR90" s="186">
        <f t="shared" si="42"/>
        <v>5.9</v>
      </c>
      <c r="AS90" s="56" t="str">
        <f>IF('Indicator Data'!AL93="No data","x",ROUND(IF('Indicator Data'!AL93^2&gt;AS$195,0,IF('Indicator Data'!AL93^2&lt;AS$194,10,(AS$195-'Indicator Data'!AL93^2)/(AS$195-AS$194)*10)),1))</f>
        <v>x</v>
      </c>
      <c r="AT90" s="56">
        <f>IF('Indicator Data'!AM93="No data","x",ROUND(IF('Indicator Data'!AM93&gt;AT$195,0,IF('Indicator Data'!AM93&lt;AT$194,10,(AT$195-'Indicator Data'!AM93)/(AT$195-AT$194)*10)),1))</f>
        <v>7.7</v>
      </c>
      <c r="AU90" s="56" t="str">
        <f>IF('Indicator Data'!AN93="No data","x",ROUND(IF('Indicator Data'!AN93&gt;AU$195,0,IF('Indicator Data'!AN93&lt;AU$194,10,(AU$195-'Indicator Data'!AN93)/(AU$195-AU$194)*10)),1))</f>
        <v>x</v>
      </c>
      <c r="AV90" s="57">
        <f t="shared" si="43"/>
        <v>7.7</v>
      </c>
      <c r="AW90" s="57" t="str">
        <f>IF('Indicator Data'!AO93="No data","x",ROUND(IF('Indicator Data'!AO93&gt;AW$195,0,IF('Indicator Data'!AO93&lt;AW$194,10,(AW$195-'Indicator Data'!AO93)/(AW$195-AW$194)*10)),1))</f>
        <v>x</v>
      </c>
      <c r="AX90" s="186">
        <f t="shared" si="26"/>
        <v>7.7</v>
      </c>
      <c r="AY90" s="188">
        <f>IF('Indicator Data'!AP93="No data","x",ROUND(IF('Indicator Data'!AP93&gt;AY$195,10,IF('Indicator Data'!AP93&lt;AY$194,0,10-(AY$195-'Indicator Data'!AP93)/(AY$195-AY$194)*10)),1))</f>
        <v>5.6</v>
      </c>
      <c r="AZ90" s="179">
        <f t="shared" si="44"/>
        <v>6.2</v>
      </c>
    </row>
    <row r="91" spans="1:52" s="4" customFormat="1" x14ac:dyDescent="0.25">
      <c r="A91" s="99" t="str">
        <f>'Indicator Data'!A94</f>
        <v>Korea DPR</v>
      </c>
      <c r="B91" s="49" t="str">
        <f>'Indicator Data'!B94</f>
        <v>PRK</v>
      </c>
      <c r="C91" s="56">
        <f>ROUND(IF('Indicator Data'!N94="No data",IF((0.1201*LN('Indicator Data'!BD94)-0.4115)&gt;C$195,0,IF((0.1201*LN('Indicator Data'!BD94)-0.4115)&lt;C$194,10,(C$195-(0.1201*LN('Indicator Data'!BD94)-0.4115))/(C$195-C$194)*10)),IF('Indicator Data'!N94&gt;C$195,0,IF('Indicator Data'!N94&lt;C$194,10,(C$195-'Indicator Data'!N94)/(C$195-C$194)*10))),1)</f>
        <v>8.4</v>
      </c>
      <c r="D91" s="56" t="str">
        <f>IF('Indicator Data'!O94="No data","x",ROUND((IF(LOG('Indicator Data'!O94*1000)&gt;D$195,10,IF(LOG('Indicator Data'!O94*1000)&lt;D$194,0,10-(D$195-LOG('Indicator Data'!O94*1000))/(D$195-D$194)*10))),1))</f>
        <v>x</v>
      </c>
      <c r="E91" s="57">
        <f t="shared" si="27"/>
        <v>8.4</v>
      </c>
      <c r="F91" s="56" t="str">
        <f>IF('Indicator Data'!Z94="No data","x",ROUND(IF('Indicator Data'!Z94&gt;F$195,10,IF('Indicator Data'!Z94&lt;F$194,0,10-(F$195-'Indicator Data'!Z94)/(F$195-F$194)*10)),1))</f>
        <v>x</v>
      </c>
      <c r="G91" s="56" t="str">
        <f>IF('Indicator Data'!AA94="No data","x",ROUND(IF('Indicator Data'!AA94&gt;G$195,10,IF('Indicator Data'!AA94&lt;G$194,0,10-(G$195-'Indicator Data'!AA94)/(G$195-G$194)*10)),1))</f>
        <v>x</v>
      </c>
      <c r="H91" s="57" t="str">
        <f t="shared" si="28"/>
        <v>x</v>
      </c>
      <c r="I91" s="58">
        <f>SUM(IF('Indicator Data'!P94=0,0,'Indicator Data'!P94),SUM('Indicator Data'!Q94:R94))</f>
        <v>964.42120999999997</v>
      </c>
      <c r="J91" s="58">
        <f>I91/'Indicator Data'!BE94*1000000</f>
        <v>37.575597017675953</v>
      </c>
      <c r="K91" s="56">
        <f t="shared" si="29"/>
        <v>0.8</v>
      </c>
      <c r="L91" s="56" t="str">
        <f>IF('Indicator Data'!S94="No data","x",ROUND(IF('Indicator Data'!S94&gt;L$195,10,IF('Indicator Data'!S94&lt;L$194,0,10-(L$195-'Indicator Data'!S94)/(L$195-L$194)*10)),1))</f>
        <v>x</v>
      </c>
      <c r="M91" s="56" t="str">
        <f>IF('Indicator Data'!T94="No data","x",IF('Indicator Data'!T94=0,0,ROUND(IF('Indicator Data'!T94&gt;M$195,10,IF('Indicator Data'!T94&lt;M$194,0,10-(M$195-'Indicator Data'!T94)/(M$195-M$194)*10)),1)))</f>
        <v>x</v>
      </c>
      <c r="N91" s="57">
        <f t="shared" si="30"/>
        <v>0.8</v>
      </c>
      <c r="O91" s="59">
        <f t="shared" si="31"/>
        <v>5.9</v>
      </c>
      <c r="P91" s="66">
        <f>IF(AND('Indicator Data'!AB94="No data",'Indicator Data'!AC94="No data"),0,SUM('Indicator Data'!AB94:AD94)/1000)</f>
        <v>0</v>
      </c>
      <c r="Q91" s="56">
        <f t="shared" si="32"/>
        <v>0</v>
      </c>
      <c r="R91" s="60">
        <f>P91*1000/'Indicator Data'!BE94</f>
        <v>0</v>
      </c>
      <c r="S91" s="56">
        <f t="shared" si="33"/>
        <v>0</v>
      </c>
      <c r="T91" s="197">
        <f t="shared" si="34"/>
        <v>0</v>
      </c>
      <c r="U91" s="56" t="str">
        <f>IF('Indicator Data'!V94="No data","x",ROUND(IF('Indicator Data'!V94&gt;U$195,10,IF('Indicator Data'!V94&lt;U$194,0,10-(U$195-'Indicator Data'!V94)/(U$195-U$194)*10)),1))</f>
        <v>x</v>
      </c>
      <c r="V91" s="56" t="str">
        <f>IF('Indicator Data'!W94="No data","x",IF('Indicator Data'!W94=0,0,ROUND(IF('Indicator Data'!W94&gt;V$195,10,IF('Indicator Data'!W94&lt;V$194,0,10-(V$195-'Indicator Data'!W94)/(V$195-V$194)*10)),1)))</f>
        <v>x</v>
      </c>
      <c r="W91" s="56" t="str">
        <f t="shared" si="35"/>
        <v>x</v>
      </c>
      <c r="X91" s="56">
        <f>IF('Indicator Data'!U94="No data","x",ROUND(IF('Indicator Data'!U94&gt;X$195,10,IF('Indicator Data'!U94&lt;X$194,0,10-(X$195-'Indicator Data'!U94)/(X$195-X$194)*10)),1))</f>
        <v>9.3000000000000007</v>
      </c>
      <c r="Y91" s="156">
        <f>IF('Indicator Data'!X94="No data","x",ROUND(IF('Indicator Data'!X94&gt;Y$195,10,IF('Indicator Data'!X94&lt;Y$194,0,10-(Y$195-'Indicator Data'!X94)/(Y$195-Y$194)*10)),1))</f>
        <v>0</v>
      </c>
      <c r="Z91" s="60">
        <f>IF('Indicator Data'!Y94="No data","x",IF(('Indicator Data'!Y94/'Indicator Data'!BE94)&gt;1,1,IF('Indicator Data'!Y94&gt;'Indicator Data'!Y94,1,'Indicator Data'!Y94/'Indicator Data'!BE94)))</f>
        <v>0.21643122433829012</v>
      </c>
      <c r="AA91" s="156">
        <f t="shared" si="36"/>
        <v>2.4</v>
      </c>
      <c r="AB91" s="57">
        <f t="shared" si="24"/>
        <v>3.9</v>
      </c>
      <c r="AC91" s="56">
        <f>IF('Indicator Data'!AE94="No data","x",ROUND(IF('Indicator Data'!AE94&lt;$AC$194,10,IF('Indicator Data'!AE94&gt;$AC$195,0,($AC$195-'Indicator Data'!AE94)/($AC$195-$AC$194)*10)),1))</f>
        <v>8.8000000000000007</v>
      </c>
      <c r="AD91" s="56">
        <f>IF('Indicator Data'!AF94="No data","x",ROUND(IF('Indicator Data'!AF94&gt;$AD$195,10,IF('Indicator Data'!AF94&lt;$AD$194,0,10-($AD$195-'Indicator Data'!AF94)/($AD$195-$AD$194)*10)),1))</f>
        <v>10</v>
      </c>
      <c r="AE91" s="57">
        <f t="shared" si="25"/>
        <v>9.4</v>
      </c>
      <c r="AF91" s="56" t="str">
        <f>IF('Indicator Data'!AQ94="No data","x",ROUND(IF('Indicator Data'!AQ94&gt;$AF$195,10,IF('Indicator Data'!AQ94&lt;$AF$194,0,10-($AF$195-'Indicator Data'!AQ94)/($AF$195-$AF$194)*10)),1))</f>
        <v>x</v>
      </c>
      <c r="AG91" s="56" t="str">
        <f>IF('Indicator Data'!AR94="No data","x",ROUND(IF('Indicator Data'!AR94&gt;$AG$195,10,IF('Indicator Data'!AR94&lt;$AG$194,0,10-($AG$195-'Indicator Data'!AR94)/($AG$195-$AG$194)*10)),1))</f>
        <v>x</v>
      </c>
      <c r="AH91" s="202" t="str">
        <f t="shared" si="37"/>
        <v>x</v>
      </c>
      <c r="AI91" s="61">
        <f t="shared" si="38"/>
        <v>6</v>
      </c>
      <c r="AJ91" s="56">
        <f>IF('Indicator Data'!AG94="No data","x",ROUND((IF(LOG('Indicator Data'!AG94)&gt;AJ$195,10,IF(LOG('Indicator Data'!AG94)&lt;AJ$194,0,10-(AJ$195-LOG('Indicator Data'!AG94))/(AJ$195-AJ$194)*10))),1))</f>
        <v>2.5</v>
      </c>
      <c r="AK91" s="56" t="str">
        <f>IF('Indicator Data'!AH94="No data","x",ROUND((IF(LOG('Indicator Data'!AH94)&gt;AK$195,10,IF(LOG('Indicator Data'!AH94)&lt;AK$194,0,10-(AK$195-LOG('Indicator Data'!AH94))/(AK$195-AK$194)*10))),1))</f>
        <v>x</v>
      </c>
      <c r="AL91" s="56">
        <f>IF('Indicator Data'!AI94="No data","x",ROUND(IF('Indicator Data'!AI94&gt;AL$195,10,IF('Indicator Data'!AI94&lt;AL$194,0,10-(AL$195-'Indicator Data'!AI94)/(AL$195-AL$194)*10)),1))</f>
        <v>6</v>
      </c>
      <c r="AM91" s="57">
        <f t="shared" si="39"/>
        <v>4.3</v>
      </c>
      <c r="AN91" s="56">
        <f>IF('Indicator Data'!AJ94=0,10,ROUND(IF(LOG('Indicator Data'!AJ94)&gt;AN$195,0,IF(LOG('Indicator Data'!AJ94)&lt;AN$194,10,(AN$195-LOG('Indicator Data'!AJ94))/(AN$195-AN$194)*10)),1))</f>
        <v>6.3</v>
      </c>
      <c r="AO91" s="58">
        <f>IF('Indicator Data'!AK94="No data","x",'Indicator Data'!AK94/'Indicator Data'!BG94*100)</f>
        <v>29.067353209866294</v>
      </c>
      <c r="AP91" s="56">
        <f t="shared" si="40"/>
        <v>2.8</v>
      </c>
      <c r="AQ91" s="57">
        <f t="shared" si="41"/>
        <v>4.5999999999999996</v>
      </c>
      <c r="AR91" s="186">
        <f t="shared" si="42"/>
        <v>4.5</v>
      </c>
      <c r="AS91" s="56">
        <f>IF('Indicator Data'!AL94="No data","x",ROUND(IF('Indicator Data'!AL94^2&gt;AS$195,0,IF('Indicator Data'!AL94^2&lt;AS$194,10,(AS$195-'Indicator Data'!AL94^2)/(AS$195-AS$194)*10)),1))</f>
        <v>0</v>
      </c>
      <c r="AT91" s="56">
        <f>IF('Indicator Data'!AM94="No data","x",ROUND(IF('Indicator Data'!AM94&gt;AT$195,0,IF('Indicator Data'!AM94&lt;AT$194,10,(AT$195-'Indicator Data'!AM94)/(AT$195-AT$194)*10)),1))</f>
        <v>9.5</v>
      </c>
      <c r="AU91" s="56">
        <f>IF('Indicator Data'!AN94="No data","x",ROUND(IF('Indicator Data'!AN94&gt;AU$195,0,IF('Indicator Data'!AN94&lt;AU$194,10,(AU$195-'Indicator Data'!AN94)/(AU$195-AU$194)*10)),1))</f>
        <v>0.5</v>
      </c>
      <c r="AV91" s="57">
        <f t="shared" si="43"/>
        <v>3.3</v>
      </c>
      <c r="AW91" s="57" t="str">
        <f>IF('Indicator Data'!AO94="No data","x",ROUND(IF('Indicator Data'!AO94&gt;AW$195,0,IF('Indicator Data'!AO94&lt;AW$194,10,(AW$195-'Indicator Data'!AO94)/(AW$195-AW$194)*10)),1))</f>
        <v>x</v>
      </c>
      <c r="AX91" s="186">
        <f t="shared" si="26"/>
        <v>3.3</v>
      </c>
      <c r="AY91" s="188">
        <f>IF('Indicator Data'!AP94="No data","x",ROUND(IF('Indicator Data'!AP94&gt;AY$195,10,IF('Indicator Data'!AP94&lt;AY$194,0,10-(AY$195-'Indicator Data'!AP94)/(AY$195-AY$194)*10)),1))</f>
        <v>5.6</v>
      </c>
      <c r="AZ91" s="179">
        <f t="shared" si="44"/>
        <v>4.8</v>
      </c>
    </row>
    <row r="92" spans="1:52" s="4" customFormat="1" x14ac:dyDescent="0.25">
      <c r="A92" s="99" t="str">
        <f>'Indicator Data'!A95</f>
        <v>Korea Republic of</v>
      </c>
      <c r="B92" s="49" t="str">
        <f>'Indicator Data'!B95</f>
        <v>KOR</v>
      </c>
      <c r="C92" s="56">
        <f>ROUND(IF('Indicator Data'!N95="No data",IF((0.1022*LN('Indicator Data'!BD95)-0.1711)&gt;C$195,0,IF((0.1022*LN('Indicator Data'!BD95)-0.1711)&lt;C$194,10,(C$195-(0.1022*LN('Indicator Data'!BD95)-0.1711))/(C$195-C$194)*10)),IF('Indicator Data'!N95&gt;C$195,0,IF('Indicator Data'!N95&lt;C$194,10,(C$195-'Indicator Data'!N95)/(C$195-C$194)*10))),1)</f>
        <v>0</v>
      </c>
      <c r="D92" s="56" t="str">
        <f>IF('Indicator Data'!O95="No data","x",ROUND((IF(LOG('Indicator Data'!O95*1000)&gt;D$195,10,IF(LOG('Indicator Data'!O95*1000)&lt;D$194,0,10-(D$195-LOG('Indicator Data'!O95*1000))/(D$195-D$194)*10))),1))</f>
        <v>x</v>
      </c>
      <c r="E92" s="57">
        <f t="shared" si="27"/>
        <v>0</v>
      </c>
      <c r="F92" s="56">
        <f>IF('Indicator Data'!Z95="No data","x",ROUND(IF('Indicator Data'!Z95&gt;F$195,10,IF('Indicator Data'!Z95&lt;F$194,0,10-(F$195-'Indicator Data'!Z95)/(F$195-F$194)*10)),1))</f>
        <v>0.8</v>
      </c>
      <c r="G92" s="56">
        <f>IF('Indicator Data'!AA95="No data","x",ROUND(IF('Indicator Data'!AA95&gt;G$195,10,IF('Indicator Data'!AA95&lt;G$194,0,10-(G$195-'Indicator Data'!AA95)/(G$195-G$194)*10)),1))</f>
        <v>1.7</v>
      </c>
      <c r="H92" s="57">
        <f t="shared" si="28"/>
        <v>1.3</v>
      </c>
      <c r="I92" s="58">
        <f>SUM(IF('Indicator Data'!P95=0,0,'Indicator Data'!P95),SUM('Indicator Data'!Q95:R95))</f>
        <v>4.0513500000000002</v>
      </c>
      <c r="J92" s="58">
        <f>I92/'Indicator Data'!BE95*1000000</f>
        <v>7.9088816251634622E-2</v>
      </c>
      <c r="K92" s="56">
        <f t="shared" si="29"/>
        <v>0</v>
      </c>
      <c r="L92" s="56" t="str">
        <f>IF('Indicator Data'!S95="No data","x",ROUND(IF('Indicator Data'!S95&gt;L$195,10,IF('Indicator Data'!S95&lt;L$194,0,10-(L$195-'Indicator Data'!S95)/(L$195-L$194)*10)),1))</f>
        <v>x</v>
      </c>
      <c r="M92" s="56">
        <f>IF('Indicator Data'!T95="No data","x",IF('Indicator Data'!T95=0,0,ROUND(IF('Indicator Data'!T95&gt;M$195,10,IF('Indicator Data'!T95&lt;M$194,0,10-(M$195-'Indicator Data'!T95)/(M$195-M$194)*10)),1)))</f>
        <v>0.1</v>
      </c>
      <c r="N92" s="57">
        <f t="shared" si="30"/>
        <v>0.1</v>
      </c>
      <c r="O92" s="59">
        <f t="shared" si="31"/>
        <v>0.4</v>
      </c>
      <c r="P92" s="66">
        <f>IF(AND('Indicator Data'!AB95="No data",'Indicator Data'!AC95="No data"),0,SUM('Indicator Data'!AB95:AD95)/1000)</f>
        <v>22.739000000000001</v>
      </c>
      <c r="Q92" s="56">
        <f t="shared" si="32"/>
        <v>4.5</v>
      </c>
      <c r="R92" s="60">
        <f>P92*1000/'Indicator Data'!BE95</f>
        <v>4.4390156188577127E-4</v>
      </c>
      <c r="S92" s="56">
        <f t="shared" si="33"/>
        <v>2.6</v>
      </c>
      <c r="T92" s="197">
        <f t="shared" si="34"/>
        <v>3.6</v>
      </c>
      <c r="U92" s="56" t="str">
        <f>IF('Indicator Data'!V95="No data","x",ROUND(IF('Indicator Data'!V95&gt;U$195,10,IF('Indicator Data'!V95&lt;U$194,0,10-(U$195-'Indicator Data'!V95)/(U$195-U$194)*10)),1))</f>
        <v>x</v>
      </c>
      <c r="V92" s="56" t="str">
        <f>IF('Indicator Data'!W95="No data","x",IF('Indicator Data'!W95=0,0,ROUND(IF('Indicator Data'!W95&gt;V$195,10,IF('Indicator Data'!W95&lt;V$194,0,10-(V$195-'Indicator Data'!W95)/(V$195-V$194)*10)),1)))</f>
        <v>x</v>
      </c>
      <c r="W92" s="56" t="str">
        <f t="shared" si="35"/>
        <v>x</v>
      </c>
      <c r="X92" s="56">
        <f>IF('Indicator Data'!U95="No data","x",ROUND(IF('Indicator Data'!U95&gt;X$195,10,IF('Indicator Data'!U95&lt;X$194,0,10-(X$195-'Indicator Data'!U95)/(X$195-X$194)*10)),1))</f>
        <v>1.3</v>
      </c>
      <c r="Y92" s="156">
        <f>IF('Indicator Data'!X95="No data","x",ROUND(IF('Indicator Data'!X95&gt;Y$195,10,IF('Indicator Data'!X95&lt;Y$194,0,10-(Y$195-'Indicator Data'!X95)/(Y$195-Y$194)*10)),1))</f>
        <v>0</v>
      </c>
      <c r="Z92" s="60">
        <f>IF('Indicator Data'!Y95="No data","x",IF(('Indicator Data'!Y95/'Indicator Data'!BE95)&gt;1,1,IF('Indicator Data'!Y95&gt;'Indicator Data'!Y95,1,'Indicator Data'!Y95/'Indicator Data'!BE95)))</f>
        <v>5.8564786738964507E-8</v>
      </c>
      <c r="AA92" s="156">
        <f t="shared" si="36"/>
        <v>0</v>
      </c>
      <c r="AB92" s="57">
        <f t="shared" si="24"/>
        <v>0.4</v>
      </c>
      <c r="AC92" s="56">
        <f>IF('Indicator Data'!AE95="No data","x",ROUND(IF('Indicator Data'!AE95&lt;$AC$194,10,IF('Indicator Data'!AE95&gt;$AC$195,0,($AC$195-'Indicator Data'!AE95)/($AC$195-$AC$194)*10)),1))</f>
        <v>2</v>
      </c>
      <c r="AD92" s="56">
        <f>IF('Indicator Data'!AF95="No data","x",ROUND(IF('Indicator Data'!AF95&gt;$AD$195,10,IF('Indicator Data'!AF95&lt;$AD$194,0,10-($AD$195-'Indicator Data'!AF95)/($AD$195-$AD$194)*10)),1))</f>
        <v>0</v>
      </c>
      <c r="AE92" s="57">
        <f t="shared" si="25"/>
        <v>1</v>
      </c>
      <c r="AF92" s="56" t="str">
        <f>IF('Indicator Data'!AQ95="No data","x",ROUND(IF('Indicator Data'!AQ95&gt;$AF$195,10,IF('Indicator Data'!AQ95&lt;$AF$194,0,10-($AF$195-'Indicator Data'!AQ95)/($AF$195-$AF$194)*10)),1))</f>
        <v>x</v>
      </c>
      <c r="AG92" s="56">
        <f>IF('Indicator Data'!AR95="No data","x",ROUND(IF('Indicator Data'!AR95&gt;$AG$195,10,IF('Indicator Data'!AR95&lt;$AG$194,0,10-($AG$195-'Indicator Data'!AR95)/($AG$195-$AG$194)*10)),1))</f>
        <v>2.2000000000000002</v>
      </c>
      <c r="AH92" s="202">
        <f t="shared" si="37"/>
        <v>2.2000000000000002</v>
      </c>
      <c r="AI92" s="61">
        <f t="shared" si="38"/>
        <v>1.9</v>
      </c>
      <c r="AJ92" s="56">
        <f>IF('Indicator Data'!AG95="No data","x",ROUND((IF(LOG('Indicator Data'!AG95)&gt;AJ$195,10,IF(LOG('Indicator Data'!AG95)&lt;AJ$194,0,10-(AJ$195-LOG('Indicator Data'!AG95))/(AJ$195-AJ$194)*10))),1))</f>
        <v>9.9</v>
      </c>
      <c r="AK92" s="56">
        <f>IF('Indicator Data'!AH95="No data","x",ROUND((IF(LOG('Indicator Data'!AH95)&gt;AK$195,10,IF(LOG('Indicator Data'!AH95)&lt;AK$194,0,10-(AK$195-LOG('Indicator Data'!AH95))/(AK$195-AK$194)*10))),1))</f>
        <v>7.8</v>
      </c>
      <c r="AL92" s="56">
        <f>IF('Indicator Data'!AI95="No data","x",ROUND(IF('Indicator Data'!AI95&gt;AL$195,10,IF('Indicator Data'!AI95&lt;AL$194,0,10-(AL$195-'Indicator Data'!AI95)/(AL$195-AL$194)*10)),1))</f>
        <v>8</v>
      </c>
      <c r="AM92" s="57">
        <f t="shared" si="39"/>
        <v>8.6</v>
      </c>
      <c r="AN92" s="56">
        <f>IF('Indicator Data'!AJ95=0,10,ROUND(IF(LOG('Indicator Data'!AJ95)&gt;AN$195,0,IF(LOG('Indicator Data'!AJ95)&lt;AN$194,10,(AN$195-LOG('Indicator Data'!AJ95))/(AN$195-AN$194)*10)),1))</f>
        <v>5.9</v>
      </c>
      <c r="AO92" s="58">
        <f>IF('Indicator Data'!AK95="No data","x",'Indicator Data'!AK95/'Indicator Data'!BG95*100)</f>
        <v>102.98661174047375</v>
      </c>
      <c r="AP92" s="56">
        <f t="shared" si="40"/>
        <v>10</v>
      </c>
      <c r="AQ92" s="57">
        <f t="shared" si="41"/>
        <v>8</v>
      </c>
      <c r="AR92" s="186">
        <f t="shared" si="42"/>
        <v>8.3000000000000007</v>
      </c>
      <c r="AS92" s="56" t="str">
        <f>IF('Indicator Data'!AL95="No data","x",ROUND(IF('Indicator Data'!AL95^2&gt;AS$195,0,IF('Indicator Data'!AL95^2&lt;AS$194,10,(AS$195-'Indicator Data'!AL95^2)/(AS$195-AS$194)*10)),1))</f>
        <v>x</v>
      </c>
      <c r="AT92" s="56">
        <f>IF('Indicator Data'!AM95="No data","x",ROUND(IF('Indicator Data'!AM95&gt;AT$195,0,IF('Indicator Data'!AM95&lt;AT$194,10,(AT$195-'Indicator Data'!AM95)/(AT$195-AT$194)*10)),1))</f>
        <v>3.6</v>
      </c>
      <c r="AU92" s="56">
        <f>IF('Indicator Data'!AN95="No data","x",ROUND(IF('Indicator Data'!AN95&gt;AU$195,0,IF('Indicator Data'!AN95&lt;AU$194,10,(AU$195-'Indicator Data'!AN95)/(AU$195-AU$194)*10)),1))</f>
        <v>0.2</v>
      </c>
      <c r="AV92" s="57">
        <f t="shared" si="43"/>
        <v>1.9</v>
      </c>
      <c r="AW92" s="57">
        <f>IF('Indicator Data'!AO95="No data","x",ROUND(IF('Indicator Data'!AO95&gt;AW$195,0,IF('Indicator Data'!AO95&lt;AW$194,10,(AW$195-'Indicator Data'!AO95)/(AW$195-AW$194)*10)),1))</f>
        <v>7.5</v>
      </c>
      <c r="AX92" s="186">
        <f t="shared" si="26"/>
        <v>4.7</v>
      </c>
      <c r="AY92" s="188">
        <f>IF('Indicator Data'!AP95="No data","x",ROUND(IF('Indicator Data'!AP95&gt;AY$195,10,IF('Indicator Data'!AP95&lt;AY$194,0,10-(AY$195-'Indicator Data'!AP95)/(AY$195-AY$194)*10)),1))</f>
        <v>7.6</v>
      </c>
      <c r="AZ92" s="179">
        <f t="shared" si="44"/>
        <v>7.1</v>
      </c>
    </row>
    <row r="93" spans="1:52" s="4" customFormat="1" x14ac:dyDescent="0.25">
      <c r="A93" s="99" t="str">
        <f>'Indicator Data'!A96</f>
        <v>Kuwait</v>
      </c>
      <c r="B93" s="49" t="str">
        <f>'Indicator Data'!B96</f>
        <v>KWT</v>
      </c>
      <c r="C93" s="56">
        <f>ROUND(IF('Indicator Data'!N96="No data",IF((0.1022*LN('Indicator Data'!BD96)-0.1711)&gt;C$195,0,IF((0.1022*LN('Indicator Data'!BD96)-0.1711)&lt;C$194,10,(C$195-(0.1022*LN('Indicator Data'!BD96)-0.1711))/(C$195-C$194)*10)),IF('Indicator Data'!N96&gt;C$195,0,IF('Indicator Data'!N96&lt;C$194,10,(C$195-'Indicator Data'!N96)/(C$195-C$194)*10))),1)</f>
        <v>1.8</v>
      </c>
      <c r="D93" s="56" t="str">
        <f>IF('Indicator Data'!O96="No data","x",ROUND((IF(LOG('Indicator Data'!O96*1000)&gt;D$195,10,IF(LOG('Indicator Data'!O96*1000)&lt;D$194,0,10-(D$195-LOG('Indicator Data'!O96*1000))/(D$195-D$194)*10))),1))</f>
        <v>x</v>
      </c>
      <c r="E93" s="57">
        <f t="shared" si="27"/>
        <v>1.8</v>
      </c>
      <c r="F93" s="56">
        <f>IF('Indicator Data'!Z96="No data","x",ROUND(IF('Indicator Data'!Z96&gt;F$195,10,IF('Indicator Data'!Z96&lt;F$194,0,10-(F$195-'Indicator Data'!Z96)/(F$195-F$194)*10)),1))</f>
        <v>3.3</v>
      </c>
      <c r="G93" s="56" t="str">
        <f>IF('Indicator Data'!AA96="No data","x",ROUND(IF('Indicator Data'!AA96&gt;G$195,10,IF('Indicator Data'!AA96&lt;G$194,0,10-(G$195-'Indicator Data'!AA96)/(G$195-G$194)*10)),1))</f>
        <v>x</v>
      </c>
      <c r="H93" s="57">
        <f t="shared" si="28"/>
        <v>3.3</v>
      </c>
      <c r="I93" s="58">
        <f>SUM(IF('Indicator Data'!P96=0,0,'Indicator Data'!P96),SUM('Indicator Data'!Q96:R96))</f>
        <v>-73.092780000000005</v>
      </c>
      <c r="J93" s="58">
        <f>I93/'Indicator Data'!BE96*1000000</f>
        <v>-17.373768057965187</v>
      </c>
      <c r="K93" s="56">
        <f t="shared" si="29"/>
        <v>0</v>
      </c>
      <c r="L93" s="56" t="str">
        <f>IF('Indicator Data'!S96="No data","x",ROUND(IF('Indicator Data'!S96&gt;L$195,10,IF('Indicator Data'!S96&lt;L$194,0,10-(L$195-'Indicator Data'!S96)/(L$195-L$194)*10)),1))</f>
        <v>x</v>
      </c>
      <c r="M93" s="56">
        <f>IF('Indicator Data'!T96="No data","x",IF('Indicator Data'!T96=0,0,ROUND(IF('Indicator Data'!T96&gt;M$195,10,IF('Indicator Data'!T96&lt;M$194,0,10-(M$195-'Indicator Data'!T96)/(M$195-M$194)*10)),1)))</f>
        <v>0</v>
      </c>
      <c r="N93" s="57">
        <f t="shared" si="30"/>
        <v>0</v>
      </c>
      <c r="O93" s="59">
        <f t="shared" si="31"/>
        <v>1.7</v>
      </c>
      <c r="P93" s="66">
        <f>IF(AND('Indicator Data'!AB96="No data",'Indicator Data'!AC96="No data"),0,SUM('Indicator Data'!AB96:AD96)/1000)</f>
        <v>1.6539999999999999</v>
      </c>
      <c r="Q93" s="56">
        <f t="shared" si="32"/>
        <v>0.7</v>
      </c>
      <c r="R93" s="60">
        <f>P93*1000/'Indicator Data'!BE96</f>
        <v>3.931470709948974E-4</v>
      </c>
      <c r="S93" s="56">
        <f t="shared" si="33"/>
        <v>2.5</v>
      </c>
      <c r="T93" s="197">
        <f t="shared" si="34"/>
        <v>1.6</v>
      </c>
      <c r="U93" s="56">
        <f>IF('Indicator Data'!V96="No data","x",ROUND(IF('Indicator Data'!V96&gt;U$195,10,IF('Indicator Data'!V96&lt;U$194,0,10-(U$195-'Indicator Data'!V96)/(U$195-U$194)*10)),1))</f>
        <v>0.2</v>
      </c>
      <c r="V93" s="56">
        <f>IF('Indicator Data'!W96="No data","x",IF('Indicator Data'!W96=0,0,ROUND(IF('Indicator Data'!W96&gt;V$195,10,IF('Indicator Data'!W96&lt;V$194,0,10-(V$195-'Indicator Data'!W96)/(V$195-V$194)*10)),1)))</f>
        <v>0.3</v>
      </c>
      <c r="W93" s="56">
        <f t="shared" si="35"/>
        <v>0.25</v>
      </c>
      <c r="X93" s="56">
        <f>IF('Indicator Data'!U96="No data","x",ROUND(IF('Indicator Data'!U96&gt;X$195,10,IF('Indicator Data'!U96&lt;X$194,0,10-(X$195-'Indicator Data'!U96)/(X$195-X$194)*10)),1))</f>
        <v>0.5</v>
      </c>
      <c r="Y93" s="156" t="str">
        <f>IF('Indicator Data'!X96="No data","x",ROUND(IF('Indicator Data'!X96&gt;Y$195,10,IF('Indicator Data'!X96&lt;Y$194,0,10-(Y$195-'Indicator Data'!X96)/(Y$195-Y$194)*10)),1))</f>
        <v>x</v>
      </c>
      <c r="Z93" s="60">
        <f>IF('Indicator Data'!Y96="No data","x",IF(('Indicator Data'!Y96/'Indicator Data'!BE96)&gt;1,1,IF('Indicator Data'!Y96&gt;'Indicator Data'!Y96,1,'Indicator Data'!Y96/'Indicator Data'!BE96)))</f>
        <v>1.4261683349270764E-6</v>
      </c>
      <c r="AA93" s="156">
        <f t="shared" si="36"/>
        <v>0</v>
      </c>
      <c r="AB93" s="57">
        <f t="shared" si="24"/>
        <v>0.3</v>
      </c>
      <c r="AC93" s="56">
        <f>IF('Indicator Data'!AE96="No data","x",ROUND(IF('Indicator Data'!AE96&lt;$AC$194,10,IF('Indicator Data'!AE96&gt;$AC$195,0,($AC$195-'Indicator Data'!AE96)/($AC$195-$AC$194)*10)),1))</f>
        <v>1.9</v>
      </c>
      <c r="AD93" s="56">
        <f>IF('Indicator Data'!AF96="No data","x",ROUND(IF('Indicator Data'!AF96&gt;$AD$195,10,IF('Indicator Data'!AF96&lt;$AD$194,0,10-($AD$195-'Indicator Data'!AF96)/($AD$195-$AD$194)*10)),1))</f>
        <v>0</v>
      </c>
      <c r="AE93" s="57">
        <f t="shared" si="25"/>
        <v>1</v>
      </c>
      <c r="AF93" s="56" t="str">
        <f>IF('Indicator Data'!AQ96="No data","x",ROUND(IF('Indicator Data'!AQ96&gt;$AF$195,10,IF('Indicator Data'!AQ96&lt;$AF$194,0,10-($AF$195-'Indicator Data'!AQ96)/($AF$195-$AF$194)*10)),1))</f>
        <v>x</v>
      </c>
      <c r="AG93" s="56">
        <f>IF('Indicator Data'!AR96="No data","x",ROUND(IF('Indicator Data'!AR96&gt;$AG$195,10,IF('Indicator Data'!AR96&lt;$AG$194,0,10-($AG$195-'Indicator Data'!AR96)/($AG$195-$AG$194)*10)),1))</f>
        <v>4.5999999999999996</v>
      </c>
      <c r="AH93" s="202">
        <f t="shared" si="37"/>
        <v>4.5999999999999996</v>
      </c>
      <c r="AI93" s="61">
        <f t="shared" si="38"/>
        <v>2</v>
      </c>
      <c r="AJ93" s="56">
        <f>IF('Indicator Data'!AG96="No data","x",ROUND((IF(LOG('Indicator Data'!AG96)&gt;AJ$195,10,IF(LOG('Indicator Data'!AG96)&lt;AJ$194,0,10-(AJ$195-LOG('Indicator Data'!AG96))/(AJ$195-AJ$194)*10))),1))</f>
        <v>7</v>
      </c>
      <c r="AK93" s="56" t="str">
        <f>IF('Indicator Data'!AH96="No data","x",ROUND((IF(LOG('Indicator Data'!AH96)&gt;AK$195,10,IF(LOG('Indicator Data'!AH96)&lt;AK$194,0,10-(AK$195-LOG('Indicator Data'!AH96))/(AK$195-AK$194)*10))),1))</f>
        <v>x</v>
      </c>
      <c r="AL93" s="56">
        <f>IF('Indicator Data'!AI96="No data","x",ROUND(IF('Indicator Data'!AI96&gt;AL$195,10,IF('Indicator Data'!AI96&lt;AL$194,0,10-(AL$195-'Indicator Data'!AI96)/(AL$195-AL$194)*10)),1))</f>
        <v>6</v>
      </c>
      <c r="AM93" s="57">
        <f t="shared" si="39"/>
        <v>6.5</v>
      </c>
      <c r="AN93" s="56">
        <f>IF('Indicator Data'!AJ96=0,10,ROUND(IF(LOG('Indicator Data'!AJ96)&gt;AN$195,0,IF(LOG('Indicator Data'!AJ96)&lt;AN$194,10,(AN$195-LOG('Indicator Data'!AJ96))/(AN$195-AN$194)*10)),1))</f>
        <v>4.9000000000000004</v>
      </c>
      <c r="AO93" s="58">
        <f>IF('Indicator Data'!AK96="No data","x",'Indicator Data'!AK96/'Indicator Data'!BG96*100)</f>
        <v>52.188552188552187</v>
      </c>
      <c r="AP93" s="56">
        <f t="shared" si="40"/>
        <v>5.2</v>
      </c>
      <c r="AQ93" s="57">
        <f t="shared" si="41"/>
        <v>5.0999999999999996</v>
      </c>
      <c r="AR93" s="186">
        <f t="shared" si="42"/>
        <v>5.8</v>
      </c>
      <c r="AS93" s="56">
        <f>IF('Indicator Data'!AL96="No data","x",ROUND(IF('Indicator Data'!AL96^2&gt;AS$195,0,IF('Indicator Data'!AL96^2&lt;AS$194,10,(AS$195-'Indicator Data'!AL96^2)/(AS$195-AS$194)*10)),1))</f>
        <v>0.8</v>
      </c>
      <c r="AT93" s="56">
        <f>IF('Indicator Data'!AM96="No data","x",ROUND(IF('Indicator Data'!AM96&gt;AT$195,0,IF('Indicator Data'!AM96&lt;AT$194,10,(AT$195-'Indicator Data'!AM96)/(AT$195-AT$194)*10)),1))</f>
        <v>1.5</v>
      </c>
      <c r="AU93" s="56">
        <f>IF('Indicator Data'!AN96="No data","x",ROUND(IF('Indicator Data'!AN96&gt;AU$195,0,IF('Indicator Data'!AN96&lt;AU$194,10,(AU$195-'Indicator Data'!AN96)/(AU$195-AU$194)*10)),1))</f>
        <v>6.6</v>
      </c>
      <c r="AV93" s="57">
        <f t="shared" si="43"/>
        <v>3</v>
      </c>
      <c r="AW93" s="57">
        <f>IF('Indicator Data'!AO96="No data","x",ROUND(IF('Indicator Data'!AO96&gt;AW$195,0,IF('Indicator Data'!AO96&lt;AW$194,10,(AW$195-'Indicator Data'!AO96)/(AW$195-AW$194)*10)),1))</f>
        <v>6.7</v>
      </c>
      <c r="AX93" s="186">
        <f t="shared" si="26"/>
        <v>4.9000000000000004</v>
      </c>
      <c r="AY93" s="188">
        <f>IF('Indicator Data'!AP96="No data","x",ROUND(IF('Indicator Data'!AP96&gt;AY$195,10,IF('Indicator Data'!AP96&lt;AY$194,0,10-(AY$195-'Indicator Data'!AP96)/(AY$195-AY$194)*10)),1))</f>
        <v>3.2</v>
      </c>
      <c r="AZ93" s="179">
        <f t="shared" si="44"/>
        <v>4.3</v>
      </c>
    </row>
    <row r="94" spans="1:52" s="4" customFormat="1" x14ac:dyDescent="0.25">
      <c r="A94" s="99" t="str">
        <f>'Indicator Data'!A97</f>
        <v>Kyrgyzstan</v>
      </c>
      <c r="B94" s="49" t="str">
        <f>'Indicator Data'!B97</f>
        <v>KGZ</v>
      </c>
      <c r="C94" s="56">
        <f>ROUND(IF('Indicator Data'!N97="No data",IF((0.1022*LN('Indicator Data'!BD97)-0.1711)&gt;C$195,0,IF((0.1022*LN('Indicator Data'!BD97)-0.1711)&lt;C$194,10,(C$195-(0.1022*LN('Indicator Data'!BD97)-0.1711))/(C$195-C$194)*10)),IF('Indicator Data'!N97&gt;C$195,0,IF('Indicator Data'!N97&lt;C$194,10,(C$195-'Indicator Data'!N97)/(C$195-C$194)*10))),1)</f>
        <v>4.5</v>
      </c>
      <c r="D94" s="56">
        <f>IF('Indicator Data'!O97="No data","x",ROUND((IF(LOG('Indicator Data'!O97*1000)&gt;D$195,10,IF(LOG('Indicator Data'!O97*1000)&lt;D$194,0,10-(D$195-LOG('Indicator Data'!O97*1000))/(D$195-D$194)*10))),1))</f>
        <v>3.4</v>
      </c>
      <c r="E94" s="57">
        <f t="shared" si="27"/>
        <v>4</v>
      </c>
      <c r="F94" s="56">
        <f>IF('Indicator Data'!Z97="No data","x",ROUND(IF('Indicator Data'!Z97&gt;F$195,10,IF('Indicator Data'!Z97&lt;F$194,0,10-(F$195-'Indicator Data'!Z97)/(F$195-F$194)*10)),1))</f>
        <v>5.0999999999999996</v>
      </c>
      <c r="G94" s="56">
        <f>IF('Indicator Data'!AA97="No data","x",ROUND(IF('Indicator Data'!AA97&gt;G$195,10,IF('Indicator Data'!AA97&lt;G$194,0,10-(G$195-'Indicator Data'!AA97)/(G$195-G$194)*10)),1))</f>
        <v>0.6</v>
      </c>
      <c r="H94" s="57">
        <f t="shared" si="28"/>
        <v>2.9</v>
      </c>
      <c r="I94" s="58">
        <f>SUM(IF('Indicator Data'!P97=0,0,'Indicator Data'!P97),SUM('Indicator Data'!Q97:R97))</f>
        <v>300.07218999999998</v>
      </c>
      <c r="J94" s="58">
        <f>I94/'Indicator Data'!BE97*1000000</f>
        <v>46.770442455724108</v>
      </c>
      <c r="K94" s="56">
        <f t="shared" si="29"/>
        <v>0.9</v>
      </c>
      <c r="L94" s="56">
        <f>IF('Indicator Data'!S97="No data","x",ROUND(IF('Indicator Data'!S97&gt;L$195,10,IF('Indicator Data'!S97&lt;L$194,0,10-(L$195-'Indicator Data'!S97)/(L$195-L$194)*10)),1))</f>
        <v>3.5</v>
      </c>
      <c r="M94" s="56">
        <f>IF('Indicator Data'!T97="No data","x",IF('Indicator Data'!T97=0,0,ROUND(IF('Indicator Data'!T97&gt;M$195,10,IF('Indicator Data'!T97&lt;M$194,0,10-(M$195-'Indicator Data'!T97)/(M$195-M$194)*10)),1)))</f>
        <v>10</v>
      </c>
      <c r="N94" s="57">
        <f t="shared" si="30"/>
        <v>4.8</v>
      </c>
      <c r="O94" s="59">
        <f t="shared" si="31"/>
        <v>3.9</v>
      </c>
      <c r="P94" s="66">
        <f>IF(AND('Indicator Data'!AB97="No data",'Indicator Data'!AC97="No data"),0,SUM('Indicator Data'!AB97:AD97)/1000)</f>
        <v>0.442</v>
      </c>
      <c r="Q94" s="56">
        <f t="shared" si="32"/>
        <v>0</v>
      </c>
      <c r="R94" s="60">
        <f>P94*1000/'Indicator Data'!BE97</f>
        <v>6.8891874203437709E-5</v>
      </c>
      <c r="S94" s="56">
        <f t="shared" si="33"/>
        <v>1.6</v>
      </c>
      <c r="T94" s="197">
        <f t="shared" si="34"/>
        <v>0.8</v>
      </c>
      <c r="U94" s="56">
        <f>IF('Indicator Data'!V97="No data","x",ROUND(IF('Indicator Data'!V97&gt;U$195,10,IF('Indicator Data'!V97&lt;U$194,0,10-(U$195-'Indicator Data'!V97)/(U$195-U$194)*10)),1))</f>
        <v>0.4</v>
      </c>
      <c r="V94" s="56">
        <f>IF('Indicator Data'!W97="No data","x",IF('Indicator Data'!W97=0,0,ROUND(IF('Indicator Data'!W97&gt;V$195,10,IF('Indicator Data'!W97&lt;V$194,0,10-(V$195-'Indicator Data'!W97)/(V$195-V$194)*10)),1)))</f>
        <v>0.6</v>
      </c>
      <c r="W94" s="56">
        <f t="shared" si="35"/>
        <v>0.5</v>
      </c>
      <c r="X94" s="56">
        <f>IF('Indicator Data'!U97="No data","x",ROUND(IF('Indicator Data'!U97&gt;X$195,10,IF('Indicator Data'!U97&lt;X$194,0,10-(X$195-'Indicator Data'!U97)/(X$195-X$194)*10)),1))</f>
        <v>2.6</v>
      </c>
      <c r="Y94" s="156">
        <f>IF('Indicator Data'!X97="No data","x",ROUND(IF('Indicator Data'!X97&gt;Y$195,10,IF('Indicator Data'!X97&lt;Y$194,0,10-(Y$195-'Indicator Data'!X97)/(Y$195-Y$194)*10)),1))</f>
        <v>0</v>
      </c>
      <c r="Z94" s="60">
        <f>IF('Indicator Data'!Y97="No data","x",IF(('Indicator Data'!Y97/'Indicator Data'!BE97)&gt;1,1,IF('Indicator Data'!Y97&gt;'Indicator Data'!Y97,1,'Indicator Data'!Y97/'Indicator Data'!BE97)))</f>
        <v>1.7710043453315859E-2</v>
      </c>
      <c r="AA94" s="156">
        <f t="shared" si="36"/>
        <v>0.2</v>
      </c>
      <c r="AB94" s="57">
        <f t="shared" si="24"/>
        <v>0.8</v>
      </c>
      <c r="AC94" s="56">
        <f>IF('Indicator Data'!AE97="No data","x",ROUND(IF('Indicator Data'!AE97&lt;$AC$194,10,IF('Indicator Data'!AE97&gt;$AC$195,0,($AC$195-'Indicator Data'!AE97)/($AC$195-$AC$194)*10)),1))</f>
        <v>4</v>
      </c>
      <c r="AD94" s="56">
        <f>IF('Indicator Data'!AF97="No data","x",ROUND(IF('Indicator Data'!AF97&gt;$AD$195,10,IF('Indicator Data'!AF97&lt;$AD$194,0,10-($AD$195-'Indicator Data'!AF97)/($AD$195-$AD$194)*10)),1))</f>
        <v>0.7</v>
      </c>
      <c r="AE94" s="57">
        <f t="shared" si="25"/>
        <v>2.4</v>
      </c>
      <c r="AF94" s="56">
        <f>IF('Indicator Data'!AQ97="No data","x",ROUND(IF('Indicator Data'!AQ97&gt;$AF$195,10,IF('Indicator Data'!AQ97&lt;$AF$194,0,10-($AF$195-'Indicator Data'!AQ97)/($AF$195-$AF$194)*10)),1))</f>
        <v>3.7</v>
      </c>
      <c r="AG94" s="56">
        <f>IF('Indicator Data'!AR97="No data","x",ROUND(IF('Indicator Data'!AR97&gt;$AG$195,10,IF('Indicator Data'!AR97&lt;$AG$194,0,10-($AG$195-'Indicator Data'!AR97)/($AG$195-$AG$194)*10)),1))</f>
        <v>4.0999999999999996</v>
      </c>
      <c r="AH94" s="202">
        <f t="shared" si="37"/>
        <v>3.9</v>
      </c>
      <c r="AI94" s="61">
        <f t="shared" si="38"/>
        <v>2.1</v>
      </c>
      <c r="AJ94" s="56">
        <f>IF('Indicator Data'!AG97="No data","x",ROUND((IF(LOG('Indicator Data'!AG97)&gt;AJ$195,10,IF(LOG('Indicator Data'!AG97)&lt;AJ$194,0,10-(AJ$195-LOG('Indicator Data'!AG97))/(AJ$195-AJ$194)*10))),1))</f>
        <v>4.5999999999999996</v>
      </c>
      <c r="AK94" s="56">
        <f>IF('Indicator Data'!AH97="No data","x",ROUND((IF(LOG('Indicator Data'!AH97)&gt;AK$195,10,IF(LOG('Indicator Data'!AH97)&lt;AK$194,0,10-(AK$195-LOG('Indicator Data'!AH97))/(AK$195-AK$194)*10))),1))</f>
        <v>6.6</v>
      </c>
      <c r="AL94" s="56">
        <f>IF('Indicator Data'!AI97="No data","x",ROUND(IF('Indicator Data'!AI97&gt;AL$195,10,IF('Indicator Data'!AI97&lt;AL$194,0,10-(AL$195-'Indicator Data'!AI97)/(AL$195-AL$194)*10)),1))</f>
        <v>6</v>
      </c>
      <c r="AM94" s="57">
        <f t="shared" si="39"/>
        <v>5.7</v>
      </c>
      <c r="AN94" s="56">
        <f>IF('Indicator Data'!AJ97=0,10,ROUND(IF(LOG('Indicator Data'!AJ97)&gt;AN$195,0,IF(LOG('Indicator Data'!AJ97)&lt;AN$194,10,(AN$195-LOG('Indicator Data'!AJ97))/(AN$195-AN$194)*10)),1))</f>
        <v>2.2999999999999998</v>
      </c>
      <c r="AO94" s="58">
        <f>IF('Indicator Data'!AK97="No data","x",'Indicator Data'!AK97/'Indicator Data'!BG97*100)</f>
        <v>19.81230448383733</v>
      </c>
      <c r="AP94" s="56">
        <f t="shared" si="40"/>
        <v>1.9</v>
      </c>
      <c r="AQ94" s="57">
        <f t="shared" si="41"/>
        <v>2.1</v>
      </c>
      <c r="AR94" s="186">
        <f t="shared" si="42"/>
        <v>3.9</v>
      </c>
      <c r="AS94" s="56">
        <f>IF('Indicator Data'!AL97="No data","x",ROUND(IF('Indicator Data'!AL97^2&gt;AS$195,0,IF('Indicator Data'!AL97^2&lt;AS$194,10,(AS$195-'Indicator Data'!AL97^2)/(AS$195-AS$194)*10)),1))</f>
        <v>0.1</v>
      </c>
      <c r="AT94" s="56">
        <f>IF('Indicator Data'!AM97="No data","x",ROUND(IF('Indicator Data'!AM97&gt;AT$195,0,IF('Indicator Data'!AM97&lt;AT$194,10,(AT$195-'Indicator Data'!AM97)/(AT$195-AT$194)*10)),1))</f>
        <v>3.2</v>
      </c>
      <c r="AU94" s="56">
        <f>IF('Indicator Data'!AN97="No data","x",ROUND(IF('Indicator Data'!AN97&gt;AU$195,0,IF('Indicator Data'!AN97&lt;AU$194,10,(AU$195-'Indicator Data'!AN97)/(AU$195-AU$194)*10)),1))</f>
        <v>7.8</v>
      </c>
      <c r="AV94" s="57">
        <f t="shared" si="43"/>
        <v>3.7</v>
      </c>
      <c r="AW94" s="57">
        <f>IF('Indicator Data'!AO97="No data","x",ROUND(IF('Indicator Data'!AO97&gt;AW$195,0,IF('Indicator Data'!AO97&lt;AW$194,10,(AW$195-'Indicator Data'!AO97)/(AW$195-AW$194)*10)),1))</f>
        <v>6.9</v>
      </c>
      <c r="AX94" s="186">
        <f t="shared" si="26"/>
        <v>5.3</v>
      </c>
      <c r="AY94" s="188">
        <f>IF('Indicator Data'!AP97="No data","x",ROUND(IF('Indicator Data'!AP97&gt;AY$195,10,IF('Indicator Data'!AP97&lt;AY$194,0,10-(AY$195-'Indicator Data'!AP97)/(AY$195-AY$194)*10)),1))</f>
        <v>1.6</v>
      </c>
      <c r="AZ94" s="179">
        <f t="shared" si="44"/>
        <v>3.1</v>
      </c>
    </row>
    <row r="95" spans="1:52" s="4" customFormat="1" x14ac:dyDescent="0.25">
      <c r="A95" s="99" t="str">
        <f>'Indicator Data'!A98</f>
        <v>Lao PDR</v>
      </c>
      <c r="B95" s="49" t="str">
        <f>'Indicator Data'!B98</f>
        <v>LAO</v>
      </c>
      <c r="C95" s="56">
        <f>ROUND(IF('Indicator Data'!N98="No data",IF((0.1022*LN('Indicator Data'!BD98)-0.1711)&gt;C$195,0,IF((0.1022*LN('Indicator Data'!BD98)-0.1711)&lt;C$194,10,(C$195-(0.1022*LN('Indicator Data'!BD98)-0.1711))/(C$195-C$194)*10)),IF('Indicator Data'!N98&gt;C$195,0,IF('Indicator Data'!N98&lt;C$194,10,(C$195-'Indicator Data'!N98)/(C$195-C$194)*10))),1)</f>
        <v>5.9</v>
      </c>
      <c r="D95" s="56">
        <f>IF('Indicator Data'!O98="No data","x",ROUND((IF(LOG('Indicator Data'!O98*1000)&gt;D$195,10,IF(LOG('Indicator Data'!O98*1000)&lt;D$194,0,10-(D$195-LOG('Indicator Data'!O98*1000))/(D$195-D$194)*10))),1))</f>
        <v>7.5</v>
      </c>
      <c r="E95" s="57">
        <f t="shared" si="27"/>
        <v>6.8</v>
      </c>
      <c r="F95" s="56">
        <f>IF('Indicator Data'!Z98="No data","x",ROUND(IF('Indicator Data'!Z98&gt;F$195,10,IF('Indicator Data'!Z98&lt;F$194,0,10-(F$195-'Indicator Data'!Z98)/(F$195-F$194)*10)),1))</f>
        <v>6.2</v>
      </c>
      <c r="G95" s="56">
        <f>IF('Indicator Data'!AA98="No data","x",ROUND(IF('Indicator Data'!AA98&gt;G$195,10,IF('Indicator Data'!AA98&lt;G$194,0,10-(G$195-'Indicator Data'!AA98)/(G$195-G$194)*10)),1))</f>
        <v>2.9</v>
      </c>
      <c r="H95" s="57">
        <f t="shared" si="28"/>
        <v>4.5999999999999996</v>
      </c>
      <c r="I95" s="58">
        <f>SUM(IF('Indicator Data'!P98=0,0,'Indicator Data'!P98),SUM('Indicator Data'!Q98:R98))</f>
        <v>837.30312000000004</v>
      </c>
      <c r="J95" s="58">
        <f>I95/'Indicator Data'!BE98*1000000</f>
        <v>116.78753869191749</v>
      </c>
      <c r="K95" s="56">
        <f t="shared" si="29"/>
        <v>2.2999999999999998</v>
      </c>
      <c r="L95" s="56">
        <f>IF('Indicator Data'!S98="No data","x",ROUND(IF('Indicator Data'!S98&gt;L$195,10,IF('Indicator Data'!S98&lt;L$194,0,10-(L$195-'Indicator Data'!S98)/(L$195-L$194)*10)),1))</f>
        <v>2.2000000000000002</v>
      </c>
      <c r="M95" s="56">
        <f>IF('Indicator Data'!T98="No data","x",IF('Indicator Data'!T98=0,0,ROUND(IF('Indicator Data'!T98&gt;M$195,10,IF('Indicator Data'!T98&lt;M$194,0,10-(M$195-'Indicator Data'!T98)/(M$195-M$194)*10)),1)))</f>
        <v>0.4</v>
      </c>
      <c r="N95" s="57">
        <f t="shared" si="30"/>
        <v>1.6</v>
      </c>
      <c r="O95" s="59">
        <f t="shared" si="31"/>
        <v>5</v>
      </c>
      <c r="P95" s="66">
        <f>IF(AND('Indicator Data'!AB98="No data",'Indicator Data'!AC98="No data"),0,SUM('Indicator Data'!AB98:AD98)/1000)</f>
        <v>0</v>
      </c>
      <c r="Q95" s="56">
        <f t="shared" si="32"/>
        <v>0</v>
      </c>
      <c r="R95" s="60">
        <f>P95*1000/'Indicator Data'!BE98</f>
        <v>0</v>
      </c>
      <c r="S95" s="56">
        <f t="shared" si="33"/>
        <v>0</v>
      </c>
      <c r="T95" s="197">
        <f t="shared" si="34"/>
        <v>0</v>
      </c>
      <c r="U95" s="56">
        <f>IF('Indicator Data'!V98="No data","x",ROUND(IF('Indicator Data'!V98&gt;U$195,10,IF('Indicator Data'!V98&lt;U$194,0,10-(U$195-'Indicator Data'!V98)/(U$195-U$194)*10)),1))</f>
        <v>0.6</v>
      </c>
      <c r="V95" s="56" t="str">
        <f>IF('Indicator Data'!W98="No data","x",IF('Indicator Data'!W98=0,0,ROUND(IF('Indicator Data'!W98&gt;V$195,10,IF('Indicator Data'!W98&lt;V$194,0,10-(V$195-'Indicator Data'!W98)/(V$195-V$194)*10)),1)))</f>
        <v>x</v>
      </c>
      <c r="W95" s="56">
        <f t="shared" si="35"/>
        <v>0.6</v>
      </c>
      <c r="X95" s="56">
        <f>IF('Indicator Data'!U98="No data","x",ROUND(IF('Indicator Data'!U98&gt;X$195,10,IF('Indicator Data'!U98&lt;X$194,0,10-(X$195-'Indicator Data'!U98)/(X$195-X$194)*10)),1))</f>
        <v>3.1</v>
      </c>
      <c r="Y95" s="156">
        <f>IF('Indicator Data'!X98="No data","x",ROUND(IF('Indicator Data'!X98&gt;Y$195,10,IF('Indicator Data'!X98&lt;Y$194,0,10-(Y$195-'Indicator Data'!X98)/(Y$195-Y$194)*10)),1))</f>
        <v>0.1</v>
      </c>
      <c r="Z95" s="60">
        <f>IF('Indicator Data'!Y98="No data","x",IF(('Indicator Data'!Y98/'Indicator Data'!BE98)&gt;1,1,IF('Indicator Data'!Y98&gt;'Indicator Data'!Y98,1,'Indicator Data'!Y98/'Indicator Data'!BE98)))</f>
        <v>0.27240588407265487</v>
      </c>
      <c r="AA95" s="156">
        <f t="shared" si="36"/>
        <v>3</v>
      </c>
      <c r="AB95" s="57">
        <f t="shared" si="24"/>
        <v>1.7</v>
      </c>
      <c r="AC95" s="56">
        <f>IF('Indicator Data'!AE98="No data","x",ROUND(IF('Indicator Data'!AE98&lt;$AC$194,10,IF('Indicator Data'!AE98&gt;$AC$195,0,($AC$195-'Indicator Data'!AE98)/($AC$195-$AC$194)*10)),1))</f>
        <v>5.9</v>
      </c>
      <c r="AD95" s="56">
        <f>IF('Indicator Data'!AF98="No data","x",ROUND(IF('Indicator Data'!AF98&gt;$AD$195,10,IF('Indicator Data'!AF98&lt;$AD$194,0,10-($AD$195-'Indicator Data'!AF98)/($AD$195-$AD$194)*10)),1))</f>
        <v>3.8</v>
      </c>
      <c r="AE95" s="57">
        <f t="shared" si="25"/>
        <v>4.9000000000000004</v>
      </c>
      <c r="AF95" s="56">
        <f>IF('Indicator Data'!AQ98="No data","x",ROUND(IF('Indicator Data'!AQ98&gt;$AF$195,10,IF('Indicator Data'!AQ98&lt;$AF$194,0,10-($AF$195-'Indicator Data'!AQ98)/($AF$195-$AF$194)*10)),1))</f>
        <v>1.2</v>
      </c>
      <c r="AG95" s="56">
        <f>IF('Indicator Data'!AR98="No data","x",ROUND(IF('Indicator Data'!AR98&gt;$AG$195,10,IF('Indicator Data'!AR98&lt;$AG$194,0,10-($AG$195-'Indicator Data'!AR98)/($AG$195-$AG$194)*10)),1))</f>
        <v>7.2</v>
      </c>
      <c r="AH95" s="202">
        <f t="shared" si="37"/>
        <v>4.2</v>
      </c>
      <c r="AI95" s="61">
        <f t="shared" si="38"/>
        <v>2.9</v>
      </c>
      <c r="AJ95" s="56">
        <f>IF('Indicator Data'!AG98="No data","x",ROUND((IF(LOG('Indicator Data'!AG98)&gt;AJ$195,10,IF(LOG('Indicator Data'!AG98)&lt;AJ$194,0,10-(AJ$195-LOG('Indicator Data'!AG98))/(AJ$195-AJ$194)*10))),1))</f>
        <v>5.2</v>
      </c>
      <c r="AK95" s="56">
        <f>IF('Indicator Data'!AH98="No data","x",ROUND((IF(LOG('Indicator Data'!AH98)&gt;AK$195,10,IF(LOG('Indicator Data'!AH98)&lt;AK$194,0,10-(AK$195-LOG('Indicator Data'!AH98))/(AK$195-AK$194)*10))),1))</f>
        <v>6.3</v>
      </c>
      <c r="AL95" s="56">
        <f>IF('Indicator Data'!AI98="No data","x",ROUND(IF('Indicator Data'!AI98&gt;AL$195,10,IF('Indicator Data'!AI98&lt;AL$194,0,10-(AL$195-'Indicator Data'!AI98)/(AL$195-AL$194)*10)),1))</f>
        <v>4</v>
      </c>
      <c r="AM95" s="57">
        <f t="shared" si="39"/>
        <v>5.2</v>
      </c>
      <c r="AN95" s="56">
        <f>IF('Indicator Data'!AJ98=0,10,ROUND(IF(LOG('Indicator Data'!AJ98)&gt;AN$195,0,IF(LOG('Indicator Data'!AJ98)&lt;AN$194,10,(AN$195-LOG('Indicator Data'!AJ98))/(AN$195-AN$194)*10)),1))</f>
        <v>5.2</v>
      </c>
      <c r="AO95" s="58">
        <f>IF('Indicator Data'!AK98="No data","x",'Indicator Data'!AK98/'Indicator Data'!BG98*100)</f>
        <v>10.831889081455806</v>
      </c>
      <c r="AP95" s="56">
        <f t="shared" si="40"/>
        <v>1</v>
      </c>
      <c r="AQ95" s="57">
        <f t="shared" si="41"/>
        <v>3.1</v>
      </c>
      <c r="AR95" s="186">
        <f t="shared" si="42"/>
        <v>4.2</v>
      </c>
      <c r="AS95" s="56">
        <f>IF('Indicator Data'!AL98="No data","x",ROUND(IF('Indicator Data'!AL98^2&gt;AS$195,0,IF('Indicator Data'!AL98^2&lt;AS$194,10,(AS$195-'Indicator Data'!AL98^2)/(AS$195-AS$194)*10)),1))</f>
        <v>3.1</v>
      </c>
      <c r="AT95" s="56">
        <f>IF('Indicator Data'!AM98="No data","x",ROUND(IF('Indicator Data'!AM98&gt;AT$195,0,IF('Indicator Data'!AM98&lt;AT$194,10,(AT$195-'Indicator Data'!AM98)/(AT$195-AT$194)*10)),1))</f>
        <v>7.6</v>
      </c>
      <c r="AU95" s="56">
        <f>IF('Indicator Data'!AN98="No data","x",ROUND(IF('Indicator Data'!AN98&gt;AU$195,0,IF('Indicator Data'!AN98&lt;AU$194,10,(AU$195-'Indicator Data'!AN98)/(AU$195-AU$194)*10)),1))</f>
        <v>1.9</v>
      </c>
      <c r="AV95" s="57">
        <f t="shared" si="43"/>
        <v>4.2</v>
      </c>
      <c r="AW95" s="57">
        <f>IF('Indicator Data'!AO98="No data","x",ROUND(IF('Indicator Data'!AO98&gt;AW$195,0,IF('Indicator Data'!AO98&lt;AW$194,10,(AW$195-'Indicator Data'!AO98)/(AW$195-AW$194)*10)),1))</f>
        <v>5.2</v>
      </c>
      <c r="AX95" s="186">
        <f t="shared" si="26"/>
        <v>4.7</v>
      </c>
      <c r="AY95" s="188">
        <f>IF('Indicator Data'!AP98="No data","x",ROUND(IF('Indicator Data'!AP98&gt;AY$195,10,IF('Indicator Data'!AP98&lt;AY$194,0,10-(AY$195-'Indicator Data'!AP98)/(AY$195-AY$194)*10)),1))</f>
        <v>2</v>
      </c>
      <c r="AZ95" s="179">
        <f t="shared" si="44"/>
        <v>3.2</v>
      </c>
    </row>
    <row r="96" spans="1:52" s="4" customFormat="1" x14ac:dyDescent="0.25">
      <c r="A96" s="99" t="str">
        <f>'Indicator Data'!A99</f>
        <v>Latvia</v>
      </c>
      <c r="B96" s="49" t="str">
        <f>'Indicator Data'!B99</f>
        <v>LVA</v>
      </c>
      <c r="C96" s="56">
        <f>ROUND(IF('Indicator Data'!N99="No data",IF((0.1022*LN('Indicator Data'!BD99)-0.1711)&gt;C$195,0,IF((0.1022*LN('Indicator Data'!BD99)-0.1711)&lt;C$194,10,(C$195-(0.1022*LN('Indicator Data'!BD99)-0.1711))/(C$195-C$194)*10)),IF('Indicator Data'!N99&gt;C$195,0,IF('Indicator Data'!N99&lt;C$194,10,(C$195-'Indicator Data'!N99)/(C$195-C$194)*10))),1)</f>
        <v>0.9</v>
      </c>
      <c r="D96" s="56" t="str">
        <f>IF('Indicator Data'!O99="No data","x",ROUND((IF(LOG('Indicator Data'!O99*1000)&gt;D$195,10,IF(LOG('Indicator Data'!O99*1000)&lt;D$194,0,10-(D$195-LOG('Indicator Data'!O99*1000))/(D$195-D$194)*10))),1))</f>
        <v>x</v>
      </c>
      <c r="E96" s="57">
        <f t="shared" si="27"/>
        <v>0.9</v>
      </c>
      <c r="F96" s="56">
        <f>IF('Indicator Data'!Z99="No data","x",ROUND(IF('Indicator Data'!Z99&gt;F$195,10,IF('Indicator Data'!Z99&lt;F$194,0,10-(F$195-'Indicator Data'!Z99)/(F$195-F$194)*10)),1))</f>
        <v>2.2999999999999998</v>
      </c>
      <c r="G96" s="56">
        <f>IF('Indicator Data'!AA99="No data","x",ROUND(IF('Indicator Data'!AA99&gt;G$195,10,IF('Indicator Data'!AA99&lt;G$194,0,10-(G$195-'Indicator Data'!AA99)/(G$195-G$194)*10)),1))</f>
        <v>2.2999999999999998</v>
      </c>
      <c r="H96" s="57">
        <f t="shared" si="28"/>
        <v>2.2999999999999998</v>
      </c>
      <c r="I96" s="58">
        <f>SUM(IF('Indicator Data'!P99=0,0,'Indicator Data'!P99),SUM('Indicator Data'!Q99:R99))</f>
        <v>0.15253</v>
      </c>
      <c r="J96" s="58">
        <f>I96/'Indicator Data'!BE99*1000000</f>
        <v>7.9995175010751332E-2</v>
      </c>
      <c r="K96" s="56">
        <f t="shared" si="29"/>
        <v>0</v>
      </c>
      <c r="L96" s="56" t="str">
        <f>IF('Indicator Data'!S99="No data","x",ROUND(IF('Indicator Data'!S99&gt;L$195,10,IF('Indicator Data'!S99&lt;L$194,0,10-(L$195-'Indicator Data'!S99)/(L$195-L$194)*10)),1))</f>
        <v>x</v>
      </c>
      <c r="M96" s="56">
        <f>IF('Indicator Data'!T99="No data","x",IF('Indicator Data'!T99=0,0,ROUND(IF('Indicator Data'!T99&gt;M$195,10,IF('Indicator Data'!T99&lt;M$194,0,10-(M$195-'Indicator Data'!T99)/(M$195-M$194)*10)),1)))</f>
        <v>1.2</v>
      </c>
      <c r="N96" s="57">
        <f t="shared" si="30"/>
        <v>0.6</v>
      </c>
      <c r="O96" s="59">
        <f t="shared" si="31"/>
        <v>1.2</v>
      </c>
      <c r="P96" s="66">
        <f>IF(AND('Indicator Data'!AB99="No data",'Indicator Data'!AC99="No data"),0,SUM('Indicator Data'!AB99:AD99)/1000)</f>
        <v>0.72799999999999998</v>
      </c>
      <c r="Q96" s="56">
        <f t="shared" si="32"/>
        <v>0</v>
      </c>
      <c r="R96" s="60">
        <f>P96*1000/'Indicator Data'!BE99</f>
        <v>3.8180349706829457E-4</v>
      </c>
      <c r="S96" s="56">
        <f t="shared" si="33"/>
        <v>2.5</v>
      </c>
      <c r="T96" s="197">
        <f t="shared" si="34"/>
        <v>1.3</v>
      </c>
      <c r="U96" s="56">
        <f>IF('Indicator Data'!V99="No data","x",ROUND(IF('Indicator Data'!V99&gt;U$195,10,IF('Indicator Data'!V99&lt;U$194,0,10-(U$195-'Indicator Data'!V99)/(U$195-U$194)*10)),1))</f>
        <v>1.4</v>
      </c>
      <c r="V96" s="56" t="str">
        <f>IF('Indicator Data'!W99="No data","x",IF('Indicator Data'!W99=0,0,ROUND(IF('Indicator Data'!W99&gt;V$195,10,IF('Indicator Data'!W99&lt;V$194,0,10-(V$195-'Indicator Data'!W99)/(V$195-V$194)*10)),1)))</f>
        <v>x</v>
      </c>
      <c r="W96" s="56">
        <f t="shared" si="35"/>
        <v>1.4</v>
      </c>
      <c r="X96" s="56">
        <f>IF('Indicator Data'!U99="No data","x",ROUND(IF('Indicator Data'!U99&gt;X$195,10,IF('Indicator Data'!U99&lt;X$194,0,10-(X$195-'Indicator Data'!U99)/(X$195-X$194)*10)),1))</f>
        <v>0.6</v>
      </c>
      <c r="Y96" s="156" t="str">
        <f>IF('Indicator Data'!X99="No data","x",ROUND(IF('Indicator Data'!X99&gt;Y$195,10,IF('Indicator Data'!X99&lt;Y$194,0,10-(Y$195-'Indicator Data'!X99)/(Y$195-Y$194)*10)),1))</f>
        <v>x</v>
      </c>
      <c r="Z96" s="60">
        <f>IF('Indicator Data'!Y99="No data","x",IF(('Indicator Data'!Y99/'Indicator Data'!BE99)&gt;1,1,IF('Indicator Data'!Y99&gt;'Indicator Data'!Y99,1,'Indicator Data'!Y99/'Indicator Data'!BE99)))</f>
        <v>9.964651709199996E-6</v>
      </c>
      <c r="AA96" s="156">
        <f t="shared" si="36"/>
        <v>0</v>
      </c>
      <c r="AB96" s="57">
        <f t="shared" si="24"/>
        <v>0.7</v>
      </c>
      <c r="AC96" s="56">
        <f>IF('Indicator Data'!AE99="No data","x",ROUND(IF('Indicator Data'!AE99&lt;$AC$194,10,IF('Indicator Data'!AE99&gt;$AC$195,0,($AC$195-'Indicator Data'!AE99)/($AC$195-$AC$194)*10)),1))</f>
        <v>2.7</v>
      </c>
      <c r="AD96" s="56">
        <f>IF('Indicator Data'!AF99="No data","x",ROUND(IF('Indicator Data'!AF99&gt;$AD$195,10,IF('Indicator Data'!AF99&lt;$AD$194,0,10-($AD$195-'Indicator Data'!AF99)/($AD$195-$AD$194)*10)),1))</f>
        <v>0</v>
      </c>
      <c r="AE96" s="57">
        <f t="shared" si="25"/>
        <v>1.4</v>
      </c>
      <c r="AF96" s="56">
        <f>IF('Indicator Data'!AQ99="No data","x",ROUND(IF('Indicator Data'!AQ99&gt;$AF$195,10,IF('Indicator Data'!AQ99&lt;$AF$194,0,10-($AF$195-'Indicator Data'!AQ99)/($AF$195-$AF$194)*10)),1))</f>
        <v>1.4</v>
      </c>
      <c r="AG96" s="56">
        <f>IF('Indicator Data'!AR99="No data","x",ROUND(IF('Indicator Data'!AR99&gt;$AG$195,10,IF('Indicator Data'!AR99&lt;$AG$194,0,10-($AG$195-'Indicator Data'!AR99)/($AG$195-$AG$194)*10)),1))</f>
        <v>0.1</v>
      </c>
      <c r="AH96" s="202">
        <f t="shared" si="37"/>
        <v>0.75</v>
      </c>
      <c r="AI96" s="61">
        <f t="shared" si="38"/>
        <v>1</v>
      </c>
      <c r="AJ96" s="56">
        <f>IF('Indicator Data'!AG99="No data","x",ROUND((IF(LOG('Indicator Data'!AG99)&gt;AJ$195,10,IF(LOG('Indicator Data'!AG99)&lt;AJ$194,0,10-(AJ$195-LOG('Indicator Data'!AG99))/(AJ$195-AJ$194)*10))),1))</f>
        <v>6.5</v>
      </c>
      <c r="AK96" s="56">
        <f>IF('Indicator Data'!AH99="No data","x",ROUND((IF(LOG('Indicator Data'!AH99)&gt;AK$195,10,IF(LOG('Indicator Data'!AH99)&lt;AK$194,0,10-(AK$195-LOG('Indicator Data'!AH99))/(AK$195-AK$194)*10))),1))</f>
        <v>5.7</v>
      </c>
      <c r="AL96" s="56">
        <f>IF('Indicator Data'!AI99="No data","x",ROUND(IF('Indicator Data'!AI99&gt;AL$195,10,IF('Indicator Data'!AI99&lt;AL$194,0,10-(AL$195-'Indicator Data'!AI99)/(AL$195-AL$194)*10)),1))</f>
        <v>8</v>
      </c>
      <c r="AM96" s="57">
        <f t="shared" si="39"/>
        <v>6.7</v>
      </c>
      <c r="AN96" s="56">
        <f>IF('Indicator Data'!AJ99=0,10,ROUND(IF(LOG('Indicator Data'!AJ99)&gt;AN$195,0,IF(LOG('Indicator Data'!AJ99)&lt;AN$194,10,(AN$195-LOG('Indicator Data'!AJ99))/(AN$195-AN$194)*10)),1))</f>
        <v>6.1</v>
      </c>
      <c r="AO96" s="58">
        <f>IF('Indicator Data'!AK99="No data","x",'Indicator Data'!AK99/'Indicator Data'!BG99*100)</f>
        <v>90.032154340836016</v>
      </c>
      <c r="AP96" s="56">
        <f t="shared" si="40"/>
        <v>9</v>
      </c>
      <c r="AQ96" s="57">
        <f t="shared" si="41"/>
        <v>7.6</v>
      </c>
      <c r="AR96" s="186">
        <f t="shared" si="42"/>
        <v>7.2</v>
      </c>
      <c r="AS96" s="56">
        <f>IF('Indicator Data'!AL99="No data","x",ROUND(IF('Indicator Data'!AL99^2&gt;AS$195,0,IF('Indicator Data'!AL99^2&lt;AS$194,10,(AS$195-'Indicator Data'!AL99^2)/(AS$195-AS$194)*10)),1))</f>
        <v>0</v>
      </c>
      <c r="AT96" s="56">
        <f>IF('Indicator Data'!AM99="No data","x",ROUND(IF('Indicator Data'!AM99&gt;AT$195,0,IF('Indicator Data'!AM99&lt;AT$194,10,(AT$195-'Indicator Data'!AM99)/(AT$195-AT$194)*10)),1))</f>
        <v>4.8</v>
      </c>
      <c r="AU96" s="56">
        <f>IF('Indicator Data'!AN99="No data","x",ROUND(IF('Indicator Data'!AN99&gt;AU$195,0,IF('Indicator Data'!AN99&lt;AU$194,10,(AU$195-'Indicator Data'!AN99)/(AU$195-AU$194)*10)),1))</f>
        <v>2.4</v>
      </c>
      <c r="AV96" s="57">
        <f t="shared" si="43"/>
        <v>2.4</v>
      </c>
      <c r="AW96" s="57">
        <f>IF('Indicator Data'!AO99="No data","x",ROUND(IF('Indicator Data'!AO99&gt;AW$195,0,IF('Indicator Data'!AO99&lt;AW$194,10,(AW$195-'Indicator Data'!AO99)/(AW$195-AW$194)*10)),1))</f>
        <v>7.8</v>
      </c>
      <c r="AX96" s="186">
        <f t="shared" si="26"/>
        <v>5.0999999999999996</v>
      </c>
      <c r="AY96" s="188">
        <f>IF('Indicator Data'!AP99="No data","x",ROUND(IF('Indicator Data'!AP99&gt;AY$195,10,IF('Indicator Data'!AP99&lt;AY$194,0,10-(AY$195-'Indicator Data'!AP99)/(AY$195-AY$194)*10)),1))</f>
        <v>10</v>
      </c>
      <c r="AZ96" s="179">
        <f t="shared" si="44"/>
        <v>8.1</v>
      </c>
    </row>
    <row r="97" spans="1:52" s="4" customFormat="1" x14ac:dyDescent="0.25">
      <c r="A97" s="99" t="str">
        <f>'Indicator Data'!A100</f>
        <v>Lebanon</v>
      </c>
      <c r="B97" s="49" t="str">
        <f>'Indicator Data'!B100</f>
        <v>LBN</v>
      </c>
      <c r="C97" s="56">
        <f>ROUND(IF('Indicator Data'!N100="No data",IF((0.1022*LN('Indicator Data'!BD100)-0.1711)&gt;C$195,0,IF((0.1022*LN('Indicator Data'!BD100)-0.1711)&lt;C$194,10,(C$195-(0.1022*LN('Indicator Data'!BD100)-0.1711))/(C$195-C$194)*10)),IF('Indicator Data'!N100&gt;C$195,0,IF('Indicator Data'!N100&lt;C$194,10,(C$195-'Indicator Data'!N100)/(C$195-C$194)*10))),1)</f>
        <v>3.4</v>
      </c>
      <c r="D97" s="56" t="str">
        <f>IF('Indicator Data'!O100="No data","x",ROUND((IF(LOG('Indicator Data'!O100*1000)&gt;D$195,10,IF(LOG('Indicator Data'!O100*1000)&lt;D$194,0,10-(D$195-LOG('Indicator Data'!O100*1000))/(D$195-D$194)*10))),1))</f>
        <v>x</v>
      </c>
      <c r="E97" s="57">
        <f t="shared" si="27"/>
        <v>3.4</v>
      </c>
      <c r="F97" s="56">
        <f>IF('Indicator Data'!Z100="No data","x",ROUND(IF('Indicator Data'!Z100&gt;F$195,10,IF('Indicator Data'!Z100&lt;F$194,0,10-(F$195-'Indicator Data'!Z100)/(F$195-F$194)*10)),1))</f>
        <v>4.8</v>
      </c>
      <c r="G97" s="56">
        <f>IF('Indicator Data'!AA100="No data","x",ROUND(IF('Indicator Data'!AA100&gt;G$195,10,IF('Indicator Data'!AA100&lt;G$194,0,10-(G$195-'Indicator Data'!AA100)/(G$195-G$194)*10)),1))</f>
        <v>1.7</v>
      </c>
      <c r="H97" s="57">
        <f t="shared" si="28"/>
        <v>3.3</v>
      </c>
      <c r="I97" s="58">
        <f>SUM(IF('Indicator Data'!P100=0,0,'Indicator Data'!P100),SUM('Indicator Data'!Q100:R100))</f>
        <v>25439.885709999999</v>
      </c>
      <c r="J97" s="58">
        <f>I97/'Indicator Data'!BE100*1000000</f>
        <v>3710.7592679327545</v>
      </c>
      <c r="K97" s="56">
        <f t="shared" si="29"/>
        <v>10</v>
      </c>
      <c r="L97" s="56">
        <f>IF('Indicator Data'!S100="No data","x",ROUND(IF('Indicator Data'!S100&gt;L$195,10,IF('Indicator Data'!S100&lt;L$194,0,10-(L$195-'Indicator Data'!S100)/(L$195-L$194)*10)),1))</f>
        <v>1.7</v>
      </c>
      <c r="M97" s="56">
        <f>IF('Indicator Data'!T100="No data","x",IF('Indicator Data'!T100=0,0,ROUND(IF('Indicator Data'!T100&gt;M$195,10,IF('Indicator Data'!T100&lt;M$194,0,10-(M$195-'Indicator Data'!T100)/(M$195-M$194)*10)),1)))</f>
        <v>4.0999999999999996</v>
      </c>
      <c r="N97" s="57">
        <f t="shared" si="30"/>
        <v>5.3</v>
      </c>
      <c r="O97" s="59">
        <f t="shared" si="31"/>
        <v>3.9</v>
      </c>
      <c r="P97" s="66">
        <f>IF(AND('Indicator Data'!AB100="No data",'Indicator Data'!AC100="No data"),0,SUM('Indicator Data'!AB100:AD100)/1000)</f>
        <v>1477.049</v>
      </c>
      <c r="Q97" s="56">
        <f t="shared" si="32"/>
        <v>10</v>
      </c>
      <c r="R97" s="60">
        <f>P97*1000/'Indicator Data'!BE100</f>
        <v>0.21544803024749154</v>
      </c>
      <c r="S97" s="56">
        <f t="shared" si="33"/>
        <v>10</v>
      </c>
      <c r="T97" s="197">
        <f t="shared" si="34"/>
        <v>10</v>
      </c>
      <c r="U97" s="56">
        <f>IF('Indicator Data'!V100="No data","x",ROUND(IF('Indicator Data'!V100&gt;U$195,10,IF('Indicator Data'!V100&lt;U$194,0,10-(U$195-'Indicator Data'!V100)/(U$195-U$194)*10)),1))</f>
        <v>0.2</v>
      </c>
      <c r="V97" s="56">
        <f>IF('Indicator Data'!W100="No data","x",IF('Indicator Data'!W100=0,0,ROUND(IF('Indicator Data'!W100&gt;V$195,10,IF('Indicator Data'!W100&lt;V$194,0,10-(V$195-'Indicator Data'!W100)/(V$195-V$194)*10)),1)))</f>
        <v>0.1</v>
      </c>
      <c r="W97" s="56">
        <f t="shared" si="35"/>
        <v>0.15000000000000002</v>
      </c>
      <c r="X97" s="56">
        <f>IF('Indicator Data'!U100="No data","x",ROUND(IF('Indicator Data'!U100&gt;X$195,10,IF('Indicator Data'!U100&lt;X$194,0,10-(X$195-'Indicator Data'!U100)/(X$195-X$194)*10)),1))</f>
        <v>0.2</v>
      </c>
      <c r="Y97" s="156" t="str">
        <f>IF('Indicator Data'!X100="No data","x",ROUND(IF('Indicator Data'!X100&gt;Y$195,10,IF('Indicator Data'!X100&lt;Y$194,0,10-(Y$195-'Indicator Data'!X100)/(Y$195-Y$194)*10)),1))</f>
        <v>x</v>
      </c>
      <c r="Z97" s="60">
        <f>IF('Indicator Data'!Y100="No data","x",IF(('Indicator Data'!Y100/'Indicator Data'!BE100)&gt;1,1,IF('Indicator Data'!Y100&gt;'Indicator Data'!Y100,1,'Indicator Data'!Y100/'Indicator Data'!BE100)))</f>
        <v>1.458638340688031E-7</v>
      </c>
      <c r="AA97" s="156">
        <f t="shared" si="36"/>
        <v>0</v>
      </c>
      <c r="AB97" s="57">
        <f t="shared" si="24"/>
        <v>0.1</v>
      </c>
      <c r="AC97" s="56">
        <f>IF('Indicator Data'!AE100="No data","x",ROUND(IF('Indicator Data'!AE100&lt;$AC$194,10,IF('Indicator Data'!AE100&gt;$AC$195,0,($AC$195-'Indicator Data'!AE100)/($AC$195-$AC$194)*10)),1))</f>
        <v>4.8</v>
      </c>
      <c r="AD97" s="56">
        <f>IF('Indicator Data'!AF100="No data","x",ROUND(IF('Indicator Data'!AF100&gt;$AD$195,10,IF('Indicator Data'!AF100&lt;$AD$194,0,10-($AD$195-'Indicator Data'!AF100)/($AD$195-$AD$194)*10)),1))</f>
        <v>2</v>
      </c>
      <c r="AE97" s="57">
        <f t="shared" si="25"/>
        <v>3.4</v>
      </c>
      <c r="AF97" s="56" t="str">
        <f>IF('Indicator Data'!AQ100="No data","x",ROUND(IF('Indicator Data'!AQ100&gt;$AF$195,10,IF('Indicator Data'!AQ100&lt;$AF$194,0,10-($AF$195-'Indicator Data'!AQ100)/($AF$195-$AF$194)*10)),1))</f>
        <v>x</v>
      </c>
      <c r="AG97" s="56">
        <f>IF('Indicator Data'!AR100="No data","x",ROUND(IF('Indicator Data'!AR100&gt;$AG$195,10,IF('Indicator Data'!AR100&lt;$AG$194,0,10-($AG$195-'Indicator Data'!AR100)/($AG$195-$AG$194)*10)),1))</f>
        <v>5.4</v>
      </c>
      <c r="AH97" s="202">
        <f t="shared" si="37"/>
        <v>5.4</v>
      </c>
      <c r="AI97" s="61">
        <f t="shared" si="38"/>
        <v>6.3</v>
      </c>
      <c r="AJ97" s="56">
        <f>IF('Indicator Data'!AG100="No data","x",ROUND((IF(LOG('Indicator Data'!AG100)&gt;AJ$195,10,IF(LOG('Indicator Data'!AG100)&lt;AJ$194,0,10-(AJ$195-LOG('Indicator Data'!AG100))/(AJ$195-AJ$194)*10))),1))</f>
        <v>6.2</v>
      </c>
      <c r="AK97" s="56">
        <f>IF('Indicator Data'!AH100="No data","x",ROUND((IF(LOG('Indicator Data'!AH100)&gt;AK$195,10,IF(LOG('Indicator Data'!AH100)&lt;AK$194,0,10-(AK$195-LOG('Indicator Data'!AH100))/(AK$195-AK$194)*10))),1))</f>
        <v>5.7</v>
      </c>
      <c r="AL97" s="56">
        <f>IF('Indicator Data'!AI100="No data","x",ROUND(IF('Indicator Data'!AI100&gt;AL$195,10,IF('Indicator Data'!AI100&lt;AL$194,0,10-(AL$195-'Indicator Data'!AI100)/(AL$195-AL$194)*10)),1))</f>
        <v>2</v>
      </c>
      <c r="AM97" s="57">
        <f t="shared" si="39"/>
        <v>4.5999999999999996</v>
      </c>
      <c r="AN97" s="56">
        <f>IF('Indicator Data'!AJ100=0,10,ROUND(IF(LOG('Indicator Data'!AJ100)&gt;AN$195,0,IF(LOG('Indicator Data'!AJ100)&lt;AN$194,10,(AN$195-LOG('Indicator Data'!AJ100))/(AN$195-AN$194)*10)),1))</f>
        <v>5.3</v>
      </c>
      <c r="AO97" s="58">
        <f>IF('Indicator Data'!AK100="No data","x",'Indicator Data'!AK100/'Indicator Data'!BG100*100)</f>
        <v>107.5268817204301</v>
      </c>
      <c r="AP97" s="56">
        <f t="shared" si="40"/>
        <v>10</v>
      </c>
      <c r="AQ97" s="57">
        <f t="shared" si="41"/>
        <v>7.7</v>
      </c>
      <c r="AR97" s="186">
        <f t="shared" si="42"/>
        <v>6.2</v>
      </c>
      <c r="AS97" s="56">
        <f>IF('Indicator Data'!AL100="No data","x",ROUND(IF('Indicator Data'!AL100^2&gt;AS$195,0,IF('Indicator Data'!AL100^2&lt;AS$194,10,(AS$195-'Indicator Data'!AL100^2)/(AS$195-AS$194)*10)),1))</f>
        <v>1.1000000000000001</v>
      </c>
      <c r="AT97" s="56">
        <f>IF('Indicator Data'!AM100="No data","x",ROUND(IF('Indicator Data'!AM100&gt;AT$195,0,IF('Indicator Data'!AM100&lt;AT$194,10,(AT$195-'Indicator Data'!AM100)/(AT$195-AT$194)*10)),1))</f>
        <v>6.9</v>
      </c>
      <c r="AU97" s="56">
        <f>IF('Indicator Data'!AN100="No data","x",ROUND(IF('Indicator Data'!AN100&gt;AU$195,0,IF('Indicator Data'!AN100&lt;AU$194,10,(AU$195-'Indicator Data'!AN100)/(AU$195-AU$194)*10)),1))</f>
        <v>7.3</v>
      </c>
      <c r="AV97" s="57">
        <f t="shared" si="43"/>
        <v>5.0999999999999996</v>
      </c>
      <c r="AW97" s="57">
        <f>IF('Indicator Data'!AO100="No data","x",ROUND(IF('Indicator Data'!AO100&gt;AW$195,0,IF('Indicator Data'!AO100&lt;AW$194,10,(AW$195-'Indicator Data'!AO100)/(AW$195-AW$194)*10)),1))</f>
        <v>8.9</v>
      </c>
      <c r="AX97" s="186">
        <f t="shared" si="26"/>
        <v>7</v>
      </c>
      <c r="AY97" s="188">
        <f>IF('Indicator Data'!AP100="No data","x",ROUND(IF('Indicator Data'!AP100&gt;AY$195,10,IF('Indicator Data'!AP100&lt;AY$194,0,10-(AY$195-'Indicator Data'!AP100)/(AY$195-AY$194)*10)),1))</f>
        <v>4.4000000000000004</v>
      </c>
      <c r="AZ97" s="179">
        <f t="shared" si="44"/>
        <v>5.5</v>
      </c>
    </row>
    <row r="98" spans="1:52" s="4" customFormat="1" x14ac:dyDescent="0.25">
      <c r="A98" s="99" t="str">
        <f>'Indicator Data'!A101</f>
        <v>Lesotho</v>
      </c>
      <c r="B98" s="49" t="str">
        <f>'Indicator Data'!B101</f>
        <v>LSO</v>
      </c>
      <c r="C98" s="56">
        <f>ROUND(IF('Indicator Data'!N101="No data",IF((0.1022*LN('Indicator Data'!BD101)-0.1711)&gt;C$195,0,IF((0.1022*LN('Indicator Data'!BD101)-0.1711)&lt;C$194,10,(C$195-(0.1022*LN('Indicator Data'!BD101)-0.1711))/(C$195-C$194)*10)),IF('Indicator Data'!N101&gt;C$195,0,IF('Indicator Data'!N101&lt;C$194,10,(C$195-'Indicator Data'!N101)/(C$195-C$194)*10))),1)</f>
        <v>7.6</v>
      </c>
      <c r="D98" s="56">
        <f>IF('Indicator Data'!O101="No data","x",ROUND((IF(LOG('Indicator Data'!O101*1000)&gt;D$195,10,IF(LOG('Indicator Data'!O101*1000)&lt;D$194,0,10-(D$195-LOG('Indicator Data'!O101*1000))/(D$195-D$194)*10))),1))</f>
        <v>8</v>
      </c>
      <c r="E98" s="57">
        <f t="shared" si="27"/>
        <v>7.8</v>
      </c>
      <c r="F98" s="56">
        <f>IF('Indicator Data'!Z101="No data","x",ROUND(IF('Indicator Data'!Z101&gt;F$195,10,IF('Indicator Data'!Z101&lt;F$194,0,10-(F$195-'Indicator Data'!Z101)/(F$195-F$194)*10)),1))</f>
        <v>7.3</v>
      </c>
      <c r="G98" s="56">
        <f>IF('Indicator Data'!AA101="No data","x",ROUND(IF('Indicator Data'!AA101&gt;G$195,10,IF('Indicator Data'!AA101&lt;G$194,0,10-(G$195-'Indicator Data'!AA101)/(G$195-G$194)*10)),1))</f>
        <v>7.3</v>
      </c>
      <c r="H98" s="57">
        <f t="shared" si="28"/>
        <v>7.3</v>
      </c>
      <c r="I98" s="58">
        <f>SUM(IF('Indicator Data'!P101=0,0,'Indicator Data'!P101),SUM('Indicator Data'!Q101:R101))</f>
        <v>323.75274999999999</v>
      </c>
      <c r="J98" s="58">
        <f>I98/'Indicator Data'!BE101*1000000</f>
        <v>152.33509483749572</v>
      </c>
      <c r="K98" s="56">
        <f t="shared" si="29"/>
        <v>3</v>
      </c>
      <c r="L98" s="56">
        <f>IF('Indicator Data'!S101="No data","x",ROUND(IF('Indicator Data'!S101&gt;L$195,10,IF('Indicator Data'!S101&lt;L$194,0,10-(L$195-'Indicator Data'!S101)/(L$195-L$194)*10)),1))</f>
        <v>3.2</v>
      </c>
      <c r="M98" s="56">
        <f>IF('Indicator Data'!T101="No data","x",IF('Indicator Data'!T101=0,0,ROUND(IF('Indicator Data'!T101&gt;M$195,10,IF('Indicator Data'!T101&lt;M$194,0,10-(M$195-'Indicator Data'!T101)/(M$195-M$194)*10)),1)))</f>
        <v>7.7</v>
      </c>
      <c r="N98" s="57">
        <f t="shared" si="30"/>
        <v>4.5999999999999996</v>
      </c>
      <c r="O98" s="59">
        <f t="shared" si="31"/>
        <v>6.9</v>
      </c>
      <c r="P98" s="66">
        <f>IF(AND('Indicator Data'!AB101="No data",'Indicator Data'!AC101="No data"),0,SUM('Indicator Data'!AB101:AD101)/1000)</f>
        <v>9.5000000000000001E-2</v>
      </c>
      <c r="Q98" s="56">
        <f t="shared" si="32"/>
        <v>0</v>
      </c>
      <c r="R98" s="60">
        <f>P98*1000/'Indicator Data'!BE101</f>
        <v>4.4700265896002714E-5</v>
      </c>
      <c r="S98" s="56">
        <f t="shared" si="33"/>
        <v>0</v>
      </c>
      <c r="T98" s="197">
        <f t="shared" si="34"/>
        <v>0</v>
      </c>
      <c r="U98" s="56">
        <f>IF('Indicator Data'!V101="No data","x",ROUND(IF('Indicator Data'!V101&gt;U$195,10,IF('Indicator Data'!V101&lt;U$194,0,10-(U$195-'Indicator Data'!V101)/(U$195-U$194)*10)),1))</f>
        <v>10</v>
      </c>
      <c r="V98" s="56">
        <f>IF('Indicator Data'!W101="No data","x",IF('Indicator Data'!W101=0,0,ROUND(IF('Indicator Data'!W101&gt;V$195,10,IF('Indicator Data'!W101&lt;V$194,0,10-(V$195-'Indicator Data'!W101)/(V$195-V$194)*10)),1)))</f>
        <v>10</v>
      </c>
      <c r="W98" s="56">
        <f t="shared" si="35"/>
        <v>10</v>
      </c>
      <c r="X98" s="56">
        <f>IF('Indicator Data'!U101="No data","x",ROUND(IF('Indicator Data'!U101&gt;X$195,10,IF('Indicator Data'!U101&lt;X$194,0,10-(X$195-'Indicator Data'!U101)/(X$195-X$194)*10)),1))</f>
        <v>10</v>
      </c>
      <c r="Y98" s="156" t="str">
        <f>IF('Indicator Data'!X101="No data","x",ROUND(IF('Indicator Data'!X101&gt;Y$195,10,IF('Indicator Data'!X101&lt;Y$194,0,10-(Y$195-'Indicator Data'!X101)/(Y$195-Y$194)*10)),1))</f>
        <v>x</v>
      </c>
      <c r="Z98" s="60">
        <f>IF('Indicator Data'!Y101="No data","x",IF(('Indicator Data'!Y101/'Indicator Data'!BE101)&gt;1,1,IF('Indicator Data'!Y101&gt;'Indicator Data'!Y101,1,'Indicator Data'!Y101/'Indicator Data'!BE101)))</f>
        <v>0.18236438056959431</v>
      </c>
      <c r="AA98" s="156">
        <f t="shared" si="36"/>
        <v>2</v>
      </c>
      <c r="AB98" s="57">
        <f t="shared" si="24"/>
        <v>7.3</v>
      </c>
      <c r="AC98" s="56">
        <f>IF('Indicator Data'!AE101="No data","x",ROUND(IF('Indicator Data'!AE101&lt;$AC$194,10,IF('Indicator Data'!AE101&gt;$AC$195,0,($AC$195-'Indicator Data'!AE101)/($AC$195-$AC$194)*10)),1))</f>
        <v>4.9000000000000004</v>
      </c>
      <c r="AD98" s="56">
        <f>IF('Indicator Data'!AF101="No data","x",ROUND(IF('Indicator Data'!AF101&gt;$AD$195,10,IF('Indicator Data'!AF101&lt;$AD$194,0,10-($AD$195-'Indicator Data'!AF101)/($AD$195-$AD$194)*10)),1))</f>
        <v>2.7</v>
      </c>
      <c r="AE98" s="57">
        <f t="shared" si="25"/>
        <v>3.8</v>
      </c>
      <c r="AF98" s="56" t="str">
        <f>IF('Indicator Data'!AQ101="No data","x",ROUND(IF('Indicator Data'!AQ101&gt;$AF$195,10,IF('Indicator Data'!AQ101&lt;$AF$194,0,10-($AF$195-'Indicator Data'!AQ101)/($AF$195-$AF$194)*10)),1))</f>
        <v>x</v>
      </c>
      <c r="AG98" s="56">
        <f>IF('Indicator Data'!AR101="No data","x",ROUND(IF('Indicator Data'!AR101&gt;$AG$195,10,IF('Indicator Data'!AR101&lt;$AG$194,0,10-($AG$195-'Indicator Data'!AR101)/($AG$195-$AG$194)*10)),1))</f>
        <v>4.5999999999999996</v>
      </c>
      <c r="AH98" s="202">
        <f t="shared" si="37"/>
        <v>4.5999999999999996</v>
      </c>
      <c r="AI98" s="61">
        <f t="shared" si="38"/>
        <v>4.4000000000000004</v>
      </c>
      <c r="AJ98" s="56" t="str">
        <f>IF('Indicator Data'!AG101="No data","x",ROUND((IF(LOG('Indicator Data'!AG101)&gt;AJ$195,10,IF(LOG('Indicator Data'!AG101)&lt;AJ$194,0,10-(AJ$195-LOG('Indicator Data'!AG101))/(AJ$195-AJ$194)*10))),1))</f>
        <v>x</v>
      </c>
      <c r="AK98" s="56">
        <f>IF('Indicator Data'!AH101="No data","x",ROUND((IF(LOG('Indicator Data'!AH101)&gt;AK$195,10,IF(LOG('Indicator Data'!AH101)&lt;AK$194,0,10-(AK$195-LOG('Indicator Data'!AH101))/(AK$195-AK$194)*10))),1))</f>
        <v>5.0999999999999996</v>
      </c>
      <c r="AL98" s="56">
        <f>IF('Indicator Data'!AI101="No data","x",ROUND(IF('Indicator Data'!AI101&gt;AL$195,10,IF('Indicator Data'!AI101&lt;AL$194,0,10-(AL$195-'Indicator Data'!AI101)/(AL$195-AL$194)*10)),1))</f>
        <v>0</v>
      </c>
      <c r="AM98" s="57">
        <f t="shared" si="39"/>
        <v>2.6</v>
      </c>
      <c r="AN98" s="56">
        <f>IF('Indicator Data'!AJ101=0,10,ROUND(IF(LOG('Indicator Data'!AJ101)&gt;AN$195,0,IF(LOG('Indicator Data'!AJ101)&lt;AN$194,10,(AN$195-LOG('Indicator Data'!AJ101))/(AN$195-AN$194)*10)),1))</f>
        <v>6</v>
      </c>
      <c r="AO98" s="58">
        <f>IF('Indicator Data'!AK101="No data","x",'Indicator Data'!AK101/'Indicator Data'!BG101*100)</f>
        <v>18.115942028985508</v>
      </c>
      <c r="AP98" s="56">
        <f t="shared" si="40"/>
        <v>1.7</v>
      </c>
      <c r="AQ98" s="57">
        <f t="shared" si="41"/>
        <v>3.9</v>
      </c>
      <c r="AR98" s="186">
        <f t="shared" si="42"/>
        <v>3.3</v>
      </c>
      <c r="AS98" s="56">
        <f>IF('Indicator Data'!AL101="No data","x",ROUND(IF('Indicator Data'!AL101^2&gt;AS$195,0,IF('Indicator Data'!AL101^2&lt;AS$194,10,(AS$195-'Indicator Data'!AL101^2)/(AS$195-AS$194)*10)),1))</f>
        <v>4.5</v>
      </c>
      <c r="AT98" s="56">
        <f>IF('Indicator Data'!AM101="No data","x",ROUND(IF('Indicator Data'!AM101&gt;AT$195,0,IF('Indicator Data'!AM101&lt;AT$194,10,(AT$195-'Indicator Data'!AM101)/(AT$195-AT$194)*10)),1))</f>
        <v>4.4000000000000004</v>
      </c>
      <c r="AU98" s="56">
        <f>IF('Indicator Data'!AN101="No data","x",ROUND(IF('Indicator Data'!AN101&gt;AU$195,0,IF('Indicator Data'!AN101&lt;AU$194,10,(AU$195-'Indicator Data'!AN101)/(AU$195-AU$194)*10)),1))</f>
        <v>9.3000000000000007</v>
      </c>
      <c r="AV98" s="57">
        <f t="shared" si="43"/>
        <v>6.1</v>
      </c>
      <c r="AW98" s="57">
        <f>IF('Indicator Data'!AO101="No data","x",ROUND(IF('Indicator Data'!AO101&gt;AW$195,0,IF('Indicator Data'!AO101&lt;AW$194,10,(AW$195-'Indicator Data'!AO101)/(AW$195-AW$194)*10)),1))</f>
        <v>6.3</v>
      </c>
      <c r="AX98" s="186">
        <f t="shared" si="26"/>
        <v>6.2</v>
      </c>
      <c r="AY98" s="188">
        <f>IF('Indicator Data'!AP101="No data","x",ROUND(IF('Indicator Data'!AP101&gt;AY$195,10,IF('Indicator Data'!AP101&lt;AY$194,0,10-(AY$195-'Indicator Data'!AP101)/(AY$195-AY$194)*10)),1))</f>
        <v>6.4</v>
      </c>
      <c r="AZ98" s="179">
        <f t="shared" si="44"/>
        <v>5.6</v>
      </c>
    </row>
    <row r="99" spans="1:52" s="4" customFormat="1" x14ac:dyDescent="0.25">
      <c r="A99" s="99" t="str">
        <f>'Indicator Data'!A102</f>
        <v>Liberia</v>
      </c>
      <c r="B99" s="49" t="str">
        <f>'Indicator Data'!B102</f>
        <v>LBR</v>
      </c>
      <c r="C99" s="56">
        <f>ROUND(IF('Indicator Data'!N102="No data",IF((0.1022*LN('Indicator Data'!BD102)-0.1711)&gt;C$195,0,IF((0.1022*LN('Indicator Data'!BD102)-0.1711)&lt;C$194,10,(C$195-(0.1022*LN('Indicator Data'!BD102)-0.1711))/(C$195-C$194)*10)),IF('Indicator Data'!N102&gt;C$195,0,IF('Indicator Data'!N102&lt;C$194,10,(C$195-'Indicator Data'!N102)/(C$195-C$194)*10))),1)</f>
        <v>8.6999999999999993</v>
      </c>
      <c r="D99" s="56">
        <f>IF('Indicator Data'!O102="No data","x",ROUND((IF(LOG('Indicator Data'!O102*1000)&gt;D$195,10,IF(LOG('Indicator Data'!O102*1000)&lt;D$194,0,10-(D$195-LOG('Indicator Data'!O102*1000))/(D$195-D$194)*10))),1))</f>
        <v>9.3000000000000007</v>
      </c>
      <c r="E99" s="57">
        <f t="shared" si="27"/>
        <v>9</v>
      </c>
      <c r="F99" s="56">
        <f>IF('Indicator Data'!Z102="No data","x",ROUND(IF('Indicator Data'!Z102&gt;F$195,10,IF('Indicator Data'!Z102&lt;F$194,0,10-(F$195-'Indicator Data'!Z102)/(F$195-F$194)*10)),1))</f>
        <v>8.6999999999999993</v>
      </c>
      <c r="G99" s="56">
        <f>IF('Indicator Data'!AA102="No data","x",ROUND(IF('Indicator Data'!AA102&gt;G$195,10,IF('Indicator Data'!AA102&lt;G$194,0,10-(G$195-'Indicator Data'!AA102)/(G$195-G$194)*10)),1))</f>
        <v>2.6</v>
      </c>
      <c r="H99" s="57">
        <f t="shared" si="28"/>
        <v>5.7</v>
      </c>
      <c r="I99" s="58">
        <f>SUM(IF('Indicator Data'!P102=0,0,'Indicator Data'!P102),SUM('Indicator Data'!Q102:R102))</f>
        <v>791.20084999999995</v>
      </c>
      <c r="J99" s="58">
        <f>I99/'Indicator Data'!BE102*1000000</f>
        <v>160.24729947538913</v>
      </c>
      <c r="K99" s="56">
        <f t="shared" si="29"/>
        <v>3.2</v>
      </c>
      <c r="L99" s="56">
        <f>IF('Indicator Data'!S102="No data","x",ROUND(IF('Indicator Data'!S102&gt;L$195,10,IF('Indicator Data'!S102&lt;L$194,0,10-(L$195-'Indicator Data'!S102)/(L$195-L$194)*10)),1))</f>
        <v>10</v>
      </c>
      <c r="M99" s="56">
        <f>IF('Indicator Data'!T102="No data","x",IF('Indicator Data'!T102=0,0,ROUND(IF('Indicator Data'!T102&gt;M$195,10,IF('Indicator Data'!T102&lt;M$194,0,10-(M$195-'Indicator Data'!T102)/(M$195-M$194)*10)),1)))</f>
        <v>4.7</v>
      </c>
      <c r="N99" s="57">
        <f t="shared" si="30"/>
        <v>6</v>
      </c>
      <c r="O99" s="59">
        <f t="shared" si="31"/>
        <v>7.4</v>
      </c>
      <c r="P99" s="66">
        <f>IF(AND('Indicator Data'!AB102="No data",'Indicator Data'!AC102="No data"),0,SUM('Indicator Data'!AB102:AD102)/1000)</f>
        <v>8.2609999999999992</v>
      </c>
      <c r="Q99" s="56">
        <f t="shared" si="32"/>
        <v>3.1</v>
      </c>
      <c r="R99" s="60">
        <f>P99*1000/'Indicator Data'!BE102</f>
        <v>1.673156621313273E-3</v>
      </c>
      <c r="S99" s="56">
        <f t="shared" si="33"/>
        <v>3.6</v>
      </c>
      <c r="T99" s="197">
        <f t="shared" si="34"/>
        <v>3.4</v>
      </c>
      <c r="U99" s="56">
        <f>IF('Indicator Data'!V102="No data","x",ROUND(IF('Indicator Data'!V102&gt;U$195,10,IF('Indicator Data'!V102&lt;U$194,0,10-(U$195-'Indicator Data'!V102)/(U$195-U$194)*10)),1))</f>
        <v>3.2</v>
      </c>
      <c r="V99" s="56">
        <f>IF('Indicator Data'!W102="No data","x",IF('Indicator Data'!W102=0,0,ROUND(IF('Indicator Data'!W102&gt;V$195,10,IF('Indicator Data'!W102&lt;V$194,0,10-(V$195-'Indicator Data'!W102)/(V$195-V$194)*10)),1)))</f>
        <v>3</v>
      </c>
      <c r="W99" s="56">
        <f t="shared" si="35"/>
        <v>3.1</v>
      </c>
      <c r="X99" s="56">
        <f>IF('Indicator Data'!U102="No data","x",ROUND(IF('Indicator Data'!U102&gt;X$195,10,IF('Indicator Data'!U102&lt;X$194,0,10-(X$195-'Indicator Data'!U102)/(X$195-X$194)*10)),1))</f>
        <v>5.6</v>
      </c>
      <c r="Y99" s="156">
        <f>IF('Indicator Data'!X102="No data","x",ROUND(IF('Indicator Data'!X102&gt;Y$195,10,IF('Indicator Data'!X102&lt;Y$194,0,10-(Y$195-'Indicator Data'!X102)/(Y$195-Y$194)*10)),1))</f>
        <v>4.8</v>
      </c>
      <c r="Z99" s="60">
        <f>IF('Indicator Data'!Y102="No data","x",IF(('Indicator Data'!Y102/'Indicator Data'!BE102)&gt;1,1,IF('Indicator Data'!Y102&gt;'Indicator Data'!Y102,1,'Indicator Data'!Y102/'Indicator Data'!BE102)))</f>
        <v>0.52469612389095899</v>
      </c>
      <c r="AA99" s="156">
        <f t="shared" si="36"/>
        <v>5.8</v>
      </c>
      <c r="AB99" s="57">
        <f t="shared" ref="AB99:AB130" si="45">IF(AND(W99="x",X99="x",Y99="x",AA99="x"),"x",ROUND(AVERAGE(W99,X99,Y99,AA99),1))</f>
        <v>4.8</v>
      </c>
      <c r="AC99" s="56">
        <f>IF('Indicator Data'!AE102="No data","x",ROUND(IF('Indicator Data'!AE102&lt;$AC$194,10,IF('Indicator Data'!AE102&gt;$AC$195,0,($AC$195-'Indicator Data'!AE102)/($AC$195-$AC$194)*10)),1))</f>
        <v>6.5</v>
      </c>
      <c r="AD99" s="56">
        <f>IF('Indicator Data'!AF102="No data","x",ROUND(IF('Indicator Data'!AF102&gt;$AD$195,10,IF('Indicator Data'!AF102&lt;$AD$194,0,10-($AD$195-'Indicator Data'!AF102)/($AD$195-$AD$194)*10)),1))</f>
        <v>10</v>
      </c>
      <c r="AE99" s="57">
        <f t="shared" ref="AE99:AE130" si="46">ROUND(AVERAGE(AD99,AC99),1)</f>
        <v>8.3000000000000007</v>
      </c>
      <c r="AF99" s="56">
        <f>IF('Indicator Data'!AQ102="No data","x",ROUND(IF('Indicator Data'!AQ102&gt;$AF$195,10,IF('Indicator Data'!AQ102&lt;$AF$194,0,10-($AF$195-'Indicator Data'!AQ102)/($AF$195-$AF$194)*10)),1))</f>
        <v>7.7</v>
      </c>
      <c r="AG99" s="56">
        <f>IF('Indicator Data'!AR102="No data","x",ROUND(IF('Indicator Data'!AR102&gt;$AG$195,10,IF('Indicator Data'!AR102&lt;$AG$194,0,10-($AG$195-'Indicator Data'!AR102)/($AG$195-$AG$194)*10)),1))</f>
        <v>5.3</v>
      </c>
      <c r="AH99" s="202">
        <f t="shared" si="37"/>
        <v>6.5</v>
      </c>
      <c r="AI99" s="61">
        <f t="shared" si="38"/>
        <v>6.1</v>
      </c>
      <c r="AJ99" s="56" t="str">
        <f>IF('Indicator Data'!AG102="No data","x",ROUND((IF(LOG('Indicator Data'!AG102)&gt;AJ$195,10,IF(LOG('Indicator Data'!AG102)&lt;AJ$194,0,10-(AJ$195-LOG('Indicator Data'!AG102))/(AJ$195-AJ$194)*10))),1))</f>
        <v>x</v>
      </c>
      <c r="AK99" s="56" t="str">
        <f>IF('Indicator Data'!AH102="No data","x",ROUND((IF(LOG('Indicator Data'!AH102)&gt;AK$195,10,IF(LOG('Indicator Data'!AH102)&lt;AK$194,0,10-(AK$195-LOG('Indicator Data'!AH102))/(AK$195-AK$194)*10))),1))</f>
        <v>x</v>
      </c>
      <c r="AL99" s="56">
        <f>IF('Indicator Data'!AI102="No data","x",ROUND(IF('Indicator Data'!AI102&gt;AL$195,10,IF('Indicator Data'!AI102&lt;AL$194,0,10-(AL$195-'Indicator Data'!AI102)/(AL$195-AL$194)*10)),1))</f>
        <v>6</v>
      </c>
      <c r="AM99" s="57">
        <f t="shared" si="39"/>
        <v>6</v>
      </c>
      <c r="AN99" s="56">
        <f>IF('Indicator Data'!AJ102=0,10,ROUND(IF(LOG('Indicator Data'!AJ102)&gt;AN$195,0,IF(LOG('Indicator Data'!AJ102)&lt;AN$194,10,(AN$195-LOG('Indicator Data'!AJ102))/(AN$195-AN$194)*10)),1))</f>
        <v>4.8</v>
      </c>
      <c r="AO99" s="58">
        <f>IF('Indicator Data'!AK102="No data","x",'Indicator Data'!AK102/'Indicator Data'!BG102*100)</f>
        <v>9.0323920265780728</v>
      </c>
      <c r="AP99" s="56">
        <f t="shared" si="40"/>
        <v>0.8</v>
      </c>
      <c r="AQ99" s="57">
        <f t="shared" si="41"/>
        <v>2.8</v>
      </c>
      <c r="AR99" s="186">
        <f t="shared" si="42"/>
        <v>4.4000000000000004</v>
      </c>
      <c r="AS99" s="56">
        <f>IF('Indicator Data'!AL102="No data","x",ROUND(IF('Indicator Data'!AL102^2&gt;AS$195,0,IF('Indicator Data'!AL102^2&lt;AS$194,10,(AS$195-'Indicator Data'!AL102^2)/(AS$195-AS$194)*10)),1))</f>
        <v>8.4</v>
      </c>
      <c r="AT99" s="56">
        <f>IF('Indicator Data'!AM102="No data","x",ROUND(IF('Indicator Data'!AM102&gt;AT$195,0,IF('Indicator Data'!AM102&lt;AT$194,10,(AT$195-'Indicator Data'!AM102)/(AT$195-AT$194)*10)),1))</f>
        <v>7.4</v>
      </c>
      <c r="AU99" s="56">
        <f>IF('Indicator Data'!AN102="No data","x",ROUND(IF('Indicator Data'!AN102&gt;AU$195,0,IF('Indicator Data'!AN102&lt;AU$194,10,(AU$195-'Indicator Data'!AN102)/(AU$195-AU$194)*10)),1))</f>
        <v>8</v>
      </c>
      <c r="AV99" s="57">
        <f t="shared" si="43"/>
        <v>7.9</v>
      </c>
      <c r="AW99" s="57">
        <f>IF('Indicator Data'!AO102="No data","x",ROUND(IF('Indicator Data'!AO102&gt;AW$195,0,IF('Indicator Data'!AO102&lt;AW$194,10,(AW$195-'Indicator Data'!AO102)/(AW$195-AW$194)*10)),1))</f>
        <v>6.9</v>
      </c>
      <c r="AX99" s="186">
        <f t="shared" ref="AX99:AX130" si="47">ROUND(AVERAGE(AV99,AW99),1)</f>
        <v>7.4</v>
      </c>
      <c r="AY99" s="188">
        <f>IF('Indicator Data'!AP102="No data","x",ROUND(IF('Indicator Data'!AP102&gt;AY$195,10,IF('Indicator Data'!AP102&lt;AY$194,0,10-(AY$195-'Indicator Data'!AP102)/(AY$195-AY$194)*10)),1))</f>
        <v>0.4</v>
      </c>
      <c r="AZ99" s="179">
        <f t="shared" si="44"/>
        <v>3.2</v>
      </c>
    </row>
    <row r="100" spans="1:52" s="4" customFormat="1" x14ac:dyDescent="0.25">
      <c r="A100" s="99" t="str">
        <f>'Indicator Data'!A103</f>
        <v>Libya</v>
      </c>
      <c r="B100" s="49" t="str">
        <f>'Indicator Data'!B103</f>
        <v>LBY</v>
      </c>
      <c r="C100" s="56">
        <f>ROUND(IF('Indicator Data'!N103="No data",IF((0.1022*LN('Indicator Data'!BD103)-0.1711)&gt;C$195,0,IF((0.1022*LN('Indicator Data'!BD103)-0.1711)&lt;C$194,10,(C$195-(0.1022*LN('Indicator Data'!BD103)-0.1711))/(C$195-C$194)*10)),IF('Indicator Data'!N103&gt;C$195,0,IF('Indicator Data'!N103&lt;C$194,10,(C$195-'Indicator Data'!N103)/(C$195-C$194)*10))),1)</f>
        <v>3.8</v>
      </c>
      <c r="D100" s="56">
        <f>IF('Indicator Data'!O103="No data","x",ROUND((IF(LOG('Indicator Data'!O103*1000)&gt;D$195,10,IF(LOG('Indicator Data'!O103*1000)&lt;D$194,0,10-(D$195-LOG('Indicator Data'!O103*1000))/(D$195-D$194)*10))),1))</f>
        <v>3.2</v>
      </c>
      <c r="E100" s="57">
        <f t="shared" si="27"/>
        <v>3.5</v>
      </c>
      <c r="F100" s="56">
        <f>IF('Indicator Data'!Z103="No data","x",ROUND(IF('Indicator Data'!Z103&gt;F$195,10,IF('Indicator Data'!Z103&lt;F$194,0,10-(F$195-'Indicator Data'!Z103)/(F$195-F$194)*10)),1))</f>
        <v>2.2999999999999998</v>
      </c>
      <c r="G100" s="56" t="str">
        <f>IF('Indicator Data'!AA103="No data","x",ROUND(IF('Indicator Data'!AA103&gt;G$195,10,IF('Indicator Data'!AA103&lt;G$194,0,10-(G$195-'Indicator Data'!AA103)/(G$195-G$194)*10)),1))</f>
        <v>x</v>
      </c>
      <c r="H100" s="57">
        <f t="shared" si="28"/>
        <v>2.2999999999999998</v>
      </c>
      <c r="I100" s="58">
        <f>SUM(IF('Indicator Data'!P103=0,0,'Indicator Data'!P103),SUM('Indicator Data'!Q103:R103))</f>
        <v>3379.9395399999999</v>
      </c>
      <c r="J100" s="58">
        <f>I100/'Indicator Data'!BE103*1000000</f>
        <v>498.70350115301426</v>
      </c>
      <c r="K100" s="56">
        <f t="shared" si="29"/>
        <v>10</v>
      </c>
      <c r="L100" s="56">
        <f>IF('Indicator Data'!S103="No data","x",ROUND(IF('Indicator Data'!S103&gt;L$195,10,IF('Indicator Data'!S103&lt;L$194,0,10-(L$195-'Indicator Data'!S103)/(L$195-L$194)*10)),1))</f>
        <v>0.4</v>
      </c>
      <c r="M100" s="56" t="str">
        <f>IF('Indicator Data'!T103="No data","x",IF('Indicator Data'!T103=0,0,ROUND(IF('Indicator Data'!T103&gt;M$195,10,IF('Indicator Data'!T103&lt;M$194,0,10-(M$195-'Indicator Data'!T103)/(M$195-M$194)*10)),1)))</f>
        <v>x</v>
      </c>
      <c r="N100" s="57">
        <f t="shared" si="30"/>
        <v>5.2</v>
      </c>
      <c r="O100" s="59">
        <f t="shared" si="31"/>
        <v>3.6</v>
      </c>
      <c r="P100" s="66">
        <f>IF(AND('Indicator Data'!AB103="No data",'Indicator Data'!AC103="No data"),0,SUM('Indicator Data'!AB103:AD103)/1000)</f>
        <v>411.97</v>
      </c>
      <c r="Q100" s="56">
        <f t="shared" si="32"/>
        <v>8.6999999999999993</v>
      </c>
      <c r="R100" s="60">
        <f>P100*1000/'Indicator Data'!BE103</f>
        <v>6.0785371731829053E-2</v>
      </c>
      <c r="S100" s="56">
        <f t="shared" si="33"/>
        <v>8.8000000000000007</v>
      </c>
      <c r="T100" s="197">
        <f t="shared" si="34"/>
        <v>8.8000000000000007</v>
      </c>
      <c r="U100" s="56" t="str">
        <f>IF('Indicator Data'!V103="No data","x",ROUND(IF('Indicator Data'!V103&gt;U$195,10,IF('Indicator Data'!V103&lt;U$194,0,10-(U$195-'Indicator Data'!V103)/(U$195-U$194)*10)),1))</f>
        <v>x</v>
      </c>
      <c r="V100" s="56" t="str">
        <f>IF('Indicator Data'!W103="No data","x",IF('Indicator Data'!W103=0,0,ROUND(IF('Indicator Data'!W103&gt;V$195,10,IF('Indicator Data'!W103&lt;V$194,0,10-(V$195-'Indicator Data'!W103)/(V$195-V$194)*10)),1)))</f>
        <v>x</v>
      </c>
      <c r="W100" s="56" t="str">
        <f t="shared" si="35"/>
        <v>x</v>
      </c>
      <c r="X100" s="56">
        <f>IF('Indicator Data'!U103="No data","x",ROUND(IF('Indicator Data'!U103&gt;X$195,10,IF('Indicator Data'!U103&lt;X$194,0,10-(X$195-'Indicator Data'!U103)/(X$195-X$194)*10)),1))</f>
        <v>0.7</v>
      </c>
      <c r="Y100" s="156" t="str">
        <f>IF('Indicator Data'!X103="No data","x",ROUND(IF('Indicator Data'!X103&gt;Y$195,10,IF('Indicator Data'!X103&lt;Y$194,0,10-(Y$195-'Indicator Data'!X103)/(Y$195-Y$194)*10)),1))</f>
        <v>x</v>
      </c>
      <c r="Z100" s="60">
        <f>IF('Indicator Data'!Y103="No data","x",IF(('Indicator Data'!Y103/'Indicator Data'!BE103)&gt;1,1,IF('Indicator Data'!Y103&gt;'Indicator Data'!Y103,1,'Indicator Data'!Y103/'Indicator Data'!BE103)))</f>
        <v>4.1815118452315345E-4</v>
      </c>
      <c r="AA100" s="156">
        <f t="shared" si="36"/>
        <v>0</v>
      </c>
      <c r="AB100" s="57">
        <f t="shared" si="45"/>
        <v>0.4</v>
      </c>
      <c r="AC100" s="56">
        <f>IF('Indicator Data'!AE103="No data","x",ROUND(IF('Indicator Data'!AE103&lt;$AC$194,10,IF('Indicator Data'!AE103&gt;$AC$195,0,($AC$195-'Indicator Data'!AE103)/($AC$195-$AC$194)*10)),1))</f>
        <v>1.5</v>
      </c>
      <c r="AD100" s="56">
        <f>IF('Indicator Data'!AF103="No data","x",ROUND(IF('Indicator Data'!AF103&gt;$AD$195,10,IF('Indicator Data'!AF103&lt;$AD$194,0,10-($AD$195-'Indicator Data'!AF103)/($AD$195-$AD$194)*10)),1))</f>
        <v>1.8</v>
      </c>
      <c r="AE100" s="57">
        <f t="shared" si="46"/>
        <v>1.7</v>
      </c>
      <c r="AF100" s="56" t="str">
        <f>IF('Indicator Data'!AQ103="No data","x",ROUND(IF('Indicator Data'!AQ103&gt;$AF$195,10,IF('Indicator Data'!AQ103&lt;$AF$194,0,10-($AF$195-'Indicator Data'!AQ103)/($AF$195-$AF$194)*10)),1))</f>
        <v>x</v>
      </c>
      <c r="AG100" s="56">
        <f>IF('Indicator Data'!AR103="No data","x",ROUND(IF('Indicator Data'!AR103&gt;$AG$195,10,IF('Indicator Data'!AR103&lt;$AG$194,0,10-($AG$195-'Indicator Data'!AR103)/($AG$195-$AG$194)*10)),1))</f>
        <v>3</v>
      </c>
      <c r="AH100" s="202">
        <f t="shared" si="37"/>
        <v>3</v>
      </c>
      <c r="AI100" s="61">
        <f t="shared" si="38"/>
        <v>4.5</v>
      </c>
      <c r="AJ100" s="56">
        <f>IF('Indicator Data'!AG103="No data","x",ROUND((IF(LOG('Indicator Data'!AG103)&gt;AJ$195,10,IF(LOG('Indicator Data'!AG103)&lt;AJ$194,0,10-(AJ$195-LOG('Indicator Data'!AG103))/(AJ$195-AJ$194)*10))),1))</f>
        <v>4.9000000000000004</v>
      </c>
      <c r="AK100" s="56" t="str">
        <f>IF('Indicator Data'!AH103="No data","x",ROUND((IF(LOG('Indicator Data'!AH103)&gt;AK$195,10,IF(LOG('Indicator Data'!AH103)&lt;AK$194,0,10-(AK$195-LOG('Indicator Data'!AH103))/(AK$195-AK$194)*10))),1))</f>
        <v>x</v>
      </c>
      <c r="AL100" s="56">
        <f>IF('Indicator Data'!AI103="No data","x",ROUND(IF('Indicator Data'!AI103&gt;AL$195,10,IF('Indicator Data'!AI103&lt;AL$194,0,10-(AL$195-'Indicator Data'!AI103)/(AL$195-AL$194)*10)),1))</f>
        <v>0</v>
      </c>
      <c r="AM100" s="57">
        <f t="shared" si="39"/>
        <v>2.5</v>
      </c>
      <c r="AN100" s="56">
        <f>IF('Indicator Data'!AJ103=0,10,ROUND(IF(LOG('Indicator Data'!AJ103)&gt;AN$195,0,IF(LOG('Indicator Data'!AJ103)&lt;AN$194,10,(AN$195-LOG('Indicator Data'!AJ103))/(AN$195-AN$194)*10)),1))</f>
        <v>6.8</v>
      </c>
      <c r="AO100" s="58">
        <f>IF('Indicator Data'!AK103="No data","x",'Indicator Data'!AK103/'Indicator Data'!BG103*100)</f>
        <v>3.5236482262409496</v>
      </c>
      <c r="AP100" s="56">
        <f t="shared" si="40"/>
        <v>0.3</v>
      </c>
      <c r="AQ100" s="57">
        <f t="shared" si="41"/>
        <v>3.6</v>
      </c>
      <c r="AR100" s="186">
        <f t="shared" si="42"/>
        <v>3.1</v>
      </c>
      <c r="AS100" s="56" t="str">
        <f>IF('Indicator Data'!AL103="No data","x",ROUND(IF('Indicator Data'!AL103^2&gt;AS$195,0,IF('Indicator Data'!AL103^2&lt;AS$194,10,(AS$195-'Indicator Data'!AL103^2)/(AS$195-AS$194)*10)),1))</f>
        <v>x</v>
      </c>
      <c r="AT100" s="56">
        <f>IF('Indicator Data'!AM103="No data","x",ROUND(IF('Indicator Data'!AM103&gt;AT$195,0,IF('Indicator Data'!AM103&lt;AT$194,10,(AT$195-'Indicator Data'!AM103)/(AT$195-AT$194)*10)),1))</f>
        <v>5.6</v>
      </c>
      <c r="AU100" s="56">
        <f>IF('Indicator Data'!AN103="No data","x",ROUND(IF('Indicator Data'!AN103&gt;AU$195,0,IF('Indicator Data'!AN103&lt;AU$194,10,(AU$195-'Indicator Data'!AN103)/(AU$195-AU$194)*10)),1))</f>
        <v>0.2</v>
      </c>
      <c r="AV100" s="57">
        <f t="shared" si="43"/>
        <v>2.9</v>
      </c>
      <c r="AW100" s="57">
        <f>IF('Indicator Data'!AO103="No data","x",ROUND(IF('Indicator Data'!AO103&gt;AW$195,0,IF('Indicator Data'!AO103&lt;AW$194,10,(AW$195-'Indicator Data'!AO103)/(AW$195-AW$194)*10)),1))</f>
        <v>7.9</v>
      </c>
      <c r="AX100" s="186">
        <f t="shared" si="47"/>
        <v>5.4</v>
      </c>
      <c r="AY100" s="188">
        <f>IF('Indicator Data'!AP103="No data","x",ROUND(IF('Indicator Data'!AP103&gt;AY$195,10,IF('Indicator Data'!AP103&lt;AY$194,0,10-(AY$195-'Indicator Data'!AP103)/(AY$195-AY$194)*10)),1))</f>
        <v>3.2</v>
      </c>
      <c r="AZ100" s="179">
        <f t="shared" si="44"/>
        <v>3.7</v>
      </c>
    </row>
    <row r="101" spans="1:52" s="4" customFormat="1" x14ac:dyDescent="0.25">
      <c r="A101" s="99" t="str">
        <f>'Indicator Data'!A104</f>
        <v>Liechtenstein</v>
      </c>
      <c r="B101" s="49" t="str">
        <f>'Indicator Data'!B104</f>
        <v>LIE</v>
      </c>
      <c r="C101" s="56">
        <f>ROUND(IF('Indicator Data'!N104="No data",IF((0.1022*LN('Indicator Data'!BD104)-0.1711)&gt;C$195,0,IF((0.1022*LN('Indicator Data'!BD104)-0.1711)&lt;C$194,10,(C$195-(0.1022*LN('Indicator Data'!BD104)-0.1711))/(C$195-C$194)*10)),IF('Indicator Data'!N104&gt;C$195,0,IF('Indicator Data'!N104&lt;C$194,10,(C$195-'Indicator Data'!N104)/(C$195-C$194)*10))),1)</f>
        <v>0</v>
      </c>
      <c r="D101" s="56" t="str">
        <f>IF('Indicator Data'!O104="No data","x",ROUND((IF(LOG('Indicator Data'!O104*1000)&gt;D$195,10,IF(LOG('Indicator Data'!O104*1000)&lt;D$194,0,10-(D$195-LOG('Indicator Data'!O104*1000))/(D$195-D$194)*10))),1))</f>
        <v>x</v>
      </c>
      <c r="E101" s="57">
        <f t="shared" si="27"/>
        <v>0</v>
      </c>
      <c r="F101" s="56" t="str">
        <f>IF('Indicator Data'!Z104="No data","x",ROUND(IF('Indicator Data'!Z104&gt;F$195,10,IF('Indicator Data'!Z104&lt;F$194,0,10-(F$195-'Indicator Data'!Z104)/(F$195-F$194)*10)),1))</f>
        <v>x</v>
      </c>
      <c r="G101" s="56" t="str">
        <f>IF('Indicator Data'!AA104="No data","x",ROUND(IF('Indicator Data'!AA104&gt;G$195,10,IF('Indicator Data'!AA104&lt;G$194,0,10-(G$195-'Indicator Data'!AA104)/(G$195-G$194)*10)),1))</f>
        <v>x</v>
      </c>
      <c r="H101" s="57" t="str">
        <f t="shared" si="28"/>
        <v>x</v>
      </c>
      <c r="I101" s="58">
        <f>SUM(IF('Indicator Data'!P104=0,0,'Indicator Data'!P104),SUM('Indicator Data'!Q104:R104))</f>
        <v>0</v>
      </c>
      <c r="J101" s="58">
        <f>I101/'Indicator Data'!BE104*1000000</f>
        <v>0</v>
      </c>
      <c r="K101" s="56">
        <f t="shared" si="29"/>
        <v>0</v>
      </c>
      <c r="L101" s="56" t="str">
        <f>IF('Indicator Data'!S104="No data","x",ROUND(IF('Indicator Data'!S104&gt;L$195,10,IF('Indicator Data'!S104&lt;L$194,0,10-(L$195-'Indicator Data'!S104)/(L$195-L$194)*10)),1))</f>
        <v>x</v>
      </c>
      <c r="M101" s="56" t="str">
        <f>IF('Indicator Data'!T104="No data","x",IF('Indicator Data'!T104=0,0,ROUND(IF('Indicator Data'!T104&gt;M$195,10,IF('Indicator Data'!T104&lt;M$194,0,10-(M$195-'Indicator Data'!T104)/(M$195-M$194)*10)),1)))</f>
        <v>x</v>
      </c>
      <c r="N101" s="57">
        <f t="shared" si="30"/>
        <v>0</v>
      </c>
      <c r="O101" s="59">
        <f t="shared" si="31"/>
        <v>0</v>
      </c>
      <c r="P101" s="66">
        <f>IF(AND('Indicator Data'!AB104="No data",'Indicator Data'!AC104="No data"),0,SUM('Indicator Data'!AB104:AD104)/1000)</f>
        <v>0.245</v>
      </c>
      <c r="Q101" s="56">
        <f t="shared" si="32"/>
        <v>0</v>
      </c>
      <c r="R101" s="60">
        <f>P101*1000/'Indicator Data'!BE104</f>
        <v>6.4439768542872171E-3</v>
      </c>
      <c r="S101" s="56">
        <f t="shared" si="33"/>
        <v>5.0999999999999996</v>
      </c>
      <c r="T101" s="197">
        <f t="shared" si="34"/>
        <v>2.6</v>
      </c>
      <c r="U101" s="56" t="str">
        <f>IF('Indicator Data'!V104="No data","x",ROUND(IF('Indicator Data'!V104&gt;U$195,10,IF('Indicator Data'!V104&lt;U$194,0,10-(U$195-'Indicator Data'!V104)/(U$195-U$194)*10)),1))</f>
        <v>x</v>
      </c>
      <c r="V101" s="56" t="str">
        <f>IF('Indicator Data'!W104="No data","x",IF('Indicator Data'!W104=0,0,ROUND(IF('Indicator Data'!W104&gt;V$195,10,IF('Indicator Data'!W104&lt;V$194,0,10-(V$195-'Indicator Data'!W104)/(V$195-V$194)*10)),1)))</f>
        <v>x</v>
      </c>
      <c r="W101" s="56" t="str">
        <f t="shared" si="35"/>
        <v>x</v>
      </c>
      <c r="X101" s="56" t="str">
        <f>IF('Indicator Data'!U104="No data","x",ROUND(IF('Indicator Data'!U104&gt;X$195,10,IF('Indicator Data'!U104&lt;X$194,0,10-(X$195-'Indicator Data'!U104)/(X$195-X$194)*10)),1))</f>
        <v>x</v>
      </c>
      <c r="Y101" s="156" t="str">
        <f>IF('Indicator Data'!X104="No data","x",ROUND(IF('Indicator Data'!X104&gt;Y$195,10,IF('Indicator Data'!X104&lt;Y$194,0,10-(Y$195-'Indicator Data'!X104)/(Y$195-Y$194)*10)),1))</f>
        <v>x</v>
      </c>
      <c r="Z101" s="60" t="str">
        <f>IF('Indicator Data'!Y104="No data","x",IF(('Indicator Data'!Y104/'Indicator Data'!BE104)&gt;1,1,IF('Indicator Data'!Y104&gt;'Indicator Data'!Y104,1,'Indicator Data'!Y104/'Indicator Data'!BE104)))</f>
        <v>x</v>
      </c>
      <c r="AA101" s="156" t="str">
        <f t="shared" si="36"/>
        <v>x</v>
      </c>
      <c r="AB101" s="57" t="str">
        <f t="shared" si="45"/>
        <v>x</v>
      </c>
      <c r="AC101" s="56">
        <f>IF('Indicator Data'!AE104="No data","x",ROUND(IF('Indicator Data'!AE104&lt;$AC$194,10,IF('Indicator Data'!AE104&gt;$AC$195,0,($AC$195-'Indicator Data'!AE104)/($AC$195-$AC$194)*10)),1))</f>
        <v>1.6</v>
      </c>
      <c r="AD101" s="56">
        <f>IF('Indicator Data'!AF104="No data","x",ROUND(IF('Indicator Data'!AF104&gt;$AD$195,10,IF('Indicator Data'!AF104&lt;$AD$194,0,10-($AD$195-'Indicator Data'!AF104)/($AD$195-$AD$194)*10)),1))</f>
        <v>0</v>
      </c>
      <c r="AE101" s="57">
        <f t="shared" si="46"/>
        <v>0.8</v>
      </c>
      <c r="AF101" s="56" t="str">
        <f>IF('Indicator Data'!AQ104="No data","x",ROUND(IF('Indicator Data'!AQ104&gt;$AF$195,10,IF('Indicator Data'!AQ104&lt;$AF$194,0,10-($AF$195-'Indicator Data'!AQ104)/($AF$195-$AF$194)*10)),1))</f>
        <v>x</v>
      </c>
      <c r="AG101" s="56" t="str">
        <f>IF('Indicator Data'!AR104="No data","x",ROUND(IF('Indicator Data'!AR104&gt;$AG$195,10,IF('Indicator Data'!AR104&lt;$AG$194,0,10-($AG$195-'Indicator Data'!AR104)/($AG$195-$AG$194)*10)),1))</f>
        <v>x</v>
      </c>
      <c r="AH101" s="202" t="str">
        <f t="shared" si="37"/>
        <v>x</v>
      </c>
      <c r="AI101" s="61">
        <f t="shared" si="38"/>
        <v>1.7</v>
      </c>
      <c r="AJ101" s="56" t="str">
        <f>IF('Indicator Data'!AG104="No data","x",ROUND((IF(LOG('Indicator Data'!AG104)&gt;AJ$195,10,IF(LOG('Indicator Data'!AG104)&lt;AJ$194,0,10-(AJ$195-LOG('Indicator Data'!AG104))/(AJ$195-AJ$194)*10))),1))</f>
        <v>x</v>
      </c>
      <c r="AK101" s="56">
        <f>IF('Indicator Data'!AH104="No data","x",ROUND((IF(LOG('Indicator Data'!AH104)&gt;AK$195,10,IF(LOG('Indicator Data'!AH104)&lt;AK$194,0,10-(AK$195-LOG('Indicator Data'!AH104))/(AK$195-AK$194)*10))),1))</f>
        <v>2.1</v>
      </c>
      <c r="AL101" s="56" t="str">
        <f>IF('Indicator Data'!AI104="No data","x",ROUND(IF('Indicator Data'!AI104&gt;AL$195,10,IF('Indicator Data'!AI104&lt;AL$194,0,10-(AL$195-'Indicator Data'!AI104)/(AL$195-AL$194)*10)),1))</f>
        <v>x</v>
      </c>
      <c r="AM101" s="57">
        <f t="shared" si="39"/>
        <v>2.1</v>
      </c>
      <c r="AN101" s="56">
        <f>IF('Indicator Data'!AJ104=0,10,ROUND(IF(LOG('Indicator Data'!AJ104)&gt;AN$195,0,IF(LOG('Indicator Data'!AJ104)&lt;AN$194,10,(AN$195-LOG('Indicator Data'!AJ104))/(AN$195-AN$194)*10)),1))</f>
        <v>5.2</v>
      </c>
      <c r="AO101" s="58">
        <f>IF('Indicator Data'!AK104="No data","x",'Indicator Data'!AK104/'Indicator Data'!BG104*100)</f>
        <v>687.5</v>
      </c>
      <c r="AP101" s="56">
        <f t="shared" si="40"/>
        <v>10</v>
      </c>
      <c r="AQ101" s="57">
        <f t="shared" si="41"/>
        <v>7.6</v>
      </c>
      <c r="AR101" s="186">
        <f t="shared" si="42"/>
        <v>4.9000000000000004</v>
      </c>
      <c r="AS101" s="56" t="str">
        <f>IF('Indicator Data'!AL104="No data","x",ROUND(IF('Indicator Data'!AL104^2&gt;AS$195,0,IF('Indicator Data'!AL104^2&lt;AS$194,10,(AS$195-'Indicator Data'!AL104^2)/(AS$195-AS$194)*10)),1))</f>
        <v>x</v>
      </c>
      <c r="AT101" s="56">
        <f>IF('Indicator Data'!AM104="No data","x",ROUND(IF('Indicator Data'!AM104&gt;AT$195,0,IF('Indicator Data'!AM104&lt;AT$194,10,(AT$195-'Indicator Data'!AM104)/(AT$195-AT$194)*10)),1))</f>
        <v>3.9</v>
      </c>
      <c r="AU101" s="56">
        <f>IF('Indicator Data'!AN104="No data","x",ROUND(IF('Indicator Data'!AN104&gt;AU$195,0,IF('Indicator Data'!AN104&lt;AU$194,10,(AU$195-'Indicator Data'!AN104)/(AU$195-AU$194)*10)),1))</f>
        <v>2.2000000000000002</v>
      </c>
      <c r="AV101" s="57">
        <f t="shared" si="43"/>
        <v>3.1</v>
      </c>
      <c r="AW101" s="57" t="str">
        <f>IF('Indicator Data'!AO104="No data","x",ROUND(IF('Indicator Data'!AO104&gt;AW$195,0,IF('Indicator Data'!AO104&lt;AW$194,10,(AW$195-'Indicator Data'!AO104)/(AW$195-AW$194)*10)),1))</f>
        <v>x</v>
      </c>
      <c r="AX101" s="186">
        <f t="shared" si="47"/>
        <v>3.1</v>
      </c>
      <c r="AY101" s="188" t="str">
        <f>IF('Indicator Data'!AP104="No data","x",ROUND(IF('Indicator Data'!AP104&gt;AY$195,10,IF('Indicator Data'!AP104&lt;AY$194,0,10-(AY$195-'Indicator Data'!AP104)/(AY$195-AY$194)*10)),1))</f>
        <v>x</v>
      </c>
      <c r="AZ101" s="179">
        <f t="shared" si="44"/>
        <v>4</v>
      </c>
    </row>
    <row r="102" spans="1:52" s="4" customFormat="1" x14ac:dyDescent="0.25">
      <c r="A102" s="99" t="str">
        <f>'Indicator Data'!A105</f>
        <v>Lithuania</v>
      </c>
      <c r="B102" s="49" t="str">
        <f>'Indicator Data'!B105</f>
        <v>LTU</v>
      </c>
      <c r="C102" s="56">
        <f>ROUND(IF('Indicator Data'!N105="No data",IF((0.1022*LN('Indicator Data'!BD105)-0.1711)&gt;C$195,0,IF((0.1022*LN('Indicator Data'!BD105)-0.1711)&lt;C$194,10,(C$195-(0.1022*LN('Indicator Data'!BD105)-0.1711))/(C$195-C$194)*10)),IF('Indicator Data'!N105&gt;C$195,0,IF('Indicator Data'!N105&lt;C$194,10,(C$195-'Indicator Data'!N105)/(C$195-C$194)*10))),1)</f>
        <v>0.6</v>
      </c>
      <c r="D102" s="56" t="str">
        <f>IF('Indicator Data'!O105="No data","x",ROUND((IF(LOG('Indicator Data'!O105*1000)&gt;D$195,10,IF(LOG('Indicator Data'!O105*1000)&lt;D$194,0,10-(D$195-LOG('Indicator Data'!O105*1000))/(D$195-D$194)*10))),1))</f>
        <v>x</v>
      </c>
      <c r="E102" s="57">
        <f t="shared" si="27"/>
        <v>0.6</v>
      </c>
      <c r="F102" s="56">
        <f>IF('Indicator Data'!Z105="No data","x",ROUND(IF('Indicator Data'!Z105&gt;F$195,10,IF('Indicator Data'!Z105&lt;F$194,0,10-(F$195-'Indicator Data'!Z105)/(F$195-F$194)*10)),1))</f>
        <v>1.7</v>
      </c>
      <c r="G102" s="56">
        <f>IF('Indicator Data'!AA105="No data","x",ROUND(IF('Indicator Data'!AA105&gt;G$195,10,IF('Indicator Data'!AA105&lt;G$194,0,10-(G$195-'Indicator Data'!AA105)/(G$195-G$194)*10)),1))</f>
        <v>3.1</v>
      </c>
      <c r="H102" s="57">
        <f t="shared" si="28"/>
        <v>2.4</v>
      </c>
      <c r="I102" s="58">
        <f>SUM(IF('Indicator Data'!P105=0,0,'Indicator Data'!P105),SUM('Indicator Data'!Q105:R105))</f>
        <v>0</v>
      </c>
      <c r="J102" s="58">
        <f>I102/'Indicator Data'!BE105*1000000</f>
        <v>0</v>
      </c>
      <c r="K102" s="56">
        <f t="shared" si="29"/>
        <v>0</v>
      </c>
      <c r="L102" s="56" t="str">
        <f>IF('Indicator Data'!S105="No data","x",ROUND(IF('Indicator Data'!S105&gt;L$195,10,IF('Indicator Data'!S105&lt;L$194,0,10-(L$195-'Indicator Data'!S105)/(L$195-L$194)*10)),1))</f>
        <v>x</v>
      </c>
      <c r="M102" s="56">
        <f>IF('Indicator Data'!T105="No data","x",IF('Indicator Data'!T105=0,0,ROUND(IF('Indicator Data'!T105&gt;M$195,10,IF('Indicator Data'!T105&lt;M$194,0,10-(M$195-'Indicator Data'!T105)/(M$195-M$194)*10)),1)))</f>
        <v>0.9</v>
      </c>
      <c r="N102" s="57">
        <f t="shared" si="30"/>
        <v>0.5</v>
      </c>
      <c r="O102" s="59">
        <f t="shared" si="31"/>
        <v>1</v>
      </c>
      <c r="P102" s="66">
        <f>IF(AND('Indicator Data'!AB105="No data",'Indicator Data'!AC105="No data"),0,SUM('Indicator Data'!AB105:AD105)/1000)</f>
        <v>2.0110000000000001</v>
      </c>
      <c r="Q102" s="56">
        <f t="shared" si="32"/>
        <v>1</v>
      </c>
      <c r="R102" s="60">
        <f>P102*1000/'Indicator Data'!BE105</f>
        <v>7.2872061518369671E-4</v>
      </c>
      <c r="S102" s="56">
        <f t="shared" si="33"/>
        <v>3</v>
      </c>
      <c r="T102" s="197">
        <f t="shared" si="34"/>
        <v>2</v>
      </c>
      <c r="U102" s="56">
        <f>IF('Indicator Data'!V105="No data","x",ROUND(IF('Indicator Data'!V105&gt;U$195,10,IF('Indicator Data'!V105&lt;U$194,0,10-(U$195-'Indicator Data'!V105)/(U$195-U$194)*10)),1))</f>
        <v>0.4</v>
      </c>
      <c r="V102" s="56">
        <f>IF('Indicator Data'!W105="No data","x",IF('Indicator Data'!W105=0,0,ROUND(IF('Indicator Data'!W105&gt;V$195,10,IF('Indicator Data'!W105&lt;V$194,0,10-(V$195-'Indicator Data'!W105)/(V$195-V$194)*10)),1)))</f>
        <v>0.8</v>
      </c>
      <c r="W102" s="56">
        <f t="shared" si="35"/>
        <v>0.60000000000000009</v>
      </c>
      <c r="X102" s="56">
        <f>IF('Indicator Data'!U105="No data","x",ROUND(IF('Indicator Data'!U105&gt;X$195,10,IF('Indicator Data'!U105&lt;X$194,0,10-(X$195-'Indicator Data'!U105)/(X$195-X$194)*10)),1))</f>
        <v>0.9</v>
      </c>
      <c r="Y102" s="156" t="str">
        <f>IF('Indicator Data'!X105="No data","x",ROUND(IF('Indicator Data'!X105&gt;Y$195,10,IF('Indicator Data'!X105&lt;Y$194,0,10-(Y$195-'Indicator Data'!X105)/(Y$195-Y$194)*10)),1))</f>
        <v>x</v>
      </c>
      <c r="Z102" s="60">
        <f>IF('Indicator Data'!Y105="No data","x",IF(('Indicator Data'!Y105/'Indicator Data'!BE105)&gt;1,1,IF('Indicator Data'!Y105&gt;'Indicator Data'!Y105,1,'Indicator Data'!Y105/'Indicator Data'!BE105)))</f>
        <v>2.06549353881008E-5</v>
      </c>
      <c r="AA102" s="156">
        <f t="shared" si="36"/>
        <v>0</v>
      </c>
      <c r="AB102" s="57">
        <f t="shared" si="45"/>
        <v>0.5</v>
      </c>
      <c r="AC102" s="56">
        <f>IF('Indicator Data'!AE105="No data","x",ROUND(IF('Indicator Data'!AE105&lt;$AC$194,10,IF('Indicator Data'!AE105&gt;$AC$195,0,($AC$195-'Indicator Data'!AE105)/($AC$195-$AC$194)*10)),1))</f>
        <v>1.6</v>
      </c>
      <c r="AD102" s="56">
        <f>IF('Indicator Data'!AF105="No data","x",ROUND(IF('Indicator Data'!AF105&gt;$AD$195,10,IF('Indicator Data'!AF105&lt;$AD$194,0,10-($AD$195-'Indicator Data'!AF105)/($AD$195-$AD$194)*10)),1))</f>
        <v>0</v>
      </c>
      <c r="AE102" s="57">
        <f t="shared" si="46"/>
        <v>0.8</v>
      </c>
      <c r="AF102" s="56">
        <f>IF('Indicator Data'!AQ105="No data","x",ROUND(IF('Indicator Data'!AQ105&gt;$AF$195,10,IF('Indicator Data'!AQ105&lt;$AF$194,0,10-($AF$195-'Indicator Data'!AQ105)/($AF$195-$AF$194)*10)),1))</f>
        <v>1.1000000000000001</v>
      </c>
      <c r="AG102" s="56">
        <f>IF('Indicator Data'!AR105="No data","x",ROUND(IF('Indicator Data'!AR105&gt;$AG$195,10,IF('Indicator Data'!AR105&lt;$AG$194,0,10-($AG$195-'Indicator Data'!AR105)/($AG$195-$AG$194)*10)),1))</f>
        <v>0.1</v>
      </c>
      <c r="AH102" s="202">
        <f t="shared" si="37"/>
        <v>0.60000000000000009</v>
      </c>
      <c r="AI102" s="61">
        <f t="shared" si="38"/>
        <v>1</v>
      </c>
      <c r="AJ102" s="56">
        <f>IF('Indicator Data'!AG105="No data","x",ROUND((IF(LOG('Indicator Data'!AG105)&gt;AJ$195,10,IF(LOG('Indicator Data'!AG105)&lt;AJ$194,0,10-(AJ$195-LOG('Indicator Data'!AG105))/(AJ$195-AJ$194)*10))),1))</f>
        <v>1</v>
      </c>
      <c r="AK102" s="56">
        <f>IF('Indicator Data'!AH105="No data","x",ROUND((IF(LOG('Indicator Data'!AH105)&gt;AK$195,10,IF(LOG('Indicator Data'!AH105)&lt;AK$194,0,10-(AK$195-LOG('Indicator Data'!AH105))/(AK$195-AK$194)*10))),1))</f>
        <v>6</v>
      </c>
      <c r="AL102" s="56">
        <f>IF('Indicator Data'!AI105="No data","x",ROUND(IF('Indicator Data'!AI105&gt;AL$195,10,IF('Indicator Data'!AI105&lt;AL$194,0,10-(AL$195-'Indicator Data'!AI105)/(AL$195-AL$194)*10)),1))</f>
        <v>6</v>
      </c>
      <c r="AM102" s="57">
        <f t="shared" si="39"/>
        <v>4.3</v>
      </c>
      <c r="AN102" s="56">
        <f>IF('Indicator Data'!AJ105=0,10,ROUND(IF(LOG('Indicator Data'!AJ105)&gt;AN$195,0,IF(LOG('Indicator Data'!AJ105)&lt;AN$194,10,(AN$195-LOG('Indicator Data'!AJ105))/(AN$195-AN$194)*10)),1))</f>
        <v>7.1</v>
      </c>
      <c r="AO102" s="58">
        <f>IF('Indicator Data'!AK105="No data","x",'Indicator Data'!AK105/'Indicator Data'!BG105*100)</f>
        <v>140.40910106264158</v>
      </c>
      <c r="AP102" s="56">
        <f t="shared" si="40"/>
        <v>10</v>
      </c>
      <c r="AQ102" s="57">
        <f t="shared" si="41"/>
        <v>8.6</v>
      </c>
      <c r="AR102" s="186">
        <f t="shared" si="42"/>
        <v>6.5</v>
      </c>
      <c r="AS102" s="56">
        <f>IF('Indicator Data'!AL105="No data","x",ROUND(IF('Indicator Data'!AL105^2&gt;AS$195,0,IF('Indicator Data'!AL105^2&lt;AS$194,10,(AS$195-'Indicator Data'!AL105^2)/(AS$195-AS$194)*10)),1))</f>
        <v>0</v>
      </c>
      <c r="AT102" s="56">
        <f>IF('Indicator Data'!AM105="No data","x",ROUND(IF('Indicator Data'!AM105&gt;AT$195,0,IF('Indicator Data'!AM105&lt;AT$194,10,(AT$195-'Indicator Data'!AM105)/(AT$195-AT$194)*10)),1))</f>
        <v>1.9</v>
      </c>
      <c r="AU102" s="56">
        <f>IF('Indicator Data'!AN105="No data","x",ROUND(IF('Indicator Data'!AN105&gt;AU$195,0,IF('Indicator Data'!AN105&lt;AU$194,10,(AU$195-'Indicator Data'!AN105)/(AU$195-AU$194)*10)),1))</f>
        <v>0.2</v>
      </c>
      <c r="AV102" s="57">
        <f t="shared" si="43"/>
        <v>0.7</v>
      </c>
      <c r="AW102" s="57">
        <f>IF('Indicator Data'!AO105="No data","x",ROUND(IF('Indicator Data'!AO105&gt;AW$195,0,IF('Indicator Data'!AO105&lt;AW$194,10,(AW$195-'Indicator Data'!AO105)/(AW$195-AW$194)*10)),1))</f>
        <v>7</v>
      </c>
      <c r="AX102" s="186">
        <f t="shared" si="47"/>
        <v>3.9</v>
      </c>
      <c r="AY102" s="188">
        <f>IF('Indicator Data'!AP105="No data","x",ROUND(IF('Indicator Data'!AP105&gt;AY$195,10,IF('Indicator Data'!AP105&lt;AY$194,0,10-(AY$195-'Indicator Data'!AP105)/(AY$195-AY$194)*10)),1))</f>
        <v>10</v>
      </c>
      <c r="AZ102" s="179">
        <f t="shared" si="44"/>
        <v>7.6</v>
      </c>
    </row>
    <row r="103" spans="1:52" s="4" customFormat="1" x14ac:dyDescent="0.25">
      <c r="A103" s="99" t="str">
        <f>'Indicator Data'!A106</f>
        <v>Luxembourg</v>
      </c>
      <c r="B103" s="49" t="str">
        <f>'Indicator Data'!B106</f>
        <v>LUX</v>
      </c>
      <c r="C103" s="56">
        <f>ROUND(IF('Indicator Data'!N106="No data",IF((0.1022*LN('Indicator Data'!BD106)-0.1711)&gt;C$195,0,IF((0.1022*LN('Indicator Data'!BD106)-0.1711)&lt;C$194,10,(C$195-(0.1022*LN('Indicator Data'!BD106)-0.1711))/(C$195-C$194)*10)),IF('Indicator Data'!N106&gt;C$195,0,IF('Indicator Data'!N106&lt;C$194,10,(C$195-'Indicator Data'!N106)/(C$195-C$194)*10))),1)</f>
        <v>0</v>
      </c>
      <c r="D103" s="56" t="str">
        <f>IF('Indicator Data'!O106="No data","x",ROUND((IF(LOG('Indicator Data'!O106*1000)&gt;D$195,10,IF(LOG('Indicator Data'!O106*1000)&lt;D$194,0,10-(D$195-LOG('Indicator Data'!O106*1000))/(D$195-D$194)*10))),1))</f>
        <v>x</v>
      </c>
      <c r="E103" s="57">
        <f t="shared" si="27"/>
        <v>0</v>
      </c>
      <c r="F103" s="56">
        <f>IF('Indicator Data'!Z106="No data","x",ROUND(IF('Indicator Data'!Z106&gt;F$195,10,IF('Indicator Data'!Z106&lt;F$194,0,10-(F$195-'Indicator Data'!Z106)/(F$195-F$194)*10)),1))</f>
        <v>1</v>
      </c>
      <c r="G103" s="56">
        <f>IF('Indicator Data'!AA106="No data","x",ROUND(IF('Indicator Data'!AA106&gt;G$195,10,IF('Indicator Data'!AA106&lt;G$194,0,10-(G$195-'Indicator Data'!AA106)/(G$195-G$194)*10)),1))</f>
        <v>2.2000000000000002</v>
      </c>
      <c r="H103" s="57">
        <f t="shared" si="28"/>
        <v>1.6</v>
      </c>
      <c r="I103" s="58">
        <f>SUM(IF('Indicator Data'!P106=0,0,'Indicator Data'!P106),SUM('Indicator Data'!Q106:R106))</f>
        <v>-11.93181</v>
      </c>
      <c r="J103" s="58">
        <f>I103/'Indicator Data'!BE106*1000000</f>
        <v>-19.378315170610495</v>
      </c>
      <c r="K103" s="56">
        <f t="shared" si="29"/>
        <v>0</v>
      </c>
      <c r="L103" s="56" t="str">
        <f>IF('Indicator Data'!S106="No data","x",ROUND(IF('Indicator Data'!S106&gt;L$195,10,IF('Indicator Data'!S106&lt;L$194,0,10-(L$195-'Indicator Data'!S106)/(L$195-L$194)*10)),1))</f>
        <v>x</v>
      </c>
      <c r="M103" s="56">
        <f>IF('Indicator Data'!T106="No data","x",IF('Indicator Data'!T106=0,0,ROUND(IF('Indicator Data'!T106&gt;M$195,10,IF('Indicator Data'!T106&lt;M$194,0,10-(M$195-'Indicator Data'!T106)/(M$195-M$194)*10)),1)))</f>
        <v>1</v>
      </c>
      <c r="N103" s="57">
        <f t="shared" si="30"/>
        <v>0.5</v>
      </c>
      <c r="O103" s="59">
        <f t="shared" si="31"/>
        <v>0.5</v>
      </c>
      <c r="P103" s="66">
        <f>IF(AND('Indicator Data'!AB106="No data",'Indicator Data'!AC106="No data"),0,SUM('Indicator Data'!AB106:AD106)/1000)</f>
        <v>3.5310000000000001</v>
      </c>
      <c r="Q103" s="56">
        <f t="shared" si="32"/>
        <v>1.8</v>
      </c>
      <c r="R103" s="60">
        <f>P103*1000/'Indicator Data'!BE106</f>
        <v>5.7346564240819842E-3</v>
      </c>
      <c r="S103" s="56">
        <f t="shared" si="33"/>
        <v>4.9000000000000004</v>
      </c>
      <c r="T103" s="197">
        <f t="shared" si="34"/>
        <v>3.4</v>
      </c>
      <c r="U103" s="56" t="str">
        <f>IF('Indicator Data'!V106="No data","x",ROUND(IF('Indicator Data'!V106&gt;U$195,10,IF('Indicator Data'!V106&lt;U$194,0,10-(U$195-'Indicator Data'!V106)/(U$195-U$194)*10)),1))</f>
        <v>x</v>
      </c>
      <c r="V103" s="56">
        <f>IF('Indicator Data'!W106="No data","x",IF('Indicator Data'!W106=0,0,ROUND(IF('Indicator Data'!W106&gt;V$195,10,IF('Indicator Data'!W106&lt;V$194,0,10-(V$195-'Indicator Data'!W106)/(V$195-V$194)*10)),1)))</f>
        <v>0.7</v>
      </c>
      <c r="W103" s="56">
        <f t="shared" si="35"/>
        <v>0.7</v>
      </c>
      <c r="X103" s="56">
        <f>IF('Indicator Data'!U106="No data","x",ROUND(IF('Indicator Data'!U106&gt;X$195,10,IF('Indicator Data'!U106&lt;X$194,0,10-(X$195-'Indicator Data'!U106)/(X$195-X$194)*10)),1))</f>
        <v>0.1</v>
      </c>
      <c r="Y103" s="156" t="str">
        <f>IF('Indicator Data'!X106="No data","x",ROUND(IF('Indicator Data'!X106&gt;Y$195,10,IF('Indicator Data'!X106&lt;Y$194,0,10-(Y$195-'Indicator Data'!X106)/(Y$195-Y$194)*10)),1))</f>
        <v>x</v>
      </c>
      <c r="Z103" s="60">
        <f>IF('Indicator Data'!Y106="No data","x",IF(('Indicator Data'!Y106/'Indicator Data'!BE106)&gt;1,1,IF('Indicator Data'!Y106&gt;'Indicator Data'!Y106,1,'Indicator Data'!Y106/'Indicator Data'!BE106)))</f>
        <v>3.2481769606808179E-6</v>
      </c>
      <c r="AA103" s="156">
        <f t="shared" si="36"/>
        <v>0</v>
      </c>
      <c r="AB103" s="57">
        <f t="shared" si="45"/>
        <v>0.3</v>
      </c>
      <c r="AC103" s="56">
        <f>IF('Indicator Data'!AE106="No data","x",ROUND(IF('Indicator Data'!AE106&lt;$AC$194,10,IF('Indicator Data'!AE106&gt;$AC$195,0,($AC$195-'Indicator Data'!AE106)/($AC$195-$AC$194)*10)),1))</f>
        <v>2.1</v>
      </c>
      <c r="AD103" s="56">
        <f>IF('Indicator Data'!AF106="No data","x",ROUND(IF('Indicator Data'!AF106&gt;$AD$195,10,IF('Indicator Data'!AF106&lt;$AD$194,0,10-($AD$195-'Indicator Data'!AF106)/($AD$195-$AD$194)*10)),1))</f>
        <v>0</v>
      </c>
      <c r="AE103" s="57">
        <f t="shared" si="46"/>
        <v>1.1000000000000001</v>
      </c>
      <c r="AF103" s="56">
        <f>IF('Indicator Data'!AQ106="No data","x",ROUND(IF('Indicator Data'!AQ106&gt;$AF$195,10,IF('Indicator Data'!AQ106&lt;$AF$194,0,10-($AF$195-'Indicator Data'!AQ106)/($AF$195-$AF$194)*10)),1))</f>
        <v>0.5</v>
      </c>
      <c r="AG103" s="56">
        <f>IF('Indicator Data'!AR106="No data","x",ROUND(IF('Indicator Data'!AR106&gt;$AG$195,10,IF('Indicator Data'!AR106&lt;$AG$194,0,10-($AG$195-'Indicator Data'!AR106)/($AG$195-$AG$194)*10)),1))</f>
        <v>0.1</v>
      </c>
      <c r="AH103" s="202">
        <f t="shared" si="37"/>
        <v>0.3</v>
      </c>
      <c r="AI103" s="61">
        <f t="shared" si="38"/>
        <v>1.4</v>
      </c>
      <c r="AJ103" s="56">
        <f>IF('Indicator Data'!AG106="No data","x",ROUND((IF(LOG('Indicator Data'!AG106)&gt;AJ$195,10,IF(LOG('Indicator Data'!AG106)&lt;AJ$194,0,10-(AJ$195-LOG('Indicator Data'!AG106))/(AJ$195-AJ$194)*10))),1))</f>
        <v>5.8</v>
      </c>
      <c r="AK103" s="56">
        <f>IF('Indicator Data'!AH106="No data","x",ROUND((IF(LOG('Indicator Data'!AH106)&gt;AK$195,10,IF(LOG('Indicator Data'!AH106)&lt;AK$194,0,10-(AK$195-LOG('Indicator Data'!AH106))/(AK$195-AK$194)*10))),1))</f>
        <v>5</v>
      </c>
      <c r="AL103" s="56">
        <f>IF('Indicator Data'!AI106="No data","x",ROUND(IF('Indicator Data'!AI106&gt;AL$195,10,IF('Indicator Data'!AI106&lt;AL$194,0,10-(AL$195-'Indicator Data'!AI106)/(AL$195-AL$194)*10)),1))</f>
        <v>6</v>
      </c>
      <c r="AM103" s="57">
        <f t="shared" si="39"/>
        <v>5.6</v>
      </c>
      <c r="AN103" s="56">
        <f>IF('Indicator Data'!AJ106=0,10,ROUND(IF(LOG('Indicator Data'!AJ106)&gt;AN$195,0,IF(LOG('Indicator Data'!AJ106)&lt;AN$194,10,(AN$195-LOG('Indicator Data'!AJ106))/(AN$195-AN$194)*10)),1))</f>
        <v>2.6</v>
      </c>
      <c r="AO103" s="58">
        <f>IF('Indicator Data'!AK106="No data","x",'Indicator Data'!AK106/'Indicator Data'!BG106*100)</f>
        <v>540.54054054054052</v>
      </c>
      <c r="AP103" s="56">
        <f t="shared" si="40"/>
        <v>10</v>
      </c>
      <c r="AQ103" s="57">
        <f t="shared" si="41"/>
        <v>6.3</v>
      </c>
      <c r="AR103" s="186">
        <f t="shared" si="42"/>
        <v>6</v>
      </c>
      <c r="AS103" s="56" t="str">
        <f>IF('Indicator Data'!AL106="No data","x",ROUND(IF('Indicator Data'!AL106^2&gt;AS$195,0,IF('Indicator Data'!AL106^2&lt;AS$194,10,(AS$195-'Indicator Data'!AL106^2)/(AS$195-AS$194)*10)),1))</f>
        <v>x</v>
      </c>
      <c r="AT103" s="56">
        <f>IF('Indicator Data'!AM106="No data","x",ROUND(IF('Indicator Data'!AM106&gt;AT$195,0,IF('Indicator Data'!AM106&lt;AT$194,10,(AT$195-'Indicator Data'!AM106)/(AT$195-AT$194)*10)),1))</f>
        <v>3.5</v>
      </c>
      <c r="AU103" s="56">
        <f>IF('Indicator Data'!AN106="No data","x",ROUND(IF('Indicator Data'!AN106&gt;AU$195,0,IF('Indicator Data'!AN106&lt;AU$194,10,(AU$195-'Indicator Data'!AN106)/(AU$195-AU$194)*10)),1))</f>
        <v>9</v>
      </c>
      <c r="AV103" s="57">
        <f t="shared" si="43"/>
        <v>6.3</v>
      </c>
      <c r="AW103" s="57">
        <f>IF('Indicator Data'!AO106="No data","x",ROUND(IF('Indicator Data'!AO106&gt;AW$195,0,IF('Indicator Data'!AO106&lt;AW$194,10,(AW$195-'Indicator Data'!AO106)/(AW$195-AW$194)*10)),1))</f>
        <v>2.2999999999999998</v>
      </c>
      <c r="AX103" s="186">
        <f t="shared" si="47"/>
        <v>4.3</v>
      </c>
      <c r="AY103" s="188">
        <f>IF('Indicator Data'!AP106="No data","x",ROUND(IF('Indicator Data'!AP106&gt;AY$195,10,IF('Indicator Data'!AP106&lt;AY$194,0,10-(AY$195-'Indicator Data'!AP106)/(AY$195-AY$194)*10)),1))</f>
        <v>7.6</v>
      </c>
      <c r="AZ103" s="179">
        <f t="shared" si="44"/>
        <v>6.4</v>
      </c>
    </row>
    <row r="104" spans="1:52" s="4" customFormat="1" x14ac:dyDescent="0.25">
      <c r="A104" s="99" t="str">
        <f>'Indicator Data'!A107</f>
        <v>Madagascar</v>
      </c>
      <c r="B104" s="49" t="str">
        <f>'Indicator Data'!B107</f>
        <v>MDG</v>
      </c>
      <c r="C104" s="56">
        <f>ROUND(IF('Indicator Data'!N107="No data",IF((0.1022*LN('Indicator Data'!BD107)-0.1711)&gt;C$195,0,IF((0.1022*LN('Indicator Data'!BD107)-0.1711)&lt;C$194,10,(C$195-(0.1022*LN('Indicator Data'!BD107)-0.1711))/(C$195-C$194)*10)),IF('Indicator Data'!N107&gt;C$195,0,IF('Indicator Data'!N107&lt;C$194,10,(C$195-'Indicator Data'!N107)/(C$195-C$194)*10))),1)</f>
        <v>7.6</v>
      </c>
      <c r="D104" s="56">
        <f>IF('Indicator Data'!O107="No data","x",ROUND((IF(LOG('Indicator Data'!O107*1000)&gt;D$195,10,IF(LOG('Indicator Data'!O107*1000)&lt;D$194,0,10-(D$195-LOG('Indicator Data'!O107*1000))/(D$195-D$194)*10))),1))</f>
        <v>9.8000000000000007</v>
      </c>
      <c r="E104" s="57">
        <f t="shared" si="27"/>
        <v>9</v>
      </c>
      <c r="F104" s="56" t="str">
        <f>IF('Indicator Data'!Z107="No data","x",ROUND(IF('Indicator Data'!Z107&gt;F$195,10,IF('Indicator Data'!Z107&lt;F$194,0,10-(F$195-'Indicator Data'!Z107)/(F$195-F$194)*10)),1))</f>
        <v>x</v>
      </c>
      <c r="G104" s="56">
        <f>IF('Indicator Data'!AA107="No data","x",ROUND(IF('Indicator Data'!AA107&gt;G$195,10,IF('Indicator Data'!AA107&lt;G$194,0,10-(G$195-'Indicator Data'!AA107)/(G$195-G$194)*10)),1))</f>
        <v>4.4000000000000004</v>
      </c>
      <c r="H104" s="57">
        <f t="shared" si="28"/>
        <v>4.4000000000000004</v>
      </c>
      <c r="I104" s="58">
        <f>SUM(IF('Indicator Data'!P107=0,0,'Indicator Data'!P107),SUM('Indicator Data'!Q107:R107))</f>
        <v>1372.3564799999999</v>
      </c>
      <c r="J104" s="58">
        <f>I104/'Indicator Data'!BE107*1000000</f>
        <v>50.88586558363793</v>
      </c>
      <c r="K104" s="56">
        <f t="shared" si="29"/>
        <v>1</v>
      </c>
      <c r="L104" s="56">
        <f>IF('Indicator Data'!S107="No data","x",ROUND(IF('Indicator Data'!S107&gt;L$195,10,IF('Indicator Data'!S107&lt;L$194,0,10-(L$195-'Indicator Data'!S107)/(L$195-L$194)*10)),1))</f>
        <v>3.4</v>
      </c>
      <c r="M104" s="56">
        <f>IF('Indicator Data'!T107="No data","x",IF('Indicator Data'!T107=0,0,ROUND(IF('Indicator Data'!T107&gt;M$195,10,IF('Indicator Data'!T107&lt;M$194,0,10-(M$195-'Indicator Data'!T107)/(M$195-M$194)*10)),1)))</f>
        <v>1</v>
      </c>
      <c r="N104" s="57">
        <f t="shared" si="30"/>
        <v>1.8</v>
      </c>
      <c r="O104" s="59">
        <f t="shared" si="31"/>
        <v>6.1</v>
      </c>
      <c r="P104" s="66">
        <f>IF(AND('Indicator Data'!AB107="No data",'Indicator Data'!AC107="No data"),0,SUM('Indicator Data'!AB107:AD107)/1000)</f>
        <v>2.15</v>
      </c>
      <c r="Q104" s="56">
        <f t="shared" si="32"/>
        <v>1.1000000000000001</v>
      </c>
      <c r="R104" s="60">
        <f>P104*1000/'Indicator Data'!BE107</f>
        <v>7.9720256798599125E-5</v>
      </c>
      <c r="S104" s="56">
        <f t="shared" si="33"/>
        <v>1.7</v>
      </c>
      <c r="T104" s="197">
        <f t="shared" si="34"/>
        <v>1.4</v>
      </c>
      <c r="U104" s="56">
        <f>IF('Indicator Data'!V107="No data","x",ROUND(IF('Indicator Data'!V107&gt;U$195,10,IF('Indicator Data'!V107&lt;U$194,0,10-(U$195-'Indicator Data'!V107)/(U$195-U$194)*10)),1))</f>
        <v>0.4</v>
      </c>
      <c r="V104" s="56">
        <f>IF('Indicator Data'!W107="No data","x",IF('Indicator Data'!W107=0,0,ROUND(IF('Indicator Data'!W107&gt;V$195,10,IF('Indicator Data'!W107&lt;V$194,0,10-(V$195-'Indicator Data'!W107)/(V$195-V$194)*10)),1)))</f>
        <v>1.4</v>
      </c>
      <c r="W104" s="56">
        <f t="shared" si="35"/>
        <v>0.89999999999999991</v>
      </c>
      <c r="X104" s="56">
        <f>IF('Indicator Data'!U107="No data","x",ROUND(IF('Indicator Data'!U107&gt;X$195,10,IF('Indicator Data'!U107&lt;X$194,0,10-(X$195-'Indicator Data'!U107)/(X$195-X$194)*10)),1))</f>
        <v>4.3</v>
      </c>
      <c r="Y104" s="156">
        <f>IF('Indicator Data'!X107="No data","x",ROUND(IF('Indicator Data'!X107&gt;Y$195,10,IF('Indicator Data'!X107&lt;Y$194,0,10-(Y$195-'Indicator Data'!X107)/(Y$195-Y$194)*10)),1))</f>
        <v>2.2999999999999998</v>
      </c>
      <c r="Z104" s="60">
        <f>IF('Indicator Data'!Y107="No data","x",IF(('Indicator Data'!Y107/'Indicator Data'!BE107)&gt;1,1,IF('Indicator Data'!Y107&gt;'Indicator Data'!Y107,1,'Indicator Data'!Y107/'Indicator Data'!BE107)))</f>
        <v>0.74958413835343041</v>
      </c>
      <c r="AA104" s="156">
        <f t="shared" si="36"/>
        <v>8.3000000000000007</v>
      </c>
      <c r="AB104" s="57">
        <f t="shared" si="45"/>
        <v>4</v>
      </c>
      <c r="AC104" s="56">
        <f>IF('Indicator Data'!AE107="No data","x",ROUND(IF('Indicator Data'!AE107&lt;$AC$194,10,IF('Indicator Data'!AE107&gt;$AC$195,0,($AC$195-'Indicator Data'!AE107)/($AC$195-$AC$194)*10)),1))</f>
        <v>8.1</v>
      </c>
      <c r="AD104" s="56">
        <f>IF('Indicator Data'!AF107="No data","x",ROUND(IF('Indicator Data'!AF107&gt;$AD$195,10,IF('Indicator Data'!AF107&lt;$AD$194,0,10-($AD$195-'Indicator Data'!AF107)/($AD$195-$AD$194)*10)),1))</f>
        <v>10</v>
      </c>
      <c r="AE104" s="57">
        <f t="shared" si="46"/>
        <v>9.1</v>
      </c>
      <c r="AF104" s="56" t="str">
        <f>IF('Indicator Data'!AQ107="No data","x",ROUND(IF('Indicator Data'!AQ107&gt;$AF$195,10,IF('Indicator Data'!AQ107&lt;$AF$194,0,10-($AF$195-'Indicator Data'!AQ107)/($AF$195-$AF$194)*10)),1))</f>
        <v>x</v>
      </c>
      <c r="AG104" s="56">
        <f>IF('Indicator Data'!AR107="No data","x",ROUND(IF('Indicator Data'!AR107&gt;$AG$195,10,IF('Indicator Data'!AR107&lt;$AG$194,0,10-($AG$195-'Indicator Data'!AR107)/($AG$195-$AG$194)*10)),1))</f>
        <v>5.6</v>
      </c>
      <c r="AH104" s="202">
        <f t="shared" si="37"/>
        <v>5.6</v>
      </c>
      <c r="AI104" s="61">
        <f t="shared" si="38"/>
        <v>5.9</v>
      </c>
      <c r="AJ104" s="56">
        <f>IF('Indicator Data'!AG107="No data","x",ROUND((IF(LOG('Indicator Data'!AG107)&gt;AJ$195,10,IF(LOG('Indicator Data'!AG107)&lt;AJ$194,0,10-(AJ$195-LOG('Indicator Data'!AG107))/(AJ$195-AJ$194)*10))),1))</f>
        <v>4.3</v>
      </c>
      <c r="AK104" s="56">
        <f>IF('Indicator Data'!AH107="No data","x",ROUND((IF(LOG('Indicator Data'!AH107)&gt;AK$195,10,IF(LOG('Indicator Data'!AH107)&lt;AK$194,0,10-(AK$195-LOG('Indicator Data'!AH107))/(AK$195-AK$194)*10))),1))</f>
        <v>3.5</v>
      </c>
      <c r="AL104" s="56">
        <f>IF('Indicator Data'!AI107="No data","x",ROUND(IF('Indicator Data'!AI107&gt;AL$195,10,IF('Indicator Data'!AI107&lt;AL$194,0,10-(AL$195-'Indicator Data'!AI107)/(AL$195-AL$194)*10)),1))</f>
        <v>2</v>
      </c>
      <c r="AM104" s="57">
        <f t="shared" si="39"/>
        <v>3.3</v>
      </c>
      <c r="AN104" s="56">
        <f>IF('Indicator Data'!AJ107=0,10,ROUND(IF(LOG('Indicator Data'!AJ107)&gt;AN$195,0,IF(LOG('Indicator Data'!AJ107)&lt;AN$194,10,(AN$195-LOG('Indicator Data'!AJ107))/(AN$195-AN$194)*10)),1))</f>
        <v>5.0999999999999996</v>
      </c>
      <c r="AO104" s="58">
        <f>IF('Indicator Data'!AK107="No data","x",'Indicator Data'!AK107/'Indicator Data'!BG107*100)</f>
        <v>7.9100319840423703</v>
      </c>
      <c r="AP104" s="56">
        <f t="shared" si="40"/>
        <v>0.7</v>
      </c>
      <c r="AQ104" s="57">
        <f t="shared" si="41"/>
        <v>2.9</v>
      </c>
      <c r="AR104" s="186">
        <f t="shared" si="42"/>
        <v>3.1</v>
      </c>
      <c r="AS104" s="56">
        <f>IF('Indicator Data'!AL107="No data","x",ROUND(IF('Indicator Data'!AL107^2&gt;AS$195,0,IF('Indicator Data'!AL107^2&lt;AS$194,10,(AS$195-'Indicator Data'!AL107^2)/(AS$195-AS$194)*10)),1))</f>
        <v>4.8</v>
      </c>
      <c r="AT104" s="56">
        <f>IF('Indicator Data'!AM107="No data","x",ROUND(IF('Indicator Data'!AM107&gt;AT$195,0,IF('Indicator Data'!AM107&lt;AT$194,10,(AT$195-'Indicator Data'!AM107)/(AT$195-AT$194)*10)),1))</f>
        <v>8.1999999999999993</v>
      </c>
      <c r="AU104" s="56">
        <f>IF('Indicator Data'!AN107="No data","x",ROUND(IF('Indicator Data'!AN107&gt;AU$195,0,IF('Indicator Data'!AN107&lt;AU$194,10,(AU$195-'Indicator Data'!AN107)/(AU$195-AU$194)*10)),1))</f>
        <v>8.9</v>
      </c>
      <c r="AV104" s="57">
        <f t="shared" si="43"/>
        <v>7.3</v>
      </c>
      <c r="AW104" s="57">
        <f>IF('Indicator Data'!AO107="No data","x",ROUND(IF('Indicator Data'!AO107&gt;AW$195,0,IF('Indicator Data'!AO107&lt;AW$194,10,(AW$195-'Indicator Data'!AO107)/(AW$195-AW$194)*10)),1))</f>
        <v>7.7</v>
      </c>
      <c r="AX104" s="186">
        <f t="shared" si="47"/>
        <v>7.5</v>
      </c>
      <c r="AY104" s="188">
        <f>IF('Indicator Data'!AP107="No data","x",ROUND(IF('Indicator Data'!AP107&gt;AY$195,10,IF('Indicator Data'!AP107&lt;AY$194,0,10-(AY$195-'Indicator Data'!AP107)/(AY$195-AY$194)*10)),1))</f>
        <v>0</v>
      </c>
      <c r="AZ104" s="179">
        <f t="shared" si="44"/>
        <v>2.7</v>
      </c>
    </row>
    <row r="105" spans="1:52" s="4" customFormat="1" x14ac:dyDescent="0.25">
      <c r="A105" s="99" t="str">
        <f>'Indicator Data'!A108</f>
        <v>Malawi</v>
      </c>
      <c r="B105" s="49" t="str">
        <f>'Indicator Data'!B108</f>
        <v>MWI</v>
      </c>
      <c r="C105" s="56">
        <f>ROUND(IF('Indicator Data'!N108="No data",IF((0.1022*LN('Indicator Data'!BD108)-0.1711)&gt;C$195,0,IF((0.1022*LN('Indicator Data'!BD108)-0.1711)&lt;C$194,10,(C$195-(0.1022*LN('Indicator Data'!BD108)-0.1711))/(C$195-C$194)*10)),IF('Indicator Data'!N108&gt;C$195,0,IF('Indicator Data'!N108&lt;C$194,10,(C$195-'Indicator Data'!N108)/(C$195-C$194)*10))),1)</f>
        <v>8.3000000000000007</v>
      </c>
      <c r="D105" s="56">
        <f>IF('Indicator Data'!O108="No data","x",ROUND((IF(LOG('Indicator Data'!O108*1000)&gt;D$195,10,IF(LOG('Indicator Data'!O108*1000)&lt;D$194,0,10-(D$195-LOG('Indicator Data'!O108*1000))/(D$195-D$194)*10))),1))</f>
        <v>8.8000000000000007</v>
      </c>
      <c r="E105" s="57">
        <f t="shared" si="27"/>
        <v>8.6</v>
      </c>
      <c r="F105" s="56">
        <f>IF('Indicator Data'!Z108="No data","x",ROUND(IF('Indicator Data'!Z108&gt;F$195,10,IF('Indicator Data'!Z108&lt;F$194,0,10-(F$195-'Indicator Data'!Z108)/(F$195-F$194)*10)),1))</f>
        <v>8.1999999999999993</v>
      </c>
      <c r="G105" s="56">
        <f>IF('Indicator Data'!AA108="No data","x",ROUND(IF('Indicator Data'!AA108&gt;G$195,10,IF('Indicator Data'!AA108&lt;G$194,0,10-(G$195-'Indicator Data'!AA108)/(G$195-G$194)*10)),1))</f>
        <v>4.9000000000000004</v>
      </c>
      <c r="H105" s="57">
        <f t="shared" si="28"/>
        <v>6.6</v>
      </c>
      <c r="I105" s="58">
        <f>SUM(IF('Indicator Data'!P108=0,0,'Indicator Data'!P108),SUM('Indicator Data'!Q108:R108))</f>
        <v>2462.0460199999998</v>
      </c>
      <c r="J105" s="58">
        <f>I105/'Indicator Data'!BE108*1000000</f>
        <v>132.16378727310138</v>
      </c>
      <c r="K105" s="56">
        <f t="shared" si="29"/>
        <v>2.6</v>
      </c>
      <c r="L105" s="56">
        <f>IF('Indicator Data'!S108="No data","x",ROUND(IF('Indicator Data'!S108&gt;L$195,10,IF('Indicator Data'!S108&lt;L$194,0,10-(L$195-'Indicator Data'!S108)/(L$195-L$194)*10)),1))</f>
        <v>10</v>
      </c>
      <c r="M105" s="56">
        <f>IF('Indicator Data'!T108="No data","x",IF('Indicator Data'!T108=0,0,ROUND(IF('Indicator Data'!T108&gt;M$195,10,IF('Indicator Data'!T108&lt;M$194,0,10-(M$195-'Indicator Data'!T108)/(M$195-M$194)*10)),1)))</f>
        <v>0.9</v>
      </c>
      <c r="N105" s="57">
        <f t="shared" si="30"/>
        <v>4.5</v>
      </c>
      <c r="O105" s="59">
        <f t="shared" si="31"/>
        <v>7.1</v>
      </c>
      <c r="P105" s="66">
        <f>IF(AND('Indicator Data'!AB108="No data",'Indicator Data'!AC108="No data"),0,SUM('Indicator Data'!AB108:AD108)/1000)</f>
        <v>55.963000000000001</v>
      </c>
      <c r="Q105" s="56">
        <f t="shared" si="32"/>
        <v>5.8</v>
      </c>
      <c r="R105" s="60">
        <f>P105*1000/'Indicator Data'!BE108</f>
        <v>3.0041201371063617E-3</v>
      </c>
      <c r="S105" s="56">
        <f t="shared" si="33"/>
        <v>4.2</v>
      </c>
      <c r="T105" s="197">
        <f t="shared" si="34"/>
        <v>5</v>
      </c>
      <c r="U105" s="56">
        <f>IF('Indicator Data'!V108="No data","x",ROUND(IF('Indicator Data'!V108&gt;U$195,10,IF('Indicator Data'!V108&lt;U$194,0,10-(U$195-'Indicator Data'!V108)/(U$195-U$194)*10)),1))</f>
        <v>10</v>
      </c>
      <c r="V105" s="56">
        <f>IF('Indicator Data'!W108="No data","x",IF('Indicator Data'!W108=0,0,ROUND(IF('Indicator Data'!W108&gt;V$195,10,IF('Indicator Data'!W108&lt;V$194,0,10-(V$195-'Indicator Data'!W108)/(V$195-V$194)*10)),1)))</f>
        <v>10</v>
      </c>
      <c r="W105" s="56">
        <f t="shared" si="35"/>
        <v>10</v>
      </c>
      <c r="X105" s="56">
        <f>IF('Indicator Data'!U108="No data","x",ROUND(IF('Indicator Data'!U108&gt;X$195,10,IF('Indicator Data'!U108&lt;X$194,0,10-(X$195-'Indicator Data'!U108)/(X$195-X$194)*10)),1))</f>
        <v>2.4</v>
      </c>
      <c r="Y105" s="156">
        <f>IF('Indicator Data'!X108="No data","x",ROUND(IF('Indicator Data'!X108&gt;Y$195,10,IF('Indicator Data'!X108&lt;Y$194,0,10-(Y$195-'Indicator Data'!X108)/(Y$195-Y$194)*10)),1))</f>
        <v>5.8</v>
      </c>
      <c r="Z105" s="60">
        <f>IF('Indicator Data'!Y108="No data","x",IF(('Indicator Data'!Y108/'Indicator Data'!BE108)&gt;1,1,IF('Indicator Data'!Y108&gt;'Indicator Data'!Y108,1,'Indicator Data'!Y108/'Indicator Data'!BE108)))</f>
        <v>0.63191554086643176</v>
      </c>
      <c r="AA105" s="156">
        <f t="shared" si="36"/>
        <v>7</v>
      </c>
      <c r="AB105" s="57">
        <f t="shared" si="45"/>
        <v>6.3</v>
      </c>
      <c r="AC105" s="56">
        <f>IF('Indicator Data'!AE108="No data","x",ROUND(IF('Indicator Data'!AE108&lt;$AC$194,10,IF('Indicator Data'!AE108&gt;$AC$195,0,($AC$195-'Indicator Data'!AE108)/($AC$195-$AC$194)*10)),1))</f>
        <v>4.7</v>
      </c>
      <c r="AD105" s="56">
        <f>IF('Indicator Data'!AF108="No data","x",ROUND(IF('Indicator Data'!AF108&gt;$AD$195,10,IF('Indicator Data'!AF108&lt;$AD$194,0,10-($AD$195-'Indicator Data'!AF108)/($AD$195-$AD$194)*10)),1))</f>
        <v>4.2</v>
      </c>
      <c r="AE105" s="57">
        <f t="shared" si="46"/>
        <v>4.5</v>
      </c>
      <c r="AF105" s="56">
        <f>IF('Indicator Data'!AQ108="No data","x",ROUND(IF('Indicator Data'!AQ108&gt;$AF$195,10,IF('Indicator Data'!AQ108&lt;$AF$194,0,10-($AF$195-'Indicator Data'!AQ108)/($AF$195-$AF$194)*10)),1))</f>
        <v>5.3</v>
      </c>
      <c r="AG105" s="56">
        <f>IF('Indicator Data'!AR108="No data","x",ROUND(IF('Indicator Data'!AR108&gt;$AG$195,10,IF('Indicator Data'!AR108&lt;$AG$194,0,10-($AG$195-'Indicator Data'!AR108)/($AG$195-$AG$194)*10)),1))</f>
        <v>1.9</v>
      </c>
      <c r="AH105" s="202">
        <f t="shared" si="37"/>
        <v>3.5999999999999996</v>
      </c>
      <c r="AI105" s="61">
        <f t="shared" si="38"/>
        <v>4.9000000000000004</v>
      </c>
      <c r="AJ105" s="56">
        <f>IF('Indicator Data'!AG108="No data","x",ROUND((IF(LOG('Indicator Data'!AG108)&gt;AJ$195,10,IF(LOG('Indicator Data'!AG108)&lt;AJ$194,0,10-(AJ$195-LOG('Indicator Data'!AG108))/(AJ$195-AJ$194)*10))),1))</f>
        <v>0.1</v>
      </c>
      <c r="AK105" s="56">
        <f>IF('Indicator Data'!AH108="No data","x",ROUND((IF(LOG('Indicator Data'!AH108)&gt;AK$195,10,IF(LOG('Indicator Data'!AH108)&lt;AK$194,0,10-(AK$195-LOG('Indicator Data'!AH108))/(AK$195-AK$194)*10))),1))</f>
        <v>4.8</v>
      </c>
      <c r="AL105" s="56">
        <f>IF('Indicator Data'!AI108="No data","x",ROUND(IF('Indicator Data'!AI108&gt;AL$195,10,IF('Indicator Data'!AI108&lt;AL$194,0,10-(AL$195-'Indicator Data'!AI108)/(AL$195-AL$194)*10)),1))</f>
        <v>2</v>
      </c>
      <c r="AM105" s="57">
        <f t="shared" si="39"/>
        <v>2.2999999999999998</v>
      </c>
      <c r="AN105" s="56">
        <f>IF('Indicator Data'!AJ108=0,10,ROUND(IF(LOG('Indicator Data'!AJ108)&gt;AN$195,0,IF(LOG('Indicator Data'!AJ108)&lt;AN$194,10,(AN$195-LOG('Indicator Data'!AJ108))/(AN$195-AN$194)*10)),1))</f>
        <v>5.6</v>
      </c>
      <c r="AO105" s="58">
        <f>IF('Indicator Data'!AK108="No data","x",'Indicator Data'!AK108/'Indicator Data'!BG108*100)</f>
        <v>19.092066185829445</v>
      </c>
      <c r="AP105" s="56">
        <f t="shared" si="40"/>
        <v>1.8</v>
      </c>
      <c r="AQ105" s="57">
        <f t="shared" si="41"/>
        <v>3.7</v>
      </c>
      <c r="AR105" s="186">
        <f t="shared" si="42"/>
        <v>3</v>
      </c>
      <c r="AS105" s="56">
        <f>IF('Indicator Data'!AL108="No data","x",ROUND(IF('Indicator Data'!AL108^2&gt;AS$195,0,IF('Indicator Data'!AL108^2&lt;AS$194,10,(AS$195-'Indicator Data'!AL108^2)/(AS$195-AS$194)*10)),1))</f>
        <v>6.7</v>
      </c>
      <c r="AT105" s="56">
        <f>IF('Indicator Data'!AM108="No data","x",ROUND(IF('Indicator Data'!AM108&gt;AT$195,0,IF('Indicator Data'!AM108&lt;AT$194,10,(AT$195-'Indicator Data'!AM108)/(AT$195-AT$194)*10)),1))</f>
        <v>8.3000000000000007</v>
      </c>
      <c r="AU105" s="56">
        <f>IF('Indicator Data'!AN108="No data","x",ROUND(IF('Indicator Data'!AN108&gt;AU$195,0,IF('Indicator Data'!AN108&lt;AU$194,10,(AU$195-'Indicator Data'!AN108)/(AU$195-AU$194)*10)),1))</f>
        <v>2</v>
      </c>
      <c r="AV105" s="57">
        <f t="shared" si="43"/>
        <v>5.7</v>
      </c>
      <c r="AW105" s="57">
        <f>IF('Indicator Data'!AO108="No data","x",ROUND(IF('Indicator Data'!AO108&gt;AW$195,0,IF('Indicator Data'!AO108&lt;AW$194,10,(AW$195-'Indicator Data'!AO108)/(AW$195-AW$194)*10)),1))</f>
        <v>8.5</v>
      </c>
      <c r="AX105" s="186">
        <f t="shared" si="47"/>
        <v>7.1</v>
      </c>
      <c r="AY105" s="188">
        <f>IF('Indicator Data'!AP108="No data","x",ROUND(IF('Indicator Data'!AP108&gt;AY$195,10,IF('Indicator Data'!AP108&lt;AY$194,0,10-(AY$195-'Indicator Data'!AP108)/(AY$195-AY$194)*10)),1))</f>
        <v>1.2</v>
      </c>
      <c r="AZ105" s="179">
        <f t="shared" si="44"/>
        <v>3.1</v>
      </c>
    </row>
    <row r="106" spans="1:52" s="4" customFormat="1" x14ac:dyDescent="0.25">
      <c r="A106" s="99" t="str">
        <f>'Indicator Data'!A109</f>
        <v>Malaysia</v>
      </c>
      <c r="B106" s="49" t="str">
        <f>'Indicator Data'!B109</f>
        <v>MYS</v>
      </c>
      <c r="C106" s="56">
        <f>ROUND(IF('Indicator Data'!N109="No data",IF((0.1022*LN('Indicator Data'!BD109)-0.1711)&gt;C$195,0,IF((0.1022*LN('Indicator Data'!BD109)-0.1711)&lt;C$194,10,(C$195-(0.1022*LN('Indicator Data'!BD109)-0.1711))/(C$195-C$194)*10)),IF('Indicator Data'!N109&gt;C$195,0,IF('Indicator Data'!N109&lt;C$194,10,(C$195-'Indicator Data'!N109)/(C$195-C$194)*10))),1)</f>
        <v>1.9</v>
      </c>
      <c r="D106" s="56" t="str">
        <f>IF('Indicator Data'!O109="No data","x",ROUND((IF(LOG('Indicator Data'!O109*1000)&gt;D$195,10,IF(LOG('Indicator Data'!O109*1000)&lt;D$194,0,10-(D$195-LOG('Indicator Data'!O109*1000))/(D$195-D$194)*10))),1))</f>
        <v>x</v>
      </c>
      <c r="E106" s="57">
        <f t="shared" si="27"/>
        <v>1.9</v>
      </c>
      <c r="F106" s="56">
        <f>IF('Indicator Data'!Z109="No data","x",ROUND(IF('Indicator Data'!Z109&gt;F$195,10,IF('Indicator Data'!Z109&lt;F$194,0,10-(F$195-'Indicator Data'!Z109)/(F$195-F$194)*10)),1))</f>
        <v>3.7</v>
      </c>
      <c r="G106" s="56">
        <f>IF('Indicator Data'!AA109="No data","x",ROUND(IF('Indicator Data'!AA109&gt;G$195,10,IF('Indicator Data'!AA109&lt;G$194,0,10-(G$195-'Indicator Data'!AA109)/(G$195-G$194)*10)),1))</f>
        <v>4</v>
      </c>
      <c r="H106" s="57">
        <f t="shared" si="28"/>
        <v>3.9</v>
      </c>
      <c r="I106" s="58">
        <f>SUM(IF('Indicator Data'!P109=0,0,'Indicator Data'!P109),SUM('Indicator Data'!Q109:R109))</f>
        <v>-73.886980000000008</v>
      </c>
      <c r="J106" s="58">
        <f>I106/'Indicator Data'!BE109*1000000</f>
        <v>-2.3125968061948705</v>
      </c>
      <c r="K106" s="56">
        <f t="shared" si="29"/>
        <v>0</v>
      </c>
      <c r="L106" s="56">
        <f>IF('Indicator Data'!S109="No data","x",ROUND(IF('Indicator Data'!S109&gt;L$195,10,IF('Indicator Data'!S109&lt;L$194,0,10-(L$195-'Indicator Data'!S109)/(L$195-L$194)*10)),1))</f>
        <v>0</v>
      </c>
      <c r="M106" s="56">
        <f>IF('Indicator Data'!T109="No data","x",IF('Indicator Data'!T109=0,0,ROUND(IF('Indicator Data'!T109&gt;M$195,10,IF('Indicator Data'!T109&lt;M$194,0,10-(M$195-'Indicator Data'!T109)/(M$195-M$194)*10)),1)))</f>
        <v>0.2</v>
      </c>
      <c r="N106" s="57">
        <f t="shared" si="30"/>
        <v>0.1</v>
      </c>
      <c r="O106" s="59">
        <f t="shared" si="31"/>
        <v>2</v>
      </c>
      <c r="P106" s="66">
        <f>IF(AND('Indicator Data'!AB109="No data",'Indicator Data'!AC109="No data"),0,SUM('Indicator Data'!AB109:AD109)/1000)</f>
        <v>163.11099999999999</v>
      </c>
      <c r="Q106" s="56">
        <f t="shared" si="32"/>
        <v>7.4</v>
      </c>
      <c r="R106" s="60">
        <f>P106*1000/'Indicator Data'!BE109</f>
        <v>5.105229333439416E-3</v>
      </c>
      <c r="S106" s="56">
        <f t="shared" si="33"/>
        <v>4.8</v>
      </c>
      <c r="T106" s="197">
        <f t="shared" si="34"/>
        <v>6.1</v>
      </c>
      <c r="U106" s="56">
        <f>IF('Indicator Data'!V109="No data","x",ROUND(IF('Indicator Data'!V109&gt;U$195,10,IF('Indicator Data'!V109&lt;U$194,0,10-(U$195-'Indicator Data'!V109)/(U$195-U$194)*10)),1))</f>
        <v>0.8</v>
      </c>
      <c r="V106" s="56">
        <f>IF('Indicator Data'!W109="No data","x",IF('Indicator Data'!W109=0,0,ROUND(IF('Indicator Data'!W109&gt;V$195,10,IF('Indicator Data'!W109&lt;V$194,0,10-(V$195-'Indicator Data'!W109)/(V$195-V$194)*10)),1)))</f>
        <v>1.4</v>
      </c>
      <c r="W106" s="56">
        <f t="shared" si="35"/>
        <v>1.1000000000000001</v>
      </c>
      <c r="X106" s="56">
        <f>IF('Indicator Data'!U109="No data","x",ROUND(IF('Indicator Data'!U109&gt;X$195,10,IF('Indicator Data'!U109&lt;X$194,0,10-(X$195-'Indicator Data'!U109)/(X$195-X$194)*10)),1))</f>
        <v>1.7</v>
      </c>
      <c r="Y106" s="156">
        <f>IF('Indicator Data'!X109="No data","x",ROUND(IF('Indicator Data'!X109&gt;Y$195,10,IF('Indicator Data'!X109&lt;Y$194,0,10-(Y$195-'Indicator Data'!X109)/(Y$195-Y$194)*10)),1))</f>
        <v>0</v>
      </c>
      <c r="Z106" s="60">
        <f>IF('Indicator Data'!Y109="No data","x",IF(('Indicator Data'!Y109/'Indicator Data'!BE109)&gt;1,1,IF('Indicator Data'!Y109&gt;'Indicator Data'!Y109,1,'Indicator Data'!Y109/'Indicator Data'!BE109)))</f>
        <v>2.5991407955777111E-3</v>
      </c>
      <c r="AA106" s="156">
        <f t="shared" si="36"/>
        <v>0</v>
      </c>
      <c r="AB106" s="57">
        <f t="shared" si="45"/>
        <v>0.7</v>
      </c>
      <c r="AC106" s="56">
        <f>IF('Indicator Data'!AE109="No data","x",ROUND(IF('Indicator Data'!AE109&lt;$AC$194,10,IF('Indicator Data'!AE109&gt;$AC$195,0,($AC$195-'Indicator Data'!AE109)/($AC$195-$AC$194)*10)),1))</f>
        <v>3.3</v>
      </c>
      <c r="AD106" s="56">
        <f>IF('Indicator Data'!AF109="No data","x",ROUND(IF('Indicator Data'!AF109&gt;$AD$195,10,IF('Indicator Data'!AF109&lt;$AD$194,0,10-($AD$195-'Indicator Data'!AF109)/($AD$195-$AD$194)*10)),1))</f>
        <v>0</v>
      </c>
      <c r="AE106" s="57">
        <f t="shared" si="46"/>
        <v>1.7</v>
      </c>
      <c r="AF106" s="56" t="str">
        <f>IF('Indicator Data'!AQ109="No data","x",ROUND(IF('Indicator Data'!AQ109&gt;$AF$195,10,IF('Indicator Data'!AQ109&lt;$AF$194,0,10-($AF$195-'Indicator Data'!AQ109)/($AF$195-$AF$194)*10)),1))</f>
        <v>x</v>
      </c>
      <c r="AG106" s="56">
        <f>IF('Indicator Data'!AR109="No data","x",ROUND(IF('Indicator Data'!AR109&gt;$AG$195,10,IF('Indicator Data'!AR109&lt;$AG$194,0,10-($AG$195-'Indicator Data'!AR109)/($AG$195-$AG$194)*10)),1))</f>
        <v>5.0999999999999996</v>
      </c>
      <c r="AH106" s="202">
        <f t="shared" si="37"/>
        <v>5.0999999999999996</v>
      </c>
      <c r="AI106" s="61">
        <f t="shared" si="38"/>
        <v>3.7</v>
      </c>
      <c r="AJ106" s="56">
        <f>IF('Indicator Data'!AG109="No data","x",ROUND((IF(LOG('Indicator Data'!AG109)&gt;AJ$195,10,IF(LOG('Indicator Data'!AG109)&lt;AJ$194,0,10-(AJ$195-LOG('Indicator Data'!AG109))/(AJ$195-AJ$194)*10))),1))</f>
        <v>9.5</v>
      </c>
      <c r="AK106" s="56">
        <f>IF('Indicator Data'!AH109="No data","x",ROUND((IF(LOG('Indicator Data'!AH109)&gt;AK$195,10,IF(LOG('Indicator Data'!AH109)&lt;AK$194,0,10-(AK$195-LOG('Indicator Data'!AH109))/(AK$195-AK$194)*10))),1))</f>
        <v>8.5</v>
      </c>
      <c r="AL106" s="56">
        <f>IF('Indicator Data'!AI109="No data","x",ROUND(IF('Indicator Data'!AI109&gt;AL$195,10,IF('Indicator Data'!AI109&lt;AL$194,0,10-(AL$195-'Indicator Data'!AI109)/(AL$195-AL$194)*10)),1))</f>
        <v>10</v>
      </c>
      <c r="AM106" s="57">
        <f t="shared" si="39"/>
        <v>9.3000000000000007</v>
      </c>
      <c r="AN106" s="56">
        <f>IF('Indicator Data'!AJ109=0,10,ROUND(IF(LOG('Indicator Data'!AJ109)&gt;AN$195,0,IF(LOG('Indicator Data'!AJ109)&lt;AN$194,10,(AN$195-LOG('Indicator Data'!AJ109))/(AN$195-AN$194)*10)),1))</f>
        <v>2.8</v>
      </c>
      <c r="AO106" s="58">
        <f>IF('Indicator Data'!AK109="No data","x",'Indicator Data'!AK109/'Indicator Data'!BG109*100)</f>
        <v>21.001369654542685</v>
      </c>
      <c r="AP106" s="56">
        <f t="shared" si="40"/>
        <v>2</v>
      </c>
      <c r="AQ106" s="57">
        <f t="shared" si="41"/>
        <v>2.4</v>
      </c>
      <c r="AR106" s="186">
        <f t="shared" si="42"/>
        <v>5.9</v>
      </c>
      <c r="AS106" s="56">
        <f>IF('Indicator Data'!AL109="No data","x",ROUND(IF('Indicator Data'!AL109^2&gt;AS$195,0,IF('Indicator Data'!AL109^2&lt;AS$194,10,(AS$195-'Indicator Data'!AL109^2)/(AS$195-AS$194)*10)),1))</f>
        <v>1.3</v>
      </c>
      <c r="AT106" s="56">
        <f>IF('Indicator Data'!AM109="No data","x",ROUND(IF('Indicator Data'!AM109&gt;AT$195,0,IF('Indicator Data'!AM109&lt;AT$194,10,(AT$195-'Indicator Data'!AM109)/(AT$195-AT$194)*10)),1))</f>
        <v>3.4</v>
      </c>
      <c r="AU106" s="56">
        <f>IF('Indicator Data'!AN109="No data","x",ROUND(IF('Indicator Data'!AN109&gt;AU$195,0,IF('Indicator Data'!AN109&lt;AU$194,10,(AU$195-'Indicator Data'!AN109)/(AU$195-AU$194)*10)),1))</f>
        <v>4.0999999999999996</v>
      </c>
      <c r="AV106" s="57">
        <f t="shared" si="43"/>
        <v>2.9</v>
      </c>
      <c r="AW106" s="57">
        <f>IF('Indicator Data'!AO109="No data","x",ROUND(IF('Indicator Data'!AO109&gt;AW$195,0,IF('Indicator Data'!AO109&lt;AW$194,10,(AW$195-'Indicator Data'!AO109)/(AW$195-AW$194)*10)),1))</f>
        <v>4.5</v>
      </c>
      <c r="AX106" s="186">
        <f t="shared" si="47"/>
        <v>3.7</v>
      </c>
      <c r="AY106" s="188">
        <f>IF('Indicator Data'!AP109="No data","x",ROUND(IF('Indicator Data'!AP109&gt;AY$195,10,IF('Indicator Data'!AP109&lt;AY$194,0,10-(AY$195-'Indicator Data'!AP109)/(AY$195-AY$194)*10)),1))</f>
        <v>3.6</v>
      </c>
      <c r="AZ106" s="179">
        <f t="shared" si="44"/>
        <v>4.2</v>
      </c>
    </row>
    <row r="107" spans="1:52" s="4" customFormat="1" x14ac:dyDescent="0.25">
      <c r="A107" s="99" t="str">
        <f>'Indicator Data'!A110</f>
        <v>Maldives</v>
      </c>
      <c r="B107" s="49" t="str">
        <f>'Indicator Data'!B110</f>
        <v>MDV</v>
      </c>
      <c r="C107" s="56">
        <f>ROUND(IF('Indicator Data'!N110="No data",IF((0.1022*LN('Indicator Data'!BD110)-0.1711)&gt;C$195,0,IF((0.1022*LN('Indicator Data'!BD110)-0.1711)&lt;C$194,10,(C$195-(0.1022*LN('Indicator Data'!BD110)-0.1711))/(C$195-C$194)*10)),IF('Indicator Data'!N110&gt;C$195,0,IF('Indicator Data'!N110&lt;C$194,10,(C$195-'Indicator Data'!N110)/(C$195-C$194)*10))),1)</f>
        <v>3.6</v>
      </c>
      <c r="D107" s="56">
        <f>IF('Indicator Data'!O110="No data","x",ROUND((IF(LOG('Indicator Data'!O110*1000)&gt;D$195,10,IF(LOG('Indicator Data'!O110*1000)&lt;D$194,0,10-(D$195-LOG('Indicator Data'!O110*1000))/(D$195-D$194)*10))),1))</f>
        <v>1.6</v>
      </c>
      <c r="E107" s="57">
        <f t="shared" si="27"/>
        <v>2.7</v>
      </c>
      <c r="F107" s="56">
        <f>IF('Indicator Data'!Z110="No data","x",ROUND(IF('Indicator Data'!Z110&gt;F$195,10,IF('Indicator Data'!Z110&lt;F$194,0,10-(F$195-'Indicator Data'!Z110)/(F$195-F$194)*10)),1))</f>
        <v>4.9000000000000004</v>
      </c>
      <c r="G107" s="56">
        <f>IF('Indicator Data'!AA110="No data","x",ROUND(IF('Indicator Data'!AA110&gt;G$195,10,IF('Indicator Data'!AA110&lt;G$194,0,10-(G$195-'Indicator Data'!AA110)/(G$195-G$194)*10)),1))</f>
        <v>3.4</v>
      </c>
      <c r="H107" s="57">
        <f t="shared" si="28"/>
        <v>4.2</v>
      </c>
      <c r="I107" s="58">
        <f>SUM(IF('Indicator Data'!P110=0,0,'Indicator Data'!P110),SUM('Indicator Data'!Q110:R110))</f>
        <v>15.47052</v>
      </c>
      <c r="J107" s="58">
        <f>I107/'Indicator Data'!BE110*1000000</f>
        <v>29.137048762894171</v>
      </c>
      <c r="K107" s="56">
        <f t="shared" si="29"/>
        <v>0.6</v>
      </c>
      <c r="L107" s="56">
        <f>IF('Indicator Data'!S110="No data","x",ROUND(IF('Indicator Data'!S110&gt;L$195,10,IF('Indicator Data'!S110&lt;L$194,0,10-(L$195-'Indicator Data'!S110)/(L$195-L$194)*10)),1))</f>
        <v>1.6</v>
      </c>
      <c r="M107" s="56">
        <f>IF('Indicator Data'!T110="No data","x",IF('Indicator Data'!T110=0,0,ROUND(IF('Indicator Data'!T110&gt;M$195,10,IF('Indicator Data'!T110&lt;M$194,0,10-(M$195-'Indicator Data'!T110)/(M$195-M$194)*10)),1)))</f>
        <v>0</v>
      </c>
      <c r="N107" s="57">
        <f t="shared" si="30"/>
        <v>0.7</v>
      </c>
      <c r="O107" s="59">
        <f t="shared" si="31"/>
        <v>2.6</v>
      </c>
      <c r="P107" s="66">
        <f>IF(AND('Indicator Data'!AB110="No data",'Indicator Data'!AC110="No data"),0,SUM('Indicator Data'!AB110:AD110)/1000)</f>
        <v>0</v>
      </c>
      <c r="Q107" s="56">
        <f t="shared" si="32"/>
        <v>0</v>
      </c>
      <c r="R107" s="60">
        <f>P107*1000/'Indicator Data'!BE110</f>
        <v>0</v>
      </c>
      <c r="S107" s="56">
        <f t="shared" si="33"/>
        <v>0</v>
      </c>
      <c r="T107" s="197">
        <f t="shared" si="34"/>
        <v>0</v>
      </c>
      <c r="U107" s="56">
        <f>IF('Indicator Data'!V110="No data","x",ROUND(IF('Indicator Data'!V110&gt;U$195,10,IF('Indicator Data'!V110&lt;U$194,0,10-(U$195-'Indicator Data'!V110)/(U$195-U$194)*10)),1))</f>
        <v>0.2</v>
      </c>
      <c r="V107" s="56" t="str">
        <f>IF('Indicator Data'!W110="No data","x",IF('Indicator Data'!W110=0,0,ROUND(IF('Indicator Data'!W110&gt;V$195,10,IF('Indicator Data'!W110&lt;V$194,0,10-(V$195-'Indicator Data'!W110)/(V$195-V$194)*10)),1)))</f>
        <v>x</v>
      </c>
      <c r="W107" s="56">
        <f t="shared" si="35"/>
        <v>0.2</v>
      </c>
      <c r="X107" s="56">
        <f>IF('Indicator Data'!U110="No data","x",ROUND(IF('Indicator Data'!U110&gt;X$195,10,IF('Indicator Data'!U110&lt;X$194,0,10-(X$195-'Indicator Data'!U110)/(X$195-X$194)*10)),1))</f>
        <v>0.7</v>
      </c>
      <c r="Y107" s="156" t="str">
        <f>IF('Indicator Data'!X110="No data","x",ROUND(IF('Indicator Data'!X110&gt;Y$195,10,IF('Indicator Data'!X110&lt;Y$194,0,10-(Y$195-'Indicator Data'!X110)/(Y$195-Y$194)*10)),1))</f>
        <v>x</v>
      </c>
      <c r="Z107" s="60">
        <f>IF('Indicator Data'!Y110="No data","x",IF(('Indicator Data'!Y110/'Indicator Data'!BE110)&gt;1,1,IF('Indicator Data'!Y110&gt;'Indicator Data'!Y110,1,'Indicator Data'!Y110/'Indicator Data'!BE110)))</f>
        <v>1.8909252538341146E-3</v>
      </c>
      <c r="AA107" s="156">
        <f t="shared" si="36"/>
        <v>0</v>
      </c>
      <c r="AB107" s="57">
        <f t="shared" si="45"/>
        <v>0.3</v>
      </c>
      <c r="AC107" s="56">
        <f>IF('Indicator Data'!AE110="No data","x",ROUND(IF('Indicator Data'!AE110&lt;$AC$194,10,IF('Indicator Data'!AE110&gt;$AC$195,0,($AC$195-'Indicator Data'!AE110)/($AC$195-$AC$194)*10)),1))</f>
        <v>4.4000000000000004</v>
      </c>
      <c r="AD107" s="56">
        <f>IF('Indicator Data'!AF110="No data","x",ROUND(IF('Indicator Data'!AF110&gt;$AD$195,10,IF('Indicator Data'!AF110&lt;$AD$194,0,10-($AD$195-'Indicator Data'!AF110)/($AD$195-$AD$194)*10)),1))</f>
        <v>1.8</v>
      </c>
      <c r="AE107" s="57">
        <f t="shared" si="46"/>
        <v>3.1</v>
      </c>
      <c r="AF107" s="56">
        <f>IF('Indicator Data'!AQ110="No data","x",ROUND(IF('Indicator Data'!AQ110&gt;$AF$195,10,IF('Indicator Data'!AQ110&lt;$AF$194,0,10-($AF$195-'Indicator Data'!AQ110)/($AF$195-$AF$194)*10)),1))</f>
        <v>1.2</v>
      </c>
      <c r="AG107" s="56" t="str">
        <f>IF('Indicator Data'!AR110="No data","x",ROUND(IF('Indicator Data'!AR110&gt;$AG$195,10,IF('Indicator Data'!AR110&lt;$AG$194,0,10-($AG$195-'Indicator Data'!AR110)/($AG$195-$AG$194)*10)),1))</f>
        <v>x</v>
      </c>
      <c r="AH107" s="202">
        <f t="shared" si="37"/>
        <v>1.2</v>
      </c>
      <c r="AI107" s="61">
        <f t="shared" si="38"/>
        <v>1.2</v>
      </c>
      <c r="AJ107" s="56">
        <f>IF('Indicator Data'!AG110="No data","x",ROUND((IF(LOG('Indicator Data'!AG110)&gt;AJ$195,10,IF(LOG('Indicator Data'!AG110)&lt;AJ$194,0,10-(AJ$195-LOG('Indicator Data'!AG110))/(AJ$195-AJ$194)*10))),1))</f>
        <v>5.0999999999999996</v>
      </c>
      <c r="AK107" s="56">
        <f>IF('Indicator Data'!AH110="No data","x",ROUND((IF(LOG('Indicator Data'!AH110)&gt;AK$195,10,IF(LOG('Indicator Data'!AH110)&lt;AK$194,0,10-(AK$195-LOG('Indicator Data'!AH110))/(AK$195-AK$194)*10))),1))</f>
        <v>5.4</v>
      </c>
      <c r="AL107" s="56">
        <f>IF('Indicator Data'!AI110="No data","x",ROUND(IF('Indicator Data'!AI110&gt;AL$195,10,IF('Indicator Data'!AI110&lt;AL$194,0,10-(AL$195-'Indicator Data'!AI110)/(AL$195-AL$194)*10)),1))</f>
        <v>4</v>
      </c>
      <c r="AM107" s="57">
        <f t="shared" si="39"/>
        <v>4.8</v>
      </c>
      <c r="AN107" s="56">
        <f>IF('Indicator Data'!AJ110=0,10,ROUND(IF(LOG('Indicator Data'!AJ110)&gt;AN$195,0,IF(LOG('Indicator Data'!AJ110)&lt;AN$194,10,(AN$195-LOG('Indicator Data'!AJ110))/(AN$195-AN$194)*10)),1))</f>
        <v>1.2</v>
      </c>
      <c r="AO107" s="58">
        <f>IF('Indicator Data'!AK110="No data","x",'Indicator Data'!AK110/'Indicator Data'!BG110*100)</f>
        <v>226.66666666666666</v>
      </c>
      <c r="AP107" s="56">
        <f t="shared" si="40"/>
        <v>10</v>
      </c>
      <c r="AQ107" s="57">
        <f t="shared" si="41"/>
        <v>5.6</v>
      </c>
      <c r="AR107" s="186">
        <f t="shared" si="42"/>
        <v>5.2</v>
      </c>
      <c r="AS107" s="56">
        <f>IF('Indicator Data'!AL110="No data","x",ROUND(IF('Indicator Data'!AL110^2&gt;AS$195,0,IF('Indicator Data'!AL110^2&lt;AS$194,10,(AS$195-'Indicator Data'!AL110^2)/(AS$195-AS$194)*10)),1))</f>
        <v>0.5</v>
      </c>
      <c r="AT107" s="56">
        <f>IF('Indicator Data'!AM110="No data","x",ROUND(IF('Indicator Data'!AM110&gt;AT$195,0,IF('Indicator Data'!AM110&lt;AT$194,10,(AT$195-'Indicator Data'!AM110)/(AT$195-AT$194)*10)),1))</f>
        <v>1.7</v>
      </c>
      <c r="AU107" s="56">
        <f>IF('Indicator Data'!AN110="No data","x",ROUND(IF('Indicator Data'!AN110&gt;AU$195,0,IF('Indicator Data'!AN110&lt;AU$194,10,(AU$195-'Indicator Data'!AN110)/(AU$195-AU$194)*10)),1))</f>
        <v>8.9</v>
      </c>
      <c r="AV107" s="57">
        <f t="shared" si="43"/>
        <v>3.7</v>
      </c>
      <c r="AW107" s="57" t="str">
        <f>IF('Indicator Data'!AO110="No data","x",ROUND(IF('Indicator Data'!AO110&gt;AW$195,0,IF('Indicator Data'!AO110&lt;AW$194,10,(AW$195-'Indicator Data'!AO110)/(AW$195-AW$194)*10)),1))</f>
        <v>x</v>
      </c>
      <c r="AX107" s="186">
        <f t="shared" si="47"/>
        <v>3.7</v>
      </c>
      <c r="AY107" s="188">
        <f>IF('Indicator Data'!AP110="No data","x",ROUND(IF('Indicator Data'!AP110&gt;AY$195,10,IF('Indicator Data'!AP110&lt;AY$194,0,10-(AY$195-'Indicator Data'!AP110)/(AY$195-AY$194)*10)),1))</f>
        <v>1.6</v>
      </c>
      <c r="AZ107" s="179">
        <f t="shared" si="44"/>
        <v>3</v>
      </c>
    </row>
    <row r="108" spans="1:52" s="4" customFormat="1" x14ac:dyDescent="0.25">
      <c r="A108" s="99" t="str">
        <f>'Indicator Data'!A111</f>
        <v>Mali</v>
      </c>
      <c r="B108" s="49" t="str">
        <f>'Indicator Data'!B111</f>
        <v>MLI</v>
      </c>
      <c r="C108" s="56">
        <f>ROUND(IF('Indicator Data'!N111="No data",IF((0.1022*LN('Indicator Data'!BD111)-0.1711)&gt;C$195,0,IF((0.1022*LN('Indicator Data'!BD111)-0.1711)&lt;C$194,10,(C$195-(0.1022*LN('Indicator Data'!BD111)-0.1711))/(C$195-C$194)*10)),IF('Indicator Data'!N111&gt;C$195,0,IF('Indicator Data'!N111&lt;C$194,10,(C$195-'Indicator Data'!N111)/(C$195-C$194)*10))),1)</f>
        <v>9.5</v>
      </c>
      <c r="D108" s="56">
        <f>IF('Indicator Data'!O111="No data","x",ROUND((IF(LOG('Indicator Data'!O111*1000)&gt;D$195,10,IF(LOG('Indicator Data'!O111*1000)&lt;D$194,0,10-(D$195-LOG('Indicator Data'!O111*1000))/(D$195-D$194)*10))),1))</f>
        <v>9.9</v>
      </c>
      <c r="E108" s="57">
        <f t="shared" si="27"/>
        <v>9.6999999999999993</v>
      </c>
      <c r="F108" s="56">
        <f>IF('Indicator Data'!Z111="No data","x",ROUND(IF('Indicator Data'!Z111&gt;F$195,10,IF('Indicator Data'!Z111&lt;F$194,0,10-(F$195-'Indicator Data'!Z111)/(F$195-F$194)*10)),1))</f>
        <v>9</v>
      </c>
      <c r="G108" s="56">
        <f>IF('Indicator Data'!AA111="No data","x",ROUND(IF('Indicator Data'!AA111&gt;G$195,10,IF('Indicator Data'!AA111&lt;G$194,0,10-(G$195-'Indicator Data'!AA111)/(G$195-G$194)*10)),1))</f>
        <v>2</v>
      </c>
      <c r="H108" s="57">
        <f t="shared" si="28"/>
        <v>5.5</v>
      </c>
      <c r="I108" s="58">
        <f>SUM(IF('Indicator Data'!P111=0,0,'Indicator Data'!P111),SUM('Indicator Data'!Q111:R111))</f>
        <v>6999.04997</v>
      </c>
      <c r="J108" s="58">
        <f>I108/'Indicator Data'!BE111*1000000</f>
        <v>356.04037954376184</v>
      </c>
      <c r="K108" s="56">
        <f t="shared" si="29"/>
        <v>7.1</v>
      </c>
      <c r="L108" s="56">
        <f>IF('Indicator Data'!S111="No data","x",ROUND(IF('Indicator Data'!S111&gt;L$195,10,IF('Indicator Data'!S111&lt;L$194,0,10-(L$195-'Indicator Data'!S111)/(L$195-L$194)*10)),1))</f>
        <v>6</v>
      </c>
      <c r="M108" s="56">
        <f>IF('Indicator Data'!T111="No data","x",IF('Indicator Data'!T111=0,0,ROUND(IF('Indicator Data'!T111&gt;M$195,10,IF('Indicator Data'!T111&lt;M$194,0,10-(M$195-'Indicator Data'!T111)/(M$195-M$194)*10)),1)))</f>
        <v>2</v>
      </c>
      <c r="N108" s="57">
        <f t="shared" si="30"/>
        <v>5</v>
      </c>
      <c r="O108" s="59">
        <f t="shared" si="31"/>
        <v>7.5</v>
      </c>
      <c r="P108" s="66">
        <f>IF(AND('Indicator Data'!AB111="No data",'Indicator Data'!AC111="No data"),0,SUM('Indicator Data'!AB111:AD111)/1000)</f>
        <v>252.67</v>
      </c>
      <c r="Q108" s="56">
        <f t="shared" si="32"/>
        <v>8</v>
      </c>
      <c r="R108" s="60">
        <f>P108*1000/'Indicator Data'!BE111</f>
        <v>1.2853276242478708E-2</v>
      </c>
      <c r="S108" s="56">
        <f t="shared" si="33"/>
        <v>6</v>
      </c>
      <c r="T108" s="197">
        <f t="shared" si="34"/>
        <v>7</v>
      </c>
      <c r="U108" s="56">
        <f>IF('Indicator Data'!V111="No data","x",ROUND(IF('Indicator Data'!V111&gt;U$195,10,IF('Indicator Data'!V111&lt;U$194,0,10-(U$195-'Indicator Data'!V111)/(U$195-U$194)*10)),1))</f>
        <v>2</v>
      </c>
      <c r="V108" s="56">
        <f>IF('Indicator Data'!W111="No data","x",IF('Indicator Data'!W111=0,0,ROUND(IF('Indicator Data'!W111&gt;V$195,10,IF('Indicator Data'!W111&lt;V$194,0,10-(V$195-'Indicator Data'!W111)/(V$195-V$194)*10)),1)))</f>
        <v>3.1</v>
      </c>
      <c r="W108" s="56">
        <f t="shared" si="35"/>
        <v>2.5499999999999998</v>
      </c>
      <c r="X108" s="56">
        <f>IF('Indicator Data'!U111="No data","x",ROUND(IF('Indicator Data'!U111&gt;X$195,10,IF('Indicator Data'!U111&lt;X$194,0,10-(X$195-'Indicator Data'!U111)/(X$195-X$194)*10)),1))</f>
        <v>1</v>
      </c>
      <c r="Y108" s="156">
        <f>IF('Indicator Data'!X111="No data","x",ROUND(IF('Indicator Data'!X111&gt;Y$195,10,IF('Indicator Data'!X111&lt;Y$194,0,10-(Y$195-'Indicator Data'!X111)/(Y$195-Y$194)*10)),1))</f>
        <v>9.6999999999999993</v>
      </c>
      <c r="Z108" s="60">
        <f>IF('Indicator Data'!Y111="No data","x",IF(('Indicator Data'!Y111/'Indicator Data'!BE111)&gt;1,1,IF('Indicator Data'!Y111&gt;'Indicator Data'!Y111,1,'Indicator Data'!Y111/'Indicator Data'!BE111)))</f>
        <v>0.34803194604055554</v>
      </c>
      <c r="AA108" s="156">
        <f t="shared" si="36"/>
        <v>3.9</v>
      </c>
      <c r="AB108" s="57">
        <f t="shared" si="45"/>
        <v>4.3</v>
      </c>
      <c r="AC108" s="56">
        <f>IF('Indicator Data'!AE111="No data","x",ROUND(IF('Indicator Data'!AE111&lt;$AC$194,10,IF('Indicator Data'!AE111&gt;$AC$195,0,($AC$195-'Indicator Data'!AE111)/($AC$195-$AC$194)*10)),1))</f>
        <v>1.2</v>
      </c>
      <c r="AD108" s="56">
        <f>IF('Indicator Data'!AF111="No data","x",ROUND(IF('Indicator Data'!AF111&gt;$AD$195,10,IF('Indicator Data'!AF111&lt;$AD$194,0,10-($AD$195-'Indicator Data'!AF111)/($AD$195-$AD$194)*10)),1))</f>
        <v>0.4</v>
      </c>
      <c r="AE108" s="57">
        <f t="shared" si="46"/>
        <v>0.8</v>
      </c>
      <c r="AF108" s="56">
        <f>IF('Indicator Data'!AQ111="No data","x",ROUND(IF('Indicator Data'!AQ111&gt;$AF$195,10,IF('Indicator Data'!AQ111&lt;$AF$194,0,10-($AF$195-'Indicator Data'!AQ111)/($AF$195-$AF$194)*10)),1))</f>
        <v>4.7</v>
      </c>
      <c r="AG108" s="56">
        <f>IF('Indicator Data'!AR111="No data","x",ROUND(IF('Indicator Data'!AR111&gt;$AG$195,10,IF('Indicator Data'!AR111&lt;$AG$194,0,10-($AG$195-'Indicator Data'!AR111)/($AG$195-$AG$194)*10)),1))</f>
        <v>9.1</v>
      </c>
      <c r="AH108" s="202">
        <f t="shared" si="37"/>
        <v>6.9</v>
      </c>
      <c r="AI108" s="61">
        <f t="shared" si="38"/>
        <v>5.2</v>
      </c>
      <c r="AJ108" s="56" t="str">
        <f>IF('Indicator Data'!AG111="No data","x",ROUND((IF(LOG('Indicator Data'!AG111)&gt;AJ$195,10,IF(LOG('Indicator Data'!AG111)&lt;AJ$194,0,10-(AJ$195-LOG('Indicator Data'!AG111))/(AJ$195-AJ$194)*10))),1))</f>
        <v>x</v>
      </c>
      <c r="AK108" s="56">
        <f>IF('Indicator Data'!AH111="No data","x",ROUND((IF(LOG('Indicator Data'!AH111)&gt;AK$195,10,IF(LOG('Indicator Data'!AH111)&lt;AK$194,0,10-(AK$195-LOG('Indicator Data'!AH111))/(AK$195-AK$194)*10))),1))</f>
        <v>3.2</v>
      </c>
      <c r="AL108" s="56">
        <f>IF('Indicator Data'!AI111="No data","x",ROUND(IF('Indicator Data'!AI111&gt;AL$195,10,IF('Indicator Data'!AI111&lt;AL$194,0,10-(AL$195-'Indicator Data'!AI111)/(AL$195-AL$194)*10)),1))</f>
        <v>2</v>
      </c>
      <c r="AM108" s="57">
        <f t="shared" si="39"/>
        <v>2.6</v>
      </c>
      <c r="AN108" s="56">
        <f>IF('Indicator Data'!AJ111=0,10,ROUND(IF(LOG('Indicator Data'!AJ111)&gt;AN$195,0,IF(LOG('Indicator Data'!AJ111)&lt;AN$194,10,(AN$195-LOG('Indicator Data'!AJ111))/(AN$195-AN$194)*10)),1))</f>
        <v>9.5</v>
      </c>
      <c r="AO108" s="58">
        <f>IF('Indicator Data'!AK111="No data","x",'Indicator Data'!AK111/'Indicator Data'!BG111*100)</f>
        <v>9.0149894688532122</v>
      </c>
      <c r="AP108" s="56">
        <f t="shared" si="40"/>
        <v>0.8</v>
      </c>
      <c r="AQ108" s="57">
        <f t="shared" si="41"/>
        <v>5.2</v>
      </c>
      <c r="AR108" s="186">
        <f t="shared" si="42"/>
        <v>3.9</v>
      </c>
      <c r="AS108" s="56">
        <f>IF('Indicator Data'!AL111="No data","x",ROUND(IF('Indicator Data'!AL111^2&gt;AS$195,0,IF('Indicator Data'!AL111^2&lt;AS$194,10,(AS$195-'Indicator Data'!AL111^2)/(AS$195-AS$194)*10)),1))</f>
        <v>9.6</v>
      </c>
      <c r="AT108" s="56">
        <f>IF('Indicator Data'!AM111="No data","x",ROUND(IF('Indicator Data'!AM111&gt;AT$195,0,IF('Indicator Data'!AM111&lt;AT$194,10,(AT$195-'Indicator Data'!AM111)/(AT$195-AT$194)*10)),1))</f>
        <v>4.4000000000000004</v>
      </c>
      <c r="AU108" s="56">
        <f>IF('Indicator Data'!AN111="No data","x",ROUND(IF('Indicator Data'!AN111&gt;AU$195,0,IF('Indicator Data'!AN111&lt;AU$194,10,(AU$195-'Indicator Data'!AN111)/(AU$195-AU$194)*10)),1))</f>
        <v>2</v>
      </c>
      <c r="AV108" s="57">
        <f t="shared" si="43"/>
        <v>5.3</v>
      </c>
      <c r="AW108" s="57">
        <f>IF('Indicator Data'!AO111="No data","x",ROUND(IF('Indicator Data'!AO111&gt;AW$195,0,IF('Indicator Data'!AO111&lt;AW$194,10,(AW$195-'Indicator Data'!AO111)/(AW$195-AW$194)*10)),1))</f>
        <v>6.4</v>
      </c>
      <c r="AX108" s="186">
        <f t="shared" si="47"/>
        <v>5.9</v>
      </c>
      <c r="AY108" s="188">
        <f>IF('Indicator Data'!AP111="No data","x",ROUND(IF('Indicator Data'!AP111&gt;AY$195,10,IF('Indicator Data'!AP111&lt;AY$194,0,10-(AY$195-'Indicator Data'!AP111)/(AY$195-AY$194)*10)),1))</f>
        <v>0</v>
      </c>
      <c r="AZ108" s="179">
        <f t="shared" si="44"/>
        <v>2.5</v>
      </c>
    </row>
    <row r="109" spans="1:52" s="4" customFormat="1" x14ac:dyDescent="0.25">
      <c r="A109" s="99" t="str">
        <f>'Indicator Data'!A112</f>
        <v>Malta</v>
      </c>
      <c r="B109" s="49" t="str">
        <f>'Indicator Data'!B112</f>
        <v>MLT</v>
      </c>
      <c r="C109" s="56">
        <f>ROUND(IF('Indicator Data'!N112="No data",IF((0.1022*LN('Indicator Data'!BD112)-0.1711)&gt;C$195,0,IF((0.1022*LN('Indicator Data'!BD112)-0.1711)&lt;C$194,10,(C$195-(0.1022*LN('Indicator Data'!BD112)-0.1711))/(C$195-C$194)*10)),IF('Indicator Data'!N112&gt;C$195,0,IF('Indicator Data'!N112&lt;C$194,10,(C$195-'Indicator Data'!N112)/(C$195-C$194)*10))),1)</f>
        <v>0.3</v>
      </c>
      <c r="D109" s="56" t="str">
        <f>IF('Indicator Data'!O112="No data","x",ROUND((IF(LOG('Indicator Data'!O112*1000)&gt;D$195,10,IF(LOG('Indicator Data'!O112*1000)&lt;D$194,0,10-(D$195-LOG('Indicator Data'!O112*1000))/(D$195-D$194)*10))),1))</f>
        <v>x</v>
      </c>
      <c r="E109" s="57">
        <f t="shared" si="27"/>
        <v>0.3</v>
      </c>
      <c r="F109" s="56">
        <f>IF('Indicator Data'!Z112="No data","x",ROUND(IF('Indicator Data'!Z112&gt;F$195,10,IF('Indicator Data'!Z112&lt;F$194,0,10-(F$195-'Indicator Data'!Z112)/(F$195-F$194)*10)),1))</f>
        <v>2.6</v>
      </c>
      <c r="G109" s="56">
        <f>IF('Indicator Data'!AA112="No data","x",ROUND(IF('Indicator Data'!AA112&gt;G$195,10,IF('Indicator Data'!AA112&lt;G$194,0,10-(G$195-'Indicator Data'!AA112)/(G$195-G$194)*10)),1))</f>
        <v>1.1000000000000001</v>
      </c>
      <c r="H109" s="57">
        <f t="shared" si="28"/>
        <v>1.9</v>
      </c>
      <c r="I109" s="58">
        <f>SUM(IF('Indicator Data'!P112=0,0,'Indicator Data'!P112),SUM('Indicator Data'!Q112:R112))</f>
        <v>0</v>
      </c>
      <c r="J109" s="58">
        <f>I109/'Indicator Data'!BE112*1000000</f>
        <v>0</v>
      </c>
      <c r="K109" s="56">
        <f t="shared" si="29"/>
        <v>0</v>
      </c>
      <c r="L109" s="56" t="str">
        <f>IF('Indicator Data'!S112="No data","x",ROUND(IF('Indicator Data'!S112&gt;L$195,10,IF('Indicator Data'!S112&lt;L$194,0,10-(L$195-'Indicator Data'!S112)/(L$195-L$194)*10)),1))</f>
        <v>x</v>
      </c>
      <c r="M109" s="56">
        <f>IF('Indicator Data'!T112="No data","x",IF('Indicator Data'!T112=0,0,ROUND(IF('Indicator Data'!T112&gt;M$195,10,IF('Indicator Data'!T112&lt;M$194,0,10-(M$195-'Indicator Data'!T112)/(M$195-M$194)*10)),1)))</f>
        <v>0.6</v>
      </c>
      <c r="N109" s="57">
        <f t="shared" si="30"/>
        <v>0.3</v>
      </c>
      <c r="O109" s="59">
        <f t="shared" si="31"/>
        <v>0.7</v>
      </c>
      <c r="P109" s="66">
        <f>IF(AND('Indicator Data'!AB112="No data",'Indicator Data'!AC112="No data"),0,SUM('Indicator Data'!AB112:AD112)/1000)</f>
        <v>10.45</v>
      </c>
      <c r="Q109" s="56">
        <f t="shared" si="32"/>
        <v>3.4</v>
      </c>
      <c r="R109" s="60">
        <f>P109*1000/'Indicator Data'!BE112</f>
        <v>2.3729667989018498E-2</v>
      </c>
      <c r="S109" s="56">
        <f t="shared" si="33"/>
        <v>7</v>
      </c>
      <c r="T109" s="197">
        <f t="shared" si="34"/>
        <v>5.2</v>
      </c>
      <c r="U109" s="56">
        <f>IF('Indicator Data'!V112="No data","x",ROUND(IF('Indicator Data'!V112&gt;U$195,10,IF('Indicator Data'!V112&lt;U$194,0,10-(U$195-'Indicator Data'!V112)/(U$195-U$194)*10)),1))</f>
        <v>0.2</v>
      </c>
      <c r="V109" s="56" t="str">
        <f>IF('Indicator Data'!W112="No data","x",IF('Indicator Data'!W112=0,0,ROUND(IF('Indicator Data'!W112&gt;V$195,10,IF('Indicator Data'!W112&lt;V$194,0,10-(V$195-'Indicator Data'!W112)/(V$195-V$194)*10)),1)))</f>
        <v>x</v>
      </c>
      <c r="W109" s="56">
        <f t="shared" si="35"/>
        <v>0.2</v>
      </c>
      <c r="X109" s="56">
        <f>IF('Indicator Data'!U112="No data","x",ROUND(IF('Indicator Data'!U112&gt;X$195,10,IF('Indicator Data'!U112&lt;X$194,0,10-(X$195-'Indicator Data'!U112)/(X$195-X$194)*10)),1))</f>
        <v>0.2</v>
      </c>
      <c r="Y109" s="156" t="str">
        <f>IF('Indicator Data'!X112="No data","x",ROUND(IF('Indicator Data'!X112&gt;Y$195,10,IF('Indicator Data'!X112&lt;Y$194,0,10-(Y$195-'Indicator Data'!X112)/(Y$195-Y$194)*10)),1))</f>
        <v>x</v>
      </c>
      <c r="Z109" s="60">
        <f>IF('Indicator Data'!Y112="No data","x",IF(('Indicator Data'!Y112/'Indicator Data'!BE112)&gt;1,1,IF('Indicator Data'!Y112&gt;'Indicator Data'!Y112,1,'Indicator Data'!Y112/'Indicator Data'!BE112)))</f>
        <v>2.0437034631690576E-5</v>
      </c>
      <c r="AA109" s="156">
        <f t="shared" si="36"/>
        <v>0</v>
      </c>
      <c r="AB109" s="57">
        <f t="shared" si="45"/>
        <v>0.1</v>
      </c>
      <c r="AC109" s="56">
        <f>IF('Indicator Data'!AE112="No data","x",ROUND(IF('Indicator Data'!AE112&lt;$AC$194,10,IF('Indicator Data'!AE112&gt;$AC$195,0,($AC$195-'Indicator Data'!AE112)/($AC$195-$AC$194)*10)),1))</f>
        <v>2</v>
      </c>
      <c r="AD109" s="56">
        <f>IF('Indicator Data'!AF112="No data","x",ROUND(IF('Indicator Data'!AF112&gt;$AD$195,10,IF('Indicator Data'!AF112&lt;$AD$194,0,10-($AD$195-'Indicator Data'!AF112)/($AD$195-$AD$194)*10)),1))</f>
        <v>0</v>
      </c>
      <c r="AE109" s="57">
        <f t="shared" si="46"/>
        <v>1</v>
      </c>
      <c r="AF109" s="56">
        <f>IF('Indicator Data'!AQ112="No data","x",ROUND(IF('Indicator Data'!AQ112&gt;$AF$195,10,IF('Indicator Data'!AQ112&lt;$AF$194,0,10-($AF$195-'Indicator Data'!AQ112)/($AF$195-$AF$194)*10)),1))</f>
        <v>0.9</v>
      </c>
      <c r="AG109" s="56">
        <f>IF('Indicator Data'!AR112="No data","x",ROUND(IF('Indicator Data'!AR112&gt;$AG$195,10,IF('Indicator Data'!AR112&lt;$AG$194,0,10-($AG$195-'Indicator Data'!AR112)/($AG$195-$AG$194)*10)),1))</f>
        <v>0</v>
      </c>
      <c r="AH109" s="202">
        <f t="shared" si="37"/>
        <v>0.45</v>
      </c>
      <c r="AI109" s="61">
        <f t="shared" si="38"/>
        <v>2</v>
      </c>
      <c r="AJ109" s="56">
        <f>IF('Indicator Data'!AG112="No data","x",ROUND((IF(LOG('Indicator Data'!AG112)&gt;AJ$195,10,IF(LOG('Indicator Data'!AG112)&lt;AJ$194,0,10-(AJ$195-LOG('Indicator Data'!AG112))/(AJ$195-AJ$194)*10))),1))</f>
        <v>6</v>
      </c>
      <c r="AK109" s="56">
        <f>IF('Indicator Data'!AH112="No data","x",ROUND((IF(LOG('Indicator Data'!AH112)&gt;AK$195,10,IF(LOG('Indicator Data'!AH112)&lt;AK$194,0,10-(AK$195-LOG('Indicator Data'!AH112))/(AK$195-AK$194)*10))),1))</f>
        <v>5.9</v>
      </c>
      <c r="AL109" s="56">
        <f>IF('Indicator Data'!AI112="No data","x",ROUND(IF('Indicator Data'!AI112&gt;AL$195,10,IF('Indicator Data'!AI112&lt;AL$194,0,10-(AL$195-'Indicator Data'!AI112)/(AL$195-AL$194)*10)),1))</f>
        <v>4</v>
      </c>
      <c r="AM109" s="57">
        <f t="shared" si="39"/>
        <v>5.3</v>
      </c>
      <c r="AN109" s="56">
        <f>IF('Indicator Data'!AJ112=0,10,ROUND(IF(LOG('Indicator Data'!AJ112)&gt;AN$195,0,IF(LOG('Indicator Data'!AJ112)&lt;AN$194,10,(AN$195-LOG('Indicator Data'!AJ112))/(AN$195-AN$194)*10)),1))</f>
        <v>0.1</v>
      </c>
      <c r="AO109" s="58">
        <f>IF('Indicator Data'!AK112="No data","x",'Indicator Data'!AK112/'Indicator Data'!BG112*100)</f>
        <v>843.75</v>
      </c>
      <c r="AP109" s="56">
        <f t="shared" si="40"/>
        <v>10</v>
      </c>
      <c r="AQ109" s="57">
        <f t="shared" si="41"/>
        <v>5.0999999999999996</v>
      </c>
      <c r="AR109" s="186">
        <f t="shared" si="42"/>
        <v>5.2</v>
      </c>
      <c r="AS109" s="56">
        <f>IF('Indicator Data'!AL112="No data","x",ROUND(IF('Indicator Data'!AL112^2&gt;AS$195,0,IF('Indicator Data'!AL112^2&lt;AS$194,10,(AS$195-'Indicator Data'!AL112^2)/(AS$195-AS$194)*10)),1))</f>
        <v>1.2</v>
      </c>
      <c r="AT109" s="56">
        <f>IF('Indicator Data'!AM112="No data","x",ROUND(IF('Indicator Data'!AM112&gt;AT$195,0,IF('Indicator Data'!AM112&lt;AT$194,10,(AT$195-'Indicator Data'!AM112)/(AT$195-AT$194)*10)),1))</f>
        <v>3.1</v>
      </c>
      <c r="AU109" s="56">
        <f>IF('Indicator Data'!AN112="No data","x",ROUND(IF('Indicator Data'!AN112&gt;AU$195,0,IF('Indicator Data'!AN112&lt;AU$194,10,(AU$195-'Indicator Data'!AN112)/(AU$195-AU$194)*10)),1))</f>
        <v>7</v>
      </c>
      <c r="AV109" s="57">
        <f t="shared" si="43"/>
        <v>3.8</v>
      </c>
      <c r="AW109" s="57">
        <f>IF('Indicator Data'!AO112="No data","x",ROUND(IF('Indicator Data'!AO112&gt;AW$195,0,IF('Indicator Data'!AO112&lt;AW$194,10,(AW$195-'Indicator Data'!AO112)/(AW$195-AW$194)*10)),1))</f>
        <v>6.8</v>
      </c>
      <c r="AX109" s="186">
        <f t="shared" si="47"/>
        <v>5.3</v>
      </c>
      <c r="AY109" s="188">
        <f>IF('Indicator Data'!AP112="No data","x",ROUND(IF('Indicator Data'!AP112&gt;AY$195,10,IF('Indicator Data'!AP112&lt;AY$194,0,10-(AY$195-'Indicator Data'!AP112)/(AY$195-AY$194)*10)),1))</f>
        <v>9.1999999999999993</v>
      </c>
      <c r="AZ109" s="179">
        <f t="shared" si="44"/>
        <v>7.2</v>
      </c>
    </row>
    <row r="110" spans="1:52" s="4" customFormat="1" x14ac:dyDescent="0.25">
      <c r="A110" s="99" t="str">
        <f>'Indicator Data'!A113</f>
        <v>Marshall Islands</v>
      </c>
      <c r="B110" s="49" t="str">
        <f>'Indicator Data'!B113</f>
        <v>MHL</v>
      </c>
      <c r="C110" s="56">
        <f>ROUND(IF('Indicator Data'!N113="No data",IF((0.1022*LN('Indicator Data'!BD113)-0.1711)&gt;C$195,0,IF((0.1022*LN('Indicator Data'!BD113)-0.1711)&lt;C$194,10,(C$195-(0.1022*LN('Indicator Data'!BD113)-0.1711))/(C$195-C$194)*10)),IF('Indicator Data'!N113&gt;C$195,0,IF('Indicator Data'!N113&lt;C$194,10,(C$195-'Indicator Data'!N113)/(C$195-C$194)*10))),1)</f>
        <v>4</v>
      </c>
      <c r="D110" s="56" t="str">
        <f>IF('Indicator Data'!O113="No data","x",ROUND((IF(LOG('Indicator Data'!O113*1000)&gt;D$195,10,IF(LOG('Indicator Data'!O113*1000)&lt;D$194,0,10-(D$195-LOG('Indicator Data'!O113*1000))/(D$195-D$194)*10))),1))</f>
        <v>x</v>
      </c>
      <c r="E110" s="57">
        <f t="shared" si="27"/>
        <v>4</v>
      </c>
      <c r="F110" s="56" t="str">
        <f>IF('Indicator Data'!Z113="No data","x",ROUND(IF('Indicator Data'!Z113&gt;F$195,10,IF('Indicator Data'!Z113&lt;F$194,0,10-(F$195-'Indicator Data'!Z113)/(F$195-F$194)*10)),1))</f>
        <v>x</v>
      </c>
      <c r="G110" s="56" t="str">
        <f>IF('Indicator Data'!AA113="No data","x",ROUND(IF('Indicator Data'!AA113&gt;G$195,10,IF('Indicator Data'!AA113&lt;G$194,0,10-(G$195-'Indicator Data'!AA113)/(G$195-G$194)*10)),1))</f>
        <v>x</v>
      </c>
      <c r="H110" s="57" t="str">
        <f t="shared" si="28"/>
        <v>x</v>
      </c>
      <c r="I110" s="58">
        <f>SUM(IF('Indicator Data'!P113=0,0,'Indicator Data'!P113),SUM('Indicator Data'!Q113:R113))</f>
        <v>128.64057</v>
      </c>
      <c r="J110" s="58">
        <f>I110/'Indicator Data'!BE113*1000000</f>
        <v>2188.0997091391537</v>
      </c>
      <c r="K110" s="56">
        <f t="shared" si="29"/>
        <v>10</v>
      </c>
      <c r="L110" s="56">
        <f>IF('Indicator Data'!S113="No data","x",ROUND(IF('Indicator Data'!S113&gt;L$195,10,IF('Indicator Data'!S113&lt;L$194,0,10-(L$195-'Indicator Data'!S113)/(L$195-L$194)*10)),1))</f>
        <v>10</v>
      </c>
      <c r="M110" s="56">
        <f>IF('Indicator Data'!T113="No data","x",IF('Indicator Data'!T113=0,0,ROUND(IF('Indicator Data'!T113&gt;M$195,10,IF('Indicator Data'!T113&lt;M$194,0,10-(M$195-'Indicator Data'!T113)/(M$195-M$194)*10)),1)))</f>
        <v>4.7</v>
      </c>
      <c r="N110" s="57">
        <f t="shared" si="30"/>
        <v>8.1999999999999993</v>
      </c>
      <c r="O110" s="59">
        <f t="shared" si="31"/>
        <v>5.4</v>
      </c>
      <c r="P110" s="66">
        <f>IF(AND('Indicator Data'!AB113="No data",'Indicator Data'!AC113="No data"),0,SUM('Indicator Data'!AB113:AD113)/1000)</f>
        <v>0</v>
      </c>
      <c r="Q110" s="56">
        <f t="shared" si="32"/>
        <v>0</v>
      </c>
      <c r="R110" s="60">
        <f>P110*1000/'Indicator Data'!BE113</f>
        <v>0</v>
      </c>
      <c r="S110" s="56">
        <f t="shared" si="33"/>
        <v>0</v>
      </c>
      <c r="T110" s="197">
        <f t="shared" si="34"/>
        <v>0</v>
      </c>
      <c r="U110" s="56" t="str">
        <f>IF('Indicator Data'!V113="No data","x",ROUND(IF('Indicator Data'!V113&gt;U$195,10,IF('Indicator Data'!V113&lt;U$194,0,10-(U$195-'Indicator Data'!V113)/(U$195-U$194)*10)),1))</f>
        <v>x</v>
      </c>
      <c r="V110" s="56" t="str">
        <f>IF('Indicator Data'!W113="No data","x",IF('Indicator Data'!W113=0,0,ROUND(IF('Indicator Data'!W113&gt;V$195,10,IF('Indicator Data'!W113&lt;V$194,0,10-(V$195-'Indicator Data'!W113)/(V$195-V$194)*10)),1)))</f>
        <v>x</v>
      </c>
      <c r="W110" s="56" t="str">
        <f t="shared" si="35"/>
        <v>x</v>
      </c>
      <c r="X110" s="56">
        <f>IF('Indicator Data'!U113="No data","x",ROUND(IF('Indicator Data'!U113&gt;X$195,10,IF('Indicator Data'!U113&lt;X$194,0,10-(X$195-'Indicator Data'!U113)/(X$195-X$194)*10)),1))</f>
        <v>8.6999999999999993</v>
      </c>
      <c r="Y110" s="156" t="str">
        <f>IF('Indicator Data'!X113="No data","x",ROUND(IF('Indicator Data'!X113&gt;Y$195,10,IF('Indicator Data'!X113&lt;Y$194,0,10-(Y$195-'Indicator Data'!X113)/(Y$195-Y$194)*10)),1))</f>
        <v>x</v>
      </c>
      <c r="Z110" s="60">
        <f>IF('Indicator Data'!Y113="No data","x",IF(('Indicator Data'!Y113/'Indicator Data'!BE113)&gt;1,1,IF('Indicator Data'!Y113&gt;'Indicator Data'!Y113,1,'Indicator Data'!Y113/'Indicator Data'!BE113)))</f>
        <v>0.33328230511472845</v>
      </c>
      <c r="AA110" s="156">
        <f t="shared" si="36"/>
        <v>3.7</v>
      </c>
      <c r="AB110" s="57">
        <f t="shared" si="45"/>
        <v>6.2</v>
      </c>
      <c r="AC110" s="56">
        <f>IF('Indicator Data'!AE113="No data","x",ROUND(IF('Indicator Data'!AE113&lt;$AC$194,10,IF('Indicator Data'!AE113&gt;$AC$195,0,($AC$195-'Indicator Data'!AE113)/($AC$195-$AC$194)*10)),1))</f>
        <v>10</v>
      </c>
      <c r="AD110" s="56">
        <f>IF('Indicator Data'!AF113="No data","x",ROUND(IF('Indicator Data'!AF113&gt;$AD$195,10,IF('Indicator Data'!AF113&lt;$AD$194,0,10-($AD$195-'Indicator Data'!AF113)/($AD$195-$AD$194)*10)),1))</f>
        <v>0</v>
      </c>
      <c r="AE110" s="57">
        <f t="shared" si="46"/>
        <v>5</v>
      </c>
      <c r="AF110" s="56">
        <f>IF('Indicator Data'!AQ113="No data","x",ROUND(IF('Indicator Data'!AQ113&gt;$AF$195,10,IF('Indicator Data'!AQ113&lt;$AF$194,0,10-($AF$195-'Indicator Data'!AQ113)/($AF$195-$AF$194)*10)),1))</f>
        <v>4.3</v>
      </c>
      <c r="AG110" s="56" t="str">
        <f>IF('Indicator Data'!AR113="No data","x",ROUND(IF('Indicator Data'!AR113&gt;$AG$195,10,IF('Indicator Data'!AR113&lt;$AG$194,0,10-($AG$195-'Indicator Data'!AR113)/($AG$195-$AG$194)*10)),1))</f>
        <v>x</v>
      </c>
      <c r="AH110" s="202">
        <f t="shared" si="37"/>
        <v>4.3</v>
      </c>
      <c r="AI110" s="61">
        <f t="shared" si="38"/>
        <v>4.2</v>
      </c>
      <c r="AJ110" s="56">
        <f>IF('Indicator Data'!AG113="No data","x",ROUND((IF(LOG('Indicator Data'!AG113)&gt;AJ$195,10,IF(LOG('Indicator Data'!AG113)&lt;AJ$194,0,10-(AJ$195-LOG('Indicator Data'!AG113))/(AJ$195-AJ$194)*10))),1))</f>
        <v>1</v>
      </c>
      <c r="AK110" s="56">
        <f>IF('Indicator Data'!AH113="No data","x",ROUND((IF(LOG('Indicator Data'!AH113)&gt;AK$195,10,IF(LOG('Indicator Data'!AH113)&lt;AK$194,0,10-(AK$195-LOG('Indicator Data'!AH113))/(AK$195-AK$194)*10))),1))</f>
        <v>0</v>
      </c>
      <c r="AL110" s="56">
        <f>IF('Indicator Data'!AI113="No data","x",ROUND(IF('Indicator Data'!AI113&gt;AL$195,10,IF('Indicator Data'!AI113&lt;AL$194,0,10-(AL$195-'Indicator Data'!AI113)/(AL$195-AL$194)*10)),1))</f>
        <v>4</v>
      </c>
      <c r="AM110" s="57">
        <f t="shared" si="39"/>
        <v>1.7</v>
      </c>
      <c r="AN110" s="56">
        <f>IF('Indicator Data'!AJ113=0,10,ROUND(IF(LOG('Indicator Data'!AJ113)&gt;AN$195,0,IF(LOG('Indicator Data'!AJ113)&lt;AN$194,10,(AN$195-LOG('Indicator Data'!AJ113))/(AN$195-AN$194)*10)),1))</f>
        <v>1</v>
      </c>
      <c r="AO110" s="58">
        <f>IF('Indicator Data'!AK113="No data","x",'Indicator Data'!AK113/'Indicator Data'!BG113*100)</f>
        <v>144.44444444444443</v>
      </c>
      <c r="AP110" s="56">
        <f t="shared" si="40"/>
        <v>10</v>
      </c>
      <c r="AQ110" s="57">
        <f t="shared" si="41"/>
        <v>5.5</v>
      </c>
      <c r="AR110" s="186">
        <f t="shared" si="42"/>
        <v>3.6</v>
      </c>
      <c r="AS110" s="56">
        <f>IF('Indicator Data'!AL113="No data","x",ROUND(IF('Indicator Data'!AL113^2&gt;AS$195,0,IF('Indicator Data'!AL113^2&lt;AS$194,10,(AS$195-'Indicator Data'!AL113^2)/(AS$195-AS$194)*10)),1))</f>
        <v>0.4</v>
      </c>
      <c r="AT110" s="56">
        <f>IF('Indicator Data'!AM113="No data","x",ROUND(IF('Indicator Data'!AM113&gt;AT$195,0,IF('Indicator Data'!AM113&lt;AT$194,10,(AT$195-'Indicator Data'!AM113)/(AT$195-AT$194)*10)),1))</f>
        <v>8.8000000000000007</v>
      </c>
      <c r="AU110" s="56">
        <f>IF('Indicator Data'!AN113="No data","x",ROUND(IF('Indicator Data'!AN113&gt;AU$195,0,IF('Indicator Data'!AN113&lt;AU$194,10,(AU$195-'Indicator Data'!AN113)/(AU$195-AU$194)*10)),1))</f>
        <v>8.1999999999999993</v>
      </c>
      <c r="AV110" s="57">
        <f t="shared" si="43"/>
        <v>5.8</v>
      </c>
      <c r="AW110" s="57" t="str">
        <f>IF('Indicator Data'!AO113="No data","x",ROUND(IF('Indicator Data'!AO113&gt;AW$195,0,IF('Indicator Data'!AO113&lt;AW$194,10,(AW$195-'Indicator Data'!AO113)/(AW$195-AW$194)*10)),1))</f>
        <v>x</v>
      </c>
      <c r="AX110" s="186">
        <f t="shared" si="47"/>
        <v>5.8</v>
      </c>
      <c r="AY110" s="188" t="str">
        <f>IF('Indicator Data'!AP113="No data","x",ROUND(IF('Indicator Data'!AP113&gt;AY$195,10,IF('Indicator Data'!AP113&lt;AY$194,0,10-(AY$195-'Indicator Data'!AP113)/(AY$195-AY$194)*10)),1))</f>
        <v>x</v>
      </c>
      <c r="AZ110" s="179">
        <f t="shared" si="44"/>
        <v>4.7</v>
      </c>
    </row>
    <row r="111" spans="1:52" s="4" customFormat="1" x14ac:dyDescent="0.25">
      <c r="A111" s="99" t="str">
        <f>'Indicator Data'!A114</f>
        <v>Mauritania</v>
      </c>
      <c r="B111" s="49" t="str">
        <f>'Indicator Data'!B114</f>
        <v>MRT</v>
      </c>
      <c r="C111" s="56">
        <f>ROUND(IF('Indicator Data'!N114="No data",IF((0.1022*LN('Indicator Data'!BD114)-0.1711)&gt;C$195,0,IF((0.1022*LN('Indicator Data'!BD114)-0.1711)&lt;C$194,10,(C$195-(0.1022*LN('Indicator Data'!BD114)-0.1711))/(C$195-C$194)*10)),IF('Indicator Data'!N114&gt;C$195,0,IF('Indicator Data'!N114&lt;C$194,10,(C$195-'Indicator Data'!N114)/(C$195-C$194)*10))),1)</f>
        <v>7.5</v>
      </c>
      <c r="D111" s="56">
        <f>IF('Indicator Data'!O114="No data","x",ROUND((IF(LOG('Indicator Data'!O114*1000)&gt;D$195,10,IF(LOG('Indicator Data'!O114*1000)&lt;D$194,0,10-(D$195-LOG('Indicator Data'!O114*1000))/(D$195-D$194)*10))),1))</f>
        <v>8.9</v>
      </c>
      <c r="E111" s="57">
        <f t="shared" si="27"/>
        <v>8.3000000000000007</v>
      </c>
      <c r="F111" s="56">
        <f>IF('Indicator Data'!Z114="No data","x",ROUND(IF('Indicator Data'!Z114&gt;F$195,10,IF('Indicator Data'!Z114&lt;F$194,0,10-(F$195-'Indicator Data'!Z114)/(F$195-F$194)*10)),1))</f>
        <v>8.3000000000000007</v>
      </c>
      <c r="G111" s="56">
        <f>IF('Indicator Data'!AA114="No data","x",ROUND(IF('Indicator Data'!AA114&gt;G$195,10,IF('Indicator Data'!AA114&lt;G$194,0,10-(G$195-'Indicator Data'!AA114)/(G$195-G$194)*10)),1))</f>
        <v>1.9</v>
      </c>
      <c r="H111" s="57">
        <f t="shared" si="28"/>
        <v>5.0999999999999996</v>
      </c>
      <c r="I111" s="58">
        <f>SUM(IF('Indicator Data'!P114=0,0,'Indicator Data'!P114),SUM('Indicator Data'!Q114:R114))</f>
        <v>1702.1479800000002</v>
      </c>
      <c r="J111" s="58">
        <f>I111/'Indicator Data'!BE114*1000000</f>
        <v>376.10728334060298</v>
      </c>
      <c r="K111" s="56">
        <f t="shared" si="29"/>
        <v>7.5</v>
      </c>
      <c r="L111" s="56">
        <f>IF('Indicator Data'!S114="No data","x",ROUND(IF('Indicator Data'!S114&gt;L$195,10,IF('Indicator Data'!S114&lt;L$194,0,10-(L$195-'Indicator Data'!S114)/(L$195-L$194)*10)),1))</f>
        <v>5.7</v>
      </c>
      <c r="M111" s="56">
        <f>IF('Indicator Data'!T114="No data","x",IF('Indicator Data'!T114=0,0,ROUND(IF('Indicator Data'!T114&gt;M$195,10,IF('Indicator Data'!T114&lt;M$194,0,10-(M$195-'Indicator Data'!T114)/(M$195-M$194)*10)),1)))</f>
        <v>0.4</v>
      </c>
      <c r="N111" s="57">
        <f t="shared" si="30"/>
        <v>4.5</v>
      </c>
      <c r="O111" s="59">
        <f t="shared" si="31"/>
        <v>6.6</v>
      </c>
      <c r="P111" s="66">
        <f>IF(AND('Indicator Data'!AB114="No data",'Indicator Data'!AC114="No data"),0,SUM('Indicator Data'!AB114:AD114)/1000)</f>
        <v>86.373000000000005</v>
      </c>
      <c r="Q111" s="56">
        <f t="shared" si="32"/>
        <v>6.5</v>
      </c>
      <c r="R111" s="60">
        <f>P111*1000/'Indicator Data'!BE114</f>
        <v>1.9085011858944189E-2</v>
      </c>
      <c r="S111" s="56">
        <f t="shared" si="33"/>
        <v>6.6</v>
      </c>
      <c r="T111" s="197">
        <f t="shared" si="34"/>
        <v>6.6</v>
      </c>
      <c r="U111" s="56">
        <f>IF('Indicator Data'!V114="No data","x",ROUND(IF('Indicator Data'!V114&gt;U$195,10,IF('Indicator Data'!V114&lt;U$194,0,10-(U$195-'Indicator Data'!V114)/(U$195-U$194)*10)),1))</f>
        <v>1</v>
      </c>
      <c r="V111" s="56">
        <f>IF('Indicator Data'!W114="No data","x",IF('Indicator Data'!W114=0,0,ROUND(IF('Indicator Data'!W114&gt;V$195,10,IF('Indicator Data'!W114&lt;V$194,0,10-(V$195-'Indicator Data'!W114)/(V$195-V$194)*10)),1)))</f>
        <v>0.3</v>
      </c>
      <c r="W111" s="56">
        <f t="shared" si="35"/>
        <v>0.65</v>
      </c>
      <c r="X111" s="56">
        <f>IF('Indicator Data'!U114="No data","x",ROUND(IF('Indicator Data'!U114&gt;X$195,10,IF('Indicator Data'!U114&lt;X$194,0,10-(X$195-'Indicator Data'!U114)/(X$195-X$194)*10)),1))</f>
        <v>1.8</v>
      </c>
      <c r="Y111" s="156">
        <f>IF('Indicator Data'!X114="No data","x",ROUND(IF('Indicator Data'!X114&gt;Y$195,10,IF('Indicator Data'!X114&lt;Y$194,0,10-(Y$195-'Indicator Data'!X114)/(Y$195-Y$194)*10)),1))</f>
        <v>1.3</v>
      </c>
      <c r="Z111" s="60">
        <f>IF('Indicator Data'!Y114="No data","x",IF(('Indicator Data'!Y114/'Indicator Data'!BE114)&gt;1,1,IF('Indicator Data'!Y114&gt;'Indicator Data'!Y114,1,'Indicator Data'!Y114/'Indicator Data'!BE114)))</f>
        <v>0.18893969504814506</v>
      </c>
      <c r="AA111" s="156">
        <f t="shared" si="36"/>
        <v>2.1</v>
      </c>
      <c r="AB111" s="57">
        <f t="shared" si="45"/>
        <v>1.5</v>
      </c>
      <c r="AC111" s="56">
        <f>IF('Indicator Data'!AE114="No data","x",ROUND(IF('Indicator Data'!AE114&lt;$AC$194,10,IF('Indicator Data'!AE114&gt;$AC$195,0,($AC$195-'Indicator Data'!AE114)/($AC$195-$AC$194)*10)),1))</f>
        <v>3.5</v>
      </c>
      <c r="AD111" s="56">
        <f>IF('Indicator Data'!AF114="No data","x",ROUND(IF('Indicator Data'!AF114&gt;$AD$195,10,IF('Indicator Data'!AF114&lt;$AD$194,0,10-($AD$195-'Indicator Data'!AF114)/($AD$195-$AD$194)*10)),1))</f>
        <v>1.8</v>
      </c>
      <c r="AE111" s="57">
        <f t="shared" si="46"/>
        <v>2.7</v>
      </c>
      <c r="AF111" s="56" t="str">
        <f>IF('Indicator Data'!AQ114="No data","x",ROUND(IF('Indicator Data'!AQ114&gt;$AF$195,10,IF('Indicator Data'!AQ114&lt;$AF$194,0,10-($AF$195-'Indicator Data'!AQ114)/($AF$195-$AF$194)*10)),1))</f>
        <v>x</v>
      </c>
      <c r="AG111" s="56">
        <f>IF('Indicator Data'!AR114="No data","x",ROUND(IF('Indicator Data'!AR114&gt;$AG$195,10,IF('Indicator Data'!AR114&lt;$AG$194,0,10-($AG$195-'Indicator Data'!AR114)/($AG$195-$AG$194)*10)),1))</f>
        <v>3.3</v>
      </c>
      <c r="AH111" s="202">
        <f t="shared" si="37"/>
        <v>3.3</v>
      </c>
      <c r="AI111" s="61">
        <f t="shared" si="38"/>
        <v>3.8</v>
      </c>
      <c r="AJ111" s="56">
        <f>IF('Indicator Data'!AG114="No data","x",ROUND((IF(LOG('Indicator Data'!AG114)&gt;AJ$195,10,IF(LOG('Indicator Data'!AG114)&lt;AJ$194,0,10-(AJ$195-LOG('Indicator Data'!AG114))/(AJ$195-AJ$194)*10))),1))</f>
        <v>4.0999999999999996</v>
      </c>
      <c r="AK111" s="56" t="str">
        <f>IF('Indicator Data'!AH114="No data","x",ROUND((IF(LOG('Indicator Data'!AH114)&gt;AK$195,10,IF(LOG('Indicator Data'!AH114)&lt;AK$194,0,10-(AK$195-LOG('Indicator Data'!AH114))/(AK$195-AK$194)*10))),1))</f>
        <v>x</v>
      </c>
      <c r="AL111" s="56">
        <f>IF('Indicator Data'!AI114="No data","x",ROUND(IF('Indicator Data'!AI114&gt;AL$195,10,IF('Indicator Data'!AI114&lt;AL$194,0,10-(AL$195-'Indicator Data'!AI114)/(AL$195-AL$194)*10)),1))</f>
        <v>2</v>
      </c>
      <c r="AM111" s="57">
        <f t="shared" si="39"/>
        <v>3.1</v>
      </c>
      <c r="AN111" s="56">
        <f>IF('Indicator Data'!AJ114=0,10,ROUND(IF(LOG('Indicator Data'!AJ114)&gt;AN$195,0,IF(LOG('Indicator Data'!AJ114)&lt;AN$194,10,(AN$195-LOG('Indicator Data'!AJ114))/(AN$195-AN$194)*10)),1))</f>
        <v>7.7</v>
      </c>
      <c r="AO111" s="58">
        <f>IF('Indicator Data'!AK114="No data","x",'Indicator Data'!AK114/'Indicator Data'!BG114*100)</f>
        <v>1.4553216260793636</v>
      </c>
      <c r="AP111" s="56">
        <f t="shared" si="40"/>
        <v>0</v>
      </c>
      <c r="AQ111" s="57">
        <f t="shared" si="41"/>
        <v>3.9</v>
      </c>
      <c r="AR111" s="186">
        <f t="shared" si="42"/>
        <v>3.5</v>
      </c>
      <c r="AS111" s="56">
        <f>IF('Indicator Data'!AL114="No data","x",ROUND(IF('Indicator Data'!AL114^2&gt;AS$195,0,IF('Indicator Data'!AL114^2&lt;AS$194,10,(AS$195-'Indicator Data'!AL114^2)/(AS$195-AS$194)*10)),1))</f>
        <v>7.8</v>
      </c>
      <c r="AT111" s="56">
        <f>IF('Indicator Data'!AM114="No data","x",ROUND(IF('Indicator Data'!AM114&gt;AT$195,0,IF('Indicator Data'!AM114&lt;AT$194,10,(AT$195-'Indicator Data'!AM114)/(AT$195-AT$194)*10)),1))</f>
        <v>4.9000000000000004</v>
      </c>
      <c r="AU111" s="56">
        <f>IF('Indicator Data'!AN114="No data","x",ROUND(IF('Indicator Data'!AN114&gt;AU$195,0,IF('Indicator Data'!AN114&lt;AU$194,10,(AU$195-'Indicator Data'!AN114)/(AU$195-AU$194)*10)),1))</f>
        <v>4.8</v>
      </c>
      <c r="AV111" s="57">
        <f t="shared" si="43"/>
        <v>5.8</v>
      </c>
      <c r="AW111" s="57">
        <f>IF('Indicator Data'!AO114="No data","x",ROUND(IF('Indicator Data'!AO114&gt;AW$195,0,IF('Indicator Data'!AO114&lt;AW$194,10,(AW$195-'Indicator Data'!AO114)/(AW$195-AW$194)*10)),1))</f>
        <v>6.1</v>
      </c>
      <c r="AX111" s="186">
        <f t="shared" si="47"/>
        <v>6</v>
      </c>
      <c r="AY111" s="188">
        <f>IF('Indicator Data'!AP114="No data","x",ROUND(IF('Indicator Data'!AP114&gt;AY$195,10,IF('Indicator Data'!AP114&lt;AY$194,0,10-(AY$195-'Indicator Data'!AP114)/(AY$195-AY$194)*10)),1))</f>
        <v>0</v>
      </c>
      <c r="AZ111" s="179">
        <f t="shared" si="44"/>
        <v>2.4</v>
      </c>
    </row>
    <row r="112" spans="1:52" s="4" customFormat="1" x14ac:dyDescent="0.25">
      <c r="A112" s="99" t="str">
        <f>'Indicator Data'!A115</f>
        <v>Mauritius</v>
      </c>
      <c r="B112" s="49" t="str">
        <f>'Indicator Data'!B115</f>
        <v>MUS</v>
      </c>
      <c r="C112" s="56">
        <f>ROUND(IF('Indicator Data'!N115="No data",IF((0.1022*LN('Indicator Data'!BD115)-0.1711)&gt;C$195,0,IF((0.1022*LN('Indicator Data'!BD115)-0.1711)&lt;C$194,10,(C$195-(0.1022*LN('Indicator Data'!BD115)-0.1711))/(C$195-C$194)*10)),IF('Indicator Data'!N115&gt;C$195,0,IF('Indicator Data'!N115&lt;C$194,10,(C$195-'Indicator Data'!N115)/(C$195-C$194)*10))),1)</f>
        <v>2.1</v>
      </c>
      <c r="D112" s="56" t="str">
        <f>IF('Indicator Data'!O115="No data","x",ROUND((IF(LOG('Indicator Data'!O115*1000)&gt;D$195,10,IF(LOG('Indicator Data'!O115*1000)&lt;D$194,0,10-(D$195-LOG('Indicator Data'!O115*1000))/(D$195-D$194)*10))),1))</f>
        <v>x</v>
      </c>
      <c r="E112" s="57">
        <f t="shared" si="27"/>
        <v>2.1</v>
      </c>
      <c r="F112" s="56">
        <f>IF('Indicator Data'!Z115="No data","x",ROUND(IF('Indicator Data'!Z115&gt;F$195,10,IF('Indicator Data'!Z115&lt;F$194,0,10-(F$195-'Indicator Data'!Z115)/(F$195-F$194)*10)),1))</f>
        <v>4.9000000000000004</v>
      </c>
      <c r="G112" s="56">
        <f>IF('Indicator Data'!AA115="No data","x",ROUND(IF('Indicator Data'!AA115&gt;G$195,10,IF('Indicator Data'!AA115&lt;G$194,0,10-(G$195-'Indicator Data'!AA115)/(G$195-G$194)*10)),1))</f>
        <v>2.7</v>
      </c>
      <c r="H112" s="57">
        <f t="shared" si="28"/>
        <v>3.8</v>
      </c>
      <c r="I112" s="58">
        <f>SUM(IF('Indicator Data'!P115=0,0,'Indicator Data'!P115),SUM('Indicator Data'!Q115:R115))</f>
        <v>155.91999999999999</v>
      </c>
      <c r="J112" s="58">
        <f>I112/'Indicator Data'!BE115*1000000</f>
        <v>122.80356313057722</v>
      </c>
      <c r="K112" s="56">
        <f t="shared" si="29"/>
        <v>2.5</v>
      </c>
      <c r="L112" s="56">
        <f>IF('Indicator Data'!S115="No data","x",ROUND(IF('Indicator Data'!S115&gt;L$195,10,IF('Indicator Data'!S115&lt;L$194,0,10-(L$195-'Indicator Data'!S115)/(L$195-L$194)*10)),1))</f>
        <v>0.3</v>
      </c>
      <c r="M112" s="56">
        <f>IF('Indicator Data'!T115="No data","x",IF('Indicator Data'!T115=0,0,ROUND(IF('Indicator Data'!T115&gt;M$195,10,IF('Indicator Data'!T115&lt;M$194,0,10-(M$195-'Indicator Data'!T115)/(M$195-M$194)*10)),1)))</f>
        <v>0.6</v>
      </c>
      <c r="N112" s="57">
        <f t="shared" si="30"/>
        <v>1.1000000000000001</v>
      </c>
      <c r="O112" s="59">
        <f t="shared" si="31"/>
        <v>2.2999999999999998</v>
      </c>
      <c r="P112" s="66">
        <f>IF(AND('Indicator Data'!AB115="No data",'Indicator Data'!AC115="No data"),0,SUM('Indicator Data'!AB115:AD115)/1000)</f>
        <v>1.4999999999999999E-2</v>
      </c>
      <c r="Q112" s="56">
        <f t="shared" si="32"/>
        <v>0</v>
      </c>
      <c r="R112" s="60">
        <f>P112*1000/'Indicator Data'!BE115</f>
        <v>1.1814093425850812E-5</v>
      </c>
      <c r="S112" s="56">
        <f t="shared" si="33"/>
        <v>0</v>
      </c>
      <c r="T112" s="197">
        <f t="shared" si="34"/>
        <v>0</v>
      </c>
      <c r="U112" s="56">
        <f>IF('Indicator Data'!V115="No data","x",ROUND(IF('Indicator Data'!V115&gt;U$195,10,IF('Indicator Data'!V115&lt;U$194,0,10-(U$195-'Indicator Data'!V115)/(U$195-U$194)*10)),1))</f>
        <v>1.8</v>
      </c>
      <c r="V112" s="56" t="str">
        <f>IF('Indicator Data'!W115="No data","x",IF('Indicator Data'!W115=0,0,ROUND(IF('Indicator Data'!W115&gt;V$195,10,IF('Indicator Data'!W115&lt;V$194,0,10-(V$195-'Indicator Data'!W115)/(V$195-V$194)*10)),1)))</f>
        <v>x</v>
      </c>
      <c r="W112" s="56">
        <f t="shared" si="35"/>
        <v>1.8</v>
      </c>
      <c r="X112" s="56">
        <f>IF('Indicator Data'!U115="No data","x",ROUND(IF('Indicator Data'!U115&gt;X$195,10,IF('Indicator Data'!U115&lt;X$194,0,10-(X$195-'Indicator Data'!U115)/(X$195-X$194)*10)),1))</f>
        <v>0.2</v>
      </c>
      <c r="Y112" s="156" t="str">
        <f>IF('Indicator Data'!X115="No data","x",ROUND(IF('Indicator Data'!X115&gt;Y$195,10,IF('Indicator Data'!X115&lt;Y$194,0,10-(Y$195-'Indicator Data'!X115)/(Y$195-Y$194)*10)),1))</f>
        <v>x</v>
      </c>
      <c r="Z112" s="60">
        <f>IF('Indicator Data'!Y115="No data","x",IF(('Indicator Data'!Y115/'Indicator Data'!BE115)&gt;1,1,IF('Indicator Data'!Y115&gt;'Indicator Data'!Y115,1,'Indicator Data'!Y115/'Indicator Data'!BE115)))</f>
        <v>0</v>
      </c>
      <c r="AA112" s="156">
        <f t="shared" si="36"/>
        <v>0</v>
      </c>
      <c r="AB112" s="57">
        <f t="shared" si="45"/>
        <v>0.7</v>
      </c>
      <c r="AC112" s="56">
        <f>IF('Indicator Data'!AE115="No data","x",ROUND(IF('Indicator Data'!AE115&lt;$AC$194,10,IF('Indicator Data'!AE115&gt;$AC$195,0,($AC$195-'Indicator Data'!AE115)/($AC$195-$AC$194)*10)),1))</f>
        <v>3.5</v>
      </c>
      <c r="AD112" s="56">
        <f>IF('Indicator Data'!AF115="No data","x",ROUND(IF('Indicator Data'!AF115&gt;$AD$195,10,IF('Indicator Data'!AF115&lt;$AD$194,0,10-($AD$195-'Indicator Data'!AF115)/($AD$195-$AD$194)*10)),1))</f>
        <v>0.5</v>
      </c>
      <c r="AE112" s="57">
        <f t="shared" si="46"/>
        <v>2</v>
      </c>
      <c r="AF112" s="56" t="str">
        <f>IF('Indicator Data'!AQ115="No data","x",ROUND(IF('Indicator Data'!AQ115&gt;$AF$195,10,IF('Indicator Data'!AQ115&lt;$AF$194,0,10-($AF$195-'Indicator Data'!AQ115)/($AF$195-$AF$194)*10)),1))</f>
        <v>x</v>
      </c>
      <c r="AG112" s="56" t="str">
        <f>IF('Indicator Data'!AR115="No data","x",ROUND(IF('Indicator Data'!AR115&gt;$AG$195,10,IF('Indicator Data'!AR115&lt;$AG$194,0,10-($AG$195-'Indicator Data'!AR115)/($AG$195-$AG$194)*10)),1))</f>
        <v>x</v>
      </c>
      <c r="AH112" s="202" t="str">
        <f t="shared" si="37"/>
        <v>x</v>
      </c>
      <c r="AI112" s="61">
        <f t="shared" si="38"/>
        <v>0.9</v>
      </c>
      <c r="AJ112" s="56">
        <f>IF('Indicator Data'!AG115="No data","x",ROUND((IF(LOG('Indicator Data'!AG115)&gt;AJ$195,10,IF(LOG('Indicator Data'!AG115)&lt;AJ$194,0,10-(AJ$195-LOG('Indicator Data'!AG115))/(AJ$195-AJ$194)*10))),1))</f>
        <v>5.6</v>
      </c>
      <c r="AK112" s="56">
        <f>IF('Indicator Data'!AH115="No data","x",ROUND((IF(LOG('Indicator Data'!AH115)&gt;AK$195,10,IF(LOG('Indicator Data'!AH115)&lt;AK$194,0,10-(AK$195-LOG('Indicator Data'!AH115))/(AK$195-AK$194)*10))),1))</f>
        <v>5.3</v>
      </c>
      <c r="AL112" s="56">
        <f>IF('Indicator Data'!AI115="No data","x",ROUND(IF('Indicator Data'!AI115&gt;AL$195,10,IF('Indicator Data'!AI115&lt;AL$194,0,10-(AL$195-'Indicator Data'!AI115)/(AL$195-AL$194)*10)),1))</f>
        <v>8</v>
      </c>
      <c r="AM112" s="57">
        <f t="shared" si="39"/>
        <v>6.3</v>
      </c>
      <c r="AN112" s="56">
        <f>IF('Indicator Data'!AJ115=0,10,ROUND(IF(LOG('Indicator Data'!AJ115)&gt;AN$195,0,IF(LOG('Indicator Data'!AJ115)&lt;AN$194,10,(AN$195-LOG('Indicator Data'!AJ115))/(AN$195-AN$194)*10)),1))</f>
        <v>2.8</v>
      </c>
      <c r="AO112" s="58">
        <f>IF('Indicator Data'!AK115="No data","x",'Indicator Data'!AK115/'Indicator Data'!BG115*100)</f>
        <v>137.93103448275863</v>
      </c>
      <c r="AP112" s="56">
        <f t="shared" si="40"/>
        <v>10</v>
      </c>
      <c r="AQ112" s="57">
        <f t="shared" si="41"/>
        <v>6.4</v>
      </c>
      <c r="AR112" s="186">
        <f t="shared" si="42"/>
        <v>6.4</v>
      </c>
      <c r="AS112" s="56">
        <f>IF('Indicator Data'!AL115="No data","x",ROUND(IF('Indicator Data'!AL115^2&gt;AS$195,0,IF('Indicator Data'!AL115^2&lt;AS$194,10,(AS$195-'Indicator Data'!AL115^2)/(AS$195-AS$194)*10)),1))</f>
        <v>1.8</v>
      </c>
      <c r="AT112" s="56">
        <f>IF('Indicator Data'!AM115="No data","x",ROUND(IF('Indicator Data'!AM115&gt;AT$195,0,IF('Indicator Data'!AM115&lt;AT$194,10,(AT$195-'Indicator Data'!AM115)/(AT$195-AT$194)*10)),1))</f>
        <v>2.5</v>
      </c>
      <c r="AU112" s="56">
        <f>IF('Indicator Data'!AN115="No data","x",ROUND(IF('Indicator Data'!AN115&gt;AU$195,0,IF('Indicator Data'!AN115&lt;AU$194,10,(AU$195-'Indicator Data'!AN115)/(AU$195-AU$194)*10)),1))</f>
        <v>3.6</v>
      </c>
      <c r="AV112" s="57">
        <f t="shared" si="43"/>
        <v>2.6</v>
      </c>
      <c r="AW112" s="57">
        <f>IF('Indicator Data'!AO115="No data","x",ROUND(IF('Indicator Data'!AO115&gt;AW$195,0,IF('Indicator Data'!AO115&lt;AW$194,10,(AW$195-'Indicator Data'!AO115)/(AW$195-AW$194)*10)),1))</f>
        <v>6.6</v>
      </c>
      <c r="AX112" s="186">
        <f t="shared" si="47"/>
        <v>4.5999999999999996</v>
      </c>
      <c r="AY112" s="188">
        <f>IF('Indicator Data'!AP115="No data","x",ROUND(IF('Indicator Data'!AP115&gt;AY$195,10,IF('Indicator Data'!AP115&lt;AY$194,0,10-(AY$195-'Indicator Data'!AP115)/(AY$195-AY$194)*10)),1))</f>
        <v>8.8000000000000007</v>
      </c>
      <c r="AZ112" s="179">
        <f t="shared" si="44"/>
        <v>7.2</v>
      </c>
    </row>
    <row r="113" spans="1:52" s="4" customFormat="1" x14ac:dyDescent="0.25">
      <c r="A113" s="99" t="str">
        <f>'Indicator Data'!A116</f>
        <v>Mexico</v>
      </c>
      <c r="B113" s="49" t="str">
        <f>'Indicator Data'!B116</f>
        <v>MEX</v>
      </c>
      <c r="C113" s="56">
        <f>ROUND(IF('Indicator Data'!N116="No data",IF((0.1022*LN('Indicator Data'!BD116)-0.1711)&gt;C$195,0,IF((0.1022*LN('Indicator Data'!BD116)-0.1711)&lt;C$194,10,(C$195-(0.1022*LN('Indicator Data'!BD116)-0.1711))/(C$195-C$194)*10)),IF('Indicator Data'!N116&gt;C$195,0,IF('Indicator Data'!N116&lt;C$194,10,(C$195-'Indicator Data'!N116)/(C$195-C$194)*10))),1)</f>
        <v>2.7</v>
      </c>
      <c r="D113" s="56">
        <f>IF('Indicator Data'!O116="No data","x",ROUND((IF(LOG('Indicator Data'!O116*1000)&gt;D$195,10,IF(LOG('Indicator Data'!O116*1000)&lt;D$194,0,10-(D$195-LOG('Indicator Data'!O116*1000))/(D$195-D$194)*10))),1))</f>
        <v>5.2</v>
      </c>
      <c r="E113" s="57">
        <f t="shared" si="27"/>
        <v>4.0999999999999996</v>
      </c>
      <c r="F113" s="56">
        <f>IF('Indicator Data'!Z116="No data","x",ROUND(IF('Indicator Data'!Z116&gt;F$195,10,IF('Indicator Data'!Z116&lt;F$194,0,10-(F$195-'Indicator Data'!Z116)/(F$195-F$194)*10)),1))</f>
        <v>4.5</v>
      </c>
      <c r="G113" s="56">
        <f>IF('Indicator Data'!AA116="No data","x",ROUND(IF('Indicator Data'!AA116&gt;G$195,10,IF('Indicator Data'!AA116&lt;G$194,0,10-(G$195-'Indicator Data'!AA116)/(G$195-G$194)*10)),1))</f>
        <v>4.5999999999999996</v>
      </c>
      <c r="H113" s="57">
        <f t="shared" si="28"/>
        <v>4.5999999999999996</v>
      </c>
      <c r="I113" s="58">
        <f>SUM(IF('Indicator Data'!P116=0,0,'Indicator Data'!P116),SUM('Indicator Data'!Q116:R116))</f>
        <v>1426.01946</v>
      </c>
      <c r="J113" s="58">
        <f>I113/'Indicator Data'!BE116*1000000</f>
        <v>11.177844773036371</v>
      </c>
      <c r="K113" s="56">
        <f t="shared" si="29"/>
        <v>0.2</v>
      </c>
      <c r="L113" s="56">
        <f>IF('Indicator Data'!S116="No data","x",ROUND(IF('Indicator Data'!S116&gt;L$195,10,IF('Indicator Data'!S116&lt;L$194,0,10-(L$195-'Indicator Data'!S116)/(L$195-L$194)*10)),1))</f>
        <v>0</v>
      </c>
      <c r="M113" s="56">
        <f>IF('Indicator Data'!T116="No data","x",IF('Indicator Data'!T116=0,0,ROUND(IF('Indicator Data'!T116&gt;M$195,10,IF('Indicator Data'!T116&lt;M$194,0,10-(M$195-'Indicator Data'!T116)/(M$195-M$194)*10)),1)))</f>
        <v>1</v>
      </c>
      <c r="N113" s="57">
        <f t="shared" si="30"/>
        <v>0.4</v>
      </c>
      <c r="O113" s="59">
        <f t="shared" si="31"/>
        <v>3.3</v>
      </c>
      <c r="P113" s="66">
        <f>IF(AND('Indicator Data'!AB116="No data",'Indicator Data'!AC116="No data"),0,SUM('Indicator Data'!AB116:AD116)/1000)</f>
        <v>378.39600000000002</v>
      </c>
      <c r="Q113" s="56">
        <f t="shared" si="32"/>
        <v>8.6</v>
      </c>
      <c r="R113" s="60">
        <f>P113*1000/'Indicator Data'!BE116</f>
        <v>2.9660547204158564E-3</v>
      </c>
      <c r="S113" s="56">
        <f t="shared" si="33"/>
        <v>4.2</v>
      </c>
      <c r="T113" s="197">
        <f t="shared" si="34"/>
        <v>6.4</v>
      </c>
      <c r="U113" s="56">
        <f>IF('Indicator Data'!V116="No data","x",ROUND(IF('Indicator Data'!V116&gt;U$195,10,IF('Indicator Data'!V116&lt;U$194,0,10-(U$195-'Indicator Data'!V116)/(U$195-U$194)*10)),1))</f>
        <v>0.6</v>
      </c>
      <c r="V113" s="56">
        <f>IF('Indicator Data'!W116="No data","x",IF('Indicator Data'!W116=0,0,ROUND(IF('Indicator Data'!W116&gt;V$195,10,IF('Indicator Data'!W116&lt;V$194,0,10-(V$195-'Indicator Data'!W116)/(V$195-V$194)*10)),1)))</f>
        <v>0.7</v>
      </c>
      <c r="W113" s="56">
        <f t="shared" si="35"/>
        <v>0.64999999999999991</v>
      </c>
      <c r="X113" s="56">
        <f>IF('Indicator Data'!U116="No data","x",ROUND(IF('Indicator Data'!U116&gt;X$195,10,IF('Indicator Data'!U116&lt;X$194,0,10-(X$195-'Indicator Data'!U116)/(X$195-X$194)*10)),1))</f>
        <v>0.4</v>
      </c>
      <c r="Y113" s="156">
        <f>IF('Indicator Data'!X116="No data","x",ROUND(IF('Indicator Data'!X116&gt;Y$195,10,IF('Indicator Data'!X116&lt;Y$194,0,10-(Y$195-'Indicator Data'!X116)/(Y$195-Y$194)*10)),1))</f>
        <v>0</v>
      </c>
      <c r="Z113" s="60">
        <f>IF('Indicator Data'!Y116="No data","x",IF(('Indicator Data'!Y116/'Indicator Data'!BE116)&gt;1,1,IF('Indicator Data'!Y116&gt;'Indicator Data'!Y116,1,'Indicator Data'!Y116/'Indicator Data'!BE116)))</f>
        <v>0.22642597076748158</v>
      </c>
      <c r="AA113" s="156">
        <f t="shared" si="36"/>
        <v>2.5</v>
      </c>
      <c r="AB113" s="57">
        <f t="shared" si="45"/>
        <v>0.9</v>
      </c>
      <c r="AC113" s="56">
        <f>IF('Indicator Data'!AE116="No data","x",ROUND(IF('Indicator Data'!AE116&lt;$AC$194,10,IF('Indicator Data'!AE116&gt;$AC$195,0,($AC$195-'Indicator Data'!AE116)/($AC$195-$AC$194)*10)),1))</f>
        <v>2.4</v>
      </c>
      <c r="AD113" s="56">
        <f>IF('Indicator Data'!AF116="No data","x",ROUND(IF('Indicator Data'!AF116&gt;$AD$195,10,IF('Indicator Data'!AF116&lt;$AD$194,0,10-($AD$195-'Indicator Data'!AF116)/($AD$195-$AD$194)*10)),1))</f>
        <v>0</v>
      </c>
      <c r="AE113" s="57">
        <f t="shared" si="46"/>
        <v>1.2</v>
      </c>
      <c r="AF113" s="56">
        <f>IF('Indicator Data'!AQ116="No data","x",ROUND(IF('Indicator Data'!AQ116&gt;$AF$195,10,IF('Indicator Data'!AQ116&lt;$AF$194,0,10-($AF$195-'Indicator Data'!AQ116)/($AF$195-$AF$194)*10)),1))</f>
        <v>1.9</v>
      </c>
      <c r="AG113" s="56">
        <f>IF('Indicator Data'!AR116="No data","x",ROUND(IF('Indicator Data'!AR116&gt;$AG$195,10,IF('Indicator Data'!AR116&lt;$AG$194,0,10-($AG$195-'Indicator Data'!AR116)/($AG$195-$AG$194)*10)),1))</f>
        <v>0.5</v>
      </c>
      <c r="AH113" s="202">
        <f t="shared" si="37"/>
        <v>1.2</v>
      </c>
      <c r="AI113" s="61">
        <f t="shared" si="38"/>
        <v>2.8</v>
      </c>
      <c r="AJ113" s="56">
        <f>IF('Indicator Data'!AG116="No data","x",ROUND((IF(LOG('Indicator Data'!AG116)&gt;AJ$195,10,IF(LOG('Indicator Data'!AG116)&lt;AJ$194,0,10-(AJ$195-LOG('Indicator Data'!AG116))/(AJ$195-AJ$194)*10))),1))</f>
        <v>9.5</v>
      </c>
      <c r="AK113" s="56">
        <f>IF('Indicator Data'!AH116="No data","x",ROUND((IF(LOG('Indicator Data'!AH116)&gt;AK$195,10,IF(LOG('Indicator Data'!AH116)&lt;AK$194,0,10-(AK$195-LOG('Indicator Data'!AH116))/(AK$195-AK$194)*10))),1))</f>
        <v>9</v>
      </c>
      <c r="AL113" s="56">
        <f>IF('Indicator Data'!AI116="No data","x",ROUND(IF('Indicator Data'!AI116&gt;AL$195,10,IF('Indicator Data'!AI116&lt;AL$194,0,10-(AL$195-'Indicator Data'!AI116)/(AL$195-AL$194)*10)),1))</f>
        <v>8</v>
      </c>
      <c r="AM113" s="57">
        <f t="shared" si="39"/>
        <v>8.8000000000000007</v>
      </c>
      <c r="AN113" s="56">
        <f>IF('Indicator Data'!AJ116=0,10,ROUND(IF(LOG('Indicator Data'!AJ116)&gt;AN$195,0,IF(LOG('Indicator Data'!AJ116)&lt;AN$194,10,(AN$195-LOG('Indicator Data'!AJ116))/(AN$195-AN$194)*10)),1))</f>
        <v>1.1000000000000001</v>
      </c>
      <c r="AO113" s="58">
        <f>IF('Indicator Data'!AK116="No data","x",'Indicator Data'!AK116/'Indicator Data'!BG116*100)</f>
        <v>18.518994830113943</v>
      </c>
      <c r="AP113" s="56">
        <f t="shared" si="40"/>
        <v>1.8</v>
      </c>
      <c r="AQ113" s="57">
        <f t="shared" si="41"/>
        <v>1.5</v>
      </c>
      <c r="AR113" s="186">
        <f t="shared" si="42"/>
        <v>5.2</v>
      </c>
      <c r="AS113" s="56">
        <f>IF('Indicator Data'!AL116="No data","x",ROUND(IF('Indicator Data'!AL116^2&gt;AS$195,0,IF('Indicator Data'!AL116^2&lt;AS$194,10,(AS$195-'Indicator Data'!AL116^2)/(AS$195-AS$194)*10)),1))</f>
        <v>1</v>
      </c>
      <c r="AT113" s="56">
        <f>IF('Indicator Data'!AM116="No data","x",ROUND(IF('Indicator Data'!AM116&gt;AT$195,0,IF('Indicator Data'!AM116&lt;AT$194,10,(AT$195-'Indicator Data'!AM116)/(AT$195-AT$194)*10)),1))</f>
        <v>5.4</v>
      </c>
      <c r="AU113" s="56">
        <f>IF('Indicator Data'!AN116="No data","x",ROUND(IF('Indicator Data'!AN116&gt;AU$195,0,IF('Indicator Data'!AN116&lt;AU$194,10,(AU$195-'Indicator Data'!AN116)/(AU$195-AU$194)*10)),1))</f>
        <v>6.7</v>
      </c>
      <c r="AV113" s="57">
        <f t="shared" si="43"/>
        <v>4.4000000000000004</v>
      </c>
      <c r="AW113" s="57">
        <f>IF('Indicator Data'!AO116="No data","x",ROUND(IF('Indicator Data'!AO116&gt;AW$195,0,IF('Indicator Data'!AO116&lt;AW$194,10,(AW$195-'Indicator Data'!AO116)/(AW$195-AW$194)*10)),1))</f>
        <v>8.8000000000000007</v>
      </c>
      <c r="AX113" s="186">
        <f t="shared" si="47"/>
        <v>6.6</v>
      </c>
      <c r="AY113" s="188">
        <f>IF('Indicator Data'!AP116="No data","x",ROUND(IF('Indicator Data'!AP116&gt;AY$195,10,IF('Indicator Data'!AP116&lt;AY$194,0,10-(AY$195-'Indicator Data'!AP116)/(AY$195-AY$194)*10)),1))</f>
        <v>4.4000000000000004</v>
      </c>
      <c r="AZ113" s="179">
        <f t="shared" si="44"/>
        <v>5.2</v>
      </c>
    </row>
    <row r="114" spans="1:52" s="4" customFormat="1" x14ac:dyDescent="0.25">
      <c r="A114" s="99" t="str">
        <f>'Indicator Data'!A117</f>
        <v>Micronesia</v>
      </c>
      <c r="B114" s="49" t="str">
        <f>'Indicator Data'!B117</f>
        <v>FSM</v>
      </c>
      <c r="C114" s="56">
        <f>ROUND(IF('Indicator Data'!N117="No data",IF((0.1022*LN('Indicator Data'!BD117)-0.1711)&gt;C$195,0,IF((0.1022*LN('Indicator Data'!BD117)-0.1711)&lt;C$194,10,(C$195-(0.1022*LN('Indicator Data'!BD117)-0.1711))/(C$195-C$194)*10)),IF('Indicator Data'!N117&gt;C$195,0,IF('Indicator Data'!N117&lt;C$194,10,(C$195-'Indicator Data'!N117)/(C$195-C$194)*10))),1)</f>
        <v>5.7</v>
      </c>
      <c r="D114" s="56" t="str">
        <f>IF('Indicator Data'!O117="No data","x",ROUND((IF(LOG('Indicator Data'!O117*1000)&gt;D$195,10,IF(LOG('Indicator Data'!O117*1000)&lt;D$194,0,10-(D$195-LOG('Indicator Data'!O117*1000))/(D$195-D$194)*10))),1))</f>
        <v>x</v>
      </c>
      <c r="E114" s="57">
        <f t="shared" si="27"/>
        <v>5.7</v>
      </c>
      <c r="F114" s="56" t="str">
        <f>IF('Indicator Data'!Z117="No data","x",ROUND(IF('Indicator Data'!Z117&gt;F$195,10,IF('Indicator Data'!Z117&lt;F$194,0,10-(F$195-'Indicator Data'!Z117)/(F$195-F$194)*10)),1))</f>
        <v>x</v>
      </c>
      <c r="G114" s="56">
        <f>IF('Indicator Data'!AA117="No data","x",ROUND(IF('Indicator Data'!AA117&gt;G$195,10,IF('Indicator Data'!AA117&lt;G$194,0,10-(G$195-'Indicator Data'!AA117)/(G$195-G$194)*10)),1))</f>
        <v>3.8</v>
      </c>
      <c r="H114" s="57">
        <f t="shared" si="28"/>
        <v>3.8</v>
      </c>
      <c r="I114" s="58">
        <f>SUM(IF('Indicator Data'!P117=0,0,'Indicator Data'!P117),SUM('Indicator Data'!Q117:R117))</f>
        <v>315.68416999999999</v>
      </c>
      <c r="J114" s="58">
        <f>I114/'Indicator Data'!BE117*1000000</f>
        <v>2773.7579847290681</v>
      </c>
      <c r="K114" s="56">
        <f t="shared" si="29"/>
        <v>10</v>
      </c>
      <c r="L114" s="56">
        <f>IF('Indicator Data'!S117="No data","x",ROUND(IF('Indicator Data'!S117&gt;L$195,10,IF('Indicator Data'!S117&lt;L$194,0,10-(L$195-'Indicator Data'!S117)/(L$195-L$194)*10)),1))</f>
        <v>10</v>
      </c>
      <c r="M114" s="56">
        <f>IF('Indicator Data'!T117="No data","x",IF('Indicator Data'!T117=0,0,ROUND(IF('Indicator Data'!T117&gt;M$195,10,IF('Indicator Data'!T117&lt;M$194,0,10-(M$195-'Indicator Data'!T117)/(M$195-M$194)*10)),1)))</f>
        <v>1.9</v>
      </c>
      <c r="N114" s="57">
        <f t="shared" si="30"/>
        <v>7.3</v>
      </c>
      <c r="O114" s="59">
        <f t="shared" si="31"/>
        <v>5.6</v>
      </c>
      <c r="P114" s="66">
        <f>IF(AND('Indicator Data'!AB117="No data",'Indicator Data'!AC117="No data"),0,SUM('Indicator Data'!AB117:AD117)/1000)</f>
        <v>0</v>
      </c>
      <c r="Q114" s="56">
        <f t="shared" si="32"/>
        <v>0</v>
      </c>
      <c r="R114" s="60">
        <f>P114*1000/'Indicator Data'!BE117</f>
        <v>0</v>
      </c>
      <c r="S114" s="56">
        <f t="shared" si="33"/>
        <v>0</v>
      </c>
      <c r="T114" s="197">
        <f t="shared" si="34"/>
        <v>0</v>
      </c>
      <c r="U114" s="56" t="str">
        <f>IF('Indicator Data'!V117="No data","x",ROUND(IF('Indicator Data'!V117&gt;U$195,10,IF('Indicator Data'!V117&lt;U$194,0,10-(U$195-'Indicator Data'!V117)/(U$195-U$194)*10)),1))</f>
        <v>x</v>
      </c>
      <c r="V114" s="56" t="str">
        <f>IF('Indicator Data'!W117="No data","x",IF('Indicator Data'!W117=0,0,ROUND(IF('Indicator Data'!W117&gt;V$195,10,IF('Indicator Data'!W117&lt;V$194,0,10-(V$195-'Indicator Data'!W117)/(V$195-V$194)*10)),1)))</f>
        <v>x</v>
      </c>
      <c r="W114" s="56" t="str">
        <f t="shared" si="35"/>
        <v>x</v>
      </c>
      <c r="X114" s="56">
        <f>IF('Indicator Data'!U117="No data","x",ROUND(IF('Indicator Data'!U117&gt;X$195,10,IF('Indicator Data'!U117&lt;X$194,0,10-(X$195-'Indicator Data'!U117)/(X$195-X$194)*10)),1))</f>
        <v>3</v>
      </c>
      <c r="Y114" s="156" t="str">
        <f>IF('Indicator Data'!X117="No data","x",ROUND(IF('Indicator Data'!X117&gt;Y$195,10,IF('Indicator Data'!X117&lt;Y$194,0,10-(Y$195-'Indicator Data'!X117)/(Y$195-Y$194)*10)),1))</f>
        <v>x</v>
      </c>
      <c r="Z114" s="60">
        <f>IF('Indicator Data'!Y117="No data","x",IF(('Indicator Data'!Y117/'Indicator Data'!BE117)&gt;1,1,IF('Indicator Data'!Y117&gt;'Indicator Data'!Y117,1,'Indicator Data'!Y117/'Indicator Data'!BE117)))</f>
        <v>0.62152164553514155</v>
      </c>
      <c r="AA114" s="156">
        <f t="shared" si="36"/>
        <v>6.9</v>
      </c>
      <c r="AB114" s="57">
        <f t="shared" si="45"/>
        <v>5</v>
      </c>
      <c r="AC114" s="56">
        <f>IF('Indicator Data'!AE117="No data","x",ROUND(IF('Indicator Data'!AE117&lt;$AC$194,10,IF('Indicator Data'!AE117&gt;$AC$195,0,($AC$195-'Indicator Data'!AE117)/($AC$195-$AC$194)*10)),1))</f>
        <v>10</v>
      </c>
      <c r="AD114" s="56">
        <f>IF('Indicator Data'!AF117="No data","x",ROUND(IF('Indicator Data'!AF117&gt;$AD$195,10,IF('Indicator Data'!AF117&lt;$AD$194,0,10-($AD$195-'Indicator Data'!AF117)/($AD$195-$AD$194)*10)),1))</f>
        <v>0</v>
      </c>
      <c r="AE114" s="57">
        <f t="shared" si="46"/>
        <v>5</v>
      </c>
      <c r="AF114" s="56">
        <f>IF('Indicator Data'!AQ117="No data","x",ROUND(IF('Indicator Data'!AQ117&gt;$AF$195,10,IF('Indicator Data'!AQ117&lt;$AF$194,0,10-($AF$195-'Indicator Data'!AQ117)/($AF$195-$AF$194)*10)),1))</f>
        <v>5.7</v>
      </c>
      <c r="AG114" s="56" t="str">
        <f>IF('Indicator Data'!AR117="No data","x",ROUND(IF('Indicator Data'!AR117&gt;$AG$195,10,IF('Indicator Data'!AR117&lt;$AG$194,0,10-($AG$195-'Indicator Data'!AR117)/($AG$195-$AG$194)*10)),1))</f>
        <v>x</v>
      </c>
      <c r="AH114" s="202">
        <f t="shared" si="37"/>
        <v>5.7</v>
      </c>
      <c r="AI114" s="61">
        <f t="shared" si="38"/>
        <v>4.2</v>
      </c>
      <c r="AJ114" s="56" t="str">
        <f>IF('Indicator Data'!AG117="No data","x",ROUND((IF(LOG('Indicator Data'!AG117)&gt;AJ$195,10,IF(LOG('Indicator Data'!AG117)&lt;AJ$194,0,10-(AJ$195-LOG('Indicator Data'!AG117))/(AJ$195-AJ$194)*10))),1))</f>
        <v>x</v>
      </c>
      <c r="AK114" s="56" t="str">
        <f>IF('Indicator Data'!AH117="No data","x",ROUND((IF(LOG('Indicator Data'!AH117)&gt;AK$195,10,IF(LOG('Indicator Data'!AH117)&lt;AK$194,0,10-(AK$195-LOG('Indicator Data'!AH117))/(AK$195-AK$194)*10))),1))</f>
        <v>x</v>
      </c>
      <c r="AL114" s="56" t="str">
        <f>IF('Indicator Data'!AI117="No data","x",ROUND(IF('Indicator Data'!AI117&gt;AL$195,10,IF('Indicator Data'!AI117&lt;AL$194,0,10-(AL$195-'Indicator Data'!AI117)/(AL$195-AL$194)*10)),1))</f>
        <v>x</v>
      </c>
      <c r="AM114" s="57" t="str">
        <f t="shared" si="39"/>
        <v>x</v>
      </c>
      <c r="AN114" s="56">
        <f>IF('Indicator Data'!AJ117=0,10,ROUND(IF(LOG('Indicator Data'!AJ117)&gt;AN$195,0,IF(LOG('Indicator Data'!AJ117)&lt;AN$194,10,(AN$195-LOG('Indicator Data'!AJ117))/(AN$195-AN$194)*10)),1))</f>
        <v>5.4</v>
      </c>
      <c r="AO114" s="58">
        <f>IF('Indicator Data'!AK117="No data","x",'Indicator Data'!AK117/'Indicator Data'!BG117*100)</f>
        <v>54.285714285714285</v>
      </c>
      <c r="AP114" s="56">
        <f t="shared" si="40"/>
        <v>5.4</v>
      </c>
      <c r="AQ114" s="57">
        <f t="shared" si="41"/>
        <v>5.4</v>
      </c>
      <c r="AR114" s="186">
        <f t="shared" si="42"/>
        <v>5.4</v>
      </c>
      <c r="AS114" s="56" t="str">
        <f>IF('Indicator Data'!AL117="No data","x",ROUND(IF('Indicator Data'!AL117^2&gt;AS$195,0,IF('Indicator Data'!AL117^2&lt;AS$194,10,(AS$195-'Indicator Data'!AL117^2)/(AS$195-AS$194)*10)),1))</f>
        <v>x</v>
      </c>
      <c r="AT114" s="56">
        <f>IF('Indicator Data'!AM117="No data","x",ROUND(IF('Indicator Data'!AM117&gt;AT$195,0,IF('Indicator Data'!AM117&lt;AT$194,10,(AT$195-'Indicator Data'!AM117)/(AT$195-AT$194)*10)),1))</f>
        <v>9.1999999999999993</v>
      </c>
      <c r="AU114" s="56">
        <f>IF('Indicator Data'!AN117="No data","x",ROUND(IF('Indicator Data'!AN117&gt;AU$195,0,IF('Indicator Data'!AN117&lt;AU$194,10,(AU$195-'Indicator Data'!AN117)/(AU$195-AU$194)*10)),1))</f>
        <v>2.9</v>
      </c>
      <c r="AV114" s="57">
        <f t="shared" si="43"/>
        <v>6.1</v>
      </c>
      <c r="AW114" s="57" t="str">
        <f>IF('Indicator Data'!AO117="No data","x",ROUND(IF('Indicator Data'!AO117&gt;AW$195,0,IF('Indicator Data'!AO117&lt;AW$194,10,(AW$195-'Indicator Data'!AO117)/(AW$195-AW$194)*10)),1))</f>
        <v>x</v>
      </c>
      <c r="AX114" s="186">
        <f t="shared" si="47"/>
        <v>6.1</v>
      </c>
      <c r="AY114" s="188">
        <f>IF('Indicator Data'!AP117="No data","x",ROUND(IF('Indicator Data'!AP117&gt;AY$195,10,IF('Indicator Data'!AP117&lt;AY$194,0,10-(AY$195-'Indicator Data'!AP117)/(AY$195-AY$194)*10)),1))</f>
        <v>5.2</v>
      </c>
      <c r="AZ114" s="179">
        <f t="shared" si="44"/>
        <v>5.5</v>
      </c>
    </row>
    <row r="115" spans="1:52" s="4" customFormat="1" x14ac:dyDescent="0.25">
      <c r="A115" s="99" t="str">
        <f>'Indicator Data'!A118</f>
        <v>Moldova Republic of</v>
      </c>
      <c r="B115" s="49" t="str">
        <f>'Indicator Data'!B118</f>
        <v>MDA</v>
      </c>
      <c r="C115" s="56">
        <f>ROUND(IF('Indicator Data'!N118="No data",IF((0.1022*LN('Indicator Data'!BD118)-0.1711)&gt;C$195,0,IF((0.1022*LN('Indicator Data'!BD118)-0.1711)&lt;C$194,10,(C$195-(0.1022*LN('Indicator Data'!BD118)-0.1711))/(C$195-C$194)*10)),IF('Indicator Data'!N118&gt;C$195,0,IF('Indicator Data'!N118&lt;C$194,10,(C$195-'Indicator Data'!N118)/(C$195-C$194)*10))),1)</f>
        <v>3.8</v>
      </c>
      <c r="D115" s="56">
        <f>IF('Indicator Data'!O118="No data","x",ROUND((IF(LOG('Indicator Data'!O118*1000)&gt;D$195,10,IF(LOG('Indicator Data'!O118*1000)&lt;D$194,0,10-(D$195-LOG('Indicator Data'!O118*1000))/(D$195-D$194)*10))),1))</f>
        <v>2</v>
      </c>
      <c r="E115" s="57">
        <f t="shared" si="27"/>
        <v>2.9</v>
      </c>
      <c r="F115" s="56">
        <f>IF('Indicator Data'!Z118="No data","x",ROUND(IF('Indicator Data'!Z118&gt;F$195,10,IF('Indicator Data'!Z118&lt;F$194,0,10-(F$195-'Indicator Data'!Z118)/(F$195-F$194)*10)),1))</f>
        <v>3</v>
      </c>
      <c r="G115" s="56">
        <f>IF('Indicator Data'!AA118="No data","x",ROUND(IF('Indicator Data'!AA118&gt;G$195,10,IF('Indicator Data'!AA118&lt;G$194,0,10-(G$195-'Indicator Data'!AA118)/(G$195-G$194)*10)),1))</f>
        <v>0.2</v>
      </c>
      <c r="H115" s="57">
        <f t="shared" si="28"/>
        <v>1.6</v>
      </c>
      <c r="I115" s="58">
        <f>SUM(IF('Indicator Data'!P118=0,0,'Indicator Data'!P118),SUM('Indicator Data'!Q118:R118))</f>
        <v>190.8492</v>
      </c>
      <c r="J115" s="58">
        <f>I115/'Indicator Data'!BE118*1000000</f>
        <v>47.20183574731071</v>
      </c>
      <c r="K115" s="56">
        <f t="shared" si="29"/>
        <v>0.9</v>
      </c>
      <c r="L115" s="56">
        <f>IF('Indicator Data'!S118="No data","x",ROUND(IF('Indicator Data'!S118&gt;L$195,10,IF('Indicator Data'!S118&lt;L$194,0,10-(L$195-'Indicator Data'!S118)/(L$195-L$194)*10)),1))</f>
        <v>1.3</v>
      </c>
      <c r="M115" s="56">
        <f>IF('Indicator Data'!T118="No data","x",IF('Indicator Data'!T118=0,0,ROUND(IF('Indicator Data'!T118&gt;M$195,10,IF('Indicator Data'!T118&lt;M$194,0,10-(M$195-'Indicator Data'!T118)/(M$195-M$194)*10)),1)))</f>
        <v>5.4</v>
      </c>
      <c r="N115" s="57">
        <f t="shared" si="30"/>
        <v>2.5</v>
      </c>
      <c r="O115" s="59">
        <f t="shared" si="31"/>
        <v>2.5</v>
      </c>
      <c r="P115" s="66">
        <f>IF(AND('Indicator Data'!AB118="No data",'Indicator Data'!AC118="No data"),0,SUM('Indicator Data'!AB118:AD118)/1000)</f>
        <v>0.52200000000000002</v>
      </c>
      <c r="Q115" s="56">
        <f t="shared" si="32"/>
        <v>0</v>
      </c>
      <c r="R115" s="60">
        <f>P115*1000/'Indicator Data'!BE118</f>
        <v>1.2910380688049093E-4</v>
      </c>
      <c r="S115" s="56">
        <f t="shared" si="33"/>
        <v>1.9</v>
      </c>
      <c r="T115" s="197">
        <f t="shared" si="34"/>
        <v>1</v>
      </c>
      <c r="U115" s="56">
        <f>IF('Indicator Data'!V118="No data","x",ROUND(IF('Indicator Data'!V118&gt;U$195,10,IF('Indicator Data'!V118&lt;U$194,0,10-(U$195-'Indicator Data'!V118)/(U$195-U$194)*10)),1))</f>
        <v>1.2</v>
      </c>
      <c r="V115" s="56">
        <f>IF('Indicator Data'!W118="No data","x",IF('Indicator Data'!W118=0,0,ROUND(IF('Indicator Data'!W118&gt;V$195,10,IF('Indicator Data'!W118&lt;V$194,0,10-(V$195-'Indicator Data'!W118)/(V$195-V$194)*10)),1)))</f>
        <v>1.9</v>
      </c>
      <c r="W115" s="56">
        <f t="shared" si="35"/>
        <v>1.5499999999999998</v>
      </c>
      <c r="X115" s="56">
        <f>IF('Indicator Data'!U118="No data","x",ROUND(IF('Indicator Data'!U118&gt;X$195,10,IF('Indicator Data'!U118&lt;X$194,0,10-(X$195-'Indicator Data'!U118)/(X$195-X$194)*10)),1))</f>
        <v>1.7</v>
      </c>
      <c r="Y115" s="156" t="str">
        <f>IF('Indicator Data'!X118="No data","x",ROUND(IF('Indicator Data'!X118&gt;Y$195,10,IF('Indicator Data'!X118&lt;Y$194,0,10-(Y$195-'Indicator Data'!X118)/(Y$195-Y$194)*10)),1))</f>
        <v>x</v>
      </c>
      <c r="Z115" s="60">
        <f>IF('Indicator Data'!Y118="No data","x",IF(('Indicator Data'!Y118/'Indicator Data'!BE118)&gt;1,1,IF('Indicator Data'!Y118&gt;'Indicator Data'!Y118,1,'Indicator Data'!Y118/'Indicator Data'!BE118)))</f>
        <v>0</v>
      </c>
      <c r="AA115" s="156">
        <f t="shared" si="36"/>
        <v>0</v>
      </c>
      <c r="AB115" s="57">
        <f t="shared" si="45"/>
        <v>1.1000000000000001</v>
      </c>
      <c r="AC115" s="56">
        <f>IF('Indicator Data'!AE118="No data","x",ROUND(IF('Indicator Data'!AE118&lt;$AC$194,10,IF('Indicator Data'!AE118&gt;$AC$195,0,($AC$195-'Indicator Data'!AE118)/($AC$195-$AC$194)*10)),1))</f>
        <v>5.9</v>
      </c>
      <c r="AD115" s="56">
        <f>IF('Indicator Data'!AF118="No data","x",ROUND(IF('Indicator Data'!AF118&gt;$AD$195,10,IF('Indicator Data'!AF118&lt;$AD$194,0,10-($AD$195-'Indicator Data'!AF118)/($AD$195-$AD$194)*10)),1))</f>
        <v>0</v>
      </c>
      <c r="AE115" s="57">
        <f t="shared" si="46"/>
        <v>3</v>
      </c>
      <c r="AF115" s="56">
        <f>IF('Indicator Data'!AQ118="No data","x",ROUND(IF('Indicator Data'!AQ118&gt;$AF$195,10,IF('Indicator Data'!AQ118&lt;$AF$194,0,10-($AF$195-'Indicator Data'!AQ118)/($AF$195-$AF$194)*10)),1))</f>
        <v>3.1</v>
      </c>
      <c r="AG115" s="56">
        <f>IF('Indicator Data'!AR118="No data","x",ROUND(IF('Indicator Data'!AR118&gt;$AG$195,10,IF('Indicator Data'!AR118&lt;$AG$194,0,10-($AG$195-'Indicator Data'!AR118)/($AG$195-$AG$194)*10)),1))</f>
        <v>1.3</v>
      </c>
      <c r="AH115" s="202">
        <f t="shared" si="37"/>
        <v>2.2000000000000002</v>
      </c>
      <c r="AI115" s="61">
        <f t="shared" si="38"/>
        <v>1.9</v>
      </c>
      <c r="AJ115" s="56">
        <f>IF('Indicator Data'!AG118="No data","x",ROUND((IF(LOG('Indicator Data'!AG118)&gt;AJ$195,10,IF(LOG('Indicator Data'!AG118)&lt;AJ$194,0,10-(AJ$195-LOG('Indicator Data'!AG118))/(AJ$195-AJ$194)*10))),1))</f>
        <v>5.0999999999999996</v>
      </c>
      <c r="AK115" s="56">
        <f>IF('Indicator Data'!AH118="No data","x",ROUND((IF(LOG('Indicator Data'!AH118)&gt;AK$195,10,IF(LOG('Indicator Data'!AH118)&lt;AK$194,0,10-(AK$195-LOG('Indicator Data'!AH118))/(AK$195-AK$194)*10))),1))</f>
        <v>2.9</v>
      </c>
      <c r="AL115" s="56">
        <f>IF('Indicator Data'!AI118="No data","x",ROUND(IF('Indicator Data'!AI118&gt;AL$195,10,IF('Indicator Data'!AI118&lt;AL$194,0,10-(AL$195-'Indicator Data'!AI118)/(AL$195-AL$194)*10)),1))</f>
        <v>8</v>
      </c>
      <c r="AM115" s="57">
        <f t="shared" si="39"/>
        <v>5.3</v>
      </c>
      <c r="AN115" s="56">
        <f>IF('Indicator Data'!AJ118=0,10,ROUND(IF(LOG('Indicator Data'!AJ118)&gt;AN$195,0,IF(LOG('Indicator Data'!AJ118)&lt;AN$194,10,(AN$195-LOG('Indicator Data'!AJ118))/(AN$195-AN$194)*10)),1))</f>
        <v>0.7</v>
      </c>
      <c r="AO115" s="58">
        <f>IF('Indicator Data'!AK118="No data","x",'Indicator Data'!AK118/'Indicator Data'!BG118*100)</f>
        <v>127.83831496925792</v>
      </c>
      <c r="AP115" s="56">
        <f t="shared" si="40"/>
        <v>10</v>
      </c>
      <c r="AQ115" s="57">
        <f t="shared" si="41"/>
        <v>5.4</v>
      </c>
      <c r="AR115" s="186">
        <f t="shared" si="42"/>
        <v>5.4</v>
      </c>
      <c r="AS115" s="56">
        <f>IF('Indicator Data'!AL118="No data","x",ROUND(IF('Indicator Data'!AL118^2&gt;AS$195,0,IF('Indicator Data'!AL118^2&lt;AS$194,10,(AS$195-'Indicator Data'!AL118^2)/(AS$195-AS$194)*10)),1))</f>
        <v>0.1</v>
      </c>
      <c r="AT115" s="56">
        <f>IF('Indicator Data'!AM118="No data","x",ROUND(IF('Indicator Data'!AM118&gt;AT$195,0,IF('Indicator Data'!AM118&lt;AT$194,10,(AT$195-'Indicator Data'!AM118)/(AT$195-AT$194)*10)),1))</f>
        <v>5.7</v>
      </c>
      <c r="AU115" s="56">
        <f>IF('Indicator Data'!AN118="No data","x",ROUND(IF('Indicator Data'!AN118&gt;AU$195,0,IF('Indicator Data'!AN118&lt;AU$194,10,(AU$195-'Indicator Data'!AN118)/(AU$195-AU$194)*10)),1))</f>
        <v>7.8</v>
      </c>
      <c r="AV115" s="57">
        <f t="shared" si="43"/>
        <v>4.5</v>
      </c>
      <c r="AW115" s="57">
        <f>IF('Indicator Data'!AO118="No data","x",ROUND(IF('Indicator Data'!AO118&gt;AW$195,0,IF('Indicator Data'!AO118&lt;AW$194,10,(AW$195-'Indicator Data'!AO118)/(AW$195-AW$194)*10)),1))</f>
        <v>8.3000000000000007</v>
      </c>
      <c r="AX115" s="186">
        <f t="shared" si="47"/>
        <v>6.4</v>
      </c>
      <c r="AY115" s="188">
        <f>IF('Indicator Data'!AP118="No data","x",ROUND(IF('Indicator Data'!AP118&gt;AY$195,10,IF('Indicator Data'!AP118&lt;AY$194,0,10-(AY$195-'Indicator Data'!AP118)/(AY$195-AY$194)*10)),1))</f>
        <v>7.2</v>
      </c>
      <c r="AZ115" s="179">
        <f t="shared" si="44"/>
        <v>6.6</v>
      </c>
    </row>
    <row r="116" spans="1:52" s="4" customFormat="1" x14ac:dyDescent="0.25">
      <c r="A116" s="99" t="str">
        <f>'Indicator Data'!A119</f>
        <v>Mongolia</v>
      </c>
      <c r="B116" s="49" t="str">
        <f>'Indicator Data'!B119</f>
        <v>MNG</v>
      </c>
      <c r="C116" s="56">
        <f>ROUND(IF('Indicator Data'!N119="No data",IF((0.1022*LN('Indicator Data'!BD119)-0.1711)&gt;C$195,0,IF((0.1022*LN('Indicator Data'!BD119)-0.1711)&lt;C$194,10,(C$195-(0.1022*LN('Indicator Data'!BD119)-0.1711))/(C$195-C$194)*10)),IF('Indicator Data'!N119&gt;C$195,0,IF('Indicator Data'!N119&lt;C$194,10,(C$195-'Indicator Data'!N119)/(C$195-C$194)*10))),1)</f>
        <v>3.3</v>
      </c>
      <c r="D116" s="56">
        <f>IF('Indicator Data'!O119="No data","x",ROUND((IF(LOG('Indicator Data'!O119*1000)&gt;D$195,10,IF(LOG('Indicator Data'!O119*1000)&lt;D$194,0,10-(D$195-LOG('Indicator Data'!O119*1000))/(D$195-D$194)*10))),1))</f>
        <v>6</v>
      </c>
      <c r="E116" s="57">
        <f t="shared" si="27"/>
        <v>4.8</v>
      </c>
      <c r="F116" s="56">
        <f>IF('Indicator Data'!Z119="No data","x",ROUND(IF('Indicator Data'!Z119&gt;F$195,10,IF('Indicator Data'!Z119&lt;F$194,0,10-(F$195-'Indicator Data'!Z119)/(F$195-F$194)*10)),1))</f>
        <v>4.3</v>
      </c>
      <c r="G116" s="56">
        <f>IF('Indicator Data'!AA119="No data","x",ROUND(IF('Indicator Data'!AA119&gt;G$195,10,IF('Indicator Data'!AA119&lt;G$194,0,10-(G$195-'Indicator Data'!AA119)/(G$195-G$194)*10)),1))</f>
        <v>1.8</v>
      </c>
      <c r="H116" s="57">
        <f t="shared" si="28"/>
        <v>3.1</v>
      </c>
      <c r="I116" s="58">
        <f>SUM(IF('Indicator Data'!P119=0,0,'Indicator Data'!P119),SUM('Indicator Data'!Q119:R119))</f>
        <v>843.19693000000007</v>
      </c>
      <c r="J116" s="58">
        <f>I116/'Indicator Data'!BE119*1000000</f>
        <v>261.44295518432233</v>
      </c>
      <c r="K116" s="56">
        <f t="shared" si="29"/>
        <v>5.2</v>
      </c>
      <c r="L116" s="56">
        <f>IF('Indicator Data'!S119="No data","x",ROUND(IF('Indicator Data'!S119&gt;L$195,10,IF('Indicator Data'!S119&lt;L$194,0,10-(L$195-'Indicator Data'!S119)/(L$195-L$194)*10)),1))</f>
        <v>1.9</v>
      </c>
      <c r="M116" s="56">
        <f>IF('Indicator Data'!T119="No data","x",IF('Indicator Data'!T119=0,0,ROUND(IF('Indicator Data'!T119&gt;M$195,10,IF('Indicator Data'!T119&lt;M$194,0,10-(M$195-'Indicator Data'!T119)/(M$195-M$194)*10)),1)))</f>
        <v>1.1000000000000001</v>
      </c>
      <c r="N116" s="57">
        <f t="shared" si="30"/>
        <v>2.7</v>
      </c>
      <c r="O116" s="59">
        <f t="shared" si="31"/>
        <v>3.9</v>
      </c>
      <c r="P116" s="66">
        <f>IF(AND('Indicator Data'!AB119="No data",'Indicator Data'!AC119="No data"),0,SUM('Indicator Data'!AB119:AD119)/1000)</f>
        <v>8.9999999999999993E-3</v>
      </c>
      <c r="Q116" s="56">
        <f t="shared" si="32"/>
        <v>0</v>
      </c>
      <c r="R116" s="60">
        <f>P116*1000/'Indicator Data'!BE119</f>
        <v>2.7905540365984264E-6</v>
      </c>
      <c r="S116" s="56">
        <f t="shared" si="33"/>
        <v>0</v>
      </c>
      <c r="T116" s="197">
        <f t="shared" si="34"/>
        <v>0</v>
      </c>
      <c r="U116" s="56">
        <f>IF('Indicator Data'!V119="No data","x",ROUND(IF('Indicator Data'!V119&gt;U$195,10,IF('Indicator Data'!V119&lt;U$194,0,10-(U$195-'Indicator Data'!V119)/(U$195-U$194)*10)),1))</f>
        <v>0.2</v>
      </c>
      <c r="V116" s="56">
        <f>IF('Indicator Data'!W119="No data","x",IF('Indicator Data'!W119=0,0,ROUND(IF('Indicator Data'!W119&gt;V$195,10,IF('Indicator Data'!W119&lt;V$194,0,10-(V$195-'Indicator Data'!W119)/(V$195-V$194)*10)),1)))</f>
        <v>0</v>
      </c>
      <c r="W116" s="56">
        <f t="shared" si="35"/>
        <v>0.1</v>
      </c>
      <c r="X116" s="56">
        <f>IF('Indicator Data'!U119="No data","x",ROUND(IF('Indicator Data'!U119&gt;X$195,10,IF('Indicator Data'!U119&lt;X$194,0,10-(X$195-'Indicator Data'!U119)/(X$195-X$194)*10)),1))</f>
        <v>7.8</v>
      </c>
      <c r="Y116" s="156" t="str">
        <f>IF('Indicator Data'!X119="No data","x",ROUND(IF('Indicator Data'!X119&gt;Y$195,10,IF('Indicator Data'!X119&lt;Y$194,0,10-(Y$195-'Indicator Data'!X119)/(Y$195-Y$194)*10)),1))</f>
        <v>x</v>
      </c>
      <c r="Z116" s="60">
        <f>IF('Indicator Data'!Y119="No data","x",IF(('Indicator Data'!Y119/'Indicator Data'!BE119)&gt;1,1,IF('Indicator Data'!Y119&gt;'Indicator Data'!Y119,1,'Indicator Data'!Y119/'Indicator Data'!BE119)))</f>
        <v>5.2710465135748055E-6</v>
      </c>
      <c r="AA116" s="156">
        <f t="shared" si="36"/>
        <v>0</v>
      </c>
      <c r="AB116" s="57">
        <f t="shared" si="45"/>
        <v>2.6</v>
      </c>
      <c r="AC116" s="56">
        <f>IF('Indicator Data'!AE119="No data","x",ROUND(IF('Indicator Data'!AE119&lt;$AC$194,10,IF('Indicator Data'!AE119&gt;$AC$195,0,($AC$195-'Indicator Data'!AE119)/($AC$195-$AC$194)*10)),1))</f>
        <v>4.9000000000000004</v>
      </c>
      <c r="AD116" s="56">
        <f>IF('Indicator Data'!AF119="No data","x",ROUND(IF('Indicator Data'!AF119&gt;$AD$195,10,IF('Indicator Data'!AF119&lt;$AD$194,0,10-($AD$195-'Indicator Data'!AF119)/($AD$195-$AD$194)*10)),1))</f>
        <v>2.8</v>
      </c>
      <c r="AE116" s="57">
        <f t="shared" si="46"/>
        <v>3.9</v>
      </c>
      <c r="AF116" s="56">
        <f>IF('Indicator Data'!AQ119="No data","x",ROUND(IF('Indicator Data'!AQ119&gt;$AF$195,10,IF('Indicator Data'!AQ119&lt;$AF$194,0,10-($AF$195-'Indicator Data'!AQ119)/($AF$195-$AF$194)*10)),1))</f>
        <v>3.1</v>
      </c>
      <c r="AG116" s="56">
        <f>IF('Indicator Data'!AR119="No data","x",ROUND(IF('Indicator Data'!AR119&gt;$AG$195,10,IF('Indicator Data'!AR119&lt;$AG$194,0,10-($AG$195-'Indicator Data'!AR119)/($AG$195-$AG$194)*10)),1))</f>
        <v>1.1000000000000001</v>
      </c>
      <c r="AH116" s="202">
        <f t="shared" si="37"/>
        <v>2.1</v>
      </c>
      <c r="AI116" s="61">
        <f t="shared" si="38"/>
        <v>2.2999999999999998</v>
      </c>
      <c r="AJ116" s="56">
        <f>IF('Indicator Data'!AG119="No data","x",ROUND((IF(LOG('Indicator Data'!AG119)&gt;AJ$195,10,IF(LOG('Indicator Data'!AG119)&lt;AJ$194,0,10-(AJ$195-LOG('Indicator Data'!AG119))/(AJ$195-AJ$194)*10))),1))</f>
        <v>4.5999999999999996</v>
      </c>
      <c r="AK116" s="56">
        <f>IF('Indicator Data'!AH119="No data","x",ROUND((IF(LOG('Indicator Data'!AH119)&gt;AK$195,10,IF(LOG('Indicator Data'!AH119)&lt;AK$194,0,10-(AK$195-LOG('Indicator Data'!AH119))/(AK$195-AK$194)*10))),1))</f>
        <v>4.2</v>
      </c>
      <c r="AL116" s="56">
        <f>IF('Indicator Data'!AI119="No data","x",ROUND(IF('Indicator Data'!AI119&gt;AL$195,10,IF('Indicator Data'!AI119&lt;AL$194,0,10-(AL$195-'Indicator Data'!AI119)/(AL$195-AL$194)*10)),1))</f>
        <v>10</v>
      </c>
      <c r="AM116" s="57">
        <f t="shared" si="39"/>
        <v>6.3</v>
      </c>
      <c r="AN116" s="56">
        <f>IF('Indicator Data'!AJ119=0,10,ROUND(IF(LOG('Indicator Data'!AJ119)&gt;AN$195,0,IF(LOG('Indicator Data'!AJ119)&lt;AN$194,10,(AN$195-LOG('Indicator Data'!AJ119))/(AN$195-AN$194)*10)),1))</f>
        <v>4.9000000000000004</v>
      </c>
      <c r="AO116" s="58">
        <f>IF('Indicator Data'!AK119="No data","x",'Indicator Data'!AK119/'Indicator Data'!BG119*100)</f>
        <v>4.1839388243775586</v>
      </c>
      <c r="AP116" s="56">
        <f t="shared" si="40"/>
        <v>0.3</v>
      </c>
      <c r="AQ116" s="57">
        <f t="shared" si="41"/>
        <v>2.6</v>
      </c>
      <c r="AR116" s="186">
        <f t="shared" si="42"/>
        <v>4.5</v>
      </c>
      <c r="AS116" s="56">
        <f>IF('Indicator Data'!AL119="No data","x",ROUND(IF('Indicator Data'!AL119^2&gt;AS$195,0,IF('Indicator Data'!AL119^2&lt;AS$194,10,(AS$195-'Indicator Data'!AL119^2)/(AS$195-AS$194)*10)),1))</f>
        <v>0.3</v>
      </c>
      <c r="AT116" s="56">
        <f>IF('Indicator Data'!AM119="No data","x",ROUND(IF('Indicator Data'!AM119&gt;AT$195,0,IF('Indicator Data'!AM119&lt;AT$194,10,(AT$195-'Indicator Data'!AM119)/(AT$195-AT$194)*10)),1))</f>
        <v>3.4</v>
      </c>
      <c r="AU116" s="56">
        <f>IF('Indicator Data'!AN119="No data","x",ROUND(IF('Indicator Data'!AN119&gt;AU$195,0,IF('Indicator Data'!AN119&lt;AU$194,10,(AU$195-'Indicator Data'!AN119)/(AU$195-AU$194)*10)),1))</f>
        <v>2.9</v>
      </c>
      <c r="AV116" s="57">
        <f t="shared" si="43"/>
        <v>2.2000000000000002</v>
      </c>
      <c r="AW116" s="57">
        <f>IF('Indicator Data'!AO119="No data","x",ROUND(IF('Indicator Data'!AO119&gt;AW$195,0,IF('Indicator Data'!AO119&lt;AW$194,10,(AW$195-'Indicator Data'!AO119)/(AW$195-AW$194)*10)),1))</f>
        <v>8.8000000000000007</v>
      </c>
      <c r="AX116" s="186">
        <f t="shared" si="47"/>
        <v>5.5</v>
      </c>
      <c r="AY116" s="188">
        <f>IF('Indicator Data'!AP119="No data","x",ROUND(IF('Indicator Data'!AP119&gt;AY$195,10,IF('Indicator Data'!AP119&lt;AY$194,0,10-(AY$195-'Indicator Data'!AP119)/(AY$195-AY$194)*10)),1))</f>
        <v>2</v>
      </c>
      <c r="AZ116" s="179">
        <f t="shared" si="44"/>
        <v>3.5</v>
      </c>
    </row>
    <row r="117" spans="1:52" s="4" customFormat="1" x14ac:dyDescent="0.25">
      <c r="A117" s="99" t="str">
        <f>'Indicator Data'!A120</f>
        <v>Montenegro</v>
      </c>
      <c r="B117" s="49" t="str">
        <f>'Indicator Data'!B120</f>
        <v>MNE</v>
      </c>
      <c r="C117" s="56">
        <f>ROUND(IF('Indicator Data'!N120="No data",IF((0.1022*LN('Indicator Data'!BD120)-0.1711)&gt;C$195,0,IF((0.1022*LN('Indicator Data'!BD120)-0.1711)&lt;C$194,10,(C$195-(0.1022*LN('Indicator Data'!BD120)-0.1711))/(C$195-C$194)*10)),IF('Indicator Data'!N120&gt;C$195,0,IF('Indicator Data'!N120&lt;C$194,10,(C$195-'Indicator Data'!N120)/(C$195-C$194)*10))),1)</f>
        <v>1.7</v>
      </c>
      <c r="D117" s="56">
        <f>IF('Indicator Data'!O120="No data","x",ROUND((IF(LOG('Indicator Data'!O120*1000)&gt;D$195,10,IF(LOG('Indicator Data'!O120*1000)&lt;D$194,0,10-(D$195-LOG('Indicator Data'!O120*1000))/(D$195-D$194)*10))),1))</f>
        <v>0.9</v>
      </c>
      <c r="E117" s="57">
        <f t="shared" si="27"/>
        <v>1.3</v>
      </c>
      <c r="F117" s="56">
        <f>IF('Indicator Data'!Z120="No data","x",ROUND(IF('Indicator Data'!Z120&gt;F$195,10,IF('Indicator Data'!Z120&lt;F$194,0,10-(F$195-'Indicator Data'!Z120)/(F$195-F$194)*10)),1))</f>
        <v>1.6</v>
      </c>
      <c r="G117" s="56">
        <f>IF('Indicator Data'!AA120="No data","x",ROUND(IF('Indicator Data'!AA120&gt;G$195,10,IF('Indicator Data'!AA120&lt;G$194,0,10-(G$195-'Indicator Data'!AA120)/(G$195-G$194)*10)),1))</f>
        <v>1.7</v>
      </c>
      <c r="H117" s="57">
        <f t="shared" si="28"/>
        <v>1.7</v>
      </c>
      <c r="I117" s="58">
        <f>SUM(IF('Indicator Data'!P120=0,0,'Indicator Data'!P120),SUM('Indicator Data'!Q120:R120))</f>
        <v>12.04</v>
      </c>
      <c r="J117" s="58">
        <f>I117/'Indicator Data'!BE120*1000000</f>
        <v>19.172340872755527</v>
      </c>
      <c r="K117" s="56">
        <f t="shared" si="29"/>
        <v>0.4</v>
      </c>
      <c r="L117" s="56">
        <f>IF('Indicator Data'!S120="No data","x",ROUND(IF('Indicator Data'!S120&gt;L$195,10,IF('Indicator Data'!S120&lt;L$194,0,10-(L$195-'Indicator Data'!S120)/(L$195-L$194)*10)),1))</f>
        <v>1.9</v>
      </c>
      <c r="M117" s="56">
        <f>IF('Indicator Data'!T120="No data","x",IF('Indicator Data'!T120=0,0,ROUND(IF('Indicator Data'!T120&gt;M$195,10,IF('Indicator Data'!T120&lt;M$194,0,10-(M$195-'Indicator Data'!T120)/(M$195-M$194)*10)),1)))</f>
        <v>3.6</v>
      </c>
      <c r="N117" s="57">
        <f t="shared" si="30"/>
        <v>2</v>
      </c>
      <c r="O117" s="59">
        <f t="shared" si="31"/>
        <v>1.6</v>
      </c>
      <c r="P117" s="66">
        <f>IF(AND('Indicator Data'!AB120="No data",'Indicator Data'!AC120="No data"),0,SUM('Indicator Data'!AB120:AD120)/1000)</f>
        <v>0.89800000000000002</v>
      </c>
      <c r="Q117" s="56">
        <f t="shared" si="32"/>
        <v>0</v>
      </c>
      <c r="R117" s="60">
        <f>P117*1000/'Indicator Data'!BE120</f>
        <v>1.429963629878278E-3</v>
      </c>
      <c r="S117" s="56">
        <f t="shared" si="33"/>
        <v>3.5</v>
      </c>
      <c r="T117" s="197">
        <f t="shared" si="34"/>
        <v>1.8</v>
      </c>
      <c r="U117" s="56">
        <f>IF('Indicator Data'!V120="No data","x",ROUND(IF('Indicator Data'!V120&gt;U$195,10,IF('Indicator Data'!V120&lt;U$194,0,10-(U$195-'Indicator Data'!V120)/(U$195-U$194)*10)),1))</f>
        <v>0.2</v>
      </c>
      <c r="V117" s="56">
        <f>IF('Indicator Data'!W120="No data","x",IF('Indicator Data'!W120=0,0,ROUND(IF('Indicator Data'!W120&gt;V$195,10,IF('Indicator Data'!W120&lt;V$194,0,10-(V$195-'Indicator Data'!W120)/(V$195-V$194)*10)),1)))</f>
        <v>0.3</v>
      </c>
      <c r="W117" s="56">
        <f t="shared" si="35"/>
        <v>0.25</v>
      </c>
      <c r="X117" s="56">
        <f>IF('Indicator Data'!U120="No data","x",ROUND(IF('Indicator Data'!U120&gt;X$195,10,IF('Indicator Data'!U120&lt;X$194,0,10-(X$195-'Indicator Data'!U120)/(X$195-X$194)*10)),1))</f>
        <v>0.3</v>
      </c>
      <c r="Y117" s="156" t="str">
        <f>IF('Indicator Data'!X120="No data","x",ROUND(IF('Indicator Data'!X120&gt;Y$195,10,IF('Indicator Data'!X120&lt;Y$194,0,10-(Y$195-'Indicator Data'!X120)/(Y$195-Y$194)*10)),1))</f>
        <v>x</v>
      </c>
      <c r="Z117" s="60">
        <f>IF('Indicator Data'!Y120="No data","x",IF(('Indicator Data'!Y120/'Indicator Data'!BE120)&gt;1,1,IF('Indicator Data'!Y120&gt;'Indicator Data'!Y120,1,'Indicator Data'!Y120/'Indicator Data'!BE120)))</f>
        <v>6.3695484627094786E-6</v>
      </c>
      <c r="AA117" s="156">
        <f t="shared" si="36"/>
        <v>0</v>
      </c>
      <c r="AB117" s="57">
        <f t="shared" si="45"/>
        <v>0.2</v>
      </c>
      <c r="AC117" s="56">
        <f>IF('Indicator Data'!AE120="No data","x",ROUND(IF('Indicator Data'!AE120&lt;$AC$194,10,IF('Indicator Data'!AE120&gt;$AC$195,0,($AC$195-'Indicator Data'!AE120)/($AC$195-$AC$194)*10)),1))</f>
        <v>1.2</v>
      </c>
      <c r="AD117" s="56">
        <f>IF('Indicator Data'!AF120="No data","x",ROUND(IF('Indicator Data'!AF120&gt;$AD$195,10,IF('Indicator Data'!AF120&lt;$AD$194,0,10-($AD$195-'Indicator Data'!AF120)/($AD$195-$AD$194)*10)),1))</f>
        <v>0</v>
      </c>
      <c r="AE117" s="57">
        <f t="shared" si="46"/>
        <v>0.6</v>
      </c>
      <c r="AF117" s="56" t="str">
        <f>IF('Indicator Data'!AQ120="No data","x",ROUND(IF('Indicator Data'!AQ120&gt;$AF$195,10,IF('Indicator Data'!AQ120&lt;$AF$194,0,10-($AF$195-'Indicator Data'!AQ120)/($AF$195-$AF$194)*10)),1))</f>
        <v>x</v>
      </c>
      <c r="AG117" s="56">
        <f>IF('Indicator Data'!AR120="No data","x",ROUND(IF('Indicator Data'!AR120&gt;$AG$195,10,IF('Indicator Data'!AR120&lt;$AG$194,0,10-($AG$195-'Indicator Data'!AR120)/($AG$195-$AG$194)*10)),1))</f>
        <v>0.3</v>
      </c>
      <c r="AH117" s="202">
        <f t="shared" si="37"/>
        <v>0.3</v>
      </c>
      <c r="AI117" s="61">
        <f t="shared" si="38"/>
        <v>0.7</v>
      </c>
      <c r="AJ117" s="56">
        <f>IF('Indicator Data'!AG120="No data","x",ROUND((IF(LOG('Indicator Data'!AG120)&gt;AJ$195,10,IF(LOG('Indicator Data'!AG120)&lt;AJ$194,0,10-(AJ$195-LOG('Indicator Data'!AG120))/(AJ$195-AJ$194)*10))),1))</f>
        <v>4.4000000000000004</v>
      </c>
      <c r="AK117" s="56">
        <f>IF('Indicator Data'!AH120="No data","x",ROUND((IF(LOG('Indicator Data'!AH120)&gt;AK$195,10,IF(LOG('Indicator Data'!AH120)&lt;AK$194,0,10-(AK$195-LOG('Indicator Data'!AH120))/(AK$195-AK$194)*10))),1))</f>
        <v>5.7</v>
      </c>
      <c r="AL117" s="56">
        <f>IF('Indicator Data'!AI120="No data","x",ROUND(IF('Indicator Data'!AI120&gt;AL$195,10,IF('Indicator Data'!AI120&lt;AL$194,0,10-(AL$195-'Indicator Data'!AI120)/(AL$195-AL$194)*10)),1))</f>
        <v>2</v>
      </c>
      <c r="AM117" s="57">
        <f t="shared" si="39"/>
        <v>4</v>
      </c>
      <c r="AN117" s="56">
        <f>IF('Indicator Data'!AJ120=0,10,ROUND(IF(LOG('Indicator Data'!AJ120)&gt;AN$195,0,IF(LOG('Indicator Data'!AJ120)&lt;AN$194,10,(AN$195-LOG('Indicator Data'!AJ120))/(AN$195-AN$194)*10)),1))</f>
        <v>4.2</v>
      </c>
      <c r="AO117" s="58">
        <f>IF('Indicator Data'!AK120="No data","x",'Indicator Data'!AK120/'Indicator Data'!BG120*100)</f>
        <v>81.784386617100367</v>
      </c>
      <c r="AP117" s="56">
        <f t="shared" si="40"/>
        <v>8.1999999999999993</v>
      </c>
      <c r="AQ117" s="57">
        <f t="shared" si="41"/>
        <v>6.2</v>
      </c>
      <c r="AR117" s="186">
        <f t="shared" si="42"/>
        <v>5.0999999999999996</v>
      </c>
      <c r="AS117" s="56">
        <f>IF('Indicator Data'!AL120="No data","x",ROUND(IF('Indicator Data'!AL120^2&gt;AS$195,0,IF('Indicator Data'!AL120^2&lt;AS$194,10,(AS$195-'Indicator Data'!AL120^2)/(AS$195-AS$194)*10)),1))</f>
        <v>0.3</v>
      </c>
      <c r="AT117" s="56">
        <f>IF('Indicator Data'!AM120="No data","x",ROUND(IF('Indicator Data'!AM120&gt;AT$195,0,IF('Indicator Data'!AM120&lt;AT$194,10,(AT$195-'Indicator Data'!AM120)/(AT$195-AT$194)*10)),1))</f>
        <v>1</v>
      </c>
      <c r="AU117" s="56">
        <f>IF('Indicator Data'!AN120="No data","x",ROUND(IF('Indicator Data'!AN120&gt;AU$195,0,IF('Indicator Data'!AN120&lt;AU$194,10,(AU$195-'Indicator Data'!AN120)/(AU$195-AU$194)*10)),1))</f>
        <v>3.8</v>
      </c>
      <c r="AV117" s="57">
        <f t="shared" si="43"/>
        <v>1.7</v>
      </c>
      <c r="AW117" s="57">
        <f>IF('Indicator Data'!AO120="No data","x",ROUND(IF('Indicator Data'!AO120&gt;AW$195,0,IF('Indicator Data'!AO120&lt;AW$194,10,(AW$195-'Indicator Data'!AO120)/(AW$195-AW$194)*10)),1))</f>
        <v>6.3</v>
      </c>
      <c r="AX117" s="186">
        <f t="shared" si="47"/>
        <v>4</v>
      </c>
      <c r="AY117" s="188">
        <f>IF('Indicator Data'!AP120="No data","x",ROUND(IF('Indicator Data'!AP120&gt;AY$195,10,IF('Indicator Data'!AP120&lt;AY$194,0,10-(AY$195-'Indicator Data'!AP120)/(AY$195-AY$194)*10)),1))</f>
        <v>7.2</v>
      </c>
      <c r="AZ117" s="179">
        <f t="shared" si="44"/>
        <v>5.9</v>
      </c>
    </row>
    <row r="118" spans="1:52" s="4" customFormat="1" x14ac:dyDescent="0.25">
      <c r="A118" s="99" t="str">
        <f>'Indicator Data'!A121</f>
        <v>Morocco</v>
      </c>
      <c r="B118" s="49" t="str">
        <f>'Indicator Data'!B121</f>
        <v>MAR</v>
      </c>
      <c r="C118" s="56">
        <f>ROUND(IF('Indicator Data'!N121="No data",IF((0.1022*LN('Indicator Data'!BD121)-0.1711)&gt;C$195,0,IF((0.1022*LN('Indicator Data'!BD121)-0.1711)&lt;C$194,10,(C$195-(0.1022*LN('Indicator Data'!BD121)-0.1711))/(C$195-C$194)*10)),IF('Indicator Data'!N121&gt;C$195,0,IF('Indicator Data'!N121&lt;C$194,10,(C$195-'Indicator Data'!N121)/(C$195-C$194)*10))),1)</f>
        <v>4.5</v>
      </c>
      <c r="D118" s="56">
        <f>IF('Indicator Data'!O121="No data","x",ROUND((IF(LOG('Indicator Data'!O121*1000)&gt;D$195,10,IF(LOG('Indicator Data'!O121*1000)&lt;D$194,0,10-(D$195-LOG('Indicator Data'!O121*1000))/(D$195-D$194)*10))),1))</f>
        <v>7.1</v>
      </c>
      <c r="E118" s="57">
        <f t="shared" si="27"/>
        <v>6</v>
      </c>
      <c r="F118" s="56">
        <f>IF('Indicator Data'!Z121="No data","x",ROUND(IF('Indicator Data'!Z121&gt;F$195,10,IF('Indicator Data'!Z121&lt;F$194,0,10-(F$195-'Indicator Data'!Z121)/(F$195-F$194)*10)),1))</f>
        <v>6.6</v>
      </c>
      <c r="G118" s="56">
        <f>IF('Indicator Data'!AA121="No data","x",ROUND(IF('Indicator Data'!AA121&gt;G$195,10,IF('Indicator Data'!AA121&lt;G$194,0,10-(G$195-'Indicator Data'!AA121)/(G$195-G$194)*10)),1))</f>
        <v>3.6</v>
      </c>
      <c r="H118" s="57">
        <f t="shared" si="28"/>
        <v>5.0999999999999996</v>
      </c>
      <c r="I118" s="58">
        <f>SUM(IF('Indicator Data'!P121=0,0,'Indicator Data'!P121),SUM('Indicator Data'!Q121:R121))</f>
        <v>1208.3653300000001</v>
      </c>
      <c r="J118" s="58">
        <f>I118/'Indicator Data'!BE121*1000000</f>
        <v>33.131527823467607</v>
      </c>
      <c r="K118" s="56">
        <f t="shared" si="29"/>
        <v>0.7</v>
      </c>
      <c r="L118" s="56">
        <f>IF('Indicator Data'!S121="No data","x",ROUND(IF('Indicator Data'!S121&gt;L$195,10,IF('Indicator Data'!S121&lt;L$194,0,10-(L$195-'Indicator Data'!S121)/(L$195-L$194)*10)),1))</f>
        <v>0.5</v>
      </c>
      <c r="M118" s="56">
        <f>IF('Indicator Data'!T121="No data","x",IF('Indicator Data'!T121=0,0,ROUND(IF('Indicator Data'!T121&gt;M$195,10,IF('Indicator Data'!T121&lt;M$194,0,10-(M$195-'Indicator Data'!T121)/(M$195-M$194)*10)),1)))</f>
        <v>2</v>
      </c>
      <c r="N118" s="57">
        <f t="shared" si="30"/>
        <v>1.1000000000000001</v>
      </c>
      <c r="O118" s="59">
        <f t="shared" si="31"/>
        <v>4.5999999999999996</v>
      </c>
      <c r="P118" s="66">
        <f>IF(AND('Indicator Data'!AB121="No data",'Indicator Data'!AC121="No data"),0,SUM('Indicator Data'!AB121:AD121)/1000)</f>
        <v>7.7750000000000004</v>
      </c>
      <c r="Q118" s="56">
        <f t="shared" si="32"/>
        <v>3</v>
      </c>
      <c r="R118" s="60">
        <f>P118*1000/'Indicator Data'!BE121</f>
        <v>2.1317859957754718E-4</v>
      </c>
      <c r="S118" s="56">
        <f t="shared" si="33"/>
        <v>2.2000000000000002</v>
      </c>
      <c r="T118" s="197">
        <f t="shared" si="34"/>
        <v>2.6</v>
      </c>
      <c r="U118" s="56">
        <f>IF('Indicator Data'!V121="No data","x",ROUND(IF('Indicator Data'!V121&gt;U$195,10,IF('Indicator Data'!V121&lt;U$194,0,10-(U$195-'Indicator Data'!V121)/(U$195-U$194)*10)),1))</f>
        <v>0.2</v>
      </c>
      <c r="V118" s="56">
        <f>IF('Indicator Data'!W121="No data","x",IF('Indicator Data'!W121=0,0,ROUND(IF('Indicator Data'!W121&gt;V$195,10,IF('Indicator Data'!W121&lt;V$194,0,10-(V$195-'Indicator Data'!W121)/(V$195-V$194)*10)),1)))</f>
        <v>0.2</v>
      </c>
      <c r="W118" s="56">
        <f t="shared" si="35"/>
        <v>0.2</v>
      </c>
      <c r="X118" s="56">
        <f>IF('Indicator Data'!U121="No data","x",ROUND(IF('Indicator Data'!U121&gt;X$195,10,IF('Indicator Data'!U121&lt;X$194,0,10-(X$195-'Indicator Data'!U121)/(X$195-X$194)*10)),1))</f>
        <v>1.8</v>
      </c>
      <c r="Y118" s="156">
        <f>IF('Indicator Data'!X121="No data","x",ROUND(IF('Indicator Data'!X121&gt;Y$195,10,IF('Indicator Data'!X121&lt;Y$194,0,10-(Y$195-'Indicator Data'!X121)/(Y$195-Y$194)*10)),1))</f>
        <v>0</v>
      </c>
      <c r="Z118" s="60">
        <f>IF('Indicator Data'!Y121="No data","x",IF(('Indicator Data'!Y121/'Indicator Data'!BE121)&gt;1,1,IF('Indicator Data'!Y121&gt;'Indicator Data'!Y121,1,'Indicator Data'!Y121/'Indicator Data'!BE121)))</f>
        <v>1.8990031905776101E-4</v>
      </c>
      <c r="AA118" s="156">
        <f t="shared" si="36"/>
        <v>0</v>
      </c>
      <c r="AB118" s="57">
        <f t="shared" si="45"/>
        <v>0.5</v>
      </c>
      <c r="AC118" s="56">
        <f>IF('Indicator Data'!AE121="No data","x",ROUND(IF('Indicator Data'!AE121&lt;$AC$194,10,IF('Indicator Data'!AE121&gt;$AC$195,0,($AC$195-'Indicator Data'!AE121)/($AC$195-$AC$194)*10)),1))</f>
        <v>0</v>
      </c>
      <c r="AD118" s="56">
        <f>IF('Indicator Data'!AF121="No data","x",ROUND(IF('Indicator Data'!AF121&gt;$AD$195,10,IF('Indicator Data'!AF121&lt;$AD$194,0,10-($AD$195-'Indicator Data'!AF121)/($AD$195-$AD$194)*10)),1))</f>
        <v>0</v>
      </c>
      <c r="AE118" s="57">
        <f t="shared" si="46"/>
        <v>0</v>
      </c>
      <c r="AF118" s="56" t="str">
        <f>IF('Indicator Data'!AQ121="No data","x",ROUND(IF('Indicator Data'!AQ121&gt;$AF$195,10,IF('Indicator Data'!AQ121&lt;$AF$194,0,10-($AF$195-'Indicator Data'!AQ121)/($AF$195-$AF$194)*10)),1))</f>
        <v>x</v>
      </c>
      <c r="AG118" s="56">
        <f>IF('Indicator Data'!AR121="No data","x",ROUND(IF('Indicator Data'!AR121&gt;$AG$195,10,IF('Indicator Data'!AR121&lt;$AG$194,0,10-($AG$195-'Indicator Data'!AR121)/($AG$195-$AG$194)*10)),1))</f>
        <v>2.7</v>
      </c>
      <c r="AH118" s="202">
        <f t="shared" si="37"/>
        <v>2.7</v>
      </c>
      <c r="AI118" s="61">
        <f t="shared" si="38"/>
        <v>1.5</v>
      </c>
      <c r="AJ118" s="56">
        <f>IF('Indicator Data'!AG121="No data","x",ROUND((IF(LOG('Indicator Data'!AG121)&gt;AJ$195,10,IF(LOG('Indicator Data'!AG121)&lt;AJ$194,0,10-(AJ$195-LOG('Indicator Data'!AG121))/(AJ$195-AJ$194)*10))),1))</f>
        <v>7.3</v>
      </c>
      <c r="AK118" s="56">
        <f>IF('Indicator Data'!AH121="No data","x",ROUND((IF(LOG('Indicator Data'!AH121)&gt;AK$195,10,IF(LOG('Indicator Data'!AH121)&lt;AK$194,0,10-(AK$195-LOG('Indicator Data'!AH121))/(AK$195-AK$194)*10))),1))</f>
        <v>7.6</v>
      </c>
      <c r="AL118" s="56">
        <f>IF('Indicator Data'!AI121="No data","x",ROUND(IF('Indicator Data'!AI121&gt;AL$195,10,IF('Indicator Data'!AI121&lt;AL$194,0,10-(AL$195-'Indicator Data'!AI121)/(AL$195-AL$194)*10)),1))</f>
        <v>6</v>
      </c>
      <c r="AM118" s="57">
        <f t="shared" si="39"/>
        <v>7</v>
      </c>
      <c r="AN118" s="56">
        <f>IF('Indicator Data'!AJ121=0,10,ROUND(IF(LOG('Indicator Data'!AJ121)&gt;AN$195,0,IF(LOG('Indicator Data'!AJ121)&lt;AN$194,10,(AN$195-LOG('Indicator Data'!AJ121))/(AN$195-AN$194)*10)),1))</f>
        <v>3.5</v>
      </c>
      <c r="AO118" s="58">
        <f>IF('Indicator Data'!AK121="No data","x",'Indicator Data'!AK121/'Indicator Data'!BG121*100)</f>
        <v>29.128388976025093</v>
      </c>
      <c r="AP118" s="56">
        <f t="shared" si="40"/>
        <v>2.8</v>
      </c>
      <c r="AQ118" s="57">
        <f t="shared" si="41"/>
        <v>3.2</v>
      </c>
      <c r="AR118" s="186">
        <f t="shared" si="42"/>
        <v>5.0999999999999996</v>
      </c>
      <c r="AS118" s="56">
        <f>IF('Indicator Data'!AL121="No data","x",ROUND(IF('Indicator Data'!AL121^2&gt;AS$195,0,IF('Indicator Data'!AL121^2&lt;AS$194,10,(AS$195-'Indicator Data'!AL121^2)/(AS$195-AS$194)*10)),1))</f>
        <v>5</v>
      </c>
      <c r="AT118" s="56">
        <f>IF('Indicator Data'!AM121="No data","x",ROUND(IF('Indicator Data'!AM121&gt;AT$195,0,IF('Indicator Data'!AM121&lt;AT$194,10,(AT$195-'Indicator Data'!AM121)/(AT$195-AT$194)*10)),1))</f>
        <v>3.9</v>
      </c>
      <c r="AU118" s="56">
        <f>IF('Indicator Data'!AN121="No data","x",ROUND(IF('Indicator Data'!AN121&gt;AU$195,0,IF('Indicator Data'!AN121&lt;AU$194,10,(AU$195-'Indicator Data'!AN121)/(AU$195-AU$194)*10)),1))</f>
        <v>8.1999999999999993</v>
      </c>
      <c r="AV118" s="57">
        <f t="shared" si="43"/>
        <v>5.7</v>
      </c>
      <c r="AW118" s="57">
        <f>IF('Indicator Data'!AO121="No data","x",ROUND(IF('Indicator Data'!AO121&gt;AW$195,0,IF('Indicator Data'!AO121&lt;AW$194,10,(AW$195-'Indicator Data'!AO121)/(AW$195-AW$194)*10)),1))</f>
        <v>6</v>
      </c>
      <c r="AX118" s="186">
        <f t="shared" si="47"/>
        <v>5.9</v>
      </c>
      <c r="AY118" s="188">
        <f>IF('Indicator Data'!AP121="No data","x",ROUND(IF('Indicator Data'!AP121&gt;AY$195,10,IF('Indicator Data'!AP121&lt;AY$194,0,10-(AY$195-'Indicator Data'!AP121)/(AY$195-AY$194)*10)),1))</f>
        <v>4.4000000000000004</v>
      </c>
      <c r="AZ118" s="179">
        <f t="shared" si="44"/>
        <v>5</v>
      </c>
    </row>
    <row r="119" spans="1:52" s="4" customFormat="1" x14ac:dyDescent="0.25">
      <c r="A119" s="99" t="str">
        <f>'Indicator Data'!A122</f>
        <v>Mozambique</v>
      </c>
      <c r="B119" s="49" t="str">
        <f>'Indicator Data'!B122</f>
        <v>MOZ</v>
      </c>
      <c r="C119" s="56">
        <f>ROUND(IF('Indicator Data'!N122="No data",IF((0.1022*LN('Indicator Data'!BD122)-0.1711)&gt;C$195,0,IF((0.1022*LN('Indicator Data'!BD122)-0.1711)&lt;C$194,10,(C$195-(0.1022*LN('Indicator Data'!BD122)-0.1711))/(C$195-C$194)*10)),IF('Indicator Data'!N122&gt;C$195,0,IF('Indicator Data'!N122&lt;C$194,10,(C$195-'Indicator Data'!N122)/(C$195-C$194)*10))),1)</f>
        <v>9.1</v>
      </c>
      <c r="D119" s="56">
        <f>IF('Indicator Data'!O122="No data","x",ROUND((IF(LOG('Indicator Data'!O122*1000)&gt;D$195,10,IF(LOG('Indicator Data'!O122*1000)&lt;D$194,0,10-(D$195-LOG('Indicator Data'!O122*1000))/(D$195-D$194)*10))),1))</f>
        <v>9.6999999999999993</v>
      </c>
      <c r="E119" s="57">
        <f t="shared" si="27"/>
        <v>9.4</v>
      </c>
      <c r="F119" s="56">
        <f>IF('Indicator Data'!Z122="No data","x",ROUND(IF('Indicator Data'!Z122&gt;F$195,10,IF('Indicator Data'!Z122&lt;F$194,0,10-(F$195-'Indicator Data'!Z122)/(F$195-F$194)*10)),1))</f>
        <v>7.6</v>
      </c>
      <c r="G119" s="56">
        <f>IF('Indicator Data'!AA122="No data","x",ROUND(IF('Indicator Data'!AA122&gt;G$195,10,IF('Indicator Data'!AA122&lt;G$194,0,10-(G$195-'Indicator Data'!AA122)/(G$195-G$194)*10)),1))</f>
        <v>7.3</v>
      </c>
      <c r="H119" s="57">
        <f t="shared" si="28"/>
        <v>7.5</v>
      </c>
      <c r="I119" s="58">
        <f>SUM(IF('Indicator Data'!P122=0,0,'Indicator Data'!P122),SUM('Indicator Data'!Q122:R122))</f>
        <v>6595.1061300000001</v>
      </c>
      <c r="J119" s="58">
        <f>I119/'Indicator Data'!BE122*1000000</f>
        <v>217.18687976566457</v>
      </c>
      <c r="K119" s="56">
        <f t="shared" si="29"/>
        <v>4.3</v>
      </c>
      <c r="L119" s="56">
        <f>IF('Indicator Data'!S122="No data","x",ROUND(IF('Indicator Data'!S122&gt;L$195,10,IF('Indicator Data'!S122&lt;L$194,0,10-(L$195-'Indicator Data'!S122)/(L$195-L$194)*10)),1))</f>
        <v>8.4</v>
      </c>
      <c r="M119" s="56">
        <f>IF('Indicator Data'!T122="No data","x",IF('Indicator Data'!T122=0,0,ROUND(IF('Indicator Data'!T122&gt;M$195,10,IF('Indicator Data'!T122&lt;M$194,0,10-(M$195-'Indicator Data'!T122)/(M$195-M$194)*10)),1)))</f>
        <v>0.7</v>
      </c>
      <c r="N119" s="57">
        <f t="shared" si="30"/>
        <v>4.5</v>
      </c>
      <c r="O119" s="59">
        <f t="shared" si="31"/>
        <v>7.7</v>
      </c>
      <c r="P119" s="66">
        <f>IF(AND('Indicator Data'!AB122="No data",'Indicator Data'!AC122="No data"),0,SUM('Indicator Data'!AB122:AD122)/1000)</f>
        <v>55.962000000000003</v>
      </c>
      <c r="Q119" s="56">
        <f t="shared" si="32"/>
        <v>5.8</v>
      </c>
      <c r="R119" s="60">
        <f>P119*1000/'Indicator Data'!BE122</f>
        <v>1.8429138100081067E-3</v>
      </c>
      <c r="S119" s="56">
        <f t="shared" si="33"/>
        <v>3.7</v>
      </c>
      <c r="T119" s="197">
        <f t="shared" si="34"/>
        <v>4.8</v>
      </c>
      <c r="U119" s="56">
        <f>IF('Indicator Data'!V122="No data","x",ROUND(IF('Indicator Data'!V122&gt;U$195,10,IF('Indicator Data'!V122&lt;U$194,0,10-(U$195-'Indicator Data'!V122)/(U$195-U$194)*10)),1))</f>
        <v>10</v>
      </c>
      <c r="V119" s="56">
        <f>IF('Indicator Data'!W122="No data","x",IF('Indicator Data'!W122=0,0,ROUND(IF('Indicator Data'!W122&gt;V$195,10,IF('Indicator Data'!W122&lt;V$194,0,10-(V$195-'Indicator Data'!W122)/(V$195-V$194)*10)),1)))</f>
        <v>10</v>
      </c>
      <c r="W119" s="56">
        <f t="shared" si="35"/>
        <v>10</v>
      </c>
      <c r="X119" s="56">
        <f>IF('Indicator Data'!U122="No data","x",ROUND(IF('Indicator Data'!U122&gt;X$195,10,IF('Indicator Data'!U122&lt;X$194,0,10-(X$195-'Indicator Data'!U122)/(X$195-X$194)*10)),1))</f>
        <v>10</v>
      </c>
      <c r="Y119" s="156">
        <f>IF('Indicator Data'!X122="No data","x",ROUND(IF('Indicator Data'!X122&gt;Y$195,10,IF('Indicator Data'!X122&lt;Y$194,0,10-(Y$195-'Indicator Data'!X122)/(Y$195-Y$194)*10)),1))</f>
        <v>8.4</v>
      </c>
      <c r="Z119" s="60">
        <f>IF('Indicator Data'!Y122="No data","x",IF(('Indicator Data'!Y122/'Indicator Data'!BE122)&gt;1,1,IF('Indicator Data'!Y122&gt;'Indicator Data'!Y122,1,'Indicator Data'!Y122/'Indicator Data'!BE122)))</f>
        <v>0.77241881663672807</v>
      </c>
      <c r="AA119" s="156">
        <f t="shared" si="36"/>
        <v>8.6</v>
      </c>
      <c r="AB119" s="57">
        <f t="shared" si="45"/>
        <v>9.3000000000000007</v>
      </c>
      <c r="AC119" s="56">
        <f>IF('Indicator Data'!AE122="No data","x",ROUND(IF('Indicator Data'!AE122&lt;$AC$194,10,IF('Indicator Data'!AE122&gt;$AC$195,0,($AC$195-'Indicator Data'!AE122)/($AC$195-$AC$194)*10)),1))</f>
        <v>5.9</v>
      </c>
      <c r="AD119" s="56">
        <f>IF('Indicator Data'!AF122="No data","x",ROUND(IF('Indicator Data'!AF122&gt;$AD$195,10,IF('Indicator Data'!AF122&lt;$AD$194,0,10-($AD$195-'Indicator Data'!AF122)/($AD$195-$AD$194)*10)),1))</f>
        <v>7.6</v>
      </c>
      <c r="AE119" s="57">
        <f t="shared" si="46"/>
        <v>6.8</v>
      </c>
      <c r="AF119" s="56">
        <f>IF('Indicator Data'!AQ122="No data","x",ROUND(IF('Indicator Data'!AQ122&gt;$AF$195,10,IF('Indicator Data'!AQ122&lt;$AF$194,0,10-($AF$195-'Indicator Data'!AQ122)/($AF$195-$AF$194)*10)),1))</f>
        <v>3.3</v>
      </c>
      <c r="AG119" s="56">
        <f>IF('Indicator Data'!AR122="No data","x",ROUND(IF('Indicator Data'!AR122&gt;$AG$195,10,IF('Indicator Data'!AR122&lt;$AG$194,0,10-($AG$195-'Indicator Data'!AR122)/($AG$195-$AG$194)*10)),1))</f>
        <v>2.8</v>
      </c>
      <c r="AH119" s="202">
        <f t="shared" si="37"/>
        <v>3.05</v>
      </c>
      <c r="AI119" s="61">
        <f t="shared" si="38"/>
        <v>6.6</v>
      </c>
      <c r="AJ119" s="56">
        <f>IF('Indicator Data'!AG122="No data","x",ROUND((IF(LOG('Indicator Data'!AG122)&gt;AJ$195,10,IF(LOG('Indicator Data'!AG122)&lt;AJ$194,0,10-(AJ$195-LOG('Indicator Data'!AG122))/(AJ$195-AJ$194)*10))),1))</f>
        <v>4.3</v>
      </c>
      <c r="AK119" s="56">
        <f>IF('Indicator Data'!AH122="No data","x",ROUND((IF(LOG('Indicator Data'!AH122)&gt;AK$195,10,IF(LOG('Indicator Data'!AH122)&lt;AK$194,0,10-(AK$195-LOG('Indicator Data'!AH122))/(AK$195-AK$194)*10))),1))</f>
        <v>5.4</v>
      </c>
      <c r="AL119" s="56">
        <f>IF('Indicator Data'!AI122="No data","x",ROUND(IF('Indicator Data'!AI122&gt;AL$195,10,IF('Indicator Data'!AI122&lt;AL$194,0,10-(AL$195-'Indicator Data'!AI122)/(AL$195-AL$194)*10)),1))</f>
        <v>4</v>
      </c>
      <c r="AM119" s="57">
        <f t="shared" si="39"/>
        <v>4.5999999999999996</v>
      </c>
      <c r="AN119" s="56">
        <f>IF('Indicator Data'!AJ122=0,10,ROUND(IF(LOG('Indicator Data'!AJ122)&gt;AN$195,0,IF(LOG('Indicator Data'!AJ122)&lt;AN$194,10,(AN$195-LOG('Indicator Data'!AJ122))/(AN$195-AN$194)*10)),1))</f>
        <v>3.1</v>
      </c>
      <c r="AO119" s="58">
        <f>IF('Indicator Data'!AK122="No data","x",'Indicator Data'!AK122/'Indicator Data'!BG122*100)</f>
        <v>5.2137643378519289</v>
      </c>
      <c r="AP119" s="56">
        <f t="shared" si="40"/>
        <v>0.4</v>
      </c>
      <c r="AQ119" s="57">
        <f t="shared" si="41"/>
        <v>1.8</v>
      </c>
      <c r="AR119" s="186">
        <f t="shared" si="42"/>
        <v>3.2</v>
      </c>
      <c r="AS119" s="56">
        <f>IF('Indicator Data'!AL122="No data","x",ROUND(IF('Indicator Data'!AL122^2&gt;AS$195,0,IF('Indicator Data'!AL122^2&lt;AS$194,10,(AS$195-'Indicator Data'!AL122^2)/(AS$195-AS$194)*10)),1))</f>
        <v>6.9</v>
      </c>
      <c r="AT119" s="56">
        <f>IF('Indicator Data'!AM122="No data","x",ROUND(IF('Indicator Data'!AM122&gt;AT$195,0,IF('Indicator Data'!AM122&lt;AT$194,10,(AT$195-'Indicator Data'!AM122)/(AT$195-AT$194)*10)),1))</f>
        <v>7.8</v>
      </c>
      <c r="AU119" s="56">
        <f>IF('Indicator Data'!AN122="No data","x",ROUND(IF('Indicator Data'!AN122&gt;AU$195,0,IF('Indicator Data'!AN122&lt;AU$194,10,(AU$195-'Indicator Data'!AN122)/(AU$195-AU$194)*10)),1))</f>
        <v>7.5</v>
      </c>
      <c r="AV119" s="57">
        <f t="shared" si="43"/>
        <v>7.4</v>
      </c>
      <c r="AW119" s="57">
        <f>IF('Indicator Data'!AO122="No data","x",ROUND(IF('Indicator Data'!AO122&gt;AW$195,0,IF('Indicator Data'!AO122&lt;AW$194,10,(AW$195-'Indicator Data'!AO122)/(AW$195-AW$194)*10)),1))</f>
        <v>7.6</v>
      </c>
      <c r="AX119" s="186">
        <f t="shared" si="47"/>
        <v>7.5</v>
      </c>
      <c r="AY119" s="188">
        <f>IF('Indicator Data'!AP122="No data","x",ROUND(IF('Indicator Data'!AP122&gt;AY$195,10,IF('Indicator Data'!AP122&lt;AY$194,0,10-(AY$195-'Indicator Data'!AP122)/(AY$195-AY$194)*10)),1))</f>
        <v>1.6</v>
      </c>
      <c r="AZ119" s="179">
        <f t="shared" si="44"/>
        <v>3.5</v>
      </c>
    </row>
    <row r="120" spans="1:52" s="4" customFormat="1" x14ac:dyDescent="0.25">
      <c r="A120" s="99" t="str">
        <f>'Indicator Data'!A123</f>
        <v>Myanmar</v>
      </c>
      <c r="B120" s="49" t="str">
        <f>'Indicator Data'!B123</f>
        <v>MMR</v>
      </c>
      <c r="C120" s="56">
        <f>ROUND(IF('Indicator Data'!N123="No data",IF((0.1022*LN('Indicator Data'!BD123)-0.1711)&gt;C$195,0,IF((0.1022*LN('Indicator Data'!BD123)-0.1711)&lt;C$194,10,(C$195-(0.1022*LN('Indicator Data'!BD123)-0.1711))/(C$195-C$194)*10)),IF('Indicator Data'!N123&gt;C$195,0,IF('Indicator Data'!N123&lt;C$194,10,(C$195-'Indicator Data'!N123)/(C$195-C$194)*10))),1)</f>
        <v>6.3</v>
      </c>
      <c r="D120" s="56">
        <f>IF('Indicator Data'!O123="No data","x",ROUND((IF(LOG('Indicator Data'!O123*1000)&gt;D$195,10,IF(LOG('Indicator Data'!O123*1000)&lt;D$194,0,10-(D$195-LOG('Indicator Data'!O123*1000))/(D$195-D$194)*10))),1))</f>
        <v>8.3000000000000007</v>
      </c>
      <c r="E120" s="57">
        <f t="shared" si="27"/>
        <v>7.4</v>
      </c>
      <c r="F120" s="56">
        <f>IF('Indicator Data'!Z123="No data","x",ROUND(IF('Indicator Data'!Z123&gt;F$195,10,IF('Indicator Data'!Z123&lt;F$194,0,10-(F$195-'Indicator Data'!Z123)/(F$195-F$194)*10)),1))</f>
        <v>6.1</v>
      </c>
      <c r="G120" s="56">
        <f>IF('Indicator Data'!AA123="No data","x",ROUND(IF('Indicator Data'!AA123&gt;G$195,10,IF('Indicator Data'!AA123&lt;G$194,0,10-(G$195-'Indicator Data'!AA123)/(G$195-G$194)*10)),1))</f>
        <v>3.3</v>
      </c>
      <c r="H120" s="57">
        <f t="shared" si="28"/>
        <v>4.7</v>
      </c>
      <c r="I120" s="58">
        <f>SUM(IF('Indicator Data'!P123=0,0,'Indicator Data'!P123),SUM('Indicator Data'!Q123:R123))</f>
        <v>6913.8622899999991</v>
      </c>
      <c r="J120" s="58">
        <f>I120/'Indicator Data'!BE123*1000000</f>
        <v>127.92688139247018</v>
      </c>
      <c r="K120" s="56">
        <f t="shared" si="29"/>
        <v>2.6</v>
      </c>
      <c r="L120" s="56">
        <f>IF('Indicator Data'!S123="No data","x",ROUND(IF('Indicator Data'!S123&gt;L$195,10,IF('Indicator Data'!S123&lt;L$194,0,10-(L$195-'Indicator Data'!S123)/(L$195-L$194)*10)),1))</f>
        <v>1.6</v>
      </c>
      <c r="M120" s="56">
        <f>IF('Indicator Data'!T123="No data","x",IF('Indicator Data'!T123=0,0,ROUND(IF('Indicator Data'!T123&gt;M$195,10,IF('Indicator Data'!T123&lt;M$194,0,10-(M$195-'Indicator Data'!T123)/(M$195-M$194)*10)),1)))</f>
        <v>1.3</v>
      </c>
      <c r="N120" s="57">
        <f t="shared" si="30"/>
        <v>1.8</v>
      </c>
      <c r="O120" s="59">
        <f t="shared" si="31"/>
        <v>5.3</v>
      </c>
      <c r="P120" s="66">
        <f>IF(AND('Indicator Data'!AB123="No data",'Indicator Data'!AC123="No data"),0,SUM('Indicator Data'!AB123:AD123)/1000)</f>
        <v>401.09500000000003</v>
      </c>
      <c r="Q120" s="56">
        <f t="shared" si="32"/>
        <v>8.6999999999999993</v>
      </c>
      <c r="R120" s="60">
        <f>P120*1000/'Indicator Data'!BE123</f>
        <v>7.4214426524414961E-3</v>
      </c>
      <c r="S120" s="56">
        <f t="shared" si="33"/>
        <v>5.2</v>
      </c>
      <c r="T120" s="197">
        <f t="shared" si="34"/>
        <v>7</v>
      </c>
      <c r="U120" s="56">
        <f>IF('Indicator Data'!V123="No data","x",ROUND(IF('Indicator Data'!V123&gt;U$195,10,IF('Indicator Data'!V123&lt;U$194,0,10-(U$195-'Indicator Data'!V123)/(U$195-U$194)*10)),1))</f>
        <v>1.6</v>
      </c>
      <c r="V120" s="56">
        <f>IF('Indicator Data'!W123="No data","x",IF('Indicator Data'!W123=0,0,ROUND(IF('Indicator Data'!W123&gt;V$195,10,IF('Indicator Data'!W123&lt;V$194,0,10-(V$195-'Indicator Data'!W123)/(V$195-V$194)*10)),1)))</f>
        <v>1.2</v>
      </c>
      <c r="W120" s="56">
        <f t="shared" si="35"/>
        <v>1.4</v>
      </c>
      <c r="X120" s="56">
        <f>IF('Indicator Data'!U123="No data","x",ROUND(IF('Indicator Data'!U123&gt;X$195,10,IF('Indicator Data'!U123&lt;X$194,0,10-(X$195-'Indicator Data'!U123)/(X$195-X$194)*10)),1))</f>
        <v>6.5</v>
      </c>
      <c r="Y120" s="156">
        <f>IF('Indicator Data'!X123="No data","x",ROUND(IF('Indicator Data'!X123&gt;Y$195,10,IF('Indicator Data'!X123&lt;Y$194,0,10-(Y$195-'Indicator Data'!X123)/(Y$195-Y$194)*10)),1))</f>
        <v>0.1</v>
      </c>
      <c r="Z120" s="60">
        <f>IF('Indicator Data'!Y123="No data","x",IF(('Indicator Data'!Y123/'Indicator Data'!BE123)&gt;1,1,IF('Indicator Data'!Y123&gt;'Indicator Data'!Y123,1,'Indicator Data'!Y123/'Indicator Data'!BE123)))</f>
        <v>0.69353165565068586</v>
      </c>
      <c r="AA120" s="156">
        <f t="shared" si="36"/>
        <v>7.7</v>
      </c>
      <c r="AB120" s="57">
        <f t="shared" si="45"/>
        <v>3.9</v>
      </c>
      <c r="AC120" s="56">
        <f>IF('Indicator Data'!AE123="No data","x",ROUND(IF('Indicator Data'!AE123&lt;$AC$194,10,IF('Indicator Data'!AE123&gt;$AC$195,0,($AC$195-'Indicator Data'!AE123)/($AC$195-$AC$194)*10)),1))</f>
        <v>4.3</v>
      </c>
      <c r="AD120" s="56">
        <f>IF('Indicator Data'!AF123="No data","x",ROUND(IF('Indicator Data'!AF123&gt;$AD$195,10,IF('Indicator Data'!AF123&lt;$AD$194,0,10-($AD$195-'Indicator Data'!AF123)/($AD$195-$AD$194)*10)),1))</f>
        <v>1.9</v>
      </c>
      <c r="AE120" s="57">
        <f t="shared" si="46"/>
        <v>3.1</v>
      </c>
      <c r="AF120" s="56">
        <f>IF('Indicator Data'!AQ123="No data","x",ROUND(IF('Indicator Data'!AQ123&gt;$AF$195,10,IF('Indicator Data'!AQ123&lt;$AF$194,0,10-($AF$195-'Indicator Data'!AQ123)/($AF$195-$AF$194)*10)),1))</f>
        <v>2.2999999999999998</v>
      </c>
      <c r="AG120" s="56">
        <f>IF('Indicator Data'!AR123="No data","x",ROUND(IF('Indicator Data'!AR123&gt;$AG$195,10,IF('Indicator Data'!AR123&lt;$AG$194,0,10-($AG$195-'Indicator Data'!AR123)/($AG$195-$AG$194)*10)),1))</f>
        <v>6.3</v>
      </c>
      <c r="AH120" s="202">
        <f t="shared" si="37"/>
        <v>4.3</v>
      </c>
      <c r="AI120" s="61">
        <f t="shared" si="38"/>
        <v>4.8</v>
      </c>
      <c r="AJ120" s="56">
        <f>IF('Indicator Data'!AG123="No data","x",ROUND((IF(LOG('Indicator Data'!AG123)&gt;AJ$195,10,IF(LOG('Indicator Data'!AG123)&lt;AJ$194,0,10-(AJ$195-LOG('Indicator Data'!AG123))/(AJ$195-AJ$194)*10))),1))</f>
        <v>6.3</v>
      </c>
      <c r="AK120" s="56">
        <f>IF('Indicator Data'!AH123="No data","x",ROUND((IF(LOG('Indicator Data'!AH123)&gt;AK$195,10,IF(LOG('Indicator Data'!AH123)&lt;AK$194,0,10-(AK$195-LOG('Indicator Data'!AH123))/(AK$195-AK$194)*10))),1))</f>
        <v>6.3</v>
      </c>
      <c r="AL120" s="56">
        <f>IF('Indicator Data'!AI123="No data","x",ROUND(IF('Indicator Data'!AI123&gt;AL$195,10,IF('Indicator Data'!AI123&lt;AL$194,0,10-(AL$195-'Indicator Data'!AI123)/(AL$195-AL$194)*10)),1))</f>
        <v>6</v>
      </c>
      <c r="AM120" s="57">
        <f t="shared" si="39"/>
        <v>6.2</v>
      </c>
      <c r="AN120" s="56">
        <f>IF('Indicator Data'!AJ123=0,10,ROUND(IF(LOG('Indicator Data'!AJ123)&gt;AN$195,0,IF(LOG('Indicator Data'!AJ123)&lt;AN$194,10,(AN$195-LOG('Indicator Data'!AJ123))/(AN$195-AN$194)*10)),1))</f>
        <v>1.7</v>
      </c>
      <c r="AO120" s="58">
        <f>IF('Indicator Data'!AK123="No data","x",'Indicator Data'!AK123/'Indicator Data'!BG123*100)</f>
        <v>7.1943547276094835</v>
      </c>
      <c r="AP120" s="56">
        <f t="shared" si="40"/>
        <v>0.6</v>
      </c>
      <c r="AQ120" s="57">
        <f t="shared" si="41"/>
        <v>1.2</v>
      </c>
      <c r="AR120" s="186">
        <f t="shared" si="42"/>
        <v>3.7</v>
      </c>
      <c r="AS120" s="56">
        <f>IF('Indicator Data'!AL123="No data","x",ROUND(IF('Indicator Data'!AL123^2&gt;AS$195,0,IF('Indicator Data'!AL123^2&lt;AS$194,10,(AS$195-'Indicator Data'!AL123^2)/(AS$195-AS$194)*10)),1))</f>
        <v>4.7</v>
      </c>
      <c r="AT120" s="56">
        <f>IF('Indicator Data'!AM123="No data","x",ROUND(IF('Indicator Data'!AM123&gt;AT$195,0,IF('Indicator Data'!AM123&lt;AT$194,10,(AT$195-'Indicator Data'!AM123)/(AT$195-AT$194)*10)),1))</f>
        <v>4.4000000000000004</v>
      </c>
      <c r="AU120" s="56">
        <f>IF('Indicator Data'!AN123="No data","x",ROUND(IF('Indicator Data'!AN123&gt;AU$195,0,IF('Indicator Data'!AN123&lt;AU$194,10,(AU$195-'Indicator Data'!AN123)/(AU$195-AU$194)*10)),1))</f>
        <v>6.9</v>
      </c>
      <c r="AV120" s="57">
        <f t="shared" si="43"/>
        <v>5.3</v>
      </c>
      <c r="AW120" s="57">
        <f>IF('Indicator Data'!AO123="No data","x",ROUND(IF('Indicator Data'!AO123&gt;AW$195,0,IF('Indicator Data'!AO123&lt;AW$194,10,(AW$195-'Indicator Data'!AO123)/(AW$195-AW$194)*10)),1))</f>
        <v>6.7</v>
      </c>
      <c r="AX120" s="186">
        <f t="shared" si="47"/>
        <v>6</v>
      </c>
      <c r="AY120" s="188">
        <f>IF('Indicator Data'!AP123="No data","x",ROUND(IF('Indicator Data'!AP123&gt;AY$195,10,IF('Indicator Data'!AP123&lt;AY$194,0,10-(AY$195-'Indicator Data'!AP123)/(AY$195-AY$194)*10)),1))</f>
        <v>4</v>
      </c>
      <c r="AZ120" s="179">
        <f t="shared" si="44"/>
        <v>4.4000000000000004</v>
      </c>
    </row>
    <row r="121" spans="1:52" s="4" customFormat="1" x14ac:dyDescent="0.25">
      <c r="A121" s="99" t="str">
        <f>'Indicator Data'!A124</f>
        <v>Namibia</v>
      </c>
      <c r="B121" s="49" t="str">
        <f>'Indicator Data'!B124</f>
        <v>NAM</v>
      </c>
      <c r="C121" s="56">
        <f>ROUND(IF('Indicator Data'!N124="No data",IF((0.1022*LN('Indicator Data'!BD124)-0.1711)&gt;C$195,0,IF((0.1022*LN('Indicator Data'!BD124)-0.1711)&lt;C$194,10,(C$195-(0.1022*LN('Indicator Data'!BD124)-0.1711))/(C$195-C$194)*10)),IF('Indicator Data'!N124&gt;C$195,0,IF('Indicator Data'!N124&lt;C$194,10,(C$195-'Indicator Data'!N124)/(C$195-C$194)*10))),1)</f>
        <v>5.0999999999999996</v>
      </c>
      <c r="D121" s="56">
        <f>IF('Indicator Data'!O124="No data","x",ROUND((IF(LOG('Indicator Data'!O124*1000)&gt;D$195,10,IF(LOG('Indicator Data'!O124*1000)&lt;D$194,0,10-(D$195-LOG('Indicator Data'!O124*1000))/(D$195-D$194)*10))),1))</f>
        <v>8.3000000000000007</v>
      </c>
      <c r="E121" s="57">
        <f t="shared" si="27"/>
        <v>7</v>
      </c>
      <c r="F121" s="56">
        <f>IF('Indicator Data'!Z124="No data","x",ROUND(IF('Indicator Data'!Z124&gt;F$195,10,IF('Indicator Data'!Z124&lt;F$194,0,10-(F$195-'Indicator Data'!Z124)/(F$195-F$194)*10)),1))</f>
        <v>6.1</v>
      </c>
      <c r="G121" s="56">
        <f>IF('Indicator Data'!AA124="No data","x",ROUND(IF('Indicator Data'!AA124&gt;G$195,10,IF('Indicator Data'!AA124&lt;G$194,0,10-(G$195-'Indicator Data'!AA124)/(G$195-G$194)*10)),1))</f>
        <v>8.5</v>
      </c>
      <c r="H121" s="57">
        <f t="shared" si="28"/>
        <v>7.3</v>
      </c>
      <c r="I121" s="58">
        <f>SUM(IF('Indicator Data'!P124=0,0,'Indicator Data'!P124),SUM('Indicator Data'!Q124:R124))</f>
        <v>300.46068000000002</v>
      </c>
      <c r="J121" s="58">
        <f>I121/'Indicator Data'!BE124*1000000</f>
        <v>120.44810152157287</v>
      </c>
      <c r="K121" s="56">
        <f t="shared" si="29"/>
        <v>2.4</v>
      </c>
      <c r="L121" s="56">
        <f>IF('Indicator Data'!S124="No data","x",ROUND(IF('Indicator Data'!S124&gt;L$195,10,IF('Indicator Data'!S124&lt;L$194,0,10-(L$195-'Indicator Data'!S124)/(L$195-L$194)*10)),1))</f>
        <v>0.7</v>
      </c>
      <c r="M121" s="56">
        <f>IF('Indicator Data'!T124="No data","x",IF('Indicator Data'!T124=0,0,ROUND(IF('Indicator Data'!T124&gt;M$195,10,IF('Indicator Data'!T124&lt;M$194,0,10-(M$195-'Indicator Data'!T124)/(M$195-M$194)*10)),1)))</f>
        <v>0.1</v>
      </c>
      <c r="N121" s="57">
        <f t="shared" si="30"/>
        <v>1.1000000000000001</v>
      </c>
      <c r="O121" s="59">
        <f t="shared" si="31"/>
        <v>5.6</v>
      </c>
      <c r="P121" s="66">
        <f>IF(AND('Indicator Data'!AB124="No data",'Indicator Data'!AC124="No data"),0,SUM('Indicator Data'!AB124:AD124)/1000)</f>
        <v>4.0309999999999997</v>
      </c>
      <c r="Q121" s="56">
        <f t="shared" si="32"/>
        <v>2</v>
      </c>
      <c r="R121" s="60">
        <f>P121*1000/'Indicator Data'!BE124</f>
        <v>1.6159395539990793E-3</v>
      </c>
      <c r="S121" s="56">
        <f t="shared" si="33"/>
        <v>3.6</v>
      </c>
      <c r="T121" s="197">
        <f t="shared" si="34"/>
        <v>2.8</v>
      </c>
      <c r="U121" s="56">
        <f>IF('Indicator Data'!V124="No data","x",ROUND(IF('Indicator Data'!V124&gt;U$195,10,IF('Indicator Data'!V124&lt;U$194,0,10-(U$195-'Indicator Data'!V124)/(U$195-U$194)*10)),1))</f>
        <v>10</v>
      </c>
      <c r="V121" s="56">
        <f>IF('Indicator Data'!W124="No data","x",IF('Indicator Data'!W124=0,0,ROUND(IF('Indicator Data'!W124&gt;V$195,10,IF('Indicator Data'!W124&lt;V$194,0,10-(V$195-'Indicator Data'!W124)/(V$195-V$194)*10)),1)))</f>
        <v>10</v>
      </c>
      <c r="W121" s="56">
        <f t="shared" si="35"/>
        <v>10</v>
      </c>
      <c r="X121" s="56">
        <f>IF('Indicator Data'!U124="No data","x",ROUND(IF('Indicator Data'!U124&gt;X$195,10,IF('Indicator Data'!U124&lt;X$194,0,10-(X$195-'Indicator Data'!U124)/(X$195-X$194)*10)),1))</f>
        <v>7.7</v>
      </c>
      <c r="Y121" s="156">
        <f>IF('Indicator Data'!X124="No data","x",ROUND(IF('Indicator Data'!X124&gt;Y$195,10,IF('Indicator Data'!X124&lt;Y$194,0,10-(Y$195-'Indicator Data'!X124)/(Y$195-Y$194)*10)),1))</f>
        <v>1.1000000000000001</v>
      </c>
      <c r="Z121" s="60">
        <f>IF('Indicator Data'!Y124="No data","x",IF(('Indicator Data'!Y124/'Indicator Data'!BE124)&gt;1,1,IF('Indicator Data'!Y124&gt;'Indicator Data'!Y124,1,'Indicator Data'!Y124/'Indicator Data'!BE124)))</f>
        <v>0.44253051884848571</v>
      </c>
      <c r="AA121" s="156">
        <f t="shared" si="36"/>
        <v>4.9000000000000004</v>
      </c>
      <c r="AB121" s="57">
        <f t="shared" si="45"/>
        <v>5.9</v>
      </c>
      <c r="AC121" s="56">
        <f>IF('Indicator Data'!AE124="No data","x",ROUND(IF('Indicator Data'!AE124&lt;$AC$194,10,IF('Indicator Data'!AE124&gt;$AC$195,0,($AC$195-'Indicator Data'!AE124)/($AC$195-$AC$194)*10)),1))</f>
        <v>4.3</v>
      </c>
      <c r="AD121" s="56">
        <f>IF('Indicator Data'!AF124="No data","x",ROUND(IF('Indicator Data'!AF124&gt;$AD$195,10,IF('Indicator Data'!AF124&lt;$AD$194,0,10-($AD$195-'Indicator Data'!AF124)/($AD$195-$AD$194)*10)),1))</f>
        <v>7.4</v>
      </c>
      <c r="AE121" s="57">
        <f t="shared" si="46"/>
        <v>5.9</v>
      </c>
      <c r="AF121" s="56">
        <f>IF('Indicator Data'!AQ124="No data","x",ROUND(IF('Indicator Data'!AQ124&gt;$AF$195,10,IF('Indicator Data'!AQ124&lt;$AF$194,0,10-($AF$195-'Indicator Data'!AQ124)/($AF$195-$AF$194)*10)),1))</f>
        <v>4.4000000000000004</v>
      </c>
      <c r="AG121" s="56">
        <f>IF('Indicator Data'!AR124="No data","x",ROUND(IF('Indicator Data'!AR124&gt;$AG$195,10,IF('Indicator Data'!AR124&lt;$AG$194,0,10-($AG$195-'Indicator Data'!AR124)/($AG$195-$AG$194)*10)),1))</f>
        <v>3.4</v>
      </c>
      <c r="AH121" s="202">
        <f t="shared" si="37"/>
        <v>3.9000000000000004</v>
      </c>
      <c r="AI121" s="61">
        <f t="shared" si="38"/>
        <v>4.8</v>
      </c>
      <c r="AJ121" s="56">
        <f>IF('Indicator Data'!AG124="No data","x",ROUND((IF(LOG('Indicator Data'!AG124)&gt;AJ$195,10,IF(LOG('Indicator Data'!AG124)&lt;AJ$194,0,10-(AJ$195-LOG('Indicator Data'!AG124))/(AJ$195-AJ$194)*10))),1))</f>
        <v>4.5</v>
      </c>
      <c r="AK121" s="56">
        <f>IF('Indicator Data'!AH124="No data","x",ROUND((IF(LOG('Indicator Data'!AH124)&gt;AK$195,10,IF(LOG('Indicator Data'!AH124)&lt;AK$194,0,10-(AK$195-LOG('Indicator Data'!AH124))/(AK$195-AK$194)*10))),1))</f>
        <v>5.4</v>
      </c>
      <c r="AL121" s="56">
        <f>IF('Indicator Data'!AI124="No data","x",ROUND(IF('Indicator Data'!AI124&gt;AL$195,10,IF('Indicator Data'!AI124&lt;AL$194,0,10-(AL$195-'Indicator Data'!AI124)/(AL$195-AL$194)*10)),1))</f>
        <v>4</v>
      </c>
      <c r="AM121" s="57">
        <f t="shared" si="39"/>
        <v>4.5999999999999996</v>
      </c>
      <c r="AN121" s="56">
        <f>IF('Indicator Data'!AJ124=0,10,ROUND(IF(LOG('Indicator Data'!AJ124)&gt;AN$195,0,IF(LOG('Indicator Data'!AJ124)&lt;AN$194,10,(AN$195-LOG('Indicator Data'!AJ124))/(AN$195-AN$194)*10)),1))</f>
        <v>3.8</v>
      </c>
      <c r="AO121" s="58">
        <f>IF('Indicator Data'!AK124="No data","x",'Indicator Data'!AK124/'Indicator Data'!BG124*100)</f>
        <v>7.0449051974395411</v>
      </c>
      <c r="AP121" s="56">
        <f t="shared" si="40"/>
        <v>0.6</v>
      </c>
      <c r="AQ121" s="57">
        <f t="shared" si="41"/>
        <v>2.2000000000000002</v>
      </c>
      <c r="AR121" s="186">
        <f t="shared" si="42"/>
        <v>3.4</v>
      </c>
      <c r="AS121" s="56" t="str">
        <f>IF('Indicator Data'!AL124="No data","x",ROUND(IF('Indicator Data'!AL124^2&gt;AS$195,0,IF('Indicator Data'!AL124^2&lt;AS$194,10,(AS$195-'Indicator Data'!AL124^2)/(AS$195-AS$194)*10)),1))</f>
        <v>x</v>
      </c>
      <c r="AT121" s="56">
        <f>IF('Indicator Data'!AM124="No data","x",ROUND(IF('Indicator Data'!AM124&gt;AT$195,0,IF('Indicator Data'!AM124&lt;AT$194,10,(AT$195-'Indicator Data'!AM124)/(AT$195-AT$194)*10)),1))</f>
        <v>4.5</v>
      </c>
      <c r="AU121" s="56">
        <f>IF('Indicator Data'!AN124="No data","x",ROUND(IF('Indicator Data'!AN124&gt;AU$195,0,IF('Indicator Data'!AN124&lt;AU$194,10,(AU$195-'Indicator Data'!AN124)/(AU$195-AU$194)*10)),1))</f>
        <v>4.5999999999999996</v>
      </c>
      <c r="AV121" s="57">
        <f t="shared" si="43"/>
        <v>4.5999999999999996</v>
      </c>
      <c r="AW121" s="57">
        <f>IF('Indicator Data'!AO124="No data","x",ROUND(IF('Indicator Data'!AO124&gt;AW$195,0,IF('Indicator Data'!AO124&lt;AW$194,10,(AW$195-'Indicator Data'!AO124)/(AW$195-AW$194)*10)),1))</f>
        <v>5.9</v>
      </c>
      <c r="AX121" s="186">
        <f t="shared" si="47"/>
        <v>5.3</v>
      </c>
      <c r="AY121" s="188">
        <f>IF('Indicator Data'!AP124="No data","x",ROUND(IF('Indicator Data'!AP124&gt;AY$195,10,IF('Indicator Data'!AP124&lt;AY$194,0,10-(AY$195-'Indicator Data'!AP124)/(AY$195-AY$194)*10)),1))</f>
        <v>2.8</v>
      </c>
      <c r="AZ121" s="179">
        <f t="shared" si="44"/>
        <v>3.6</v>
      </c>
    </row>
    <row r="122" spans="1:52" s="4" customFormat="1" x14ac:dyDescent="0.25">
      <c r="A122" s="99" t="str">
        <f>'Indicator Data'!A125</f>
        <v>Nauru</v>
      </c>
      <c r="B122" s="49" t="str">
        <f>'Indicator Data'!B125</f>
        <v>NRU</v>
      </c>
      <c r="C122" s="56">
        <f>ROUND(IF('Indicator Data'!N125="No data",IF((0.1022*LN('Indicator Data'!BD125)-0.1711)&gt;C$195,0,IF((0.1022*LN('Indicator Data'!BD125)-0.1711)&lt;C$194,10,(C$195-(0.1022*LN('Indicator Data'!BD125)-0.1711))/(C$195-C$194)*10)),IF('Indicator Data'!N125&gt;C$195,0,IF('Indicator Data'!N125&lt;C$194,10,(C$195-'Indicator Data'!N125)/(C$195-C$194)*10))),1)</f>
        <v>2.8</v>
      </c>
      <c r="D122" s="56" t="str">
        <f>IF('Indicator Data'!O125="No data","x",ROUND((IF(LOG('Indicator Data'!O125*1000)&gt;D$195,10,IF(LOG('Indicator Data'!O125*1000)&lt;D$194,0,10-(D$195-LOG('Indicator Data'!O125*1000))/(D$195-D$194)*10))),1))</f>
        <v>x</v>
      </c>
      <c r="E122" s="57">
        <f t="shared" si="27"/>
        <v>2.8</v>
      </c>
      <c r="F122" s="56" t="str">
        <f>IF('Indicator Data'!Z125="No data","x",ROUND(IF('Indicator Data'!Z125&gt;F$195,10,IF('Indicator Data'!Z125&lt;F$194,0,10-(F$195-'Indicator Data'!Z125)/(F$195-F$194)*10)),1))</f>
        <v>x</v>
      </c>
      <c r="G122" s="56" t="str">
        <f>IF('Indicator Data'!AA125="No data","x",ROUND(IF('Indicator Data'!AA125&gt;G$195,10,IF('Indicator Data'!AA125&lt;G$194,0,10-(G$195-'Indicator Data'!AA125)/(G$195-G$194)*10)),1))</f>
        <v>x</v>
      </c>
      <c r="H122" s="57" t="str">
        <f t="shared" si="28"/>
        <v>x</v>
      </c>
      <c r="I122" s="58">
        <f>SUM(IF('Indicator Data'!P125=0,0,'Indicator Data'!P125),SUM('Indicator Data'!Q125:R125))</f>
        <v>50.29</v>
      </c>
      <c r="J122" s="58">
        <f>I122/'Indicator Data'!BE125*1000000</f>
        <v>4672.0549981419545</v>
      </c>
      <c r="K122" s="56">
        <f t="shared" si="29"/>
        <v>10</v>
      </c>
      <c r="L122" s="56">
        <f>IF('Indicator Data'!S125="No data","x",ROUND(IF('Indicator Data'!S125&gt;L$195,10,IF('Indicator Data'!S125&lt;L$194,0,10-(L$195-'Indicator Data'!S125)/(L$195-L$194)*10)),1))</f>
        <v>10</v>
      </c>
      <c r="M122" s="56">
        <f>IF('Indicator Data'!T125="No data","x",IF('Indicator Data'!T125=0,0,ROUND(IF('Indicator Data'!T125&gt;M$195,10,IF('Indicator Data'!T125&lt;M$194,0,10-(M$195-'Indicator Data'!T125)/(M$195-M$194)*10)),1)))</f>
        <v>1.7</v>
      </c>
      <c r="N122" s="57">
        <f t="shared" si="30"/>
        <v>7.2</v>
      </c>
      <c r="O122" s="59">
        <f t="shared" si="31"/>
        <v>4.3</v>
      </c>
      <c r="P122" s="66">
        <f>IF(AND('Indicator Data'!AB125="No data",'Indicator Data'!AC125="No data"),0,SUM('Indicator Data'!AB125:AD125)/1000)</f>
        <v>1.379</v>
      </c>
      <c r="Q122" s="56">
        <f t="shared" si="32"/>
        <v>0.5</v>
      </c>
      <c r="R122" s="60">
        <f>P122*1000/'Indicator Data'!BE125</f>
        <v>0.1281122259383129</v>
      </c>
      <c r="S122" s="56">
        <f t="shared" si="33"/>
        <v>10</v>
      </c>
      <c r="T122" s="197">
        <f t="shared" si="34"/>
        <v>5.3</v>
      </c>
      <c r="U122" s="56" t="str">
        <f>IF('Indicator Data'!V125="No data","x",ROUND(IF('Indicator Data'!V125&gt;U$195,10,IF('Indicator Data'!V125&lt;U$194,0,10-(U$195-'Indicator Data'!V125)/(U$195-U$194)*10)),1))</f>
        <v>x</v>
      </c>
      <c r="V122" s="56" t="str">
        <f>IF('Indicator Data'!W125="No data","x",IF('Indicator Data'!W125=0,0,ROUND(IF('Indicator Data'!W125&gt;V$195,10,IF('Indicator Data'!W125&lt;V$194,0,10-(V$195-'Indicator Data'!W125)/(V$195-V$194)*10)),1)))</f>
        <v>x</v>
      </c>
      <c r="W122" s="56" t="str">
        <f t="shared" si="35"/>
        <v>x</v>
      </c>
      <c r="X122" s="56">
        <f>IF('Indicator Data'!U125="No data","x",ROUND(IF('Indicator Data'!U125&gt;X$195,10,IF('Indicator Data'!U125&lt;X$194,0,10-(X$195-'Indicator Data'!U125)/(X$195-X$194)*10)),1))</f>
        <v>1.7</v>
      </c>
      <c r="Y122" s="156" t="str">
        <f>IF('Indicator Data'!X125="No data","x",ROUND(IF('Indicator Data'!X125&gt;Y$195,10,IF('Indicator Data'!X125&lt;Y$194,0,10-(Y$195-'Indicator Data'!X125)/(Y$195-Y$194)*10)),1))</f>
        <v>x</v>
      </c>
      <c r="Z122" s="60">
        <f>IF('Indicator Data'!Y125="No data","x",IF(('Indicator Data'!Y125/'Indicator Data'!BE125)&gt;1,1,IF('Indicator Data'!Y125&gt;'Indicator Data'!Y125,1,'Indicator Data'!Y125/'Indicator Data'!BE125)))</f>
        <v>0.26421404682274247</v>
      </c>
      <c r="AA122" s="156">
        <f t="shared" si="36"/>
        <v>2.9</v>
      </c>
      <c r="AB122" s="57">
        <f t="shared" si="45"/>
        <v>2.2999999999999998</v>
      </c>
      <c r="AC122" s="56">
        <f>IF('Indicator Data'!AE125="No data","x",ROUND(IF('Indicator Data'!AE125&lt;$AC$194,10,IF('Indicator Data'!AE125&gt;$AC$195,0,($AC$195-'Indicator Data'!AE125)/($AC$195-$AC$194)*10)),1))</f>
        <v>10</v>
      </c>
      <c r="AD122" s="56">
        <f>IF('Indicator Data'!AF125="No data","x",ROUND(IF('Indicator Data'!AF125&gt;$AD$195,10,IF('Indicator Data'!AF125&lt;$AD$194,0,10-($AD$195-'Indicator Data'!AF125)/($AD$195-$AD$194)*10)),1))</f>
        <v>0</v>
      </c>
      <c r="AE122" s="57">
        <f t="shared" si="46"/>
        <v>5</v>
      </c>
      <c r="AF122" s="56" t="str">
        <f>IF('Indicator Data'!AQ125="No data","x",ROUND(IF('Indicator Data'!AQ125&gt;$AF$195,10,IF('Indicator Data'!AQ125&lt;$AF$194,0,10-($AF$195-'Indicator Data'!AQ125)/($AF$195-$AF$194)*10)),1))</f>
        <v>x</v>
      </c>
      <c r="AG122" s="56" t="str">
        <f>IF('Indicator Data'!AR125="No data","x",ROUND(IF('Indicator Data'!AR125&gt;$AG$195,10,IF('Indicator Data'!AR125&lt;$AG$194,0,10-($AG$195-'Indicator Data'!AR125)/($AG$195-$AG$194)*10)),1))</f>
        <v>x</v>
      </c>
      <c r="AH122" s="202" t="str">
        <f t="shared" si="37"/>
        <v>x</v>
      </c>
      <c r="AI122" s="61">
        <f t="shared" si="38"/>
        <v>4.3</v>
      </c>
      <c r="AJ122" s="56">
        <f>IF('Indicator Data'!AG125="No data","x",ROUND((IF(LOG('Indicator Data'!AG125)&gt;AJ$195,10,IF(LOG('Indicator Data'!AG125)&lt;AJ$194,0,10-(AJ$195-LOG('Indicator Data'!AG125))/(AJ$195-AJ$194)*10))),1))</f>
        <v>1.6</v>
      </c>
      <c r="AK122" s="56" t="str">
        <f>IF('Indicator Data'!AH125="No data","x",ROUND((IF(LOG('Indicator Data'!AH125)&gt;AK$195,10,IF(LOG('Indicator Data'!AH125)&lt;AK$194,0,10-(AK$195-LOG('Indicator Data'!AH125))/(AK$195-AK$194)*10))),1))</f>
        <v>x</v>
      </c>
      <c r="AL122" s="56">
        <f>IF('Indicator Data'!AI125="No data","x",ROUND(IF('Indicator Data'!AI125&gt;AL$195,10,IF('Indicator Data'!AI125&lt;AL$194,0,10-(AL$195-'Indicator Data'!AI125)/(AL$195-AL$194)*10)),1))</f>
        <v>0</v>
      </c>
      <c r="AM122" s="57">
        <f t="shared" si="39"/>
        <v>0.8</v>
      </c>
      <c r="AN122" s="56">
        <f>IF('Indicator Data'!AJ125=0,10,ROUND(IF(LOG('Indicator Data'!AJ125)&gt;AN$195,0,IF(LOG('Indicator Data'!AJ125)&lt;AN$194,10,(AN$195-LOG('Indicator Data'!AJ125))/(AN$195-AN$194)*10)),1))</f>
        <v>2.1</v>
      </c>
      <c r="AO122" s="58">
        <f>IF('Indicator Data'!AK125="No data","x",'Indicator Data'!AK125/'Indicator Data'!BG125*100)</f>
        <v>219.04761904761907</v>
      </c>
      <c r="AP122" s="56">
        <f t="shared" si="40"/>
        <v>10</v>
      </c>
      <c r="AQ122" s="57">
        <f t="shared" si="41"/>
        <v>6.1</v>
      </c>
      <c r="AR122" s="186">
        <f t="shared" si="42"/>
        <v>3.5</v>
      </c>
      <c r="AS122" s="56" t="str">
        <f>IF('Indicator Data'!AL125="No data","x",ROUND(IF('Indicator Data'!AL125^2&gt;AS$195,0,IF('Indicator Data'!AL125^2&lt;AS$194,10,(AS$195-'Indicator Data'!AL125^2)/(AS$195-AS$194)*10)),1))</f>
        <v>x</v>
      </c>
      <c r="AT122" s="56">
        <f>IF('Indicator Data'!AM125="No data","x",ROUND(IF('Indicator Data'!AM125&gt;AT$195,0,IF('Indicator Data'!AM125&lt;AT$194,10,(AT$195-'Indicator Data'!AM125)/(AT$195-AT$194)*10)),1))</f>
        <v>5.4</v>
      </c>
      <c r="AU122" s="56">
        <f>IF('Indicator Data'!AN125="No data","x",ROUND(IF('Indicator Data'!AN125&gt;AU$195,0,IF('Indicator Data'!AN125&lt;AU$194,10,(AU$195-'Indicator Data'!AN125)/(AU$195-AU$194)*10)),1))</f>
        <v>8</v>
      </c>
      <c r="AV122" s="57">
        <f t="shared" si="43"/>
        <v>6.7</v>
      </c>
      <c r="AW122" s="57" t="str">
        <f>IF('Indicator Data'!AO125="No data","x",ROUND(IF('Indicator Data'!AO125&gt;AW$195,0,IF('Indicator Data'!AO125&lt;AW$194,10,(AW$195-'Indicator Data'!AO125)/(AW$195-AW$194)*10)),1))</f>
        <v>x</v>
      </c>
      <c r="AX122" s="186">
        <f t="shared" si="47"/>
        <v>6.7</v>
      </c>
      <c r="AY122" s="188" t="str">
        <f>IF('Indicator Data'!AP125="No data","x",ROUND(IF('Indicator Data'!AP125&gt;AY$195,10,IF('Indicator Data'!AP125&lt;AY$194,0,10-(AY$195-'Indicator Data'!AP125)/(AY$195-AY$194)*10)),1))</f>
        <v>x</v>
      </c>
      <c r="AZ122" s="179">
        <f t="shared" si="44"/>
        <v>5.0999999999999996</v>
      </c>
    </row>
    <row r="123" spans="1:52" s="4" customFormat="1" x14ac:dyDescent="0.25">
      <c r="A123" s="99" t="str">
        <f>'Indicator Data'!A126</f>
        <v>Nepal</v>
      </c>
      <c r="B123" s="49" t="str">
        <f>'Indicator Data'!B126</f>
        <v>NPL</v>
      </c>
      <c r="C123" s="56">
        <f>ROUND(IF('Indicator Data'!N126="No data",IF((0.1022*LN('Indicator Data'!BD126)-0.1711)&gt;C$195,0,IF((0.1022*LN('Indicator Data'!BD126)-0.1711)&lt;C$194,10,(C$195-(0.1022*LN('Indicator Data'!BD126)-0.1711))/(C$195-C$194)*10)),IF('Indicator Data'!N126&gt;C$195,0,IF('Indicator Data'!N126&lt;C$194,10,(C$195-'Indicator Data'!N126)/(C$195-C$194)*10))),1)</f>
        <v>6.4</v>
      </c>
      <c r="D123" s="56">
        <f>IF('Indicator Data'!O126="No data","x",ROUND((IF(LOG('Indicator Data'!O126*1000)&gt;D$195,10,IF(LOG('Indicator Data'!O126*1000)&lt;D$194,0,10-(D$195-LOG('Indicator Data'!O126*1000))/(D$195-D$194)*10))),1))</f>
        <v>8</v>
      </c>
      <c r="E123" s="57">
        <f t="shared" si="27"/>
        <v>7.3</v>
      </c>
      <c r="F123" s="56">
        <f>IF('Indicator Data'!Z126="No data","x",ROUND(IF('Indicator Data'!Z126&gt;F$195,10,IF('Indicator Data'!Z126&lt;F$194,0,10-(F$195-'Indicator Data'!Z126)/(F$195-F$194)*10)),1))</f>
        <v>6.3</v>
      </c>
      <c r="G123" s="56">
        <f>IF('Indicator Data'!AA126="No data","x",ROUND(IF('Indicator Data'!AA126&gt;G$195,10,IF('Indicator Data'!AA126&lt;G$194,0,10-(G$195-'Indicator Data'!AA126)/(G$195-G$194)*10)),1))</f>
        <v>2</v>
      </c>
      <c r="H123" s="57">
        <f t="shared" si="28"/>
        <v>4.2</v>
      </c>
      <c r="I123" s="58">
        <f>SUM(IF('Indicator Data'!P126=0,0,'Indicator Data'!P126),SUM('Indicator Data'!Q126:R126))</f>
        <v>1455.8603700000001</v>
      </c>
      <c r="J123" s="58">
        <f>I123/'Indicator Data'!BE126*1000000</f>
        <v>50.88870192177454</v>
      </c>
      <c r="K123" s="56">
        <f t="shared" si="29"/>
        <v>1</v>
      </c>
      <c r="L123" s="56">
        <f>IF('Indicator Data'!S126="No data","x",ROUND(IF('Indicator Data'!S126&gt;L$195,10,IF('Indicator Data'!S126&lt;L$194,0,10-(L$195-'Indicator Data'!S126)/(L$195-L$194)*10)),1))</f>
        <v>3.3</v>
      </c>
      <c r="M123" s="56">
        <f>IF('Indicator Data'!T126="No data","x",IF('Indicator Data'!T126=0,0,ROUND(IF('Indicator Data'!T126&gt;M$195,10,IF('Indicator Data'!T126&lt;M$194,0,10-(M$195-'Indicator Data'!T126)/(M$195-M$194)*10)),1)))</f>
        <v>9.5</v>
      </c>
      <c r="N123" s="57">
        <f t="shared" si="30"/>
        <v>4.5999999999999996</v>
      </c>
      <c r="O123" s="59">
        <f t="shared" si="31"/>
        <v>5.9</v>
      </c>
      <c r="P123" s="66">
        <f>IF(AND('Indicator Data'!AB126="No data",'Indicator Data'!AC126="No data"),0,SUM('Indicator Data'!AB126:AD126)/1000)</f>
        <v>20.863</v>
      </c>
      <c r="Q123" s="56">
        <f t="shared" si="32"/>
        <v>4.4000000000000004</v>
      </c>
      <c r="R123" s="60">
        <f>P123*1000/'Indicator Data'!BE126</f>
        <v>7.2925330620407102E-4</v>
      </c>
      <c r="S123" s="56">
        <f t="shared" si="33"/>
        <v>3</v>
      </c>
      <c r="T123" s="197">
        <f t="shared" si="34"/>
        <v>3.7</v>
      </c>
      <c r="U123" s="56">
        <f>IF('Indicator Data'!V126="No data","x",ROUND(IF('Indicator Data'!V126&gt;U$195,10,IF('Indicator Data'!V126&lt;U$194,0,10-(U$195-'Indicator Data'!V126)/(U$195-U$194)*10)),1))</f>
        <v>0.4</v>
      </c>
      <c r="V123" s="56">
        <f>IF('Indicator Data'!W126="No data","x",IF('Indicator Data'!W126=0,0,ROUND(IF('Indicator Data'!W126&gt;V$195,10,IF('Indicator Data'!W126&lt;V$194,0,10-(V$195-'Indicator Data'!W126)/(V$195-V$194)*10)),1)))</f>
        <v>0</v>
      </c>
      <c r="W123" s="56">
        <f t="shared" si="35"/>
        <v>0.2</v>
      </c>
      <c r="X123" s="56">
        <f>IF('Indicator Data'!U126="No data","x",ROUND(IF('Indicator Data'!U126&gt;X$195,10,IF('Indicator Data'!U126&lt;X$194,0,10-(X$195-'Indicator Data'!U126)/(X$195-X$194)*10)),1))</f>
        <v>2.8</v>
      </c>
      <c r="Y123" s="156">
        <f>IF('Indicator Data'!X126="No data","x",ROUND(IF('Indicator Data'!X126&gt;Y$195,10,IF('Indicator Data'!X126&lt;Y$194,0,10-(Y$195-'Indicator Data'!X126)/(Y$195-Y$194)*10)),1))</f>
        <v>0</v>
      </c>
      <c r="Z123" s="60">
        <f>IF('Indicator Data'!Y126="No data","x",IF(('Indicator Data'!Y126/'Indicator Data'!BE126)&gt;1,1,IF('Indicator Data'!Y126&gt;'Indicator Data'!Y126,1,'Indicator Data'!Y126/'Indicator Data'!BE126)))</f>
        <v>0.56144014157923561</v>
      </c>
      <c r="AA123" s="156">
        <f t="shared" si="36"/>
        <v>6.2</v>
      </c>
      <c r="AB123" s="57">
        <f t="shared" si="45"/>
        <v>2.2999999999999998</v>
      </c>
      <c r="AC123" s="56">
        <f>IF('Indicator Data'!AE126="No data","x",ROUND(IF('Indicator Data'!AE126&lt;$AC$194,10,IF('Indicator Data'!AE126&gt;$AC$195,0,($AC$195-'Indicator Data'!AE126)/($AC$195-$AC$194)*10)),1))</f>
        <v>4.0999999999999996</v>
      </c>
      <c r="AD123" s="56">
        <f>IF('Indicator Data'!AF126="No data","x",ROUND(IF('Indicator Data'!AF126&gt;$AD$195,10,IF('Indicator Data'!AF126&lt;$AD$194,0,10-($AD$195-'Indicator Data'!AF126)/($AD$195-$AD$194)*10)),1))</f>
        <v>1.2</v>
      </c>
      <c r="AE123" s="57">
        <f t="shared" si="46"/>
        <v>2.7</v>
      </c>
      <c r="AF123" s="56">
        <f>IF('Indicator Data'!AQ126="No data","x",ROUND(IF('Indicator Data'!AQ126&gt;$AF$195,10,IF('Indicator Data'!AQ126&lt;$AF$194,0,10-($AF$195-'Indicator Data'!AQ126)/($AF$195-$AF$194)*10)),1))</f>
        <v>2.2999999999999998</v>
      </c>
      <c r="AG123" s="56">
        <f>IF('Indicator Data'!AR126="No data","x",ROUND(IF('Indicator Data'!AR126&gt;$AG$195,10,IF('Indicator Data'!AR126&lt;$AG$194,0,10-($AG$195-'Indicator Data'!AR126)/($AG$195-$AG$194)*10)),1))</f>
        <v>5.3</v>
      </c>
      <c r="AH123" s="202">
        <f t="shared" si="37"/>
        <v>3.8</v>
      </c>
      <c r="AI123" s="61">
        <f t="shared" si="38"/>
        <v>3.2</v>
      </c>
      <c r="AJ123" s="56">
        <f>IF('Indicator Data'!AG126="No data","x",ROUND((IF(LOG('Indicator Data'!AG126)&gt;AJ$195,10,IF(LOG('Indicator Data'!AG126)&lt;AJ$194,0,10-(AJ$195-LOG('Indicator Data'!AG126))/(AJ$195-AJ$194)*10))),1))</f>
        <v>6.3</v>
      </c>
      <c r="AK123" s="56">
        <f>IF('Indicator Data'!AH126="No data","x",ROUND((IF(LOG('Indicator Data'!AH126)&gt;AK$195,10,IF(LOG('Indicator Data'!AH126)&lt;AK$194,0,10-(AK$195-LOG('Indicator Data'!AH126))/(AK$195-AK$194)*10))),1))</f>
        <v>4.9000000000000004</v>
      </c>
      <c r="AL123" s="56">
        <f>IF('Indicator Data'!AI126="No data","x",ROUND(IF('Indicator Data'!AI126&gt;AL$195,10,IF('Indicator Data'!AI126&lt;AL$194,0,10-(AL$195-'Indicator Data'!AI126)/(AL$195-AL$194)*10)),1))</f>
        <v>2</v>
      </c>
      <c r="AM123" s="57">
        <f t="shared" si="39"/>
        <v>4.4000000000000004</v>
      </c>
      <c r="AN123" s="56">
        <f>IF('Indicator Data'!AJ126=0,10,ROUND(IF(LOG('Indicator Data'!AJ126)&gt;AN$195,0,IF(LOG('Indicator Data'!AJ126)&lt;AN$194,10,(AN$195-LOG('Indicator Data'!AJ126))/(AN$195-AN$194)*10)),1))</f>
        <v>7.8</v>
      </c>
      <c r="AO123" s="58">
        <f>IF('Indicator Data'!AK126="No data","x",'Indicator Data'!AK126/'Indicator Data'!BG126*100)</f>
        <v>15.347052668294383</v>
      </c>
      <c r="AP123" s="56">
        <f t="shared" si="40"/>
        <v>1.4</v>
      </c>
      <c r="AQ123" s="57">
        <f t="shared" si="41"/>
        <v>4.5999999999999996</v>
      </c>
      <c r="AR123" s="186">
        <f t="shared" si="42"/>
        <v>4.5</v>
      </c>
      <c r="AS123" s="56">
        <f>IF('Indicator Data'!AL126="No data","x",ROUND(IF('Indicator Data'!AL126^2&gt;AS$195,0,IF('Indicator Data'!AL126^2&lt;AS$194,10,(AS$195-'Indicator Data'!AL126^2)/(AS$195-AS$194)*10)),1))</f>
        <v>5.9</v>
      </c>
      <c r="AT123" s="56">
        <f>IF('Indicator Data'!AM126="No data","x",ROUND(IF('Indicator Data'!AM126&gt;AT$195,0,IF('Indicator Data'!AM126&lt;AT$194,10,(AT$195-'Indicator Data'!AM126)/(AT$195-AT$194)*10)),1))</f>
        <v>3.1</v>
      </c>
      <c r="AU123" s="56">
        <f>IF('Indicator Data'!AN126="No data","x",ROUND(IF('Indicator Data'!AN126&gt;AU$195,0,IF('Indicator Data'!AN126&lt;AU$194,10,(AU$195-'Indicator Data'!AN126)/(AU$195-AU$194)*10)),1))</f>
        <v>0.7</v>
      </c>
      <c r="AV123" s="57">
        <f t="shared" si="43"/>
        <v>3.2</v>
      </c>
      <c r="AW123" s="57">
        <f>IF('Indicator Data'!AO126="No data","x",ROUND(IF('Indicator Data'!AO126&gt;AW$195,0,IF('Indicator Data'!AO126&lt;AW$194,10,(AW$195-'Indicator Data'!AO126)/(AW$195-AW$194)*10)),1))</f>
        <v>8.5</v>
      </c>
      <c r="AX123" s="186">
        <f t="shared" si="47"/>
        <v>5.9</v>
      </c>
      <c r="AY123" s="188">
        <f>IF('Indicator Data'!AP126="No data","x",ROUND(IF('Indicator Data'!AP126&gt;AY$195,10,IF('Indicator Data'!AP126&lt;AY$194,0,10-(AY$195-'Indicator Data'!AP126)/(AY$195-AY$194)*10)),1))</f>
        <v>1.6</v>
      </c>
      <c r="AZ123" s="179">
        <f t="shared" si="44"/>
        <v>3.4</v>
      </c>
    </row>
    <row r="124" spans="1:52" s="4" customFormat="1" x14ac:dyDescent="0.25">
      <c r="A124" s="99" t="str">
        <f>'Indicator Data'!A127</f>
        <v>Netherlands</v>
      </c>
      <c r="B124" s="49" t="str">
        <f>'Indicator Data'!B127</f>
        <v>NLD</v>
      </c>
      <c r="C124" s="56">
        <f>ROUND(IF('Indicator Data'!N127="No data",IF((0.1022*LN('Indicator Data'!BD127)-0.1711)&gt;C$195,0,IF((0.1022*LN('Indicator Data'!BD127)-0.1711)&lt;C$194,10,(C$195-(0.1022*LN('Indicator Data'!BD127)-0.1711))/(C$195-C$194)*10)),IF('Indicator Data'!N127&gt;C$195,0,IF('Indicator Data'!N127&lt;C$194,10,(C$195-'Indicator Data'!N127)/(C$195-C$194)*10))),1)</f>
        <v>0</v>
      </c>
      <c r="D124" s="56" t="str">
        <f>IF('Indicator Data'!O127="No data","x",ROUND((IF(LOG('Indicator Data'!O127*1000)&gt;D$195,10,IF(LOG('Indicator Data'!O127*1000)&lt;D$194,0,10-(D$195-LOG('Indicator Data'!O127*1000))/(D$195-D$194)*10))),1))</f>
        <v>x</v>
      </c>
      <c r="E124" s="57">
        <f t="shared" si="27"/>
        <v>0</v>
      </c>
      <c r="F124" s="56">
        <f>IF('Indicator Data'!Z127="No data","x",ROUND(IF('Indicator Data'!Z127&gt;F$195,10,IF('Indicator Data'!Z127&lt;F$194,0,10-(F$195-'Indicator Data'!Z127)/(F$195-F$194)*10)),1))</f>
        <v>0.5</v>
      </c>
      <c r="G124" s="56">
        <f>IF('Indicator Data'!AA127="No data","x",ROUND(IF('Indicator Data'!AA127&gt;G$195,10,IF('Indicator Data'!AA127&lt;G$194,0,10-(G$195-'Indicator Data'!AA127)/(G$195-G$194)*10)),1))</f>
        <v>0.8</v>
      </c>
      <c r="H124" s="57">
        <f t="shared" si="28"/>
        <v>0.7</v>
      </c>
      <c r="I124" s="58">
        <f>SUM(IF('Indicator Data'!P127=0,0,'Indicator Data'!P127),SUM('Indicator Data'!Q127:R127))</f>
        <v>-25.309809999999999</v>
      </c>
      <c r="J124" s="58">
        <f>I124/'Indicator Data'!BE127*1000000</f>
        <v>-1.4803549111742367</v>
      </c>
      <c r="K124" s="56">
        <f t="shared" si="29"/>
        <v>0</v>
      </c>
      <c r="L124" s="56" t="str">
        <f>IF('Indicator Data'!S127="No data","x",ROUND(IF('Indicator Data'!S127&gt;L$195,10,IF('Indicator Data'!S127&lt;L$194,0,10-(L$195-'Indicator Data'!S127)/(L$195-L$194)*10)),1))</f>
        <v>x</v>
      </c>
      <c r="M124" s="56">
        <f>IF('Indicator Data'!T127="No data","x",IF('Indicator Data'!T127=0,0,ROUND(IF('Indicator Data'!T127&gt;M$195,10,IF('Indicator Data'!T127&lt;M$194,0,10-(M$195-'Indicator Data'!T127)/(M$195-M$194)*10)),1)))</f>
        <v>0.1</v>
      </c>
      <c r="N124" s="57">
        <f t="shared" si="30"/>
        <v>0.1</v>
      </c>
      <c r="O124" s="59">
        <f t="shared" si="31"/>
        <v>0.2</v>
      </c>
      <c r="P124" s="66">
        <f>IF(AND('Indicator Data'!AB127="No data",'Indicator Data'!AC127="No data"),0,SUM('Indicator Data'!AB127:AD127)/1000)</f>
        <v>114.14</v>
      </c>
      <c r="Q124" s="56">
        <f t="shared" si="32"/>
        <v>6.9</v>
      </c>
      <c r="R124" s="60">
        <f>P124*1000/'Indicator Data'!BE127</f>
        <v>6.6759770050200846E-3</v>
      </c>
      <c r="S124" s="56">
        <f t="shared" si="33"/>
        <v>5.0999999999999996</v>
      </c>
      <c r="T124" s="197">
        <f t="shared" si="34"/>
        <v>6</v>
      </c>
      <c r="U124" s="56">
        <f>IF('Indicator Data'!V127="No data","x",ROUND(IF('Indicator Data'!V127&gt;U$195,10,IF('Indicator Data'!V127&lt;U$194,0,10-(U$195-'Indicator Data'!V127)/(U$195-U$194)*10)),1))</f>
        <v>0.4</v>
      </c>
      <c r="V124" s="56">
        <f>IF('Indicator Data'!W127="No data","x",IF('Indicator Data'!W127=0,0,ROUND(IF('Indicator Data'!W127&gt;V$195,10,IF('Indicator Data'!W127&lt;V$194,0,10-(V$195-'Indicator Data'!W127)/(V$195-V$194)*10)),1)))</f>
        <v>0.2</v>
      </c>
      <c r="W124" s="56">
        <f t="shared" si="35"/>
        <v>0.30000000000000004</v>
      </c>
      <c r="X124" s="56">
        <f>IF('Indicator Data'!U127="No data","x",ROUND(IF('Indicator Data'!U127&gt;X$195,10,IF('Indicator Data'!U127&lt;X$194,0,10-(X$195-'Indicator Data'!U127)/(X$195-X$194)*10)),1))</f>
        <v>0.1</v>
      </c>
      <c r="Y124" s="156" t="str">
        <f>IF('Indicator Data'!X127="No data","x",ROUND(IF('Indicator Data'!X127&gt;Y$195,10,IF('Indicator Data'!X127&lt;Y$194,0,10-(Y$195-'Indicator Data'!X127)/(Y$195-Y$194)*10)),1))</f>
        <v>x</v>
      </c>
      <c r="Z124" s="60">
        <f>IF('Indicator Data'!Y127="No data","x",IF(('Indicator Data'!Y127/'Indicator Data'!BE127)&gt;1,1,IF('Indicator Data'!Y127&gt;'Indicator Data'!Y127,1,'Indicator Data'!Y127/'Indicator Data'!BE127)))</f>
        <v>2.3980642825111571E-6</v>
      </c>
      <c r="AA124" s="156">
        <f t="shared" si="36"/>
        <v>0</v>
      </c>
      <c r="AB124" s="57">
        <f t="shared" si="45"/>
        <v>0.1</v>
      </c>
      <c r="AC124" s="56">
        <f>IF('Indicator Data'!AE127="No data","x",ROUND(IF('Indicator Data'!AE127&lt;$AC$194,10,IF('Indicator Data'!AE127&gt;$AC$195,0,($AC$195-'Indicator Data'!AE127)/($AC$195-$AC$194)*10)),1))</f>
        <v>3.2</v>
      </c>
      <c r="AD124" s="56">
        <f>IF('Indicator Data'!AF127="No data","x",ROUND(IF('Indicator Data'!AF127&gt;$AD$195,10,IF('Indicator Data'!AF127&lt;$AD$194,0,10-($AD$195-'Indicator Data'!AF127)/($AD$195-$AD$194)*10)),1))</f>
        <v>0</v>
      </c>
      <c r="AE124" s="57">
        <f t="shared" si="46"/>
        <v>1.6</v>
      </c>
      <c r="AF124" s="56">
        <f>IF('Indicator Data'!AQ127="No data","x",ROUND(IF('Indicator Data'!AQ127&gt;$AF$195,10,IF('Indicator Data'!AQ127&lt;$AF$194,0,10-($AF$195-'Indicator Data'!AQ127)/($AF$195-$AF$194)*10)),1))</f>
        <v>1.4</v>
      </c>
      <c r="AG124" s="56">
        <f>IF('Indicator Data'!AR127="No data","x",ROUND(IF('Indicator Data'!AR127&gt;$AG$195,10,IF('Indicator Data'!AR127&lt;$AG$194,0,10-($AG$195-'Indicator Data'!AR127)/($AG$195-$AG$194)*10)),1))</f>
        <v>0.6</v>
      </c>
      <c r="AH124" s="202">
        <f t="shared" si="37"/>
        <v>1</v>
      </c>
      <c r="AI124" s="61">
        <f t="shared" si="38"/>
        <v>2.5</v>
      </c>
      <c r="AJ124" s="56">
        <f>IF('Indicator Data'!AG127="No data","x",ROUND((IF(LOG('Indicator Data'!AG127)&gt;AJ$195,10,IF(LOG('Indicator Data'!AG127)&lt;AJ$194,0,10-(AJ$195-LOG('Indicator Data'!AG127))/(AJ$195-AJ$194)*10))),1))</f>
        <v>9.1</v>
      </c>
      <c r="AK124" s="56">
        <f>IF('Indicator Data'!AH127="No data","x",ROUND((IF(LOG('Indicator Data'!AH127)&gt;AK$195,10,IF(LOG('Indicator Data'!AH127)&lt;AK$194,0,10-(AK$195-LOG('Indicator Data'!AH127))/(AK$195-AK$194)*10))),1))</f>
        <v>8.1</v>
      </c>
      <c r="AL124" s="56">
        <f>IF('Indicator Data'!AI127="No data","x",ROUND(IF('Indicator Data'!AI127&gt;AL$195,10,IF('Indicator Data'!AI127&lt;AL$194,0,10-(AL$195-'Indicator Data'!AI127)/(AL$195-AL$194)*10)),1))</f>
        <v>6</v>
      </c>
      <c r="AM124" s="57">
        <f t="shared" si="39"/>
        <v>7.7</v>
      </c>
      <c r="AN124" s="56">
        <f>IF('Indicator Data'!AJ127=0,10,ROUND(IF(LOG('Indicator Data'!AJ127)&gt;AN$195,0,IF(LOG('Indicator Data'!AJ127)&lt;AN$194,10,(AN$195-LOG('Indicator Data'!AJ127))/(AN$195-AN$194)*10)),1))</f>
        <v>3.1</v>
      </c>
      <c r="AO124" s="58">
        <f>IF('Indicator Data'!AK127="No data","x",'Indicator Data'!AK127/'Indicator Data'!BG127*100)</f>
        <v>622.59116513489471</v>
      </c>
      <c r="AP124" s="56">
        <f t="shared" si="40"/>
        <v>10</v>
      </c>
      <c r="AQ124" s="57">
        <f t="shared" si="41"/>
        <v>6.6</v>
      </c>
      <c r="AR124" s="186">
        <f t="shared" si="42"/>
        <v>7.2</v>
      </c>
      <c r="AS124" s="56" t="str">
        <f>IF('Indicator Data'!AL127="No data","x",ROUND(IF('Indicator Data'!AL127^2&gt;AS$195,0,IF('Indicator Data'!AL127^2&lt;AS$194,10,(AS$195-'Indicator Data'!AL127^2)/(AS$195-AS$194)*10)),1))</f>
        <v>x</v>
      </c>
      <c r="AT124" s="56">
        <f>IF('Indicator Data'!AM127="No data","x",ROUND(IF('Indicator Data'!AM127&gt;AT$195,0,IF('Indicator Data'!AM127&lt;AT$194,10,(AT$195-'Indicator Data'!AM127)/(AT$195-AT$194)*10)),1))</f>
        <v>3.9</v>
      </c>
      <c r="AU124" s="56">
        <f>IF('Indicator Data'!AN127="No data","x",ROUND(IF('Indicator Data'!AN127&gt;AU$195,0,IF('Indicator Data'!AN127&lt;AU$194,10,(AU$195-'Indicator Data'!AN127)/(AU$195-AU$194)*10)),1))</f>
        <v>1.2</v>
      </c>
      <c r="AV124" s="57">
        <f t="shared" si="43"/>
        <v>2.6</v>
      </c>
      <c r="AW124" s="57">
        <f>IF('Indicator Data'!AO127="No data","x",ROUND(IF('Indicator Data'!AO127&gt;AW$195,0,IF('Indicator Data'!AO127&lt;AW$194,10,(AW$195-'Indicator Data'!AO127)/(AW$195-AW$194)*10)),1))</f>
        <v>2.2999999999999998</v>
      </c>
      <c r="AX124" s="186">
        <f t="shared" si="47"/>
        <v>2.5</v>
      </c>
      <c r="AY124" s="188">
        <f>IF('Indicator Data'!AP127="No data","x",ROUND(IF('Indicator Data'!AP127&gt;AY$195,10,IF('Indicator Data'!AP127&lt;AY$194,0,10-(AY$195-'Indicator Data'!AP127)/(AY$195-AY$194)*10)),1))</f>
        <v>8.4</v>
      </c>
      <c r="AZ124" s="179">
        <f t="shared" si="44"/>
        <v>6.6</v>
      </c>
    </row>
    <row r="125" spans="1:52" s="4" customFormat="1" x14ac:dyDescent="0.25">
      <c r="A125" s="99" t="str">
        <f>'Indicator Data'!A128</f>
        <v>New Zealand</v>
      </c>
      <c r="B125" s="49" t="str">
        <f>'Indicator Data'!B128</f>
        <v>NZL</v>
      </c>
      <c r="C125" s="56">
        <f>ROUND(IF('Indicator Data'!N128="No data",IF((0.1022*LN('Indicator Data'!BD128)-0.1711)&gt;C$195,0,IF((0.1022*LN('Indicator Data'!BD128)-0.1711)&lt;C$194,10,(C$195-(0.1022*LN('Indicator Data'!BD128)-0.1711))/(C$195-C$194)*10)),IF('Indicator Data'!N128&gt;C$195,0,IF('Indicator Data'!N128&lt;C$194,10,(C$195-'Indicator Data'!N128)/(C$195-C$194)*10))),1)</f>
        <v>0</v>
      </c>
      <c r="D125" s="56" t="str">
        <f>IF('Indicator Data'!O128="No data","x",ROUND((IF(LOG('Indicator Data'!O128*1000)&gt;D$195,10,IF(LOG('Indicator Data'!O128*1000)&lt;D$194,0,10-(D$195-LOG('Indicator Data'!O128*1000))/(D$195-D$194)*10))),1))</f>
        <v>x</v>
      </c>
      <c r="E125" s="57">
        <f t="shared" si="27"/>
        <v>0</v>
      </c>
      <c r="F125" s="56">
        <f>IF('Indicator Data'!Z128="No data","x",ROUND(IF('Indicator Data'!Z128&gt;F$195,10,IF('Indicator Data'!Z128&lt;F$194,0,10-(F$195-'Indicator Data'!Z128)/(F$195-F$194)*10)),1))</f>
        <v>1.8</v>
      </c>
      <c r="G125" s="56" t="str">
        <f>IF('Indicator Data'!AA128="No data","x",ROUND(IF('Indicator Data'!AA128&gt;G$195,10,IF('Indicator Data'!AA128&lt;G$194,0,10-(G$195-'Indicator Data'!AA128)/(G$195-G$194)*10)),1))</f>
        <v>x</v>
      </c>
      <c r="H125" s="57">
        <f t="shared" si="28"/>
        <v>1.8</v>
      </c>
      <c r="I125" s="58">
        <f>SUM(IF('Indicator Data'!P128=0,0,'Indicator Data'!P128),SUM('Indicator Data'!Q128:R128))</f>
        <v>0</v>
      </c>
      <c r="J125" s="58">
        <f>I125/'Indicator Data'!BE128*1000000</f>
        <v>0</v>
      </c>
      <c r="K125" s="56">
        <f t="shared" si="29"/>
        <v>0</v>
      </c>
      <c r="L125" s="56" t="str">
        <f>IF('Indicator Data'!S128="No data","x",ROUND(IF('Indicator Data'!S128&gt;L$195,10,IF('Indicator Data'!S128&lt;L$194,0,10-(L$195-'Indicator Data'!S128)/(L$195-L$194)*10)),1))</f>
        <v>x</v>
      </c>
      <c r="M125" s="56">
        <f>IF('Indicator Data'!T128="No data","x",IF('Indicator Data'!T128=0,0,ROUND(IF('Indicator Data'!T128&gt;M$195,10,IF('Indicator Data'!T128&lt;M$194,0,10-(M$195-'Indicator Data'!T128)/(M$195-M$194)*10)),1)))</f>
        <v>0.1</v>
      </c>
      <c r="N125" s="57">
        <f t="shared" si="30"/>
        <v>0.1</v>
      </c>
      <c r="O125" s="59">
        <f t="shared" si="31"/>
        <v>0.5</v>
      </c>
      <c r="P125" s="66">
        <f>IF(AND('Indicator Data'!AB128="No data",'Indicator Data'!AC128="No data"),0,SUM('Indicator Data'!AB128:AD128)/1000)</f>
        <v>2.0390000000000001</v>
      </c>
      <c r="Q125" s="56">
        <f t="shared" si="32"/>
        <v>1</v>
      </c>
      <c r="R125" s="60">
        <f>P125*1000/'Indicator Data'!BE128</f>
        <v>4.2629595853033061E-4</v>
      </c>
      <c r="S125" s="56">
        <f t="shared" si="33"/>
        <v>2.6</v>
      </c>
      <c r="T125" s="197">
        <f t="shared" si="34"/>
        <v>1.8</v>
      </c>
      <c r="U125" s="56">
        <f>IF('Indicator Data'!V128="No data","x",ROUND(IF('Indicator Data'!V128&gt;U$195,10,IF('Indicator Data'!V128&lt;U$194,0,10-(U$195-'Indicator Data'!V128)/(U$195-U$194)*10)),1))</f>
        <v>0.2</v>
      </c>
      <c r="V125" s="56" t="str">
        <f>IF('Indicator Data'!W128="No data","x",IF('Indicator Data'!W128=0,0,ROUND(IF('Indicator Data'!W128&gt;V$195,10,IF('Indicator Data'!W128&lt;V$194,0,10-(V$195-'Indicator Data'!W128)/(V$195-V$194)*10)),1)))</f>
        <v>x</v>
      </c>
      <c r="W125" s="56">
        <f t="shared" si="35"/>
        <v>0.2</v>
      </c>
      <c r="X125" s="56">
        <f>IF('Indicator Data'!U128="No data","x",ROUND(IF('Indicator Data'!U128&gt;X$195,10,IF('Indicator Data'!U128&lt;X$194,0,10-(X$195-'Indicator Data'!U128)/(X$195-X$194)*10)),1))</f>
        <v>0.1</v>
      </c>
      <c r="Y125" s="156" t="str">
        <f>IF('Indicator Data'!X128="No data","x",ROUND(IF('Indicator Data'!X128&gt;Y$195,10,IF('Indicator Data'!X128&lt;Y$194,0,10-(Y$195-'Indicator Data'!X128)/(Y$195-Y$194)*10)),1))</f>
        <v>x</v>
      </c>
      <c r="Z125" s="60">
        <f>IF('Indicator Data'!Y128="No data","x",IF(('Indicator Data'!Y128/'Indicator Data'!BE128)&gt;1,1,IF('Indicator Data'!Y128&gt;'Indicator Data'!Y128,1,'Indicator Data'!Y128/'Indicator Data'!BE128)))</f>
        <v>6.272132788577694E-7</v>
      </c>
      <c r="AA125" s="156">
        <f t="shared" si="36"/>
        <v>0</v>
      </c>
      <c r="AB125" s="57">
        <f t="shared" si="45"/>
        <v>0.1</v>
      </c>
      <c r="AC125" s="56">
        <f>IF('Indicator Data'!AE128="No data","x",ROUND(IF('Indicator Data'!AE128&lt;$AC$194,10,IF('Indicator Data'!AE128&gt;$AC$195,0,($AC$195-'Indicator Data'!AE128)/($AC$195-$AC$194)*10)),1))</f>
        <v>2.8</v>
      </c>
      <c r="AD125" s="56">
        <f>IF('Indicator Data'!AF128="No data","x",ROUND(IF('Indicator Data'!AF128&gt;$AD$195,10,IF('Indicator Data'!AF128&lt;$AD$194,0,10-($AD$195-'Indicator Data'!AF128)/($AD$195-$AD$194)*10)),1))</f>
        <v>0</v>
      </c>
      <c r="AE125" s="57">
        <f t="shared" si="46"/>
        <v>1.4</v>
      </c>
      <c r="AF125" s="56" t="str">
        <f>IF('Indicator Data'!AQ128="No data","x",ROUND(IF('Indicator Data'!AQ128&gt;$AF$195,10,IF('Indicator Data'!AQ128&lt;$AF$194,0,10-($AF$195-'Indicator Data'!AQ128)/($AF$195-$AF$194)*10)),1))</f>
        <v>x</v>
      </c>
      <c r="AG125" s="56">
        <f>IF('Indicator Data'!AR128="No data","x",ROUND(IF('Indicator Data'!AR128&gt;$AG$195,10,IF('Indicator Data'!AR128&lt;$AG$194,0,10-($AG$195-'Indicator Data'!AR128)/($AG$195-$AG$194)*10)),1))</f>
        <v>0.9</v>
      </c>
      <c r="AH125" s="202">
        <f t="shared" si="37"/>
        <v>0.9</v>
      </c>
      <c r="AI125" s="61">
        <f t="shared" si="38"/>
        <v>1.1000000000000001</v>
      </c>
      <c r="AJ125" s="56">
        <f>IF('Indicator Data'!AG128="No data","x",ROUND((IF(LOG('Indicator Data'!AG128)&gt;AJ$195,10,IF(LOG('Indicator Data'!AG128)&lt;AJ$194,0,10-(AJ$195-LOG('Indicator Data'!AG128))/(AJ$195-AJ$194)*10))),1))</f>
        <v>8.1</v>
      </c>
      <c r="AK125" s="56">
        <f>IF('Indicator Data'!AH128="No data","x",ROUND((IF(LOG('Indicator Data'!AH128)&gt;AK$195,10,IF(LOG('Indicator Data'!AH128)&lt;AK$194,0,10-(AK$195-LOG('Indicator Data'!AH128))/(AK$195-AK$194)*10))),1))</f>
        <v>6.4</v>
      </c>
      <c r="AL125" s="56">
        <f>IF('Indicator Data'!AI128="No data","x",ROUND(IF('Indicator Data'!AI128&gt;AL$195,10,IF('Indicator Data'!AI128&lt;AL$194,0,10-(AL$195-'Indicator Data'!AI128)/(AL$195-AL$194)*10)),1))</f>
        <v>10</v>
      </c>
      <c r="AM125" s="57">
        <f t="shared" si="39"/>
        <v>8.1999999999999993</v>
      </c>
      <c r="AN125" s="56">
        <f>IF('Indicator Data'!AJ128=0,10,ROUND(IF(LOG('Indicator Data'!AJ128)&gt;AN$195,0,IF(LOG('Indicator Data'!AJ128)&lt;AN$194,10,(AN$195-LOG('Indicator Data'!AJ128))/(AN$195-AN$194)*10)),1))</f>
        <v>2.5</v>
      </c>
      <c r="AO125" s="58">
        <f>IF('Indicator Data'!AK128="No data","x",'Indicator Data'!AK128/'Indicator Data'!BG128*100)</f>
        <v>41.775853556644257</v>
      </c>
      <c r="AP125" s="56">
        <f t="shared" si="40"/>
        <v>4.0999999999999996</v>
      </c>
      <c r="AQ125" s="57">
        <f t="shared" si="41"/>
        <v>3.3</v>
      </c>
      <c r="AR125" s="186">
        <f t="shared" si="42"/>
        <v>5.8</v>
      </c>
      <c r="AS125" s="56" t="str">
        <f>IF('Indicator Data'!AL128="No data","x",ROUND(IF('Indicator Data'!AL128^2&gt;AS$195,0,IF('Indicator Data'!AL128^2&lt;AS$194,10,(AS$195-'Indicator Data'!AL128^2)/(AS$195-AS$194)*10)),1))</f>
        <v>x</v>
      </c>
      <c r="AT125" s="56">
        <f>IF('Indicator Data'!AM128="No data","x",ROUND(IF('Indicator Data'!AM128&gt;AT$195,0,IF('Indicator Data'!AM128&lt;AT$194,10,(AT$195-'Indicator Data'!AM128)/(AT$195-AT$194)*10)),1))</f>
        <v>3.3</v>
      </c>
      <c r="AU125" s="56">
        <f>IF('Indicator Data'!AN128="No data","x",ROUND(IF('Indicator Data'!AN128&gt;AU$195,0,IF('Indicator Data'!AN128&lt;AU$194,10,(AU$195-'Indicator Data'!AN128)/(AU$195-AU$194)*10)),1))</f>
        <v>7.5</v>
      </c>
      <c r="AV125" s="57">
        <f t="shared" si="43"/>
        <v>5.4</v>
      </c>
      <c r="AW125" s="57">
        <f>IF('Indicator Data'!AO128="No data","x",ROUND(IF('Indicator Data'!AO128&gt;AW$195,0,IF('Indicator Data'!AO128&lt;AW$194,10,(AW$195-'Indicator Data'!AO128)/(AW$195-AW$194)*10)),1))</f>
        <v>1.6</v>
      </c>
      <c r="AX125" s="186">
        <f t="shared" si="47"/>
        <v>3.5</v>
      </c>
      <c r="AY125" s="188">
        <f>IF('Indicator Data'!AP128="No data","x",ROUND(IF('Indicator Data'!AP128&gt;AY$195,10,IF('Indicator Data'!AP128&lt;AY$194,0,10-(AY$195-'Indicator Data'!AP128)/(AY$195-AY$194)*10)),1))</f>
        <v>5.6</v>
      </c>
      <c r="AZ125" s="179">
        <f t="shared" si="44"/>
        <v>5.0999999999999996</v>
      </c>
    </row>
    <row r="126" spans="1:52" s="4" customFormat="1" x14ac:dyDescent="0.25">
      <c r="A126" s="99" t="str">
        <f>'Indicator Data'!A129</f>
        <v>Nicaragua</v>
      </c>
      <c r="B126" s="49" t="str">
        <f>'Indicator Data'!B129</f>
        <v>NIC</v>
      </c>
      <c r="C126" s="56">
        <f>ROUND(IF('Indicator Data'!N129="No data",IF((0.1022*LN('Indicator Data'!BD129)-0.1711)&gt;C$195,0,IF((0.1022*LN('Indicator Data'!BD129)-0.1711)&lt;C$194,10,(C$195-(0.1022*LN('Indicator Data'!BD129)-0.1711))/(C$195-C$194)*10)),IF('Indicator Data'!N129&gt;C$195,0,IF('Indicator Data'!N129&lt;C$194,10,(C$195-'Indicator Data'!N129)/(C$195-C$194)*10))),1)</f>
        <v>5</v>
      </c>
      <c r="D126" s="56">
        <f>IF('Indicator Data'!O129="No data","x",ROUND((IF(LOG('Indicator Data'!O129*1000)&gt;D$195,10,IF(LOG('Indicator Data'!O129*1000)&lt;D$194,0,10-(D$195-LOG('Indicator Data'!O129*1000))/(D$195-D$194)*10))),1))</f>
        <v>6.9</v>
      </c>
      <c r="E126" s="57">
        <f t="shared" si="27"/>
        <v>6</v>
      </c>
      <c r="F126" s="56">
        <f>IF('Indicator Data'!Z129="No data","x",ROUND(IF('Indicator Data'!Z129&gt;F$195,10,IF('Indicator Data'!Z129&lt;F$194,0,10-(F$195-'Indicator Data'!Z129)/(F$195-F$194)*10)),1))</f>
        <v>6.1</v>
      </c>
      <c r="G126" s="56">
        <f>IF('Indicator Data'!AA129="No data","x",ROUND(IF('Indicator Data'!AA129&gt;G$195,10,IF('Indicator Data'!AA129&lt;G$194,0,10-(G$195-'Indicator Data'!AA129)/(G$195-G$194)*10)),1))</f>
        <v>5.3</v>
      </c>
      <c r="H126" s="57">
        <f t="shared" si="28"/>
        <v>5.7</v>
      </c>
      <c r="I126" s="58">
        <f>SUM(IF('Indicator Data'!P129=0,0,'Indicator Data'!P129),SUM('Indicator Data'!Q129:R129))</f>
        <v>436.05051000000003</v>
      </c>
      <c r="J126" s="58">
        <f>I126/'Indicator Data'!BE129*1000000</f>
        <v>66.618334755938548</v>
      </c>
      <c r="K126" s="56">
        <f t="shared" si="29"/>
        <v>1.3</v>
      </c>
      <c r="L126" s="56">
        <f>IF('Indicator Data'!S129="No data","x",ROUND(IF('Indicator Data'!S129&gt;L$195,10,IF('Indicator Data'!S129&lt;L$194,0,10-(L$195-'Indicator Data'!S129)/(L$195-L$194)*10)),1))</f>
        <v>1.8</v>
      </c>
      <c r="M126" s="56">
        <f>IF('Indicator Data'!T129="No data","x",IF('Indicator Data'!T129=0,0,ROUND(IF('Indicator Data'!T129&gt;M$195,10,IF('Indicator Data'!T129&lt;M$194,0,10-(M$195-'Indicator Data'!T129)/(M$195-M$194)*10)),1)))</f>
        <v>3.8</v>
      </c>
      <c r="N126" s="57">
        <f t="shared" si="30"/>
        <v>2.2999999999999998</v>
      </c>
      <c r="O126" s="59">
        <f t="shared" si="31"/>
        <v>5</v>
      </c>
      <c r="P126" s="66">
        <f>IF(AND('Indicator Data'!AB129="No data",'Indicator Data'!AC129="No data"),0,SUM('Indicator Data'!AB129:AD129)/1000)</f>
        <v>0.45700000000000002</v>
      </c>
      <c r="Q126" s="56">
        <f t="shared" si="32"/>
        <v>0</v>
      </c>
      <c r="R126" s="60">
        <f>P126*1000/'Indicator Data'!BE129</f>
        <v>6.9818927590438814E-5</v>
      </c>
      <c r="S126" s="56">
        <f t="shared" si="33"/>
        <v>1.7</v>
      </c>
      <c r="T126" s="197">
        <f t="shared" si="34"/>
        <v>0.9</v>
      </c>
      <c r="U126" s="56">
        <f>IF('Indicator Data'!V129="No data","x",ROUND(IF('Indicator Data'!V129&gt;U$195,10,IF('Indicator Data'!V129&lt;U$194,0,10-(U$195-'Indicator Data'!V129)/(U$195-U$194)*10)),1))</f>
        <v>0.4</v>
      </c>
      <c r="V126" s="56">
        <f>IF('Indicator Data'!W129="No data","x",IF('Indicator Data'!W129=0,0,ROUND(IF('Indicator Data'!W129&gt;V$195,10,IF('Indicator Data'!W129&lt;V$194,0,10-(V$195-'Indicator Data'!W129)/(V$195-V$194)*10)),1)))</f>
        <v>0.4</v>
      </c>
      <c r="W126" s="56">
        <f t="shared" si="35"/>
        <v>0.4</v>
      </c>
      <c r="X126" s="56">
        <f>IF('Indicator Data'!U129="No data","x",ROUND(IF('Indicator Data'!U129&gt;X$195,10,IF('Indicator Data'!U129&lt;X$194,0,10-(X$195-'Indicator Data'!U129)/(X$195-X$194)*10)),1))</f>
        <v>0.8</v>
      </c>
      <c r="Y126" s="156">
        <f>IF('Indicator Data'!X129="No data","x",ROUND(IF('Indicator Data'!X129&gt;Y$195,10,IF('Indicator Data'!X129&lt;Y$194,0,10-(Y$195-'Indicator Data'!X129)/(Y$195-Y$194)*10)),1))</f>
        <v>0.1</v>
      </c>
      <c r="Z126" s="60">
        <f>IF('Indicator Data'!Y129="No data","x",IF(('Indicator Data'!Y129/'Indicator Data'!BE129)&gt;1,1,IF('Indicator Data'!Y129&gt;'Indicator Data'!Y129,1,'Indicator Data'!Y129/'Indicator Data'!BE129)))</f>
        <v>0.24659999391948945</v>
      </c>
      <c r="AA126" s="156">
        <f t="shared" si="36"/>
        <v>2.7</v>
      </c>
      <c r="AB126" s="57">
        <f t="shared" si="45"/>
        <v>1</v>
      </c>
      <c r="AC126" s="56">
        <f>IF('Indicator Data'!AE129="No data","x",ROUND(IF('Indicator Data'!AE129&lt;$AC$194,10,IF('Indicator Data'!AE129&gt;$AC$195,0,($AC$195-'Indicator Data'!AE129)/($AC$195-$AC$194)*10)),1))</f>
        <v>4.5</v>
      </c>
      <c r="AD126" s="56">
        <f>IF('Indicator Data'!AF129="No data","x",ROUND(IF('Indicator Data'!AF129&gt;$AD$195,10,IF('Indicator Data'!AF129&lt;$AD$194,0,10-($AD$195-'Indicator Data'!AF129)/($AD$195-$AD$194)*10)),1))</f>
        <v>4</v>
      </c>
      <c r="AE126" s="57">
        <f t="shared" si="46"/>
        <v>4.3</v>
      </c>
      <c r="AF126" s="56">
        <f>IF('Indicator Data'!AQ129="No data","x",ROUND(IF('Indicator Data'!AQ129&gt;$AF$195,10,IF('Indicator Data'!AQ129&lt;$AF$194,0,10-($AF$195-'Indicator Data'!AQ129)/($AF$195-$AF$194)*10)),1))</f>
        <v>1.5</v>
      </c>
      <c r="AG126" s="56">
        <f>IF('Indicator Data'!AR129="No data","x",ROUND(IF('Indicator Data'!AR129&gt;$AG$195,10,IF('Indicator Data'!AR129&lt;$AG$194,0,10-($AG$195-'Indicator Data'!AR129)/($AG$195-$AG$194)*10)),1))</f>
        <v>1.6</v>
      </c>
      <c r="AH126" s="202">
        <f t="shared" si="37"/>
        <v>1.55</v>
      </c>
      <c r="AI126" s="61">
        <f t="shared" si="38"/>
        <v>2.1</v>
      </c>
      <c r="AJ126" s="56" t="str">
        <f>IF('Indicator Data'!AG129="No data","x",ROUND((IF(LOG('Indicator Data'!AG129)&gt;AJ$195,10,IF(LOG('Indicator Data'!AG129)&lt;AJ$194,0,10-(AJ$195-LOG('Indicator Data'!AG129))/(AJ$195-AJ$194)*10))),1))</f>
        <v>x</v>
      </c>
      <c r="AK126" s="56">
        <f>IF('Indicator Data'!AH129="No data","x",ROUND((IF(LOG('Indicator Data'!AH129)&gt;AK$195,10,IF(LOG('Indicator Data'!AH129)&lt;AK$194,0,10-(AK$195-LOG('Indicator Data'!AH129))/(AK$195-AK$194)*10))),1))</f>
        <v>5.6</v>
      </c>
      <c r="AL126" s="56">
        <f>IF('Indicator Data'!AI129="No data","x",ROUND(IF('Indicator Data'!AI129&gt;AL$195,10,IF('Indicator Data'!AI129&lt;AL$194,0,10-(AL$195-'Indicator Data'!AI129)/(AL$195-AL$194)*10)),1))</f>
        <v>8</v>
      </c>
      <c r="AM126" s="57">
        <f t="shared" si="39"/>
        <v>6.8</v>
      </c>
      <c r="AN126" s="56">
        <f>IF('Indicator Data'!AJ129=0,10,ROUND(IF(LOG('Indicator Data'!AJ129)&gt;AN$195,0,IF(LOG('Indicator Data'!AJ129)&lt;AN$194,10,(AN$195-LOG('Indicator Data'!AJ129))/(AN$195-AN$194)*10)),1))</f>
        <v>5.9</v>
      </c>
      <c r="AO126" s="58">
        <f>IF('Indicator Data'!AK129="No data","x",'Indicator Data'!AK129/'Indicator Data'!BG129*100)</f>
        <v>14.957620076450059</v>
      </c>
      <c r="AP126" s="56">
        <f t="shared" si="40"/>
        <v>1.4</v>
      </c>
      <c r="AQ126" s="57">
        <f t="shared" si="41"/>
        <v>3.7</v>
      </c>
      <c r="AR126" s="186">
        <f t="shared" si="42"/>
        <v>5.3</v>
      </c>
      <c r="AS126" s="56">
        <f>IF('Indicator Data'!AL129="No data","x",ROUND(IF('Indicator Data'!AL129^2&gt;AS$195,0,IF('Indicator Data'!AL129^2&lt;AS$194,10,(AS$195-'Indicator Data'!AL129^2)/(AS$195-AS$194)*10)),1))</f>
        <v>3.5</v>
      </c>
      <c r="AT126" s="56">
        <f>IF('Indicator Data'!AM129="No data","x",ROUND(IF('Indicator Data'!AM129&gt;AT$195,0,IF('Indicator Data'!AM129&lt;AT$194,10,(AT$195-'Indicator Data'!AM129)/(AT$195-AT$194)*10)),1))</f>
        <v>4.4000000000000004</v>
      </c>
      <c r="AU126" s="56">
        <f>IF('Indicator Data'!AN129="No data","x",ROUND(IF('Indicator Data'!AN129&gt;AU$195,0,IF('Indicator Data'!AN129&lt;AU$194,10,(AU$195-'Indicator Data'!AN129)/(AU$195-AU$194)*10)),1))</f>
        <v>9</v>
      </c>
      <c r="AV126" s="57">
        <f t="shared" si="43"/>
        <v>5.6</v>
      </c>
      <c r="AW126" s="57">
        <f>IF('Indicator Data'!AO129="No data","x",ROUND(IF('Indicator Data'!AO129&gt;AW$195,0,IF('Indicator Data'!AO129&lt;AW$194,10,(AW$195-'Indicator Data'!AO129)/(AW$195-AW$194)*10)),1))</f>
        <v>8.9</v>
      </c>
      <c r="AX126" s="186">
        <f t="shared" si="47"/>
        <v>7.3</v>
      </c>
      <c r="AY126" s="188">
        <f>IF('Indicator Data'!AP129="No data","x",ROUND(IF('Indicator Data'!AP129&gt;AY$195,10,IF('Indicator Data'!AP129&lt;AY$194,0,10-(AY$195-'Indicator Data'!AP129)/(AY$195-AY$194)*10)),1))</f>
        <v>2</v>
      </c>
      <c r="AZ126" s="179">
        <f t="shared" si="44"/>
        <v>4.2</v>
      </c>
    </row>
    <row r="127" spans="1:52" s="4" customFormat="1" x14ac:dyDescent="0.25">
      <c r="A127" s="99" t="str">
        <f>'Indicator Data'!A130</f>
        <v>Niger</v>
      </c>
      <c r="B127" s="49" t="str">
        <f>'Indicator Data'!B130</f>
        <v>NER</v>
      </c>
      <c r="C127" s="56">
        <f>ROUND(IF('Indicator Data'!N130="No data",IF((0.1022*LN('Indicator Data'!BD130)-0.1711)&gt;C$195,0,IF((0.1022*LN('Indicator Data'!BD130)-0.1711)&lt;C$194,10,(C$195-(0.1022*LN('Indicator Data'!BD130)-0.1711))/(C$195-C$194)*10)),IF('Indicator Data'!N130&gt;C$195,0,IF('Indicator Data'!N130&lt;C$194,10,(C$195-'Indicator Data'!N130)/(C$195-C$194)*10))),1)</f>
        <v>10</v>
      </c>
      <c r="D127" s="56">
        <f>IF('Indicator Data'!O130="No data","x",ROUND((IF(LOG('Indicator Data'!O130*1000)&gt;D$195,10,IF(LOG('Indicator Data'!O130*1000)&lt;D$194,0,10-(D$195-LOG('Indicator Data'!O130*1000))/(D$195-D$194)*10))),1))</f>
        <v>10</v>
      </c>
      <c r="E127" s="57">
        <f t="shared" si="27"/>
        <v>10</v>
      </c>
      <c r="F127" s="56">
        <f>IF('Indicator Data'!Z130="No data","x",ROUND(IF('Indicator Data'!Z130&gt;F$195,10,IF('Indicator Data'!Z130&lt;F$194,0,10-(F$195-'Indicator Data'!Z130)/(F$195-F$194)*10)),1))</f>
        <v>8.6</v>
      </c>
      <c r="G127" s="56">
        <f>IF('Indicator Data'!AA130="No data","x",ROUND(IF('Indicator Data'!AA130&gt;G$195,10,IF('Indicator Data'!AA130&lt;G$194,0,10-(G$195-'Indicator Data'!AA130)/(G$195-G$194)*10)),1))</f>
        <v>2.2999999999999998</v>
      </c>
      <c r="H127" s="57">
        <f t="shared" si="28"/>
        <v>5.5</v>
      </c>
      <c r="I127" s="58">
        <f>SUM(IF('Indicator Data'!P130=0,0,'Indicator Data'!P130),SUM('Indicator Data'!Q130:R130))</f>
        <v>7302.00162</v>
      </c>
      <c r="J127" s="58">
        <f>I127/'Indicator Data'!BE130*1000000</f>
        <v>313.2465206242673</v>
      </c>
      <c r="K127" s="56">
        <f t="shared" si="29"/>
        <v>6.3</v>
      </c>
      <c r="L127" s="56">
        <f>IF('Indicator Data'!S130="No data","x",ROUND(IF('Indicator Data'!S130&gt;L$195,10,IF('Indicator Data'!S130&lt;L$194,0,10-(L$195-'Indicator Data'!S130)/(L$195-L$194)*10)),1))</f>
        <v>8.8000000000000007</v>
      </c>
      <c r="M127" s="56">
        <f>IF('Indicator Data'!T130="No data","x",IF('Indicator Data'!T130=0,0,ROUND(IF('Indicator Data'!T130&gt;M$195,10,IF('Indicator Data'!T130&lt;M$194,0,10-(M$195-'Indicator Data'!T130)/(M$195-M$194)*10)),1)))</f>
        <v>1.1000000000000001</v>
      </c>
      <c r="N127" s="57">
        <f t="shared" si="30"/>
        <v>5.4</v>
      </c>
      <c r="O127" s="59">
        <f t="shared" si="31"/>
        <v>7.7</v>
      </c>
      <c r="P127" s="66">
        <f>IF(AND('Indicator Data'!AB130="No data",'Indicator Data'!AC130="No data"),0,SUM('Indicator Data'!AB130:AD130)/1000)</f>
        <v>422.55</v>
      </c>
      <c r="Q127" s="56">
        <f t="shared" si="32"/>
        <v>8.8000000000000007</v>
      </c>
      <c r="R127" s="60">
        <f>P127*1000/'Indicator Data'!BE130</f>
        <v>1.8126854002229617E-2</v>
      </c>
      <c r="S127" s="56">
        <f t="shared" si="33"/>
        <v>6.5</v>
      </c>
      <c r="T127" s="197">
        <f t="shared" si="34"/>
        <v>7.7</v>
      </c>
      <c r="U127" s="56">
        <f>IF('Indicator Data'!V130="No data","x",ROUND(IF('Indicator Data'!V130&gt;U$195,10,IF('Indicator Data'!V130&lt;U$194,0,10-(U$195-'Indicator Data'!V130)/(U$195-U$194)*10)),1))</f>
        <v>0.8</v>
      </c>
      <c r="V127" s="56">
        <f>IF('Indicator Data'!W130="No data","x",IF('Indicator Data'!W130=0,0,ROUND(IF('Indicator Data'!W130&gt;V$195,10,IF('Indicator Data'!W130&lt;V$194,0,10-(V$195-'Indicator Data'!W130)/(V$195-V$194)*10)),1)))</f>
        <v>0.5</v>
      </c>
      <c r="W127" s="56">
        <f t="shared" si="35"/>
        <v>0.65</v>
      </c>
      <c r="X127" s="56">
        <f>IF('Indicator Data'!U130="No data","x",ROUND(IF('Indicator Data'!U130&gt;X$195,10,IF('Indicator Data'!U130&lt;X$194,0,10-(X$195-'Indicator Data'!U130)/(X$195-X$194)*10)),1))</f>
        <v>1.6</v>
      </c>
      <c r="Y127" s="156">
        <f>IF('Indicator Data'!X130="No data","x",ROUND(IF('Indicator Data'!X130&gt;Y$195,10,IF('Indicator Data'!X130&lt;Y$194,0,10-(Y$195-'Indicator Data'!X130)/(Y$195-Y$194)*10)),1))</f>
        <v>9</v>
      </c>
      <c r="Z127" s="60">
        <f>IF('Indicator Data'!Y130="No data","x",IF(('Indicator Data'!Y130/'Indicator Data'!BE130)&gt;1,1,IF('Indicator Data'!Y130&gt;'Indicator Data'!Y130,1,'Indicator Data'!Y130/'Indicator Data'!BE130)))</f>
        <v>0.60352715847160265</v>
      </c>
      <c r="AA127" s="156">
        <f t="shared" si="36"/>
        <v>6.7</v>
      </c>
      <c r="AB127" s="57">
        <f t="shared" si="45"/>
        <v>4.5</v>
      </c>
      <c r="AC127" s="56">
        <f>IF('Indicator Data'!AE130="No data","x",ROUND(IF('Indicator Data'!AE130&lt;$AC$194,10,IF('Indicator Data'!AE130&gt;$AC$195,0,($AC$195-'Indicator Data'!AE130)/($AC$195-$AC$194)*10)),1))</f>
        <v>3.5</v>
      </c>
      <c r="AD127" s="56">
        <f>IF('Indicator Data'!AF130="No data","x",ROUND(IF('Indicator Data'!AF130&gt;$AD$195,10,IF('Indicator Data'!AF130&lt;$AD$194,0,10-($AD$195-'Indicator Data'!AF130)/($AD$195-$AD$194)*10)),1))</f>
        <v>3.8</v>
      </c>
      <c r="AE127" s="57">
        <f t="shared" si="46"/>
        <v>3.7</v>
      </c>
      <c r="AF127" s="56" t="str">
        <f>IF('Indicator Data'!AQ130="No data","x",ROUND(IF('Indicator Data'!AQ130&gt;$AF$195,10,IF('Indicator Data'!AQ130&lt;$AF$194,0,10-($AF$195-'Indicator Data'!AQ130)/($AF$195-$AF$194)*10)),1))</f>
        <v>x</v>
      </c>
      <c r="AG127" s="56">
        <f>IF('Indicator Data'!AR130="No data","x",ROUND(IF('Indicator Data'!AR130&gt;$AG$195,10,IF('Indicator Data'!AR130&lt;$AG$194,0,10-($AG$195-'Indicator Data'!AR130)/($AG$195-$AG$194)*10)),1))</f>
        <v>7.5</v>
      </c>
      <c r="AH127" s="202">
        <f t="shared" si="37"/>
        <v>7.5</v>
      </c>
      <c r="AI127" s="61">
        <f t="shared" si="38"/>
        <v>6.2</v>
      </c>
      <c r="AJ127" s="56" t="str">
        <f>IF('Indicator Data'!AG130="No data","x",ROUND((IF(LOG('Indicator Data'!AG130)&gt;AJ$195,10,IF(LOG('Indicator Data'!AG130)&lt;AJ$194,0,10-(AJ$195-LOG('Indicator Data'!AG130))/(AJ$195-AJ$194)*10))),1))</f>
        <v>x</v>
      </c>
      <c r="AK127" s="56">
        <f>IF('Indicator Data'!AH130="No data","x",ROUND((IF(LOG('Indicator Data'!AH130)&gt;AK$195,10,IF(LOG('Indicator Data'!AH130)&lt;AK$194,0,10-(AK$195-LOG('Indicator Data'!AH130))/(AK$195-AK$194)*10))),1))</f>
        <v>3</v>
      </c>
      <c r="AL127" s="56">
        <f>IF('Indicator Data'!AI130="No data","x",ROUND(IF('Indicator Data'!AI130&gt;AL$195,10,IF('Indicator Data'!AI130&lt;AL$194,0,10-(AL$195-'Indicator Data'!AI130)/(AL$195-AL$194)*10)),1))</f>
        <v>2</v>
      </c>
      <c r="AM127" s="57">
        <f t="shared" si="39"/>
        <v>2.5</v>
      </c>
      <c r="AN127" s="56">
        <f>IF('Indicator Data'!AJ130=0,10,ROUND(IF(LOG('Indicator Data'!AJ130)&gt;AN$195,0,IF(LOG('Indicator Data'!AJ130)&lt;AN$194,10,(AN$195-LOG('Indicator Data'!AJ130))/(AN$195-AN$194)*10)),1))</f>
        <v>7.3</v>
      </c>
      <c r="AO127" s="58">
        <f>IF('Indicator Data'!AK130="No data","x",'Indicator Data'!AK130/'Indicator Data'!BG130*100)</f>
        <v>3.8683192547564542</v>
      </c>
      <c r="AP127" s="56">
        <f t="shared" si="40"/>
        <v>0.3</v>
      </c>
      <c r="AQ127" s="57">
        <f t="shared" si="41"/>
        <v>3.8</v>
      </c>
      <c r="AR127" s="186">
        <f t="shared" si="42"/>
        <v>3.2</v>
      </c>
      <c r="AS127" s="56">
        <f>IF('Indicator Data'!AL130="No data","x",ROUND(IF('Indicator Data'!AL130^2&gt;AS$195,0,IF('Indicator Data'!AL130^2&lt;AS$194,10,(AS$195-'Indicator Data'!AL130^2)/(AS$195-AS$194)*10)),1))</f>
        <v>10</v>
      </c>
      <c r="AT127" s="56">
        <f>IF('Indicator Data'!AM130="No data","x",ROUND(IF('Indicator Data'!AM130&gt;AT$195,0,IF('Indicator Data'!AM130&lt;AT$194,10,(AT$195-'Indicator Data'!AM130)/(AT$195-AT$194)*10)),1))</f>
        <v>8.1999999999999993</v>
      </c>
      <c r="AU127" s="56">
        <f>IF('Indicator Data'!AN130="No data","x",ROUND(IF('Indicator Data'!AN130&gt;AU$195,0,IF('Indicator Data'!AN130&lt;AU$194,10,(AU$195-'Indicator Data'!AN130)/(AU$195-AU$194)*10)),1))</f>
        <v>7.4</v>
      </c>
      <c r="AV127" s="57">
        <f t="shared" si="43"/>
        <v>8.5</v>
      </c>
      <c r="AW127" s="57" t="str">
        <f>IF('Indicator Data'!AO130="No data","x",ROUND(IF('Indicator Data'!AO130&gt;AW$195,0,IF('Indicator Data'!AO130&lt;AW$194,10,(AW$195-'Indicator Data'!AO130)/(AW$195-AW$194)*10)),1))</f>
        <v>x</v>
      </c>
      <c r="AX127" s="186">
        <f t="shared" si="47"/>
        <v>8.5</v>
      </c>
      <c r="AY127" s="188">
        <f>IF('Indicator Data'!AP130="No data","x",ROUND(IF('Indicator Data'!AP130&gt;AY$195,10,IF('Indicator Data'!AP130&lt;AY$194,0,10-(AY$195-'Indicator Data'!AP130)/(AY$195-AY$194)*10)),1))</f>
        <v>0</v>
      </c>
      <c r="AZ127" s="179">
        <f t="shared" si="44"/>
        <v>2.9</v>
      </c>
    </row>
    <row r="128" spans="1:52" s="4" customFormat="1" x14ac:dyDescent="0.25">
      <c r="A128" s="99" t="str">
        <f>'Indicator Data'!A131</f>
        <v>Nigeria</v>
      </c>
      <c r="B128" s="49" t="str">
        <f>'Indicator Data'!B131</f>
        <v>NGA</v>
      </c>
      <c r="C128" s="56">
        <f>ROUND(IF('Indicator Data'!N131="No data",IF((0.1022*LN('Indicator Data'!BD131)-0.1711)&gt;C$195,0,IF((0.1022*LN('Indicator Data'!BD131)-0.1711)&lt;C$194,10,(C$195-(0.1022*LN('Indicator Data'!BD131)-0.1711))/(C$195-C$194)*10)),IF('Indicator Data'!N131&gt;C$195,0,IF('Indicator Data'!N131&lt;C$194,10,(C$195-'Indicator Data'!N131)/(C$195-C$194)*10))),1)</f>
        <v>7.3</v>
      </c>
      <c r="D128" s="56">
        <f>IF('Indicator Data'!O131="No data","x",ROUND((IF(LOG('Indicator Data'!O131*1000)&gt;D$195,10,IF(LOG('Indicator Data'!O131*1000)&lt;D$194,0,10-(D$195-LOG('Indicator Data'!O131*1000))/(D$195-D$194)*10))),1))</f>
        <v>9.1</v>
      </c>
      <c r="E128" s="57">
        <f t="shared" si="27"/>
        <v>8.3000000000000007</v>
      </c>
      <c r="F128" s="56" t="str">
        <f>IF('Indicator Data'!Z131="No data","x",ROUND(IF('Indicator Data'!Z131&gt;F$195,10,IF('Indicator Data'!Z131&lt;F$194,0,10-(F$195-'Indicator Data'!Z131)/(F$195-F$194)*10)),1))</f>
        <v>x</v>
      </c>
      <c r="G128" s="56">
        <f>IF('Indicator Data'!AA131="No data","x",ROUND(IF('Indicator Data'!AA131&gt;G$195,10,IF('Indicator Data'!AA131&lt;G$194,0,10-(G$195-'Indicator Data'!AA131)/(G$195-G$194)*10)),1))</f>
        <v>4.5</v>
      </c>
      <c r="H128" s="57">
        <f t="shared" si="28"/>
        <v>4.5</v>
      </c>
      <c r="I128" s="58">
        <f>SUM(IF('Indicator Data'!P131=0,0,'Indicator Data'!P131),SUM('Indicator Data'!Q131:R131))</f>
        <v>20898.019550000001</v>
      </c>
      <c r="J128" s="58">
        <f>I128/'Indicator Data'!BE131*1000000</f>
        <v>103.98907681805446</v>
      </c>
      <c r="K128" s="56">
        <f t="shared" si="29"/>
        <v>2.1</v>
      </c>
      <c r="L128" s="56">
        <f>IF('Indicator Data'!S131="No data","x",ROUND(IF('Indicator Data'!S131&gt;L$195,10,IF('Indicator Data'!S131&lt;L$194,0,10-(L$195-'Indicator Data'!S131)/(L$195-L$194)*10)),1))</f>
        <v>0.6</v>
      </c>
      <c r="M128" s="56">
        <f>IF('Indicator Data'!T131="No data","x",IF('Indicator Data'!T131=0,0,ROUND(IF('Indicator Data'!T131&gt;M$195,10,IF('Indicator Data'!T131&lt;M$194,0,10-(M$195-'Indicator Data'!T131)/(M$195-M$194)*10)),1)))</f>
        <v>2</v>
      </c>
      <c r="N128" s="57">
        <f t="shared" si="30"/>
        <v>1.6</v>
      </c>
      <c r="O128" s="59">
        <f t="shared" si="31"/>
        <v>5.7</v>
      </c>
      <c r="P128" s="66">
        <f>IF(AND('Indicator Data'!AB131="No data",'Indicator Data'!AC131="No data"),0,SUM('Indicator Data'!AB131:AD131)/1000)</f>
        <v>2251.6819999999998</v>
      </c>
      <c r="Q128" s="56">
        <f t="shared" si="32"/>
        <v>10</v>
      </c>
      <c r="R128" s="60">
        <f>P128*1000/'Indicator Data'!BE131</f>
        <v>1.1204426903114391E-2</v>
      </c>
      <c r="S128" s="56">
        <f t="shared" si="33"/>
        <v>5.8</v>
      </c>
      <c r="T128" s="197">
        <f t="shared" si="34"/>
        <v>7.9</v>
      </c>
      <c r="U128" s="56">
        <f>IF('Indicator Data'!V131="No data","x",ROUND(IF('Indicator Data'!V131&gt;U$195,10,IF('Indicator Data'!V131&lt;U$194,0,10-(U$195-'Indicator Data'!V131)/(U$195-U$194)*10)),1))</f>
        <v>5.8</v>
      </c>
      <c r="V128" s="56" t="str">
        <f>IF('Indicator Data'!W131="No data","x",IF('Indicator Data'!W131=0,0,ROUND(IF('Indicator Data'!W131&gt;V$195,10,IF('Indicator Data'!W131&lt;V$194,0,10-(V$195-'Indicator Data'!W131)/(V$195-V$194)*10)),1)))</f>
        <v>x</v>
      </c>
      <c r="W128" s="56">
        <f t="shared" si="35"/>
        <v>5.8</v>
      </c>
      <c r="X128" s="56">
        <f>IF('Indicator Data'!U131="No data","x",ROUND(IF('Indicator Data'!U131&gt;X$195,10,IF('Indicator Data'!U131&lt;X$194,0,10-(X$195-'Indicator Data'!U131)/(X$195-X$194)*10)),1))</f>
        <v>4</v>
      </c>
      <c r="Y128" s="156">
        <f>IF('Indicator Data'!X131="No data","x",ROUND(IF('Indicator Data'!X131&gt;Y$195,10,IF('Indicator Data'!X131&lt;Y$194,0,10-(Y$195-'Indicator Data'!X131)/(Y$195-Y$194)*10)),1))</f>
        <v>7</v>
      </c>
      <c r="Z128" s="60">
        <f>IF('Indicator Data'!Y131="No data","x",IF(('Indicator Data'!Y131/'Indicator Data'!BE131)&gt;1,1,IF('Indicator Data'!Y131&gt;'Indicator Data'!Y131,1,'Indicator Data'!Y131/'Indicator Data'!BE131)))</f>
        <v>0.66665168219540727</v>
      </c>
      <c r="AA128" s="156">
        <f t="shared" si="36"/>
        <v>7.4</v>
      </c>
      <c r="AB128" s="57">
        <f t="shared" si="45"/>
        <v>6.1</v>
      </c>
      <c r="AC128" s="56">
        <f>IF('Indicator Data'!AE131="No data","x",ROUND(IF('Indicator Data'!AE131&lt;$AC$194,10,IF('Indicator Data'!AE131&gt;$AC$195,0,($AC$195-'Indicator Data'!AE131)/($AC$195-$AC$194)*10)),1))</f>
        <v>4.5</v>
      </c>
      <c r="AD128" s="56">
        <f>IF('Indicator Data'!AF131="No data","x",ROUND(IF('Indicator Data'!AF131&gt;$AD$195,10,IF('Indicator Data'!AF131&lt;$AD$194,0,10-($AD$195-'Indicator Data'!AF131)/($AD$195-$AD$194)*10)),1))</f>
        <v>2.8</v>
      </c>
      <c r="AE128" s="57">
        <f t="shared" si="46"/>
        <v>3.7</v>
      </c>
      <c r="AF128" s="56">
        <f>IF('Indicator Data'!AQ131="No data","x",ROUND(IF('Indicator Data'!AQ131&gt;$AF$195,10,IF('Indicator Data'!AQ131&lt;$AF$194,0,10-($AF$195-'Indicator Data'!AQ131)/($AF$195-$AF$194)*10)),1))</f>
        <v>2.2999999999999998</v>
      </c>
      <c r="AG128" s="56">
        <f>IF('Indicator Data'!AR131="No data","x",ROUND(IF('Indicator Data'!AR131&gt;$AG$195,10,IF('Indicator Data'!AR131&lt;$AG$194,0,10-($AG$195-'Indicator Data'!AR131)/($AG$195-$AG$194)*10)),1))</f>
        <v>4.3</v>
      </c>
      <c r="AH128" s="202">
        <f t="shared" si="37"/>
        <v>3.3</v>
      </c>
      <c r="AI128" s="61">
        <f t="shared" si="38"/>
        <v>5.6</v>
      </c>
      <c r="AJ128" s="56">
        <f>IF('Indicator Data'!AG131="No data","x",ROUND((IF(LOG('Indicator Data'!AG131)&gt;AJ$195,10,IF(LOG('Indicator Data'!AG131)&lt;AJ$194,0,10-(AJ$195-LOG('Indicator Data'!AG131))/(AJ$195-AJ$194)*10))),1))</f>
        <v>7.3</v>
      </c>
      <c r="AK128" s="56" t="str">
        <f>IF('Indicator Data'!AH131="No data","x",ROUND((IF(LOG('Indicator Data'!AH131)&gt;AK$195,10,IF(LOG('Indicator Data'!AH131)&lt;AK$194,0,10-(AK$195-LOG('Indicator Data'!AH131))/(AK$195-AK$194)*10))),1))</f>
        <v>x</v>
      </c>
      <c r="AL128" s="56">
        <f>IF('Indicator Data'!AI131="No data","x",ROUND(IF('Indicator Data'!AI131&gt;AL$195,10,IF('Indicator Data'!AI131&lt;AL$194,0,10-(AL$195-'Indicator Data'!AI131)/(AL$195-AL$194)*10)),1))</f>
        <v>4</v>
      </c>
      <c r="AM128" s="57">
        <f t="shared" si="39"/>
        <v>5.7</v>
      </c>
      <c r="AN128" s="56">
        <f>IF('Indicator Data'!AJ131=0,10,ROUND(IF(LOG('Indicator Data'!AJ131)&gt;AN$195,0,IF(LOG('Indicator Data'!AJ131)&lt;AN$194,10,(AN$195-LOG('Indicator Data'!AJ131))/(AN$195-AN$194)*10)),1))</f>
        <v>3.5</v>
      </c>
      <c r="AO128" s="58">
        <f>IF('Indicator Data'!AK131="No data","x",'Indicator Data'!AK131/'Indicator Data'!BG131*100)</f>
        <v>10.760126047190839</v>
      </c>
      <c r="AP128" s="56">
        <f t="shared" si="40"/>
        <v>1</v>
      </c>
      <c r="AQ128" s="57">
        <f t="shared" si="41"/>
        <v>2.2999999999999998</v>
      </c>
      <c r="AR128" s="186">
        <f t="shared" si="42"/>
        <v>4</v>
      </c>
      <c r="AS128" s="56">
        <f>IF('Indicator Data'!AL131="No data","x",ROUND(IF('Indicator Data'!AL131^2&gt;AS$195,0,IF('Indicator Data'!AL131^2&lt;AS$194,10,(AS$195-'Indicator Data'!AL131^2)/(AS$195-AS$194)*10)),1))</f>
        <v>6.8</v>
      </c>
      <c r="AT128" s="56">
        <f>IF('Indicator Data'!AM131="No data","x",ROUND(IF('Indicator Data'!AM131&gt;AT$195,0,IF('Indicator Data'!AM131&lt;AT$194,10,(AT$195-'Indicator Data'!AM131)/(AT$195-AT$194)*10)),1))</f>
        <v>5.7</v>
      </c>
      <c r="AU128" s="56">
        <f>IF('Indicator Data'!AN131="No data","x",ROUND(IF('Indicator Data'!AN131&gt;AU$195,0,IF('Indicator Data'!AN131&lt;AU$194,10,(AU$195-'Indicator Data'!AN131)/(AU$195-AU$194)*10)),1))</f>
        <v>0.3</v>
      </c>
      <c r="AV128" s="57">
        <f t="shared" si="43"/>
        <v>4.3</v>
      </c>
      <c r="AW128" s="57">
        <f>IF('Indicator Data'!AO131="No data","x",ROUND(IF('Indicator Data'!AO131&gt;AW$195,0,IF('Indicator Data'!AO131&lt;AW$194,10,(AW$195-'Indicator Data'!AO131)/(AW$195-AW$194)*10)),1))</f>
        <v>9</v>
      </c>
      <c r="AX128" s="186">
        <f t="shared" si="47"/>
        <v>6.7</v>
      </c>
      <c r="AY128" s="188">
        <f>IF('Indicator Data'!AP131="No data","x",ROUND(IF('Indicator Data'!AP131&gt;AY$195,10,IF('Indicator Data'!AP131&lt;AY$194,0,10-(AY$195-'Indicator Data'!AP131)/(AY$195-AY$194)*10)),1))</f>
        <v>0</v>
      </c>
      <c r="AZ128" s="179">
        <f t="shared" si="44"/>
        <v>2.7</v>
      </c>
    </row>
    <row r="129" spans="1:52" s="4" customFormat="1" x14ac:dyDescent="0.25">
      <c r="A129" s="99" t="str">
        <f>'Indicator Data'!A132</f>
        <v>North Macedonia</v>
      </c>
      <c r="B129" s="49" t="str">
        <f>'Indicator Data'!B132</f>
        <v>MKD</v>
      </c>
      <c r="C129" s="56">
        <f>ROUND(IF('Indicator Data'!N132="No data",IF((0.1022*LN('Indicator Data'!BD132)-0.1711)&gt;C$195,0,IF((0.1022*LN('Indicator Data'!BD132)-0.1711)&lt;C$194,10,(C$195-(0.1022*LN('Indicator Data'!BD132)-0.1711))/(C$195-C$194)*10)),IF('Indicator Data'!N132&gt;C$195,0,IF('Indicator Data'!N132&lt;C$194,10,(C$195-'Indicator Data'!N132)/(C$195-C$194)*10))),1)</f>
        <v>2.8</v>
      </c>
      <c r="D129" s="56">
        <f>IF('Indicator Data'!O132="No data","x",ROUND((IF(LOG('Indicator Data'!O132*1000)&gt;D$195,10,IF(LOG('Indicator Data'!O132*1000)&lt;D$194,0,10-(D$195-LOG('Indicator Data'!O132*1000))/(D$195-D$194)*10))),1))</f>
        <v>3.6</v>
      </c>
      <c r="E129" s="57">
        <f t="shared" si="27"/>
        <v>3.2</v>
      </c>
      <c r="F129" s="56">
        <f>IF('Indicator Data'!Z132="No data","x",ROUND(IF('Indicator Data'!Z132&gt;F$195,10,IF('Indicator Data'!Z132&lt;F$194,0,10-(F$195-'Indicator Data'!Z132)/(F$195-F$194)*10)),1))</f>
        <v>1.9</v>
      </c>
      <c r="G129" s="56">
        <f>IF('Indicator Data'!AA132="No data","x",ROUND(IF('Indicator Data'!AA132&gt;G$195,10,IF('Indicator Data'!AA132&lt;G$194,0,10-(G$195-'Indicator Data'!AA132)/(G$195-G$194)*10)),1))</f>
        <v>2.7</v>
      </c>
      <c r="H129" s="57">
        <f t="shared" si="28"/>
        <v>2.2999999999999998</v>
      </c>
      <c r="I129" s="58">
        <f>SUM(IF('Indicator Data'!P132=0,0,'Indicator Data'!P132),SUM('Indicator Data'!Q132:R132))</f>
        <v>119.39</v>
      </c>
      <c r="J129" s="58">
        <f>I129/'Indicator Data'!BE132*1000000</f>
        <v>57.303770942346809</v>
      </c>
      <c r="K129" s="56">
        <f t="shared" si="29"/>
        <v>1.1000000000000001</v>
      </c>
      <c r="L129" s="56">
        <f>IF('Indicator Data'!S132="No data","x",ROUND(IF('Indicator Data'!S132&gt;L$195,10,IF('Indicator Data'!S132&lt;L$194,0,10-(L$195-'Indicator Data'!S132)/(L$195-L$194)*10)),1))</f>
        <v>0.9</v>
      </c>
      <c r="M129" s="56">
        <f>IF('Indicator Data'!T132="No data","x",IF('Indicator Data'!T132=0,0,ROUND(IF('Indicator Data'!T132&gt;M$195,10,IF('Indicator Data'!T132&lt;M$194,0,10-(M$195-'Indicator Data'!T132)/(M$195-M$194)*10)),1)))</f>
        <v>0.9</v>
      </c>
      <c r="N129" s="57">
        <f t="shared" si="30"/>
        <v>1</v>
      </c>
      <c r="O129" s="59">
        <f t="shared" si="31"/>
        <v>2.4</v>
      </c>
      <c r="P129" s="66">
        <f>IF(AND('Indicator Data'!AB132="No data",'Indicator Data'!AC132="No data"),0,SUM('Indicator Data'!AB132:AD132)/1000)</f>
        <v>0.56599999999999995</v>
      </c>
      <c r="Q129" s="56">
        <f t="shared" si="32"/>
        <v>0</v>
      </c>
      <c r="R129" s="60">
        <f>P129*1000/'Indicator Data'!BE132</f>
        <v>2.716637436415805E-4</v>
      </c>
      <c r="S129" s="56">
        <f t="shared" si="33"/>
        <v>2.2999999999999998</v>
      </c>
      <c r="T129" s="197">
        <f t="shared" si="34"/>
        <v>1.2</v>
      </c>
      <c r="U129" s="56">
        <f>IF('Indicator Data'!V132="No data","x",ROUND(IF('Indicator Data'!V132&gt;U$195,10,IF('Indicator Data'!V132&lt;U$194,0,10-(U$195-'Indicator Data'!V132)/(U$195-U$194)*10)),1))</f>
        <v>0.2</v>
      </c>
      <c r="V129" s="56">
        <f>IF('Indicator Data'!W132="No data","x",IF('Indicator Data'!W132=0,0,ROUND(IF('Indicator Data'!W132&gt;V$195,10,IF('Indicator Data'!W132&lt;V$194,0,10-(V$195-'Indicator Data'!W132)/(V$195-V$194)*10)),1)))</f>
        <v>0.1</v>
      </c>
      <c r="W129" s="56">
        <f t="shared" si="35"/>
        <v>0.15000000000000002</v>
      </c>
      <c r="X129" s="56">
        <f>IF('Indicator Data'!U132="No data","x",ROUND(IF('Indicator Data'!U132&gt;X$195,10,IF('Indicator Data'!U132&lt;X$194,0,10-(X$195-'Indicator Data'!U132)/(X$195-X$194)*10)),1))</f>
        <v>0.2</v>
      </c>
      <c r="Y129" s="156" t="str">
        <f>IF('Indicator Data'!X132="No data","x",ROUND(IF('Indicator Data'!X132&gt;Y$195,10,IF('Indicator Data'!X132&lt;Y$194,0,10-(Y$195-'Indicator Data'!X132)/(Y$195-Y$194)*10)),1))</f>
        <v>x</v>
      </c>
      <c r="Z129" s="60">
        <f>IF('Indicator Data'!Y132="No data","x",IF(('Indicator Data'!Y132/'Indicator Data'!BE132)&gt;1,1,IF('Indicator Data'!Y132&gt;'Indicator Data'!Y132,1,'Indicator Data'!Y132/'Indicator Data'!BE132)))</f>
        <v>4.3197415066682411E-6</v>
      </c>
      <c r="AA129" s="156">
        <f t="shared" si="36"/>
        <v>0</v>
      </c>
      <c r="AB129" s="57">
        <f t="shared" si="45"/>
        <v>0.1</v>
      </c>
      <c r="AC129" s="56">
        <f>IF('Indicator Data'!AE132="No data","x",ROUND(IF('Indicator Data'!AE132&lt;$AC$194,10,IF('Indicator Data'!AE132&gt;$AC$195,0,($AC$195-'Indicator Data'!AE132)/($AC$195-$AC$194)*10)),1))</f>
        <v>4</v>
      </c>
      <c r="AD129" s="56">
        <f>IF('Indicator Data'!AF132="No data","x",ROUND(IF('Indicator Data'!AF132&gt;$AD$195,10,IF('Indicator Data'!AF132&lt;$AD$194,0,10-($AD$195-'Indicator Data'!AF132)/($AD$195-$AD$194)*10)),1))</f>
        <v>0</v>
      </c>
      <c r="AE129" s="57">
        <f t="shared" si="46"/>
        <v>2</v>
      </c>
      <c r="AF129" s="56" t="str">
        <f>IF('Indicator Data'!AQ132="No data","x",ROUND(IF('Indicator Data'!AQ132&gt;$AF$195,10,IF('Indicator Data'!AQ132&lt;$AF$194,0,10-($AF$195-'Indicator Data'!AQ132)/($AF$195-$AF$194)*10)),1))</f>
        <v>x</v>
      </c>
      <c r="AG129" s="56">
        <f>IF('Indicator Data'!AR132="No data","x",ROUND(IF('Indicator Data'!AR132&gt;$AG$195,10,IF('Indicator Data'!AR132&lt;$AG$194,0,10-($AG$195-'Indicator Data'!AR132)/($AG$195-$AG$194)*10)),1))</f>
        <v>1.6</v>
      </c>
      <c r="AH129" s="202">
        <f t="shared" si="37"/>
        <v>1.6</v>
      </c>
      <c r="AI129" s="61">
        <f t="shared" si="38"/>
        <v>1.2</v>
      </c>
      <c r="AJ129" s="56" t="str">
        <f>IF('Indicator Data'!AG132="No data","x",ROUND((IF(LOG('Indicator Data'!AG132)&gt;AJ$195,10,IF(LOG('Indicator Data'!AG132)&lt;AJ$194,0,10-(AJ$195-LOG('Indicator Data'!AG132))/(AJ$195-AJ$194)*10))),1))</f>
        <v>x</v>
      </c>
      <c r="AK129" s="56">
        <f>IF('Indicator Data'!AH132="No data","x",ROUND((IF(LOG('Indicator Data'!AH132)&gt;AK$195,10,IF(LOG('Indicator Data'!AH132)&lt;AK$194,0,10-(AK$195-LOG('Indicator Data'!AH132))/(AK$195-AK$194)*10))),1))</f>
        <v>4.5</v>
      </c>
      <c r="AL129" s="56">
        <f>IF('Indicator Data'!AI132="No data","x",ROUND(IF('Indicator Data'!AI132&gt;AL$195,10,IF('Indicator Data'!AI132&lt;AL$194,0,10-(AL$195-'Indicator Data'!AI132)/(AL$195-AL$194)*10)),1))</f>
        <v>10</v>
      </c>
      <c r="AM129" s="57">
        <f t="shared" si="39"/>
        <v>7.3</v>
      </c>
      <c r="AN129" s="56">
        <f>IF('Indicator Data'!AJ132=0,10,ROUND(IF(LOG('Indicator Data'!AJ132)&gt;AN$195,0,IF(LOG('Indicator Data'!AJ132)&lt;AN$194,10,(AN$195-LOG('Indicator Data'!AJ132))/(AN$195-AN$194)*10)),1))</f>
        <v>6.3</v>
      </c>
      <c r="AO129" s="58">
        <f>IF('Indicator Data'!AK132="No data","x",'Indicator Data'!AK132/'Indicator Data'!BG132*100)</f>
        <v>55.511498810467884</v>
      </c>
      <c r="AP129" s="56">
        <f t="shared" si="40"/>
        <v>5.5</v>
      </c>
      <c r="AQ129" s="57">
        <f t="shared" si="41"/>
        <v>5.9</v>
      </c>
      <c r="AR129" s="186">
        <f t="shared" si="42"/>
        <v>6.6</v>
      </c>
      <c r="AS129" s="56">
        <f>IF('Indicator Data'!AL132="No data","x",ROUND(IF('Indicator Data'!AL132^2&gt;AS$195,0,IF('Indicator Data'!AL132^2&lt;AS$194,10,(AS$195-'Indicator Data'!AL132^2)/(AS$195-AS$194)*10)),1))</f>
        <v>0.5</v>
      </c>
      <c r="AT129" s="56">
        <f>IF('Indicator Data'!AM132="No data","x",ROUND(IF('Indicator Data'!AM132&gt;AT$195,0,IF('Indicator Data'!AM132&lt;AT$194,10,(AT$195-'Indicator Data'!AM132)/(AT$195-AT$194)*10)),1))</f>
        <v>5.4</v>
      </c>
      <c r="AU129" s="56">
        <f>IF('Indicator Data'!AN132="No data","x",ROUND(IF('Indicator Data'!AN132&gt;AU$195,0,IF('Indicator Data'!AN132&lt;AU$194,10,(AU$195-'Indicator Data'!AN132)/(AU$195-AU$194)*10)),1))</f>
        <v>2.2999999999999998</v>
      </c>
      <c r="AV129" s="57">
        <f t="shared" si="43"/>
        <v>2.7</v>
      </c>
      <c r="AW129" s="57">
        <f>IF('Indicator Data'!AO132="No data","x",ROUND(IF('Indicator Data'!AO132&gt;AW$195,0,IF('Indicator Data'!AO132&lt;AW$194,10,(AW$195-'Indicator Data'!AO132)/(AW$195-AW$194)*10)),1))</f>
        <v>6.6</v>
      </c>
      <c r="AX129" s="186">
        <f t="shared" si="47"/>
        <v>4.7</v>
      </c>
      <c r="AY129" s="188">
        <f>IF('Indicator Data'!AP132="No data","x",ROUND(IF('Indicator Data'!AP132&gt;AY$195,10,IF('Indicator Data'!AP132&lt;AY$194,0,10-(AY$195-'Indicator Data'!AP132)/(AY$195-AY$194)*10)),1))</f>
        <v>7.2</v>
      </c>
      <c r="AZ129" s="179">
        <f t="shared" si="44"/>
        <v>6.4</v>
      </c>
    </row>
    <row r="130" spans="1:52" s="4" customFormat="1" x14ac:dyDescent="0.25">
      <c r="A130" s="99" t="str">
        <f>'Indicator Data'!A133</f>
        <v>Norway</v>
      </c>
      <c r="B130" s="49" t="str">
        <f>'Indicator Data'!B133</f>
        <v>NOR</v>
      </c>
      <c r="C130" s="56">
        <f>ROUND(IF('Indicator Data'!N133="No data",IF((0.1022*LN('Indicator Data'!BD133)-0.1711)&gt;C$195,0,IF((0.1022*LN('Indicator Data'!BD133)-0.1711)&lt;C$194,10,(C$195-(0.1022*LN('Indicator Data'!BD133)-0.1711))/(C$195-C$194)*10)),IF('Indicator Data'!N133&gt;C$195,0,IF('Indicator Data'!N133&lt;C$194,10,(C$195-'Indicator Data'!N133)/(C$195-C$194)*10))),1)</f>
        <v>0</v>
      </c>
      <c r="D130" s="56" t="str">
        <f>IF('Indicator Data'!O133="No data","x",ROUND((IF(LOG('Indicator Data'!O133*1000)&gt;D$195,10,IF(LOG('Indicator Data'!O133*1000)&lt;D$194,0,10-(D$195-LOG('Indicator Data'!O133*1000))/(D$195-D$194)*10))),1))</f>
        <v>x</v>
      </c>
      <c r="E130" s="57">
        <f t="shared" si="27"/>
        <v>0</v>
      </c>
      <c r="F130" s="56">
        <f>IF('Indicator Data'!Z133="No data","x",ROUND(IF('Indicator Data'!Z133&gt;F$195,10,IF('Indicator Data'!Z133&lt;F$194,0,10-(F$195-'Indicator Data'!Z133)/(F$195-F$194)*10)),1))</f>
        <v>0.6</v>
      </c>
      <c r="G130" s="56">
        <f>IF('Indicator Data'!AA133="No data","x",ROUND(IF('Indicator Data'!AA133&gt;G$195,10,IF('Indicator Data'!AA133&lt;G$194,0,10-(G$195-'Indicator Data'!AA133)/(G$195-G$194)*10)),1))</f>
        <v>0.6</v>
      </c>
      <c r="H130" s="57">
        <f t="shared" si="28"/>
        <v>0.6</v>
      </c>
      <c r="I130" s="58">
        <f>SUM(IF('Indicator Data'!P133=0,0,'Indicator Data'!P133),SUM('Indicator Data'!Q133:R133))</f>
        <v>-35.911239999999999</v>
      </c>
      <c r="J130" s="58">
        <f>I130/'Indicator Data'!BE133*1000000</f>
        <v>-6.6763676088181532</v>
      </c>
      <c r="K130" s="56">
        <f t="shared" si="29"/>
        <v>0</v>
      </c>
      <c r="L130" s="56" t="str">
        <f>IF('Indicator Data'!S133="No data","x",ROUND(IF('Indicator Data'!S133&gt;L$195,10,IF('Indicator Data'!S133&lt;L$194,0,10-(L$195-'Indicator Data'!S133)/(L$195-L$194)*10)),1))</f>
        <v>x</v>
      </c>
      <c r="M130" s="56">
        <f>IF('Indicator Data'!T133="No data","x",IF('Indicator Data'!T133=0,0,ROUND(IF('Indicator Data'!T133&gt;M$195,10,IF('Indicator Data'!T133&lt;M$194,0,10-(M$195-'Indicator Data'!T133)/(M$195-M$194)*10)),1)))</f>
        <v>0</v>
      </c>
      <c r="N130" s="57">
        <f t="shared" si="30"/>
        <v>0</v>
      </c>
      <c r="O130" s="59">
        <f t="shared" si="31"/>
        <v>0.2</v>
      </c>
      <c r="P130" s="66">
        <f>IF(AND('Indicator Data'!AB133="No data",'Indicator Data'!AC133="No data"),0,SUM('Indicator Data'!AB133:AD133)/1000)</f>
        <v>59.317999999999998</v>
      </c>
      <c r="Q130" s="56">
        <f t="shared" si="32"/>
        <v>5.9</v>
      </c>
      <c r="R130" s="60">
        <f>P130*1000/'Indicator Data'!BE133</f>
        <v>1.1027989393289543E-2</v>
      </c>
      <c r="S130" s="56">
        <f t="shared" si="33"/>
        <v>5.8</v>
      </c>
      <c r="T130" s="197">
        <f t="shared" si="34"/>
        <v>5.9</v>
      </c>
      <c r="U130" s="56">
        <f>IF('Indicator Data'!V133="No data","x",ROUND(IF('Indicator Data'!V133&gt;U$195,10,IF('Indicator Data'!V133&lt;U$194,0,10-(U$195-'Indicator Data'!V133)/(U$195-U$194)*10)),1))</f>
        <v>0.4</v>
      </c>
      <c r="V130" s="56" t="str">
        <f>IF('Indicator Data'!W133="No data","x",IF('Indicator Data'!W133=0,0,ROUND(IF('Indicator Data'!W133&gt;V$195,10,IF('Indicator Data'!W133&lt;V$194,0,10-(V$195-'Indicator Data'!W133)/(V$195-V$194)*10)),1)))</f>
        <v>x</v>
      </c>
      <c r="W130" s="56">
        <f t="shared" si="35"/>
        <v>0.4</v>
      </c>
      <c r="X130" s="56">
        <f>IF('Indicator Data'!U133="No data","x",ROUND(IF('Indicator Data'!U133&gt;X$195,10,IF('Indicator Data'!U133&lt;X$194,0,10-(X$195-'Indicator Data'!U133)/(X$195-X$194)*10)),1))</f>
        <v>0.1</v>
      </c>
      <c r="Y130" s="156" t="str">
        <f>IF('Indicator Data'!X133="No data","x",ROUND(IF('Indicator Data'!X133&gt;Y$195,10,IF('Indicator Data'!X133&lt;Y$194,0,10-(Y$195-'Indicator Data'!X133)/(Y$195-Y$194)*10)),1))</f>
        <v>x</v>
      </c>
      <c r="Z130" s="60">
        <f>IF('Indicator Data'!Y133="No data","x",IF(('Indicator Data'!Y133/'Indicator Data'!BE133)&gt;1,1,IF('Indicator Data'!Y133&gt;'Indicator Data'!Y133,1,'Indicator Data'!Y133/'Indicator Data'!BE133)))</f>
        <v>7.4365213886439483E-6</v>
      </c>
      <c r="AA130" s="156">
        <f t="shared" si="36"/>
        <v>0</v>
      </c>
      <c r="AB130" s="57">
        <f t="shared" si="45"/>
        <v>0.2</v>
      </c>
      <c r="AC130" s="56">
        <f>IF('Indicator Data'!AE133="No data","x",ROUND(IF('Indicator Data'!AE133&lt;$AC$194,10,IF('Indicator Data'!AE133&gt;$AC$195,0,($AC$195-'Indicator Data'!AE133)/($AC$195-$AC$194)*10)),1))</f>
        <v>2</v>
      </c>
      <c r="AD130" s="56">
        <f>IF('Indicator Data'!AF133="No data","x",ROUND(IF('Indicator Data'!AF133&gt;$AD$195,10,IF('Indicator Data'!AF133&lt;$AD$194,0,10-($AD$195-'Indicator Data'!AF133)/($AD$195-$AD$194)*10)),1))</f>
        <v>0</v>
      </c>
      <c r="AE130" s="57">
        <f t="shared" si="46"/>
        <v>1</v>
      </c>
      <c r="AF130" s="56" t="str">
        <f>IF('Indicator Data'!AQ133="No data","x",ROUND(IF('Indicator Data'!AQ133&gt;$AF$195,10,IF('Indicator Data'!AQ133&lt;$AF$194,0,10-($AF$195-'Indicator Data'!AQ133)/($AF$195-$AF$194)*10)),1))</f>
        <v>x</v>
      </c>
      <c r="AG130" s="56">
        <f>IF('Indicator Data'!AR133="No data","x",ROUND(IF('Indicator Data'!AR133&gt;$AG$195,10,IF('Indicator Data'!AR133&lt;$AG$194,0,10-($AG$195-'Indicator Data'!AR133)/($AG$195-$AG$194)*10)),1))</f>
        <v>1.1000000000000001</v>
      </c>
      <c r="AH130" s="202">
        <f t="shared" si="37"/>
        <v>1.1000000000000001</v>
      </c>
      <c r="AI130" s="61">
        <f t="shared" si="38"/>
        <v>2.4</v>
      </c>
      <c r="AJ130" s="56" t="str">
        <f>IF('Indicator Data'!AG133="No data","x",ROUND((IF(LOG('Indicator Data'!AG133)&gt;AJ$195,10,IF(LOG('Indicator Data'!AG133)&lt;AJ$194,0,10-(AJ$195-LOG('Indicator Data'!AG133))/(AJ$195-AJ$194)*10))),1))</f>
        <v>x</v>
      </c>
      <c r="AK130" s="56">
        <f>IF('Indicator Data'!AH133="No data","x",ROUND((IF(LOG('Indicator Data'!AH133)&gt;AK$195,10,IF(LOG('Indicator Data'!AH133)&lt;AK$194,0,10-(AK$195-LOG('Indicator Data'!AH133))/(AK$195-AK$194)*10))),1))</f>
        <v>7</v>
      </c>
      <c r="AL130" s="56">
        <f>IF('Indicator Data'!AI133="No data","x",ROUND(IF('Indicator Data'!AI133&gt;AL$195,10,IF('Indicator Data'!AI133&lt;AL$194,0,10-(AL$195-'Indicator Data'!AI133)/(AL$195-AL$194)*10)),1))</f>
        <v>6</v>
      </c>
      <c r="AM130" s="57">
        <f t="shared" si="39"/>
        <v>6.5</v>
      </c>
      <c r="AN130" s="56">
        <f>IF('Indicator Data'!AJ133=0,10,ROUND(IF(LOG('Indicator Data'!AJ133)&gt;AN$195,0,IF(LOG('Indicator Data'!AJ133)&lt;AN$194,10,(AN$195-LOG('Indicator Data'!AJ133))/(AN$195-AN$194)*10)),1))</f>
        <v>4.9000000000000004</v>
      </c>
      <c r="AO130" s="58">
        <f>IF('Indicator Data'!AK133="No data","x",'Indicator Data'!AK133/'Indicator Data'!BG133*100)</f>
        <v>46.014790468364829</v>
      </c>
      <c r="AP130" s="56">
        <f t="shared" si="40"/>
        <v>4.5</v>
      </c>
      <c r="AQ130" s="57">
        <f t="shared" si="41"/>
        <v>4.7</v>
      </c>
      <c r="AR130" s="186">
        <f t="shared" si="42"/>
        <v>5.6</v>
      </c>
      <c r="AS130" s="56" t="str">
        <f>IF('Indicator Data'!AL133="No data","x",ROUND(IF('Indicator Data'!AL133^2&gt;AS$195,0,IF('Indicator Data'!AL133^2&lt;AS$194,10,(AS$195-'Indicator Data'!AL133^2)/(AS$195-AS$194)*10)),1))</f>
        <v>x</v>
      </c>
      <c r="AT130" s="56">
        <f>IF('Indicator Data'!AM133="No data","x",ROUND(IF('Indicator Data'!AM133&gt;AT$195,0,IF('Indicator Data'!AM133&lt;AT$194,10,(AT$195-'Indicator Data'!AM133)/(AT$195-AT$194)*10)),1))</f>
        <v>4.8</v>
      </c>
      <c r="AU130" s="56">
        <f>IF('Indicator Data'!AN133="No data","x",ROUND(IF('Indicator Data'!AN133&gt;AU$195,0,IF('Indicator Data'!AN133&lt;AU$194,10,(AU$195-'Indicator Data'!AN133)/(AU$195-AU$194)*10)),1))</f>
        <v>8.4</v>
      </c>
      <c r="AV130" s="57">
        <f t="shared" si="43"/>
        <v>6.6</v>
      </c>
      <c r="AW130" s="57">
        <f>IF('Indicator Data'!AO133="No data","x",ROUND(IF('Indicator Data'!AO133&gt;AW$195,0,IF('Indicator Data'!AO133&lt;AW$194,10,(AW$195-'Indicator Data'!AO133)/(AW$195-AW$194)*10)),1))</f>
        <v>2.1</v>
      </c>
      <c r="AX130" s="186">
        <f t="shared" si="47"/>
        <v>4.4000000000000004</v>
      </c>
      <c r="AY130" s="188">
        <f>IF('Indicator Data'!AP133="No data","x",ROUND(IF('Indicator Data'!AP133&gt;AY$195,10,IF('Indicator Data'!AP133&lt;AY$194,0,10-(AY$195-'Indicator Data'!AP133)/(AY$195-AY$194)*10)),1))</f>
        <v>7.2</v>
      </c>
      <c r="AZ130" s="179">
        <f t="shared" si="44"/>
        <v>6.1</v>
      </c>
    </row>
    <row r="131" spans="1:52" s="4" customFormat="1" x14ac:dyDescent="0.25">
      <c r="A131" s="99" t="str">
        <f>'Indicator Data'!A134</f>
        <v>Oman</v>
      </c>
      <c r="B131" s="49" t="str">
        <f>'Indicator Data'!B134</f>
        <v>OMN</v>
      </c>
      <c r="C131" s="56">
        <f>ROUND(IF('Indicator Data'!N134="No data",IF((0.1022*LN('Indicator Data'!BD134)-0.1711)&gt;C$195,0,IF((0.1022*LN('Indicator Data'!BD134)-0.1711)&lt;C$194,10,(C$195-(0.1022*LN('Indicator Data'!BD134)-0.1711))/(C$195-C$194)*10)),IF('Indicator Data'!N134&gt;C$195,0,IF('Indicator Data'!N134&lt;C$194,10,(C$195-'Indicator Data'!N134)/(C$195-C$194)*10))),1)</f>
        <v>1.3</v>
      </c>
      <c r="D131" s="56" t="str">
        <f>IF('Indicator Data'!O134="No data","x",ROUND((IF(LOG('Indicator Data'!O134*1000)&gt;D$195,10,IF(LOG('Indicator Data'!O134*1000)&lt;D$194,0,10-(D$195-LOG('Indicator Data'!O134*1000))/(D$195-D$194)*10))),1))</f>
        <v>x</v>
      </c>
      <c r="E131" s="57">
        <f t="shared" si="27"/>
        <v>1.3</v>
      </c>
      <c r="F131" s="56">
        <f>IF('Indicator Data'!Z134="No data","x",ROUND(IF('Indicator Data'!Z134&gt;F$195,10,IF('Indicator Data'!Z134&lt;F$194,0,10-(F$195-'Indicator Data'!Z134)/(F$195-F$194)*10)),1))</f>
        <v>4.0999999999999996</v>
      </c>
      <c r="G131" s="56" t="str">
        <f>IF('Indicator Data'!AA134="No data","x",ROUND(IF('Indicator Data'!AA134&gt;G$195,10,IF('Indicator Data'!AA134&lt;G$194,0,10-(G$195-'Indicator Data'!AA134)/(G$195-G$194)*10)),1))</f>
        <v>x</v>
      </c>
      <c r="H131" s="57">
        <f t="shared" si="28"/>
        <v>4.0999999999999996</v>
      </c>
      <c r="I131" s="58">
        <f>SUM(IF('Indicator Data'!P134=0,0,'Indicator Data'!P134),SUM('Indicator Data'!Q134:R134))</f>
        <v>0</v>
      </c>
      <c r="J131" s="58">
        <f>I131/'Indicator Data'!BE134*1000000</f>
        <v>0</v>
      </c>
      <c r="K131" s="56">
        <f t="shared" si="29"/>
        <v>0</v>
      </c>
      <c r="L131" s="56" t="str">
        <f>IF('Indicator Data'!S134="No data","x",ROUND(IF('Indicator Data'!S134&gt;L$195,10,IF('Indicator Data'!S134&lt;L$194,0,10-(L$195-'Indicator Data'!S134)/(L$195-L$194)*10)),1))</f>
        <v>x</v>
      </c>
      <c r="M131" s="56">
        <f>IF('Indicator Data'!T134="No data","x",IF('Indicator Data'!T134=0,0,ROUND(IF('Indicator Data'!T134&gt;M$195,10,IF('Indicator Data'!T134&lt;M$194,0,10-(M$195-'Indicator Data'!T134)/(M$195-M$194)*10)),1)))</f>
        <v>0</v>
      </c>
      <c r="N131" s="57">
        <f t="shared" si="30"/>
        <v>0</v>
      </c>
      <c r="O131" s="59">
        <f t="shared" si="31"/>
        <v>1.7</v>
      </c>
      <c r="P131" s="66">
        <f>IF(AND('Indicator Data'!AB134="No data",'Indicator Data'!AC134="No data"),0,SUM('Indicator Data'!AB134:AD134)/1000)</f>
        <v>0.56399999999999995</v>
      </c>
      <c r="Q131" s="56">
        <f t="shared" si="32"/>
        <v>0</v>
      </c>
      <c r="R131" s="60">
        <f>P131*1000/'Indicator Data'!BE134</f>
        <v>1.1336701646957423E-4</v>
      </c>
      <c r="S131" s="56">
        <f t="shared" si="33"/>
        <v>1.9</v>
      </c>
      <c r="T131" s="197">
        <f t="shared" si="34"/>
        <v>1</v>
      </c>
      <c r="U131" s="56">
        <f>IF('Indicator Data'!V134="No data","x",ROUND(IF('Indicator Data'!V134&gt;U$195,10,IF('Indicator Data'!V134&lt;U$194,0,10-(U$195-'Indicator Data'!V134)/(U$195-U$194)*10)),1))</f>
        <v>0.4</v>
      </c>
      <c r="V131" s="56" t="str">
        <f>IF('Indicator Data'!W134="No data","x",IF('Indicator Data'!W134=0,0,ROUND(IF('Indicator Data'!W134&gt;V$195,10,IF('Indicator Data'!W134&lt;V$194,0,10-(V$195-'Indicator Data'!W134)/(V$195-V$194)*10)),1)))</f>
        <v>x</v>
      </c>
      <c r="W131" s="56">
        <f t="shared" si="35"/>
        <v>0.4</v>
      </c>
      <c r="X131" s="56">
        <f>IF('Indicator Data'!U134="No data","x",ROUND(IF('Indicator Data'!U134&gt;X$195,10,IF('Indicator Data'!U134&lt;X$194,0,10-(X$195-'Indicator Data'!U134)/(X$195-X$194)*10)),1))</f>
        <v>0.1</v>
      </c>
      <c r="Y131" s="156">
        <f>IF('Indicator Data'!X134="No data","x",ROUND(IF('Indicator Data'!X134&gt;Y$195,10,IF('Indicator Data'!X134&lt;Y$194,0,10-(Y$195-'Indicator Data'!X134)/(Y$195-Y$194)*10)),1))</f>
        <v>0</v>
      </c>
      <c r="Z131" s="60">
        <f>IF('Indicator Data'!Y134="No data","x",IF(('Indicator Data'!Y134/'Indicator Data'!BE134)&gt;1,1,IF('Indicator Data'!Y134&gt;'Indicator Data'!Y134,1,'Indicator Data'!Y134/'Indicator Data'!BE134)))</f>
        <v>2.0100534835030891E-7</v>
      </c>
      <c r="AA131" s="156">
        <f t="shared" si="36"/>
        <v>0</v>
      </c>
      <c r="AB131" s="57">
        <f t="shared" ref="AB131:AB162" si="48">IF(AND(W131="x",X131="x",Y131="x",AA131="x"),"x",ROUND(AVERAGE(W131,X131,Y131,AA131),1))</f>
        <v>0.1</v>
      </c>
      <c r="AC131" s="56">
        <f>IF('Indicator Data'!AE134="No data","x",ROUND(IF('Indicator Data'!AE134&lt;$AC$194,10,IF('Indicator Data'!AE134&gt;$AC$195,0,($AC$195-'Indicator Data'!AE134)/($AC$195-$AC$194)*10)),1))</f>
        <v>3.9</v>
      </c>
      <c r="AD131" s="56">
        <f>IF('Indicator Data'!AF134="No data","x",ROUND(IF('Indicator Data'!AF134&gt;$AD$195,10,IF('Indicator Data'!AF134&lt;$AD$194,0,10-($AD$195-'Indicator Data'!AF134)/($AD$195-$AD$194)*10)),1))</f>
        <v>0.6</v>
      </c>
      <c r="AE131" s="57">
        <f t="shared" ref="AE131:AE162" si="49">ROUND(AVERAGE(AD131,AC131),1)</f>
        <v>2.2999999999999998</v>
      </c>
      <c r="AF131" s="56" t="str">
        <f>IF('Indicator Data'!AQ134="No data","x",ROUND(IF('Indicator Data'!AQ134&gt;$AF$195,10,IF('Indicator Data'!AQ134&lt;$AF$194,0,10-($AF$195-'Indicator Data'!AQ134)/($AF$195-$AF$194)*10)),1))</f>
        <v>x</v>
      </c>
      <c r="AG131" s="56">
        <f>IF('Indicator Data'!AR134="No data","x",ROUND(IF('Indicator Data'!AR134&gt;$AG$195,10,IF('Indicator Data'!AR134&lt;$AG$194,0,10-($AG$195-'Indicator Data'!AR134)/($AG$195-$AG$194)*10)),1))</f>
        <v>0.9</v>
      </c>
      <c r="AH131" s="202">
        <f t="shared" si="37"/>
        <v>0.9</v>
      </c>
      <c r="AI131" s="61">
        <f t="shared" si="38"/>
        <v>1.1000000000000001</v>
      </c>
      <c r="AJ131" s="56">
        <f>IF('Indicator Data'!AG134="No data","x",ROUND((IF(LOG('Indicator Data'!AG134)&gt;AJ$195,10,IF(LOG('Indicator Data'!AG134)&lt;AJ$194,0,10-(AJ$195-LOG('Indicator Data'!AG134))/(AJ$195-AJ$194)*10))),1))</f>
        <v>7.5</v>
      </c>
      <c r="AK131" s="56">
        <f>IF('Indicator Data'!AH134="No data","x",ROUND((IF(LOG('Indicator Data'!AH134)&gt;AK$195,10,IF(LOG('Indicator Data'!AH134)&lt;AK$194,0,10-(AK$195-LOG('Indicator Data'!AH134))/(AK$195-AK$194)*10))),1))</f>
        <v>5.9</v>
      </c>
      <c r="AL131" s="56">
        <f>IF('Indicator Data'!AI134="No data","x",ROUND(IF('Indicator Data'!AI134&gt;AL$195,10,IF('Indicator Data'!AI134&lt;AL$194,0,10-(AL$195-'Indicator Data'!AI134)/(AL$195-AL$194)*10)),1))</f>
        <v>10</v>
      </c>
      <c r="AM131" s="57">
        <f t="shared" si="39"/>
        <v>7.8</v>
      </c>
      <c r="AN131" s="56">
        <f>IF('Indicator Data'!AJ134=0,10,ROUND(IF(LOG('Indicator Data'!AJ134)&gt;AN$195,0,IF(LOG('Indicator Data'!AJ134)&lt;AN$194,10,(AN$195-LOG('Indicator Data'!AJ134))/(AN$195-AN$194)*10)),1))</f>
        <v>2</v>
      </c>
      <c r="AO131" s="58">
        <f>IF('Indicator Data'!AK134="No data","x",'Indicator Data'!AK134/'Indicator Data'!BG134*100)</f>
        <v>13.570274636510501</v>
      </c>
      <c r="AP131" s="56">
        <f t="shared" si="40"/>
        <v>1.3</v>
      </c>
      <c r="AQ131" s="57">
        <f t="shared" si="41"/>
        <v>1.7</v>
      </c>
      <c r="AR131" s="186">
        <f t="shared" si="42"/>
        <v>4.8</v>
      </c>
      <c r="AS131" s="56">
        <f>IF('Indicator Data'!AL134="No data","x",ROUND(IF('Indicator Data'!AL134^2&gt;AS$195,0,IF('Indicator Data'!AL134^2&lt;AS$194,10,(AS$195-'Indicator Data'!AL134^2)/(AS$195-AS$194)*10)),1))</f>
        <v>0.9</v>
      </c>
      <c r="AT131" s="56">
        <f>IF('Indicator Data'!AM134="No data","x",ROUND(IF('Indicator Data'!AM134&gt;AT$195,0,IF('Indicator Data'!AM134&lt;AT$194,10,(AT$195-'Indicator Data'!AM134)/(AT$195-AT$194)*10)),1))</f>
        <v>3.4</v>
      </c>
      <c r="AU131" s="56" t="str">
        <f>IF('Indicator Data'!AN134="No data","x",ROUND(IF('Indicator Data'!AN134&gt;AU$195,0,IF('Indicator Data'!AN134&lt;AU$194,10,(AU$195-'Indicator Data'!AN134)/(AU$195-AU$194)*10)),1))</f>
        <v>x</v>
      </c>
      <c r="AV131" s="57">
        <f t="shared" si="43"/>
        <v>2.2000000000000002</v>
      </c>
      <c r="AW131" s="57">
        <f>IF('Indicator Data'!AO134="No data","x",ROUND(IF('Indicator Data'!AO134&gt;AW$195,0,IF('Indicator Data'!AO134&lt;AW$194,10,(AW$195-'Indicator Data'!AO134)/(AW$195-AW$194)*10)),1))</f>
        <v>3.8</v>
      </c>
      <c r="AX131" s="186">
        <f t="shared" ref="AX131:AX162" si="50">ROUND(AVERAGE(AV131,AW131),1)</f>
        <v>3</v>
      </c>
      <c r="AY131" s="188">
        <f>IF('Indicator Data'!AP134="No data","x",ROUND(IF('Indicator Data'!AP134&gt;AY$195,10,IF('Indicator Data'!AP134&lt;AY$194,0,10-(AY$195-'Indicator Data'!AP134)/(AY$195-AY$194)*10)),1))</f>
        <v>2</v>
      </c>
      <c r="AZ131" s="179">
        <f t="shared" si="44"/>
        <v>3</v>
      </c>
    </row>
    <row r="132" spans="1:52" s="4" customFormat="1" x14ac:dyDescent="0.25">
      <c r="A132" s="99" t="str">
        <f>'Indicator Data'!A135</f>
        <v>Pakistan</v>
      </c>
      <c r="B132" s="49" t="str">
        <f>'Indicator Data'!B135</f>
        <v>PAK</v>
      </c>
      <c r="C132" s="56">
        <f>ROUND(IF('Indicator Data'!N135="No data",IF((0.1022*LN('Indicator Data'!BD135)-0.1711)&gt;C$195,0,IF((0.1022*LN('Indicator Data'!BD135)-0.1711)&lt;C$194,10,(C$195-(0.1022*LN('Indicator Data'!BD135)-0.1711))/(C$195-C$194)*10)),IF('Indicator Data'!N135&gt;C$195,0,IF('Indicator Data'!N135&lt;C$194,10,(C$195-'Indicator Data'!N135)/(C$195-C$194)*10))),1)</f>
        <v>6.8</v>
      </c>
      <c r="D132" s="56">
        <f>IF('Indicator Data'!O135="No data","x",ROUND((IF(LOG('Indicator Data'!O135*1000)&gt;D$195,10,IF(LOG('Indicator Data'!O135*1000)&lt;D$194,0,10-(D$195-LOG('Indicator Data'!O135*1000))/(D$195-D$194)*10))),1))</f>
        <v>8.5</v>
      </c>
      <c r="E132" s="57">
        <f t="shared" ref="E132:E193" si="51">ROUND(IF(D132="x",C132,(10-GEOMEAN(((10-C132)/10*9+1),((10-D132)/10*9+1)))/9*10),1)</f>
        <v>7.8</v>
      </c>
      <c r="F132" s="56">
        <f>IF('Indicator Data'!Z135="No data","x",ROUND(IF('Indicator Data'!Z135&gt;F$195,10,IF('Indicator Data'!Z135&lt;F$194,0,10-(F$195-'Indicator Data'!Z135)/(F$195-F$194)*10)),1))</f>
        <v>7.3</v>
      </c>
      <c r="G132" s="56">
        <f>IF('Indicator Data'!AA135="No data","x",ROUND(IF('Indicator Data'!AA135&gt;G$195,10,IF('Indicator Data'!AA135&lt;G$194,0,10-(G$195-'Indicator Data'!AA135)/(G$195-G$194)*10)),1))</f>
        <v>2.1</v>
      </c>
      <c r="H132" s="57">
        <f t="shared" ref="H132:H193" si="52">IF(AND(F132="x",G132="x"),"x",ROUND(AVERAGE(F132,G132),1))</f>
        <v>4.7</v>
      </c>
      <c r="I132" s="58">
        <f>SUM(IF('Indicator Data'!P135=0,0,'Indicator Data'!P135),SUM('Indicator Data'!Q135:R135))</f>
        <v>4964.7072699999999</v>
      </c>
      <c r="J132" s="58">
        <f>I132/'Indicator Data'!BE135*1000000</f>
        <v>22.924757014531554</v>
      </c>
      <c r="K132" s="56">
        <f t="shared" ref="K132:K193" si="53">IF(J132="x","x",ROUND(IF(J132&gt;K$195,10,IF(J132&lt;K$194,0,10-(K$195-J132)/(K$195-K$194)*10)),1))</f>
        <v>0.5</v>
      </c>
      <c r="L132" s="56">
        <f>IF('Indicator Data'!S135="No data","x",ROUND(IF('Indicator Data'!S135&gt;L$195,10,IF('Indicator Data'!S135&lt;L$194,0,10-(L$195-'Indicator Data'!S135)/(L$195-L$194)*10)),1))</f>
        <v>0.3</v>
      </c>
      <c r="M132" s="56">
        <f>IF('Indicator Data'!T135="No data","x",IF('Indicator Data'!T135=0,0,ROUND(IF('Indicator Data'!T135&gt;M$195,10,IF('Indicator Data'!T135&lt;M$194,0,10-(M$195-'Indicator Data'!T135)/(M$195-M$194)*10)),1)))</f>
        <v>2.2000000000000002</v>
      </c>
      <c r="N132" s="57">
        <f t="shared" ref="N132:N193" si="54">ROUND(AVERAGE(K132,L132,M132),1)</f>
        <v>1</v>
      </c>
      <c r="O132" s="59">
        <f t="shared" ref="O132:O193" si="55">ROUND(AVERAGE(E132,E132,H132,N132),1)</f>
        <v>5.3</v>
      </c>
      <c r="P132" s="66">
        <f>IF(AND('Indicator Data'!AB135="No data",'Indicator Data'!AC135="No data"),0,SUM('Indicator Data'!AB135:AD135)/1000)</f>
        <v>1528.212</v>
      </c>
      <c r="Q132" s="56">
        <f t="shared" ref="Q132:Q193" si="56">ROUND(IF(P132=0,0,IF(LOG(P132*1000)&gt;$Q$195,10,IF(LOG(P132*1000)&lt;Q$194,0,10-(Q$195-LOG(P132*1000))/(Q$195-Q$194)*10))),1)</f>
        <v>10</v>
      </c>
      <c r="R132" s="60">
        <f>P132*1000/'Indicator Data'!BE135</f>
        <v>7.0565869972614315E-3</v>
      </c>
      <c r="S132" s="56">
        <f t="shared" ref="S132:S193" si="57">IF(R132="x","x",ROUND(IF(R132&gt;$S$195,10,IF(R132&lt;$S$194,0,((R132*100)/0.0052)^(1/4.0545)/6.5*10)),1))</f>
        <v>5.2</v>
      </c>
      <c r="T132" s="197">
        <f t="shared" ref="T132:T193" si="58">ROUND(AVERAGE(Q132,S132),1)</f>
        <v>7.6</v>
      </c>
      <c r="U132" s="56">
        <f>IF('Indicator Data'!V135="No data","x",ROUND(IF('Indicator Data'!V135&gt;U$195,10,IF('Indicator Data'!V135&lt;U$194,0,10-(U$195-'Indicator Data'!V135)/(U$195-U$194)*10)),1))</f>
        <v>0.2</v>
      </c>
      <c r="V132" s="56">
        <f>IF('Indicator Data'!W135="No data","x",IF('Indicator Data'!W135=0,0,ROUND(IF('Indicator Data'!W135&gt;V$195,10,IF('Indicator Data'!W135&lt;V$194,0,10-(V$195-'Indicator Data'!W135)/(V$195-V$194)*10)),1)))</f>
        <v>0.6</v>
      </c>
      <c r="W132" s="56">
        <f t="shared" ref="W132:W193" si="59">IF(AND(U132="x",V132="x"),"x",AVERAGE(U132,V132))</f>
        <v>0.4</v>
      </c>
      <c r="X132" s="56">
        <f>IF('Indicator Data'!U135="No data","x",ROUND(IF('Indicator Data'!U135&gt;X$195,10,IF('Indicator Data'!U135&lt;X$194,0,10-(X$195-'Indicator Data'!U135)/(X$195-X$194)*10)),1))</f>
        <v>4.9000000000000004</v>
      </c>
      <c r="Y132" s="156">
        <f>IF('Indicator Data'!X135="No data","x",ROUND(IF('Indicator Data'!X135&gt;Y$195,10,IF('Indicator Data'!X135&lt;Y$194,0,10-(Y$195-'Indicator Data'!X135)/(Y$195-Y$194)*10)),1))</f>
        <v>0.1</v>
      </c>
      <c r="Z132" s="60">
        <f>IF('Indicator Data'!Y135="No data","x",IF(('Indicator Data'!Y135/'Indicator Data'!BE135)&gt;1,1,IF('Indicator Data'!Y135&gt;'Indicator Data'!Y135,1,'Indicator Data'!Y135/'Indicator Data'!BE135)))</f>
        <v>0.14629864300939749</v>
      </c>
      <c r="AA132" s="156">
        <f t="shared" ref="AA132:AA193" si="60">IF(Z132="x","x",ROUND(IF(Z132&gt;AA$195,10,IF(Z132&lt;AA$194,0,10-(AA$195-Z132)/(AA$195-AA$194)*10)),1))</f>
        <v>1.6</v>
      </c>
      <c r="AB132" s="57">
        <f t="shared" si="48"/>
        <v>1.8</v>
      </c>
      <c r="AC132" s="56">
        <f>IF('Indicator Data'!AE135="No data","x",ROUND(IF('Indicator Data'!AE135&lt;$AC$194,10,IF('Indicator Data'!AE135&gt;$AC$195,0,($AC$195-'Indicator Data'!AE135)/($AC$195-$AC$194)*10)),1))</f>
        <v>5.5</v>
      </c>
      <c r="AD132" s="56">
        <f>IF('Indicator Data'!AF135="No data","x",ROUND(IF('Indicator Data'!AF135&gt;$AD$195,10,IF('Indicator Data'!AF135&lt;$AD$194,0,10-($AD$195-'Indicator Data'!AF135)/($AD$195-$AD$194)*10)),1))</f>
        <v>5.0999999999999996</v>
      </c>
      <c r="AE132" s="57">
        <f t="shared" si="49"/>
        <v>5.3</v>
      </c>
      <c r="AF132" s="56" t="str">
        <f>IF('Indicator Data'!AQ135="No data","x",ROUND(IF('Indicator Data'!AQ135&gt;$AF$195,10,IF('Indicator Data'!AQ135&lt;$AF$194,0,10-($AF$195-'Indicator Data'!AQ135)/($AF$195-$AF$194)*10)),1))</f>
        <v>x</v>
      </c>
      <c r="AG132" s="56">
        <f>IF('Indicator Data'!AR135="No data","x",ROUND(IF('Indicator Data'!AR135&gt;$AG$195,10,IF('Indicator Data'!AR135&lt;$AG$194,0,10-($AG$195-'Indicator Data'!AR135)/($AG$195-$AG$194)*10)),1))</f>
        <v>5.2</v>
      </c>
      <c r="AH132" s="202">
        <f t="shared" ref="AH132:AH193" si="61">IF(AND(AF132="x",AG132="x"),"x",AVERAGE(AF132,AG132))</f>
        <v>5.2</v>
      </c>
      <c r="AI132" s="61">
        <f t="shared" ref="AI132:AI193" si="62">IF(AND(AB132="x",AH132="x"),ROUND((10-GEOMEAN(((10-T132)/10*9+1),((10-AE132)/10*9+1)))/9*10,1),IF(AH132="x",ROUND((10-GEOMEAN(((10-T132)/10*9+1),((10-AB132)/10*9+1),((10-AE132)/10*9+1)))/9*10,1),ROUND((10-GEOMEAN(((10-T132)/10*9+1),((10-AB132)/10*9+1),((10-AE132)/10*9+1),((10-AH132)/10*9+1)))/9*10,1)))</f>
        <v>5.3</v>
      </c>
      <c r="AJ132" s="56">
        <f>IF('Indicator Data'!AG135="No data","x",ROUND((IF(LOG('Indicator Data'!AG135)&gt;AJ$195,10,IF(LOG('Indicator Data'!AG135)&lt;AJ$194,0,10-(AJ$195-LOG('Indicator Data'!AG135))/(AJ$195-AJ$194)*10))),1))</f>
        <v>7.1</v>
      </c>
      <c r="AK132" s="56" t="str">
        <f>IF('Indicator Data'!AH135="No data","x",ROUND((IF(LOG('Indicator Data'!AH135)&gt;AK$195,10,IF(LOG('Indicator Data'!AH135)&lt;AK$194,0,10-(AK$195-LOG('Indicator Data'!AH135))/(AK$195-AK$194)*10))),1))</f>
        <v>x</v>
      </c>
      <c r="AL132" s="56">
        <f>IF('Indicator Data'!AI135="No data","x",ROUND(IF('Indicator Data'!AI135&gt;AL$195,10,IF('Indicator Data'!AI135&lt;AL$194,0,10-(AL$195-'Indicator Data'!AI135)/(AL$195-AL$194)*10)),1))</f>
        <v>4</v>
      </c>
      <c r="AM132" s="57">
        <f t="shared" ref="AM132:AM193" si="63">IF(AND(AJ132="x",AK132="x",AL132="x"),"x",ROUND(AVERAGE(AK132,AJ132,AL132),1))</f>
        <v>5.6</v>
      </c>
      <c r="AN132" s="56">
        <f>IF('Indicator Data'!AJ135=0,10,ROUND(IF(LOG('Indicator Data'!AJ135)&gt;AN$195,0,IF(LOG('Indicator Data'!AJ135)&lt;AN$194,10,(AN$195-LOG('Indicator Data'!AJ135))/(AN$195-AN$194)*10)),1))</f>
        <v>7.8</v>
      </c>
      <c r="AO132" s="58">
        <f>IF('Indicator Data'!AK135="No data","x",'Indicator Data'!AK135/'Indicator Data'!BG135*100)</f>
        <v>12.972187629721876</v>
      </c>
      <c r="AP132" s="56">
        <f t="shared" ref="AP132:AP193" si="64">IF(AO132="x","x",ROUND(IF(AO132&gt;AP$195,10,IF(AO132&lt;AP$194,0,10-(AP$195-AO132)/(AP$195-AP$194)*10)),1))</f>
        <v>1.2</v>
      </c>
      <c r="AQ132" s="57">
        <f t="shared" ref="AQ132:AQ193" si="65">IF(AND(AN132="x",AP132="x"),"x",ROUND(AVERAGE(AP132,AN132),1))</f>
        <v>4.5</v>
      </c>
      <c r="AR132" s="186">
        <f t="shared" ref="AR132:AR193" si="66">ROUND(AVERAGE(AM132,AQ132),1)</f>
        <v>5.0999999999999996</v>
      </c>
      <c r="AS132" s="56">
        <f>IF('Indicator Data'!AL135="No data","x",ROUND(IF('Indicator Data'!AL135^2&gt;AS$195,0,IF('Indicator Data'!AL135^2&lt;AS$194,10,(AS$195-'Indicator Data'!AL135^2)/(AS$195-AS$194)*10)),1))</f>
        <v>7.1</v>
      </c>
      <c r="AT132" s="56">
        <f>IF('Indicator Data'!AM135="No data","x",ROUND(IF('Indicator Data'!AM135&gt;AT$195,0,IF('Indicator Data'!AM135&lt;AT$194,10,(AT$195-'Indicator Data'!AM135)/(AT$195-AT$194)*10)),1))</f>
        <v>6.5</v>
      </c>
      <c r="AU132" s="56">
        <f>IF('Indicator Data'!AN135="No data","x",ROUND(IF('Indicator Data'!AN135&gt;AU$195,0,IF('Indicator Data'!AN135&lt;AU$194,10,(AU$195-'Indicator Data'!AN135)/(AU$195-AU$194)*10)),1))</f>
        <v>3.9</v>
      </c>
      <c r="AV132" s="57">
        <f t="shared" ref="AV132:AV193" si="67">IF(AND(AS132="x",AU132="x",AT132="x"),"x",ROUND(AVERAGE(AU132,AS132,AT132),1))</f>
        <v>5.8</v>
      </c>
      <c r="AW132" s="57">
        <f>IF('Indicator Data'!AO135="No data","x",ROUND(IF('Indicator Data'!AO135&gt;AW$195,0,IF('Indicator Data'!AO135&lt;AW$194,10,(AW$195-'Indicator Data'!AO135)/(AW$195-AW$194)*10)),1))</f>
        <v>6.4</v>
      </c>
      <c r="AX132" s="186">
        <f t="shared" si="50"/>
        <v>6.1</v>
      </c>
      <c r="AY132" s="188">
        <f>IF('Indicator Data'!AP135="No data","x",ROUND(IF('Indicator Data'!AP135&gt;AY$195,10,IF('Indicator Data'!AP135&lt;AY$194,0,10-(AY$195-'Indicator Data'!AP135)/(AY$195-AY$194)*10)),1))</f>
        <v>1.2</v>
      </c>
      <c r="AZ132" s="179">
        <f t="shared" ref="AZ132:AZ193" si="68">ROUND(AVERAGE(AX132,AR132,AY132,AY132),1)</f>
        <v>3.4</v>
      </c>
    </row>
    <row r="133" spans="1:52" s="4" customFormat="1" x14ac:dyDescent="0.25">
      <c r="A133" s="99" t="str">
        <f>'Indicator Data'!A136</f>
        <v>Palau</v>
      </c>
      <c r="B133" s="49" t="str">
        <f>'Indicator Data'!B136</f>
        <v>PLW</v>
      </c>
      <c r="C133" s="56">
        <f>ROUND(IF('Indicator Data'!N136="No data",IF((0.1022*LN('Indicator Data'!BD136)-0.1711)&gt;C$195,0,IF((0.1022*LN('Indicator Data'!BD136)-0.1711)&lt;C$194,10,(C$195-(0.1022*LN('Indicator Data'!BD136)-0.1711))/(C$195-C$194)*10)),IF('Indicator Data'!N136&gt;C$195,0,IF('Indicator Data'!N136&lt;C$194,10,(C$195-'Indicator Data'!N136)/(C$195-C$194)*10))),1)</f>
        <v>1.7</v>
      </c>
      <c r="D133" s="56" t="str">
        <f>IF('Indicator Data'!O136="No data","x",ROUND((IF(LOG('Indicator Data'!O136*1000)&gt;D$195,10,IF(LOG('Indicator Data'!O136*1000)&lt;D$194,0,10-(D$195-LOG('Indicator Data'!O136*1000))/(D$195-D$194)*10))),1))</f>
        <v>x</v>
      </c>
      <c r="E133" s="57">
        <f t="shared" si="51"/>
        <v>1.7</v>
      </c>
      <c r="F133" s="56" t="str">
        <f>IF('Indicator Data'!Z136="No data","x",ROUND(IF('Indicator Data'!Z136&gt;F$195,10,IF('Indicator Data'!Z136&lt;F$194,0,10-(F$195-'Indicator Data'!Z136)/(F$195-F$194)*10)),1))</f>
        <v>x</v>
      </c>
      <c r="G133" s="56" t="str">
        <f>IF('Indicator Data'!AA136="No data","x",ROUND(IF('Indicator Data'!AA136&gt;G$195,10,IF('Indicator Data'!AA136&lt;G$194,0,10-(G$195-'Indicator Data'!AA136)/(G$195-G$194)*10)),1))</f>
        <v>x</v>
      </c>
      <c r="H133" s="57" t="str">
        <f t="shared" si="52"/>
        <v>x</v>
      </c>
      <c r="I133" s="58">
        <f>SUM(IF('Indicator Data'!P136=0,0,'Indicator Data'!P136),SUM('Indicator Data'!Q136:R136))</f>
        <v>112.16459</v>
      </c>
      <c r="J133" s="58">
        <f>I133/'Indicator Data'!BE136*1000000</f>
        <v>6231.0199433364814</v>
      </c>
      <c r="K133" s="56">
        <f t="shared" si="53"/>
        <v>10</v>
      </c>
      <c r="L133" s="56">
        <f>IF('Indicator Data'!S136="No data","x",ROUND(IF('Indicator Data'!S136&gt;L$195,10,IF('Indicator Data'!S136&lt;L$194,0,10-(L$195-'Indicator Data'!S136)/(L$195-L$194)*10)),1))</f>
        <v>10</v>
      </c>
      <c r="M133" s="56">
        <f>IF('Indicator Data'!T136="No data","x",IF('Indicator Data'!T136=0,0,ROUND(IF('Indicator Data'!T136&gt;M$195,10,IF('Indicator Data'!T136&lt;M$194,0,10-(M$195-'Indicator Data'!T136)/(M$195-M$194)*10)),1)))</f>
        <v>0.3</v>
      </c>
      <c r="N133" s="57">
        <f t="shared" si="54"/>
        <v>6.8</v>
      </c>
      <c r="O133" s="59">
        <f t="shared" si="55"/>
        <v>3.4</v>
      </c>
      <c r="P133" s="66">
        <f>IF(AND('Indicator Data'!AB136="No data",'Indicator Data'!AC136="No data"),0,SUM('Indicator Data'!AB136:AD136)/1000)</f>
        <v>0</v>
      </c>
      <c r="Q133" s="56">
        <f t="shared" si="56"/>
        <v>0</v>
      </c>
      <c r="R133" s="60">
        <f>P133*1000/'Indicator Data'!BE136</f>
        <v>0</v>
      </c>
      <c r="S133" s="56">
        <f t="shared" si="57"/>
        <v>0</v>
      </c>
      <c r="T133" s="197">
        <f t="shared" si="58"/>
        <v>0</v>
      </c>
      <c r="U133" s="56" t="str">
        <f>IF('Indicator Data'!V136="No data","x",ROUND(IF('Indicator Data'!V136&gt;U$195,10,IF('Indicator Data'!V136&lt;U$194,0,10-(U$195-'Indicator Data'!V136)/(U$195-U$194)*10)),1))</f>
        <v>x</v>
      </c>
      <c r="V133" s="56" t="str">
        <f>IF('Indicator Data'!W136="No data","x",IF('Indicator Data'!W136=0,0,ROUND(IF('Indicator Data'!W136&gt;V$195,10,IF('Indicator Data'!W136&lt;V$194,0,10-(V$195-'Indicator Data'!W136)/(V$195-V$194)*10)),1)))</f>
        <v>x</v>
      </c>
      <c r="W133" s="56" t="str">
        <f t="shared" si="59"/>
        <v>x</v>
      </c>
      <c r="X133" s="56">
        <f>IF('Indicator Data'!U136="No data","x",ROUND(IF('Indicator Data'!U136&gt;X$195,10,IF('Indicator Data'!U136&lt;X$194,0,10-(X$195-'Indicator Data'!U136)/(X$195-X$194)*10)),1))</f>
        <v>1.9</v>
      </c>
      <c r="Y133" s="156" t="str">
        <f>IF('Indicator Data'!X136="No data","x",ROUND(IF('Indicator Data'!X136&gt;Y$195,10,IF('Indicator Data'!X136&lt;Y$194,0,10-(Y$195-'Indicator Data'!X136)/(Y$195-Y$194)*10)),1))</f>
        <v>x</v>
      </c>
      <c r="Z133" s="60">
        <f>IF('Indicator Data'!Y136="No data","x",IF(('Indicator Data'!Y136/'Indicator Data'!BE136)&gt;1,1,IF('Indicator Data'!Y136&gt;'Indicator Data'!Y136,1,'Indicator Data'!Y136/'Indicator Data'!BE136)))</f>
        <v>0</v>
      </c>
      <c r="AA133" s="156">
        <f t="shared" si="60"/>
        <v>0</v>
      </c>
      <c r="AB133" s="57">
        <f t="shared" si="48"/>
        <v>1</v>
      </c>
      <c r="AC133" s="56">
        <f>IF('Indicator Data'!AE136="No data","x",ROUND(IF('Indicator Data'!AE136&lt;$AC$194,10,IF('Indicator Data'!AE136&gt;$AC$195,0,($AC$195-'Indicator Data'!AE136)/($AC$195-$AC$194)*10)),1))</f>
        <v>10</v>
      </c>
      <c r="AD133" s="56">
        <f>IF('Indicator Data'!AF136="No data","x",ROUND(IF('Indicator Data'!AF136&gt;$AD$195,10,IF('Indicator Data'!AF136&lt;$AD$194,0,10-($AD$195-'Indicator Data'!AF136)/($AD$195-$AD$194)*10)),1))</f>
        <v>0</v>
      </c>
      <c r="AE133" s="57">
        <f t="shared" si="49"/>
        <v>5</v>
      </c>
      <c r="AF133" s="56">
        <f>IF('Indicator Data'!AQ136="No data","x",ROUND(IF('Indicator Data'!AQ136&gt;$AF$195,10,IF('Indicator Data'!AQ136&lt;$AF$194,0,10-($AF$195-'Indicator Data'!AQ136)/($AF$195-$AF$194)*10)),1))</f>
        <v>2</v>
      </c>
      <c r="AG133" s="56" t="str">
        <f>IF('Indicator Data'!AR136="No data","x",ROUND(IF('Indicator Data'!AR136&gt;$AG$195,10,IF('Indicator Data'!AR136&lt;$AG$194,0,10-($AG$195-'Indicator Data'!AR136)/($AG$195-$AG$194)*10)),1))</f>
        <v>x</v>
      </c>
      <c r="AH133" s="202">
        <f t="shared" si="61"/>
        <v>2</v>
      </c>
      <c r="AI133" s="61">
        <f t="shared" si="62"/>
        <v>2.2000000000000002</v>
      </c>
      <c r="AJ133" s="56" t="str">
        <f>IF('Indicator Data'!AG136="No data","x",ROUND((IF(LOG('Indicator Data'!AG136)&gt;AJ$195,10,IF(LOG('Indicator Data'!AG136)&lt;AJ$194,0,10-(AJ$195-LOG('Indicator Data'!AG136))/(AJ$195-AJ$194)*10))),1))</f>
        <v>x</v>
      </c>
      <c r="AK133" s="56">
        <f>IF('Indicator Data'!AH136="No data","x",ROUND((IF(LOG('Indicator Data'!AH136)&gt;AK$195,10,IF(LOG('Indicator Data'!AH136)&lt;AK$194,0,10-(AK$195-LOG('Indicator Data'!AH136))/(AK$195-AK$194)*10))),1))</f>
        <v>2.7</v>
      </c>
      <c r="AL133" s="56">
        <f>IF('Indicator Data'!AI136="No data","x",ROUND(IF('Indicator Data'!AI136&gt;AL$195,10,IF('Indicator Data'!AI136&lt;AL$194,0,10-(AL$195-'Indicator Data'!AI136)/(AL$195-AL$194)*10)),1))</f>
        <v>6</v>
      </c>
      <c r="AM133" s="57">
        <f t="shared" si="63"/>
        <v>4.4000000000000004</v>
      </c>
      <c r="AN133" s="56">
        <f>IF('Indicator Data'!AJ136=0,10,ROUND(IF(LOG('Indicator Data'!AJ136)&gt;AN$195,0,IF(LOG('Indicator Data'!AJ136)&lt;AN$194,10,(AN$195-LOG('Indicator Data'!AJ136))/(AN$195-AN$194)*10)),1))</f>
        <v>2.7</v>
      </c>
      <c r="AO133" s="58">
        <f>IF('Indicator Data'!AK136="No data","x",'Indicator Data'!AK136/'Indicator Data'!BG136*100)</f>
        <v>60.869565217391312</v>
      </c>
      <c r="AP133" s="56">
        <f t="shared" si="64"/>
        <v>6</v>
      </c>
      <c r="AQ133" s="57">
        <f t="shared" si="65"/>
        <v>4.4000000000000004</v>
      </c>
      <c r="AR133" s="186">
        <f t="shared" si="66"/>
        <v>4.4000000000000004</v>
      </c>
      <c r="AS133" s="56">
        <f>IF('Indicator Data'!AL136="No data","x",ROUND(IF('Indicator Data'!AL136^2&gt;AS$195,0,IF('Indicator Data'!AL136^2&lt;AS$194,10,(AS$195-'Indicator Data'!AL136^2)/(AS$195-AS$194)*10)),1))</f>
        <v>0.7</v>
      </c>
      <c r="AT133" s="56">
        <f>IF('Indicator Data'!AM136="No data","x",ROUND(IF('Indicator Data'!AM136&gt;AT$195,0,IF('Indicator Data'!AM136&lt;AT$194,10,(AT$195-'Indicator Data'!AM136)/(AT$195-AT$194)*10)),1))</f>
        <v>3.4</v>
      </c>
      <c r="AU133" s="56">
        <f>IF('Indicator Data'!AN136="No data","x",ROUND(IF('Indicator Data'!AN136&gt;AU$195,0,IF('Indicator Data'!AN136&lt;AU$194,10,(AU$195-'Indicator Data'!AN136)/(AU$195-AU$194)*10)),1))</f>
        <v>4.5999999999999996</v>
      </c>
      <c r="AV133" s="57">
        <f t="shared" si="67"/>
        <v>2.9</v>
      </c>
      <c r="AW133" s="57" t="str">
        <f>IF('Indicator Data'!AO136="No data","x",ROUND(IF('Indicator Data'!AO136&gt;AW$195,0,IF('Indicator Data'!AO136&lt;AW$194,10,(AW$195-'Indicator Data'!AO136)/(AW$195-AW$194)*10)),1))</f>
        <v>x</v>
      </c>
      <c r="AX133" s="186">
        <f t="shared" si="50"/>
        <v>2.9</v>
      </c>
      <c r="AY133" s="188" t="str">
        <f>IF('Indicator Data'!AP136="No data","x",ROUND(IF('Indicator Data'!AP136&gt;AY$195,10,IF('Indicator Data'!AP136&lt;AY$194,0,10-(AY$195-'Indicator Data'!AP136)/(AY$195-AY$194)*10)),1))</f>
        <v>x</v>
      </c>
      <c r="AZ133" s="179">
        <f t="shared" si="68"/>
        <v>3.7</v>
      </c>
    </row>
    <row r="134" spans="1:52" s="4" customFormat="1" x14ac:dyDescent="0.25">
      <c r="A134" s="99" t="str">
        <f>'Indicator Data'!A137</f>
        <v>Palestine</v>
      </c>
      <c r="B134" s="49" t="str">
        <f>'Indicator Data'!B137</f>
        <v>PSE</v>
      </c>
      <c r="C134" s="56">
        <f>ROUND(IF('Indicator Data'!N137="No data",IF((0.1022*LN('Indicator Data'!BD137)-0.1711)&gt;C$195,0,IF((0.1022*LN('Indicator Data'!BD137)-0.1711)&lt;C$194,10,(C$195-(0.1022*LN('Indicator Data'!BD137)-0.1711))/(C$195-C$194)*10)),IF('Indicator Data'!N137&gt;C$195,0,IF('Indicator Data'!N137&lt;C$194,10,(C$195-'Indicator Data'!N137)/(C$195-C$194)*10))),1)</f>
        <v>4.2</v>
      </c>
      <c r="D134" s="56">
        <f>IF('Indicator Data'!O137="No data","x",ROUND((IF(LOG('Indicator Data'!O137*1000)&gt;D$195,10,IF(LOG('Indicator Data'!O137*1000)&lt;D$194,0,10-(D$195-LOG('Indicator Data'!O137*1000))/(D$195-D$194)*10))),1))</f>
        <v>2.1</v>
      </c>
      <c r="E134" s="57">
        <f t="shared" si="51"/>
        <v>3.2</v>
      </c>
      <c r="F134" s="56" t="str">
        <f>IF('Indicator Data'!Z137="No data","x",ROUND(IF('Indicator Data'!Z137&gt;F$195,10,IF('Indicator Data'!Z137&lt;F$194,0,10-(F$195-'Indicator Data'!Z137)/(F$195-F$194)*10)),1))</f>
        <v>x</v>
      </c>
      <c r="G134" s="56">
        <f>IF('Indicator Data'!AA137="No data","x",ROUND(IF('Indicator Data'!AA137&gt;G$195,10,IF('Indicator Data'!AA137&lt;G$194,0,10-(G$195-'Indicator Data'!AA137)/(G$195-G$194)*10)),1))</f>
        <v>2.2000000000000002</v>
      </c>
      <c r="H134" s="57">
        <f t="shared" si="52"/>
        <v>2.2000000000000002</v>
      </c>
      <c r="I134" s="58">
        <f>SUM(IF('Indicator Data'!P137=0,0,'Indicator Data'!P137),SUM('Indicator Data'!Q137:R137))</f>
        <v>9628.3642299999992</v>
      </c>
      <c r="J134" s="58">
        <f>I134/'Indicator Data'!BE137*1000000</f>
        <v>1932.8545604046392</v>
      </c>
      <c r="K134" s="56">
        <f t="shared" si="53"/>
        <v>10</v>
      </c>
      <c r="L134" s="56">
        <f>IF('Indicator Data'!S137="No data","x",ROUND(IF('Indicator Data'!S137&gt;L$195,10,IF('Indicator Data'!S137&lt;L$194,0,10-(L$195-'Indicator Data'!S137)/(L$195-L$194)*10)),1))</f>
        <v>8.8000000000000007</v>
      </c>
      <c r="M134" s="56">
        <f>IF('Indicator Data'!T137="No data","x",IF('Indicator Data'!T137=0,0,ROUND(IF('Indicator Data'!T137&gt;M$195,10,IF('Indicator Data'!T137&lt;M$194,0,10-(M$195-'Indicator Data'!T137)/(M$195-M$194)*10)),1)))</f>
        <v>5.7</v>
      </c>
      <c r="N134" s="57">
        <f t="shared" si="54"/>
        <v>8.1999999999999993</v>
      </c>
      <c r="O134" s="59">
        <f t="shared" si="55"/>
        <v>4.2</v>
      </c>
      <c r="P134" s="66">
        <f>IF(AND('Indicator Data'!AB137="No data",'Indicator Data'!AC137="No data"),0,SUM('Indicator Data'!AB137:AD137)/1000)</f>
        <v>2856.2860000000001</v>
      </c>
      <c r="Q134" s="56">
        <f t="shared" si="56"/>
        <v>10</v>
      </c>
      <c r="R134" s="60">
        <f>P134*1000/'Indicator Data'!BE137</f>
        <v>0.57338767926106238</v>
      </c>
      <c r="S134" s="56">
        <f t="shared" si="57"/>
        <v>10</v>
      </c>
      <c r="T134" s="197">
        <f t="shared" si="58"/>
        <v>10</v>
      </c>
      <c r="U134" s="56" t="str">
        <f>IF('Indicator Data'!V137="No data","x",ROUND(IF('Indicator Data'!V137&gt;U$195,10,IF('Indicator Data'!V137&lt;U$194,0,10-(U$195-'Indicator Data'!V137)/(U$195-U$194)*10)),1))</f>
        <v>x</v>
      </c>
      <c r="V134" s="56" t="str">
        <f>IF('Indicator Data'!W137="No data","x",IF('Indicator Data'!W137=0,0,ROUND(IF('Indicator Data'!W137&gt;V$195,10,IF('Indicator Data'!W137&lt;V$194,0,10-(V$195-'Indicator Data'!W137)/(V$195-V$194)*10)),1)))</f>
        <v>x</v>
      </c>
      <c r="W134" s="56" t="str">
        <f t="shared" si="59"/>
        <v>x</v>
      </c>
      <c r="X134" s="56">
        <f>IF('Indicator Data'!U137="No data","x",ROUND(IF('Indicator Data'!U137&gt;X$195,10,IF('Indicator Data'!U137&lt;X$194,0,10-(X$195-'Indicator Data'!U137)/(X$195-X$194)*10)),1))</f>
        <v>0</v>
      </c>
      <c r="Y134" s="156" t="str">
        <f>IF('Indicator Data'!X137="No data","x",ROUND(IF('Indicator Data'!X137&gt;Y$195,10,IF('Indicator Data'!X137&lt;Y$194,0,10-(Y$195-'Indicator Data'!X137)/(Y$195-Y$194)*10)),1))</f>
        <v>x</v>
      </c>
      <c r="Z134" s="60" t="str">
        <f>IF('Indicator Data'!Y137="No data","x",IF(('Indicator Data'!Y137/'Indicator Data'!BE137)&gt;1,1,IF('Indicator Data'!Y137&gt;'Indicator Data'!Y137,1,'Indicator Data'!Y137/'Indicator Data'!BE137)))</f>
        <v>x</v>
      </c>
      <c r="AA134" s="156" t="str">
        <f t="shared" si="60"/>
        <v>x</v>
      </c>
      <c r="AB134" s="57">
        <f t="shared" si="48"/>
        <v>0</v>
      </c>
      <c r="AC134" s="56">
        <f>IF('Indicator Data'!AE137="No data","x",ROUND(IF('Indicator Data'!AE137&lt;$AC$194,10,IF('Indicator Data'!AE137&gt;$AC$195,0,($AC$195-'Indicator Data'!AE137)/($AC$195-$AC$194)*10)),1))</f>
        <v>3.2</v>
      </c>
      <c r="AD134" s="56">
        <f>IF('Indicator Data'!AF137="No data","x",ROUND(IF('Indicator Data'!AF137&gt;$AD$195,10,IF('Indicator Data'!AF137&lt;$AD$194,0,10-($AD$195-'Indicator Data'!AF137)/($AD$195-$AD$194)*10)),1))</f>
        <v>2.4</v>
      </c>
      <c r="AE134" s="57">
        <f t="shared" si="49"/>
        <v>2.8</v>
      </c>
      <c r="AF134" s="56" t="str">
        <f>IF('Indicator Data'!AQ137="No data","x",ROUND(IF('Indicator Data'!AQ137&gt;$AF$195,10,IF('Indicator Data'!AQ137&lt;$AF$194,0,10-($AF$195-'Indicator Data'!AQ137)/($AF$195-$AF$194)*10)),1))</f>
        <v>x</v>
      </c>
      <c r="AG134" s="56">
        <f>IF('Indicator Data'!AR137="No data","x",ROUND(IF('Indicator Data'!AR137&gt;$AG$195,10,IF('Indicator Data'!AR137&lt;$AG$194,0,10-($AG$195-'Indicator Data'!AR137)/($AG$195-$AG$194)*10)),1))</f>
        <v>4.8</v>
      </c>
      <c r="AH134" s="202">
        <f t="shared" si="61"/>
        <v>4.8</v>
      </c>
      <c r="AI134" s="61">
        <f t="shared" si="62"/>
        <v>6.1</v>
      </c>
      <c r="AJ134" s="56" t="str">
        <f>IF('Indicator Data'!AG137="No data","x",ROUND((IF(LOG('Indicator Data'!AG137)&gt;AJ$195,10,IF(LOG('Indicator Data'!AG137)&lt;AJ$194,0,10-(AJ$195-LOG('Indicator Data'!AG137))/(AJ$195-AJ$194)*10))),1))</f>
        <v>x</v>
      </c>
      <c r="AK134" s="56">
        <f>IF('Indicator Data'!AH137="No data","x",ROUND((IF(LOG('Indicator Data'!AH137)&gt;AK$195,10,IF(LOG('Indicator Data'!AH137)&lt;AK$194,0,10-(AK$195-LOG('Indicator Data'!AH137))/(AK$195-AK$194)*10))),1))</f>
        <v>4.3</v>
      </c>
      <c r="AL134" s="56" t="str">
        <f>IF('Indicator Data'!AI137="No data","x",ROUND(IF('Indicator Data'!AI137&gt;AL$195,10,IF('Indicator Data'!AI137&lt;AL$194,0,10-(AL$195-'Indicator Data'!AI137)/(AL$195-AL$194)*10)),1))</f>
        <v>x</v>
      </c>
      <c r="AM134" s="57">
        <f t="shared" si="63"/>
        <v>4.3</v>
      </c>
      <c r="AN134" s="56">
        <f>IF('Indicator Data'!AJ137=0,10,ROUND(IF(LOG('Indicator Data'!AJ137)&gt;AN$195,0,IF(LOG('Indicator Data'!AJ137)&lt;AN$194,10,(AN$195-LOG('Indicator Data'!AJ137))/(AN$195-AN$194)*10)),1))</f>
        <v>0.9</v>
      </c>
      <c r="AO134" s="58">
        <f>IF('Indicator Data'!AK137="No data","x",'Indicator Data'!AK137/'Indicator Data'!BG137*100)</f>
        <v>282.39202657807311</v>
      </c>
      <c r="AP134" s="56">
        <f t="shared" si="64"/>
        <v>10</v>
      </c>
      <c r="AQ134" s="57">
        <f t="shared" si="65"/>
        <v>5.5</v>
      </c>
      <c r="AR134" s="186">
        <f t="shared" si="66"/>
        <v>4.9000000000000004</v>
      </c>
      <c r="AS134" s="56">
        <f>IF('Indicator Data'!AL137="No data","x",ROUND(IF('Indicator Data'!AL137^2&gt;AS$195,0,IF('Indicator Data'!AL137^2&lt;AS$194,10,(AS$195-'Indicator Data'!AL137^2)/(AS$195-AS$194)*10)),1))</f>
        <v>0.6</v>
      </c>
      <c r="AT134" s="56">
        <f>IF('Indicator Data'!AM137="No data","x",ROUND(IF('Indicator Data'!AM137&gt;AT$195,0,IF('Indicator Data'!AM137&lt;AT$194,10,(AT$195-'Indicator Data'!AM137)/(AT$195-AT$194)*10)),1))</f>
        <v>5.6</v>
      </c>
      <c r="AU134" s="56">
        <f>IF('Indicator Data'!AN137="No data","x",ROUND(IF('Indicator Data'!AN137&gt;AU$195,0,IF('Indicator Data'!AN137&lt;AU$194,10,(AU$195-'Indicator Data'!AN137)/(AU$195-AU$194)*10)),1))</f>
        <v>9</v>
      </c>
      <c r="AV134" s="57">
        <f t="shared" si="67"/>
        <v>5.0999999999999996</v>
      </c>
      <c r="AW134" s="57" t="str">
        <f>IF('Indicator Data'!AO137="No data","x",ROUND(IF('Indicator Data'!AO137&gt;AW$195,0,IF('Indicator Data'!AO137&lt;AW$194,10,(AW$195-'Indicator Data'!AO137)/(AW$195-AW$194)*10)),1))</f>
        <v>x</v>
      </c>
      <c r="AX134" s="186">
        <f t="shared" si="50"/>
        <v>5.0999999999999996</v>
      </c>
      <c r="AY134" s="188">
        <f>IF('Indicator Data'!AP137="No data","x",ROUND(IF('Indicator Data'!AP137&gt;AY$195,10,IF('Indicator Data'!AP137&lt;AY$194,0,10-(AY$195-'Indicator Data'!AP137)/(AY$195-AY$194)*10)),1))</f>
        <v>0.8</v>
      </c>
      <c r="AZ134" s="179">
        <f t="shared" si="68"/>
        <v>2.9</v>
      </c>
    </row>
    <row r="135" spans="1:52" s="4" customFormat="1" x14ac:dyDescent="0.25">
      <c r="A135" s="99" t="str">
        <f>'Indicator Data'!A138</f>
        <v>Panama</v>
      </c>
      <c r="B135" s="49" t="str">
        <f>'Indicator Data'!B138</f>
        <v>PAN</v>
      </c>
      <c r="C135" s="56">
        <f>ROUND(IF('Indicator Data'!N138="No data",IF((0.1022*LN('Indicator Data'!BD138)-0.1711)&gt;C$195,0,IF((0.1022*LN('Indicator Data'!BD138)-0.1711)&lt;C$194,10,(C$195-(0.1022*LN('Indicator Data'!BD138)-0.1711))/(C$195-C$194)*10)),IF('Indicator Data'!N138&gt;C$195,0,IF('Indicator Data'!N138&lt;C$194,10,(C$195-'Indicator Data'!N138)/(C$195-C$194)*10))),1)</f>
        <v>2.1</v>
      </c>
      <c r="D135" s="56" t="str">
        <f>IF('Indicator Data'!O138="No data","x",ROUND((IF(LOG('Indicator Data'!O138*1000)&gt;D$195,10,IF(LOG('Indicator Data'!O138*1000)&lt;D$194,0,10-(D$195-LOG('Indicator Data'!O138*1000))/(D$195-D$194)*10))),1))</f>
        <v>x</v>
      </c>
      <c r="E135" s="57">
        <f t="shared" si="51"/>
        <v>2.1</v>
      </c>
      <c r="F135" s="56">
        <f>IF('Indicator Data'!Z138="No data","x",ROUND(IF('Indicator Data'!Z138&gt;F$195,10,IF('Indicator Data'!Z138&lt;F$194,0,10-(F$195-'Indicator Data'!Z138)/(F$195-F$194)*10)),1))</f>
        <v>6.1</v>
      </c>
      <c r="G135" s="56">
        <f>IF('Indicator Data'!AA138="No data","x",ROUND(IF('Indicator Data'!AA138&gt;G$195,10,IF('Indicator Data'!AA138&lt;G$194,0,10-(G$195-'Indicator Data'!AA138)/(G$195-G$194)*10)),1))</f>
        <v>6.2</v>
      </c>
      <c r="H135" s="57">
        <f t="shared" si="52"/>
        <v>6.2</v>
      </c>
      <c r="I135" s="58">
        <f>SUM(IF('Indicator Data'!P138=0,0,'Indicator Data'!P138),SUM('Indicator Data'!Q138:R138))</f>
        <v>110.97982</v>
      </c>
      <c r="J135" s="58">
        <f>I135/'Indicator Data'!BE138*1000000</f>
        <v>26.134790553969914</v>
      </c>
      <c r="K135" s="56">
        <f t="shared" si="53"/>
        <v>0.5</v>
      </c>
      <c r="L135" s="56">
        <f>IF('Indicator Data'!S138="No data","x",ROUND(IF('Indicator Data'!S138&gt;L$195,10,IF('Indicator Data'!S138&lt;L$194,0,10-(L$195-'Indicator Data'!S138)/(L$195-L$194)*10)),1))</f>
        <v>0</v>
      </c>
      <c r="M135" s="56">
        <f>IF('Indicator Data'!T138="No data","x",IF('Indicator Data'!T138=0,0,ROUND(IF('Indicator Data'!T138&gt;M$195,10,IF('Indicator Data'!T138&lt;M$194,0,10-(M$195-'Indicator Data'!T138)/(M$195-M$194)*10)),1)))</f>
        <v>0.3</v>
      </c>
      <c r="N135" s="57">
        <f t="shared" si="54"/>
        <v>0.3</v>
      </c>
      <c r="O135" s="59">
        <f t="shared" si="55"/>
        <v>2.7</v>
      </c>
      <c r="P135" s="66">
        <f>IF(AND('Indicator Data'!AB138="No data",'Indicator Data'!AC138="No data"),0,SUM('Indicator Data'!AB138:AD138)/1000)</f>
        <v>16.134</v>
      </c>
      <c r="Q135" s="56">
        <f t="shared" si="56"/>
        <v>4</v>
      </c>
      <c r="R135" s="60">
        <f>P135*1000/'Indicator Data'!BE138</f>
        <v>3.7994178653177721E-3</v>
      </c>
      <c r="S135" s="56">
        <f t="shared" si="57"/>
        <v>4.4000000000000004</v>
      </c>
      <c r="T135" s="197">
        <f t="shared" si="58"/>
        <v>4.2</v>
      </c>
      <c r="U135" s="56">
        <f>IF('Indicator Data'!V138="No data","x",ROUND(IF('Indicator Data'!V138&gt;U$195,10,IF('Indicator Data'!V138&lt;U$194,0,10-(U$195-'Indicator Data'!V138)/(U$195-U$194)*10)),1))</f>
        <v>1.6</v>
      </c>
      <c r="V135" s="56">
        <f>IF('Indicator Data'!W138="No data","x",IF('Indicator Data'!W138=0,0,ROUND(IF('Indicator Data'!W138&gt;V$195,10,IF('Indicator Data'!W138&lt;V$194,0,10-(V$195-'Indicator Data'!W138)/(V$195-V$194)*10)),1)))</f>
        <v>2.5</v>
      </c>
      <c r="W135" s="56">
        <f t="shared" si="59"/>
        <v>2.0499999999999998</v>
      </c>
      <c r="X135" s="56">
        <f>IF('Indicator Data'!U138="No data","x",ROUND(IF('Indicator Data'!U138&gt;X$195,10,IF('Indicator Data'!U138&lt;X$194,0,10-(X$195-'Indicator Data'!U138)/(X$195-X$194)*10)),1))</f>
        <v>1</v>
      </c>
      <c r="Y135" s="156">
        <f>IF('Indicator Data'!X138="No data","x",ROUND(IF('Indicator Data'!X138&gt;Y$195,10,IF('Indicator Data'!X138&lt;Y$194,0,10-(Y$195-'Indicator Data'!X138)/(Y$195-Y$194)*10)),1))</f>
        <v>0</v>
      </c>
      <c r="Z135" s="60">
        <f>IF('Indicator Data'!Y138="No data","x",IF(('Indicator Data'!Y138/'Indicator Data'!BE138)&gt;1,1,IF('Indicator Data'!Y138&gt;'Indicator Data'!Y138,1,'Indicator Data'!Y138/'Indicator Data'!BE138)))</f>
        <v>0.10268106931924154</v>
      </c>
      <c r="AA135" s="156">
        <f t="shared" si="60"/>
        <v>1.1000000000000001</v>
      </c>
      <c r="AB135" s="57">
        <f t="shared" si="48"/>
        <v>1</v>
      </c>
      <c r="AC135" s="56">
        <f>IF('Indicator Data'!AE138="No data","x",ROUND(IF('Indicator Data'!AE138&lt;$AC$194,10,IF('Indicator Data'!AE138&gt;$AC$195,0,($AC$195-'Indicator Data'!AE138)/($AC$195-$AC$194)*10)),1))</f>
        <v>4.0999999999999996</v>
      </c>
      <c r="AD135" s="56">
        <f>IF('Indicator Data'!AF138="No data","x",ROUND(IF('Indicator Data'!AF138&gt;$AD$195,10,IF('Indicator Data'!AF138&lt;$AD$194,0,10-($AD$195-'Indicator Data'!AF138)/($AD$195-$AD$194)*10)),1))</f>
        <v>1.7</v>
      </c>
      <c r="AE135" s="57">
        <f t="shared" si="49"/>
        <v>2.9</v>
      </c>
      <c r="AF135" s="56">
        <f>IF('Indicator Data'!AQ138="No data","x",ROUND(IF('Indicator Data'!AQ138&gt;$AF$195,10,IF('Indicator Data'!AQ138&lt;$AF$194,0,10-($AF$195-'Indicator Data'!AQ138)/($AF$195-$AF$194)*10)),1))</f>
        <v>2.1</v>
      </c>
      <c r="AG135" s="56">
        <f>IF('Indicator Data'!AR138="No data","x",ROUND(IF('Indicator Data'!AR138&gt;$AG$195,10,IF('Indicator Data'!AR138&lt;$AG$194,0,10-($AG$195-'Indicator Data'!AR138)/($AG$195-$AG$194)*10)),1))</f>
        <v>0.6</v>
      </c>
      <c r="AH135" s="202">
        <f t="shared" si="61"/>
        <v>1.35</v>
      </c>
      <c r="AI135" s="61">
        <f t="shared" si="62"/>
        <v>2.5</v>
      </c>
      <c r="AJ135" s="56">
        <f>IF('Indicator Data'!AG138="No data","x",ROUND((IF(LOG('Indicator Data'!AG138)&gt;AJ$195,10,IF(LOG('Indicator Data'!AG138)&lt;AJ$194,0,10-(AJ$195-LOG('Indicator Data'!AG138))/(AJ$195-AJ$194)*10))),1))</f>
        <v>7.8</v>
      </c>
      <c r="AK135" s="56">
        <f>IF('Indicator Data'!AH138="No data","x",ROUND((IF(LOG('Indicator Data'!AH138)&gt;AK$195,10,IF(LOG('Indicator Data'!AH138)&lt;AK$194,0,10-(AK$195-LOG('Indicator Data'!AH138))/(AK$195-AK$194)*10))),1))</f>
        <v>5.7</v>
      </c>
      <c r="AL135" s="56">
        <f>IF('Indicator Data'!AI138="No data","x",ROUND(IF('Indicator Data'!AI138&gt;AL$195,10,IF('Indicator Data'!AI138&lt;AL$194,0,10-(AL$195-'Indicator Data'!AI138)/(AL$195-AL$194)*10)),1))</f>
        <v>6</v>
      </c>
      <c r="AM135" s="57">
        <f t="shared" si="63"/>
        <v>6.5</v>
      </c>
      <c r="AN135" s="56">
        <f>IF('Indicator Data'!AJ138=0,10,ROUND(IF(LOG('Indicator Data'!AJ138)&gt;AN$195,0,IF(LOG('Indicator Data'!AJ138)&lt;AN$194,10,(AN$195-LOG('Indicator Data'!AJ138))/(AN$195-AN$194)*10)),1))</f>
        <v>5.7</v>
      </c>
      <c r="AO135" s="58">
        <f>IF('Indicator Data'!AK138="No data","x",'Indicator Data'!AK138/'Indicator Data'!BG138*100)</f>
        <v>16.142050040355123</v>
      </c>
      <c r="AP135" s="56">
        <f t="shared" si="64"/>
        <v>1.5</v>
      </c>
      <c r="AQ135" s="57">
        <f t="shared" si="65"/>
        <v>3.6</v>
      </c>
      <c r="AR135" s="186">
        <f t="shared" si="66"/>
        <v>5.0999999999999996</v>
      </c>
      <c r="AS135" s="56">
        <f>IF('Indicator Data'!AL138="No data","x",ROUND(IF('Indicator Data'!AL138^2&gt;AS$195,0,IF('Indicator Data'!AL138^2&lt;AS$194,10,(AS$195-'Indicator Data'!AL138^2)/(AS$195-AS$194)*10)),1))</f>
        <v>1</v>
      </c>
      <c r="AT135" s="56">
        <f>IF('Indicator Data'!AM138="No data","x",ROUND(IF('Indicator Data'!AM138&gt;AT$195,0,IF('Indicator Data'!AM138&lt;AT$194,10,(AT$195-'Indicator Data'!AM138)/(AT$195-AT$194)*10)),1))</f>
        <v>3.2</v>
      </c>
      <c r="AU135" s="56">
        <f>IF('Indicator Data'!AN138="No data","x",ROUND(IF('Indicator Data'!AN138&gt;AU$195,0,IF('Indicator Data'!AN138&lt;AU$194,10,(AU$195-'Indicator Data'!AN138)/(AU$195-AU$194)*10)),1))</f>
        <v>3.9</v>
      </c>
      <c r="AV135" s="57">
        <f t="shared" si="67"/>
        <v>2.7</v>
      </c>
      <c r="AW135" s="57">
        <f>IF('Indicator Data'!AO138="No data","x",ROUND(IF('Indicator Data'!AO138&gt;AW$195,0,IF('Indicator Data'!AO138&lt;AW$194,10,(AW$195-'Indicator Data'!AO138)/(AW$195-AW$194)*10)),1))</f>
        <v>8.1</v>
      </c>
      <c r="AX135" s="186">
        <f t="shared" si="50"/>
        <v>5.4</v>
      </c>
      <c r="AY135" s="188">
        <f>IF('Indicator Data'!AP138="No data","x",ROUND(IF('Indicator Data'!AP138&gt;AY$195,10,IF('Indicator Data'!AP138&lt;AY$194,0,10-(AY$195-'Indicator Data'!AP138)/(AY$195-AY$194)*10)),1))</f>
        <v>3.2</v>
      </c>
      <c r="AZ135" s="179">
        <f t="shared" si="68"/>
        <v>4.2</v>
      </c>
    </row>
    <row r="136" spans="1:52" s="4" customFormat="1" x14ac:dyDescent="0.25">
      <c r="A136" s="99" t="str">
        <f>'Indicator Data'!A139</f>
        <v>Papua New Guinea</v>
      </c>
      <c r="B136" s="49" t="str">
        <f>'Indicator Data'!B139</f>
        <v>PNG</v>
      </c>
      <c r="C136" s="56">
        <f>ROUND(IF('Indicator Data'!N139="No data",IF((0.1022*LN('Indicator Data'!BD139)-0.1711)&gt;C$195,0,IF((0.1022*LN('Indicator Data'!BD139)-0.1711)&lt;C$194,10,(C$195-(0.1022*LN('Indicator Data'!BD139)-0.1711))/(C$195-C$194)*10)),IF('Indicator Data'!N139&gt;C$195,0,IF('Indicator Data'!N139&lt;C$194,10,(C$195-'Indicator Data'!N139)/(C$195-C$194)*10))),1)</f>
        <v>7.1</v>
      </c>
      <c r="D136" s="56" t="str">
        <f>IF('Indicator Data'!O139="No data","x",ROUND((IF(LOG('Indicator Data'!O139*1000)&gt;D$195,10,IF(LOG('Indicator Data'!O139*1000)&lt;D$194,0,10-(D$195-LOG('Indicator Data'!O139*1000))/(D$195-D$194)*10))),1))</f>
        <v>x</v>
      </c>
      <c r="E136" s="57">
        <f t="shared" si="51"/>
        <v>7.1</v>
      </c>
      <c r="F136" s="56">
        <f>IF('Indicator Data'!Z139="No data","x",ROUND(IF('Indicator Data'!Z139&gt;F$195,10,IF('Indicator Data'!Z139&lt;F$194,0,10-(F$195-'Indicator Data'!Z139)/(F$195-F$194)*10)),1))</f>
        <v>9.9</v>
      </c>
      <c r="G136" s="56">
        <f>IF('Indicator Data'!AA139="No data","x",ROUND(IF('Indicator Data'!AA139&gt;G$195,10,IF('Indicator Data'!AA139&lt;G$194,0,10-(G$195-'Indicator Data'!AA139)/(G$195-G$194)*10)),1))</f>
        <v>4.2</v>
      </c>
      <c r="H136" s="57">
        <f t="shared" si="52"/>
        <v>7.1</v>
      </c>
      <c r="I136" s="58">
        <f>SUM(IF('Indicator Data'!P139=0,0,'Indicator Data'!P139),SUM('Indicator Data'!Q139:R139))</f>
        <v>1191.7279900000001</v>
      </c>
      <c r="J136" s="58">
        <f>I136/'Indicator Data'!BE139*1000000</f>
        <v>135.79214115031942</v>
      </c>
      <c r="K136" s="56">
        <f t="shared" si="53"/>
        <v>2.7</v>
      </c>
      <c r="L136" s="56">
        <f>IF('Indicator Data'!S139="No data","x",ROUND(IF('Indicator Data'!S139&gt;L$195,10,IF('Indicator Data'!S139&lt;L$194,0,10-(L$195-'Indicator Data'!S139)/(L$195-L$194)*10)),1))</f>
        <v>2.2999999999999998</v>
      </c>
      <c r="M136" s="56">
        <f>IF('Indicator Data'!T139="No data","x",IF('Indicator Data'!T139=0,0,ROUND(IF('Indicator Data'!T139&gt;M$195,10,IF('Indicator Data'!T139&lt;M$194,0,10-(M$195-'Indicator Data'!T139)/(M$195-M$194)*10)),1)))</f>
        <v>0</v>
      </c>
      <c r="N136" s="57">
        <f t="shared" si="54"/>
        <v>1.7</v>
      </c>
      <c r="O136" s="59">
        <f t="shared" si="55"/>
        <v>5.8</v>
      </c>
      <c r="P136" s="66">
        <f>IF(AND('Indicator Data'!AB139="No data",'Indicator Data'!AC139="No data"),0,SUM('Indicator Data'!AB139:AD139)/1000)</f>
        <v>22.177</v>
      </c>
      <c r="Q136" s="56">
        <f t="shared" si="56"/>
        <v>4.5</v>
      </c>
      <c r="R136" s="60">
        <f>P136*1000/'Indicator Data'!BE139</f>
        <v>2.526971204469766E-3</v>
      </c>
      <c r="S136" s="56">
        <f t="shared" si="57"/>
        <v>4</v>
      </c>
      <c r="T136" s="197">
        <f t="shared" si="58"/>
        <v>4.3</v>
      </c>
      <c r="U136" s="56">
        <f>IF('Indicator Data'!V139="No data","x",ROUND(IF('Indicator Data'!V139&gt;U$195,10,IF('Indicator Data'!V139&lt;U$194,0,10-(U$195-'Indicator Data'!V139)/(U$195-U$194)*10)),1))</f>
        <v>1.8</v>
      </c>
      <c r="V136" s="56">
        <f>IF('Indicator Data'!W139="No data","x",IF('Indicator Data'!W139=0,0,ROUND(IF('Indicator Data'!W139&gt;V$195,10,IF('Indicator Data'!W139&lt;V$194,0,10-(V$195-'Indicator Data'!W139)/(V$195-V$194)*10)),1)))</f>
        <v>2</v>
      </c>
      <c r="W136" s="56">
        <f t="shared" si="59"/>
        <v>1.9</v>
      </c>
      <c r="X136" s="56">
        <f>IF('Indicator Data'!U139="No data","x",ROUND(IF('Indicator Data'!U139&gt;X$195,10,IF('Indicator Data'!U139&lt;X$194,0,10-(X$195-'Indicator Data'!U139)/(X$195-X$194)*10)),1))</f>
        <v>7.9</v>
      </c>
      <c r="Y136" s="156">
        <f>IF('Indicator Data'!X139="No data","x",ROUND(IF('Indicator Data'!X139&gt;Y$195,10,IF('Indicator Data'!X139&lt;Y$194,0,10-(Y$195-'Indicator Data'!X139)/(Y$195-Y$194)*10)),1))</f>
        <v>4.5</v>
      </c>
      <c r="Z136" s="60">
        <f>IF('Indicator Data'!Y139="No data","x",IF(('Indicator Data'!Y139/'Indicator Data'!BE139)&gt;1,1,IF('Indicator Data'!Y139&gt;'Indicator Data'!Y139,1,'Indicator Data'!Y139/'Indicator Data'!BE139)))</f>
        <v>0.74596174003565818</v>
      </c>
      <c r="AA136" s="156">
        <f t="shared" si="60"/>
        <v>8.3000000000000007</v>
      </c>
      <c r="AB136" s="57">
        <f t="shared" si="48"/>
        <v>5.7</v>
      </c>
      <c r="AC136" s="56">
        <f>IF('Indicator Data'!AE139="No data","x",ROUND(IF('Indicator Data'!AE139&lt;$AC$194,10,IF('Indicator Data'!AE139&gt;$AC$195,0,($AC$195-'Indicator Data'!AE139)/($AC$195-$AC$194)*10)),1))</f>
        <v>6.5</v>
      </c>
      <c r="AD136" s="56">
        <f>IF('Indicator Data'!AF139="No data","x",ROUND(IF('Indicator Data'!AF139&gt;$AD$195,10,IF('Indicator Data'!AF139&lt;$AD$194,0,10-($AD$195-'Indicator Data'!AF139)/($AD$195-$AD$194)*10)),1))</f>
        <v>1.3</v>
      </c>
      <c r="AE136" s="57">
        <f t="shared" si="49"/>
        <v>3.9</v>
      </c>
      <c r="AF136" s="56" t="str">
        <f>IF('Indicator Data'!AQ139="No data","x",ROUND(IF('Indicator Data'!AQ139&gt;$AF$195,10,IF('Indicator Data'!AQ139&lt;$AF$194,0,10-($AF$195-'Indicator Data'!AQ139)/($AF$195-$AF$194)*10)),1))</f>
        <v>x</v>
      </c>
      <c r="AG136" s="56" t="str">
        <f>IF('Indicator Data'!AR139="No data","x",ROUND(IF('Indicator Data'!AR139&gt;$AG$195,10,IF('Indicator Data'!AR139&lt;$AG$194,0,10-($AG$195-'Indicator Data'!AR139)/($AG$195-$AG$194)*10)),1))</f>
        <v>x</v>
      </c>
      <c r="AH136" s="202" t="str">
        <f t="shared" si="61"/>
        <v>x</v>
      </c>
      <c r="AI136" s="61">
        <f t="shared" si="62"/>
        <v>4.7</v>
      </c>
      <c r="AJ136" s="56">
        <f>IF('Indicator Data'!AG139="No data","x",ROUND((IF(LOG('Indicator Data'!AG139)&gt;AJ$195,10,IF(LOG('Indicator Data'!AG139)&lt;AJ$194,0,10-(AJ$195-LOG('Indicator Data'!AG139))/(AJ$195-AJ$194)*10))),1))</f>
        <v>5</v>
      </c>
      <c r="AK136" s="56" t="str">
        <f>IF('Indicator Data'!AH139="No data","x",ROUND((IF(LOG('Indicator Data'!AH139)&gt;AK$195,10,IF(LOG('Indicator Data'!AH139)&lt;AK$194,0,10-(AK$195-LOG('Indicator Data'!AH139))/(AK$195-AK$194)*10))),1))</f>
        <v>x</v>
      </c>
      <c r="AL136" s="56">
        <f>IF('Indicator Data'!AI139="No data","x",ROUND(IF('Indicator Data'!AI139&gt;AL$195,10,IF('Indicator Data'!AI139&lt;AL$194,0,10-(AL$195-'Indicator Data'!AI139)/(AL$195-AL$194)*10)),1))</f>
        <v>2</v>
      </c>
      <c r="AM136" s="57">
        <f t="shared" si="63"/>
        <v>3.5</v>
      </c>
      <c r="AN136" s="56">
        <f>IF('Indicator Data'!AJ139=0,10,ROUND(IF(LOG('Indicator Data'!AJ139)&gt;AN$195,0,IF(LOG('Indicator Data'!AJ139)&lt;AN$194,10,(AN$195-LOG('Indicator Data'!AJ139))/(AN$195-AN$194)*10)),1))</f>
        <v>0.7</v>
      </c>
      <c r="AO136" s="58">
        <f>IF('Indicator Data'!AK139="No data","x",'Indicator Data'!AK139/'Indicator Data'!BG139*100)</f>
        <v>3.0914631453429315</v>
      </c>
      <c r="AP136" s="56">
        <f t="shared" si="64"/>
        <v>0.2</v>
      </c>
      <c r="AQ136" s="57">
        <f t="shared" si="65"/>
        <v>0.5</v>
      </c>
      <c r="AR136" s="186">
        <f t="shared" si="66"/>
        <v>2</v>
      </c>
      <c r="AS136" s="56">
        <f>IF('Indicator Data'!AL139="No data","x",ROUND(IF('Indicator Data'!AL139^2&gt;AS$195,0,IF('Indicator Data'!AL139^2&lt;AS$194,10,(AS$195-'Indicator Data'!AL139^2)/(AS$195-AS$194)*10)),1))</f>
        <v>6.8</v>
      </c>
      <c r="AT136" s="56">
        <f>IF('Indicator Data'!AM139="No data","x",ROUND(IF('Indicator Data'!AM139&gt;AT$195,0,IF('Indicator Data'!AM139&lt;AT$194,10,(AT$195-'Indicator Data'!AM139)/(AT$195-AT$194)*10)),1))</f>
        <v>7.8</v>
      </c>
      <c r="AU136" s="56">
        <f>IF('Indicator Data'!AN139="No data","x",ROUND(IF('Indicator Data'!AN139&gt;AU$195,0,IF('Indicator Data'!AN139&lt;AU$194,10,(AU$195-'Indicator Data'!AN139)/(AU$195-AU$194)*10)),1))</f>
        <v>5.0999999999999996</v>
      </c>
      <c r="AV136" s="57">
        <f t="shared" si="67"/>
        <v>6.6</v>
      </c>
      <c r="AW136" s="57" t="str">
        <f>IF('Indicator Data'!AO139="No data","x",ROUND(IF('Indicator Data'!AO139&gt;AW$195,0,IF('Indicator Data'!AO139&lt;AW$194,10,(AW$195-'Indicator Data'!AO139)/(AW$195-AW$194)*10)),1))</f>
        <v>x</v>
      </c>
      <c r="AX136" s="186">
        <f t="shared" si="50"/>
        <v>6.6</v>
      </c>
      <c r="AY136" s="188">
        <f>IF('Indicator Data'!AP139="No data","x",ROUND(IF('Indicator Data'!AP139&gt;AY$195,10,IF('Indicator Data'!AP139&lt;AY$194,0,10-(AY$195-'Indicator Data'!AP139)/(AY$195-AY$194)*10)),1))</f>
        <v>4</v>
      </c>
      <c r="AZ136" s="179">
        <f t="shared" si="68"/>
        <v>4.2</v>
      </c>
    </row>
    <row r="137" spans="1:52" s="4" customFormat="1" x14ac:dyDescent="0.25">
      <c r="A137" s="99" t="str">
        <f>'Indicator Data'!A140</f>
        <v>Paraguay</v>
      </c>
      <c r="B137" s="49" t="str">
        <f>'Indicator Data'!B140</f>
        <v>PRY</v>
      </c>
      <c r="C137" s="56">
        <f>ROUND(IF('Indicator Data'!N140="No data",IF((0.1022*LN('Indicator Data'!BD140)-0.1711)&gt;C$195,0,IF((0.1022*LN('Indicator Data'!BD140)-0.1711)&lt;C$194,10,(C$195-(0.1022*LN('Indicator Data'!BD140)-0.1711))/(C$195-C$194)*10)),IF('Indicator Data'!N140&gt;C$195,0,IF('Indicator Data'!N140&lt;C$194,10,(C$195-'Indicator Data'!N140)/(C$195-C$194)*10))),1)</f>
        <v>3.5</v>
      </c>
      <c r="D137" s="56">
        <f>IF('Indicator Data'!O140="No data","x",ROUND((IF(LOG('Indicator Data'!O140*1000)&gt;D$195,10,IF(LOG('Indicator Data'!O140*1000)&lt;D$194,0,10-(D$195-LOG('Indicator Data'!O140*1000))/(D$195-D$194)*10))),1))</f>
        <v>4.7</v>
      </c>
      <c r="E137" s="57">
        <f t="shared" si="51"/>
        <v>4.0999999999999996</v>
      </c>
      <c r="F137" s="56">
        <f>IF('Indicator Data'!Z140="No data","x",ROUND(IF('Indicator Data'!Z140&gt;F$195,10,IF('Indicator Data'!Z140&lt;F$194,0,10-(F$195-'Indicator Data'!Z140)/(F$195-F$194)*10)),1))</f>
        <v>6.4</v>
      </c>
      <c r="G137" s="56">
        <f>IF('Indicator Data'!AA140="No data","x",ROUND(IF('Indicator Data'!AA140&gt;G$195,10,IF('Indicator Data'!AA140&lt;G$194,0,10-(G$195-'Indicator Data'!AA140)/(G$195-G$194)*10)),1))</f>
        <v>6</v>
      </c>
      <c r="H137" s="57">
        <f t="shared" si="52"/>
        <v>6.2</v>
      </c>
      <c r="I137" s="58">
        <f>SUM(IF('Indicator Data'!P140=0,0,'Indicator Data'!P140),SUM('Indicator Data'!Q140:R140))</f>
        <v>126.66419999999999</v>
      </c>
      <c r="J137" s="58">
        <f>I137/'Indicator Data'!BE140*1000000</f>
        <v>17.980225814268127</v>
      </c>
      <c r="K137" s="56">
        <f t="shared" si="53"/>
        <v>0.4</v>
      </c>
      <c r="L137" s="56">
        <f>IF('Indicator Data'!S140="No data","x",ROUND(IF('Indicator Data'!S140&gt;L$195,10,IF('Indicator Data'!S140&lt;L$194,0,10-(L$195-'Indicator Data'!S140)/(L$195-L$194)*10)),1))</f>
        <v>0.3</v>
      </c>
      <c r="M137" s="56">
        <f>IF('Indicator Data'!T140="No data","x",IF('Indicator Data'!T140=0,0,ROUND(IF('Indicator Data'!T140&gt;M$195,10,IF('Indicator Data'!T140&lt;M$194,0,10-(M$195-'Indicator Data'!T140)/(M$195-M$194)*10)),1)))</f>
        <v>0.6</v>
      </c>
      <c r="N137" s="57">
        <f t="shared" si="54"/>
        <v>0.4</v>
      </c>
      <c r="O137" s="59">
        <f t="shared" si="55"/>
        <v>3.7</v>
      </c>
      <c r="P137" s="66">
        <f>IF(AND('Indicator Data'!AB140="No data",'Indicator Data'!AC140="No data"),0,SUM('Indicator Data'!AB140:AD140)/1000)</f>
        <v>0.61799999999999999</v>
      </c>
      <c r="Q137" s="56">
        <f t="shared" si="56"/>
        <v>0</v>
      </c>
      <c r="R137" s="60">
        <f>P137*1000/'Indicator Data'!BE140</f>
        <v>8.7726283774086931E-5</v>
      </c>
      <c r="S137" s="56">
        <f t="shared" si="57"/>
        <v>1.8</v>
      </c>
      <c r="T137" s="197">
        <f t="shared" si="58"/>
        <v>0.9</v>
      </c>
      <c r="U137" s="56">
        <f>IF('Indicator Data'!V140="No data","x",ROUND(IF('Indicator Data'!V140&gt;U$195,10,IF('Indicator Data'!V140&lt;U$194,0,10-(U$195-'Indicator Data'!V140)/(U$195-U$194)*10)),1))</f>
        <v>1</v>
      </c>
      <c r="V137" s="56">
        <f>IF('Indicator Data'!W140="No data","x",IF('Indicator Data'!W140=0,0,ROUND(IF('Indicator Data'!W140&gt;V$195,10,IF('Indicator Data'!W140&lt;V$194,0,10-(V$195-'Indicator Data'!W140)/(V$195-V$194)*10)),1)))</f>
        <v>1.2</v>
      </c>
      <c r="W137" s="56">
        <f t="shared" si="59"/>
        <v>1.1000000000000001</v>
      </c>
      <c r="X137" s="56">
        <f>IF('Indicator Data'!U140="No data","x",ROUND(IF('Indicator Data'!U140&gt;X$195,10,IF('Indicator Data'!U140&lt;X$194,0,10-(X$195-'Indicator Data'!U140)/(X$195-X$194)*10)),1))</f>
        <v>0.8</v>
      </c>
      <c r="Y137" s="156">
        <f>IF('Indicator Data'!X140="No data","x",ROUND(IF('Indicator Data'!X140&gt;Y$195,10,IF('Indicator Data'!X140&lt;Y$194,0,10-(Y$195-'Indicator Data'!X140)/(Y$195-Y$194)*10)),1))</f>
        <v>0</v>
      </c>
      <c r="Z137" s="60">
        <f>IF('Indicator Data'!Y140="No data","x",IF(('Indicator Data'!Y140/'Indicator Data'!BE140)&gt;1,1,IF('Indicator Data'!Y140&gt;'Indicator Data'!Y140,1,'Indicator Data'!Y140/'Indicator Data'!BE140)))</f>
        <v>0.2803341661652215</v>
      </c>
      <c r="AA137" s="156">
        <f t="shared" si="60"/>
        <v>3.1</v>
      </c>
      <c r="AB137" s="57">
        <f t="shared" si="48"/>
        <v>1.3</v>
      </c>
      <c r="AC137" s="56">
        <f>IF('Indicator Data'!AE140="No data","x",ROUND(IF('Indicator Data'!AE140&lt;$AC$194,10,IF('Indicator Data'!AE140&gt;$AC$195,0,($AC$195-'Indicator Data'!AE140)/($AC$195-$AC$194)*10)),1))</f>
        <v>5.0999999999999996</v>
      </c>
      <c r="AD137" s="56">
        <f>IF('Indicator Data'!AF140="No data","x",ROUND(IF('Indicator Data'!AF140&gt;$AD$195,10,IF('Indicator Data'!AF140&lt;$AD$194,0,10-($AD$195-'Indicator Data'!AF140)/($AD$195-$AD$194)*10)),1))</f>
        <v>1.9</v>
      </c>
      <c r="AE137" s="57">
        <f t="shared" si="49"/>
        <v>3.5</v>
      </c>
      <c r="AF137" s="56" t="str">
        <f>IF('Indicator Data'!AQ140="No data","x",ROUND(IF('Indicator Data'!AQ140&gt;$AF$195,10,IF('Indicator Data'!AQ140&lt;$AF$194,0,10-($AF$195-'Indicator Data'!AQ140)/($AF$195-$AF$194)*10)),1))</f>
        <v>x</v>
      </c>
      <c r="AG137" s="56">
        <f>IF('Indicator Data'!AR140="No data","x",ROUND(IF('Indicator Data'!AR140&gt;$AG$195,10,IF('Indicator Data'!AR140&lt;$AG$194,0,10-($AG$195-'Indicator Data'!AR140)/($AG$195-$AG$194)*10)),1))</f>
        <v>2.8</v>
      </c>
      <c r="AH137" s="202">
        <f t="shared" si="61"/>
        <v>2.8</v>
      </c>
      <c r="AI137" s="61">
        <f t="shared" si="62"/>
        <v>2.2000000000000002</v>
      </c>
      <c r="AJ137" s="56">
        <f>IF('Indicator Data'!AG140="No data","x",ROUND((IF(LOG('Indicator Data'!AG140)&gt;AJ$195,10,IF(LOG('Indicator Data'!AG140)&lt;AJ$194,0,10-(AJ$195-LOG('Indicator Data'!AG140))/(AJ$195-AJ$194)*10))),1))</f>
        <v>4.4000000000000004</v>
      </c>
      <c r="AK137" s="56">
        <f>IF('Indicator Data'!AH140="No data","x",ROUND((IF(LOG('Indicator Data'!AH140)&gt;AK$195,10,IF(LOG('Indicator Data'!AH140)&lt;AK$194,0,10-(AK$195-LOG('Indicator Data'!AH140))/(AK$195-AK$194)*10))),1))</f>
        <v>5.5</v>
      </c>
      <c r="AL137" s="56">
        <f>IF('Indicator Data'!AI140="No data","x",ROUND(IF('Indicator Data'!AI140&gt;AL$195,10,IF('Indicator Data'!AI140&lt;AL$194,0,10-(AL$195-'Indicator Data'!AI140)/(AL$195-AL$194)*10)),1))</f>
        <v>6</v>
      </c>
      <c r="AM137" s="57">
        <f t="shared" si="63"/>
        <v>5.3</v>
      </c>
      <c r="AN137" s="56">
        <f>IF('Indicator Data'!AJ140=0,10,ROUND(IF(LOG('Indicator Data'!AJ140)&gt;AN$195,0,IF(LOG('Indicator Data'!AJ140)&lt;AN$194,10,(AN$195-LOG('Indicator Data'!AJ140))/(AN$195-AN$194)*10)),1))</f>
        <v>4.5999999999999996</v>
      </c>
      <c r="AO137" s="58">
        <f>IF('Indicator Data'!AK140="No data","x",'Indicator Data'!AK140/'Indicator Data'!BG140*100)</f>
        <v>18.625723634533099</v>
      </c>
      <c r="AP137" s="56">
        <f t="shared" si="64"/>
        <v>1.8</v>
      </c>
      <c r="AQ137" s="57">
        <f t="shared" si="65"/>
        <v>3.2</v>
      </c>
      <c r="AR137" s="186">
        <f t="shared" si="66"/>
        <v>4.3</v>
      </c>
      <c r="AS137" s="56">
        <f>IF('Indicator Data'!AL140="No data","x",ROUND(IF('Indicator Data'!AL140^2&gt;AS$195,0,IF('Indicator Data'!AL140^2&lt;AS$194,10,(AS$195-'Indicator Data'!AL140^2)/(AS$195-AS$194)*10)),1))</f>
        <v>1.3</v>
      </c>
      <c r="AT137" s="56">
        <f>IF('Indicator Data'!AM140="No data","x",ROUND(IF('Indicator Data'!AM140&gt;AT$195,0,IF('Indicator Data'!AM140&lt;AT$194,10,(AT$195-'Indicator Data'!AM140)/(AT$195-AT$194)*10)),1))</f>
        <v>4.8</v>
      </c>
      <c r="AU137" s="56">
        <f>IF('Indicator Data'!AN140="No data","x",ROUND(IF('Indicator Data'!AN140&gt;AU$195,0,IF('Indicator Data'!AN140&lt;AU$194,10,(AU$195-'Indicator Data'!AN140)/(AU$195-AU$194)*10)),1))</f>
        <v>4.5</v>
      </c>
      <c r="AV137" s="57">
        <f t="shared" si="67"/>
        <v>3.5</v>
      </c>
      <c r="AW137" s="57">
        <f>IF('Indicator Data'!AO140="No data","x",ROUND(IF('Indicator Data'!AO140&gt;AW$195,0,IF('Indicator Data'!AO140&lt;AW$194,10,(AW$195-'Indicator Data'!AO140)/(AW$195-AW$194)*10)),1))</f>
        <v>9.1999999999999993</v>
      </c>
      <c r="AX137" s="186">
        <f t="shared" si="50"/>
        <v>6.4</v>
      </c>
      <c r="AY137" s="188">
        <f>IF('Indicator Data'!AP140="No data","x",ROUND(IF('Indicator Data'!AP140&gt;AY$195,10,IF('Indicator Data'!AP140&lt;AY$194,0,10-(AY$195-'Indicator Data'!AP140)/(AY$195-AY$194)*10)),1))</f>
        <v>2</v>
      </c>
      <c r="AZ137" s="179">
        <f t="shared" si="68"/>
        <v>3.7</v>
      </c>
    </row>
    <row r="138" spans="1:52" s="4" customFormat="1" x14ac:dyDescent="0.25">
      <c r="A138" s="99" t="str">
        <f>'Indicator Data'!A141</f>
        <v>Peru</v>
      </c>
      <c r="B138" s="49" t="str">
        <f>'Indicator Data'!B141</f>
        <v>PER</v>
      </c>
      <c r="C138" s="56">
        <f>ROUND(IF('Indicator Data'!N141="No data",IF((0.1022*LN('Indicator Data'!BD141)-0.1711)&gt;C$195,0,IF((0.1022*LN('Indicator Data'!BD141)-0.1711)&lt;C$194,10,(C$195-(0.1022*LN('Indicator Data'!BD141)-0.1711))/(C$195-C$194)*10)),IF('Indicator Data'!N141&gt;C$195,0,IF('Indicator Data'!N141&lt;C$194,10,(C$195-'Indicator Data'!N141)/(C$195-C$194)*10))),1)</f>
        <v>2.8</v>
      </c>
      <c r="D138" s="56">
        <f>IF('Indicator Data'!O141="No data","x",ROUND((IF(LOG('Indicator Data'!O141*1000)&gt;D$195,10,IF(LOG('Indicator Data'!O141*1000)&lt;D$194,0,10-(D$195-LOG('Indicator Data'!O141*1000))/(D$195-D$194)*10))),1))</f>
        <v>6.4</v>
      </c>
      <c r="E138" s="57">
        <f t="shared" si="51"/>
        <v>4.9000000000000004</v>
      </c>
      <c r="F138" s="56">
        <f>IF('Indicator Data'!Z141="No data","x",ROUND(IF('Indicator Data'!Z141&gt;F$195,10,IF('Indicator Data'!Z141&lt;F$194,0,10-(F$195-'Indicator Data'!Z141)/(F$195-F$194)*10)),1))</f>
        <v>5.0999999999999996</v>
      </c>
      <c r="G138" s="56">
        <f>IF('Indicator Data'!AA141="No data","x",ROUND(IF('Indicator Data'!AA141&gt;G$195,10,IF('Indicator Data'!AA141&lt;G$194,0,10-(G$195-'Indicator Data'!AA141)/(G$195-G$194)*10)),1))</f>
        <v>4.5999999999999996</v>
      </c>
      <c r="H138" s="57">
        <f t="shared" si="52"/>
        <v>4.9000000000000004</v>
      </c>
      <c r="I138" s="58">
        <f>SUM(IF('Indicator Data'!P141=0,0,'Indicator Data'!P141),SUM('Indicator Data'!Q141:R141))</f>
        <v>817.93948</v>
      </c>
      <c r="J138" s="58">
        <f>I138/'Indicator Data'!BE141*1000000</f>
        <v>25.159269652950485</v>
      </c>
      <c r="K138" s="56">
        <f t="shared" si="53"/>
        <v>0.5</v>
      </c>
      <c r="L138" s="56">
        <f>IF('Indicator Data'!S141="No data","x",ROUND(IF('Indicator Data'!S141&gt;L$195,10,IF('Indicator Data'!S141&lt;L$194,0,10-(L$195-'Indicator Data'!S141)/(L$195-L$194)*10)),1))</f>
        <v>0.1</v>
      </c>
      <c r="M138" s="56">
        <f>IF('Indicator Data'!T141="No data","x",IF('Indicator Data'!T141=0,0,ROUND(IF('Indicator Data'!T141&gt;M$195,10,IF('Indicator Data'!T141&lt;M$194,0,10-(M$195-'Indicator Data'!T141)/(M$195-M$194)*10)),1)))</f>
        <v>0.5</v>
      </c>
      <c r="N138" s="57">
        <f t="shared" si="54"/>
        <v>0.4</v>
      </c>
      <c r="O138" s="59">
        <f t="shared" si="55"/>
        <v>3.8</v>
      </c>
      <c r="P138" s="66">
        <f>IF(AND('Indicator Data'!AB141="No data",'Indicator Data'!AC141="No data"),0,SUM('Indicator Data'!AB141:AD141)/1000)</f>
        <v>292.39999999999998</v>
      </c>
      <c r="Q138" s="56">
        <f t="shared" si="56"/>
        <v>8.1999999999999993</v>
      </c>
      <c r="R138" s="60">
        <f>P138*1000/'Indicator Data'!BE141</f>
        <v>8.9940278301797131E-3</v>
      </c>
      <c r="S138" s="56">
        <f t="shared" si="57"/>
        <v>5.5</v>
      </c>
      <c r="T138" s="197">
        <f t="shared" si="58"/>
        <v>6.9</v>
      </c>
      <c r="U138" s="56">
        <f>IF('Indicator Data'!V141="No data","x",ROUND(IF('Indicator Data'!V141&gt;U$195,10,IF('Indicator Data'!V141&lt;U$194,0,10-(U$195-'Indicator Data'!V141)/(U$195-U$194)*10)),1))</f>
        <v>0.6</v>
      </c>
      <c r="V138" s="56">
        <f>IF('Indicator Data'!W141="No data","x",IF('Indicator Data'!W141=0,0,ROUND(IF('Indicator Data'!W141&gt;V$195,10,IF('Indicator Data'!W141&lt;V$194,0,10-(V$195-'Indicator Data'!W141)/(V$195-V$194)*10)),1)))</f>
        <v>0.5</v>
      </c>
      <c r="W138" s="56">
        <f t="shared" si="59"/>
        <v>0.55000000000000004</v>
      </c>
      <c r="X138" s="56">
        <f>IF('Indicator Data'!U141="No data","x",ROUND(IF('Indicator Data'!U141&gt;X$195,10,IF('Indicator Data'!U141&lt;X$194,0,10-(X$195-'Indicator Data'!U141)/(X$195-X$194)*10)),1))</f>
        <v>2.1</v>
      </c>
      <c r="Y138" s="156">
        <f>IF('Indicator Data'!X141="No data","x",ROUND(IF('Indicator Data'!X141&gt;Y$195,10,IF('Indicator Data'!X141&lt;Y$194,0,10-(Y$195-'Indicator Data'!X141)/(Y$195-Y$194)*10)),1))</f>
        <v>0.1</v>
      </c>
      <c r="Z138" s="60">
        <f>IF('Indicator Data'!Y141="No data","x",IF(('Indicator Data'!Y141/'Indicator Data'!BE141)&gt;1,1,IF('Indicator Data'!Y141&gt;'Indicator Data'!Y141,1,'Indicator Data'!Y141/'Indicator Data'!BE141)))</f>
        <v>8.2410917445590287E-2</v>
      </c>
      <c r="AA138" s="156">
        <f t="shared" si="60"/>
        <v>0.9</v>
      </c>
      <c r="AB138" s="57">
        <f t="shared" si="48"/>
        <v>0.9</v>
      </c>
      <c r="AC138" s="56">
        <f>IF('Indicator Data'!AE141="No data","x",ROUND(IF('Indicator Data'!AE141&lt;$AC$194,10,IF('Indicator Data'!AE141&gt;$AC$195,0,($AC$195-'Indicator Data'!AE141)/($AC$195-$AC$194)*10)),1))</f>
        <v>4.4000000000000004</v>
      </c>
      <c r="AD138" s="56">
        <f>IF('Indicator Data'!AF141="No data","x",ROUND(IF('Indicator Data'!AF141&gt;$AD$195,10,IF('Indicator Data'!AF141&lt;$AD$194,0,10-($AD$195-'Indicator Data'!AF141)/($AD$195-$AD$194)*10)),1))</f>
        <v>1.6</v>
      </c>
      <c r="AE138" s="57">
        <f t="shared" si="49"/>
        <v>3</v>
      </c>
      <c r="AF138" s="56">
        <f>IF('Indicator Data'!AQ141="No data","x",ROUND(IF('Indicator Data'!AQ141&gt;$AF$195,10,IF('Indicator Data'!AQ141&lt;$AF$194,0,10-($AF$195-'Indicator Data'!AQ141)/($AF$195-$AF$194)*10)),1))</f>
        <v>2.2000000000000002</v>
      </c>
      <c r="AG138" s="56">
        <f>IF('Indicator Data'!AR141="No data","x",ROUND(IF('Indicator Data'!AR141&gt;$AG$195,10,IF('Indicator Data'!AR141&lt;$AG$194,0,10-($AG$195-'Indicator Data'!AR141)/($AG$195-$AG$194)*10)),1))</f>
        <v>3.9</v>
      </c>
      <c r="AH138" s="202">
        <f t="shared" si="61"/>
        <v>3.05</v>
      </c>
      <c r="AI138" s="61">
        <f t="shared" si="62"/>
        <v>3.8</v>
      </c>
      <c r="AJ138" s="56">
        <f>IF('Indicator Data'!AG141="No data","x",ROUND((IF(LOG('Indicator Data'!AG141)&gt;AJ$195,10,IF(LOG('Indicator Data'!AG141)&lt;AJ$194,0,10-(AJ$195-LOG('Indicator Data'!AG141))/(AJ$195-AJ$194)*10))),1))</f>
        <v>8.1</v>
      </c>
      <c r="AK138" s="56">
        <f>IF('Indicator Data'!AH141="No data","x",ROUND((IF(LOG('Indicator Data'!AH141)&gt;AK$195,10,IF(LOG('Indicator Data'!AH141)&lt;AK$194,0,10-(AK$195-LOG('Indicator Data'!AH141))/(AK$195-AK$194)*10))),1))</f>
        <v>6.5</v>
      </c>
      <c r="AL138" s="56">
        <f>IF('Indicator Data'!AI141="No data","x",ROUND(IF('Indicator Data'!AI141&gt;AL$195,10,IF('Indicator Data'!AI141&lt;AL$194,0,10-(AL$195-'Indicator Data'!AI141)/(AL$195-AL$194)*10)),1))</f>
        <v>4</v>
      </c>
      <c r="AM138" s="57">
        <f t="shared" si="63"/>
        <v>6.2</v>
      </c>
      <c r="AN138" s="56">
        <f>IF('Indicator Data'!AJ141=0,10,ROUND(IF(LOG('Indicator Data'!AJ141)&gt;AN$195,0,IF(LOG('Indicator Data'!AJ141)&lt;AN$194,10,(AN$195-LOG('Indicator Data'!AJ141))/(AN$195-AN$194)*10)),1))</f>
        <v>6</v>
      </c>
      <c r="AO138" s="58">
        <f>IF('Indicator Data'!AK141="No data","x",'Indicator Data'!AK141/'Indicator Data'!BG141*100)</f>
        <v>6.5625</v>
      </c>
      <c r="AP138" s="56">
        <f t="shared" si="64"/>
        <v>0.6</v>
      </c>
      <c r="AQ138" s="57">
        <f t="shared" si="65"/>
        <v>3.3</v>
      </c>
      <c r="AR138" s="186">
        <f t="shared" si="66"/>
        <v>4.8</v>
      </c>
      <c r="AS138" s="56">
        <f>IF('Indicator Data'!AL141="No data","x",ROUND(IF('Indicator Data'!AL141^2&gt;AS$195,0,IF('Indicator Data'!AL141^2&lt;AS$194,10,(AS$195-'Indicator Data'!AL141^2)/(AS$195-AS$194)*10)),1))</f>
        <v>1.2</v>
      </c>
      <c r="AT138" s="56">
        <f>IF('Indicator Data'!AM141="No data","x",ROUND(IF('Indicator Data'!AM141&gt;AT$195,0,IF('Indicator Data'!AM141&lt;AT$194,10,(AT$195-'Indicator Data'!AM141)/(AT$195-AT$194)*10)),1))</f>
        <v>3.9</v>
      </c>
      <c r="AU138" s="56">
        <f>IF('Indicator Data'!AN141="No data","x",ROUND(IF('Indicator Data'!AN141&gt;AU$195,0,IF('Indicator Data'!AN141&lt;AU$194,10,(AU$195-'Indicator Data'!AN141)/(AU$195-AU$194)*10)),1))</f>
        <v>2.4</v>
      </c>
      <c r="AV138" s="57">
        <f t="shared" si="67"/>
        <v>2.5</v>
      </c>
      <c r="AW138" s="57">
        <f>IF('Indicator Data'!AO141="No data","x",ROUND(IF('Indicator Data'!AO141&gt;AW$195,0,IF('Indicator Data'!AO141&lt;AW$194,10,(AW$195-'Indicator Data'!AO141)/(AW$195-AW$194)*10)),1))</f>
        <v>8.8000000000000007</v>
      </c>
      <c r="AX138" s="186">
        <f t="shared" si="50"/>
        <v>5.7</v>
      </c>
      <c r="AY138" s="188">
        <f>IF('Indicator Data'!AP141="No data","x",ROUND(IF('Indicator Data'!AP141&gt;AY$195,10,IF('Indicator Data'!AP141&lt;AY$194,0,10-(AY$195-'Indicator Data'!AP141)/(AY$195-AY$194)*10)),1))</f>
        <v>2.4</v>
      </c>
      <c r="AZ138" s="179">
        <f t="shared" si="68"/>
        <v>3.8</v>
      </c>
    </row>
    <row r="139" spans="1:52" s="4" customFormat="1" x14ac:dyDescent="0.25">
      <c r="A139" s="99" t="str">
        <f>'Indicator Data'!A142</f>
        <v>Philippines</v>
      </c>
      <c r="B139" s="49" t="str">
        <f>'Indicator Data'!B142</f>
        <v>PHL</v>
      </c>
      <c r="C139" s="56">
        <f>ROUND(IF('Indicator Data'!N142="No data",IF((0.1022*LN('Indicator Data'!BD142)-0.1711)&gt;C$195,0,IF((0.1022*LN('Indicator Data'!BD142)-0.1711)&lt;C$194,10,(C$195-(0.1022*LN('Indicator Data'!BD142)-0.1711))/(C$195-C$194)*10)),IF('Indicator Data'!N142&gt;C$195,0,IF('Indicator Data'!N142&lt;C$194,10,(C$195-'Indicator Data'!N142)/(C$195-C$194)*10))),1)</f>
        <v>3.8</v>
      </c>
      <c r="D139" s="56">
        <f>IF('Indicator Data'!O142="No data","x",ROUND((IF(LOG('Indicator Data'!O142*1000)&gt;D$195,10,IF(LOG('Indicator Data'!O142*1000)&lt;D$194,0,10-(D$195-LOG('Indicator Data'!O142*1000))/(D$195-D$194)*10))),1))</f>
        <v>5.0999999999999996</v>
      </c>
      <c r="E139" s="57">
        <f t="shared" si="51"/>
        <v>4.5</v>
      </c>
      <c r="F139" s="56">
        <f>IF('Indicator Data'!Z142="No data","x",ROUND(IF('Indicator Data'!Z142&gt;F$195,10,IF('Indicator Data'!Z142&lt;F$194,0,10-(F$195-'Indicator Data'!Z142)/(F$195-F$194)*10)),1))</f>
        <v>5.7</v>
      </c>
      <c r="G139" s="56">
        <f>IF('Indicator Data'!AA142="No data","x",ROUND(IF('Indicator Data'!AA142&gt;G$195,10,IF('Indicator Data'!AA142&lt;G$194,0,10-(G$195-'Indicator Data'!AA142)/(G$195-G$194)*10)),1))</f>
        <v>3.8</v>
      </c>
      <c r="H139" s="57">
        <f t="shared" si="52"/>
        <v>4.8</v>
      </c>
      <c r="I139" s="58">
        <f>SUM(IF('Indicator Data'!P142=0,0,'Indicator Data'!P142),SUM('Indicator Data'!Q142:R142))</f>
        <v>1385.9619</v>
      </c>
      <c r="J139" s="58">
        <f>I139/'Indicator Data'!BE142*1000000</f>
        <v>12.819138023013705</v>
      </c>
      <c r="K139" s="56">
        <f t="shared" si="53"/>
        <v>0.3</v>
      </c>
      <c r="L139" s="56">
        <f>IF('Indicator Data'!S142="No data","x",ROUND(IF('Indicator Data'!S142&gt;L$195,10,IF('Indicator Data'!S142&lt;L$194,0,10-(L$195-'Indicator Data'!S142)/(L$195-L$194)*10)),1))</f>
        <v>0.1</v>
      </c>
      <c r="M139" s="56">
        <f>IF('Indicator Data'!T142="No data","x",IF('Indicator Data'!T142=0,0,ROUND(IF('Indicator Data'!T142&gt;M$195,10,IF('Indicator Data'!T142&lt;M$194,0,10-(M$195-'Indicator Data'!T142)/(M$195-M$194)*10)),1)))</f>
        <v>3.4</v>
      </c>
      <c r="N139" s="57">
        <f t="shared" si="54"/>
        <v>1.3</v>
      </c>
      <c r="O139" s="59">
        <f t="shared" si="55"/>
        <v>3.8</v>
      </c>
      <c r="P139" s="66">
        <f>IF(AND('Indicator Data'!AB142="No data",'Indicator Data'!AC142="No data"),0,SUM('Indicator Data'!AB142:AD142)/1000)</f>
        <v>301.89</v>
      </c>
      <c r="Q139" s="56">
        <f t="shared" si="56"/>
        <v>8.3000000000000007</v>
      </c>
      <c r="R139" s="60">
        <f>P139*1000/'Indicator Data'!BE142</f>
        <v>2.7922625995473664E-3</v>
      </c>
      <c r="S139" s="56">
        <f t="shared" si="57"/>
        <v>4.0999999999999996</v>
      </c>
      <c r="T139" s="197">
        <f t="shared" si="58"/>
        <v>6.2</v>
      </c>
      <c r="U139" s="56">
        <f>IF('Indicator Data'!V142="No data","x",ROUND(IF('Indicator Data'!V142&gt;U$195,10,IF('Indicator Data'!V142&lt;U$194,0,10-(U$195-'Indicator Data'!V142)/(U$195-U$194)*10)),1))</f>
        <v>0.2</v>
      </c>
      <c r="V139" s="56">
        <f>IF('Indicator Data'!W142="No data","x",IF('Indicator Data'!W142=0,0,ROUND(IF('Indicator Data'!W142&gt;V$195,10,IF('Indicator Data'!W142&lt;V$194,0,10-(V$195-'Indicator Data'!W142)/(V$195-V$194)*10)),1)))</f>
        <v>0.7</v>
      </c>
      <c r="W139" s="56">
        <f t="shared" si="59"/>
        <v>0.44999999999999996</v>
      </c>
      <c r="X139" s="56">
        <f>IF('Indicator Data'!U142="No data","x",ROUND(IF('Indicator Data'!U142&gt;X$195,10,IF('Indicator Data'!U142&lt;X$194,0,10-(X$195-'Indicator Data'!U142)/(X$195-X$194)*10)),1))</f>
        <v>10</v>
      </c>
      <c r="Y139" s="156">
        <f>IF('Indicator Data'!X142="No data","x",ROUND(IF('Indicator Data'!X142&gt;Y$195,10,IF('Indicator Data'!X142&lt;Y$194,0,10-(Y$195-'Indicator Data'!X142)/(Y$195-Y$194)*10)),1))</f>
        <v>0</v>
      </c>
      <c r="Z139" s="60">
        <f>IF('Indicator Data'!Y142="No data","x",IF(('Indicator Data'!Y142/'Indicator Data'!BE142)&gt;1,1,IF('Indicator Data'!Y142&gt;'Indicator Data'!Y142,1,'Indicator Data'!Y142/'Indicator Data'!BE142)))</f>
        <v>0.45453963591278312</v>
      </c>
      <c r="AA139" s="156">
        <f t="shared" si="60"/>
        <v>5.0999999999999996</v>
      </c>
      <c r="AB139" s="57">
        <f t="shared" si="48"/>
        <v>3.9</v>
      </c>
      <c r="AC139" s="56">
        <f>IF('Indicator Data'!AE142="No data","x",ROUND(IF('Indicator Data'!AE142&lt;$AC$194,10,IF('Indicator Data'!AE142&gt;$AC$195,0,($AC$195-'Indicator Data'!AE142)/($AC$195-$AC$194)*10)),1))</f>
        <v>4</v>
      </c>
      <c r="AD139" s="56">
        <f>IF('Indicator Data'!AF142="No data","x",ROUND(IF('Indicator Data'!AF142&gt;$AD$195,10,IF('Indicator Data'!AF142&lt;$AD$194,0,10-($AD$195-'Indicator Data'!AF142)/($AD$195-$AD$194)*10)),1))</f>
        <v>2.8</v>
      </c>
      <c r="AE139" s="57">
        <f t="shared" si="49"/>
        <v>3.4</v>
      </c>
      <c r="AF139" s="56">
        <f>IF('Indicator Data'!AQ142="No data","x",ROUND(IF('Indicator Data'!AQ142&gt;$AF$195,10,IF('Indicator Data'!AQ142&lt;$AF$194,0,10-($AF$195-'Indicator Data'!AQ142)/($AF$195-$AF$194)*10)),1))</f>
        <v>1</v>
      </c>
      <c r="AG139" s="56">
        <f>IF('Indicator Data'!AR142="No data","x",ROUND(IF('Indicator Data'!AR142&gt;$AG$195,10,IF('Indicator Data'!AR142&lt;$AG$194,0,10-($AG$195-'Indicator Data'!AR142)/($AG$195-$AG$194)*10)),1))</f>
        <v>1.5</v>
      </c>
      <c r="AH139" s="202">
        <f t="shared" si="61"/>
        <v>1.25</v>
      </c>
      <c r="AI139" s="61">
        <f t="shared" si="62"/>
        <v>3.9</v>
      </c>
      <c r="AJ139" s="56">
        <f>IF('Indicator Data'!AG142="No data","x",ROUND((IF(LOG('Indicator Data'!AG142)&gt;AJ$195,10,IF(LOG('Indicator Data'!AG142)&lt;AJ$194,0,10-(AJ$195-LOG('Indicator Data'!AG142))/(AJ$195-AJ$194)*10))),1))</f>
        <v>9.1</v>
      </c>
      <c r="AK139" s="56">
        <f>IF('Indicator Data'!AH142="No data","x",ROUND((IF(LOG('Indicator Data'!AH142)&gt;AK$195,10,IF(LOG('Indicator Data'!AH142)&lt;AK$194,0,10-(AK$195-LOG('Indicator Data'!AH142))/(AK$195-AK$194)*10))),1))</f>
        <v>7.1</v>
      </c>
      <c r="AL139" s="56" t="str">
        <f>IF('Indicator Data'!AI142="No data","x",ROUND(IF('Indicator Data'!AI142&gt;AL$195,10,IF('Indicator Data'!AI142&lt;AL$194,0,10-(AL$195-'Indicator Data'!AI142)/(AL$195-AL$194)*10)),1))</f>
        <v>x</v>
      </c>
      <c r="AM139" s="57">
        <f t="shared" si="63"/>
        <v>8.1</v>
      </c>
      <c r="AN139" s="56">
        <f>IF('Indicator Data'!AJ142=0,10,ROUND(IF(LOG('Indicator Data'!AJ142)&gt;AN$195,0,IF(LOG('Indicator Data'!AJ142)&lt;AN$194,10,(AN$195-LOG('Indicator Data'!AJ142))/(AN$195-AN$194)*10)),1))</f>
        <v>3.7</v>
      </c>
      <c r="AO139" s="58">
        <f>IF('Indicator Data'!AK142="No data","x",'Indicator Data'!AK142/'Indicator Data'!BG142*100)</f>
        <v>50.306871918704097</v>
      </c>
      <c r="AP139" s="56">
        <f t="shared" si="64"/>
        <v>5</v>
      </c>
      <c r="AQ139" s="57">
        <f t="shared" si="65"/>
        <v>4.4000000000000004</v>
      </c>
      <c r="AR139" s="186">
        <f t="shared" si="66"/>
        <v>6.3</v>
      </c>
      <c r="AS139" s="56">
        <f>IF('Indicator Data'!AL142="No data","x",ROUND(IF('Indicator Data'!AL142^2&gt;AS$195,0,IF('Indicator Data'!AL142^2&lt;AS$194,10,(AS$195-'Indicator Data'!AL142^2)/(AS$195-AS$194)*10)),1))</f>
        <v>0.4</v>
      </c>
      <c r="AT139" s="56">
        <f>IF('Indicator Data'!AM142="No data","x",ROUND(IF('Indicator Data'!AM142&gt;AT$195,0,IF('Indicator Data'!AM142&lt;AT$194,10,(AT$195-'Indicator Data'!AM142)/(AT$195-AT$194)*10)),1))</f>
        <v>3.8</v>
      </c>
      <c r="AU139" s="56">
        <f>IF('Indicator Data'!AN142="No data","x",ROUND(IF('Indicator Data'!AN142&gt;AU$195,0,IF('Indicator Data'!AN142&lt;AU$194,10,(AU$195-'Indicator Data'!AN142)/(AU$195-AU$194)*10)),1))</f>
        <v>2.6</v>
      </c>
      <c r="AV139" s="57">
        <f t="shared" si="67"/>
        <v>2.2999999999999998</v>
      </c>
      <c r="AW139" s="57">
        <f>IF('Indicator Data'!AO142="No data","x",ROUND(IF('Indicator Data'!AO142&gt;AW$195,0,IF('Indicator Data'!AO142&lt;AW$194,10,(AW$195-'Indicator Data'!AO142)/(AW$195-AW$194)*10)),1))</f>
        <v>8</v>
      </c>
      <c r="AX139" s="186">
        <f t="shared" si="50"/>
        <v>5.2</v>
      </c>
      <c r="AY139" s="188">
        <f>IF('Indicator Data'!AP142="No data","x",ROUND(IF('Indicator Data'!AP142&gt;AY$195,10,IF('Indicator Data'!AP142&lt;AY$194,0,10-(AY$195-'Indicator Data'!AP142)/(AY$195-AY$194)*10)),1))</f>
        <v>2.8</v>
      </c>
      <c r="AZ139" s="179">
        <f t="shared" si="68"/>
        <v>4.3</v>
      </c>
    </row>
    <row r="140" spans="1:52" s="4" customFormat="1" x14ac:dyDescent="0.25">
      <c r="A140" s="99" t="str">
        <f>'Indicator Data'!A143</f>
        <v>Poland</v>
      </c>
      <c r="B140" s="49" t="str">
        <f>'Indicator Data'!B143</f>
        <v>POL</v>
      </c>
      <c r="C140" s="56">
        <f>ROUND(IF('Indicator Data'!N143="No data",IF((0.1022*LN('Indicator Data'!BD143)-0.1711)&gt;C$195,0,IF((0.1022*LN('Indicator Data'!BD143)-0.1711)&lt;C$194,10,(C$195-(0.1022*LN('Indicator Data'!BD143)-0.1711))/(C$195-C$194)*10)),IF('Indicator Data'!N143&gt;C$195,0,IF('Indicator Data'!N143&lt;C$194,10,(C$195-'Indicator Data'!N143)/(C$195-C$194)*10))),1)</f>
        <v>0.6</v>
      </c>
      <c r="D140" s="56" t="str">
        <f>IF('Indicator Data'!O143="No data","x",ROUND((IF(LOG('Indicator Data'!O143*1000)&gt;D$195,10,IF(LOG('Indicator Data'!O143*1000)&lt;D$194,0,10-(D$195-LOG('Indicator Data'!O143*1000))/(D$195-D$194)*10))),1))</f>
        <v>x</v>
      </c>
      <c r="E140" s="57">
        <f t="shared" si="51"/>
        <v>0.6</v>
      </c>
      <c r="F140" s="56">
        <f>IF('Indicator Data'!Z143="No data","x",ROUND(IF('Indicator Data'!Z143&gt;F$195,10,IF('Indicator Data'!Z143&lt;F$194,0,10-(F$195-'Indicator Data'!Z143)/(F$195-F$194)*10)),1))</f>
        <v>1.6</v>
      </c>
      <c r="G140" s="56">
        <f>IF('Indicator Data'!AA143="No data","x",ROUND(IF('Indicator Data'!AA143&gt;G$195,10,IF('Indicator Data'!AA143&lt;G$194,0,10-(G$195-'Indicator Data'!AA143)/(G$195-G$194)*10)),1))</f>
        <v>1.5</v>
      </c>
      <c r="H140" s="57">
        <f t="shared" si="52"/>
        <v>1.6</v>
      </c>
      <c r="I140" s="58">
        <f>SUM(IF('Indicator Data'!P143=0,0,'Indicator Data'!P143),SUM('Indicator Data'!Q143:R143))</f>
        <v>0</v>
      </c>
      <c r="J140" s="58">
        <f>I140/'Indicator Data'!BE143*1000000</f>
        <v>0</v>
      </c>
      <c r="K140" s="56">
        <f t="shared" si="53"/>
        <v>0</v>
      </c>
      <c r="L140" s="56" t="str">
        <f>IF('Indicator Data'!S143="No data","x",ROUND(IF('Indicator Data'!S143&gt;L$195,10,IF('Indicator Data'!S143&lt;L$194,0,10-(L$195-'Indicator Data'!S143)/(L$195-L$194)*10)),1))</f>
        <v>x</v>
      </c>
      <c r="M140" s="56">
        <f>IF('Indicator Data'!T143="No data","x",IF('Indicator Data'!T143=0,0,ROUND(IF('Indicator Data'!T143&gt;M$195,10,IF('Indicator Data'!T143&lt;M$194,0,10-(M$195-'Indicator Data'!T143)/(M$195-M$194)*10)),1)))</f>
        <v>0.4</v>
      </c>
      <c r="N140" s="57">
        <f t="shared" si="54"/>
        <v>0.2</v>
      </c>
      <c r="O140" s="59">
        <f t="shared" si="55"/>
        <v>0.8</v>
      </c>
      <c r="P140" s="66">
        <f>IF(AND('Indicator Data'!AB143="No data",'Indicator Data'!AC143="No data"),0,SUM('Indicator Data'!AB143:AD143)/1000)</f>
        <v>15.571</v>
      </c>
      <c r="Q140" s="56">
        <f t="shared" si="56"/>
        <v>4</v>
      </c>
      <c r="R140" s="60">
        <f>P140*1000/'Indicator Data'!BE143</f>
        <v>4.1097693501156347E-4</v>
      </c>
      <c r="S140" s="56">
        <f t="shared" si="57"/>
        <v>2.6</v>
      </c>
      <c r="T140" s="197">
        <f t="shared" si="58"/>
        <v>3.3</v>
      </c>
      <c r="U140" s="56">
        <f>IF('Indicator Data'!V143="No data","x",ROUND(IF('Indicator Data'!V143&gt;U$195,10,IF('Indicator Data'!V143&lt;U$194,0,10-(U$195-'Indicator Data'!V143)/(U$195-U$194)*10)),1))</f>
        <v>0.2</v>
      </c>
      <c r="V140" s="56" t="str">
        <f>IF('Indicator Data'!W143="No data","x",IF('Indicator Data'!W143=0,0,ROUND(IF('Indicator Data'!W143&gt;V$195,10,IF('Indicator Data'!W143&lt;V$194,0,10-(V$195-'Indicator Data'!W143)/(V$195-V$194)*10)),1)))</f>
        <v>x</v>
      </c>
      <c r="W140" s="56">
        <f t="shared" si="59"/>
        <v>0.2</v>
      </c>
      <c r="X140" s="56">
        <f>IF('Indicator Data'!U143="No data","x",ROUND(IF('Indicator Data'!U143&gt;X$195,10,IF('Indicator Data'!U143&lt;X$194,0,10-(X$195-'Indicator Data'!U143)/(X$195-X$194)*10)),1))</f>
        <v>0.3</v>
      </c>
      <c r="Y140" s="156" t="str">
        <f>IF('Indicator Data'!X143="No data","x",ROUND(IF('Indicator Data'!X143&gt;Y$195,10,IF('Indicator Data'!X143&lt;Y$194,0,10-(Y$195-'Indicator Data'!X143)/(Y$195-Y$194)*10)),1))</f>
        <v>x</v>
      </c>
      <c r="Z140" s="60">
        <f>IF('Indicator Data'!Y143="No data","x",IF(('Indicator Data'!Y143/'Indicator Data'!BE143)&gt;1,1,IF('Indicator Data'!Y143&gt;'Indicator Data'!Y143,1,'Indicator Data'!Y143/'Indicator Data'!BE143)))</f>
        <v>2.7449490232613578E-6</v>
      </c>
      <c r="AA140" s="156">
        <f t="shared" si="60"/>
        <v>0</v>
      </c>
      <c r="AB140" s="57">
        <f t="shared" si="48"/>
        <v>0.2</v>
      </c>
      <c r="AC140" s="56">
        <f>IF('Indicator Data'!AE143="No data","x",ROUND(IF('Indicator Data'!AE143&lt;$AC$194,10,IF('Indicator Data'!AE143&gt;$AC$195,0,($AC$195-'Indicator Data'!AE143)/($AC$195-$AC$194)*10)),1))</f>
        <v>1.6</v>
      </c>
      <c r="AD140" s="56">
        <f>IF('Indicator Data'!AF143="No data","x",ROUND(IF('Indicator Data'!AF143&gt;$AD$195,10,IF('Indicator Data'!AF143&lt;$AD$194,0,10-($AD$195-'Indicator Data'!AF143)/($AD$195-$AD$194)*10)),1))</f>
        <v>0</v>
      </c>
      <c r="AE140" s="57">
        <f t="shared" si="49"/>
        <v>0.8</v>
      </c>
      <c r="AF140" s="56">
        <f>IF('Indicator Data'!AQ143="No data","x",ROUND(IF('Indicator Data'!AQ143&gt;$AF$195,10,IF('Indicator Data'!AQ143&lt;$AF$194,0,10-($AF$195-'Indicator Data'!AQ143)/($AF$195-$AF$194)*10)),1))</f>
        <v>0.5</v>
      </c>
      <c r="AG140" s="56">
        <f>IF('Indicator Data'!AR143="No data","x",ROUND(IF('Indicator Data'!AR143&gt;$AG$195,10,IF('Indicator Data'!AR143&lt;$AG$194,0,10-($AG$195-'Indicator Data'!AR143)/($AG$195-$AG$194)*10)),1))</f>
        <v>0.9</v>
      </c>
      <c r="AH140" s="202">
        <f t="shared" si="61"/>
        <v>0.7</v>
      </c>
      <c r="AI140" s="61">
        <f t="shared" si="62"/>
        <v>1.3</v>
      </c>
      <c r="AJ140" s="56">
        <f>IF('Indicator Data'!AG143="No data","x",ROUND((IF(LOG('Indicator Data'!AG143)&gt;AJ$195,10,IF(LOG('Indicator Data'!AG143)&lt;AJ$194,0,10-(AJ$195-LOG('Indicator Data'!AG143))/(AJ$195-AJ$194)*10))),1))</f>
        <v>7.4</v>
      </c>
      <c r="AK140" s="56">
        <f>IF('Indicator Data'!AH143="No data","x",ROUND((IF(LOG('Indicator Data'!AH143)&gt;AK$195,10,IF(LOG('Indicator Data'!AH143)&lt;AK$194,0,10-(AK$195-LOG('Indicator Data'!AH143))/(AK$195-AK$194)*10))),1))</f>
        <v>8.1999999999999993</v>
      </c>
      <c r="AL140" s="56" t="str">
        <f>IF('Indicator Data'!AI143="No data","x",ROUND(IF('Indicator Data'!AI143&gt;AL$195,10,IF('Indicator Data'!AI143&lt;AL$194,0,10-(AL$195-'Indicator Data'!AI143)/(AL$195-AL$194)*10)),1))</f>
        <v>x</v>
      </c>
      <c r="AM140" s="57">
        <f t="shared" si="63"/>
        <v>7.8</v>
      </c>
      <c r="AN140" s="56">
        <f>IF('Indicator Data'!AJ143=0,10,ROUND(IF(LOG('Indicator Data'!AJ143)&gt;AN$195,0,IF(LOG('Indicator Data'!AJ143)&lt;AN$194,10,(AN$195-LOG('Indicator Data'!AJ143))/(AN$195-AN$194)*10)),1))</f>
        <v>6.3</v>
      </c>
      <c r="AO140" s="58">
        <f>IF('Indicator Data'!AK143="No data","x",'Indicator Data'!AK143/'Indicator Data'!BG143*100)</f>
        <v>200.55893473614992</v>
      </c>
      <c r="AP140" s="56">
        <f t="shared" si="64"/>
        <v>10</v>
      </c>
      <c r="AQ140" s="57">
        <f t="shared" si="65"/>
        <v>8.1999999999999993</v>
      </c>
      <c r="AR140" s="186">
        <f t="shared" si="66"/>
        <v>8</v>
      </c>
      <c r="AS140" s="56">
        <f>IF('Indicator Data'!AL143="No data","x",ROUND(IF('Indicator Data'!AL143^2&gt;AS$195,0,IF('Indicator Data'!AL143^2&lt;AS$194,10,(AS$195-'Indicator Data'!AL143^2)/(AS$195-AS$194)*10)),1))</f>
        <v>0.3</v>
      </c>
      <c r="AT140" s="56">
        <f>IF('Indicator Data'!AM143="No data","x",ROUND(IF('Indicator Data'!AM143&gt;AT$195,0,IF('Indicator Data'!AM143&lt;AT$194,10,(AT$195-'Indicator Data'!AM143)/(AT$195-AT$194)*10)),1))</f>
        <v>3.3</v>
      </c>
      <c r="AU140" s="56">
        <f>IF('Indicator Data'!AN143="No data","x",ROUND(IF('Indicator Data'!AN143&gt;AU$195,0,IF('Indicator Data'!AN143&lt;AU$194,10,(AU$195-'Indicator Data'!AN143)/(AU$195-AU$194)*10)),1))</f>
        <v>0.6</v>
      </c>
      <c r="AV140" s="57">
        <f t="shared" si="67"/>
        <v>1.4</v>
      </c>
      <c r="AW140" s="57">
        <f>IF('Indicator Data'!AO143="No data","x",ROUND(IF('Indicator Data'!AO143&gt;AW$195,0,IF('Indicator Data'!AO143&lt;AW$194,10,(AW$195-'Indicator Data'!AO143)/(AW$195-AW$194)*10)),1))</f>
        <v>7.9</v>
      </c>
      <c r="AX140" s="186">
        <f t="shared" si="50"/>
        <v>4.7</v>
      </c>
      <c r="AY140" s="188">
        <f>IF('Indicator Data'!AP143="No data","x",ROUND(IF('Indicator Data'!AP143&gt;AY$195,10,IF('Indicator Data'!AP143&lt;AY$194,0,10-(AY$195-'Indicator Data'!AP143)/(AY$195-AY$194)*10)),1))</f>
        <v>8.8000000000000007</v>
      </c>
      <c r="AZ140" s="179">
        <f t="shared" si="68"/>
        <v>7.6</v>
      </c>
    </row>
    <row r="141" spans="1:52" s="4" customFormat="1" x14ac:dyDescent="0.25">
      <c r="A141" s="99" t="str">
        <f>'Indicator Data'!A144</f>
        <v>Portugal</v>
      </c>
      <c r="B141" s="49" t="str">
        <f>'Indicator Data'!B144</f>
        <v>PRT</v>
      </c>
      <c r="C141" s="56">
        <f>ROUND(IF('Indicator Data'!N144="No data",IF((0.1022*LN('Indicator Data'!BD144)-0.1711)&gt;C$195,0,IF((0.1022*LN('Indicator Data'!BD144)-0.1711)&lt;C$194,10,(C$195-(0.1022*LN('Indicator Data'!BD144)-0.1711))/(C$195-C$194)*10)),IF('Indicator Data'!N144&gt;C$195,0,IF('Indicator Data'!N144&lt;C$194,10,(C$195-'Indicator Data'!N144)/(C$195-C$194)*10))),1)</f>
        <v>1</v>
      </c>
      <c r="D141" s="56" t="str">
        <f>IF('Indicator Data'!O144="No data","x",ROUND((IF(LOG('Indicator Data'!O144*1000)&gt;D$195,10,IF(LOG('Indicator Data'!O144*1000)&lt;D$194,0,10-(D$195-LOG('Indicator Data'!O144*1000))/(D$195-D$194)*10))),1))</f>
        <v>x</v>
      </c>
      <c r="E141" s="57">
        <f t="shared" si="51"/>
        <v>1</v>
      </c>
      <c r="F141" s="56">
        <f>IF('Indicator Data'!Z144="No data","x",ROUND(IF('Indicator Data'!Z144&gt;F$195,10,IF('Indicator Data'!Z144&lt;F$194,0,10-(F$195-'Indicator Data'!Z144)/(F$195-F$194)*10)),1))</f>
        <v>1.1000000000000001</v>
      </c>
      <c r="G141" s="56">
        <f>IF('Indicator Data'!AA144="No data","x",ROUND(IF('Indicator Data'!AA144&gt;G$195,10,IF('Indicator Data'!AA144&lt;G$194,0,10-(G$195-'Indicator Data'!AA144)/(G$195-G$194)*10)),1))</f>
        <v>2.6</v>
      </c>
      <c r="H141" s="57">
        <f t="shared" si="52"/>
        <v>1.9</v>
      </c>
      <c r="I141" s="58">
        <f>SUM(IF('Indicator Data'!P144=0,0,'Indicator Data'!P144),SUM('Indicator Data'!Q144:R144))</f>
        <v>0</v>
      </c>
      <c r="J141" s="58">
        <f>I141/'Indicator Data'!BE144*1000000</f>
        <v>0</v>
      </c>
      <c r="K141" s="56">
        <f t="shared" si="53"/>
        <v>0</v>
      </c>
      <c r="L141" s="56" t="str">
        <f>IF('Indicator Data'!S144="No data","x",ROUND(IF('Indicator Data'!S144&gt;L$195,10,IF('Indicator Data'!S144&lt;L$194,0,10-(L$195-'Indicator Data'!S144)/(L$195-L$194)*10)),1))</f>
        <v>x</v>
      </c>
      <c r="M141" s="56">
        <f>IF('Indicator Data'!T144="No data","x",IF('Indicator Data'!T144=0,0,ROUND(IF('Indicator Data'!T144&gt;M$195,10,IF('Indicator Data'!T144&lt;M$194,0,10-(M$195-'Indicator Data'!T144)/(M$195-M$194)*10)),1)))</f>
        <v>0.1</v>
      </c>
      <c r="N141" s="57">
        <f t="shared" si="54"/>
        <v>0.1</v>
      </c>
      <c r="O141" s="59">
        <f t="shared" si="55"/>
        <v>1</v>
      </c>
      <c r="P141" s="66">
        <f>IF(AND('Indicator Data'!AB144="No data",'Indicator Data'!AC144="No data"),0,SUM('Indicator Data'!AB144:AD144)/1000)</f>
        <v>2.2210000000000001</v>
      </c>
      <c r="Q141" s="56">
        <f t="shared" si="56"/>
        <v>1.2</v>
      </c>
      <c r="R141" s="60">
        <f>P141*1000/'Indicator Data'!BE144</f>
        <v>2.1718769221501914E-4</v>
      </c>
      <c r="S141" s="56">
        <f t="shared" si="57"/>
        <v>2.2000000000000002</v>
      </c>
      <c r="T141" s="197">
        <f t="shared" si="58"/>
        <v>1.7</v>
      </c>
      <c r="U141" s="56" t="str">
        <f>IF('Indicator Data'!V144="No data","x",ROUND(IF('Indicator Data'!V144&gt;U$195,10,IF('Indicator Data'!V144&lt;U$194,0,10-(U$195-'Indicator Data'!V144)/(U$195-U$194)*10)),1))</f>
        <v>x</v>
      </c>
      <c r="V141" s="56">
        <f>IF('Indicator Data'!W144="No data","x",IF('Indicator Data'!W144=0,0,ROUND(IF('Indicator Data'!W144&gt;V$195,10,IF('Indicator Data'!W144&lt;V$194,0,10-(V$195-'Indicator Data'!W144)/(V$195-V$194)*10)),1)))</f>
        <v>0.5</v>
      </c>
      <c r="W141" s="56">
        <f t="shared" si="59"/>
        <v>0.5</v>
      </c>
      <c r="X141" s="56">
        <f>IF('Indicator Data'!U144="No data","x",ROUND(IF('Indicator Data'!U144&gt;X$195,10,IF('Indicator Data'!U144&lt;X$194,0,10-(X$195-'Indicator Data'!U144)/(X$195-X$194)*10)),1))</f>
        <v>0.4</v>
      </c>
      <c r="Y141" s="156" t="str">
        <f>IF('Indicator Data'!X144="No data","x",ROUND(IF('Indicator Data'!X144&gt;Y$195,10,IF('Indicator Data'!X144&lt;Y$194,0,10-(Y$195-'Indicator Data'!X144)/(Y$195-Y$194)*10)),1))</f>
        <v>x</v>
      </c>
      <c r="Z141" s="60">
        <f>IF('Indicator Data'!Y144="No data","x",IF(('Indicator Data'!Y144/'Indicator Data'!BE144)&gt;1,1,IF('Indicator Data'!Y144&gt;'Indicator Data'!Y144,1,'Indicator Data'!Y144/'Indicator Data'!BE144)))</f>
        <v>1.2712471854098375E-6</v>
      </c>
      <c r="AA141" s="156">
        <f t="shared" si="60"/>
        <v>0</v>
      </c>
      <c r="AB141" s="57">
        <f t="shared" si="48"/>
        <v>0.3</v>
      </c>
      <c r="AC141" s="56">
        <f>IF('Indicator Data'!AE144="No data","x",ROUND(IF('Indicator Data'!AE144&lt;$AC$194,10,IF('Indicator Data'!AE144&gt;$AC$195,0,($AC$195-'Indicator Data'!AE144)/($AC$195-$AC$194)*10)),1))</f>
        <v>1.5</v>
      </c>
      <c r="AD141" s="56">
        <f>IF('Indicator Data'!AF144="No data","x",ROUND(IF('Indicator Data'!AF144&gt;$AD$195,10,IF('Indicator Data'!AF144&lt;$AD$194,0,10-($AD$195-'Indicator Data'!AF144)/($AD$195-$AD$194)*10)),1))</f>
        <v>0</v>
      </c>
      <c r="AE141" s="57">
        <f t="shared" si="49"/>
        <v>0.8</v>
      </c>
      <c r="AF141" s="56">
        <f>IF('Indicator Data'!AQ144="No data","x",ROUND(IF('Indicator Data'!AQ144&gt;$AF$195,10,IF('Indicator Data'!AQ144&lt;$AF$194,0,10-($AF$195-'Indicator Data'!AQ144)/($AF$195-$AF$194)*10)),1))</f>
        <v>1.1000000000000001</v>
      </c>
      <c r="AG141" s="56">
        <f>IF('Indicator Data'!AR144="No data","x",ROUND(IF('Indicator Data'!AR144&gt;$AG$195,10,IF('Indicator Data'!AR144&lt;$AG$194,0,10-($AG$195-'Indicator Data'!AR144)/($AG$195-$AG$194)*10)),1))</f>
        <v>0.1</v>
      </c>
      <c r="AH141" s="202">
        <f t="shared" si="61"/>
        <v>0.60000000000000009</v>
      </c>
      <c r="AI141" s="61">
        <f t="shared" si="62"/>
        <v>0.9</v>
      </c>
      <c r="AJ141" s="56">
        <f>IF('Indicator Data'!AG144="No data","x",ROUND((IF(LOG('Indicator Data'!AG144)&gt;AJ$195,10,IF(LOG('Indicator Data'!AG144)&lt;AJ$194,0,10-(AJ$195-LOG('Indicator Data'!AG144))/(AJ$195-AJ$194)*10))),1))</f>
        <v>8.1</v>
      </c>
      <c r="AK141" s="56">
        <f>IF('Indicator Data'!AH144="No data","x",ROUND((IF(LOG('Indicator Data'!AH144)&gt;AK$195,10,IF(LOG('Indicator Data'!AH144)&lt;AK$194,0,10-(AK$195-LOG('Indicator Data'!AH144))/(AK$195-AK$194)*10))),1))</f>
        <v>8</v>
      </c>
      <c r="AL141" s="56">
        <f>IF('Indicator Data'!AI144="No data","x",ROUND(IF('Indicator Data'!AI144&gt;AL$195,10,IF('Indicator Data'!AI144&lt;AL$194,0,10-(AL$195-'Indicator Data'!AI144)/(AL$195-AL$194)*10)),1))</f>
        <v>8</v>
      </c>
      <c r="AM141" s="57">
        <f t="shared" si="63"/>
        <v>8</v>
      </c>
      <c r="AN141" s="56">
        <f>IF('Indicator Data'!AJ144=0,10,ROUND(IF(LOG('Indicator Data'!AJ144)&gt;AN$195,0,IF(LOG('Indicator Data'!AJ144)&lt;AN$194,10,(AN$195-LOG('Indicator Data'!AJ144))/(AN$195-AN$194)*10)),1))</f>
        <v>5.4</v>
      </c>
      <c r="AO141" s="58">
        <f>IF('Indicator Data'!AK144="No data","x",'Indicator Data'!AK144/'Indicator Data'!BG144*100)</f>
        <v>174.92073904012244</v>
      </c>
      <c r="AP141" s="56">
        <f t="shared" si="64"/>
        <v>10</v>
      </c>
      <c r="AQ141" s="57">
        <f t="shared" si="65"/>
        <v>7.7</v>
      </c>
      <c r="AR141" s="186">
        <f t="shared" si="66"/>
        <v>7.9</v>
      </c>
      <c r="AS141" s="56">
        <f>IF('Indicator Data'!AL144="No data","x",ROUND(IF('Indicator Data'!AL144^2&gt;AS$195,0,IF('Indicator Data'!AL144^2&lt;AS$194,10,(AS$195-'Indicator Data'!AL144^2)/(AS$195-AS$194)*10)),1))</f>
        <v>0.8</v>
      </c>
      <c r="AT141" s="56">
        <f>IF('Indicator Data'!AM144="No data","x",ROUND(IF('Indicator Data'!AM144&gt;AT$195,0,IF('Indicator Data'!AM144&lt;AT$194,10,(AT$195-'Indicator Data'!AM144)/(AT$195-AT$194)*10)),1))</f>
        <v>4.3</v>
      </c>
      <c r="AU141" s="56">
        <f>IF('Indicator Data'!AN144="No data","x",ROUND(IF('Indicator Data'!AN144&gt;AU$195,0,IF('Indicator Data'!AN144&lt;AU$194,10,(AU$195-'Indicator Data'!AN144)/(AU$195-AU$194)*10)),1))</f>
        <v>3.6</v>
      </c>
      <c r="AV141" s="57">
        <f t="shared" si="67"/>
        <v>2.9</v>
      </c>
      <c r="AW141" s="57">
        <f>IF('Indicator Data'!AO144="No data","x",ROUND(IF('Indicator Data'!AO144&gt;AW$195,0,IF('Indicator Data'!AO144&lt;AW$194,10,(AW$195-'Indicator Data'!AO144)/(AW$195-AW$194)*10)),1))</f>
        <v>6.3</v>
      </c>
      <c r="AX141" s="186">
        <f t="shared" si="50"/>
        <v>4.5999999999999996</v>
      </c>
      <c r="AY141" s="188">
        <f>IF('Indicator Data'!AP144="No data","x",ROUND(IF('Indicator Data'!AP144&gt;AY$195,10,IF('Indicator Data'!AP144&lt;AY$194,0,10-(AY$195-'Indicator Data'!AP144)/(AY$195-AY$194)*10)),1))</f>
        <v>10</v>
      </c>
      <c r="AZ141" s="179">
        <f t="shared" si="68"/>
        <v>8.1</v>
      </c>
    </row>
    <row r="142" spans="1:52" s="4" customFormat="1" x14ac:dyDescent="0.25">
      <c r="A142" s="99" t="str">
        <f>'Indicator Data'!A145</f>
        <v>Qatar</v>
      </c>
      <c r="B142" s="49" t="str">
        <f>'Indicator Data'!B145</f>
        <v>QAT</v>
      </c>
      <c r="C142" s="56">
        <f>ROUND(IF('Indicator Data'!N145="No data",IF((0.1022*LN('Indicator Data'!BD145)-0.1711)&gt;C$195,0,IF((0.1022*LN('Indicator Data'!BD145)-0.1711)&lt;C$194,10,(C$195-(0.1022*LN('Indicator Data'!BD145)-0.1711))/(C$195-C$194)*10)),IF('Indicator Data'!N145&gt;C$195,0,IF('Indicator Data'!N145&lt;C$194,10,(C$195-'Indicator Data'!N145)/(C$195-C$194)*10))),1)</f>
        <v>1</v>
      </c>
      <c r="D142" s="56" t="str">
        <f>IF('Indicator Data'!O145="No data","x",ROUND((IF(LOG('Indicator Data'!O145*1000)&gt;D$195,10,IF(LOG('Indicator Data'!O145*1000)&lt;D$194,0,10-(D$195-LOG('Indicator Data'!O145*1000))/(D$195-D$194)*10))),1))</f>
        <v>x</v>
      </c>
      <c r="E142" s="57">
        <f t="shared" si="51"/>
        <v>1</v>
      </c>
      <c r="F142" s="56">
        <f>IF('Indicator Data'!Z145="No data","x",ROUND(IF('Indicator Data'!Z145&gt;F$195,10,IF('Indicator Data'!Z145&lt;F$194,0,10-(F$195-'Indicator Data'!Z145)/(F$195-F$194)*10)),1))</f>
        <v>2.7</v>
      </c>
      <c r="G142" s="56" t="str">
        <f>IF('Indicator Data'!AA145="No data","x",ROUND(IF('Indicator Data'!AA145&gt;G$195,10,IF('Indicator Data'!AA145&lt;G$194,0,10-(G$195-'Indicator Data'!AA145)/(G$195-G$194)*10)),1))</f>
        <v>x</v>
      </c>
      <c r="H142" s="57">
        <f t="shared" si="52"/>
        <v>2.7</v>
      </c>
      <c r="I142" s="58">
        <f>SUM(IF('Indicator Data'!P145=0,0,'Indicator Data'!P145),SUM('Indicator Data'!Q145:R145))</f>
        <v>-81</v>
      </c>
      <c r="J142" s="58">
        <f>I142/'Indicator Data'!BE145*1000000</f>
        <v>-28.600977870964392</v>
      </c>
      <c r="K142" s="56">
        <f t="shared" si="53"/>
        <v>0</v>
      </c>
      <c r="L142" s="56" t="str">
        <f>IF('Indicator Data'!S145="No data","x",ROUND(IF('Indicator Data'!S145&gt;L$195,10,IF('Indicator Data'!S145&lt;L$194,0,10-(L$195-'Indicator Data'!S145)/(L$195-L$194)*10)),1))</f>
        <v>x</v>
      </c>
      <c r="M142" s="56">
        <f>IF('Indicator Data'!T145="No data","x",IF('Indicator Data'!T145=0,0,ROUND(IF('Indicator Data'!T145&gt;M$195,10,IF('Indicator Data'!T145&lt;M$194,0,10-(M$195-'Indicator Data'!T145)/(M$195-M$194)*10)),1)))</f>
        <v>0.1</v>
      </c>
      <c r="N142" s="57">
        <f t="shared" si="54"/>
        <v>0.1</v>
      </c>
      <c r="O142" s="59">
        <f t="shared" si="55"/>
        <v>1.2</v>
      </c>
      <c r="P142" s="66">
        <f>IF(AND('Indicator Data'!AB145="No data",'Indicator Data'!AC145="No data"),0,SUM('Indicator Data'!AB145:AD145)/1000)</f>
        <v>0.28199999999999997</v>
      </c>
      <c r="Q142" s="56">
        <f t="shared" si="56"/>
        <v>0</v>
      </c>
      <c r="R142" s="60">
        <f>P142*1000/'Indicator Data'!BE145</f>
        <v>9.9573774810024181E-5</v>
      </c>
      <c r="S142" s="56">
        <f t="shared" si="57"/>
        <v>1.8</v>
      </c>
      <c r="T142" s="197">
        <f t="shared" si="58"/>
        <v>0.9</v>
      </c>
      <c r="U142" s="56">
        <f>IF('Indicator Data'!V145="No data","x",ROUND(IF('Indicator Data'!V145&gt;U$195,10,IF('Indicator Data'!V145&lt;U$194,0,10-(U$195-'Indicator Data'!V145)/(U$195-U$194)*10)),1))</f>
        <v>0.2</v>
      </c>
      <c r="V142" s="56">
        <f>IF('Indicator Data'!W145="No data","x",IF('Indicator Data'!W145=0,0,ROUND(IF('Indicator Data'!W145&gt;V$195,10,IF('Indicator Data'!W145&lt;V$194,0,10-(V$195-'Indicator Data'!W145)/(V$195-V$194)*10)),1)))</f>
        <v>0.4</v>
      </c>
      <c r="W142" s="56">
        <f t="shared" si="59"/>
        <v>0.30000000000000004</v>
      </c>
      <c r="X142" s="56">
        <f>IF('Indicator Data'!U145="No data","x",ROUND(IF('Indicator Data'!U145&gt;X$195,10,IF('Indicator Data'!U145&lt;X$194,0,10-(X$195-'Indicator Data'!U145)/(X$195-X$194)*10)),1))</f>
        <v>0.5</v>
      </c>
      <c r="Y142" s="156" t="str">
        <f>IF('Indicator Data'!X145="No data","x",ROUND(IF('Indicator Data'!X145&gt;Y$195,10,IF('Indicator Data'!X145&lt;Y$194,0,10-(Y$195-'Indicator Data'!X145)/(Y$195-Y$194)*10)),1))</f>
        <v>x</v>
      </c>
      <c r="Z142" s="60">
        <f>IF('Indicator Data'!Y145="No data","x",IF(('Indicator Data'!Y145/'Indicator Data'!BE145)&gt;1,1,IF('Indicator Data'!Y145&gt;'Indicator Data'!Y145,1,'Indicator Data'!Y145/'Indicator Data'!BE145)))</f>
        <v>7.4150683369166945E-6</v>
      </c>
      <c r="AA142" s="156">
        <f t="shared" si="60"/>
        <v>0</v>
      </c>
      <c r="AB142" s="57">
        <f t="shared" si="48"/>
        <v>0.3</v>
      </c>
      <c r="AC142" s="56">
        <f>IF('Indicator Data'!AE145="No data","x",ROUND(IF('Indicator Data'!AE145&lt;$AC$194,10,IF('Indicator Data'!AE145&gt;$AC$195,0,($AC$195-'Indicator Data'!AE145)/($AC$195-$AC$194)*10)),1))</f>
        <v>1.9</v>
      </c>
      <c r="AD142" s="56">
        <f>IF('Indicator Data'!AF145="No data","x",ROUND(IF('Indicator Data'!AF145&gt;$AD$195,10,IF('Indicator Data'!AF145&lt;$AD$194,0,10-($AD$195-'Indicator Data'!AF145)/($AD$195-$AD$194)*10)),1))</f>
        <v>0</v>
      </c>
      <c r="AE142" s="57">
        <f t="shared" si="49"/>
        <v>1</v>
      </c>
      <c r="AF142" s="56" t="str">
        <f>IF('Indicator Data'!AQ145="No data","x",ROUND(IF('Indicator Data'!AQ145&gt;$AF$195,10,IF('Indicator Data'!AQ145&lt;$AF$194,0,10-($AF$195-'Indicator Data'!AQ145)/($AF$195-$AF$194)*10)),1))</f>
        <v>x</v>
      </c>
      <c r="AG142" s="56">
        <f>IF('Indicator Data'!AR145="No data","x",ROUND(IF('Indicator Data'!AR145&gt;$AG$195,10,IF('Indicator Data'!AR145&lt;$AG$194,0,10-($AG$195-'Indicator Data'!AR145)/($AG$195-$AG$194)*10)),1))</f>
        <v>0.8</v>
      </c>
      <c r="AH142" s="202">
        <f t="shared" si="61"/>
        <v>0.8</v>
      </c>
      <c r="AI142" s="61">
        <f t="shared" si="62"/>
        <v>0.8</v>
      </c>
      <c r="AJ142" s="56">
        <f>IF('Indicator Data'!AG145="No data","x",ROUND((IF(LOG('Indicator Data'!AG145)&gt;AJ$195,10,IF(LOG('Indicator Data'!AG145)&lt;AJ$194,0,10-(AJ$195-LOG('Indicator Data'!AG145))/(AJ$195-AJ$194)*10))),1))</f>
        <v>8.6999999999999993</v>
      </c>
      <c r="AK142" s="56">
        <f>IF('Indicator Data'!AH145="No data","x",ROUND((IF(LOG('Indicator Data'!AH145)&gt;AK$195,10,IF(LOG('Indicator Data'!AH145)&lt;AK$194,0,10-(AK$195-LOG('Indicator Data'!AH145))/(AK$195-AK$194)*10))),1))</f>
        <v>5.9</v>
      </c>
      <c r="AL142" s="56">
        <f>IF('Indicator Data'!AI145="No data","x",ROUND(IF('Indicator Data'!AI145&gt;AL$195,10,IF('Indicator Data'!AI145&lt;AL$194,0,10-(AL$195-'Indicator Data'!AI145)/(AL$195-AL$194)*10)),1))</f>
        <v>4</v>
      </c>
      <c r="AM142" s="57">
        <f t="shared" si="63"/>
        <v>6.2</v>
      </c>
      <c r="AN142" s="56">
        <f>IF('Indicator Data'!AJ145=0,10,ROUND(IF(LOG('Indicator Data'!AJ145)&gt;AN$195,0,IF(LOG('Indicator Data'!AJ145)&lt;AN$194,10,(AN$195-LOG('Indicator Data'!AJ145))/(AN$195-AN$194)*10)),1))</f>
        <v>3.8</v>
      </c>
      <c r="AO142" s="58">
        <f>IF('Indicator Data'!AK145="No data","x",'Indicator Data'!AK145/'Indicator Data'!BG145*100)</f>
        <v>94.745908699397077</v>
      </c>
      <c r="AP142" s="56">
        <f t="shared" si="64"/>
        <v>9.5</v>
      </c>
      <c r="AQ142" s="57">
        <f t="shared" si="65"/>
        <v>6.7</v>
      </c>
      <c r="AR142" s="186">
        <f t="shared" si="66"/>
        <v>6.5</v>
      </c>
      <c r="AS142" s="56">
        <f>IF('Indicator Data'!AL145="No data","x",ROUND(IF('Indicator Data'!AL145^2&gt;AS$195,0,IF('Indicator Data'!AL145^2&lt;AS$194,10,(AS$195-'Indicator Data'!AL145^2)/(AS$195-AS$194)*10)),1))</f>
        <v>1.4</v>
      </c>
      <c r="AT142" s="56">
        <f>IF('Indicator Data'!AM145="No data","x",ROUND(IF('Indicator Data'!AM145&gt;AT$195,0,IF('Indicator Data'!AM145&lt;AT$194,10,(AT$195-'Indicator Data'!AM145)/(AT$195-AT$194)*10)),1))</f>
        <v>3</v>
      </c>
      <c r="AU142" s="56">
        <f>IF('Indicator Data'!AN145="No data","x",ROUND(IF('Indicator Data'!AN145&gt;AU$195,0,IF('Indicator Data'!AN145&lt;AU$194,10,(AU$195-'Indicator Data'!AN145)/(AU$195-AU$194)*10)),1))</f>
        <v>2.4</v>
      </c>
      <c r="AV142" s="57">
        <f t="shared" si="67"/>
        <v>2.2999999999999998</v>
      </c>
      <c r="AW142" s="57">
        <f>IF('Indicator Data'!AO145="No data","x",ROUND(IF('Indicator Data'!AO145&gt;AW$195,0,IF('Indicator Data'!AO145&lt;AW$194,10,(AW$195-'Indicator Data'!AO145)/(AW$195-AW$194)*10)),1))</f>
        <v>1.8</v>
      </c>
      <c r="AX142" s="186">
        <f t="shared" si="50"/>
        <v>2.1</v>
      </c>
      <c r="AY142" s="188">
        <f>IF('Indicator Data'!AP145="No data","x",ROUND(IF('Indicator Data'!AP145&gt;AY$195,10,IF('Indicator Data'!AP145&lt;AY$194,0,10-(AY$195-'Indicator Data'!AP145)/(AY$195-AY$194)*10)),1))</f>
        <v>2.4</v>
      </c>
      <c r="AZ142" s="179">
        <f t="shared" si="68"/>
        <v>3.4</v>
      </c>
    </row>
    <row r="143" spans="1:52" s="4" customFormat="1" x14ac:dyDescent="0.25">
      <c r="A143" s="99" t="str">
        <f>'Indicator Data'!A146</f>
        <v>Romania</v>
      </c>
      <c r="B143" s="49" t="str">
        <f>'Indicator Data'!B146</f>
        <v>ROU</v>
      </c>
      <c r="C143" s="56">
        <f>ROUND(IF('Indicator Data'!N146="No data",IF((0.1022*LN('Indicator Data'!BD146)-0.1711)&gt;C$195,0,IF((0.1022*LN('Indicator Data'!BD146)-0.1711)&lt;C$194,10,(C$195-(0.1022*LN('Indicator Data'!BD146)-0.1711))/(C$195-C$194)*10)),IF('Indicator Data'!N146&gt;C$195,0,IF('Indicator Data'!N146&lt;C$194,10,(C$195-'Indicator Data'!N146)/(C$195-C$194)*10))),1)</f>
        <v>1.7</v>
      </c>
      <c r="D143" s="56" t="str">
        <f>IF('Indicator Data'!O146="No data","x",ROUND((IF(LOG('Indicator Data'!O146*1000)&gt;D$195,10,IF(LOG('Indicator Data'!O146*1000)&lt;D$194,0,10-(D$195-LOG('Indicator Data'!O146*1000))/(D$195-D$194)*10))),1))</f>
        <v>x</v>
      </c>
      <c r="E143" s="57">
        <f t="shared" si="51"/>
        <v>1.7</v>
      </c>
      <c r="F143" s="56">
        <f>IF('Indicator Data'!Z146="No data","x",ROUND(IF('Indicator Data'!Z146&gt;F$195,10,IF('Indicator Data'!Z146&lt;F$194,0,10-(F$195-'Indicator Data'!Z146)/(F$195-F$194)*10)),1))</f>
        <v>4.2</v>
      </c>
      <c r="G143" s="56">
        <f>IF('Indicator Data'!AA146="No data","x",ROUND(IF('Indicator Data'!AA146&gt;G$195,10,IF('Indicator Data'!AA146&lt;G$194,0,10-(G$195-'Indicator Data'!AA146)/(G$195-G$194)*10)),1))</f>
        <v>2.7</v>
      </c>
      <c r="H143" s="57">
        <f t="shared" si="52"/>
        <v>3.5</v>
      </c>
      <c r="I143" s="58">
        <f>SUM(IF('Indicator Data'!P146=0,0,'Indicator Data'!P146),SUM('Indicator Data'!Q146:R146))</f>
        <v>0</v>
      </c>
      <c r="J143" s="58">
        <f>I143/'Indicator Data'!BE146*1000000</f>
        <v>0</v>
      </c>
      <c r="K143" s="56">
        <f t="shared" si="53"/>
        <v>0</v>
      </c>
      <c r="L143" s="56" t="str">
        <f>IF('Indicator Data'!S146="No data","x",ROUND(IF('Indicator Data'!S146&gt;L$195,10,IF('Indicator Data'!S146&lt;L$194,0,10-(L$195-'Indicator Data'!S146)/(L$195-L$194)*10)),1))</f>
        <v>x</v>
      </c>
      <c r="M143" s="56">
        <f>IF('Indicator Data'!T146="No data","x",IF('Indicator Data'!T146=0,0,ROUND(IF('Indicator Data'!T146&gt;M$195,10,IF('Indicator Data'!T146&lt;M$194,0,10-(M$195-'Indicator Data'!T146)/(M$195-M$194)*10)),1)))</f>
        <v>1</v>
      </c>
      <c r="N143" s="57">
        <f t="shared" si="54"/>
        <v>0.5</v>
      </c>
      <c r="O143" s="59">
        <f t="shared" si="55"/>
        <v>1.9</v>
      </c>
      <c r="P143" s="66">
        <f>IF(AND('Indicator Data'!AB146="No data",'Indicator Data'!AC146="No data"),0,SUM('Indicator Data'!AB146:AD146)/1000)</f>
        <v>5.6440000000000001</v>
      </c>
      <c r="Q143" s="56">
        <f t="shared" si="56"/>
        <v>2.5</v>
      </c>
      <c r="R143" s="60">
        <f>P143*1000/'Indicator Data'!BE146</f>
        <v>2.9146030598787746E-4</v>
      </c>
      <c r="S143" s="56">
        <f t="shared" si="57"/>
        <v>2.4</v>
      </c>
      <c r="T143" s="197">
        <f t="shared" si="58"/>
        <v>2.5</v>
      </c>
      <c r="U143" s="56">
        <f>IF('Indicator Data'!V146="No data","x",ROUND(IF('Indicator Data'!V146&gt;U$195,10,IF('Indicator Data'!V146&lt;U$194,0,10-(U$195-'Indicator Data'!V146)/(U$195-U$194)*10)),1))</f>
        <v>0.2</v>
      </c>
      <c r="V143" s="56">
        <f>IF('Indicator Data'!W146="No data","x",IF('Indicator Data'!W146=0,0,ROUND(IF('Indicator Data'!W146&gt;V$195,10,IF('Indicator Data'!W146&lt;V$194,0,10-(V$195-'Indicator Data'!W146)/(V$195-V$194)*10)),1)))</f>
        <v>0.2</v>
      </c>
      <c r="W143" s="56">
        <f t="shared" si="59"/>
        <v>0.2</v>
      </c>
      <c r="X143" s="56">
        <f>IF('Indicator Data'!U146="No data","x",ROUND(IF('Indicator Data'!U146&gt;X$195,10,IF('Indicator Data'!U146&lt;X$194,0,10-(X$195-'Indicator Data'!U146)/(X$195-X$194)*10)),1))</f>
        <v>1.3</v>
      </c>
      <c r="Y143" s="156" t="str">
        <f>IF('Indicator Data'!X146="No data","x",ROUND(IF('Indicator Data'!X146&gt;Y$195,10,IF('Indicator Data'!X146&lt;Y$194,0,10-(Y$195-'Indicator Data'!X146)/(Y$195-Y$194)*10)),1))</f>
        <v>x</v>
      </c>
      <c r="Z143" s="60">
        <f>IF('Indicator Data'!Y146="No data","x",IF(('Indicator Data'!Y146/'Indicator Data'!BE146)&gt;1,1,IF('Indicator Data'!Y146&gt;'Indicator Data'!Y146,1,'Indicator Data'!Y146/'Indicator Data'!BE146)))</f>
        <v>1.1360961608315562E-6</v>
      </c>
      <c r="AA143" s="156">
        <f t="shared" si="60"/>
        <v>0</v>
      </c>
      <c r="AB143" s="57">
        <f t="shared" si="48"/>
        <v>0.5</v>
      </c>
      <c r="AC143" s="56">
        <f>IF('Indicator Data'!AE146="No data","x",ROUND(IF('Indicator Data'!AE146&lt;$AC$194,10,IF('Indicator Data'!AE146&gt;$AC$195,0,($AC$195-'Indicator Data'!AE146)/($AC$195-$AC$194)*10)),1))</f>
        <v>0.7</v>
      </c>
      <c r="AD143" s="56">
        <f>IF('Indicator Data'!AF146="No data","x",ROUND(IF('Indicator Data'!AF146&gt;$AD$195,10,IF('Indicator Data'!AF146&lt;$AD$194,0,10-($AD$195-'Indicator Data'!AF146)/($AD$195-$AD$194)*10)),1))</f>
        <v>0</v>
      </c>
      <c r="AE143" s="57">
        <f t="shared" si="49"/>
        <v>0.4</v>
      </c>
      <c r="AF143" s="56">
        <f>IF('Indicator Data'!AQ146="No data","x",ROUND(IF('Indicator Data'!AQ146&gt;$AF$195,10,IF('Indicator Data'!AQ146&lt;$AF$194,0,10-($AF$195-'Indicator Data'!AQ146)/($AF$195-$AF$194)*10)),1))</f>
        <v>1.4</v>
      </c>
      <c r="AG143" s="56">
        <f>IF('Indicator Data'!AR146="No data","x",ROUND(IF('Indicator Data'!AR146&gt;$AG$195,10,IF('Indicator Data'!AR146&lt;$AG$194,0,10-($AG$195-'Indicator Data'!AR146)/($AG$195-$AG$194)*10)),1))</f>
        <v>0.9</v>
      </c>
      <c r="AH143" s="202">
        <f t="shared" si="61"/>
        <v>1.1499999999999999</v>
      </c>
      <c r="AI143" s="61">
        <f t="shared" si="62"/>
        <v>1.2</v>
      </c>
      <c r="AJ143" s="56">
        <f>IF('Indicator Data'!AG146="No data","x",ROUND((IF(LOG('Indicator Data'!AG146)&gt;AJ$195,10,IF(LOG('Indicator Data'!AG146)&lt;AJ$194,0,10-(AJ$195-LOG('Indicator Data'!AG146))/(AJ$195-AJ$194)*10))),1))</f>
        <v>6.7</v>
      </c>
      <c r="AK143" s="56">
        <f>IF('Indicator Data'!AH146="No data","x",ROUND((IF(LOG('Indicator Data'!AH146)&gt;AK$195,10,IF(LOG('Indicator Data'!AH146)&lt;AK$194,0,10-(AK$195-LOG('Indicator Data'!AH146))/(AK$195-AK$194)*10))),1))</f>
        <v>7.6</v>
      </c>
      <c r="AL143" s="56">
        <f>IF('Indicator Data'!AI146="No data","x",ROUND(IF('Indicator Data'!AI146&gt;AL$195,10,IF('Indicator Data'!AI146&lt;AL$194,0,10-(AL$195-'Indicator Data'!AI146)/(AL$195-AL$194)*10)),1))</f>
        <v>4</v>
      </c>
      <c r="AM143" s="57">
        <f t="shared" si="63"/>
        <v>6.1</v>
      </c>
      <c r="AN143" s="56">
        <f>IF('Indicator Data'!AJ146=0,10,ROUND(IF(LOG('Indicator Data'!AJ146)&gt;AN$195,0,IF(LOG('Indicator Data'!AJ146)&lt;AN$194,10,(AN$195-LOG('Indicator Data'!AJ146))/(AN$195-AN$194)*10)),1))</f>
        <v>9</v>
      </c>
      <c r="AO143" s="58">
        <f>IF('Indicator Data'!AK146="No data","x",'Indicator Data'!AK146/'Indicator Data'!BG146*100)</f>
        <v>86.896072297532157</v>
      </c>
      <c r="AP143" s="56">
        <f t="shared" si="64"/>
        <v>8.6999999999999993</v>
      </c>
      <c r="AQ143" s="57">
        <f t="shared" si="65"/>
        <v>8.9</v>
      </c>
      <c r="AR143" s="186">
        <f t="shared" si="66"/>
        <v>7.5</v>
      </c>
      <c r="AS143" s="56">
        <f>IF('Indicator Data'!AL146="No data","x",ROUND(IF('Indicator Data'!AL146^2&gt;AS$195,0,IF('Indicator Data'!AL146^2&lt;AS$194,10,(AS$195-'Indicator Data'!AL146^2)/(AS$195-AS$194)*10)),1))</f>
        <v>0.3</v>
      </c>
      <c r="AT143" s="56">
        <f>IF('Indicator Data'!AM146="No data","x",ROUND(IF('Indicator Data'!AM146&gt;AT$195,0,IF('Indicator Data'!AM146&lt;AT$194,10,(AT$195-'Indicator Data'!AM146)/(AT$195-AT$194)*10)),1))</f>
        <v>4.3</v>
      </c>
      <c r="AU143" s="56">
        <f>IF('Indicator Data'!AN146="No data","x",ROUND(IF('Indicator Data'!AN146&gt;AU$195,0,IF('Indicator Data'!AN146&lt;AU$194,10,(AU$195-'Indicator Data'!AN146)/(AU$195-AU$194)*10)),1))</f>
        <v>8</v>
      </c>
      <c r="AV143" s="57">
        <f t="shared" si="67"/>
        <v>4.2</v>
      </c>
      <c r="AW143" s="57">
        <f>IF('Indicator Data'!AO146="No data","x",ROUND(IF('Indicator Data'!AO146&gt;AW$195,0,IF('Indicator Data'!AO146&lt;AW$194,10,(AW$195-'Indicator Data'!AO146)/(AW$195-AW$194)*10)),1))</f>
        <v>8.3000000000000007</v>
      </c>
      <c r="AX143" s="186">
        <f t="shared" si="50"/>
        <v>6.3</v>
      </c>
      <c r="AY143" s="188">
        <f>IF('Indicator Data'!AP146="No data","x",ROUND(IF('Indicator Data'!AP146&gt;AY$195,10,IF('Indicator Data'!AP146&lt;AY$194,0,10-(AY$195-'Indicator Data'!AP146)/(AY$195-AY$194)*10)),1))</f>
        <v>8.8000000000000007</v>
      </c>
      <c r="AZ143" s="179">
        <f t="shared" si="68"/>
        <v>7.9</v>
      </c>
    </row>
    <row r="144" spans="1:52" s="4" customFormat="1" x14ac:dyDescent="0.25">
      <c r="A144" s="99" t="str">
        <f>'Indicator Data'!A147</f>
        <v>Russian Federation</v>
      </c>
      <c r="B144" s="49" t="str">
        <f>'Indicator Data'!B147</f>
        <v>RUS</v>
      </c>
      <c r="C144" s="56">
        <f>ROUND(IF('Indicator Data'!N147="No data",IF((0.1022*LN('Indicator Data'!BD147)-0.1711)&gt;C$195,0,IF((0.1022*LN('Indicator Data'!BD147)-0.1711)&lt;C$194,10,(C$195-(0.1022*LN('Indicator Data'!BD147)-0.1711))/(C$195-C$194)*10)),IF('Indicator Data'!N147&gt;C$195,0,IF('Indicator Data'!N147&lt;C$194,10,(C$195-'Indicator Data'!N147)/(C$195-C$194)*10))),1)</f>
        <v>1.5</v>
      </c>
      <c r="D144" s="56" t="str">
        <f>IF('Indicator Data'!O147="No data","x",ROUND((IF(LOG('Indicator Data'!O147*1000)&gt;D$195,10,IF(LOG('Indicator Data'!O147*1000)&lt;D$194,0,10-(D$195-LOG('Indicator Data'!O147*1000))/(D$195-D$194)*10))),1))</f>
        <v>x</v>
      </c>
      <c r="E144" s="57">
        <f t="shared" si="51"/>
        <v>1.5</v>
      </c>
      <c r="F144" s="56">
        <f>IF('Indicator Data'!Z147="No data","x",ROUND(IF('Indicator Data'!Z147&gt;F$195,10,IF('Indicator Data'!Z147&lt;F$194,0,10-(F$195-'Indicator Data'!Z147)/(F$195-F$194)*10)),1))</f>
        <v>3.4</v>
      </c>
      <c r="G144" s="56">
        <f>IF('Indicator Data'!AA147="No data","x",ROUND(IF('Indicator Data'!AA147&gt;G$195,10,IF('Indicator Data'!AA147&lt;G$194,0,10-(G$195-'Indicator Data'!AA147)/(G$195-G$194)*10)),1))</f>
        <v>3.2</v>
      </c>
      <c r="H144" s="57">
        <f t="shared" si="52"/>
        <v>3.3</v>
      </c>
      <c r="I144" s="58">
        <f>SUM(IF('Indicator Data'!P147=0,0,'Indicator Data'!P147),SUM('Indicator Data'!Q147:R147))</f>
        <v>6.4135200000000001</v>
      </c>
      <c r="J144" s="58">
        <f>I144/'Indicator Data'!BE147*1000000</f>
        <v>4.3966687017805851E-2</v>
      </c>
      <c r="K144" s="56">
        <f t="shared" si="53"/>
        <v>0</v>
      </c>
      <c r="L144" s="56" t="str">
        <f>IF('Indicator Data'!S147="No data","x",ROUND(IF('Indicator Data'!S147&gt;L$195,10,IF('Indicator Data'!S147&lt;L$194,0,10-(L$195-'Indicator Data'!S147)/(L$195-L$194)*10)),1))</f>
        <v>x</v>
      </c>
      <c r="M144" s="56">
        <f>IF('Indicator Data'!T147="No data","x",IF('Indicator Data'!T147=0,0,ROUND(IF('Indicator Data'!T147&gt;M$195,10,IF('Indicator Data'!T147&lt;M$194,0,10-(M$195-'Indicator Data'!T147)/(M$195-M$194)*10)),1)))</f>
        <v>0.2</v>
      </c>
      <c r="N144" s="57">
        <f t="shared" si="54"/>
        <v>0.1</v>
      </c>
      <c r="O144" s="59">
        <f t="shared" si="55"/>
        <v>1.6</v>
      </c>
      <c r="P144" s="66">
        <f>IF(AND('Indicator Data'!AB147="No data",'Indicator Data'!AC147="No data"),0,SUM('Indicator Data'!AB147:AD147)/1000)</f>
        <v>81.11</v>
      </c>
      <c r="Q144" s="56">
        <f t="shared" si="56"/>
        <v>6.4</v>
      </c>
      <c r="R144" s="60">
        <f>P144*1000/'Indicator Data'!BE147</f>
        <v>5.5603443725352577E-4</v>
      </c>
      <c r="S144" s="56">
        <f t="shared" si="57"/>
        <v>2.8</v>
      </c>
      <c r="T144" s="197">
        <f t="shared" si="58"/>
        <v>4.5999999999999996</v>
      </c>
      <c r="U144" s="56" t="str">
        <f>IF('Indicator Data'!V147="No data","x",ROUND(IF('Indicator Data'!V147&gt;U$195,10,IF('Indicator Data'!V147&lt;U$194,0,10-(U$195-'Indicator Data'!V147)/(U$195-U$194)*10)),1))</f>
        <v>x</v>
      </c>
      <c r="V144" s="56">
        <f>IF('Indicator Data'!W147="No data","x",IF('Indicator Data'!W147=0,0,ROUND(IF('Indicator Data'!W147&gt;V$195,10,IF('Indicator Data'!W147&lt;V$194,0,10-(V$195-'Indicator Data'!W147)/(V$195-V$194)*10)),1)))</f>
        <v>4.3</v>
      </c>
      <c r="W144" s="56">
        <f t="shared" si="59"/>
        <v>4.3</v>
      </c>
      <c r="X144" s="56">
        <f>IF('Indicator Data'!U147="No data","x",ROUND(IF('Indicator Data'!U147&gt;X$195,10,IF('Indicator Data'!U147&lt;X$194,0,10-(X$195-'Indicator Data'!U147)/(X$195-X$194)*10)),1))</f>
        <v>1.1000000000000001</v>
      </c>
      <c r="Y144" s="156" t="str">
        <f>IF('Indicator Data'!X147="No data","x",ROUND(IF('Indicator Data'!X147&gt;Y$195,10,IF('Indicator Data'!X147&lt;Y$194,0,10-(Y$195-'Indicator Data'!X147)/(Y$195-Y$194)*10)),1))</f>
        <v>x</v>
      </c>
      <c r="Z144" s="60">
        <f>IF('Indicator Data'!Y147="No data","x",IF(('Indicator Data'!Y147/'Indicator Data'!BE147)&gt;1,1,IF('Indicator Data'!Y147&gt;'Indicator Data'!Y147,1,'Indicator Data'!Y147/'Indicator Data'!BE147)))</f>
        <v>2.0565938993472781E-8</v>
      </c>
      <c r="AA144" s="156">
        <f t="shared" si="60"/>
        <v>0</v>
      </c>
      <c r="AB144" s="57">
        <f t="shared" si="48"/>
        <v>1.8</v>
      </c>
      <c r="AC144" s="56">
        <f>IF('Indicator Data'!AE147="No data","x",ROUND(IF('Indicator Data'!AE147&lt;$AC$194,10,IF('Indicator Data'!AE147&gt;$AC$195,0,($AC$195-'Indicator Data'!AE147)/($AC$195-$AC$194)*10)),1))</f>
        <v>1.6</v>
      </c>
      <c r="AD144" s="56">
        <f>IF('Indicator Data'!AF147="No data","x",ROUND(IF('Indicator Data'!AF147&gt;$AD$195,10,IF('Indicator Data'!AF147&lt;$AD$194,0,10-($AD$195-'Indicator Data'!AF147)/($AD$195-$AD$194)*10)),1))</f>
        <v>0</v>
      </c>
      <c r="AE144" s="57">
        <f t="shared" si="49"/>
        <v>0.8</v>
      </c>
      <c r="AF144" s="56" t="str">
        <f>IF('Indicator Data'!AQ147="No data","x",ROUND(IF('Indicator Data'!AQ147&gt;$AF$195,10,IF('Indicator Data'!AQ147&lt;$AF$194,0,10-($AF$195-'Indicator Data'!AQ147)/($AF$195-$AF$194)*10)),1))</f>
        <v>x</v>
      </c>
      <c r="AG144" s="56">
        <f>IF('Indicator Data'!AR147="No data","x",ROUND(IF('Indicator Data'!AR147&gt;$AG$195,10,IF('Indicator Data'!AR147&lt;$AG$194,0,10-($AG$195-'Indicator Data'!AR147)/($AG$195-$AG$194)*10)),1))</f>
        <v>2.8</v>
      </c>
      <c r="AH144" s="202">
        <f t="shared" si="61"/>
        <v>2.8</v>
      </c>
      <c r="AI144" s="61">
        <f t="shared" si="62"/>
        <v>2.6</v>
      </c>
      <c r="AJ144" s="56">
        <f>IF('Indicator Data'!AG147="No data","x",ROUND((IF(LOG('Indicator Data'!AG147)&gt;AJ$195,10,IF(LOG('Indicator Data'!AG147)&lt;AJ$194,0,10-(AJ$195-LOG('Indicator Data'!AG147))/(AJ$195-AJ$194)*10))),1))</f>
        <v>10</v>
      </c>
      <c r="AK144" s="56">
        <f>IF('Indicator Data'!AH147="No data","x",ROUND((IF(LOG('Indicator Data'!AH147)&gt;AK$195,10,IF(LOG('Indicator Data'!AH147)&lt;AK$194,0,10-(AK$195-LOG('Indicator Data'!AH147))/(AK$195-AK$194)*10))),1))</f>
        <v>8.5</v>
      </c>
      <c r="AL144" s="56">
        <f>IF('Indicator Data'!AI147="No data","x",ROUND(IF('Indicator Data'!AI147&gt;AL$195,10,IF('Indicator Data'!AI147&lt;AL$194,0,10-(AL$195-'Indicator Data'!AI147)/(AL$195-AL$194)*10)),1))</f>
        <v>10</v>
      </c>
      <c r="AM144" s="57">
        <f t="shared" si="63"/>
        <v>9.5</v>
      </c>
      <c r="AN144" s="56">
        <f>IF('Indicator Data'!AJ147=0,10,ROUND(IF(LOG('Indicator Data'!AJ147)&gt;AN$195,0,IF(LOG('Indicator Data'!AJ147)&lt;AN$194,10,(AN$195-LOG('Indicator Data'!AJ147))/(AN$195-AN$194)*10)),1))</f>
        <v>4.7</v>
      </c>
      <c r="AO144" s="58">
        <f>IF('Indicator Data'!AK147="No data","x",'Indicator Data'!AK147/'Indicator Data'!BG147*100)</f>
        <v>11.601728535428322</v>
      </c>
      <c r="AP144" s="56">
        <f t="shared" si="64"/>
        <v>1.1000000000000001</v>
      </c>
      <c r="AQ144" s="57">
        <f t="shared" si="65"/>
        <v>2.9</v>
      </c>
      <c r="AR144" s="186">
        <f t="shared" si="66"/>
        <v>6.2</v>
      </c>
      <c r="AS144" s="56">
        <f>IF('Indicator Data'!AL147="No data","x",ROUND(IF('Indicator Data'!AL147^2&gt;AS$195,0,IF('Indicator Data'!AL147^2&lt;AS$194,10,(AS$195-'Indicator Data'!AL147^2)/(AS$195-AS$194)*10)),1))</f>
        <v>0.1</v>
      </c>
      <c r="AT144" s="56">
        <f>IF('Indicator Data'!AM147="No data","x",ROUND(IF('Indicator Data'!AM147&gt;AT$195,0,IF('Indicator Data'!AM147&lt;AT$194,10,(AT$195-'Indicator Data'!AM147)/(AT$195-AT$194)*10)),1))</f>
        <v>2.2000000000000002</v>
      </c>
      <c r="AU144" s="56">
        <f>IF('Indicator Data'!AN147="No data","x",ROUND(IF('Indicator Data'!AN147&gt;AU$195,0,IF('Indicator Data'!AN147&lt;AU$194,10,(AU$195-'Indicator Data'!AN147)/(AU$195-AU$194)*10)),1))</f>
        <v>2.2999999999999998</v>
      </c>
      <c r="AV144" s="57">
        <f t="shared" si="67"/>
        <v>1.5</v>
      </c>
      <c r="AW144" s="57">
        <f>IF('Indicator Data'!AO147="No data","x",ROUND(IF('Indicator Data'!AO147&gt;AW$195,0,IF('Indicator Data'!AO147&lt;AW$194,10,(AW$195-'Indicator Data'!AO147)/(AW$195-AW$194)*10)),1))</f>
        <v>5.9</v>
      </c>
      <c r="AX144" s="186">
        <f t="shared" si="50"/>
        <v>3.7</v>
      </c>
      <c r="AY144" s="188">
        <f>IF('Indicator Data'!AP147="No data","x",ROUND(IF('Indicator Data'!AP147&gt;AY$195,10,IF('Indicator Data'!AP147&lt;AY$194,0,10-(AY$195-'Indicator Data'!AP147)/(AY$195-AY$194)*10)),1))</f>
        <v>8.4</v>
      </c>
      <c r="AZ144" s="179">
        <f t="shared" si="68"/>
        <v>6.7</v>
      </c>
    </row>
    <row r="145" spans="1:52" s="4" customFormat="1" x14ac:dyDescent="0.25">
      <c r="A145" s="99" t="str">
        <f>'Indicator Data'!A148</f>
        <v>Rwanda</v>
      </c>
      <c r="B145" s="49" t="str">
        <f>'Indicator Data'!B148</f>
        <v>RWA</v>
      </c>
      <c r="C145" s="56">
        <f>ROUND(IF('Indicator Data'!N148="No data",IF((0.1022*LN('Indicator Data'!BD148)-0.1711)&gt;C$195,0,IF((0.1022*LN('Indicator Data'!BD148)-0.1711)&lt;C$194,10,(C$195-(0.1022*LN('Indicator Data'!BD148)-0.1711))/(C$195-C$194)*10)),IF('Indicator Data'!N148&gt;C$195,0,IF('Indicator Data'!N148&lt;C$194,10,(C$195-'Indicator Data'!N148)/(C$195-C$194)*10))),1)</f>
        <v>7.3</v>
      </c>
      <c r="D145" s="56">
        <f>IF('Indicator Data'!O148="No data","x",ROUND((IF(LOG('Indicator Data'!O148*1000)&gt;D$195,10,IF(LOG('Indicator Data'!O148*1000)&lt;D$194,0,10-(D$195-LOG('Indicator Data'!O148*1000))/(D$195-D$194)*10))),1))</f>
        <v>8.9</v>
      </c>
      <c r="E145" s="57">
        <f t="shared" si="51"/>
        <v>8.1999999999999993</v>
      </c>
      <c r="F145" s="56">
        <f>IF('Indicator Data'!Z148="No data","x",ROUND(IF('Indicator Data'!Z148&gt;F$195,10,IF('Indicator Data'!Z148&lt;F$194,0,10-(F$195-'Indicator Data'!Z148)/(F$195-F$194)*10)),1))</f>
        <v>5.5</v>
      </c>
      <c r="G145" s="56">
        <f>IF('Indicator Data'!AA148="No data","x",ROUND(IF('Indicator Data'!AA148&gt;G$195,10,IF('Indicator Data'!AA148&lt;G$194,0,10-(G$195-'Indicator Data'!AA148)/(G$195-G$194)*10)),1))</f>
        <v>4.7</v>
      </c>
      <c r="H145" s="57">
        <f t="shared" si="52"/>
        <v>5.0999999999999996</v>
      </c>
      <c r="I145" s="58">
        <f>SUM(IF('Indicator Data'!P148=0,0,'Indicator Data'!P148),SUM('Indicator Data'!Q148:R148))</f>
        <v>1442.16067</v>
      </c>
      <c r="J145" s="58">
        <f>I145/'Indicator Data'!BE148*1000000</f>
        <v>114.21301585546709</v>
      </c>
      <c r="K145" s="56">
        <f t="shared" si="53"/>
        <v>2.2999999999999998</v>
      </c>
      <c r="L145" s="56">
        <f>IF('Indicator Data'!S148="No data","x",ROUND(IF('Indicator Data'!S148&gt;L$195,10,IF('Indicator Data'!S148&lt;L$194,0,10-(L$195-'Indicator Data'!S148)/(L$195-L$194)*10)),1))</f>
        <v>8</v>
      </c>
      <c r="M145" s="56">
        <f>IF('Indicator Data'!T148="No data","x",IF('Indicator Data'!T148=0,0,ROUND(IF('Indicator Data'!T148&gt;M$195,10,IF('Indicator Data'!T148&lt;M$194,0,10-(M$195-'Indicator Data'!T148)/(M$195-M$194)*10)),1)))</f>
        <v>0.9</v>
      </c>
      <c r="N145" s="57">
        <f t="shared" si="54"/>
        <v>3.7</v>
      </c>
      <c r="O145" s="59">
        <f t="shared" si="55"/>
        <v>6.3</v>
      </c>
      <c r="P145" s="66">
        <f>IF(AND('Indicator Data'!AB148="No data",'Indicator Data'!AC148="No data"),0,SUM('Indicator Data'!AB148:AD148)/1000)</f>
        <v>153.393</v>
      </c>
      <c r="Q145" s="56">
        <f t="shared" si="56"/>
        <v>7.3</v>
      </c>
      <c r="R145" s="60">
        <f>P145*1000/'Indicator Data'!BE148</f>
        <v>1.214807580428446E-2</v>
      </c>
      <c r="S145" s="56">
        <f t="shared" si="57"/>
        <v>5.9</v>
      </c>
      <c r="T145" s="197">
        <f t="shared" si="58"/>
        <v>6.6</v>
      </c>
      <c r="U145" s="56">
        <f>IF('Indicator Data'!V148="No data","x",ROUND(IF('Indicator Data'!V148&gt;U$195,10,IF('Indicator Data'!V148&lt;U$194,0,10-(U$195-'Indicator Data'!V148)/(U$195-U$194)*10)),1))</f>
        <v>6.2</v>
      </c>
      <c r="V145" s="56">
        <f>IF('Indicator Data'!W148="No data","x",IF('Indicator Data'!W148=0,0,ROUND(IF('Indicator Data'!W148&gt;V$195,10,IF('Indicator Data'!W148&lt;V$194,0,10-(V$195-'Indicator Data'!W148)/(V$195-V$194)*10)),1)))</f>
        <v>3.5</v>
      </c>
      <c r="W145" s="56">
        <f t="shared" si="59"/>
        <v>4.8499999999999996</v>
      </c>
      <c r="X145" s="56">
        <f>IF('Indicator Data'!U148="No data","x",ROUND(IF('Indicator Data'!U148&gt;X$195,10,IF('Indicator Data'!U148&lt;X$194,0,10-(X$195-'Indicator Data'!U148)/(X$195-X$194)*10)),1))</f>
        <v>1</v>
      </c>
      <c r="Y145" s="156">
        <f>IF('Indicator Data'!X148="No data","x",ROUND(IF('Indicator Data'!X148&gt;Y$195,10,IF('Indicator Data'!X148&lt;Y$194,0,10-(Y$195-'Indicator Data'!X148)/(Y$195-Y$194)*10)),1))</f>
        <v>10</v>
      </c>
      <c r="Z145" s="60">
        <f>IF('Indicator Data'!Y148="No data","x",IF(('Indicator Data'!Y148/'Indicator Data'!BE148)&gt;1,1,IF('Indicator Data'!Y148&gt;'Indicator Data'!Y148,1,'Indicator Data'!Y148/'Indicator Data'!BE148)))</f>
        <v>0.4219956572210935</v>
      </c>
      <c r="AA145" s="156">
        <f t="shared" si="60"/>
        <v>4.7</v>
      </c>
      <c r="AB145" s="57">
        <f t="shared" si="48"/>
        <v>5.0999999999999996</v>
      </c>
      <c r="AC145" s="56">
        <f>IF('Indicator Data'!AE148="No data","x",ROUND(IF('Indicator Data'!AE148&lt;$AC$194,10,IF('Indicator Data'!AE148&gt;$AC$195,0,($AC$195-'Indicator Data'!AE148)/($AC$195-$AC$194)*10)),1))</f>
        <v>6.8</v>
      </c>
      <c r="AD145" s="56">
        <f>IF('Indicator Data'!AF148="No data","x",ROUND(IF('Indicator Data'!AF148&gt;$AD$195,10,IF('Indicator Data'!AF148&lt;$AD$194,0,10-($AD$195-'Indicator Data'!AF148)/($AD$195-$AD$194)*10)),1))</f>
        <v>10</v>
      </c>
      <c r="AE145" s="57">
        <f t="shared" si="49"/>
        <v>8.4</v>
      </c>
      <c r="AF145" s="56">
        <f>IF('Indicator Data'!AQ148="No data","x",ROUND(IF('Indicator Data'!AQ148&gt;$AF$195,10,IF('Indicator Data'!AQ148&lt;$AF$194,0,10-($AF$195-'Indicator Data'!AQ148)/($AF$195-$AF$194)*10)),1))</f>
        <v>4.5</v>
      </c>
      <c r="AG145" s="56">
        <f>IF('Indicator Data'!AR148="No data","x",ROUND(IF('Indicator Data'!AR148&gt;$AG$195,10,IF('Indicator Data'!AR148&lt;$AG$194,0,10-($AG$195-'Indicator Data'!AR148)/($AG$195-$AG$194)*10)),1))</f>
        <v>5.0999999999999996</v>
      </c>
      <c r="AH145" s="202">
        <f t="shared" si="61"/>
        <v>4.8</v>
      </c>
      <c r="AI145" s="61">
        <f t="shared" si="62"/>
        <v>6.5</v>
      </c>
      <c r="AJ145" s="56">
        <f>IF('Indicator Data'!AG148="No data","x",ROUND((IF(LOG('Indicator Data'!AG148)&gt;AJ$195,10,IF(LOG('Indicator Data'!AG148)&lt;AJ$194,0,10-(AJ$195-LOG('Indicator Data'!AG148))/(AJ$195-AJ$194)*10))),1))</f>
        <v>5.0999999999999996</v>
      </c>
      <c r="AK145" s="56" t="str">
        <f>IF('Indicator Data'!AH148="No data","x",ROUND((IF(LOG('Indicator Data'!AH148)&gt;AK$195,10,IF(LOG('Indicator Data'!AH148)&lt;AK$194,0,10-(AK$195-LOG('Indicator Data'!AH148))/(AK$195-AK$194)*10))),1))</f>
        <v>x</v>
      </c>
      <c r="AL145" s="56">
        <f>IF('Indicator Data'!AI148="No data","x",ROUND(IF('Indicator Data'!AI148&gt;AL$195,10,IF('Indicator Data'!AI148&lt;AL$194,0,10-(AL$195-'Indicator Data'!AI148)/(AL$195-AL$194)*10)),1))</f>
        <v>4</v>
      </c>
      <c r="AM145" s="57">
        <f t="shared" si="63"/>
        <v>4.5999999999999996</v>
      </c>
      <c r="AN145" s="56">
        <f>IF('Indicator Data'!AJ148=0,10,ROUND(IF(LOG('Indicator Data'!AJ148)&gt;AN$195,0,IF(LOG('Indicator Data'!AJ148)&lt;AN$194,10,(AN$195-LOG('Indicator Data'!AJ148))/(AN$195-AN$194)*10)),1))</f>
        <v>5.5</v>
      </c>
      <c r="AO145" s="58">
        <f>IF('Indicator Data'!AK148="No data","x",'Indicator Data'!AK148/'Indicator Data'!BG148*100)</f>
        <v>32.833400891771383</v>
      </c>
      <c r="AP145" s="56">
        <f t="shared" si="64"/>
        <v>3.2</v>
      </c>
      <c r="AQ145" s="57">
        <f t="shared" si="65"/>
        <v>4.4000000000000004</v>
      </c>
      <c r="AR145" s="186">
        <f t="shared" si="66"/>
        <v>4.5</v>
      </c>
      <c r="AS145" s="56">
        <f>IF('Indicator Data'!AL148="No data","x",ROUND(IF('Indicator Data'!AL148^2&gt;AS$195,0,IF('Indicator Data'!AL148^2&lt;AS$194,10,(AS$195-'Indicator Data'!AL148^2)/(AS$195-AS$194)*10)),1))</f>
        <v>5.0999999999999996</v>
      </c>
      <c r="AT145" s="56">
        <f>IF('Indicator Data'!AM148="No data","x",ROUND(IF('Indicator Data'!AM148&gt;AT$195,0,IF('Indicator Data'!AM148&lt;AT$194,10,(AT$195-'Indicator Data'!AM148)/(AT$195-AT$194)*10)),1))</f>
        <v>6.2</v>
      </c>
      <c r="AU145" s="56">
        <f>IF('Indicator Data'!AN148="No data","x",ROUND(IF('Indicator Data'!AN148&gt;AU$195,0,IF('Indicator Data'!AN148&lt;AU$194,10,(AU$195-'Indicator Data'!AN148)/(AU$195-AU$194)*10)),1))</f>
        <v>5.3</v>
      </c>
      <c r="AV145" s="57">
        <f t="shared" si="67"/>
        <v>5.5</v>
      </c>
      <c r="AW145" s="57">
        <f>IF('Indicator Data'!AO148="No data","x",ROUND(IF('Indicator Data'!AO148&gt;AW$195,0,IF('Indicator Data'!AO148&lt;AW$194,10,(AW$195-'Indicator Data'!AO148)/(AW$195-AW$194)*10)),1))</f>
        <v>2.6</v>
      </c>
      <c r="AX145" s="186">
        <f t="shared" si="50"/>
        <v>4.0999999999999996</v>
      </c>
      <c r="AY145" s="188">
        <f>IF('Indicator Data'!AP148="No data","x",ROUND(IF('Indicator Data'!AP148&gt;AY$195,10,IF('Indicator Data'!AP148&lt;AY$194,0,10-(AY$195-'Indicator Data'!AP148)/(AY$195-AY$194)*10)),1))</f>
        <v>0</v>
      </c>
      <c r="AZ145" s="179">
        <f t="shared" si="68"/>
        <v>2.2000000000000002</v>
      </c>
    </row>
    <row r="146" spans="1:52" s="4" customFormat="1" x14ac:dyDescent="0.25">
      <c r="A146" s="99" t="str">
        <f>'Indicator Data'!A149</f>
        <v>Saint Kitts and Nevis</v>
      </c>
      <c r="B146" s="49" t="str">
        <f>'Indicator Data'!B149</f>
        <v>KNA</v>
      </c>
      <c r="C146" s="56">
        <f>ROUND(IF('Indicator Data'!N149="No data",IF((0.1022*LN('Indicator Data'!BD149)-0.1711)&gt;C$195,0,IF((0.1022*LN('Indicator Data'!BD149)-0.1711)&lt;C$194,10,(C$195-(0.1022*LN('Indicator Data'!BD149)-0.1711))/(C$195-C$194)*10)),IF('Indicator Data'!N149&gt;C$195,0,IF('Indicator Data'!N149&lt;C$194,10,(C$195-'Indicator Data'!N149)/(C$195-C$194)*10))),1)</f>
        <v>2.5</v>
      </c>
      <c r="D146" s="56" t="str">
        <f>IF('Indicator Data'!O149="No data","x",ROUND((IF(LOG('Indicator Data'!O149*1000)&gt;D$195,10,IF(LOG('Indicator Data'!O149*1000)&lt;D$194,0,10-(D$195-LOG('Indicator Data'!O149*1000))/(D$195-D$194)*10))),1))</f>
        <v>x</v>
      </c>
      <c r="E146" s="57">
        <f t="shared" si="51"/>
        <v>2.5</v>
      </c>
      <c r="F146" s="56" t="str">
        <f>IF('Indicator Data'!Z149="No data","x",ROUND(IF('Indicator Data'!Z149&gt;F$195,10,IF('Indicator Data'!Z149&lt;F$194,0,10-(F$195-'Indicator Data'!Z149)/(F$195-F$194)*10)),1))</f>
        <v>x</v>
      </c>
      <c r="G146" s="56" t="str">
        <f>IF('Indicator Data'!AA149="No data","x",ROUND(IF('Indicator Data'!AA149&gt;G$195,10,IF('Indicator Data'!AA149&lt;G$194,0,10-(G$195-'Indicator Data'!AA149)/(G$195-G$194)*10)),1))</f>
        <v>x</v>
      </c>
      <c r="H146" s="57" t="str">
        <f t="shared" si="52"/>
        <v>x</v>
      </c>
      <c r="I146" s="58">
        <f>SUM(IF('Indicator Data'!P149=0,0,'Indicator Data'!P149),SUM('Indicator Data'!Q149:R149))</f>
        <v>0</v>
      </c>
      <c r="J146" s="58">
        <f>I146/'Indicator Data'!BE149*1000000</f>
        <v>0</v>
      </c>
      <c r="K146" s="56">
        <f t="shared" si="53"/>
        <v>0</v>
      </c>
      <c r="L146" s="56" t="str">
        <f>IF('Indicator Data'!S149="No data","x",ROUND(IF('Indicator Data'!S149&gt;L$195,10,IF('Indicator Data'!S149&lt;L$194,0,10-(L$195-'Indicator Data'!S149)/(L$195-L$194)*10)),1))</f>
        <v>x</v>
      </c>
      <c r="M146" s="56">
        <f>IF('Indicator Data'!T149="No data","x",IF('Indicator Data'!T149=0,0,ROUND(IF('Indicator Data'!T149&gt;M$195,10,IF('Indicator Data'!T149&lt;M$194,0,10-(M$195-'Indicator Data'!T149)/(M$195-M$194)*10)),1)))</f>
        <v>0.9</v>
      </c>
      <c r="N146" s="57">
        <f t="shared" si="54"/>
        <v>0.5</v>
      </c>
      <c r="O146" s="59">
        <f t="shared" si="55"/>
        <v>1.8</v>
      </c>
      <c r="P146" s="66">
        <f>IF(AND('Indicator Data'!AB149="No data",'Indicator Data'!AC149="No data"),0,SUM('Indicator Data'!AB149:AD149)/1000)</f>
        <v>4.0000000000000001E-3</v>
      </c>
      <c r="Q146" s="56">
        <f t="shared" si="56"/>
        <v>0</v>
      </c>
      <c r="R146" s="60">
        <f>P146*1000/'Indicator Data'!BE149</f>
        <v>7.5708823863421279E-5</v>
      </c>
      <c r="S146" s="56">
        <f t="shared" si="57"/>
        <v>1.7</v>
      </c>
      <c r="T146" s="197">
        <f t="shared" si="58"/>
        <v>0.9</v>
      </c>
      <c r="U146" s="56" t="str">
        <f>IF('Indicator Data'!V149="No data","x",ROUND(IF('Indicator Data'!V149&gt;U$195,10,IF('Indicator Data'!V149&lt;U$194,0,10-(U$195-'Indicator Data'!V149)/(U$195-U$194)*10)),1))</f>
        <v>x</v>
      </c>
      <c r="V146" s="56" t="str">
        <f>IF('Indicator Data'!W149="No data","x",IF('Indicator Data'!W149=0,0,ROUND(IF('Indicator Data'!W149&gt;V$195,10,IF('Indicator Data'!W149&lt;V$194,0,10-(V$195-'Indicator Data'!W149)/(V$195-V$194)*10)),1)))</f>
        <v>x</v>
      </c>
      <c r="W146" s="56" t="str">
        <f t="shared" si="59"/>
        <v>x</v>
      </c>
      <c r="X146" s="56">
        <f>IF('Indicator Data'!U149="No data","x",ROUND(IF('Indicator Data'!U149&gt;X$195,10,IF('Indicator Data'!U149&lt;X$194,0,10-(X$195-'Indicator Data'!U149)/(X$195-X$194)*10)),1))</f>
        <v>0</v>
      </c>
      <c r="Y146" s="156" t="str">
        <f>IF('Indicator Data'!X149="No data","x",ROUND(IF('Indicator Data'!X149&gt;Y$195,10,IF('Indicator Data'!X149&lt;Y$194,0,10-(Y$195-'Indicator Data'!X149)/(Y$195-Y$194)*10)),1))</f>
        <v>x</v>
      </c>
      <c r="Z146" s="60">
        <f>IF('Indicator Data'!Y149="No data","x",IF(('Indicator Data'!Y149/'Indicator Data'!BE149)&gt;1,1,IF('Indicator Data'!Y149&gt;'Indicator Data'!Y149,1,'Indicator Data'!Y149/'Indicator Data'!BE149)))</f>
        <v>1.892720596585532E-4</v>
      </c>
      <c r="AA146" s="156">
        <f t="shared" si="60"/>
        <v>0</v>
      </c>
      <c r="AB146" s="57">
        <f t="shared" si="48"/>
        <v>0</v>
      </c>
      <c r="AC146" s="56">
        <f>IF('Indicator Data'!AE149="No data","x",ROUND(IF('Indicator Data'!AE149&lt;$AC$194,10,IF('Indicator Data'!AE149&gt;$AC$195,0,($AC$195-'Indicator Data'!AE149)/($AC$195-$AC$194)*10)),1))</f>
        <v>6.7</v>
      </c>
      <c r="AD146" s="56">
        <f>IF('Indicator Data'!AF149="No data","x",ROUND(IF('Indicator Data'!AF149&gt;$AD$195,10,IF('Indicator Data'!AF149&lt;$AD$194,0,10-($AD$195-'Indicator Data'!AF149)/($AD$195-$AD$194)*10)),1))</f>
        <v>0.2</v>
      </c>
      <c r="AE146" s="57">
        <f t="shared" si="49"/>
        <v>3.5</v>
      </c>
      <c r="AF146" s="56" t="str">
        <f>IF('Indicator Data'!AQ149="No data","x",ROUND(IF('Indicator Data'!AQ149&gt;$AF$195,10,IF('Indicator Data'!AQ149&lt;$AF$194,0,10-($AF$195-'Indicator Data'!AQ149)/($AF$195-$AF$194)*10)),1))</f>
        <v>x</v>
      </c>
      <c r="AG146" s="56" t="str">
        <f>IF('Indicator Data'!AR149="No data","x",ROUND(IF('Indicator Data'!AR149&gt;$AG$195,10,IF('Indicator Data'!AR149&lt;$AG$194,0,10-($AG$195-'Indicator Data'!AR149)/($AG$195-$AG$194)*10)),1))</f>
        <v>x</v>
      </c>
      <c r="AH146" s="202" t="str">
        <f t="shared" si="61"/>
        <v>x</v>
      </c>
      <c r="AI146" s="61">
        <f t="shared" si="62"/>
        <v>1.6</v>
      </c>
      <c r="AJ146" s="56" t="str">
        <f>IF('Indicator Data'!AG149="No data","x",ROUND((IF(LOG('Indicator Data'!AG149)&gt;AJ$195,10,IF(LOG('Indicator Data'!AG149)&lt;AJ$194,0,10-(AJ$195-LOG('Indicator Data'!AG149))/(AJ$195-AJ$194)*10))),1))</f>
        <v>x</v>
      </c>
      <c r="AK146" s="56" t="str">
        <f>IF('Indicator Data'!AH149="No data","x",ROUND((IF(LOG('Indicator Data'!AH149)&gt;AK$195,10,IF(LOG('Indicator Data'!AH149)&lt;AK$194,0,10-(AK$195-LOG('Indicator Data'!AH149))/(AK$195-AK$194)*10))),1))</f>
        <v>x</v>
      </c>
      <c r="AL146" s="56">
        <f>IF('Indicator Data'!AI149="No data","x",ROUND(IF('Indicator Data'!AI149&gt;AL$195,10,IF('Indicator Data'!AI149&lt;AL$194,0,10-(AL$195-'Indicator Data'!AI149)/(AL$195-AL$194)*10)),1))</f>
        <v>2</v>
      </c>
      <c r="AM146" s="57">
        <f t="shared" si="63"/>
        <v>2</v>
      </c>
      <c r="AN146" s="56">
        <f>IF('Indicator Data'!AJ149=0,10,ROUND(IF(LOG('Indicator Data'!AJ149)&gt;AN$195,0,IF(LOG('Indicator Data'!AJ149)&lt;AN$194,10,(AN$195-LOG('Indicator Data'!AJ149))/(AN$195-AN$194)*10)),1))</f>
        <v>4.8</v>
      </c>
      <c r="AO146" s="58">
        <f>IF('Indicator Data'!AK149="No data","x",'Indicator Data'!AK149/'Indicator Data'!BG149*100)</f>
        <v>165.38461538461539</v>
      </c>
      <c r="AP146" s="56">
        <f t="shared" si="64"/>
        <v>10</v>
      </c>
      <c r="AQ146" s="57">
        <f t="shared" si="65"/>
        <v>7.4</v>
      </c>
      <c r="AR146" s="186">
        <f t="shared" si="66"/>
        <v>4.7</v>
      </c>
      <c r="AS146" s="56" t="str">
        <f>IF('Indicator Data'!AL149="No data","x",ROUND(IF('Indicator Data'!AL149^2&gt;AS$195,0,IF('Indicator Data'!AL149^2&lt;AS$194,10,(AS$195-'Indicator Data'!AL149^2)/(AS$195-AS$194)*10)),1))</f>
        <v>x</v>
      </c>
      <c r="AT146" s="56">
        <f>IF('Indicator Data'!AM149="No data","x",ROUND(IF('Indicator Data'!AM149&gt;AT$195,0,IF('Indicator Data'!AM149&lt;AT$194,10,(AT$195-'Indicator Data'!AM149)/(AT$195-AT$194)*10)),1))</f>
        <v>2.7</v>
      </c>
      <c r="AU146" s="56">
        <f>IF('Indicator Data'!AN149="No data","x",ROUND(IF('Indicator Data'!AN149&gt;AU$195,0,IF('Indicator Data'!AN149&lt;AU$194,10,(AU$195-'Indicator Data'!AN149)/(AU$195-AU$194)*10)),1))</f>
        <v>3.4</v>
      </c>
      <c r="AV146" s="57">
        <f t="shared" si="67"/>
        <v>3.1</v>
      </c>
      <c r="AW146" s="57" t="str">
        <f>IF('Indicator Data'!AO149="No data","x",ROUND(IF('Indicator Data'!AO149&gt;AW$195,0,IF('Indicator Data'!AO149&lt;AW$194,10,(AW$195-'Indicator Data'!AO149)/(AW$195-AW$194)*10)),1))</f>
        <v>x</v>
      </c>
      <c r="AX146" s="186">
        <f t="shared" si="50"/>
        <v>3.1</v>
      </c>
      <c r="AY146" s="188" t="str">
        <f>IF('Indicator Data'!AP149="No data","x",ROUND(IF('Indicator Data'!AP149&gt;AY$195,10,IF('Indicator Data'!AP149&lt;AY$194,0,10-(AY$195-'Indicator Data'!AP149)/(AY$195-AY$194)*10)),1))</f>
        <v>x</v>
      </c>
      <c r="AZ146" s="179">
        <f t="shared" si="68"/>
        <v>3.9</v>
      </c>
    </row>
    <row r="147" spans="1:52" s="4" customFormat="1" x14ac:dyDescent="0.25">
      <c r="A147" s="99" t="str">
        <f>'Indicator Data'!A150</f>
        <v>Saint Lucia</v>
      </c>
      <c r="B147" s="49" t="str">
        <f>'Indicator Data'!B150</f>
        <v>LCA</v>
      </c>
      <c r="C147" s="56">
        <f>ROUND(IF('Indicator Data'!N150="No data",IF((0.1022*LN('Indicator Data'!BD150)-0.1711)&gt;C$195,0,IF((0.1022*LN('Indicator Data'!BD150)-0.1711)&lt;C$194,10,(C$195-(0.1022*LN('Indicator Data'!BD150)-0.1711))/(C$195-C$194)*10)),IF('Indicator Data'!N150&gt;C$195,0,IF('Indicator Data'!N150&lt;C$194,10,(C$195-'Indicator Data'!N150)/(C$195-C$194)*10))),1)</f>
        <v>3.1</v>
      </c>
      <c r="D147" s="56">
        <f>IF('Indicator Data'!O150="No data","x",ROUND((IF(LOG('Indicator Data'!O150*1000)&gt;D$195,10,IF(LOG('Indicator Data'!O150*1000)&lt;D$194,0,10-(D$195-LOG('Indicator Data'!O150*1000))/(D$195-D$194)*10))),1))</f>
        <v>3.2</v>
      </c>
      <c r="E147" s="57">
        <f t="shared" si="51"/>
        <v>3.2</v>
      </c>
      <c r="F147" s="56">
        <f>IF('Indicator Data'!Z150="No data","x",ROUND(IF('Indicator Data'!Z150&gt;F$195,10,IF('Indicator Data'!Z150&lt;F$194,0,10-(F$195-'Indicator Data'!Z150)/(F$195-F$194)*10)),1))</f>
        <v>4.4000000000000004</v>
      </c>
      <c r="G147" s="56">
        <f>IF('Indicator Data'!AA150="No data","x",ROUND(IF('Indicator Data'!AA150&gt;G$195,10,IF('Indicator Data'!AA150&lt;G$194,0,10-(G$195-'Indicator Data'!AA150)/(G$195-G$194)*10)),1))</f>
        <v>6.6</v>
      </c>
      <c r="H147" s="57">
        <f t="shared" si="52"/>
        <v>5.5</v>
      </c>
      <c r="I147" s="58">
        <f>SUM(IF('Indicator Data'!P150=0,0,'Indicator Data'!P150),SUM('Indicator Data'!Q150:R150))</f>
        <v>7.18</v>
      </c>
      <c r="J147" s="58">
        <f>I147/'Indicator Data'!BE150*1000000</f>
        <v>39.278973713723019</v>
      </c>
      <c r="K147" s="56">
        <f t="shared" si="53"/>
        <v>0.8</v>
      </c>
      <c r="L147" s="56">
        <f>IF('Indicator Data'!S150="No data","x",ROUND(IF('Indicator Data'!S150&gt;L$195,10,IF('Indicator Data'!S150&lt;L$194,0,10-(L$195-'Indicator Data'!S150)/(L$195-L$194)*10)),1))</f>
        <v>0.3</v>
      </c>
      <c r="M147" s="56">
        <f>IF('Indicator Data'!T150="No data","x",IF('Indicator Data'!T150=0,0,ROUND(IF('Indicator Data'!T150&gt;M$195,10,IF('Indicator Data'!T150&lt;M$194,0,10-(M$195-'Indicator Data'!T150)/(M$195-M$194)*10)),1)))</f>
        <v>0.7</v>
      </c>
      <c r="N147" s="57">
        <f t="shared" si="54"/>
        <v>0.6</v>
      </c>
      <c r="O147" s="59">
        <f t="shared" si="55"/>
        <v>3.1</v>
      </c>
      <c r="P147" s="66">
        <f>IF(AND('Indicator Data'!AB150="No data",'Indicator Data'!AC150="No data"),0,SUM('Indicator Data'!AB150:AD150)/1000)</f>
        <v>2E-3</v>
      </c>
      <c r="Q147" s="56">
        <f t="shared" si="56"/>
        <v>0</v>
      </c>
      <c r="R147" s="60">
        <f>P147*1000/'Indicator Data'!BE150</f>
        <v>1.0941218304658224E-5</v>
      </c>
      <c r="S147" s="56">
        <f t="shared" si="57"/>
        <v>0</v>
      </c>
      <c r="T147" s="197">
        <f t="shared" si="58"/>
        <v>0</v>
      </c>
      <c r="U147" s="56" t="str">
        <f>IF('Indicator Data'!V150="No data","x",ROUND(IF('Indicator Data'!V150&gt;U$195,10,IF('Indicator Data'!V150&lt;U$194,0,10-(U$195-'Indicator Data'!V150)/(U$195-U$194)*10)),1))</f>
        <v>x</v>
      </c>
      <c r="V147" s="56" t="str">
        <f>IF('Indicator Data'!W150="No data","x",IF('Indicator Data'!W150=0,0,ROUND(IF('Indicator Data'!W150&gt;V$195,10,IF('Indicator Data'!W150&lt;V$194,0,10-(V$195-'Indicator Data'!W150)/(V$195-V$194)*10)),1)))</f>
        <v>x</v>
      </c>
      <c r="W147" s="56" t="str">
        <f t="shared" si="59"/>
        <v>x</v>
      </c>
      <c r="X147" s="56">
        <f>IF('Indicator Data'!U150="No data","x",ROUND(IF('Indicator Data'!U150&gt;X$195,10,IF('Indicator Data'!U150&lt;X$194,0,10-(X$195-'Indicator Data'!U150)/(X$195-X$194)*10)),1))</f>
        <v>0.1</v>
      </c>
      <c r="Y147" s="156" t="str">
        <f>IF('Indicator Data'!X150="No data","x",ROUND(IF('Indicator Data'!X150&gt;Y$195,10,IF('Indicator Data'!X150&lt;Y$194,0,10-(Y$195-'Indicator Data'!X150)/(Y$195-Y$194)*10)),1))</f>
        <v>x</v>
      </c>
      <c r="Z147" s="60">
        <f>IF('Indicator Data'!Y150="No data","x",IF(('Indicator Data'!Y150/'Indicator Data'!BE150)&gt;1,1,IF('Indicator Data'!Y150&gt;'Indicator Data'!Y150,1,'Indicator Data'!Y150/'Indicator Data'!BE150)))</f>
        <v>0.12836784375940261</v>
      </c>
      <c r="AA147" s="156">
        <f t="shared" si="60"/>
        <v>1.4</v>
      </c>
      <c r="AB147" s="57">
        <f t="shared" si="48"/>
        <v>0.8</v>
      </c>
      <c r="AC147" s="56">
        <f>IF('Indicator Data'!AE150="No data","x",ROUND(IF('Indicator Data'!AE150&lt;$AC$194,10,IF('Indicator Data'!AE150&gt;$AC$195,0,($AC$195-'Indicator Data'!AE150)/($AC$195-$AC$194)*10)),1))</f>
        <v>7.5</v>
      </c>
      <c r="AD147" s="56">
        <f>IF('Indicator Data'!AF150="No data","x",ROUND(IF('Indicator Data'!AF150&gt;$AD$195,10,IF('Indicator Data'!AF150&lt;$AD$194,0,10-($AD$195-'Indicator Data'!AF150)/($AD$195-$AD$194)*10)),1))</f>
        <v>4.4000000000000004</v>
      </c>
      <c r="AE147" s="57">
        <f t="shared" si="49"/>
        <v>6</v>
      </c>
      <c r="AF147" s="56" t="str">
        <f>IF('Indicator Data'!AQ150="No data","x",ROUND(IF('Indicator Data'!AQ150&gt;$AF$195,10,IF('Indicator Data'!AQ150&lt;$AF$194,0,10-($AF$195-'Indicator Data'!AQ150)/($AF$195-$AF$194)*10)),1))</f>
        <v>x</v>
      </c>
      <c r="AG147" s="56" t="str">
        <f>IF('Indicator Data'!AR150="No data","x",ROUND(IF('Indicator Data'!AR150&gt;$AG$195,10,IF('Indicator Data'!AR150&lt;$AG$194,0,10-($AG$195-'Indicator Data'!AR150)/($AG$195-$AG$194)*10)),1))</f>
        <v>x</v>
      </c>
      <c r="AH147" s="202" t="str">
        <f t="shared" si="61"/>
        <v>x</v>
      </c>
      <c r="AI147" s="61">
        <f t="shared" si="62"/>
        <v>2.7</v>
      </c>
      <c r="AJ147" s="56" t="str">
        <f>IF('Indicator Data'!AG150="No data","x",ROUND((IF(LOG('Indicator Data'!AG150)&gt;AJ$195,10,IF(LOG('Indicator Data'!AG150)&lt;AJ$194,0,10-(AJ$195-LOG('Indicator Data'!AG150))/(AJ$195-AJ$194)*10))),1))</f>
        <v>x</v>
      </c>
      <c r="AK147" s="56">
        <f>IF('Indicator Data'!AH150="No data","x",ROUND((IF(LOG('Indicator Data'!AH150)&gt;AK$195,10,IF(LOG('Indicator Data'!AH150)&lt;AK$194,0,10-(AK$195-LOG('Indicator Data'!AH150))/(AK$195-AK$194)*10))),1))</f>
        <v>4</v>
      </c>
      <c r="AL147" s="56">
        <f>IF('Indicator Data'!AI150="No data","x",ROUND(IF('Indicator Data'!AI150&gt;AL$195,10,IF('Indicator Data'!AI150&lt;AL$194,0,10-(AL$195-'Indicator Data'!AI150)/(AL$195-AL$194)*10)),1))</f>
        <v>10</v>
      </c>
      <c r="AM147" s="57">
        <f t="shared" si="63"/>
        <v>7</v>
      </c>
      <c r="AN147" s="56">
        <f>IF('Indicator Data'!AJ150=0,10,ROUND(IF(LOG('Indicator Data'!AJ150)&gt;AN$195,0,IF(LOG('Indicator Data'!AJ150)&lt;AN$194,10,(AN$195-LOG('Indicator Data'!AJ150))/(AN$195-AN$194)*10)),1))</f>
        <v>6.4</v>
      </c>
      <c r="AO147" s="58">
        <f>IF('Indicator Data'!AK150="No data","x",'Indicator Data'!AK150/'Indicator Data'!BG150*100)</f>
        <v>113.11475409836065</v>
      </c>
      <c r="AP147" s="56">
        <f t="shared" si="64"/>
        <v>10</v>
      </c>
      <c r="AQ147" s="57">
        <f t="shared" si="65"/>
        <v>8.1999999999999993</v>
      </c>
      <c r="AR147" s="186">
        <f t="shared" si="66"/>
        <v>7.6</v>
      </c>
      <c r="AS147" s="56" t="str">
        <f>IF('Indicator Data'!AL150="No data","x",ROUND(IF('Indicator Data'!AL150^2&gt;AS$195,0,IF('Indicator Data'!AL150^2&lt;AS$194,10,(AS$195-'Indicator Data'!AL150^2)/(AS$195-AS$194)*10)),1))</f>
        <v>x</v>
      </c>
      <c r="AT147" s="56">
        <f>IF('Indicator Data'!AM150="No data","x",ROUND(IF('Indicator Data'!AM150&gt;AT$195,0,IF('Indicator Data'!AM150&lt;AT$194,10,(AT$195-'Indicator Data'!AM150)/(AT$195-AT$194)*10)),1))</f>
        <v>5</v>
      </c>
      <c r="AU147" s="56">
        <f>IF('Indicator Data'!AN150="No data","x",ROUND(IF('Indicator Data'!AN150&gt;AU$195,0,IF('Indicator Data'!AN150&lt;AU$194,10,(AU$195-'Indicator Data'!AN150)/(AU$195-AU$194)*10)),1))</f>
        <v>7.1</v>
      </c>
      <c r="AV147" s="57">
        <f t="shared" si="67"/>
        <v>6.1</v>
      </c>
      <c r="AW147" s="57" t="str">
        <f>IF('Indicator Data'!AO150="No data","x",ROUND(IF('Indicator Data'!AO150&gt;AW$195,0,IF('Indicator Data'!AO150&lt;AW$194,10,(AW$195-'Indicator Data'!AO150)/(AW$195-AW$194)*10)),1))</f>
        <v>x</v>
      </c>
      <c r="AX147" s="186">
        <f t="shared" si="50"/>
        <v>6.1</v>
      </c>
      <c r="AY147" s="188">
        <f>IF('Indicator Data'!AP150="No data","x",ROUND(IF('Indicator Data'!AP150&gt;AY$195,10,IF('Indicator Data'!AP150&lt;AY$194,0,10-(AY$195-'Indicator Data'!AP150)/(AY$195-AY$194)*10)),1))</f>
        <v>5.6</v>
      </c>
      <c r="AZ147" s="179">
        <f t="shared" si="68"/>
        <v>6.2</v>
      </c>
    </row>
    <row r="148" spans="1:52" s="4" customFormat="1" x14ac:dyDescent="0.25">
      <c r="A148" s="99" t="str">
        <f>'Indicator Data'!A151</f>
        <v>Saint Vincent and the Grenadines</v>
      </c>
      <c r="B148" s="49" t="str">
        <f>'Indicator Data'!B151</f>
        <v>VCT</v>
      </c>
      <c r="C148" s="56">
        <f>ROUND(IF('Indicator Data'!N151="No data",IF((0.1022*LN('Indicator Data'!BD151)-0.1711)&gt;C$195,0,IF((0.1022*LN('Indicator Data'!BD151)-0.1711)&lt;C$194,10,(C$195-(0.1022*LN('Indicator Data'!BD151)-0.1711))/(C$195-C$194)*10)),IF('Indicator Data'!N151&gt;C$195,0,IF('Indicator Data'!N151&lt;C$194,10,(C$195-'Indicator Data'!N151)/(C$195-C$194)*10))),1)</f>
        <v>3.4</v>
      </c>
      <c r="D148" s="56" t="str">
        <f>IF('Indicator Data'!O151="No data","x",ROUND((IF(LOG('Indicator Data'!O151*1000)&gt;D$195,10,IF(LOG('Indicator Data'!O151*1000)&lt;D$194,0,10-(D$195-LOG('Indicator Data'!O151*1000))/(D$195-D$194)*10))),1))</f>
        <v>x</v>
      </c>
      <c r="E148" s="57">
        <f t="shared" si="51"/>
        <v>3.4</v>
      </c>
      <c r="F148" s="56" t="str">
        <f>IF('Indicator Data'!Z151="No data","x",ROUND(IF('Indicator Data'!Z151&gt;F$195,10,IF('Indicator Data'!Z151&lt;F$194,0,10-(F$195-'Indicator Data'!Z151)/(F$195-F$194)*10)),1))</f>
        <v>x</v>
      </c>
      <c r="G148" s="56" t="str">
        <f>IF('Indicator Data'!AA151="No data","x",ROUND(IF('Indicator Data'!AA151&gt;G$195,10,IF('Indicator Data'!AA151&lt;G$194,0,10-(G$195-'Indicator Data'!AA151)/(G$195-G$194)*10)),1))</f>
        <v>x</v>
      </c>
      <c r="H148" s="57" t="str">
        <f t="shared" si="52"/>
        <v>x</v>
      </c>
      <c r="I148" s="58">
        <f>SUM(IF('Indicator Data'!P151=0,0,'Indicator Data'!P151),SUM('Indicator Data'!Q151:R151))</f>
        <v>4.5999999999999996</v>
      </c>
      <c r="J148" s="58">
        <f>I148/'Indicator Data'!BE151*1000000</f>
        <v>41.593952600978355</v>
      </c>
      <c r="K148" s="56">
        <f t="shared" si="53"/>
        <v>0.8</v>
      </c>
      <c r="L148" s="56">
        <f>IF('Indicator Data'!S151="No data","x",ROUND(IF('Indicator Data'!S151&gt;L$195,10,IF('Indicator Data'!S151&lt;L$194,0,10-(L$195-'Indicator Data'!S151)/(L$195-L$194)*10)),1))</f>
        <v>1.5</v>
      </c>
      <c r="M148" s="56">
        <f>IF('Indicator Data'!T151="No data","x",IF('Indicator Data'!T151=0,0,ROUND(IF('Indicator Data'!T151&gt;M$195,10,IF('Indicator Data'!T151&lt;M$194,0,10-(M$195-'Indicator Data'!T151)/(M$195-M$194)*10)),1)))</f>
        <v>1.9</v>
      </c>
      <c r="N148" s="57">
        <f t="shared" si="54"/>
        <v>1.4</v>
      </c>
      <c r="O148" s="59">
        <f t="shared" si="55"/>
        <v>2.7</v>
      </c>
      <c r="P148" s="66">
        <f>IF(AND('Indicator Data'!AB151="No data",'Indicator Data'!AC151="No data"),0,SUM('Indicator Data'!AB151:AD151)/1000)</f>
        <v>0</v>
      </c>
      <c r="Q148" s="56">
        <f t="shared" si="56"/>
        <v>0</v>
      </c>
      <c r="R148" s="60">
        <f>P148*1000/'Indicator Data'!BE151</f>
        <v>0</v>
      </c>
      <c r="S148" s="56">
        <f t="shared" si="57"/>
        <v>0</v>
      </c>
      <c r="T148" s="197">
        <f t="shared" si="58"/>
        <v>0</v>
      </c>
      <c r="U148" s="56" t="str">
        <f>IF('Indicator Data'!V151="No data","x",ROUND(IF('Indicator Data'!V151&gt;U$195,10,IF('Indicator Data'!V151&lt;U$194,0,10-(U$195-'Indicator Data'!V151)/(U$195-U$194)*10)),1))</f>
        <v>x</v>
      </c>
      <c r="V148" s="56" t="str">
        <f>IF('Indicator Data'!W151="No data","x",IF('Indicator Data'!W151=0,0,ROUND(IF('Indicator Data'!W151&gt;V$195,10,IF('Indicator Data'!W151&lt;V$194,0,10-(V$195-'Indicator Data'!W151)/(V$195-V$194)*10)),1)))</f>
        <v>x</v>
      </c>
      <c r="W148" s="56" t="str">
        <f t="shared" si="59"/>
        <v>x</v>
      </c>
      <c r="X148" s="56">
        <f>IF('Indicator Data'!U151="No data","x",ROUND(IF('Indicator Data'!U151&gt;X$195,10,IF('Indicator Data'!U151&lt;X$194,0,10-(X$195-'Indicator Data'!U151)/(X$195-X$194)*10)),1))</f>
        <v>0</v>
      </c>
      <c r="Y148" s="156" t="str">
        <f>IF('Indicator Data'!X151="No data","x",ROUND(IF('Indicator Data'!X151&gt;Y$195,10,IF('Indicator Data'!X151&lt;Y$194,0,10-(Y$195-'Indicator Data'!X151)/(Y$195-Y$194)*10)),1))</f>
        <v>x</v>
      </c>
      <c r="Z148" s="60">
        <f>IF('Indicator Data'!Y151="No data","x",IF(('Indicator Data'!Y151/'Indicator Data'!BE151)&gt;1,1,IF('Indicator Data'!Y151&gt;'Indicator Data'!Y151,1,'Indicator Data'!Y151/'Indicator Data'!BE151)))</f>
        <v>4.5210818044541695E-5</v>
      </c>
      <c r="AA148" s="156">
        <f t="shared" si="60"/>
        <v>0</v>
      </c>
      <c r="AB148" s="57">
        <f t="shared" si="48"/>
        <v>0</v>
      </c>
      <c r="AC148" s="56">
        <f>IF('Indicator Data'!AE151="No data","x",ROUND(IF('Indicator Data'!AE151&lt;$AC$194,10,IF('Indicator Data'!AE151&gt;$AC$195,0,($AC$195-'Indicator Data'!AE151)/($AC$195-$AC$194)*10)),1))</f>
        <v>3.9</v>
      </c>
      <c r="AD148" s="56">
        <f>IF('Indicator Data'!AF151="No data","x",ROUND(IF('Indicator Data'!AF151&gt;$AD$195,10,IF('Indicator Data'!AF151&lt;$AD$194,0,10-($AD$195-'Indicator Data'!AF151)/($AD$195-$AD$194)*10)),1))</f>
        <v>0.2</v>
      </c>
      <c r="AE148" s="57">
        <f t="shared" si="49"/>
        <v>2.1</v>
      </c>
      <c r="AF148" s="56" t="str">
        <f>IF('Indicator Data'!AQ151="No data","x",ROUND(IF('Indicator Data'!AQ151&gt;$AF$195,10,IF('Indicator Data'!AQ151&lt;$AF$194,0,10-($AF$195-'Indicator Data'!AQ151)/($AF$195-$AF$194)*10)),1))</f>
        <v>x</v>
      </c>
      <c r="AG148" s="56" t="str">
        <f>IF('Indicator Data'!AR151="No data","x",ROUND(IF('Indicator Data'!AR151&gt;$AG$195,10,IF('Indicator Data'!AR151&lt;$AG$194,0,10-($AG$195-'Indicator Data'!AR151)/($AG$195-$AG$194)*10)),1))</f>
        <v>x</v>
      </c>
      <c r="AH148" s="202" t="str">
        <f t="shared" si="61"/>
        <v>x</v>
      </c>
      <c r="AI148" s="61">
        <f t="shared" si="62"/>
        <v>0.7</v>
      </c>
      <c r="AJ148" s="56" t="str">
        <f>IF('Indicator Data'!AG151="No data","x",ROUND((IF(LOG('Indicator Data'!AG151)&gt;AJ$195,10,IF(LOG('Indicator Data'!AG151)&lt;AJ$194,0,10-(AJ$195-LOG('Indicator Data'!AG151))/(AJ$195-AJ$194)*10))),1))</f>
        <v>x</v>
      </c>
      <c r="AK148" s="56">
        <f>IF('Indicator Data'!AH151="No data","x",ROUND((IF(LOG('Indicator Data'!AH151)&gt;AK$195,10,IF(LOG('Indicator Data'!AH151)&lt;AK$194,0,10-(AK$195-LOG('Indicator Data'!AH151))/(AK$195-AK$194)*10))),1))</f>
        <v>2.2000000000000002</v>
      </c>
      <c r="AL148" s="56">
        <f>IF('Indicator Data'!AI151="No data","x",ROUND(IF('Indicator Data'!AI151&gt;AL$195,10,IF('Indicator Data'!AI151&lt;AL$194,0,10-(AL$195-'Indicator Data'!AI151)/(AL$195-AL$194)*10)),1))</f>
        <v>2</v>
      </c>
      <c r="AM148" s="57">
        <f t="shared" si="63"/>
        <v>2.1</v>
      </c>
      <c r="AN148" s="56">
        <f>IF('Indicator Data'!AJ151=0,10,ROUND(IF(LOG('Indicator Data'!AJ151)&gt;AN$195,0,IF(LOG('Indicator Data'!AJ151)&lt;AN$194,10,(AN$195-LOG('Indicator Data'!AJ151))/(AN$195-AN$194)*10)),1))</f>
        <v>5.3</v>
      </c>
      <c r="AO148" s="58">
        <f>IF('Indicator Data'!AK151="No data","x",'Indicator Data'!AK151/'Indicator Data'!BG151*100)</f>
        <v>105.12820512820514</v>
      </c>
      <c r="AP148" s="56">
        <f t="shared" si="64"/>
        <v>10</v>
      </c>
      <c r="AQ148" s="57">
        <f t="shared" si="65"/>
        <v>7.7</v>
      </c>
      <c r="AR148" s="186">
        <f t="shared" si="66"/>
        <v>4.9000000000000004</v>
      </c>
      <c r="AS148" s="56" t="str">
        <f>IF('Indicator Data'!AL151="No data","x",ROUND(IF('Indicator Data'!AL151^2&gt;AS$195,0,IF('Indicator Data'!AL151^2&lt;AS$194,10,(AS$195-'Indicator Data'!AL151^2)/(AS$195-AS$194)*10)),1))</f>
        <v>x</v>
      </c>
      <c r="AT148" s="56">
        <f>IF('Indicator Data'!AM151="No data","x",ROUND(IF('Indicator Data'!AM151&gt;AT$195,0,IF('Indicator Data'!AM151&lt;AT$194,10,(AT$195-'Indicator Data'!AM151)/(AT$195-AT$194)*10)),1))</f>
        <v>5.3</v>
      </c>
      <c r="AU148" s="56">
        <f>IF('Indicator Data'!AN151="No data","x",ROUND(IF('Indicator Data'!AN151&gt;AU$195,0,IF('Indicator Data'!AN151&lt;AU$194,10,(AU$195-'Indicator Data'!AN151)/(AU$195-AU$194)*10)),1))</f>
        <v>7.2</v>
      </c>
      <c r="AV148" s="57">
        <f t="shared" si="67"/>
        <v>6.3</v>
      </c>
      <c r="AW148" s="57" t="str">
        <f>IF('Indicator Data'!AO151="No data","x",ROUND(IF('Indicator Data'!AO151&gt;AW$195,0,IF('Indicator Data'!AO151&lt;AW$194,10,(AW$195-'Indicator Data'!AO151)/(AW$195-AW$194)*10)),1))</f>
        <v>x</v>
      </c>
      <c r="AX148" s="186">
        <f t="shared" si="50"/>
        <v>6.3</v>
      </c>
      <c r="AY148" s="188">
        <f>IF('Indicator Data'!AP151="No data","x",ROUND(IF('Indicator Data'!AP151&gt;AY$195,10,IF('Indicator Data'!AP151&lt;AY$194,0,10-(AY$195-'Indicator Data'!AP151)/(AY$195-AY$194)*10)),1))</f>
        <v>5.6</v>
      </c>
      <c r="AZ148" s="179">
        <f t="shared" si="68"/>
        <v>5.6</v>
      </c>
    </row>
    <row r="149" spans="1:52" s="4" customFormat="1" x14ac:dyDescent="0.25">
      <c r="A149" s="99" t="str">
        <f>'Indicator Data'!A152</f>
        <v>Samoa</v>
      </c>
      <c r="B149" s="49" t="str">
        <f>'Indicator Data'!B152</f>
        <v>WSM</v>
      </c>
      <c r="C149" s="56">
        <f>ROUND(IF('Indicator Data'!N152="No data",IF((0.1022*LN('Indicator Data'!BD152)-0.1711)&gt;C$195,0,IF((0.1022*LN('Indicator Data'!BD152)-0.1711)&lt;C$194,10,(C$195-(0.1022*LN('Indicator Data'!BD152)-0.1711))/(C$195-C$194)*10)),IF('Indicator Data'!N152&gt;C$195,0,IF('Indicator Data'!N152&lt;C$194,10,(C$195-'Indicator Data'!N152)/(C$195-C$194)*10))),1)</f>
        <v>3.9</v>
      </c>
      <c r="D149" s="56" t="str">
        <f>IF('Indicator Data'!O152="No data","x",ROUND((IF(LOG('Indicator Data'!O152*1000)&gt;D$195,10,IF(LOG('Indicator Data'!O152*1000)&lt;D$194,0,10-(D$195-LOG('Indicator Data'!O152*1000))/(D$195-D$194)*10))),1))</f>
        <v>x</v>
      </c>
      <c r="E149" s="57">
        <f t="shared" si="51"/>
        <v>3.9</v>
      </c>
      <c r="F149" s="56">
        <f>IF('Indicator Data'!Z152="No data","x",ROUND(IF('Indicator Data'!Z152&gt;F$195,10,IF('Indicator Data'!Z152&lt;F$194,0,10-(F$195-'Indicator Data'!Z152)/(F$195-F$194)*10)),1))</f>
        <v>4.9000000000000004</v>
      </c>
      <c r="G149" s="56">
        <f>IF('Indicator Data'!AA152="No data","x",ROUND(IF('Indicator Data'!AA152&gt;G$195,10,IF('Indicator Data'!AA152&lt;G$194,0,10-(G$195-'Indicator Data'!AA152)/(G$195-G$194)*10)),1))</f>
        <v>3.4</v>
      </c>
      <c r="H149" s="57">
        <f t="shared" si="52"/>
        <v>4.2</v>
      </c>
      <c r="I149" s="58">
        <f>SUM(IF('Indicator Data'!P152=0,0,'Indicator Data'!P152),SUM('Indicator Data'!Q152:R152))</f>
        <v>194.60369000000003</v>
      </c>
      <c r="J149" s="58">
        <f>I149/'Indicator Data'!BE152*1000000</f>
        <v>987.36987107609116</v>
      </c>
      <c r="K149" s="56">
        <f t="shared" si="53"/>
        <v>10</v>
      </c>
      <c r="L149" s="56">
        <f>IF('Indicator Data'!S152="No data","x",ROUND(IF('Indicator Data'!S152&gt;L$195,10,IF('Indicator Data'!S152&lt;L$194,0,10-(L$195-'Indicator Data'!S152)/(L$195-L$194)*10)),1))</f>
        <v>9.6999999999999993</v>
      </c>
      <c r="M149" s="56">
        <f>IF('Indicator Data'!T152="No data","x",IF('Indicator Data'!T152=0,0,ROUND(IF('Indicator Data'!T152&gt;M$195,10,IF('Indicator Data'!T152&lt;M$194,0,10-(M$195-'Indicator Data'!T152)/(M$195-M$194)*10)),1)))</f>
        <v>6</v>
      </c>
      <c r="N149" s="57">
        <f t="shared" si="54"/>
        <v>8.6</v>
      </c>
      <c r="O149" s="59">
        <f t="shared" si="55"/>
        <v>5.2</v>
      </c>
      <c r="P149" s="66">
        <f>IF(AND('Indicator Data'!AB152="No data",'Indicator Data'!AC152="No data"),0,SUM('Indicator Data'!AB152:AD152)/1000)</f>
        <v>0</v>
      </c>
      <c r="Q149" s="56">
        <f t="shared" si="56"/>
        <v>0</v>
      </c>
      <c r="R149" s="60">
        <f>P149*1000/'Indicator Data'!BE152</f>
        <v>0</v>
      </c>
      <c r="S149" s="56">
        <f t="shared" si="57"/>
        <v>0</v>
      </c>
      <c r="T149" s="197">
        <f t="shared" si="58"/>
        <v>0</v>
      </c>
      <c r="U149" s="56" t="str">
        <f>IF('Indicator Data'!V152="No data","x",ROUND(IF('Indicator Data'!V152&gt;U$195,10,IF('Indicator Data'!V152&lt;U$194,0,10-(U$195-'Indicator Data'!V152)/(U$195-U$194)*10)),1))</f>
        <v>x</v>
      </c>
      <c r="V149" s="56" t="str">
        <f>IF('Indicator Data'!W152="No data","x",IF('Indicator Data'!W152=0,0,ROUND(IF('Indicator Data'!W152&gt;V$195,10,IF('Indicator Data'!W152&lt;V$194,0,10-(V$195-'Indicator Data'!W152)/(V$195-V$194)*10)),1)))</f>
        <v>x</v>
      </c>
      <c r="W149" s="56" t="str">
        <f t="shared" si="59"/>
        <v>x</v>
      </c>
      <c r="X149" s="56">
        <f>IF('Indicator Data'!U152="No data","x",ROUND(IF('Indicator Data'!U152&gt;X$195,10,IF('Indicator Data'!U152&lt;X$194,0,10-(X$195-'Indicator Data'!U152)/(X$195-X$194)*10)),1))</f>
        <v>0.3</v>
      </c>
      <c r="Y149" s="156" t="str">
        <f>IF('Indicator Data'!X152="No data","x",ROUND(IF('Indicator Data'!X152&gt;Y$195,10,IF('Indicator Data'!X152&lt;Y$194,0,10-(Y$195-'Indicator Data'!X152)/(Y$195-Y$194)*10)),1))</f>
        <v>x</v>
      </c>
      <c r="Z149" s="60">
        <f>IF('Indicator Data'!Y152="No data","x",IF(('Indicator Data'!Y152/'Indicator Data'!BE152)&gt;1,1,IF('Indicator Data'!Y152&gt;'Indicator Data'!Y152,1,'Indicator Data'!Y152/'Indicator Data'!BE152)))</f>
        <v>0.31114752933894152</v>
      </c>
      <c r="AA149" s="156">
        <f t="shared" si="60"/>
        <v>3.5</v>
      </c>
      <c r="AB149" s="57">
        <f t="shared" si="48"/>
        <v>1.9</v>
      </c>
      <c r="AC149" s="56">
        <f>IF('Indicator Data'!AE152="No data","x",ROUND(IF('Indicator Data'!AE152&lt;$AC$194,10,IF('Indicator Data'!AE152&gt;$AC$195,0,($AC$195-'Indicator Data'!AE152)/($AC$195-$AC$194)*10)),1))</f>
        <v>2.5</v>
      </c>
      <c r="AD149" s="56">
        <f>IF('Indicator Data'!AF152="No data","x",ROUND(IF('Indicator Data'!AF152&gt;$AD$195,10,IF('Indicator Data'!AF152&lt;$AD$194,0,10-($AD$195-'Indicator Data'!AF152)/($AD$195-$AD$194)*10)),1))</f>
        <v>0</v>
      </c>
      <c r="AE149" s="57">
        <f t="shared" si="49"/>
        <v>1.3</v>
      </c>
      <c r="AF149" s="56">
        <f>IF('Indicator Data'!AQ152="No data","x",ROUND(IF('Indicator Data'!AQ152&gt;$AF$195,10,IF('Indicator Data'!AQ152&lt;$AF$194,0,10-($AF$195-'Indicator Data'!AQ152)/($AF$195-$AF$194)*10)),1))</f>
        <v>4.8</v>
      </c>
      <c r="AG149" s="56" t="str">
        <f>IF('Indicator Data'!AR152="No data","x",ROUND(IF('Indicator Data'!AR152&gt;$AG$195,10,IF('Indicator Data'!AR152&lt;$AG$194,0,10-($AG$195-'Indicator Data'!AR152)/($AG$195-$AG$194)*10)),1))</f>
        <v>x</v>
      </c>
      <c r="AH149" s="202">
        <f t="shared" si="61"/>
        <v>4.8</v>
      </c>
      <c r="AI149" s="61">
        <f t="shared" si="62"/>
        <v>2.2000000000000002</v>
      </c>
      <c r="AJ149" s="56">
        <f>IF('Indicator Data'!AG152="No data","x",ROUND((IF(LOG('Indicator Data'!AG152)&gt;AJ$195,10,IF(LOG('Indicator Data'!AG152)&lt;AJ$194,0,10-(AJ$195-LOG('Indicator Data'!AG152))/(AJ$195-AJ$194)*10))),1))</f>
        <v>2.8</v>
      </c>
      <c r="AK149" s="56">
        <f>IF('Indicator Data'!AH152="No data","x",ROUND((IF(LOG('Indicator Data'!AH152)&gt;AK$195,10,IF(LOG('Indicator Data'!AH152)&lt;AK$194,0,10-(AK$195-LOG('Indicator Data'!AH152))/(AK$195-AK$194)*10))),1))</f>
        <v>2.9</v>
      </c>
      <c r="AL149" s="56">
        <f>IF('Indicator Data'!AI152="No data","x",ROUND(IF('Indicator Data'!AI152&gt;AL$195,10,IF('Indicator Data'!AI152&lt;AL$194,0,10-(AL$195-'Indicator Data'!AI152)/(AL$195-AL$194)*10)),1))</f>
        <v>4</v>
      </c>
      <c r="AM149" s="57">
        <f t="shared" si="63"/>
        <v>3.2</v>
      </c>
      <c r="AN149" s="56">
        <f>IF('Indicator Data'!AJ152=0,10,ROUND(IF(LOG('Indicator Data'!AJ152)&gt;AN$195,0,IF(LOG('Indicator Data'!AJ152)&lt;AN$194,10,(AN$195-LOG('Indicator Data'!AJ152))/(AN$195-AN$194)*10)),1))</f>
        <v>6.1</v>
      </c>
      <c r="AO149" s="58">
        <f>IF('Indicator Data'!AK152="No data","x",'Indicator Data'!AK152/'Indicator Data'!BG152*100)</f>
        <v>56.537102473498237</v>
      </c>
      <c r="AP149" s="56">
        <f t="shared" si="64"/>
        <v>5.6</v>
      </c>
      <c r="AQ149" s="57">
        <f t="shared" si="65"/>
        <v>5.9</v>
      </c>
      <c r="AR149" s="186">
        <f t="shared" si="66"/>
        <v>4.5999999999999996</v>
      </c>
      <c r="AS149" s="56">
        <f>IF('Indicator Data'!AL152="No data","x",ROUND(IF('Indicator Data'!AL152^2&gt;AS$195,0,IF('Indicator Data'!AL152^2&lt;AS$194,10,(AS$195-'Indicator Data'!AL152^2)/(AS$195-AS$194)*10)),1))</f>
        <v>0.2</v>
      </c>
      <c r="AT149" s="56">
        <f>IF('Indicator Data'!AM152="No data","x",ROUND(IF('Indicator Data'!AM152&gt;AT$195,0,IF('Indicator Data'!AM152&lt;AT$194,10,(AT$195-'Indicator Data'!AM152)/(AT$195-AT$194)*10)),1))</f>
        <v>7</v>
      </c>
      <c r="AU149" s="56">
        <f>IF('Indicator Data'!AN152="No data","x",ROUND(IF('Indicator Data'!AN152&gt;AU$195,0,IF('Indicator Data'!AN152&lt;AU$194,10,(AU$195-'Indicator Data'!AN152)/(AU$195-AU$194)*10)),1))</f>
        <v>2</v>
      </c>
      <c r="AV149" s="57">
        <f t="shared" si="67"/>
        <v>3.1</v>
      </c>
      <c r="AW149" s="57" t="str">
        <f>IF('Indicator Data'!AO152="No data","x",ROUND(IF('Indicator Data'!AO152&gt;AW$195,0,IF('Indicator Data'!AO152&lt;AW$194,10,(AW$195-'Indicator Data'!AO152)/(AW$195-AW$194)*10)),1))</f>
        <v>x</v>
      </c>
      <c r="AX149" s="186">
        <f t="shared" si="50"/>
        <v>3.1</v>
      </c>
      <c r="AY149" s="188">
        <f>IF('Indicator Data'!AP152="No data","x",ROUND(IF('Indicator Data'!AP152&gt;AY$195,10,IF('Indicator Data'!AP152&lt;AY$194,0,10-(AY$195-'Indicator Data'!AP152)/(AY$195-AY$194)*10)),1))</f>
        <v>3.6</v>
      </c>
      <c r="AZ149" s="179">
        <f t="shared" si="68"/>
        <v>3.7</v>
      </c>
    </row>
    <row r="150" spans="1:52" s="4" customFormat="1" x14ac:dyDescent="0.25">
      <c r="A150" s="99" t="str">
        <f>'Indicator Data'!A153</f>
        <v>Sao Tome and Principe</v>
      </c>
      <c r="B150" s="49" t="str">
        <f>'Indicator Data'!B153</f>
        <v>STP</v>
      </c>
      <c r="C150" s="56">
        <f>ROUND(IF('Indicator Data'!N153="No data",IF((0.1022*LN('Indicator Data'!BD153)-0.1711)&gt;C$195,0,IF((0.1022*LN('Indicator Data'!BD153)-0.1711)&lt;C$194,10,(C$195-(0.1022*LN('Indicator Data'!BD153)-0.1711))/(C$195-C$194)*10)),IF('Indicator Data'!N153&gt;C$195,0,IF('Indicator Data'!N153&lt;C$194,10,(C$195-'Indicator Data'!N153)/(C$195-C$194)*10))),1)</f>
        <v>5.8</v>
      </c>
      <c r="D150" s="56">
        <f>IF('Indicator Data'!O153="No data","x",ROUND((IF(LOG('Indicator Data'!O153*1000)&gt;D$195,10,IF(LOG('Indicator Data'!O153*1000)&lt;D$194,0,10-(D$195-LOG('Indicator Data'!O153*1000))/(D$195-D$194)*10))),1))</f>
        <v>7.3</v>
      </c>
      <c r="E150" s="57">
        <f t="shared" si="51"/>
        <v>6.6</v>
      </c>
      <c r="F150" s="56">
        <f>IF('Indicator Data'!Z153="No data","x",ROUND(IF('Indicator Data'!Z153&gt;F$195,10,IF('Indicator Data'!Z153&lt;F$194,0,10-(F$195-'Indicator Data'!Z153)/(F$195-F$194)*10)),1))</f>
        <v>7.3</v>
      </c>
      <c r="G150" s="56">
        <f>IF('Indicator Data'!AA153="No data","x",ROUND(IF('Indicator Data'!AA153&gt;G$195,10,IF('Indicator Data'!AA153&lt;G$194,0,10-(G$195-'Indicator Data'!AA153)/(G$195-G$194)*10)),1))</f>
        <v>1.5</v>
      </c>
      <c r="H150" s="57">
        <f t="shared" si="52"/>
        <v>4.4000000000000004</v>
      </c>
      <c r="I150" s="58">
        <f>SUM(IF('Indicator Data'!P153=0,0,'Indicator Data'!P153),SUM('Indicator Data'!Q153:R153))</f>
        <v>33.659999999999997</v>
      </c>
      <c r="J150" s="58">
        <f>I150/'Indicator Data'!BE153*1000000</f>
        <v>156.52319482162119</v>
      </c>
      <c r="K150" s="56">
        <f t="shared" si="53"/>
        <v>3.1</v>
      </c>
      <c r="L150" s="56">
        <f>IF('Indicator Data'!S153="No data","x",ROUND(IF('Indicator Data'!S153&gt;L$195,10,IF('Indicator Data'!S153&lt;L$194,0,10-(L$195-'Indicator Data'!S153)/(L$195-L$194)*10)),1))</f>
        <v>7</v>
      </c>
      <c r="M150" s="56">
        <f>IF('Indicator Data'!T153="No data","x",IF('Indicator Data'!T153=0,0,ROUND(IF('Indicator Data'!T153&gt;M$195,10,IF('Indicator Data'!T153&lt;M$194,0,10-(M$195-'Indicator Data'!T153)/(M$195-M$194)*10)),1)))</f>
        <v>1.4</v>
      </c>
      <c r="N150" s="57">
        <f t="shared" si="54"/>
        <v>3.8</v>
      </c>
      <c r="O150" s="59">
        <f t="shared" si="55"/>
        <v>5.4</v>
      </c>
      <c r="P150" s="66">
        <f>IF(AND('Indicator Data'!AB153="No data",'Indicator Data'!AC153="No data"),0,SUM('Indicator Data'!AB153:AD153)/1000)</f>
        <v>0</v>
      </c>
      <c r="Q150" s="56">
        <f t="shared" si="56"/>
        <v>0</v>
      </c>
      <c r="R150" s="60">
        <f>P150*1000/'Indicator Data'!BE153</f>
        <v>0</v>
      </c>
      <c r="S150" s="56">
        <f t="shared" si="57"/>
        <v>0</v>
      </c>
      <c r="T150" s="197">
        <f t="shared" si="58"/>
        <v>0</v>
      </c>
      <c r="U150" s="56">
        <f>IF('Indicator Data'!V153="No data","x",ROUND(IF('Indicator Data'!V153&gt;U$195,10,IF('Indicator Data'!V153&lt;U$194,0,10-(U$195-'Indicator Data'!V153)/(U$195-U$194)*10)),1))</f>
        <v>1.6</v>
      </c>
      <c r="V150" s="56" t="str">
        <f>IF('Indicator Data'!W153="No data","x",IF('Indicator Data'!W153=0,0,ROUND(IF('Indicator Data'!W153&gt;V$195,10,IF('Indicator Data'!W153&lt;V$194,0,10-(V$195-'Indicator Data'!W153)/(V$195-V$194)*10)),1)))</f>
        <v>x</v>
      </c>
      <c r="W150" s="56">
        <f t="shared" si="59"/>
        <v>1.6</v>
      </c>
      <c r="X150" s="56">
        <f>IF('Indicator Data'!U153="No data","x",ROUND(IF('Indicator Data'!U153&gt;X$195,10,IF('Indicator Data'!U153&lt;X$194,0,10-(X$195-'Indicator Data'!U153)/(X$195-X$194)*10)),1))</f>
        <v>2.1</v>
      </c>
      <c r="Y150" s="156">
        <f>IF('Indicator Data'!X153="No data","x",ROUND(IF('Indicator Data'!X153&gt;Y$195,10,IF('Indicator Data'!X153&lt;Y$194,0,10-(Y$195-'Indicator Data'!X153)/(Y$195-Y$194)*10)),1))</f>
        <v>0.3</v>
      </c>
      <c r="Z150" s="60">
        <f>IF('Indicator Data'!Y153="No data","x",IF(('Indicator Data'!Y153/'Indicator Data'!BE153)&gt;1,1,IF('Indicator Data'!Y153&gt;'Indicator Data'!Y153,1,'Indicator Data'!Y153/'Indicator Data'!BE153)))</f>
        <v>0.89654402737993377</v>
      </c>
      <c r="AA150" s="156">
        <f t="shared" si="60"/>
        <v>10</v>
      </c>
      <c r="AB150" s="57">
        <f t="shared" si="48"/>
        <v>3.5</v>
      </c>
      <c r="AC150" s="56">
        <f>IF('Indicator Data'!AE153="No data","x",ROUND(IF('Indicator Data'!AE153&lt;$AC$194,10,IF('Indicator Data'!AE153&gt;$AC$195,0,($AC$195-'Indicator Data'!AE153)/($AC$195-$AC$194)*10)),1))</f>
        <v>4.3</v>
      </c>
      <c r="AD150" s="56">
        <f>IF('Indicator Data'!AF153="No data","x",ROUND(IF('Indicator Data'!AF153&gt;$AD$195,10,IF('Indicator Data'!AF153&lt;$AD$194,0,10-($AD$195-'Indicator Data'!AF153)/($AD$195-$AD$194)*10)),1))</f>
        <v>0.7</v>
      </c>
      <c r="AE150" s="57">
        <f t="shared" si="49"/>
        <v>2.5</v>
      </c>
      <c r="AF150" s="56">
        <f>IF('Indicator Data'!AQ153="No data","x",ROUND(IF('Indicator Data'!AQ153&gt;$AF$195,10,IF('Indicator Data'!AQ153&lt;$AF$194,0,10-($AF$195-'Indicator Data'!AQ153)/($AF$195-$AF$194)*10)),1))</f>
        <v>5.8</v>
      </c>
      <c r="AG150" s="56" t="str">
        <f>IF('Indicator Data'!AR153="No data","x",ROUND(IF('Indicator Data'!AR153&gt;$AG$195,10,IF('Indicator Data'!AR153&lt;$AG$194,0,10-($AG$195-'Indicator Data'!AR153)/($AG$195-$AG$194)*10)),1))</f>
        <v>x</v>
      </c>
      <c r="AH150" s="202">
        <f t="shared" si="61"/>
        <v>5.8</v>
      </c>
      <c r="AI150" s="61">
        <f t="shared" si="62"/>
        <v>3.2</v>
      </c>
      <c r="AJ150" s="56" t="str">
        <f>IF('Indicator Data'!AG153="No data","x",ROUND((IF(LOG('Indicator Data'!AG153)&gt;AJ$195,10,IF(LOG('Indicator Data'!AG153)&lt;AJ$194,0,10-(AJ$195-LOG('Indicator Data'!AG153))/(AJ$195-AJ$194)*10))),1))</f>
        <v>x</v>
      </c>
      <c r="AK150" s="56" t="str">
        <f>IF('Indicator Data'!AH153="No data","x",ROUND((IF(LOG('Indicator Data'!AH153)&gt;AK$195,10,IF(LOG('Indicator Data'!AH153)&lt;AK$194,0,10-(AK$195-LOG('Indicator Data'!AH153))/(AK$195-AK$194)*10))),1))</f>
        <v>x</v>
      </c>
      <c r="AL150" s="56">
        <f>IF('Indicator Data'!AI153="No data","x",ROUND(IF('Indicator Data'!AI153&gt;AL$195,10,IF('Indicator Data'!AI153&lt;AL$194,0,10-(AL$195-'Indicator Data'!AI153)/(AL$195-AL$194)*10)),1))</f>
        <v>0</v>
      </c>
      <c r="AM150" s="57">
        <f t="shared" si="63"/>
        <v>0</v>
      </c>
      <c r="AN150" s="56">
        <f>IF('Indicator Data'!AJ153=0,10,ROUND(IF(LOG('Indicator Data'!AJ153)&gt;AN$195,0,IF(LOG('Indicator Data'!AJ153)&lt;AN$194,10,(AN$195-LOG('Indicator Data'!AJ153))/(AN$195-AN$194)*10)),1))</f>
        <v>5.4</v>
      </c>
      <c r="AO150" s="58">
        <f>IF('Indicator Data'!AK153="No data","x",'Indicator Data'!AK153/'Indicator Data'!BG153*100)</f>
        <v>66.666666666666657</v>
      </c>
      <c r="AP150" s="56">
        <f t="shared" si="64"/>
        <v>6.6</v>
      </c>
      <c r="AQ150" s="57">
        <f t="shared" si="65"/>
        <v>6</v>
      </c>
      <c r="AR150" s="186">
        <f t="shared" si="66"/>
        <v>3</v>
      </c>
      <c r="AS150" s="56">
        <f>IF('Indicator Data'!AL153="No data","x",ROUND(IF('Indicator Data'!AL153^2&gt;AS$195,0,IF('Indicator Data'!AL153^2&lt;AS$194,10,(AS$195-'Indicator Data'!AL153^2)/(AS$195-AS$194)*10)),1))</f>
        <v>1.5</v>
      </c>
      <c r="AT150" s="56">
        <f>IF('Indicator Data'!AM153="No data","x",ROUND(IF('Indicator Data'!AM153&gt;AT$195,0,IF('Indicator Data'!AM153&lt;AT$194,10,(AT$195-'Indicator Data'!AM153)/(AT$195-AT$194)*10)),1))</f>
        <v>6.3</v>
      </c>
      <c r="AU150" s="56">
        <f>IF('Indicator Data'!AN153="No data","x",ROUND(IF('Indicator Data'!AN153&gt;AU$195,0,IF('Indicator Data'!AN153&lt;AU$194,10,(AU$195-'Indicator Data'!AN153)/(AU$195-AU$194)*10)),1))</f>
        <v>7.4</v>
      </c>
      <c r="AV150" s="57">
        <f t="shared" si="67"/>
        <v>5.0999999999999996</v>
      </c>
      <c r="AW150" s="57" t="str">
        <f>IF('Indicator Data'!AO153="No data","x",ROUND(IF('Indicator Data'!AO153&gt;AW$195,0,IF('Indicator Data'!AO153&lt;AW$194,10,(AW$195-'Indicator Data'!AO153)/(AW$195-AW$194)*10)),1))</f>
        <v>x</v>
      </c>
      <c r="AX150" s="186">
        <f t="shared" si="50"/>
        <v>5.0999999999999996</v>
      </c>
      <c r="AY150" s="188">
        <f>IF('Indicator Data'!AP153="No data","x",ROUND(IF('Indicator Data'!AP153&gt;AY$195,10,IF('Indicator Data'!AP153&lt;AY$194,0,10-(AY$195-'Indicator Data'!AP153)/(AY$195-AY$194)*10)),1))</f>
        <v>0.4</v>
      </c>
      <c r="AZ150" s="179">
        <f t="shared" si="68"/>
        <v>2.2000000000000002</v>
      </c>
    </row>
    <row r="151" spans="1:52" s="4" customFormat="1" x14ac:dyDescent="0.25">
      <c r="A151" s="99" t="str">
        <f>'Indicator Data'!A154</f>
        <v>Saudi Arabia</v>
      </c>
      <c r="B151" s="49" t="str">
        <f>'Indicator Data'!B154</f>
        <v>SAU</v>
      </c>
      <c r="C151" s="56">
        <f>ROUND(IF('Indicator Data'!N154="No data",IF((0.1022*LN('Indicator Data'!BD154)-0.1711)&gt;C$195,0,IF((0.1022*LN('Indicator Data'!BD154)-0.1711)&lt;C$194,10,(C$195-(0.1022*LN('Indicator Data'!BD154)-0.1711))/(C$195-C$194)*10)),IF('Indicator Data'!N154&gt;C$195,0,IF('Indicator Data'!N154&lt;C$194,10,(C$195-'Indicator Data'!N154)/(C$195-C$194)*10))),1)</f>
        <v>0.9</v>
      </c>
      <c r="D151" s="56" t="str">
        <f>IF('Indicator Data'!O154="No data","x",ROUND((IF(LOG('Indicator Data'!O154*1000)&gt;D$195,10,IF(LOG('Indicator Data'!O154*1000)&lt;D$194,0,10-(D$195-LOG('Indicator Data'!O154*1000))/(D$195-D$194)*10))),1))</f>
        <v>x</v>
      </c>
      <c r="E151" s="57">
        <f t="shared" si="51"/>
        <v>0.9</v>
      </c>
      <c r="F151" s="56">
        <f>IF('Indicator Data'!Z154="No data","x",ROUND(IF('Indicator Data'!Z154&gt;F$195,10,IF('Indicator Data'!Z154&lt;F$194,0,10-(F$195-'Indicator Data'!Z154)/(F$195-F$194)*10)),1))</f>
        <v>3</v>
      </c>
      <c r="G151" s="56" t="str">
        <f>IF('Indicator Data'!AA154="No data","x",ROUND(IF('Indicator Data'!AA154&gt;G$195,10,IF('Indicator Data'!AA154&lt;G$194,0,10-(G$195-'Indicator Data'!AA154)/(G$195-G$194)*10)),1))</f>
        <v>x</v>
      </c>
      <c r="H151" s="57">
        <f t="shared" si="52"/>
        <v>3</v>
      </c>
      <c r="I151" s="58">
        <f>SUM(IF('Indicator Data'!P154=0,0,'Indicator Data'!P154),SUM('Indicator Data'!Q154:R154))</f>
        <v>0</v>
      </c>
      <c r="J151" s="58">
        <f>I151/'Indicator Data'!BE154*1000000</f>
        <v>0</v>
      </c>
      <c r="K151" s="56">
        <f t="shared" si="53"/>
        <v>0</v>
      </c>
      <c r="L151" s="56" t="str">
        <f>IF('Indicator Data'!S154="No data","x",ROUND(IF('Indicator Data'!S154&gt;L$195,10,IF('Indicator Data'!S154&lt;L$194,0,10-(L$195-'Indicator Data'!S154)/(L$195-L$194)*10)),1))</f>
        <v>x</v>
      </c>
      <c r="M151" s="56">
        <f>IF('Indicator Data'!T154="No data","x",IF('Indicator Data'!T154=0,0,ROUND(IF('Indicator Data'!T154&gt;M$195,10,IF('Indicator Data'!T154&lt;M$194,0,10-(M$195-'Indicator Data'!T154)/(M$195-M$194)*10)),1)))</f>
        <v>0</v>
      </c>
      <c r="N151" s="57">
        <f t="shared" si="54"/>
        <v>0</v>
      </c>
      <c r="O151" s="59">
        <f t="shared" si="55"/>
        <v>1.2</v>
      </c>
      <c r="P151" s="66">
        <f>IF(AND('Indicator Data'!AB154="No data",'Indicator Data'!AC154="No data"),0,SUM('Indicator Data'!AB154:AD154)/1000)</f>
        <v>2.4359999999999999</v>
      </c>
      <c r="Q151" s="56">
        <f t="shared" si="56"/>
        <v>1.3</v>
      </c>
      <c r="R151" s="60">
        <f>P151*1000/'Indicator Data'!BE154</f>
        <v>7.1085630783860029E-5</v>
      </c>
      <c r="S151" s="56">
        <f t="shared" si="57"/>
        <v>1.7</v>
      </c>
      <c r="T151" s="197">
        <f t="shared" si="58"/>
        <v>1.5</v>
      </c>
      <c r="U151" s="56">
        <f>IF('Indicator Data'!V154="No data","x",ROUND(IF('Indicator Data'!V154&gt;U$195,10,IF('Indicator Data'!V154&lt;U$194,0,10-(U$195-'Indicator Data'!V154)/(U$195-U$194)*10)),1))</f>
        <v>0.2</v>
      </c>
      <c r="V151" s="56" t="str">
        <f>IF('Indicator Data'!W154="No data","x",IF('Indicator Data'!W154=0,0,ROUND(IF('Indicator Data'!W154&gt;V$195,10,IF('Indicator Data'!W154&lt;V$194,0,10-(V$195-'Indicator Data'!W154)/(V$195-V$194)*10)),1)))</f>
        <v>x</v>
      </c>
      <c r="W151" s="56">
        <f t="shared" si="59"/>
        <v>0.2</v>
      </c>
      <c r="X151" s="56">
        <f>IF('Indicator Data'!U154="No data","x",ROUND(IF('Indicator Data'!U154&gt;X$195,10,IF('Indicator Data'!U154&lt;X$194,0,10-(X$195-'Indicator Data'!U154)/(X$195-X$194)*10)),1))</f>
        <v>0.2</v>
      </c>
      <c r="Y151" s="156">
        <f>IF('Indicator Data'!X154="No data","x",ROUND(IF('Indicator Data'!X154&gt;Y$195,10,IF('Indicator Data'!X154&lt;Y$194,0,10-(Y$195-'Indicator Data'!X154)/(Y$195-Y$194)*10)),1))</f>
        <v>0</v>
      </c>
      <c r="Z151" s="60">
        <f>IF('Indicator Data'!Y154="No data","x",IF(('Indicator Data'!Y154/'Indicator Data'!BE154)&gt;1,1,IF('Indicator Data'!Y154&gt;'Indicator Data'!Y154,1,'Indicator Data'!Y154/'Indicator Data'!BE154)))</f>
        <v>2.9794100587159722E-5</v>
      </c>
      <c r="AA151" s="156">
        <f t="shared" si="60"/>
        <v>0</v>
      </c>
      <c r="AB151" s="57">
        <f t="shared" si="48"/>
        <v>0.1</v>
      </c>
      <c r="AC151" s="56">
        <f>IF('Indicator Data'!AE154="No data","x",ROUND(IF('Indicator Data'!AE154&lt;$AC$194,10,IF('Indicator Data'!AE154&gt;$AC$195,0,($AC$195-'Indicator Data'!AE154)/($AC$195-$AC$194)*10)),1))</f>
        <v>2.7</v>
      </c>
      <c r="AD151" s="56">
        <f>IF('Indicator Data'!AF154="No data","x",ROUND(IF('Indicator Data'!AF154&gt;$AD$195,10,IF('Indicator Data'!AF154&lt;$AD$194,0,10-($AD$195-'Indicator Data'!AF154)/($AD$195-$AD$194)*10)),1))</f>
        <v>0.7</v>
      </c>
      <c r="AE151" s="57">
        <f t="shared" si="49"/>
        <v>1.7</v>
      </c>
      <c r="AF151" s="56" t="str">
        <f>IF('Indicator Data'!AQ154="No data","x",ROUND(IF('Indicator Data'!AQ154&gt;$AF$195,10,IF('Indicator Data'!AQ154&lt;$AF$194,0,10-($AF$195-'Indicator Data'!AQ154)/($AF$195-$AF$194)*10)),1))</f>
        <v>x</v>
      </c>
      <c r="AG151" s="56" t="str">
        <f>IF('Indicator Data'!AR154="No data","x",ROUND(IF('Indicator Data'!AR154&gt;$AG$195,10,IF('Indicator Data'!AR154&lt;$AG$194,0,10-($AG$195-'Indicator Data'!AR154)/($AG$195-$AG$194)*10)),1))</f>
        <v>x</v>
      </c>
      <c r="AH151" s="202" t="str">
        <f t="shared" si="61"/>
        <v>x</v>
      </c>
      <c r="AI151" s="61">
        <f t="shared" si="62"/>
        <v>1.1000000000000001</v>
      </c>
      <c r="AJ151" s="56">
        <f>IF('Indicator Data'!AG154="No data","x",ROUND((IF(LOG('Indicator Data'!AG154)&gt;AJ$195,10,IF(LOG('Indicator Data'!AG154)&lt;AJ$194,0,10-(AJ$195-LOG('Indicator Data'!AG154))/(AJ$195-AJ$194)*10))),1))</f>
        <v>9</v>
      </c>
      <c r="AK151" s="56">
        <f>IF('Indicator Data'!AH154="No data","x",ROUND((IF(LOG('Indicator Data'!AH154)&gt;AK$195,10,IF(LOG('Indicator Data'!AH154)&lt;AK$194,0,10-(AK$195-LOG('Indicator Data'!AH154))/(AK$195-AK$194)*10))),1))</f>
        <v>8</v>
      </c>
      <c r="AL151" s="56">
        <f>IF('Indicator Data'!AI154="No data","x",ROUND(IF('Indicator Data'!AI154&gt;AL$195,10,IF('Indicator Data'!AI154&lt;AL$194,0,10-(AL$195-'Indicator Data'!AI154)/(AL$195-AL$194)*10)),1))</f>
        <v>6</v>
      </c>
      <c r="AM151" s="57">
        <f t="shared" si="63"/>
        <v>7.7</v>
      </c>
      <c r="AN151" s="56">
        <f>IF('Indicator Data'!AJ154=0,10,ROUND(IF(LOG('Indicator Data'!AJ154)&gt;AN$195,0,IF(LOG('Indicator Data'!AJ154)&lt;AN$194,10,(AN$195-LOG('Indicator Data'!AJ154))/(AN$195-AN$194)*10)),1))</f>
        <v>4.9000000000000004</v>
      </c>
      <c r="AO151" s="58">
        <f>IF('Indicator Data'!AK154="No data","x",'Indicator Data'!AK154/'Indicator Data'!BG154*100)</f>
        <v>6.047383576236574</v>
      </c>
      <c r="AP151" s="56">
        <f t="shared" si="64"/>
        <v>0.5</v>
      </c>
      <c r="AQ151" s="57">
        <f t="shared" si="65"/>
        <v>2.7</v>
      </c>
      <c r="AR151" s="186">
        <f t="shared" si="66"/>
        <v>5.2</v>
      </c>
      <c r="AS151" s="56">
        <f>IF('Indicator Data'!AL154="No data","x",ROUND(IF('Indicator Data'!AL154^2&gt;AS$195,0,IF('Indicator Data'!AL154^2&lt;AS$194,10,(AS$195-'Indicator Data'!AL154^2)/(AS$195-AS$194)*10)),1))</f>
        <v>1</v>
      </c>
      <c r="AT151" s="56">
        <f>IF('Indicator Data'!AM154="No data","x",ROUND(IF('Indicator Data'!AM154&gt;AT$195,0,IF('Indicator Data'!AM154&lt;AT$194,10,(AT$195-'Indicator Data'!AM154)/(AT$195-AT$194)*10)),1))</f>
        <v>4</v>
      </c>
      <c r="AU151" s="56">
        <f>IF('Indicator Data'!AN154="No data","x",ROUND(IF('Indicator Data'!AN154&gt;AU$195,0,IF('Indicator Data'!AN154&lt;AU$194,10,(AU$195-'Indicator Data'!AN154)/(AU$195-AU$194)*10)),1))</f>
        <v>3</v>
      </c>
      <c r="AV151" s="57">
        <f t="shared" si="67"/>
        <v>2.7</v>
      </c>
      <c r="AW151" s="57">
        <f>IF('Indicator Data'!AO154="No data","x",ROUND(IF('Indicator Data'!AO154&gt;AW$195,0,IF('Indicator Data'!AO154&lt;AW$194,10,(AW$195-'Indicator Data'!AO154)/(AW$195-AW$194)*10)),1))</f>
        <v>3.1</v>
      </c>
      <c r="AX151" s="186">
        <f t="shared" si="50"/>
        <v>2.9</v>
      </c>
      <c r="AY151" s="188">
        <f>IF('Indicator Data'!AP154="No data","x",ROUND(IF('Indicator Data'!AP154&gt;AY$195,10,IF('Indicator Data'!AP154&lt;AY$194,0,10-(AY$195-'Indicator Data'!AP154)/(AY$195-AY$194)*10)),1))</f>
        <v>2.4</v>
      </c>
      <c r="AZ151" s="179">
        <f t="shared" si="68"/>
        <v>3.2</v>
      </c>
    </row>
    <row r="152" spans="1:52" s="4" customFormat="1" x14ac:dyDescent="0.25">
      <c r="A152" s="99" t="str">
        <f>'Indicator Data'!A155</f>
        <v>Senegal</v>
      </c>
      <c r="B152" s="49" t="str">
        <f>'Indicator Data'!B155</f>
        <v>SEN</v>
      </c>
      <c r="C152" s="56">
        <f>ROUND(IF('Indicator Data'!N155="No data",IF((0.1022*LN('Indicator Data'!BD155)-0.1711)&gt;C$195,0,IF((0.1022*LN('Indicator Data'!BD155)-0.1711)&lt;C$194,10,(C$195-(0.1022*LN('Indicator Data'!BD155)-0.1711))/(C$195-C$194)*10)),IF('Indicator Data'!N155&gt;C$195,0,IF('Indicator Data'!N155&lt;C$194,10,(C$195-'Indicator Data'!N155)/(C$195-C$194)*10))),1)</f>
        <v>7.7</v>
      </c>
      <c r="D152" s="56">
        <f>IF('Indicator Data'!O155="No data","x",ROUND((IF(LOG('Indicator Data'!O155*1000)&gt;D$195,10,IF(LOG('Indicator Data'!O155*1000)&lt;D$194,0,10-(D$195-LOG('Indicator Data'!O155*1000))/(D$195-D$194)*10))),1))</f>
        <v>9.1</v>
      </c>
      <c r="E152" s="57">
        <f t="shared" si="51"/>
        <v>8.5</v>
      </c>
      <c r="F152" s="56">
        <f>IF('Indicator Data'!Z155="No data","x",ROUND(IF('Indicator Data'!Z155&gt;F$195,10,IF('Indicator Data'!Z155&lt;F$194,0,10-(F$195-'Indicator Data'!Z155)/(F$195-F$194)*10)),1))</f>
        <v>7</v>
      </c>
      <c r="G152" s="56">
        <f>IF('Indicator Data'!AA155="No data","x",ROUND(IF('Indicator Data'!AA155&gt;G$195,10,IF('Indicator Data'!AA155&lt;G$194,0,10-(G$195-'Indicator Data'!AA155)/(G$195-G$194)*10)),1))</f>
        <v>3.8</v>
      </c>
      <c r="H152" s="57">
        <f t="shared" si="52"/>
        <v>5.4</v>
      </c>
      <c r="I152" s="58">
        <f>SUM(IF('Indicator Data'!P155=0,0,'Indicator Data'!P155),SUM('Indicator Data'!Q155:R155))</f>
        <v>1374.9719500000001</v>
      </c>
      <c r="J152" s="58">
        <f>I152/'Indicator Data'!BE155*1000000</f>
        <v>84.37293857365222</v>
      </c>
      <c r="K152" s="56">
        <f t="shared" si="53"/>
        <v>1.7</v>
      </c>
      <c r="L152" s="56">
        <f>IF('Indicator Data'!S155="No data","x",ROUND(IF('Indicator Data'!S155&gt;L$195,10,IF('Indicator Data'!S155&lt;L$194,0,10-(L$195-'Indicator Data'!S155)/(L$195-L$194)*10)),1))</f>
        <v>2.8</v>
      </c>
      <c r="M152" s="56">
        <f>IF('Indicator Data'!T155="No data","x",IF('Indicator Data'!T155=0,0,ROUND(IF('Indicator Data'!T155&gt;M$195,10,IF('Indicator Data'!T155&lt;M$194,0,10-(M$195-'Indicator Data'!T155)/(M$195-M$194)*10)),1)))</f>
        <v>3.4</v>
      </c>
      <c r="N152" s="57">
        <f t="shared" si="54"/>
        <v>2.6</v>
      </c>
      <c r="O152" s="59">
        <f t="shared" si="55"/>
        <v>6.3</v>
      </c>
      <c r="P152" s="66">
        <f>IF(AND('Indicator Data'!AB155="No data",'Indicator Data'!AC155="No data"),0,SUM('Indicator Data'!AB155:AD155)/1000)</f>
        <v>34.069000000000003</v>
      </c>
      <c r="Q152" s="56">
        <f t="shared" si="56"/>
        <v>5.0999999999999996</v>
      </c>
      <c r="R152" s="60">
        <f>P152*1000/'Indicator Data'!BE155</f>
        <v>2.0905892983967833E-3</v>
      </c>
      <c r="S152" s="56">
        <f t="shared" si="57"/>
        <v>3.8</v>
      </c>
      <c r="T152" s="197">
        <f t="shared" si="58"/>
        <v>4.5</v>
      </c>
      <c r="U152" s="56">
        <f>IF('Indicator Data'!V155="No data","x",ROUND(IF('Indicator Data'!V155&gt;U$195,10,IF('Indicator Data'!V155&lt;U$194,0,10-(U$195-'Indicator Data'!V155)/(U$195-U$194)*10)),1))</f>
        <v>0.8</v>
      </c>
      <c r="V152" s="56">
        <f>IF('Indicator Data'!W155="No data","x",IF('Indicator Data'!W155=0,0,ROUND(IF('Indicator Data'!W155&gt;V$195,10,IF('Indicator Data'!W155&lt;V$194,0,10-(V$195-'Indicator Data'!W155)/(V$195-V$194)*10)),1)))</f>
        <v>0.5</v>
      </c>
      <c r="W152" s="56">
        <f t="shared" si="59"/>
        <v>0.65</v>
      </c>
      <c r="X152" s="56">
        <f>IF('Indicator Data'!U155="No data","x",ROUND(IF('Indicator Data'!U155&gt;X$195,10,IF('Indicator Data'!U155&lt;X$194,0,10-(X$195-'Indicator Data'!U155)/(X$195-X$194)*10)),1))</f>
        <v>2.2000000000000002</v>
      </c>
      <c r="Y152" s="156">
        <f>IF('Indicator Data'!X155="No data","x",ROUND(IF('Indicator Data'!X155&gt;Y$195,10,IF('Indicator Data'!X155&lt;Y$194,0,10-(Y$195-'Indicator Data'!X155)/(Y$195-Y$194)*10)),1))</f>
        <v>1.6</v>
      </c>
      <c r="Z152" s="60">
        <f>IF('Indicator Data'!Y155="No data","x",IF(('Indicator Data'!Y155/'Indicator Data'!BE155)&gt;1,1,IF('Indicator Data'!Y155&gt;'Indicator Data'!Y155,1,'Indicator Data'!Y155/'Indicator Data'!BE155)))</f>
        <v>0.73670381156235976</v>
      </c>
      <c r="AA152" s="156">
        <f t="shared" si="60"/>
        <v>8.1999999999999993</v>
      </c>
      <c r="AB152" s="57">
        <f t="shared" si="48"/>
        <v>3.2</v>
      </c>
      <c r="AC152" s="56">
        <f>IF('Indicator Data'!AE155="No data","x",ROUND(IF('Indicator Data'!AE155&lt;$AC$194,10,IF('Indicator Data'!AE155&gt;$AC$195,0,($AC$195-'Indicator Data'!AE155)/($AC$195-$AC$194)*10)),1))</f>
        <v>4.8</v>
      </c>
      <c r="AD152" s="56">
        <f>IF('Indicator Data'!AF155="No data","x",ROUND(IF('Indicator Data'!AF155&gt;$AD$195,10,IF('Indicator Data'!AF155&lt;$AD$194,0,10-($AD$195-'Indicator Data'!AF155)/($AD$195-$AD$194)*10)),1))</f>
        <v>2.1</v>
      </c>
      <c r="AE152" s="57">
        <f t="shared" si="49"/>
        <v>3.5</v>
      </c>
      <c r="AF152" s="56">
        <f>IF('Indicator Data'!AQ155="No data","x",ROUND(IF('Indicator Data'!AQ155&gt;$AF$195,10,IF('Indicator Data'!AQ155&lt;$AF$194,0,10-($AF$195-'Indicator Data'!AQ155)/($AF$195-$AF$194)*10)),1))</f>
        <v>2.5</v>
      </c>
      <c r="AG152" s="56">
        <f>IF('Indicator Data'!AR155="No data","x",ROUND(IF('Indicator Data'!AR155&gt;$AG$195,10,IF('Indicator Data'!AR155&lt;$AG$194,0,10-($AG$195-'Indicator Data'!AR155)/($AG$195-$AG$194)*10)),1))</f>
        <v>7</v>
      </c>
      <c r="AH152" s="202">
        <f t="shared" si="61"/>
        <v>4.75</v>
      </c>
      <c r="AI152" s="61">
        <f t="shared" si="62"/>
        <v>4</v>
      </c>
      <c r="AJ152" s="56">
        <f>IF('Indicator Data'!AG155="No data","x",ROUND((IF(LOG('Indicator Data'!AG155)&gt;AJ$195,10,IF(LOG('Indicator Data'!AG155)&lt;AJ$194,0,10-(AJ$195-LOG('Indicator Data'!AG155))/(AJ$195-AJ$194)*10))),1))</f>
        <v>0.8</v>
      </c>
      <c r="AK152" s="56">
        <f>IF('Indicator Data'!AH155="No data","x",ROUND((IF(LOG('Indicator Data'!AH155)&gt;AK$195,10,IF(LOG('Indicator Data'!AH155)&lt;AK$194,0,10-(AK$195-LOG('Indicator Data'!AH155))/(AK$195-AK$194)*10))),1))</f>
        <v>5.3</v>
      </c>
      <c r="AL152" s="56">
        <f>IF('Indicator Data'!AI155="No data","x",ROUND(IF('Indicator Data'!AI155&gt;AL$195,10,IF('Indicator Data'!AI155&lt;AL$194,0,10-(AL$195-'Indicator Data'!AI155)/(AL$195-AL$194)*10)),1))</f>
        <v>2</v>
      </c>
      <c r="AM152" s="57">
        <f t="shared" si="63"/>
        <v>2.7</v>
      </c>
      <c r="AN152" s="56">
        <f>IF('Indicator Data'!AJ155=0,10,ROUND(IF(LOG('Indicator Data'!AJ155)&gt;AN$195,0,IF(LOG('Indicator Data'!AJ155)&lt;AN$194,10,(AN$195-LOG('Indicator Data'!AJ155))/(AN$195-AN$194)*10)),1))</f>
        <v>2.6</v>
      </c>
      <c r="AO152" s="58">
        <f>IF('Indicator Data'!AK155="No data","x",'Indicator Data'!AK155/'Indicator Data'!BG155*100)</f>
        <v>11.946190204124033</v>
      </c>
      <c r="AP152" s="56">
        <f t="shared" si="64"/>
        <v>1.1000000000000001</v>
      </c>
      <c r="AQ152" s="57">
        <f t="shared" si="65"/>
        <v>1.9</v>
      </c>
      <c r="AR152" s="186">
        <f t="shared" si="66"/>
        <v>2.2999999999999998</v>
      </c>
      <c r="AS152" s="56">
        <f>IF('Indicator Data'!AL155="No data","x",ROUND(IF('Indicator Data'!AL155^2&gt;AS$195,0,IF('Indicator Data'!AL155^2&lt;AS$194,10,(AS$195-'Indicator Data'!AL155^2)/(AS$195-AS$194)*10)),1))</f>
        <v>8</v>
      </c>
      <c r="AT152" s="56">
        <f>IF('Indicator Data'!AM155="No data","x",ROUND(IF('Indicator Data'!AM155&gt;AT$195,0,IF('Indicator Data'!AM155&lt;AT$194,10,(AT$195-'Indicator Data'!AM155)/(AT$195-AT$194)*10)),1))</f>
        <v>4.9000000000000004</v>
      </c>
      <c r="AU152" s="56">
        <f>IF('Indicator Data'!AN155="No data","x",ROUND(IF('Indicator Data'!AN155&gt;AU$195,0,IF('Indicator Data'!AN155&lt;AU$194,10,(AU$195-'Indicator Data'!AN155)/(AU$195-AU$194)*10)),1))</f>
        <v>4.3</v>
      </c>
      <c r="AV152" s="57">
        <f t="shared" si="67"/>
        <v>5.7</v>
      </c>
      <c r="AW152" s="57">
        <f>IF('Indicator Data'!AO155="No data","x",ROUND(IF('Indicator Data'!AO155&gt;AW$195,0,IF('Indicator Data'!AO155&lt;AW$194,10,(AW$195-'Indicator Data'!AO155)/(AW$195-AW$194)*10)),1))</f>
        <v>6.5</v>
      </c>
      <c r="AX152" s="186">
        <f t="shared" si="50"/>
        <v>6.1</v>
      </c>
      <c r="AY152" s="188">
        <f>IF('Indicator Data'!AP155="No data","x",ROUND(IF('Indicator Data'!AP155&gt;AY$195,10,IF('Indicator Data'!AP155&lt;AY$194,0,10-(AY$195-'Indicator Data'!AP155)/(AY$195-AY$194)*10)),1))</f>
        <v>0</v>
      </c>
      <c r="AZ152" s="179">
        <f t="shared" si="68"/>
        <v>2.1</v>
      </c>
    </row>
    <row r="153" spans="1:52" s="4" customFormat="1" x14ac:dyDescent="0.25">
      <c r="A153" s="99" t="str">
        <f>'Indicator Data'!A156</f>
        <v>Serbia</v>
      </c>
      <c r="B153" s="49" t="str">
        <f>'Indicator Data'!B156</f>
        <v>SRB</v>
      </c>
      <c r="C153" s="56">
        <f>ROUND(IF('Indicator Data'!N156="No data",IF((0.1022*LN('Indicator Data'!BD156)-0.1711)&gt;C$195,0,IF((0.1022*LN('Indicator Data'!BD156)-0.1711)&lt;C$194,10,(C$195-(0.1022*LN('Indicator Data'!BD156)-0.1711))/(C$195-C$194)*10)),IF('Indicator Data'!N156&gt;C$195,0,IF('Indicator Data'!N156&lt;C$194,10,(C$195-'Indicator Data'!N156)/(C$195-C$194)*10))),1)</f>
        <v>2</v>
      </c>
      <c r="D153" s="56">
        <f>IF('Indicator Data'!O156="No data","x",ROUND((IF(LOG('Indicator Data'!O156*1000)&gt;D$195,10,IF(LOG('Indicator Data'!O156*1000)&lt;D$194,0,10-(D$195-LOG('Indicator Data'!O156*1000))/(D$195-D$194)*10))),1))</f>
        <v>0.6</v>
      </c>
      <c r="E153" s="57">
        <f t="shared" si="51"/>
        <v>1.3</v>
      </c>
      <c r="F153" s="56">
        <f>IF('Indicator Data'!Z156="No data","x",ROUND(IF('Indicator Data'!Z156&gt;F$195,10,IF('Indicator Data'!Z156&lt;F$194,0,10-(F$195-'Indicator Data'!Z156)/(F$195-F$194)*10)),1))</f>
        <v>2.2000000000000002</v>
      </c>
      <c r="G153" s="56">
        <f>IF('Indicator Data'!AA156="No data","x",ROUND(IF('Indicator Data'!AA156&gt;G$195,10,IF('Indicator Data'!AA156&lt;G$194,0,10-(G$195-'Indicator Data'!AA156)/(G$195-G$194)*10)),1))</f>
        <v>0.9</v>
      </c>
      <c r="H153" s="57">
        <f t="shared" si="52"/>
        <v>1.6</v>
      </c>
      <c r="I153" s="58">
        <f>SUM(IF('Indicator Data'!P156=0,0,'Indicator Data'!P156),SUM('Indicator Data'!Q156:R156))</f>
        <v>499.99973000000006</v>
      </c>
      <c r="J153" s="58">
        <f>I153/'Indicator Data'!BE156*1000000</f>
        <v>56.998031742904999</v>
      </c>
      <c r="K153" s="56">
        <f t="shared" si="53"/>
        <v>1.1000000000000001</v>
      </c>
      <c r="L153" s="56">
        <f>IF('Indicator Data'!S156="No data","x",ROUND(IF('Indicator Data'!S156&gt;L$195,10,IF('Indicator Data'!S156&lt;L$194,0,10-(L$195-'Indicator Data'!S156)/(L$195-L$194)*10)),1))</f>
        <v>1.5</v>
      </c>
      <c r="M153" s="56">
        <f>IF('Indicator Data'!T156="No data","x",IF('Indicator Data'!T156=0,0,ROUND(IF('Indicator Data'!T156&gt;M$195,10,IF('Indicator Data'!T156&lt;M$194,0,10-(M$195-'Indicator Data'!T156)/(M$195-M$194)*10)),1)))</f>
        <v>2.8</v>
      </c>
      <c r="N153" s="57">
        <f t="shared" si="54"/>
        <v>1.8</v>
      </c>
      <c r="O153" s="59">
        <f t="shared" si="55"/>
        <v>1.5</v>
      </c>
      <c r="P153" s="66">
        <f>IF(AND('Indicator Data'!AB156="No data",'Indicator Data'!AC156="No data"),0,SUM('Indicator Data'!AB156:AD156)/1000)</f>
        <v>31.199000000000002</v>
      </c>
      <c r="Q153" s="56">
        <f t="shared" si="56"/>
        <v>5</v>
      </c>
      <c r="R153" s="60">
        <f>P153*1000/'Indicator Data'!BE156</f>
        <v>3.5565651052389428E-3</v>
      </c>
      <c r="S153" s="56">
        <f t="shared" si="57"/>
        <v>4.4000000000000004</v>
      </c>
      <c r="T153" s="197">
        <f t="shared" si="58"/>
        <v>4.7</v>
      </c>
      <c r="U153" s="56">
        <f>IF('Indicator Data'!V156="No data","x",ROUND(IF('Indicator Data'!V156&gt;U$195,10,IF('Indicator Data'!V156&lt;U$194,0,10-(U$195-'Indicator Data'!V156)/(U$195-U$194)*10)),1))</f>
        <v>0.2</v>
      </c>
      <c r="V153" s="56">
        <f>IF('Indicator Data'!W156="No data","x",IF('Indicator Data'!W156=0,0,ROUND(IF('Indicator Data'!W156&gt;V$195,10,IF('Indicator Data'!W156&lt;V$194,0,10-(V$195-'Indicator Data'!W156)/(V$195-V$194)*10)),1)))</f>
        <v>0.1</v>
      </c>
      <c r="W153" s="56">
        <f t="shared" si="59"/>
        <v>0.15000000000000002</v>
      </c>
      <c r="X153" s="56">
        <f>IF('Indicator Data'!U156="No data","x",ROUND(IF('Indicator Data'!U156&gt;X$195,10,IF('Indicator Data'!U156&lt;X$194,0,10-(X$195-'Indicator Data'!U156)/(X$195-X$194)*10)),1))</f>
        <v>0.3</v>
      </c>
      <c r="Y153" s="156" t="str">
        <f>IF('Indicator Data'!X156="No data","x",ROUND(IF('Indicator Data'!X156&gt;Y$195,10,IF('Indicator Data'!X156&lt;Y$194,0,10-(Y$195-'Indicator Data'!X156)/(Y$195-Y$194)*10)),1))</f>
        <v>x</v>
      </c>
      <c r="Z153" s="60">
        <f>IF('Indicator Data'!Y156="No data","x",IF(('Indicator Data'!Y156/'Indicator Data'!BE156)&gt;1,1,IF('Indicator Data'!Y156&gt;'Indicator Data'!Y156,1,'Indicator Data'!Y156/'Indicator Data'!BE156)))</f>
        <v>0</v>
      </c>
      <c r="AA153" s="156">
        <f t="shared" si="60"/>
        <v>0</v>
      </c>
      <c r="AB153" s="57">
        <f t="shared" si="48"/>
        <v>0.2</v>
      </c>
      <c r="AC153" s="56">
        <f>IF('Indicator Data'!AE156="No data","x",ROUND(IF('Indicator Data'!AE156&lt;$AC$194,10,IF('Indicator Data'!AE156&gt;$AC$195,0,($AC$195-'Indicator Data'!AE156)/($AC$195-$AC$194)*10)),1))</f>
        <v>5.3</v>
      </c>
      <c r="AD153" s="56">
        <f>IF('Indicator Data'!AF156="No data","x",ROUND(IF('Indicator Data'!AF156&gt;$AD$195,10,IF('Indicator Data'!AF156&lt;$AD$194,0,10-($AD$195-'Indicator Data'!AF156)/($AD$195-$AD$194)*10)),1))</f>
        <v>0.2</v>
      </c>
      <c r="AE153" s="57">
        <f t="shared" si="49"/>
        <v>2.8</v>
      </c>
      <c r="AF153" s="56" t="str">
        <f>IF('Indicator Data'!AQ156="No data","x",ROUND(IF('Indicator Data'!AQ156&gt;$AF$195,10,IF('Indicator Data'!AQ156&lt;$AF$194,0,10-($AF$195-'Indicator Data'!AQ156)/($AF$195-$AF$194)*10)),1))</f>
        <v>x</v>
      </c>
      <c r="AG153" s="56">
        <f>IF('Indicator Data'!AR156="No data","x",ROUND(IF('Indicator Data'!AR156&gt;$AG$195,10,IF('Indicator Data'!AR156&lt;$AG$194,0,10-($AG$195-'Indicator Data'!AR156)/($AG$195-$AG$194)*10)),1))</f>
        <v>0.4</v>
      </c>
      <c r="AH153" s="202">
        <f t="shared" si="61"/>
        <v>0.4</v>
      </c>
      <c r="AI153" s="61">
        <f t="shared" si="62"/>
        <v>2.2000000000000002</v>
      </c>
      <c r="AJ153" s="56">
        <f>IF('Indicator Data'!AG156="No data","x",ROUND((IF(LOG('Indicator Data'!AG156)&gt;AJ$195,10,IF(LOG('Indicator Data'!AG156)&lt;AJ$194,0,10-(AJ$195-LOG('Indicator Data'!AG156))/(AJ$195-AJ$194)*10))),1))</f>
        <v>5.9</v>
      </c>
      <c r="AK153" s="56">
        <f>IF('Indicator Data'!AH156="No data","x",ROUND((IF(LOG('Indicator Data'!AH156)&gt;AK$195,10,IF(LOG('Indicator Data'!AH156)&lt;AK$194,0,10-(AK$195-LOG('Indicator Data'!AH156))/(AK$195-AK$194)*10))),1))</f>
        <v>5.4</v>
      </c>
      <c r="AL153" s="56">
        <f>IF('Indicator Data'!AI156="No data","x",ROUND(IF('Indicator Data'!AI156&gt;AL$195,10,IF('Indicator Data'!AI156&lt;AL$194,0,10-(AL$195-'Indicator Data'!AI156)/(AL$195-AL$194)*10)),1))</f>
        <v>0</v>
      </c>
      <c r="AM153" s="57">
        <f t="shared" si="63"/>
        <v>3.8</v>
      </c>
      <c r="AN153" s="56">
        <f>IF('Indicator Data'!AJ156=0,10,ROUND(IF(LOG('Indicator Data'!AJ156)&gt;AN$195,0,IF(LOG('Indicator Data'!AJ156)&lt;AN$194,10,(AN$195-LOG('Indicator Data'!AJ156))/(AN$195-AN$194)*10)),1))</f>
        <v>6.5</v>
      </c>
      <c r="AO153" s="58">
        <f>IF('Indicator Data'!AK156="No data","x",'Indicator Data'!AK156/'Indicator Data'!BG156*100)</f>
        <v>75.463068831465819</v>
      </c>
      <c r="AP153" s="56">
        <f t="shared" si="64"/>
        <v>7.5</v>
      </c>
      <c r="AQ153" s="57">
        <f t="shared" si="65"/>
        <v>7</v>
      </c>
      <c r="AR153" s="186">
        <f t="shared" si="66"/>
        <v>5.4</v>
      </c>
      <c r="AS153" s="56">
        <f>IF('Indicator Data'!AL156="No data","x",ROUND(IF('Indicator Data'!AL156^2&gt;AS$195,0,IF('Indicator Data'!AL156^2&lt;AS$194,10,(AS$195-'Indicator Data'!AL156^2)/(AS$195-AS$194)*10)),1))</f>
        <v>0.4</v>
      </c>
      <c r="AT153" s="56">
        <f>IF('Indicator Data'!AM156="No data","x",ROUND(IF('Indicator Data'!AM156&gt;AT$195,0,IF('Indicator Data'!AM156&lt;AT$194,10,(AT$195-'Indicator Data'!AM156)/(AT$195-AT$194)*10)),1))</f>
        <v>5.3</v>
      </c>
      <c r="AU153" s="56">
        <f>IF('Indicator Data'!AN156="No data","x",ROUND(IF('Indicator Data'!AN156&gt;AU$195,0,IF('Indicator Data'!AN156&lt;AU$194,10,(AU$195-'Indicator Data'!AN156)/(AU$195-AU$194)*10)),1))</f>
        <v>8.8000000000000007</v>
      </c>
      <c r="AV153" s="57">
        <f t="shared" si="67"/>
        <v>4.8</v>
      </c>
      <c r="AW153" s="57">
        <f>IF('Indicator Data'!AO156="No data","x",ROUND(IF('Indicator Data'!AO156&gt;AW$195,0,IF('Indicator Data'!AO156&lt;AW$194,10,(AW$195-'Indicator Data'!AO156)/(AW$195-AW$194)*10)),1))</f>
        <v>7.3</v>
      </c>
      <c r="AX153" s="186">
        <f t="shared" si="50"/>
        <v>6.1</v>
      </c>
      <c r="AY153" s="188">
        <f>IF('Indicator Data'!AP156="No data","x",ROUND(IF('Indicator Data'!AP156&gt;AY$195,10,IF('Indicator Data'!AP156&lt;AY$194,0,10-(AY$195-'Indicator Data'!AP156)/(AY$195-AY$194)*10)),1))</f>
        <v>8.8000000000000007</v>
      </c>
      <c r="AZ153" s="179">
        <f t="shared" si="68"/>
        <v>7.3</v>
      </c>
    </row>
    <row r="154" spans="1:52" s="4" customFormat="1" x14ac:dyDescent="0.25">
      <c r="A154" s="99" t="str">
        <f>'Indicator Data'!A157</f>
        <v>Seychelles</v>
      </c>
      <c r="B154" s="49" t="str">
        <f>'Indicator Data'!B157</f>
        <v>SYC</v>
      </c>
      <c r="C154" s="56">
        <f>ROUND(IF('Indicator Data'!N157="No data",IF((0.1022*LN('Indicator Data'!BD157)-0.1711)&gt;C$195,0,IF((0.1022*LN('Indicator Data'!BD157)-0.1711)&lt;C$194,10,(C$195-(0.1022*LN('Indicator Data'!BD157)-0.1711))/(C$195-C$194)*10)),IF('Indicator Data'!N157&gt;C$195,0,IF('Indicator Data'!N157&lt;C$194,10,(C$195-'Indicator Data'!N157)/(C$195-C$194)*10))),1)</f>
        <v>2</v>
      </c>
      <c r="D154" s="56" t="str">
        <f>IF('Indicator Data'!O157="No data","x",ROUND((IF(LOG('Indicator Data'!O157*1000)&gt;D$195,10,IF(LOG('Indicator Data'!O157*1000)&lt;D$194,0,10-(D$195-LOG('Indicator Data'!O157*1000))/(D$195-D$194)*10))),1))</f>
        <v>x</v>
      </c>
      <c r="E154" s="57">
        <f t="shared" si="51"/>
        <v>2</v>
      </c>
      <c r="F154" s="56" t="str">
        <f>IF('Indicator Data'!Z157="No data","x",ROUND(IF('Indicator Data'!Z157&gt;F$195,10,IF('Indicator Data'!Z157&lt;F$194,0,10-(F$195-'Indicator Data'!Z157)/(F$195-F$194)*10)),1))</f>
        <v>x</v>
      </c>
      <c r="G154" s="56">
        <f>IF('Indicator Data'!AA157="No data","x",ROUND(IF('Indicator Data'!AA157&gt;G$195,10,IF('Indicator Data'!AA157&lt;G$194,0,10-(G$195-'Indicator Data'!AA157)/(G$195-G$194)*10)),1))</f>
        <v>5.5</v>
      </c>
      <c r="H154" s="57">
        <f t="shared" si="52"/>
        <v>5.5</v>
      </c>
      <c r="I154" s="58">
        <f>SUM(IF('Indicator Data'!P157=0,0,'Indicator Data'!P157),SUM('Indicator Data'!Q157:R157))</f>
        <v>9.6999999999999993</v>
      </c>
      <c r="J154" s="58">
        <f>I154/'Indicator Data'!BE157*1000000</f>
        <v>99.241873932126737</v>
      </c>
      <c r="K154" s="56">
        <f t="shared" si="53"/>
        <v>2</v>
      </c>
      <c r="L154" s="56">
        <f>IF('Indicator Data'!S157="No data","x",ROUND(IF('Indicator Data'!S157&gt;L$195,10,IF('Indicator Data'!S157&lt;L$194,0,10-(L$195-'Indicator Data'!S157)/(L$195-L$194)*10)),1))</f>
        <v>0.8</v>
      </c>
      <c r="M154" s="56">
        <f>IF('Indicator Data'!T157="No data","x",IF('Indicator Data'!T157=0,0,ROUND(IF('Indicator Data'!T157&gt;M$195,10,IF('Indicator Data'!T157&lt;M$194,0,10-(M$195-'Indicator Data'!T157)/(M$195-M$194)*10)),1)))</f>
        <v>0.5</v>
      </c>
      <c r="N154" s="57">
        <f t="shared" si="54"/>
        <v>1.1000000000000001</v>
      </c>
      <c r="O154" s="59">
        <f t="shared" si="55"/>
        <v>2.7</v>
      </c>
      <c r="P154" s="66">
        <f>IF(AND('Indicator Data'!AB157="No data",'Indicator Data'!AC157="No data"),0,SUM('Indicator Data'!AB157:AD157)/1000)</f>
        <v>0</v>
      </c>
      <c r="Q154" s="56">
        <f t="shared" si="56"/>
        <v>0</v>
      </c>
      <c r="R154" s="60">
        <f>P154*1000/'Indicator Data'!BE157</f>
        <v>0</v>
      </c>
      <c r="S154" s="56">
        <f t="shared" si="57"/>
        <v>0</v>
      </c>
      <c r="T154" s="197">
        <f t="shared" si="58"/>
        <v>0</v>
      </c>
      <c r="U154" s="56" t="str">
        <f>IF('Indicator Data'!V157="No data","x",ROUND(IF('Indicator Data'!V157&gt;U$195,10,IF('Indicator Data'!V157&lt;U$194,0,10-(U$195-'Indicator Data'!V157)/(U$195-U$194)*10)),1))</f>
        <v>x</v>
      </c>
      <c r="V154" s="56" t="str">
        <f>IF('Indicator Data'!W157="No data","x",IF('Indicator Data'!W157=0,0,ROUND(IF('Indicator Data'!W157&gt;V$195,10,IF('Indicator Data'!W157&lt;V$194,0,10-(V$195-'Indicator Data'!W157)/(V$195-V$194)*10)),1)))</f>
        <v>x</v>
      </c>
      <c r="W154" s="56" t="str">
        <f t="shared" si="59"/>
        <v>x</v>
      </c>
      <c r="X154" s="56">
        <f>IF('Indicator Data'!U157="No data","x",ROUND(IF('Indicator Data'!U157&gt;X$195,10,IF('Indicator Data'!U157&lt;X$194,0,10-(X$195-'Indicator Data'!U157)/(X$195-X$194)*10)),1))</f>
        <v>0.3</v>
      </c>
      <c r="Y154" s="156" t="str">
        <f>IF('Indicator Data'!X157="No data","x",ROUND(IF('Indicator Data'!X157&gt;Y$195,10,IF('Indicator Data'!X157&lt;Y$194,0,10-(Y$195-'Indicator Data'!X157)/(Y$195-Y$194)*10)),1))</f>
        <v>x</v>
      </c>
      <c r="Z154" s="60">
        <f>IF('Indicator Data'!Y157="No data","x",IF(('Indicator Data'!Y157/'Indicator Data'!BE157)&gt;1,1,IF('Indicator Data'!Y157&gt;'Indicator Data'!Y157,1,'Indicator Data'!Y157/'Indicator Data'!BE157)))</f>
        <v>0</v>
      </c>
      <c r="AA154" s="156">
        <f t="shared" si="60"/>
        <v>0</v>
      </c>
      <c r="AB154" s="57">
        <f t="shared" si="48"/>
        <v>0.2</v>
      </c>
      <c r="AC154" s="56">
        <f>IF('Indicator Data'!AE157="No data","x",ROUND(IF('Indicator Data'!AE157&lt;$AC$194,10,IF('Indicator Data'!AE157&gt;$AC$195,0,($AC$195-'Indicator Data'!AE157)/($AC$195-$AC$194)*10)),1))</f>
        <v>6.8</v>
      </c>
      <c r="AD154" s="56">
        <f>IF('Indicator Data'!AF157="No data","x",ROUND(IF('Indicator Data'!AF157&gt;$AD$195,10,IF('Indicator Data'!AF157&lt;$AD$194,0,10-($AD$195-'Indicator Data'!AF157)/($AD$195-$AD$194)*10)),1))</f>
        <v>0.5</v>
      </c>
      <c r="AE154" s="57">
        <f t="shared" si="49"/>
        <v>3.7</v>
      </c>
      <c r="AF154" s="56" t="str">
        <f>IF('Indicator Data'!AQ157="No data","x",ROUND(IF('Indicator Data'!AQ157&gt;$AF$195,10,IF('Indicator Data'!AQ157&lt;$AF$194,0,10-($AF$195-'Indicator Data'!AQ157)/($AF$195-$AF$194)*10)),1))</f>
        <v>x</v>
      </c>
      <c r="AG154" s="56" t="str">
        <f>IF('Indicator Data'!AR157="No data","x",ROUND(IF('Indicator Data'!AR157&gt;$AG$195,10,IF('Indicator Data'!AR157&lt;$AG$194,0,10-($AG$195-'Indicator Data'!AR157)/($AG$195-$AG$194)*10)),1))</f>
        <v>x</v>
      </c>
      <c r="AH154" s="202" t="str">
        <f t="shared" si="61"/>
        <v>x</v>
      </c>
      <c r="AI154" s="61">
        <f t="shared" si="62"/>
        <v>1.5</v>
      </c>
      <c r="AJ154" s="56">
        <f>IF('Indicator Data'!AG157="No data","x",ROUND((IF(LOG('Indicator Data'!AG157)&gt;AJ$195,10,IF(LOG('Indicator Data'!AG157)&lt;AJ$194,0,10-(AJ$195-LOG('Indicator Data'!AG157))/(AJ$195-AJ$194)*10))),1))</f>
        <v>4.0999999999999996</v>
      </c>
      <c r="AK154" s="56">
        <f>IF('Indicator Data'!AH157="No data","x",ROUND((IF(LOG('Indicator Data'!AH157)&gt;AK$195,10,IF(LOG('Indicator Data'!AH157)&lt;AK$194,0,10-(AK$195-LOG('Indicator Data'!AH157))/(AK$195-AK$194)*10))),1))</f>
        <v>3.9</v>
      </c>
      <c r="AL154" s="56">
        <f>IF('Indicator Data'!AI157="No data","x",ROUND(IF('Indicator Data'!AI157&gt;AL$195,10,IF('Indicator Data'!AI157&lt;AL$194,0,10-(AL$195-'Indicator Data'!AI157)/(AL$195-AL$194)*10)),1))</f>
        <v>4</v>
      </c>
      <c r="AM154" s="57">
        <f t="shared" si="63"/>
        <v>4</v>
      </c>
      <c r="AN154" s="56">
        <f>IF('Indicator Data'!AJ157=0,10,ROUND(IF(LOG('Indicator Data'!AJ157)&gt;AN$195,0,IF(LOG('Indicator Data'!AJ157)&lt;AN$194,10,(AN$195-LOG('Indicator Data'!AJ157))/(AN$195-AN$194)*10)),1))</f>
        <v>10</v>
      </c>
      <c r="AO154" s="58">
        <f>IF('Indicator Data'!AK157="No data","x",'Indicator Data'!AK157/'Indicator Data'!BG157*100)</f>
        <v>82.608695652173907</v>
      </c>
      <c r="AP154" s="56">
        <f t="shared" si="64"/>
        <v>8.1999999999999993</v>
      </c>
      <c r="AQ154" s="57">
        <f t="shared" si="65"/>
        <v>9.1</v>
      </c>
      <c r="AR154" s="186">
        <f t="shared" si="66"/>
        <v>6.6</v>
      </c>
      <c r="AS154" s="56">
        <f>IF('Indicator Data'!AL157="No data","x",ROUND(IF('Indicator Data'!AL157^2&gt;AS$195,0,IF('Indicator Data'!AL157^2&lt;AS$194,10,(AS$195-'Indicator Data'!AL157^2)/(AS$195-AS$194)*10)),1))</f>
        <v>0.9</v>
      </c>
      <c r="AT154" s="56">
        <f>IF('Indicator Data'!AM157="No data","x",ROUND(IF('Indicator Data'!AM157&gt;AT$195,0,IF('Indicator Data'!AM157&lt;AT$194,10,(AT$195-'Indicator Data'!AM157)/(AT$195-AT$194)*10)),1))</f>
        <v>0.8</v>
      </c>
      <c r="AU154" s="56">
        <f>IF('Indicator Data'!AN157="No data","x",ROUND(IF('Indicator Data'!AN157&gt;AU$195,0,IF('Indicator Data'!AN157&lt;AU$194,10,(AU$195-'Indicator Data'!AN157)/(AU$195-AU$194)*10)),1))</f>
        <v>1.6</v>
      </c>
      <c r="AV154" s="57">
        <f t="shared" si="67"/>
        <v>1.1000000000000001</v>
      </c>
      <c r="AW154" s="57">
        <f>IF('Indicator Data'!AO157="No data","x",ROUND(IF('Indicator Data'!AO157&gt;AW$195,0,IF('Indicator Data'!AO157&lt;AW$194,10,(AW$195-'Indicator Data'!AO157)/(AW$195-AW$194)*10)),1))</f>
        <v>7</v>
      </c>
      <c r="AX154" s="186">
        <f t="shared" si="50"/>
        <v>4.0999999999999996</v>
      </c>
      <c r="AY154" s="188">
        <f>IF('Indicator Data'!AP157="No data","x",ROUND(IF('Indicator Data'!AP157&gt;AY$195,10,IF('Indicator Data'!AP157&lt;AY$194,0,10-(AY$195-'Indicator Data'!AP157)/(AY$195-AY$194)*10)),1))</f>
        <v>5.2</v>
      </c>
      <c r="AZ154" s="179">
        <f t="shared" si="68"/>
        <v>5.3</v>
      </c>
    </row>
    <row r="155" spans="1:52" s="4" customFormat="1" x14ac:dyDescent="0.25">
      <c r="A155" s="99" t="str">
        <f>'Indicator Data'!A158</f>
        <v>Sierra Leone</v>
      </c>
      <c r="B155" s="49" t="str">
        <f>'Indicator Data'!B158</f>
        <v>SLE</v>
      </c>
      <c r="C155" s="56">
        <f>ROUND(IF('Indicator Data'!N158="No data",IF((0.1022*LN('Indicator Data'!BD158)-0.1711)&gt;C$195,0,IF((0.1022*LN('Indicator Data'!BD158)-0.1711)&lt;C$194,10,(C$195-(0.1022*LN('Indicator Data'!BD158)-0.1711))/(C$195-C$194)*10)),IF('Indicator Data'!N158&gt;C$195,0,IF('Indicator Data'!N158&lt;C$194,10,(C$195-'Indicator Data'!N158)/(C$195-C$194)*10))),1)</f>
        <v>9.1999999999999993</v>
      </c>
      <c r="D155" s="56">
        <f>IF('Indicator Data'!O158="No data","x",ROUND((IF(LOG('Indicator Data'!O158*1000)&gt;D$195,10,IF(LOG('Indicator Data'!O158*1000)&lt;D$194,0,10-(D$195-LOG('Indicator Data'!O158*1000))/(D$195-D$194)*10))),1))</f>
        <v>9.1999999999999993</v>
      </c>
      <c r="E155" s="57">
        <f t="shared" si="51"/>
        <v>9.1999999999999993</v>
      </c>
      <c r="F155" s="56">
        <f>IF('Indicator Data'!Z158="No data","x",ROUND(IF('Indicator Data'!Z158&gt;F$195,10,IF('Indicator Data'!Z158&lt;F$194,0,10-(F$195-'Indicator Data'!Z158)/(F$195-F$194)*10)),1))</f>
        <v>8.6</v>
      </c>
      <c r="G155" s="56">
        <f>IF('Indicator Data'!AA158="No data","x",ROUND(IF('Indicator Data'!AA158&gt;G$195,10,IF('Indicator Data'!AA158&lt;G$194,0,10-(G$195-'Indicator Data'!AA158)/(G$195-G$194)*10)),1))</f>
        <v>2.2999999999999998</v>
      </c>
      <c r="H155" s="57">
        <f t="shared" si="52"/>
        <v>5.5</v>
      </c>
      <c r="I155" s="58">
        <f>SUM(IF('Indicator Data'!P158=0,0,'Indicator Data'!P158),SUM('Indicator Data'!Q158:R158))</f>
        <v>625.54531000000009</v>
      </c>
      <c r="J155" s="58">
        <f>I155/'Indicator Data'!BE158*1000000</f>
        <v>80.062554339082538</v>
      </c>
      <c r="K155" s="56">
        <f t="shared" si="53"/>
        <v>1.6</v>
      </c>
      <c r="L155" s="56">
        <f>IF('Indicator Data'!S158="No data","x",ROUND(IF('Indicator Data'!S158&gt;L$195,10,IF('Indicator Data'!S158&lt;L$194,0,10-(L$195-'Indicator Data'!S158)/(L$195-L$194)*10)),1))</f>
        <v>8.9</v>
      </c>
      <c r="M155" s="56">
        <f>IF('Indicator Data'!T158="No data","x",IF('Indicator Data'!T158=0,0,ROUND(IF('Indicator Data'!T158&gt;M$195,10,IF('Indicator Data'!T158&lt;M$194,0,10-(M$195-'Indicator Data'!T158)/(M$195-M$194)*10)),1)))</f>
        <v>0.5</v>
      </c>
      <c r="N155" s="57">
        <f t="shared" si="54"/>
        <v>3.7</v>
      </c>
      <c r="O155" s="59">
        <f t="shared" si="55"/>
        <v>6.9</v>
      </c>
      <c r="P155" s="66">
        <f>IF(AND('Indicator Data'!AB158="No data",'Indicator Data'!AC158="No data"),0,SUM('Indicator Data'!AB158:AD158)/1000)</f>
        <v>0.59199999999999997</v>
      </c>
      <c r="Q155" s="56">
        <f t="shared" si="56"/>
        <v>0</v>
      </c>
      <c r="R155" s="60">
        <f>P155*1000/'Indicator Data'!BE158</f>
        <v>7.5769143195617364E-5</v>
      </c>
      <c r="S155" s="56">
        <f t="shared" si="57"/>
        <v>1.7</v>
      </c>
      <c r="T155" s="197">
        <f t="shared" si="58"/>
        <v>0.9</v>
      </c>
      <c r="U155" s="56">
        <f>IF('Indicator Data'!V158="No data","x",ROUND(IF('Indicator Data'!V158&gt;U$195,10,IF('Indicator Data'!V158&lt;U$194,0,10-(U$195-'Indicator Data'!V158)/(U$195-U$194)*10)),1))</f>
        <v>3.4</v>
      </c>
      <c r="V155" s="56">
        <f>IF('Indicator Data'!W158="No data","x",IF('Indicator Data'!W158=0,0,ROUND(IF('Indicator Data'!W158&gt;V$195,10,IF('Indicator Data'!W158&lt;V$194,0,10-(V$195-'Indicator Data'!W158)/(V$195-V$194)*10)),1)))</f>
        <v>2.4</v>
      </c>
      <c r="W155" s="56">
        <f t="shared" si="59"/>
        <v>2.9</v>
      </c>
      <c r="X155" s="56">
        <f>IF('Indicator Data'!U158="No data","x",ROUND(IF('Indicator Data'!U158&gt;X$195,10,IF('Indicator Data'!U158&lt;X$194,0,10-(X$195-'Indicator Data'!U158)/(X$195-X$194)*10)),1))</f>
        <v>5.5</v>
      </c>
      <c r="Y155" s="156">
        <f>IF('Indicator Data'!X158="No data","x",ROUND(IF('Indicator Data'!X158&gt;Y$195,10,IF('Indicator Data'!X158&lt;Y$194,0,10-(Y$195-'Indicator Data'!X158)/(Y$195-Y$194)*10)),1))</f>
        <v>9.5</v>
      </c>
      <c r="Z155" s="60">
        <f>IF('Indicator Data'!Y158="No data","x",IF(('Indicator Data'!Y158/'Indicator Data'!BE158)&gt;1,1,IF('Indicator Data'!Y158&gt;'Indicator Data'!Y158,1,'Indicator Data'!Y158/'Indicator Data'!BE158)))</f>
        <v>0.89602873698341789</v>
      </c>
      <c r="AA155" s="156">
        <f t="shared" si="60"/>
        <v>10</v>
      </c>
      <c r="AB155" s="57">
        <f t="shared" si="48"/>
        <v>7</v>
      </c>
      <c r="AC155" s="56">
        <f>IF('Indicator Data'!AE158="No data","x",ROUND(IF('Indicator Data'!AE158&lt;$AC$194,10,IF('Indicator Data'!AE158&gt;$AC$195,0,($AC$195-'Indicator Data'!AE158)/($AC$195-$AC$194)*10)),1))</f>
        <v>5.3</v>
      </c>
      <c r="AD155" s="56">
        <f>IF('Indicator Data'!AF158="No data","x",ROUND(IF('Indicator Data'!AF158&gt;$AD$195,10,IF('Indicator Data'!AF158&lt;$AD$194,0,10-($AD$195-'Indicator Data'!AF158)/($AD$195-$AD$194)*10)),1))</f>
        <v>6.9</v>
      </c>
      <c r="AE155" s="57">
        <f t="shared" si="49"/>
        <v>6.1</v>
      </c>
      <c r="AF155" s="56">
        <f>IF('Indicator Data'!AQ158="No data","x",ROUND(IF('Indicator Data'!AQ158&gt;$AF$195,10,IF('Indicator Data'!AQ158&lt;$AF$194,0,10-($AF$195-'Indicator Data'!AQ158)/($AF$195-$AF$194)*10)),1))</f>
        <v>6.3</v>
      </c>
      <c r="AG155" s="56">
        <f>IF('Indicator Data'!AR158="No data","x",ROUND(IF('Indicator Data'!AR158&gt;$AG$195,10,IF('Indicator Data'!AR158&lt;$AG$194,0,10-($AG$195-'Indicator Data'!AR158)/($AG$195-$AG$194)*10)),1))</f>
        <v>7.8</v>
      </c>
      <c r="AH155" s="202">
        <f t="shared" si="61"/>
        <v>7.05</v>
      </c>
      <c r="AI155" s="61">
        <f t="shared" si="62"/>
        <v>5.7</v>
      </c>
      <c r="AJ155" s="56" t="str">
        <f>IF('Indicator Data'!AG158="No data","x",ROUND((IF(LOG('Indicator Data'!AG158)&gt;AJ$195,10,IF(LOG('Indicator Data'!AG158)&lt;AJ$194,0,10-(AJ$195-LOG('Indicator Data'!AG158))/(AJ$195-AJ$194)*10))),1))</f>
        <v>x</v>
      </c>
      <c r="AK155" s="56" t="str">
        <f>IF('Indicator Data'!AH158="No data","x",ROUND((IF(LOG('Indicator Data'!AH158)&gt;AK$195,10,IF(LOG('Indicator Data'!AH158)&lt;AK$194,0,10-(AK$195-LOG('Indicator Data'!AH158))/(AK$195-AK$194)*10))),1))</f>
        <v>x</v>
      </c>
      <c r="AL155" s="56">
        <f>IF('Indicator Data'!AI158="No data","x",ROUND(IF('Indicator Data'!AI158&gt;AL$195,10,IF('Indicator Data'!AI158&lt;AL$194,0,10-(AL$195-'Indicator Data'!AI158)/(AL$195-AL$194)*10)),1))</f>
        <v>4</v>
      </c>
      <c r="AM155" s="57">
        <f t="shared" si="63"/>
        <v>4</v>
      </c>
      <c r="AN155" s="56">
        <f>IF('Indicator Data'!AJ158=0,10,ROUND(IF(LOG('Indicator Data'!AJ158)&gt;AN$195,0,IF(LOG('Indicator Data'!AJ158)&lt;AN$194,10,(AN$195-LOG('Indicator Data'!AJ158))/(AN$195-AN$194)*10)),1))</f>
        <v>5.9</v>
      </c>
      <c r="AO155" s="58">
        <f>IF('Indicator Data'!AK158="No data","x",'Indicator Data'!AK158/'Indicator Data'!BG158*100)</f>
        <v>20.943870427254957</v>
      </c>
      <c r="AP155" s="56">
        <f t="shared" si="64"/>
        <v>2</v>
      </c>
      <c r="AQ155" s="57">
        <f t="shared" si="65"/>
        <v>4</v>
      </c>
      <c r="AR155" s="186">
        <f t="shared" si="66"/>
        <v>4</v>
      </c>
      <c r="AS155" s="56">
        <f>IF('Indicator Data'!AL158="No data","x",ROUND(IF('Indicator Data'!AL158^2&gt;AS$195,0,IF('Indicator Data'!AL158^2&lt;AS$194,10,(AS$195-'Indicator Data'!AL158^2)/(AS$195-AS$194)*10)),1))</f>
        <v>8.9</v>
      </c>
      <c r="AT155" s="56">
        <f>IF('Indicator Data'!AM158="No data","x",ROUND(IF('Indicator Data'!AM158&gt;AT$195,0,IF('Indicator Data'!AM158&lt;AT$194,10,(AT$195-'Indicator Data'!AM158)/(AT$195-AT$194)*10)),1))</f>
        <v>5.7</v>
      </c>
      <c r="AU155" s="56">
        <f>IF('Indicator Data'!AN158="No data","x",ROUND(IF('Indicator Data'!AN158&gt;AU$195,0,IF('Indicator Data'!AN158&lt;AU$194,10,(AU$195-'Indicator Data'!AN158)/(AU$195-AU$194)*10)),1))</f>
        <v>1.8</v>
      </c>
      <c r="AV155" s="57">
        <f t="shared" si="67"/>
        <v>5.5</v>
      </c>
      <c r="AW155" s="57">
        <f>IF('Indicator Data'!AO158="No data","x",ROUND(IF('Indicator Data'!AO158&gt;AW$195,0,IF('Indicator Data'!AO158&lt;AW$194,10,(AW$195-'Indicator Data'!AO158)/(AW$195-AW$194)*10)),1))</f>
        <v>6.9</v>
      </c>
      <c r="AX155" s="186">
        <f t="shared" si="50"/>
        <v>6.2</v>
      </c>
      <c r="AY155" s="188">
        <f>IF('Indicator Data'!AP158="No data","x",ROUND(IF('Indicator Data'!AP158&gt;AY$195,10,IF('Indicator Data'!AP158&lt;AY$194,0,10-(AY$195-'Indicator Data'!AP158)/(AY$195-AY$194)*10)),1))</f>
        <v>0.4</v>
      </c>
      <c r="AZ155" s="179">
        <f t="shared" si="68"/>
        <v>2.8</v>
      </c>
    </row>
    <row r="156" spans="1:52" s="4" customFormat="1" x14ac:dyDescent="0.25">
      <c r="A156" s="99" t="str">
        <f>'Indicator Data'!A159</f>
        <v>Singapore</v>
      </c>
      <c r="B156" s="49" t="str">
        <f>'Indicator Data'!B159</f>
        <v>SGP</v>
      </c>
      <c r="C156" s="56">
        <f>ROUND(IF('Indicator Data'!N159="No data",IF((0.1022*LN('Indicator Data'!BD159)-0.1711)&gt;C$195,0,IF((0.1022*LN('Indicator Data'!BD159)-0.1711)&lt;C$194,10,(C$195-(0.1022*LN('Indicator Data'!BD159)-0.1711))/(C$195-C$194)*10)),IF('Indicator Data'!N159&gt;C$195,0,IF('Indicator Data'!N159&lt;C$194,10,(C$195-'Indicator Data'!N159)/(C$195-C$194)*10))),1)</f>
        <v>0</v>
      </c>
      <c r="D156" s="56" t="str">
        <f>IF('Indicator Data'!O159="No data","x",ROUND((IF(LOG('Indicator Data'!O159*1000)&gt;D$195,10,IF(LOG('Indicator Data'!O159*1000)&lt;D$194,0,10-(D$195-LOG('Indicator Data'!O159*1000))/(D$195-D$194)*10))),1))</f>
        <v>x</v>
      </c>
      <c r="E156" s="57">
        <f t="shared" si="51"/>
        <v>0</v>
      </c>
      <c r="F156" s="56">
        <f>IF('Indicator Data'!Z159="No data","x",ROUND(IF('Indicator Data'!Z159&gt;F$195,10,IF('Indicator Data'!Z159&lt;F$194,0,10-(F$195-'Indicator Data'!Z159)/(F$195-F$194)*10)),1))</f>
        <v>0.9</v>
      </c>
      <c r="G156" s="56" t="str">
        <f>IF('Indicator Data'!AA159="No data","x",ROUND(IF('Indicator Data'!AA159&gt;G$195,10,IF('Indicator Data'!AA159&lt;G$194,0,10-(G$195-'Indicator Data'!AA159)/(G$195-G$194)*10)),1))</f>
        <v>x</v>
      </c>
      <c r="H156" s="57">
        <f t="shared" si="52"/>
        <v>0.9</v>
      </c>
      <c r="I156" s="58">
        <f>SUM(IF('Indicator Data'!P159=0,0,'Indicator Data'!P159),SUM('Indicator Data'!Q159:R159))</f>
        <v>-0.5</v>
      </c>
      <c r="J156" s="58">
        <f>I156/'Indicator Data'!BE159*1000000</f>
        <v>-8.6142393721391028E-2</v>
      </c>
      <c r="K156" s="56">
        <f t="shared" si="53"/>
        <v>0</v>
      </c>
      <c r="L156" s="56" t="str">
        <f>IF('Indicator Data'!S159="No data","x",ROUND(IF('Indicator Data'!S159&gt;L$195,10,IF('Indicator Data'!S159&lt;L$194,0,10-(L$195-'Indicator Data'!S159)/(L$195-L$194)*10)),1))</f>
        <v>x</v>
      </c>
      <c r="M156" s="56" t="str">
        <f>IF('Indicator Data'!T159="No data","x",IF('Indicator Data'!T159=0,0,ROUND(IF('Indicator Data'!T159&gt;M$195,10,IF('Indicator Data'!T159&lt;M$194,0,10-(M$195-'Indicator Data'!T159)/(M$195-M$194)*10)),1)))</f>
        <v>x</v>
      </c>
      <c r="N156" s="57">
        <f t="shared" si="54"/>
        <v>0</v>
      </c>
      <c r="O156" s="59">
        <f t="shared" si="55"/>
        <v>0.2</v>
      </c>
      <c r="P156" s="66">
        <f>IF(AND('Indicator Data'!AB159="No data",'Indicator Data'!AC159="No data"),0,SUM('Indicator Data'!AB159:AD159)/1000)</f>
        <v>0</v>
      </c>
      <c r="Q156" s="56">
        <f t="shared" si="56"/>
        <v>0</v>
      </c>
      <c r="R156" s="60">
        <f>P156*1000/'Indicator Data'!BE159</f>
        <v>0</v>
      </c>
      <c r="S156" s="56">
        <f t="shared" si="57"/>
        <v>0</v>
      </c>
      <c r="T156" s="197">
        <f t="shared" si="58"/>
        <v>0</v>
      </c>
      <c r="U156" s="56">
        <f>IF('Indicator Data'!V159="No data","x",ROUND(IF('Indicator Data'!V159&gt;U$195,10,IF('Indicator Data'!V159&lt;U$194,0,10-(U$195-'Indicator Data'!V159)/(U$195-U$194)*10)),1))</f>
        <v>0.3</v>
      </c>
      <c r="V156" s="56">
        <f>IF('Indicator Data'!W159="No data","x",IF('Indicator Data'!W159=0,0,ROUND(IF('Indicator Data'!W159&gt;V$195,10,IF('Indicator Data'!W159&lt;V$194,0,10-(V$195-'Indicator Data'!W159)/(V$195-V$194)*10)),1)))</f>
        <v>0.4</v>
      </c>
      <c r="W156" s="56">
        <f t="shared" si="59"/>
        <v>0.35</v>
      </c>
      <c r="X156" s="56">
        <f>IF('Indicator Data'!U159="No data","x",ROUND(IF('Indicator Data'!U159&gt;X$195,10,IF('Indicator Data'!U159&lt;X$194,0,10-(X$195-'Indicator Data'!U159)/(X$195-X$194)*10)),1))</f>
        <v>0.9</v>
      </c>
      <c r="Y156" s="156" t="str">
        <f>IF('Indicator Data'!X159="No data","x",ROUND(IF('Indicator Data'!X159&gt;Y$195,10,IF('Indicator Data'!X159&lt;Y$194,0,10-(Y$195-'Indicator Data'!X159)/(Y$195-Y$194)*10)),1))</f>
        <v>x</v>
      </c>
      <c r="Z156" s="60">
        <f>IF('Indicator Data'!Y159="No data","x",IF(('Indicator Data'!Y159/'Indicator Data'!BE159)&gt;1,1,IF('Indicator Data'!Y159&gt;'Indicator Data'!Y159,1,'Indicator Data'!Y159/'Indicator Data'!BE159)))</f>
        <v>4.6430750215829765E-4</v>
      </c>
      <c r="AA156" s="156">
        <f t="shared" si="60"/>
        <v>0</v>
      </c>
      <c r="AB156" s="57">
        <f t="shared" si="48"/>
        <v>0.4</v>
      </c>
      <c r="AC156" s="56">
        <f>IF('Indicator Data'!AE159="No data","x",ROUND(IF('Indicator Data'!AE159&lt;$AC$194,10,IF('Indicator Data'!AE159&gt;$AC$195,0,($AC$195-'Indicator Data'!AE159)/($AC$195-$AC$194)*10)),1))</f>
        <v>3.3</v>
      </c>
      <c r="AD156" s="56">
        <f>IF('Indicator Data'!AF159="No data","x",ROUND(IF('Indicator Data'!AF159&gt;$AD$195,10,IF('Indicator Data'!AF159&lt;$AD$194,0,10-($AD$195-'Indicator Data'!AF159)/($AD$195-$AD$194)*10)),1))</f>
        <v>0</v>
      </c>
      <c r="AE156" s="57">
        <f t="shared" si="49"/>
        <v>1.7</v>
      </c>
      <c r="AF156" s="56" t="str">
        <f>IF('Indicator Data'!AQ159="No data","x",ROUND(IF('Indicator Data'!AQ159&gt;$AF$195,10,IF('Indicator Data'!AQ159&lt;$AF$194,0,10-($AF$195-'Indicator Data'!AQ159)/($AF$195-$AF$194)*10)),1))</f>
        <v>x</v>
      </c>
      <c r="AG156" s="56">
        <f>IF('Indicator Data'!AR159="No data","x",ROUND(IF('Indicator Data'!AR159&gt;$AG$195,10,IF('Indicator Data'!AR159&lt;$AG$194,0,10-($AG$195-'Indicator Data'!AR159)/($AG$195-$AG$194)*10)),1))</f>
        <v>5.0999999999999996</v>
      </c>
      <c r="AH156" s="202">
        <f t="shared" si="61"/>
        <v>5.0999999999999996</v>
      </c>
      <c r="AI156" s="61">
        <f t="shared" si="62"/>
        <v>2.1</v>
      </c>
      <c r="AJ156" s="56">
        <f>IF('Indicator Data'!AG159="No data","x",ROUND((IF(LOG('Indicator Data'!AG159)&gt;AJ$195,10,IF(LOG('Indicator Data'!AG159)&lt;AJ$194,0,10-(AJ$195-LOG('Indicator Data'!AG159))/(AJ$195-AJ$194)*10))),1))</f>
        <v>9</v>
      </c>
      <c r="AK156" s="56">
        <f>IF('Indicator Data'!AH159="No data","x",ROUND((IF(LOG('Indicator Data'!AH159)&gt;AK$195,10,IF(LOG('Indicator Data'!AH159)&lt;AK$194,0,10-(AK$195-LOG('Indicator Data'!AH159))/(AK$195-AK$194)*10))),1))</f>
        <v>7.9</v>
      </c>
      <c r="AL156" s="56">
        <f>IF('Indicator Data'!AI159="No data","x",ROUND(IF('Indicator Data'!AI159&gt;AL$195,10,IF('Indicator Data'!AI159&lt;AL$194,0,10-(AL$195-'Indicator Data'!AI159)/(AL$195-AL$194)*10)),1))</f>
        <v>8</v>
      </c>
      <c r="AM156" s="57">
        <f t="shared" si="63"/>
        <v>8.3000000000000007</v>
      </c>
      <c r="AN156" s="56">
        <f>IF('Indicator Data'!AJ159=0,10,ROUND(IF(LOG('Indicator Data'!AJ159)&gt;AN$195,0,IF(LOG('Indicator Data'!AJ159)&lt;AN$194,10,(AN$195-LOG('Indicator Data'!AJ159))/(AN$195-AN$194)*10)),1))</f>
        <v>5.2</v>
      </c>
      <c r="AO156" s="58">
        <f>IF('Indicator Data'!AK159="No data","x",'Indicator Data'!AK159/'Indicator Data'!BG159*100)</f>
        <v>800</v>
      </c>
      <c r="AP156" s="56">
        <f t="shared" si="64"/>
        <v>10</v>
      </c>
      <c r="AQ156" s="57">
        <f t="shared" si="65"/>
        <v>7.6</v>
      </c>
      <c r="AR156" s="186">
        <f t="shared" si="66"/>
        <v>8</v>
      </c>
      <c r="AS156" s="56">
        <f>IF('Indicator Data'!AL159="No data","x",ROUND(IF('Indicator Data'!AL159^2&gt;AS$195,0,IF('Indicator Data'!AL159^2&lt;AS$194,10,(AS$195-'Indicator Data'!AL159^2)/(AS$195-AS$194)*10)),1))</f>
        <v>0.6</v>
      </c>
      <c r="AT156" s="56">
        <f>IF('Indicator Data'!AM159="No data","x",ROUND(IF('Indicator Data'!AM159&gt;AT$195,0,IF('Indicator Data'!AM159&lt;AT$194,10,(AT$195-'Indicator Data'!AM159)/(AT$195-AT$194)*10)),1))</f>
        <v>2.6</v>
      </c>
      <c r="AU156" s="56">
        <f>IF('Indicator Data'!AN159="No data","x",ROUND(IF('Indicator Data'!AN159&gt;AU$195,0,IF('Indicator Data'!AN159&lt;AU$194,10,(AU$195-'Indicator Data'!AN159)/(AU$195-AU$194)*10)),1))</f>
        <v>2.1</v>
      </c>
      <c r="AV156" s="57">
        <f t="shared" si="67"/>
        <v>1.8</v>
      </c>
      <c r="AW156" s="57">
        <f>IF('Indicator Data'!AO159="No data","x",ROUND(IF('Indicator Data'!AO159&gt;AW$195,0,IF('Indicator Data'!AO159&lt;AW$194,10,(AW$195-'Indicator Data'!AO159)/(AW$195-AW$194)*10)),1))</f>
        <v>1</v>
      </c>
      <c r="AX156" s="186">
        <f t="shared" si="50"/>
        <v>1.4</v>
      </c>
      <c r="AY156" s="188">
        <f>IF('Indicator Data'!AP159="No data","x",ROUND(IF('Indicator Data'!AP159&gt;AY$195,10,IF('Indicator Data'!AP159&lt;AY$194,0,10-(AY$195-'Indicator Data'!AP159)/(AY$195-AY$194)*10)),1))</f>
        <v>6.8</v>
      </c>
      <c r="AZ156" s="179">
        <f t="shared" si="68"/>
        <v>5.8</v>
      </c>
    </row>
    <row r="157" spans="1:52" s="4" customFormat="1" x14ac:dyDescent="0.25">
      <c r="A157" s="99" t="str">
        <f>'Indicator Data'!A160</f>
        <v>Slovakia</v>
      </c>
      <c r="B157" s="49" t="str">
        <f>'Indicator Data'!B160</f>
        <v>SVK</v>
      </c>
      <c r="C157" s="56">
        <f>ROUND(IF('Indicator Data'!N160="No data",IF((0.1022*LN('Indicator Data'!BD160)-0.1711)&gt;C$195,0,IF((0.1022*LN('Indicator Data'!BD160)-0.1711)&lt;C$194,10,(C$195-(0.1022*LN('Indicator Data'!BD160)-0.1711))/(C$195-C$194)*10)),IF('Indicator Data'!N160&gt;C$195,0,IF('Indicator Data'!N160&lt;C$194,10,(C$195-'Indicator Data'!N160)/(C$195-C$194)*10))),1)</f>
        <v>0.9</v>
      </c>
      <c r="D157" s="56" t="str">
        <f>IF('Indicator Data'!O160="No data","x",ROUND((IF(LOG('Indicator Data'!O160*1000)&gt;D$195,10,IF(LOG('Indicator Data'!O160*1000)&lt;D$194,0,10-(D$195-LOG('Indicator Data'!O160*1000))/(D$195-D$194)*10))),1))</f>
        <v>x</v>
      </c>
      <c r="E157" s="57">
        <f t="shared" si="51"/>
        <v>0.9</v>
      </c>
      <c r="F157" s="56">
        <f>IF('Indicator Data'!Z160="No data","x",ROUND(IF('Indicator Data'!Z160&gt;F$195,10,IF('Indicator Data'!Z160&lt;F$194,0,10-(F$195-'Indicator Data'!Z160)/(F$195-F$194)*10)),1))</f>
        <v>2.5</v>
      </c>
      <c r="G157" s="56">
        <f>IF('Indicator Data'!AA160="No data","x",ROUND(IF('Indicator Data'!AA160&gt;G$195,10,IF('Indicator Data'!AA160&lt;G$194,0,10-(G$195-'Indicator Data'!AA160)/(G$195-G$194)*10)),1))</f>
        <v>0.4</v>
      </c>
      <c r="H157" s="57">
        <f t="shared" si="52"/>
        <v>1.5</v>
      </c>
      <c r="I157" s="58">
        <f>SUM(IF('Indicator Data'!P160=0,0,'Indicator Data'!P160),SUM('Indicator Data'!Q160:R160))</f>
        <v>0</v>
      </c>
      <c r="J157" s="58">
        <f>I157/'Indicator Data'!BE160*1000000</f>
        <v>0</v>
      </c>
      <c r="K157" s="56">
        <f t="shared" si="53"/>
        <v>0</v>
      </c>
      <c r="L157" s="56" t="str">
        <f>IF('Indicator Data'!S160="No data","x",ROUND(IF('Indicator Data'!S160&gt;L$195,10,IF('Indicator Data'!S160&lt;L$194,0,10-(L$195-'Indicator Data'!S160)/(L$195-L$194)*10)),1))</f>
        <v>x</v>
      </c>
      <c r="M157" s="56">
        <f>IF('Indicator Data'!T160="No data","x",IF('Indicator Data'!T160=0,0,ROUND(IF('Indicator Data'!T160&gt;M$195,10,IF('Indicator Data'!T160&lt;M$194,0,10-(M$195-'Indicator Data'!T160)/(M$195-M$194)*10)),1)))</f>
        <v>0.7</v>
      </c>
      <c r="N157" s="57">
        <f t="shared" si="54"/>
        <v>0.4</v>
      </c>
      <c r="O157" s="59">
        <f t="shared" si="55"/>
        <v>0.9</v>
      </c>
      <c r="P157" s="66">
        <f>IF(AND('Indicator Data'!AB160="No data",'Indicator Data'!AC160="No data"),0,SUM('Indicator Data'!AB160:AD160)/1000)</f>
        <v>0.96599999999999997</v>
      </c>
      <c r="Q157" s="56">
        <f t="shared" si="56"/>
        <v>0</v>
      </c>
      <c r="R157" s="60">
        <f>P157*1000/'Indicator Data'!BE160</f>
        <v>1.7701995157789647E-4</v>
      </c>
      <c r="S157" s="56">
        <f t="shared" si="57"/>
        <v>2.1</v>
      </c>
      <c r="T157" s="197">
        <f t="shared" si="58"/>
        <v>1.1000000000000001</v>
      </c>
      <c r="U157" s="56">
        <f>IF('Indicator Data'!V160="No data","x",ROUND(IF('Indicator Data'!V160&gt;U$195,10,IF('Indicator Data'!V160&lt;U$194,0,10-(U$195-'Indicator Data'!V160)/(U$195-U$194)*10)),1))</f>
        <v>0.2</v>
      </c>
      <c r="V157" s="56">
        <f>IF('Indicator Data'!W160="No data","x",IF('Indicator Data'!W160=0,0,ROUND(IF('Indicator Data'!W160&gt;V$195,10,IF('Indicator Data'!W160&lt;V$194,0,10-(V$195-'Indicator Data'!W160)/(V$195-V$194)*10)),1)))</f>
        <v>0.1</v>
      </c>
      <c r="W157" s="56">
        <f t="shared" si="59"/>
        <v>0.15000000000000002</v>
      </c>
      <c r="X157" s="56">
        <f>IF('Indicator Data'!U160="No data","x",ROUND(IF('Indicator Data'!U160&gt;X$195,10,IF('Indicator Data'!U160&lt;X$194,0,10-(X$195-'Indicator Data'!U160)/(X$195-X$194)*10)),1))</f>
        <v>0.1</v>
      </c>
      <c r="Y157" s="156" t="str">
        <f>IF('Indicator Data'!X160="No data","x",ROUND(IF('Indicator Data'!X160&gt;Y$195,10,IF('Indicator Data'!X160&lt;Y$194,0,10-(Y$195-'Indicator Data'!X160)/(Y$195-Y$194)*10)),1))</f>
        <v>x</v>
      </c>
      <c r="Z157" s="60">
        <f>IF('Indicator Data'!Y160="No data","x",IF(('Indicator Data'!Y160/'Indicator Data'!BE160)&gt;1,1,IF('Indicator Data'!Y160&gt;'Indicator Data'!Y160,1,'Indicator Data'!Y160/'Indicator Data'!BE160)))</f>
        <v>1.6492542072474827E-6</v>
      </c>
      <c r="AA157" s="156">
        <f t="shared" si="60"/>
        <v>0</v>
      </c>
      <c r="AB157" s="57">
        <f t="shared" si="48"/>
        <v>0.1</v>
      </c>
      <c r="AC157" s="56">
        <f>IF('Indicator Data'!AE160="No data","x",ROUND(IF('Indicator Data'!AE160&lt;$AC$194,10,IF('Indicator Data'!AE160&gt;$AC$195,0,($AC$195-'Indicator Data'!AE160)/($AC$195-$AC$194)*10)),1))</f>
        <v>4.5</v>
      </c>
      <c r="AD157" s="56">
        <f>IF('Indicator Data'!AF160="No data","x",ROUND(IF('Indicator Data'!AF160&gt;$AD$195,10,IF('Indicator Data'!AF160&lt;$AD$194,0,10-($AD$195-'Indicator Data'!AF160)/($AD$195-$AD$194)*10)),1))</f>
        <v>0</v>
      </c>
      <c r="AE157" s="57">
        <f t="shared" si="49"/>
        <v>2.2999999999999998</v>
      </c>
      <c r="AF157" s="56">
        <f>IF('Indicator Data'!AQ160="No data","x",ROUND(IF('Indicator Data'!AQ160&gt;$AF$195,10,IF('Indicator Data'!AQ160&lt;$AF$194,0,10-($AF$195-'Indicator Data'!AQ160)/($AF$195-$AF$194)*10)),1))</f>
        <v>1.6</v>
      </c>
      <c r="AG157" s="56">
        <f>IF('Indicator Data'!AR160="No data","x",ROUND(IF('Indicator Data'!AR160&gt;$AG$195,10,IF('Indicator Data'!AR160&lt;$AG$194,0,10-($AG$195-'Indicator Data'!AR160)/($AG$195-$AG$194)*10)),1))</f>
        <v>0.5</v>
      </c>
      <c r="AH157" s="202">
        <f t="shared" si="61"/>
        <v>1.05</v>
      </c>
      <c r="AI157" s="61">
        <f t="shared" si="62"/>
        <v>1.2</v>
      </c>
      <c r="AJ157" s="56" t="str">
        <f>IF('Indicator Data'!AG160="No data","x",ROUND((IF(LOG('Indicator Data'!AG160)&gt;AJ$195,10,IF(LOG('Indicator Data'!AG160)&lt;AJ$194,0,10-(AJ$195-LOG('Indicator Data'!AG160))/(AJ$195-AJ$194)*10))),1))</f>
        <v>x</v>
      </c>
      <c r="AK157" s="56">
        <f>IF('Indicator Data'!AH160="No data","x",ROUND((IF(LOG('Indicator Data'!AH160)&gt;AK$195,10,IF(LOG('Indicator Data'!AH160)&lt;AK$194,0,10-(AK$195-LOG('Indicator Data'!AH160))/(AK$195-AK$194)*10))),1))</f>
        <v>5.8</v>
      </c>
      <c r="AL157" s="56">
        <f>IF('Indicator Data'!AI160="No data","x",ROUND(IF('Indicator Data'!AI160&gt;AL$195,10,IF('Indicator Data'!AI160&lt;AL$194,0,10-(AL$195-'Indicator Data'!AI160)/(AL$195-AL$194)*10)),1))</f>
        <v>8</v>
      </c>
      <c r="AM157" s="57">
        <f t="shared" si="63"/>
        <v>6.9</v>
      </c>
      <c r="AN157" s="56">
        <f>IF('Indicator Data'!AJ160=0,10,ROUND(IF(LOG('Indicator Data'!AJ160)&gt;AN$195,0,IF(LOG('Indicator Data'!AJ160)&lt;AN$194,10,(AN$195-LOG('Indicator Data'!AJ160))/(AN$195-AN$194)*10)),1))</f>
        <v>1.2</v>
      </c>
      <c r="AO157" s="58">
        <f>IF('Indicator Data'!AK160="No data","x",'Indicator Data'!AK160/'Indicator Data'!BG160*100)</f>
        <v>174.67975378472801</v>
      </c>
      <c r="AP157" s="56">
        <f t="shared" si="64"/>
        <v>10</v>
      </c>
      <c r="AQ157" s="57">
        <f t="shared" si="65"/>
        <v>5.6</v>
      </c>
      <c r="AR157" s="186">
        <f t="shared" si="66"/>
        <v>6.3</v>
      </c>
      <c r="AS157" s="56" t="str">
        <f>IF('Indicator Data'!AL160="No data","x",ROUND(IF('Indicator Data'!AL160^2&gt;AS$195,0,IF('Indicator Data'!AL160^2&lt;AS$194,10,(AS$195-'Indicator Data'!AL160^2)/(AS$195-AS$194)*10)),1))</f>
        <v>x</v>
      </c>
      <c r="AT157" s="56">
        <f>IF('Indicator Data'!AM160="No data","x",ROUND(IF('Indicator Data'!AM160&gt;AT$195,0,IF('Indicator Data'!AM160&lt;AT$194,10,(AT$195-'Indicator Data'!AM160)/(AT$195-AT$194)*10)),1))</f>
        <v>3.4</v>
      </c>
      <c r="AU157" s="56">
        <f>IF('Indicator Data'!AN160="No data","x",ROUND(IF('Indicator Data'!AN160&gt;AU$195,0,IF('Indicator Data'!AN160&lt;AU$194,10,(AU$195-'Indicator Data'!AN160)/(AU$195-AU$194)*10)),1))</f>
        <v>8.9</v>
      </c>
      <c r="AV157" s="57">
        <f t="shared" si="67"/>
        <v>6.2</v>
      </c>
      <c r="AW157" s="57">
        <f>IF('Indicator Data'!AO160="No data","x",ROUND(IF('Indicator Data'!AO160&gt;AW$195,0,IF('Indicator Data'!AO160&lt;AW$194,10,(AW$195-'Indicator Data'!AO160)/(AW$195-AW$194)*10)),1))</f>
        <v>8.1</v>
      </c>
      <c r="AX157" s="186">
        <f t="shared" si="50"/>
        <v>7.2</v>
      </c>
      <c r="AY157" s="188">
        <f>IF('Indicator Data'!AP160="No data","x",ROUND(IF('Indicator Data'!AP160&gt;AY$195,10,IF('Indicator Data'!AP160&lt;AY$194,0,10-(AY$195-'Indicator Data'!AP160)/(AY$195-AY$194)*10)),1))</f>
        <v>8</v>
      </c>
      <c r="AZ157" s="179">
        <f t="shared" si="68"/>
        <v>7.4</v>
      </c>
    </row>
    <row r="158" spans="1:52" s="4" customFormat="1" x14ac:dyDescent="0.25">
      <c r="A158" s="99" t="str">
        <f>'Indicator Data'!A161</f>
        <v>Slovenia</v>
      </c>
      <c r="B158" s="49" t="str">
        <f>'Indicator Data'!B161</f>
        <v>SVN</v>
      </c>
      <c r="C158" s="56">
        <f>ROUND(IF('Indicator Data'!N161="No data",IF((0.1022*LN('Indicator Data'!BD161)-0.1711)&gt;C$195,0,IF((0.1022*LN('Indicator Data'!BD161)-0.1711)&lt;C$194,10,(C$195-(0.1022*LN('Indicator Data'!BD161)-0.1711))/(C$195-C$194)*10)),IF('Indicator Data'!N161&gt;C$195,0,IF('Indicator Data'!N161&lt;C$194,10,(C$195-'Indicator Data'!N161)/(C$195-C$194)*10))),1)</f>
        <v>0</v>
      </c>
      <c r="D158" s="56" t="str">
        <f>IF('Indicator Data'!O161="No data","x",ROUND((IF(LOG('Indicator Data'!O161*1000)&gt;D$195,10,IF(LOG('Indicator Data'!O161*1000)&lt;D$194,0,10-(D$195-LOG('Indicator Data'!O161*1000))/(D$195-D$194)*10))),1))</f>
        <v>x</v>
      </c>
      <c r="E158" s="57">
        <f t="shared" si="51"/>
        <v>0</v>
      </c>
      <c r="F158" s="56">
        <f>IF('Indicator Data'!Z161="No data","x",ROUND(IF('Indicator Data'!Z161&gt;F$195,10,IF('Indicator Data'!Z161&lt;F$194,0,10-(F$195-'Indicator Data'!Z161)/(F$195-F$194)*10)),1))</f>
        <v>0.9</v>
      </c>
      <c r="G158" s="56">
        <f>IF('Indicator Data'!AA161="No data","x",ROUND(IF('Indicator Data'!AA161&gt;G$195,10,IF('Indicator Data'!AA161&lt;G$194,0,10-(G$195-'Indicator Data'!AA161)/(G$195-G$194)*10)),1))</f>
        <v>0.1</v>
      </c>
      <c r="H158" s="57">
        <f t="shared" si="52"/>
        <v>0.5</v>
      </c>
      <c r="I158" s="58">
        <f>SUM(IF('Indicator Data'!P161=0,0,'Indicator Data'!P161),SUM('Indicator Data'!Q161:R161))</f>
        <v>0</v>
      </c>
      <c r="J158" s="58">
        <f>I158/'Indicator Data'!BE161*1000000</f>
        <v>0</v>
      </c>
      <c r="K158" s="56">
        <f t="shared" si="53"/>
        <v>0</v>
      </c>
      <c r="L158" s="56" t="str">
        <f>IF('Indicator Data'!S161="No data","x",ROUND(IF('Indicator Data'!S161&gt;L$195,10,IF('Indicator Data'!S161&lt;L$194,0,10-(L$195-'Indicator Data'!S161)/(L$195-L$194)*10)),1))</f>
        <v>x</v>
      </c>
      <c r="M158" s="56">
        <f>IF('Indicator Data'!T161="No data","x",IF('Indicator Data'!T161=0,0,ROUND(IF('Indicator Data'!T161&gt;M$195,10,IF('Indicator Data'!T161&lt;M$194,0,10-(M$195-'Indicator Data'!T161)/(M$195-M$194)*10)),1)))</f>
        <v>0.4</v>
      </c>
      <c r="N158" s="57">
        <f t="shared" si="54"/>
        <v>0.2</v>
      </c>
      <c r="O158" s="59">
        <f t="shared" si="55"/>
        <v>0.2</v>
      </c>
      <c r="P158" s="66">
        <f>IF(AND('Indicator Data'!AB161="No data",'Indicator Data'!AC161="No data"),0,SUM('Indicator Data'!AB161:AD161)/1000)</f>
        <v>1.012</v>
      </c>
      <c r="Q158" s="56">
        <f t="shared" si="56"/>
        <v>0</v>
      </c>
      <c r="R158" s="60">
        <f>P158*1000/'Indicator Data'!BE161</f>
        <v>4.8685351193608942E-4</v>
      </c>
      <c r="S158" s="56">
        <f t="shared" si="57"/>
        <v>2.7</v>
      </c>
      <c r="T158" s="197">
        <f t="shared" si="58"/>
        <v>1.4</v>
      </c>
      <c r="U158" s="56">
        <f>IF('Indicator Data'!V161="No data","x",ROUND(IF('Indicator Data'!V161&gt;U$195,10,IF('Indicator Data'!V161&lt;U$194,0,10-(U$195-'Indicator Data'!V161)/(U$195-U$194)*10)),1))</f>
        <v>0.2</v>
      </c>
      <c r="V158" s="56">
        <f>IF('Indicator Data'!W161="No data","x",IF('Indicator Data'!W161=0,0,ROUND(IF('Indicator Data'!W161&gt;V$195,10,IF('Indicator Data'!W161&lt;V$194,0,10-(V$195-'Indicator Data'!W161)/(V$195-V$194)*10)),1)))</f>
        <v>0.2</v>
      </c>
      <c r="W158" s="56">
        <f t="shared" si="59"/>
        <v>0.2</v>
      </c>
      <c r="X158" s="56">
        <f>IF('Indicator Data'!U161="No data","x",ROUND(IF('Indicator Data'!U161&gt;X$195,10,IF('Indicator Data'!U161&lt;X$194,0,10-(X$195-'Indicator Data'!U161)/(X$195-X$194)*10)),1))</f>
        <v>0.1</v>
      </c>
      <c r="Y158" s="156" t="str">
        <f>IF('Indicator Data'!X161="No data","x",ROUND(IF('Indicator Data'!X161&gt;Y$195,10,IF('Indicator Data'!X161&lt;Y$194,0,10-(Y$195-'Indicator Data'!X161)/(Y$195-Y$194)*10)),1))</f>
        <v>x</v>
      </c>
      <c r="Z158" s="60">
        <f>IF('Indicator Data'!Y161="No data","x",IF(('Indicator Data'!Y161/'Indicator Data'!BE161)&gt;1,1,IF('Indicator Data'!Y161&gt;'Indicator Data'!Y161,1,'Indicator Data'!Y161/'Indicator Data'!BE161)))</f>
        <v>5.7729665446967128E-6</v>
      </c>
      <c r="AA158" s="156">
        <f t="shared" si="60"/>
        <v>0</v>
      </c>
      <c r="AB158" s="57">
        <f t="shared" si="48"/>
        <v>0.1</v>
      </c>
      <c r="AC158" s="56">
        <f>IF('Indicator Data'!AE161="No data","x",ROUND(IF('Indicator Data'!AE161&lt;$AC$194,10,IF('Indicator Data'!AE161&gt;$AC$195,0,($AC$195-'Indicator Data'!AE161)/($AC$195-$AC$194)*10)),1))</f>
        <v>3.2</v>
      </c>
      <c r="AD158" s="56">
        <f>IF('Indicator Data'!AF161="No data","x",ROUND(IF('Indicator Data'!AF161&gt;$AD$195,10,IF('Indicator Data'!AF161&lt;$AD$194,0,10-($AD$195-'Indicator Data'!AF161)/($AD$195-$AD$194)*10)),1))</f>
        <v>0</v>
      </c>
      <c r="AE158" s="57">
        <f t="shared" si="49"/>
        <v>1.6</v>
      </c>
      <c r="AF158" s="56">
        <f>IF('Indicator Data'!AQ161="No data","x",ROUND(IF('Indicator Data'!AQ161&gt;$AF$195,10,IF('Indicator Data'!AQ161&lt;$AF$194,0,10-($AF$195-'Indicator Data'!AQ161)/($AF$195-$AF$194)*10)),1))</f>
        <v>0.2</v>
      </c>
      <c r="AG158" s="56">
        <f>IF('Indicator Data'!AR161="No data","x",ROUND(IF('Indicator Data'!AR161&gt;$AG$195,10,IF('Indicator Data'!AR161&lt;$AG$194,0,10-($AG$195-'Indicator Data'!AR161)/($AG$195-$AG$194)*10)),1))</f>
        <v>1.9</v>
      </c>
      <c r="AH158" s="202">
        <f t="shared" si="61"/>
        <v>1.05</v>
      </c>
      <c r="AI158" s="61">
        <f t="shared" si="62"/>
        <v>1.1000000000000001</v>
      </c>
      <c r="AJ158" s="56">
        <f>IF('Indicator Data'!AG161="No data","x",ROUND((IF(LOG('Indicator Data'!AG161)&gt;AJ$195,10,IF(LOG('Indicator Data'!AG161)&lt;AJ$194,0,10-(AJ$195-LOG('Indicator Data'!AG161))/(AJ$195-AJ$194)*10))),1))</f>
        <v>5.0999999999999996</v>
      </c>
      <c r="AK158" s="56">
        <f>IF('Indicator Data'!AH161="No data","x",ROUND((IF(LOG('Indicator Data'!AH161)&gt;AK$195,10,IF(LOG('Indicator Data'!AH161)&lt;AK$194,0,10-(AK$195-LOG('Indicator Data'!AH161))/(AK$195-AK$194)*10))),1))</f>
        <v>6.4</v>
      </c>
      <c r="AL158" s="56">
        <f>IF('Indicator Data'!AI161="No data","x",ROUND(IF('Indicator Data'!AI161&gt;AL$195,10,IF('Indicator Data'!AI161&lt;AL$194,0,10-(AL$195-'Indicator Data'!AI161)/(AL$195-AL$194)*10)),1))</f>
        <v>6</v>
      </c>
      <c r="AM158" s="57">
        <f t="shared" si="63"/>
        <v>5.8</v>
      </c>
      <c r="AN158" s="56">
        <f>IF('Indicator Data'!AJ161=0,10,ROUND(IF(LOG('Indicator Data'!AJ161)&gt;AN$195,0,IF(LOG('Indicator Data'!AJ161)&lt;AN$194,10,(AN$195-LOG('Indicator Data'!AJ161))/(AN$195-AN$194)*10)),1))</f>
        <v>4.3</v>
      </c>
      <c r="AO158" s="58">
        <f>IF('Indicator Data'!AK161="No data","x",'Indicator Data'!AK161/'Indicator Data'!BG161*100)</f>
        <v>178.74875868917576</v>
      </c>
      <c r="AP158" s="56">
        <f t="shared" si="64"/>
        <v>10</v>
      </c>
      <c r="AQ158" s="57">
        <f t="shared" si="65"/>
        <v>7.2</v>
      </c>
      <c r="AR158" s="186">
        <f t="shared" si="66"/>
        <v>6.5</v>
      </c>
      <c r="AS158" s="56">
        <f>IF('Indicator Data'!AL161="No data","x",ROUND(IF('Indicator Data'!AL161^2&gt;AS$195,0,IF('Indicator Data'!AL161^2&lt;AS$194,10,(AS$195-'Indicator Data'!AL161^2)/(AS$195-AS$194)*10)),1))</f>
        <v>0.1</v>
      </c>
      <c r="AT158" s="56">
        <f>IF('Indicator Data'!AM161="No data","x",ROUND(IF('Indicator Data'!AM161&gt;AT$195,0,IF('Indicator Data'!AM161&lt;AT$194,10,(AT$195-'Indicator Data'!AM161)/(AT$195-AT$194)*10)),1))</f>
        <v>4.2</v>
      </c>
      <c r="AU158" s="56">
        <f>IF('Indicator Data'!AN161="No data","x",ROUND(IF('Indicator Data'!AN161&gt;AU$195,0,IF('Indicator Data'!AN161&lt;AU$194,10,(AU$195-'Indicator Data'!AN161)/(AU$195-AU$194)*10)),1))</f>
        <v>9.8000000000000007</v>
      </c>
      <c r="AV158" s="57">
        <f t="shared" si="67"/>
        <v>4.7</v>
      </c>
      <c r="AW158" s="57">
        <f>IF('Indicator Data'!AO161="No data","x",ROUND(IF('Indicator Data'!AO161&gt;AW$195,0,IF('Indicator Data'!AO161&lt;AW$194,10,(AW$195-'Indicator Data'!AO161)/(AW$195-AW$194)*10)),1))</f>
        <v>7.5</v>
      </c>
      <c r="AX158" s="186">
        <f t="shared" si="50"/>
        <v>6.1</v>
      </c>
      <c r="AY158" s="188">
        <f>IF('Indicator Data'!AP161="No data","x",ROUND(IF('Indicator Data'!AP161&gt;AY$195,10,IF('Indicator Data'!AP161&lt;AY$194,0,10-(AY$195-'Indicator Data'!AP161)/(AY$195-AY$194)*10)),1))</f>
        <v>9.1999999999999993</v>
      </c>
      <c r="AZ158" s="179">
        <f t="shared" si="68"/>
        <v>7.8</v>
      </c>
    </row>
    <row r="159" spans="1:52" s="4" customFormat="1" x14ac:dyDescent="0.25">
      <c r="A159" s="99" t="str">
        <f>'Indicator Data'!A162</f>
        <v>Solomon Islands</v>
      </c>
      <c r="B159" s="49" t="str">
        <f>'Indicator Data'!B162</f>
        <v>SLB</v>
      </c>
      <c r="C159" s="56">
        <f>ROUND(IF('Indicator Data'!N162="No data",IF((0.1022*LN('Indicator Data'!BD162)-0.1711)&gt;C$195,0,IF((0.1022*LN('Indicator Data'!BD162)-0.1711)&lt;C$194,10,(C$195-(0.1022*LN('Indicator Data'!BD162)-0.1711))/(C$195-C$194)*10)),IF('Indicator Data'!N162&gt;C$195,0,IF('Indicator Data'!N162&lt;C$194,10,(C$195-'Indicator Data'!N162)/(C$195-C$194)*10))),1)</f>
        <v>6.9</v>
      </c>
      <c r="D159" s="56" t="str">
        <f>IF('Indicator Data'!O162="No data","x",ROUND((IF(LOG('Indicator Data'!O162*1000)&gt;D$195,10,IF(LOG('Indicator Data'!O162*1000)&lt;D$194,0,10-(D$195-LOG('Indicator Data'!O162*1000))/(D$195-D$194)*10))),1))</f>
        <v>x</v>
      </c>
      <c r="E159" s="57">
        <f t="shared" si="51"/>
        <v>6.9</v>
      </c>
      <c r="F159" s="56" t="str">
        <f>IF('Indicator Data'!Z162="No data","x",ROUND(IF('Indicator Data'!Z162&gt;F$195,10,IF('Indicator Data'!Z162&lt;F$194,0,10-(F$195-'Indicator Data'!Z162)/(F$195-F$194)*10)),1))</f>
        <v>x</v>
      </c>
      <c r="G159" s="56">
        <f>IF('Indicator Data'!AA162="No data","x",ROUND(IF('Indicator Data'!AA162&gt;G$195,10,IF('Indicator Data'!AA162&lt;G$194,0,10-(G$195-'Indicator Data'!AA162)/(G$195-G$194)*10)),1))</f>
        <v>3</v>
      </c>
      <c r="H159" s="57">
        <f t="shared" si="52"/>
        <v>3</v>
      </c>
      <c r="I159" s="58">
        <f>SUM(IF('Indicator Data'!P162=0,0,'Indicator Data'!P162),SUM('Indicator Data'!Q162:R162))</f>
        <v>332.53832</v>
      </c>
      <c r="J159" s="58">
        <f>I159/'Indicator Data'!BE162*1000000</f>
        <v>496.45848667031936</v>
      </c>
      <c r="K159" s="56">
        <f t="shared" si="53"/>
        <v>9.9</v>
      </c>
      <c r="L159" s="56">
        <f>IF('Indicator Data'!S162="No data","x",ROUND(IF('Indicator Data'!S162&gt;L$195,10,IF('Indicator Data'!S162&lt;L$194,0,10-(L$195-'Indicator Data'!S162)/(L$195-L$194)*10)),1))</f>
        <v>9.6999999999999993</v>
      </c>
      <c r="M159" s="56">
        <f>IF('Indicator Data'!T162="No data","x",IF('Indicator Data'!T162=0,0,ROUND(IF('Indicator Data'!T162&gt;M$195,10,IF('Indicator Data'!T162&lt;M$194,0,10-(M$195-'Indicator Data'!T162)/(M$195-M$194)*10)),1)))</f>
        <v>0.5</v>
      </c>
      <c r="N159" s="57">
        <f t="shared" si="54"/>
        <v>6.7</v>
      </c>
      <c r="O159" s="59">
        <f t="shared" si="55"/>
        <v>5.9</v>
      </c>
      <c r="P159" s="66">
        <f>IF(AND('Indicator Data'!AB162="No data",'Indicator Data'!AC162="No data"),0,SUM('Indicator Data'!AB162:AD162)/1000)</f>
        <v>4.0000000000000001E-3</v>
      </c>
      <c r="Q159" s="56">
        <f t="shared" si="56"/>
        <v>0</v>
      </c>
      <c r="R159" s="60">
        <f>P159*1000/'Indicator Data'!BE162</f>
        <v>5.9717446899992682E-6</v>
      </c>
      <c r="S159" s="56">
        <f t="shared" si="57"/>
        <v>0</v>
      </c>
      <c r="T159" s="197">
        <f t="shared" si="58"/>
        <v>0</v>
      </c>
      <c r="U159" s="56" t="str">
        <f>IF('Indicator Data'!V162="No data","x",ROUND(IF('Indicator Data'!V162&gt;U$195,10,IF('Indicator Data'!V162&lt;U$194,0,10-(U$195-'Indicator Data'!V162)/(U$195-U$194)*10)),1))</f>
        <v>x</v>
      </c>
      <c r="V159" s="56" t="str">
        <f>IF('Indicator Data'!W162="No data","x",IF('Indicator Data'!W162=0,0,ROUND(IF('Indicator Data'!W162&gt;V$195,10,IF('Indicator Data'!W162&lt;V$194,0,10-(V$195-'Indicator Data'!W162)/(V$195-V$194)*10)),1)))</f>
        <v>x</v>
      </c>
      <c r="W159" s="56" t="str">
        <f t="shared" si="59"/>
        <v>x</v>
      </c>
      <c r="X159" s="56">
        <f>IF('Indicator Data'!U162="No data","x",ROUND(IF('Indicator Data'!U162&gt;X$195,10,IF('Indicator Data'!U162&lt;X$194,0,10-(X$195-'Indicator Data'!U162)/(X$195-X$194)*10)),1))</f>
        <v>1.4</v>
      </c>
      <c r="Y159" s="156">
        <f>IF('Indicator Data'!X162="No data","x",ROUND(IF('Indicator Data'!X162&gt;Y$195,10,IF('Indicator Data'!X162&lt;Y$194,0,10-(Y$195-'Indicator Data'!X162)/(Y$195-Y$194)*10)),1))</f>
        <v>4.3</v>
      </c>
      <c r="Z159" s="60">
        <f>IF('Indicator Data'!Y162="No data","x",IF(('Indicator Data'!Y162/'Indicator Data'!BE162)&gt;1,1,IF('Indicator Data'!Y162&gt;'Indicator Data'!Y162,1,'Indicator Data'!Y162/'Indicator Data'!BE162)))</f>
        <v>0.79128901602069812</v>
      </c>
      <c r="AA159" s="156">
        <f t="shared" si="60"/>
        <v>8.8000000000000007</v>
      </c>
      <c r="AB159" s="57">
        <f t="shared" si="48"/>
        <v>4.8</v>
      </c>
      <c r="AC159" s="56">
        <f>IF('Indicator Data'!AE162="No data","x",ROUND(IF('Indicator Data'!AE162&lt;$AC$194,10,IF('Indicator Data'!AE162&gt;$AC$195,0,($AC$195-'Indicator Data'!AE162)/($AC$195-$AC$194)*10)),1))</f>
        <v>4.3</v>
      </c>
      <c r="AD159" s="56">
        <f>IF('Indicator Data'!AF162="No data","x",ROUND(IF('Indicator Data'!AF162&gt;$AD$195,10,IF('Indicator Data'!AF162&lt;$AD$194,0,10-($AD$195-'Indicator Data'!AF162)/($AD$195-$AD$194)*10)),1))</f>
        <v>1.3</v>
      </c>
      <c r="AE159" s="57">
        <f t="shared" si="49"/>
        <v>2.8</v>
      </c>
      <c r="AF159" s="56">
        <f>IF('Indicator Data'!AQ162="No data","x",ROUND(IF('Indicator Data'!AQ162&gt;$AF$195,10,IF('Indicator Data'!AQ162&lt;$AF$194,0,10-($AF$195-'Indicator Data'!AQ162)/($AF$195-$AF$194)*10)),1))</f>
        <v>9.3000000000000007</v>
      </c>
      <c r="AG159" s="56" t="str">
        <f>IF('Indicator Data'!AR162="No data","x",ROUND(IF('Indicator Data'!AR162&gt;$AG$195,10,IF('Indicator Data'!AR162&lt;$AG$194,0,10-($AG$195-'Indicator Data'!AR162)/($AG$195-$AG$194)*10)),1))</f>
        <v>x</v>
      </c>
      <c r="AH159" s="202">
        <f t="shared" si="61"/>
        <v>9.3000000000000007</v>
      </c>
      <c r="AI159" s="61">
        <f t="shared" si="62"/>
        <v>5.4</v>
      </c>
      <c r="AJ159" s="56">
        <f>IF('Indicator Data'!AG162="No data","x",ROUND((IF(LOG('Indicator Data'!AG162)&gt;AJ$195,10,IF(LOG('Indicator Data'!AG162)&lt;AJ$194,0,10-(AJ$195-LOG('Indicator Data'!AG162))/(AJ$195-AJ$194)*10))),1))</f>
        <v>4.0999999999999996</v>
      </c>
      <c r="AK159" s="56">
        <f>IF('Indicator Data'!AH162="No data","x",ROUND((IF(LOG('Indicator Data'!AH162)&gt;AK$195,10,IF(LOG('Indicator Data'!AH162)&lt;AK$194,0,10-(AK$195-LOG('Indicator Data'!AH162))/(AK$195-AK$194)*10))),1))</f>
        <v>1</v>
      </c>
      <c r="AL159" s="56">
        <f>IF('Indicator Data'!AI162="No data","x",ROUND(IF('Indicator Data'!AI162&gt;AL$195,10,IF('Indicator Data'!AI162&lt;AL$194,0,10-(AL$195-'Indicator Data'!AI162)/(AL$195-AL$194)*10)),1))</f>
        <v>2</v>
      </c>
      <c r="AM159" s="57">
        <f t="shared" si="63"/>
        <v>2.4</v>
      </c>
      <c r="AN159" s="56">
        <f>IF('Indicator Data'!AJ162=0,10,ROUND(IF(LOG('Indicator Data'!AJ162)&gt;AN$195,0,IF(LOG('Indicator Data'!AJ162)&lt;AN$194,10,(AN$195-LOG('Indicator Data'!AJ162))/(AN$195-AN$194)*10)),1))</f>
        <v>4.3</v>
      </c>
      <c r="AO159" s="58">
        <f>IF('Indicator Data'!AK162="No data","x",'Indicator Data'!AK162/'Indicator Data'!BG162*100)</f>
        <v>3.5727045373347623</v>
      </c>
      <c r="AP159" s="56">
        <f t="shared" si="64"/>
        <v>0.3</v>
      </c>
      <c r="AQ159" s="57">
        <f t="shared" si="65"/>
        <v>2.2999999999999998</v>
      </c>
      <c r="AR159" s="186">
        <f t="shared" si="66"/>
        <v>2.4</v>
      </c>
      <c r="AS159" s="56">
        <f>IF('Indicator Data'!AL162="No data","x",ROUND(IF('Indicator Data'!AL162^2&gt;AS$195,0,IF('Indicator Data'!AL162^2&lt;AS$194,10,(AS$195-'Indicator Data'!AL162^2)/(AS$195-AS$194)*10)),1))</f>
        <v>4.5</v>
      </c>
      <c r="AT159" s="56">
        <f>IF('Indicator Data'!AM162="No data","x",ROUND(IF('Indicator Data'!AM162&gt;AT$195,0,IF('Indicator Data'!AM162&lt;AT$194,10,(AT$195-'Indicator Data'!AM162)/(AT$195-AT$194)*10)),1))</f>
        <v>6.5</v>
      </c>
      <c r="AU159" s="56">
        <f>IF('Indicator Data'!AN162="No data","x",ROUND(IF('Indicator Data'!AN162&gt;AU$195,0,IF('Indicator Data'!AN162&lt;AU$194,10,(AU$195-'Indicator Data'!AN162)/(AU$195-AU$194)*10)),1))</f>
        <v>4.5999999999999996</v>
      </c>
      <c r="AV159" s="57">
        <f t="shared" si="67"/>
        <v>5.2</v>
      </c>
      <c r="AW159" s="57" t="str">
        <f>IF('Indicator Data'!AO162="No data","x",ROUND(IF('Indicator Data'!AO162&gt;AW$195,0,IF('Indicator Data'!AO162&lt;AW$194,10,(AW$195-'Indicator Data'!AO162)/(AW$195-AW$194)*10)),1))</f>
        <v>x</v>
      </c>
      <c r="AX159" s="186">
        <f t="shared" si="50"/>
        <v>5.2</v>
      </c>
      <c r="AY159" s="188">
        <f>IF('Indicator Data'!AP162="No data","x",ROUND(IF('Indicator Data'!AP162&gt;AY$195,10,IF('Indicator Data'!AP162&lt;AY$194,0,10-(AY$195-'Indicator Data'!AP162)/(AY$195-AY$194)*10)),1))</f>
        <v>2.8</v>
      </c>
      <c r="AZ159" s="179">
        <f t="shared" si="68"/>
        <v>3.3</v>
      </c>
    </row>
    <row r="160" spans="1:52" s="4" customFormat="1" x14ac:dyDescent="0.25">
      <c r="A160" s="99" t="str">
        <f>'Indicator Data'!A163</f>
        <v>Somalia</v>
      </c>
      <c r="B160" s="49" t="str">
        <f>'Indicator Data'!B163</f>
        <v>SOM</v>
      </c>
      <c r="C160" s="56">
        <f>ROUND(IF('Indicator Data'!N163="No data",IF((0.1022*LN('Indicator Data'!BD163)-0.1711)&gt;C$195,0,IF((0.1022*LN('Indicator Data'!BD163)-0.1711)&lt;C$194,10,(C$195-(0.1022*LN('Indicator Data'!BD163)-0.1711))/(C$195-C$194)*10)),IF('Indicator Data'!N163&gt;C$195,0,IF('Indicator Data'!N163&lt;C$194,10,(C$195-'Indicator Data'!N163)/(C$195-C$194)*10))),1)</f>
        <v>8.6999999999999993</v>
      </c>
      <c r="D160" s="56" t="str">
        <f>IF('Indicator Data'!O163="No data","x",ROUND((IF(LOG('Indicator Data'!O163*1000)&gt;D$195,10,IF(LOG('Indicator Data'!O163*1000)&lt;D$194,0,10-(D$195-LOG('Indicator Data'!O163*1000))/(D$195-D$194)*10))),1))</f>
        <v>x</v>
      </c>
      <c r="E160" s="57">
        <f t="shared" si="51"/>
        <v>8.6999999999999993</v>
      </c>
      <c r="F160" s="56" t="str">
        <f>IF('Indicator Data'!Z163="No data","x",ROUND(IF('Indicator Data'!Z163&gt;F$195,10,IF('Indicator Data'!Z163&lt;F$194,0,10-(F$195-'Indicator Data'!Z163)/(F$195-F$194)*10)),1))</f>
        <v>x</v>
      </c>
      <c r="G160" s="56" t="str">
        <f>IF('Indicator Data'!AA163="No data","x",ROUND(IF('Indicator Data'!AA163&gt;G$195,10,IF('Indicator Data'!AA163&lt;G$194,0,10-(G$195-'Indicator Data'!AA163)/(G$195-G$194)*10)),1))</f>
        <v>x</v>
      </c>
      <c r="H160" s="57" t="str">
        <f t="shared" si="52"/>
        <v>x</v>
      </c>
      <c r="I160" s="58">
        <f>SUM(IF('Indicator Data'!P163=0,0,'Indicator Data'!P163),SUM('Indicator Data'!Q163:R163))</f>
        <v>26447.781860000003</v>
      </c>
      <c r="J160" s="58">
        <f>I160/'Indicator Data'!BE163*1000000</f>
        <v>1712.6169038392129</v>
      </c>
      <c r="K160" s="56">
        <f t="shared" si="53"/>
        <v>10</v>
      </c>
      <c r="L160" s="56">
        <f>IF('Indicator Data'!S163="No data","x",ROUND(IF('Indicator Data'!S163&gt;L$195,10,IF('Indicator Data'!S163&lt;L$194,0,10-(L$195-'Indicator Data'!S163)/(L$195-L$194)*10)),1))</f>
        <v>10</v>
      </c>
      <c r="M160" s="56" t="str">
        <f>IF('Indicator Data'!T163="No data","x",IF('Indicator Data'!T163=0,0,ROUND(IF('Indicator Data'!T163&gt;M$195,10,IF('Indicator Data'!T163&lt;M$194,0,10-(M$195-'Indicator Data'!T163)/(M$195-M$194)*10)),1)))</f>
        <v>x</v>
      </c>
      <c r="N160" s="57">
        <f t="shared" si="54"/>
        <v>10</v>
      </c>
      <c r="O160" s="59">
        <f t="shared" si="55"/>
        <v>9.1</v>
      </c>
      <c r="P160" s="66">
        <f>IF(AND('Indicator Data'!AB163="No data",'Indicator Data'!AC163="No data"),0,SUM('Indicator Data'!AB163:AD163)/1000)</f>
        <v>2768.6460000000002</v>
      </c>
      <c r="Q160" s="56">
        <f t="shared" si="56"/>
        <v>10</v>
      </c>
      <c r="R160" s="60">
        <f>P160*1000/'Indicator Data'!BE163</f>
        <v>0.17928270754222037</v>
      </c>
      <c r="S160" s="56">
        <f t="shared" si="57"/>
        <v>10</v>
      </c>
      <c r="T160" s="197">
        <f t="shared" si="58"/>
        <v>10</v>
      </c>
      <c r="U160" s="56">
        <f>IF('Indicator Data'!V163="No data","x",ROUND(IF('Indicator Data'!V163&gt;U$195,10,IF('Indicator Data'!V163&lt;U$194,0,10-(U$195-'Indicator Data'!V163)/(U$195-U$194)*10)),1))</f>
        <v>0.8</v>
      </c>
      <c r="V160" s="56">
        <f>IF('Indicator Data'!W163="No data","x",IF('Indicator Data'!W163=0,0,ROUND(IF('Indicator Data'!W163&gt;V$195,10,IF('Indicator Data'!W163&lt;V$194,0,10-(V$195-'Indicator Data'!W163)/(V$195-V$194)*10)),1)))</f>
        <v>0.1</v>
      </c>
      <c r="W160" s="56">
        <f t="shared" si="59"/>
        <v>0.45</v>
      </c>
      <c r="X160" s="56">
        <f>IF('Indicator Data'!U163="No data","x",ROUND(IF('Indicator Data'!U163&gt;X$195,10,IF('Indicator Data'!U163&lt;X$194,0,10-(X$195-'Indicator Data'!U163)/(X$195-X$194)*10)),1))</f>
        <v>4.8</v>
      </c>
      <c r="Y160" s="156">
        <f>IF('Indicator Data'!X163="No data","x",ROUND(IF('Indicator Data'!X163&gt;Y$195,10,IF('Indicator Data'!X163&lt;Y$194,0,10-(Y$195-'Indicator Data'!X163)/(Y$195-Y$194)*10)),1))</f>
        <v>0.9</v>
      </c>
      <c r="Z160" s="60">
        <f>IF('Indicator Data'!Y163="No data","x",IF(('Indicator Data'!Y163/'Indicator Data'!BE163)&gt;1,1,IF('Indicator Data'!Y163&gt;'Indicator Data'!Y163,1,'Indicator Data'!Y163/'Indicator Data'!BE163)))</f>
        <v>0.16398539238664017</v>
      </c>
      <c r="AA160" s="156">
        <f t="shared" si="60"/>
        <v>1.8</v>
      </c>
      <c r="AB160" s="57">
        <f t="shared" si="48"/>
        <v>2</v>
      </c>
      <c r="AC160" s="56">
        <f>IF('Indicator Data'!AE163="No data","x",ROUND(IF('Indicator Data'!AE163&lt;$AC$194,10,IF('Indicator Data'!AE163&gt;$AC$195,0,($AC$195-'Indicator Data'!AE163)/($AC$195-$AC$194)*10)),1))</f>
        <v>7.5</v>
      </c>
      <c r="AD160" s="56">
        <f>IF('Indicator Data'!AF163="No data","x",ROUND(IF('Indicator Data'!AF163&gt;$AD$195,10,IF('Indicator Data'!AF163&lt;$AD$194,0,10-($AD$195-'Indicator Data'!AF163)/($AD$195-$AD$194)*10)),1))</f>
        <v>5.2</v>
      </c>
      <c r="AE160" s="57">
        <f t="shared" si="49"/>
        <v>6.4</v>
      </c>
      <c r="AF160" s="56" t="str">
        <f>IF('Indicator Data'!AQ163="No data","x",ROUND(IF('Indicator Data'!AQ163&gt;$AF$195,10,IF('Indicator Data'!AQ163&lt;$AF$194,0,10-($AF$195-'Indicator Data'!AQ163)/($AF$195-$AF$194)*10)),1))</f>
        <v>x</v>
      </c>
      <c r="AG160" s="56">
        <f>IF('Indicator Data'!AR163="No data","x",ROUND(IF('Indicator Data'!AR163&gt;$AG$195,10,IF('Indicator Data'!AR163&lt;$AG$194,0,10-($AG$195-'Indicator Data'!AR163)/($AG$195-$AG$194)*10)),1))</f>
        <v>9.5</v>
      </c>
      <c r="AH160" s="202">
        <f t="shared" si="61"/>
        <v>9.5</v>
      </c>
      <c r="AI160" s="61">
        <f t="shared" si="62"/>
        <v>8.1999999999999993</v>
      </c>
      <c r="AJ160" s="56">
        <f>IF('Indicator Data'!AG163="No data","x",ROUND((IF(LOG('Indicator Data'!AG163)&gt;AJ$195,10,IF(LOG('Indicator Data'!AG163)&lt;AJ$194,0,10-(AJ$195-LOG('Indicator Data'!AG163))/(AJ$195-AJ$194)*10))),1))</f>
        <v>0</v>
      </c>
      <c r="AK160" s="56" t="str">
        <f>IF('Indicator Data'!AH163="No data","x",ROUND((IF(LOG('Indicator Data'!AH163)&gt;AK$195,10,IF(LOG('Indicator Data'!AH163)&lt;AK$194,0,10-(AK$195-LOG('Indicator Data'!AH163))/(AK$195-AK$194)*10))),1))</f>
        <v>x</v>
      </c>
      <c r="AL160" s="56">
        <f>IF('Indicator Data'!AI163="No data","x",ROUND(IF('Indicator Data'!AI163&gt;AL$195,10,IF('Indicator Data'!AI163&lt;AL$194,0,10-(AL$195-'Indicator Data'!AI163)/(AL$195-AL$194)*10)),1))</f>
        <v>2</v>
      </c>
      <c r="AM160" s="57">
        <f t="shared" si="63"/>
        <v>1</v>
      </c>
      <c r="AN160" s="56">
        <f>IF('Indicator Data'!AJ163=0,10,ROUND(IF(LOG('Indicator Data'!AJ163)&gt;AN$195,0,IF(LOG('Indicator Data'!AJ163)&lt;AN$194,10,(AN$195-LOG('Indicator Data'!AJ163))/(AN$195-AN$194)*10)),1))</f>
        <v>2.6</v>
      </c>
      <c r="AO160" s="58">
        <f>IF('Indicator Data'!AK163="No data","x",'Indicator Data'!AK163/'Indicator Data'!BG163*100)</f>
        <v>30.28660694360315</v>
      </c>
      <c r="AP160" s="56">
        <f t="shared" si="64"/>
        <v>3</v>
      </c>
      <c r="AQ160" s="57">
        <f t="shared" si="65"/>
        <v>2.8</v>
      </c>
      <c r="AR160" s="186">
        <f t="shared" si="66"/>
        <v>1.9</v>
      </c>
      <c r="AS160" s="56" t="str">
        <f>IF('Indicator Data'!AL163="No data","x",ROUND(IF('Indicator Data'!AL163^2&gt;AS$195,0,IF('Indicator Data'!AL163^2&lt;AS$194,10,(AS$195-'Indicator Data'!AL163^2)/(AS$195-AS$194)*10)),1))</f>
        <v>x</v>
      </c>
      <c r="AT160" s="56">
        <f>IF('Indicator Data'!AM163="No data","x",ROUND(IF('Indicator Data'!AM163&gt;AT$195,0,IF('Indicator Data'!AM163&lt;AT$194,10,(AT$195-'Indicator Data'!AM163)/(AT$195-AT$194)*10)),1))</f>
        <v>7.6</v>
      </c>
      <c r="AU160" s="56">
        <f>IF('Indicator Data'!AN163="No data","x",ROUND(IF('Indicator Data'!AN163&gt;AU$195,0,IF('Indicator Data'!AN163&lt;AU$194,10,(AU$195-'Indicator Data'!AN163)/(AU$195-AU$194)*10)),1))</f>
        <v>9.3000000000000007</v>
      </c>
      <c r="AV160" s="57">
        <f t="shared" si="67"/>
        <v>8.5</v>
      </c>
      <c r="AW160" s="57" t="str">
        <f>IF('Indicator Data'!AO163="No data","x",ROUND(IF('Indicator Data'!AO163&gt;AW$195,0,IF('Indicator Data'!AO163&lt;AW$194,10,(AW$195-'Indicator Data'!AO163)/(AW$195-AW$194)*10)),1))</f>
        <v>x</v>
      </c>
      <c r="AX160" s="186">
        <f t="shared" si="50"/>
        <v>8.5</v>
      </c>
      <c r="AY160" s="188">
        <f>IF('Indicator Data'!AP163="No data","x",ROUND(IF('Indicator Data'!AP163&gt;AY$195,10,IF('Indicator Data'!AP163&lt;AY$194,0,10-(AY$195-'Indicator Data'!AP163)/(AY$195-AY$194)*10)),1))</f>
        <v>0</v>
      </c>
      <c r="AZ160" s="179">
        <f t="shared" si="68"/>
        <v>2.6</v>
      </c>
    </row>
    <row r="161" spans="1:52" s="4" customFormat="1" x14ac:dyDescent="0.25">
      <c r="A161" s="99" t="str">
        <f>'Indicator Data'!A164</f>
        <v>South Africa</v>
      </c>
      <c r="B161" s="49" t="str">
        <f>'Indicator Data'!B164</f>
        <v>ZAF</v>
      </c>
      <c r="C161" s="56">
        <f>ROUND(IF('Indicator Data'!N164="No data",IF((0.1022*LN('Indicator Data'!BD164)-0.1711)&gt;C$195,0,IF((0.1022*LN('Indicator Data'!BD164)-0.1711)&lt;C$194,10,(C$195-(0.1022*LN('Indicator Data'!BD164)-0.1711))/(C$195-C$194)*10)),IF('Indicator Data'!N164&gt;C$195,0,IF('Indicator Data'!N164&lt;C$194,10,(C$195-'Indicator Data'!N164)/(C$195-C$194)*10))),1)</f>
        <v>3.9</v>
      </c>
      <c r="D161" s="56">
        <f>IF('Indicator Data'!O164="No data","x",ROUND((IF(LOG('Indicator Data'!O164*1000)&gt;D$195,10,IF(LOG('Indicator Data'!O164*1000)&lt;D$194,0,10-(D$195-LOG('Indicator Data'!O164*1000))/(D$195-D$194)*10))),1))</f>
        <v>5.2</v>
      </c>
      <c r="E161" s="57">
        <f t="shared" si="51"/>
        <v>4.5999999999999996</v>
      </c>
      <c r="F161" s="56">
        <f>IF('Indicator Data'!Z164="No data","x",ROUND(IF('Indicator Data'!Z164&gt;F$195,10,IF('Indicator Data'!Z164&lt;F$194,0,10-(F$195-'Indicator Data'!Z164)/(F$195-F$194)*10)),1))</f>
        <v>5.6</v>
      </c>
      <c r="G161" s="56">
        <f>IF('Indicator Data'!AA164="No data","x",ROUND(IF('Indicator Data'!AA164&gt;G$195,10,IF('Indicator Data'!AA164&lt;G$194,0,10-(G$195-'Indicator Data'!AA164)/(G$195-G$194)*10)),1))</f>
        <v>9.5</v>
      </c>
      <c r="H161" s="57">
        <f t="shared" si="52"/>
        <v>7.6</v>
      </c>
      <c r="I161" s="58">
        <f>SUM(IF('Indicator Data'!P164=0,0,'Indicator Data'!P164),SUM('Indicator Data'!Q164:R164))</f>
        <v>1552.5154599999998</v>
      </c>
      <c r="J161" s="58">
        <f>I161/'Indicator Data'!BE164*1000000</f>
        <v>26.512319088951177</v>
      </c>
      <c r="K161" s="56">
        <f t="shared" si="53"/>
        <v>0.5</v>
      </c>
      <c r="L161" s="56">
        <f>IF('Indicator Data'!S164="No data","x",ROUND(IF('Indicator Data'!S164&gt;L$195,10,IF('Indicator Data'!S164&lt;L$194,0,10-(L$195-'Indicator Data'!S164)/(L$195-L$194)*10)),1))</f>
        <v>0.2</v>
      </c>
      <c r="M161" s="56">
        <f>IF('Indicator Data'!T164="No data","x",IF('Indicator Data'!T164=0,0,ROUND(IF('Indicator Data'!T164&gt;M$195,10,IF('Indicator Data'!T164&lt;M$194,0,10-(M$195-'Indicator Data'!T164)/(M$195-M$194)*10)),1)))</f>
        <v>0.1</v>
      </c>
      <c r="N161" s="57">
        <f t="shared" si="54"/>
        <v>0.3</v>
      </c>
      <c r="O161" s="59">
        <f t="shared" si="55"/>
        <v>4.3</v>
      </c>
      <c r="P161" s="66">
        <f>IF(AND('Indicator Data'!AB164="No data",'Indicator Data'!AC164="No data"),0,SUM('Indicator Data'!AB164:AD164)/1000)</f>
        <v>306.89999999999998</v>
      </c>
      <c r="Q161" s="56">
        <f t="shared" si="56"/>
        <v>8.3000000000000007</v>
      </c>
      <c r="R161" s="60">
        <f>P161*1000/'Indicator Data'!BE164</f>
        <v>5.2409337865138668E-3</v>
      </c>
      <c r="S161" s="56">
        <f t="shared" si="57"/>
        <v>4.8</v>
      </c>
      <c r="T161" s="197">
        <f t="shared" si="58"/>
        <v>6.6</v>
      </c>
      <c r="U161" s="56">
        <f>IF('Indicator Data'!V164="No data","x",ROUND(IF('Indicator Data'!V164&gt;U$195,10,IF('Indicator Data'!V164&lt;U$194,0,10-(U$195-'Indicator Data'!V164)/(U$195-U$194)*10)),1))</f>
        <v>10</v>
      </c>
      <c r="V161" s="56">
        <f>IF('Indicator Data'!W164="No data","x",IF('Indicator Data'!W164=0,0,ROUND(IF('Indicator Data'!W164&gt;V$195,10,IF('Indicator Data'!W164&lt;V$194,0,10-(V$195-'Indicator Data'!W164)/(V$195-V$194)*10)),1)))</f>
        <v>10</v>
      </c>
      <c r="W161" s="56">
        <f t="shared" si="59"/>
        <v>10</v>
      </c>
      <c r="X161" s="56">
        <f>IF('Indicator Data'!U164="No data","x",ROUND(IF('Indicator Data'!U164&gt;X$195,10,IF('Indicator Data'!U164&lt;X$194,0,10-(X$195-'Indicator Data'!U164)/(X$195-X$194)*10)),1))</f>
        <v>10</v>
      </c>
      <c r="Y161" s="156">
        <f>IF('Indicator Data'!X164="No data","x",ROUND(IF('Indicator Data'!X164&gt;Y$195,10,IF('Indicator Data'!X164&lt;Y$194,0,10-(Y$195-'Indicator Data'!X164)/(Y$195-Y$194)*10)),1))</f>
        <v>0.1</v>
      </c>
      <c r="Z161" s="60">
        <f>IF('Indicator Data'!Y164="No data","x",IF(('Indicator Data'!Y164/'Indicator Data'!BE164)&gt;1,1,IF('Indicator Data'!Y164&gt;'Indicator Data'!Y164,1,'Indicator Data'!Y164/'Indicator Data'!BE164)))</f>
        <v>0.33017749654374162</v>
      </c>
      <c r="AA161" s="156">
        <f t="shared" si="60"/>
        <v>3.7</v>
      </c>
      <c r="AB161" s="57">
        <f t="shared" si="48"/>
        <v>6</v>
      </c>
      <c r="AC161" s="56">
        <f>IF('Indicator Data'!AE164="No data","x",ROUND(IF('Indicator Data'!AE164&lt;$AC$194,10,IF('Indicator Data'!AE164&gt;$AC$195,0,($AC$195-'Indicator Data'!AE164)/($AC$195-$AC$194)*10)),1))</f>
        <v>3.3</v>
      </c>
      <c r="AD161" s="56">
        <f>IF('Indicator Data'!AF164="No data","x",ROUND(IF('Indicator Data'!AF164&gt;$AD$195,10,IF('Indicator Data'!AF164&lt;$AD$194,0,10-($AD$195-'Indicator Data'!AF164)/($AD$195-$AD$194)*10)),1))</f>
        <v>0.4</v>
      </c>
      <c r="AE161" s="57">
        <f t="shared" si="49"/>
        <v>1.9</v>
      </c>
      <c r="AF161" s="56" t="str">
        <f>IF('Indicator Data'!AQ164="No data","x",ROUND(IF('Indicator Data'!AQ164&gt;$AF$195,10,IF('Indicator Data'!AQ164&lt;$AF$194,0,10-($AF$195-'Indicator Data'!AQ164)/($AF$195-$AF$194)*10)),1))</f>
        <v>x</v>
      </c>
      <c r="AG161" s="56">
        <f>IF('Indicator Data'!AR164="No data","x",ROUND(IF('Indicator Data'!AR164&gt;$AG$195,10,IF('Indicator Data'!AR164&lt;$AG$194,0,10-($AG$195-'Indicator Data'!AR164)/($AG$195-$AG$194)*10)),1))</f>
        <v>7.6</v>
      </c>
      <c r="AH161" s="202">
        <f t="shared" si="61"/>
        <v>7.6</v>
      </c>
      <c r="AI161" s="61">
        <f t="shared" si="62"/>
        <v>5.9</v>
      </c>
      <c r="AJ161" s="56">
        <f>IF('Indicator Data'!AG164="No data","x",ROUND((IF(LOG('Indicator Data'!AG164)&gt;AJ$195,10,IF(LOG('Indicator Data'!AG164)&lt;AJ$194,0,10-(AJ$195-LOG('Indicator Data'!AG164))/(AJ$195-AJ$194)*10))),1))</f>
        <v>8.4</v>
      </c>
      <c r="AK161" s="56">
        <f>IF('Indicator Data'!AH164="No data","x",ROUND((IF(LOG('Indicator Data'!AH164)&gt;AK$195,10,IF(LOG('Indicator Data'!AH164)&lt;AK$194,0,10-(AK$195-LOG('Indicator Data'!AH164))/(AK$195-AK$194)*10))),1))</f>
        <v>7.5</v>
      </c>
      <c r="AL161" s="56">
        <f>IF('Indicator Data'!AI164="No data","x",ROUND(IF('Indicator Data'!AI164&gt;AL$195,10,IF('Indicator Data'!AI164&lt;AL$194,0,10-(AL$195-'Indicator Data'!AI164)/(AL$195-AL$194)*10)),1))</f>
        <v>6</v>
      </c>
      <c r="AM161" s="57">
        <f t="shared" si="63"/>
        <v>7.3</v>
      </c>
      <c r="AN161" s="56">
        <f>IF('Indicator Data'!AJ164=0,10,ROUND(IF(LOG('Indicator Data'!AJ164)&gt;AN$195,0,IF(LOG('Indicator Data'!AJ164)&lt;AN$194,10,(AN$195-LOG('Indicator Data'!AJ164))/(AN$195-AN$194)*10)),1))</f>
        <v>5</v>
      </c>
      <c r="AO161" s="58">
        <f>IF('Indicator Data'!AK164="No data","x",'Indicator Data'!AK164/'Indicator Data'!BG164*100)</f>
        <v>24.73023436018762</v>
      </c>
      <c r="AP161" s="56">
        <f t="shared" si="64"/>
        <v>2.4</v>
      </c>
      <c r="AQ161" s="57">
        <f t="shared" si="65"/>
        <v>3.7</v>
      </c>
      <c r="AR161" s="186">
        <f t="shared" si="66"/>
        <v>5.5</v>
      </c>
      <c r="AS161" s="56">
        <f>IF('Indicator Data'!AL164="No data","x",ROUND(IF('Indicator Data'!AL164^2&gt;AS$195,0,IF('Indicator Data'!AL164^2&lt;AS$194,10,(AS$195-'Indicator Data'!AL164^2)/(AS$195-AS$194)*10)),1))</f>
        <v>2.7</v>
      </c>
      <c r="AT161" s="56">
        <f>IF('Indicator Data'!AM164="No data","x",ROUND(IF('Indicator Data'!AM164&gt;AT$195,0,IF('Indicator Data'!AM164&lt;AT$194,10,(AT$195-'Indicator Data'!AM164)/(AT$195-AT$194)*10)),1))</f>
        <v>2.1</v>
      </c>
      <c r="AU161" s="56">
        <f>IF('Indicator Data'!AN164="No data","x",ROUND(IF('Indicator Data'!AN164&gt;AU$195,0,IF('Indicator Data'!AN164&lt;AU$194,10,(AU$195-'Indicator Data'!AN164)/(AU$195-AU$194)*10)),1))</f>
        <v>1.5</v>
      </c>
      <c r="AV161" s="57">
        <f t="shared" si="67"/>
        <v>2.1</v>
      </c>
      <c r="AW161" s="57">
        <f>IF('Indicator Data'!AO164="No data","x",ROUND(IF('Indicator Data'!AO164&gt;AW$195,0,IF('Indicator Data'!AO164&lt;AW$194,10,(AW$195-'Indicator Data'!AO164)/(AW$195-AW$194)*10)),1))</f>
        <v>8.3000000000000007</v>
      </c>
      <c r="AX161" s="186">
        <f t="shared" si="50"/>
        <v>5.2</v>
      </c>
      <c r="AY161" s="188">
        <f>IF('Indicator Data'!AP164="No data","x",ROUND(IF('Indicator Data'!AP164&gt;AY$195,10,IF('Indicator Data'!AP164&lt;AY$194,0,10-(AY$195-'Indicator Data'!AP164)/(AY$195-AY$194)*10)),1))</f>
        <v>5.6</v>
      </c>
      <c r="AZ161" s="179">
        <f t="shared" si="68"/>
        <v>5.5</v>
      </c>
    </row>
    <row r="162" spans="1:52" s="4" customFormat="1" x14ac:dyDescent="0.25">
      <c r="A162" s="99" t="str">
        <f>'Indicator Data'!A165</f>
        <v>South Sudan</v>
      </c>
      <c r="B162" s="49" t="str">
        <f>'Indicator Data'!B165</f>
        <v>SSD</v>
      </c>
      <c r="C162" s="56">
        <f>ROUND(IF('Indicator Data'!N165="No data",IF((0.1022*LN('Indicator Data'!BD165)-0.1711)&gt;C$195,0,IF((0.1022*LN('Indicator Data'!BD165)-0.1711)&lt;C$194,10,(C$195-(0.1022*LN('Indicator Data'!BD165)-0.1711))/(C$195-C$194)*10)),IF('Indicator Data'!N165&gt;C$195,0,IF('Indicator Data'!N165&lt;C$194,10,(C$195-'Indicator Data'!N165)/(C$195-C$194)*10))),1)</f>
        <v>9.6999999999999993</v>
      </c>
      <c r="D162" s="56">
        <f>IF('Indicator Data'!O165="No data","x",ROUND((IF(LOG('Indicator Data'!O165*1000)&gt;D$195,10,IF(LOG('Indicator Data'!O165*1000)&lt;D$194,0,10-(D$195-LOG('Indicator Data'!O165*1000))/(D$195-D$194)*10))),1))</f>
        <v>10</v>
      </c>
      <c r="E162" s="57">
        <f t="shared" si="51"/>
        <v>9.9</v>
      </c>
      <c r="F162" s="56" t="str">
        <f>IF('Indicator Data'!Z165="No data","x",ROUND(IF('Indicator Data'!Z165&gt;F$195,10,IF('Indicator Data'!Z165&lt;F$194,0,10-(F$195-'Indicator Data'!Z165)/(F$195-F$194)*10)),1))</f>
        <v>x</v>
      </c>
      <c r="G162" s="56">
        <f>IF('Indicator Data'!AA165="No data","x",ROUND(IF('Indicator Data'!AA165&gt;G$195,10,IF('Indicator Data'!AA165&lt;G$194,0,10-(G$195-'Indicator Data'!AA165)/(G$195-G$194)*10)),1))</f>
        <v>5.3</v>
      </c>
      <c r="H162" s="57">
        <f t="shared" si="52"/>
        <v>5.3</v>
      </c>
      <c r="I162" s="58">
        <f>SUM(IF('Indicator Data'!P165=0,0,'Indicator Data'!P165),SUM('Indicator Data'!Q165:R165))</f>
        <v>32180.272509999999</v>
      </c>
      <c r="J162" s="58">
        <f>I162/'Indicator Data'!BE165*1000000</f>
        <v>2909.0526919176568</v>
      </c>
      <c r="K162" s="56">
        <f t="shared" si="53"/>
        <v>10</v>
      </c>
      <c r="L162" s="56">
        <f>IF('Indicator Data'!S165="No data","x",ROUND(IF('Indicator Data'!S165&gt;L$195,10,IF('Indicator Data'!S165&lt;L$194,0,10-(L$195-'Indicator Data'!S165)/(L$195-L$194)*10)),1))</f>
        <v>10</v>
      </c>
      <c r="M162" s="56">
        <f>IF('Indicator Data'!T165="No data","x",IF('Indicator Data'!T165=0,0,ROUND(IF('Indicator Data'!T165&gt;M$195,10,IF('Indicator Data'!T165&lt;M$194,0,10-(M$195-'Indicator Data'!T165)/(M$195-M$194)*10)),1)))</f>
        <v>3.2</v>
      </c>
      <c r="N162" s="57">
        <f t="shared" si="54"/>
        <v>7.7</v>
      </c>
      <c r="O162" s="59">
        <f t="shared" si="55"/>
        <v>8.1999999999999993</v>
      </c>
      <c r="P162" s="66">
        <f>IF(AND('Indicator Data'!AB165="No data",'Indicator Data'!AC165="No data"),0,SUM('Indicator Data'!AB165:AD165)/1000)</f>
        <v>2096.5320000000002</v>
      </c>
      <c r="Q162" s="56">
        <f t="shared" si="56"/>
        <v>10</v>
      </c>
      <c r="R162" s="60">
        <f>P162*1000/'Indicator Data'!BE165</f>
        <v>0.18952362993185573</v>
      </c>
      <c r="S162" s="56">
        <f t="shared" si="57"/>
        <v>10</v>
      </c>
      <c r="T162" s="197">
        <f t="shared" si="58"/>
        <v>10</v>
      </c>
      <c r="U162" s="56">
        <f>IF('Indicator Data'!V165="No data","x",ROUND(IF('Indicator Data'!V165&gt;U$195,10,IF('Indicator Data'!V165&lt;U$194,0,10-(U$195-'Indicator Data'!V165)/(U$195-U$194)*10)),1))</f>
        <v>5.4</v>
      </c>
      <c r="V162" s="56">
        <f>IF('Indicator Data'!W165="No data","x",IF('Indicator Data'!W165=0,0,ROUND(IF('Indicator Data'!W165&gt;V$195,10,IF('Indicator Data'!W165&lt;V$194,0,10-(V$195-'Indicator Data'!W165)/(V$195-V$194)*10)),1)))</f>
        <v>6.7</v>
      </c>
      <c r="W162" s="56">
        <f t="shared" si="59"/>
        <v>6.0500000000000007</v>
      </c>
      <c r="X162" s="56">
        <f>IF('Indicator Data'!U165="No data","x",ROUND(IF('Indicator Data'!U165&gt;X$195,10,IF('Indicator Data'!U165&lt;X$194,0,10-(X$195-'Indicator Data'!U165)/(X$195-X$194)*10)),1))</f>
        <v>2.7</v>
      </c>
      <c r="Y162" s="156">
        <f>IF('Indicator Data'!X165="No data","x",ROUND(IF('Indicator Data'!X165&gt;Y$195,10,IF('Indicator Data'!X165&lt;Y$194,0,10-(Y$195-'Indicator Data'!X165)/(Y$195-Y$194)*10)),1))</f>
        <v>3.5</v>
      </c>
      <c r="Z162" s="60">
        <f>IF('Indicator Data'!Y165="No data","x",IF(('Indicator Data'!Y165/'Indicator Data'!BE165)&gt;1,1,IF('Indicator Data'!Y165&gt;'Indicator Data'!Y165,1,'Indicator Data'!Y165/'Indicator Data'!BE165)))</f>
        <v>0.85880718640216513</v>
      </c>
      <c r="AA162" s="156">
        <f t="shared" si="60"/>
        <v>9.5</v>
      </c>
      <c r="AB162" s="57">
        <f t="shared" si="48"/>
        <v>5.4</v>
      </c>
      <c r="AC162" s="56">
        <f>IF('Indicator Data'!AE165="No data","x",ROUND(IF('Indicator Data'!AE165&lt;$AC$194,10,IF('Indicator Data'!AE165&gt;$AC$195,0,($AC$195-'Indicator Data'!AE165)/($AC$195-$AC$194)*10)),1))</f>
        <v>7.5</v>
      </c>
      <c r="AD162" s="56">
        <f>IF('Indicator Data'!AF165="No data","x",ROUND(IF('Indicator Data'!AF165&gt;$AD$195,10,IF('Indicator Data'!AF165&lt;$AD$194,0,10-($AD$195-'Indicator Data'!AF165)/($AD$195-$AD$194)*10)),1))</f>
        <v>8.6</v>
      </c>
      <c r="AE162" s="57">
        <f t="shared" si="49"/>
        <v>8.1</v>
      </c>
      <c r="AF162" s="56" t="str">
        <f>IF('Indicator Data'!AQ165="No data","x",ROUND(IF('Indicator Data'!AQ165&gt;$AF$195,10,IF('Indicator Data'!AQ165&lt;$AF$194,0,10-($AF$195-'Indicator Data'!AQ165)/($AF$195-$AF$194)*10)),1))</f>
        <v>x</v>
      </c>
      <c r="AG162" s="56" t="str">
        <f>IF('Indicator Data'!AR165="No data","x",ROUND(IF('Indicator Data'!AR165&gt;$AG$195,10,IF('Indicator Data'!AR165&lt;$AG$194,0,10-($AG$195-'Indicator Data'!AR165)/($AG$195-$AG$194)*10)),1))</f>
        <v>x</v>
      </c>
      <c r="AH162" s="202" t="str">
        <f t="shared" si="61"/>
        <v>x</v>
      </c>
      <c r="AI162" s="61">
        <f t="shared" si="62"/>
        <v>8.4</v>
      </c>
      <c r="AJ162" s="56" t="str">
        <f>IF('Indicator Data'!AG165="No data","x",ROUND((IF(LOG('Indicator Data'!AG165)&gt;AJ$195,10,IF(LOG('Indicator Data'!AG165)&lt;AJ$194,0,10-(AJ$195-LOG('Indicator Data'!AG165))/(AJ$195-AJ$194)*10))),1))</f>
        <v>x</v>
      </c>
      <c r="AK162" s="56" t="str">
        <f>IF('Indicator Data'!AH165="No data","x",ROUND((IF(LOG('Indicator Data'!AH165)&gt;AK$195,10,IF(LOG('Indicator Data'!AH165)&lt;AK$194,0,10-(AK$195-LOG('Indicator Data'!AH165))/(AK$195-AK$194)*10))),1))</f>
        <v>x</v>
      </c>
      <c r="AL162" s="56">
        <f>IF('Indicator Data'!AI165="No data","x",ROUND(IF('Indicator Data'!AI165&gt;AL$195,10,IF('Indicator Data'!AI165&lt;AL$194,0,10-(AL$195-'Indicator Data'!AI165)/(AL$195-AL$194)*10)),1))</f>
        <v>2</v>
      </c>
      <c r="AM162" s="57">
        <f t="shared" si="63"/>
        <v>2</v>
      </c>
      <c r="AN162" s="56">
        <f>IF('Indicator Data'!AJ165=0,10,ROUND(IF(LOG('Indicator Data'!AJ165)&gt;AN$195,0,IF(LOG('Indicator Data'!AJ165)&lt;AN$194,10,(AN$195-LOG('Indicator Data'!AJ165))/(AN$195-AN$194)*10)),1))</f>
        <v>5.7</v>
      </c>
      <c r="AO162" s="58">
        <f>IF('Indicator Data'!AK165="No data","x",'Indicator Data'!AK165/'Indicator Data'!BG165*100)</f>
        <v>6.052808425509328</v>
      </c>
      <c r="AP162" s="56">
        <f t="shared" si="64"/>
        <v>0.5</v>
      </c>
      <c r="AQ162" s="57">
        <f t="shared" si="65"/>
        <v>3.1</v>
      </c>
      <c r="AR162" s="186">
        <f t="shared" si="66"/>
        <v>2.6</v>
      </c>
      <c r="AS162" s="56">
        <f>IF('Indicator Data'!AL165="No data","x",ROUND(IF('Indicator Data'!AL165^2&gt;AS$195,0,IF('Indicator Data'!AL165^2&lt;AS$194,10,(AS$195-'Indicator Data'!AL165^2)/(AS$195-AS$194)*10)),1))</f>
        <v>9.6999999999999993</v>
      </c>
      <c r="AT162" s="56">
        <f>IF('Indicator Data'!AM165="No data","x",ROUND(IF('Indicator Data'!AM165&gt;AT$195,0,IF('Indicator Data'!AM165&lt;AT$194,10,(AT$195-'Indicator Data'!AM165)/(AT$195-AT$194)*10)),1))</f>
        <v>8.5</v>
      </c>
      <c r="AU162" s="56">
        <f>IF('Indicator Data'!AN165="No data","x",ROUND(IF('Indicator Data'!AN165&gt;AU$195,0,IF('Indicator Data'!AN165&lt;AU$194,10,(AU$195-'Indicator Data'!AN165)/(AU$195-AU$194)*10)),1))</f>
        <v>6.8</v>
      </c>
      <c r="AV162" s="57">
        <f t="shared" si="67"/>
        <v>8.3000000000000007</v>
      </c>
      <c r="AW162" s="57" t="str">
        <f>IF('Indicator Data'!AO165="No data","x",ROUND(IF('Indicator Data'!AO165&gt;AW$195,0,IF('Indicator Data'!AO165&lt;AW$194,10,(AW$195-'Indicator Data'!AO165)/(AW$195-AW$194)*10)),1))</f>
        <v>x</v>
      </c>
      <c r="AX162" s="186">
        <f t="shared" si="50"/>
        <v>8.3000000000000007</v>
      </c>
      <c r="AY162" s="188">
        <f>IF('Indicator Data'!AP165="No data","x",ROUND(IF('Indicator Data'!AP165&gt;AY$195,10,IF('Indicator Data'!AP165&lt;AY$194,0,10-(AY$195-'Indicator Data'!AP165)/(AY$195-AY$194)*10)),1))</f>
        <v>0</v>
      </c>
      <c r="AZ162" s="179">
        <f t="shared" si="68"/>
        <v>2.7</v>
      </c>
    </row>
    <row r="163" spans="1:52" s="4" customFormat="1" x14ac:dyDescent="0.25">
      <c r="A163" s="99" t="str">
        <f>'Indicator Data'!A166</f>
        <v>Spain</v>
      </c>
      <c r="B163" s="49" t="str">
        <f>'Indicator Data'!B166</f>
        <v>ESP</v>
      </c>
      <c r="C163" s="56">
        <f>ROUND(IF('Indicator Data'!N166="No data",IF((0.1022*LN('Indicator Data'!BD166)-0.1711)&gt;C$195,0,IF((0.1022*LN('Indicator Data'!BD166)-0.1711)&lt;C$194,10,(C$195-(0.1022*LN('Indicator Data'!BD166)-0.1711))/(C$195-C$194)*10)),IF('Indicator Data'!N166&gt;C$195,0,IF('Indicator Data'!N166&lt;C$194,10,(C$195-'Indicator Data'!N166)/(C$195-C$194)*10))),1)</f>
        <v>0.1</v>
      </c>
      <c r="D163" s="56" t="str">
        <f>IF('Indicator Data'!O166="No data","x",ROUND((IF(LOG('Indicator Data'!O166*1000)&gt;D$195,10,IF(LOG('Indicator Data'!O166*1000)&lt;D$194,0,10-(D$195-LOG('Indicator Data'!O166*1000))/(D$195-D$194)*10))),1))</f>
        <v>x</v>
      </c>
      <c r="E163" s="57">
        <f t="shared" si="51"/>
        <v>0.1</v>
      </c>
      <c r="F163" s="56">
        <f>IF('Indicator Data'!Z166="No data","x",ROUND(IF('Indicator Data'!Z166&gt;F$195,10,IF('Indicator Data'!Z166&lt;F$194,0,10-(F$195-'Indicator Data'!Z166)/(F$195-F$194)*10)),1))</f>
        <v>1</v>
      </c>
      <c r="G163" s="56">
        <f>IF('Indicator Data'!AA166="No data","x",ROUND(IF('Indicator Data'!AA166&gt;G$195,10,IF('Indicator Data'!AA166&lt;G$194,0,10-(G$195-'Indicator Data'!AA166)/(G$195-G$194)*10)),1))</f>
        <v>2.8</v>
      </c>
      <c r="H163" s="57">
        <f t="shared" si="52"/>
        <v>1.9</v>
      </c>
      <c r="I163" s="58">
        <f>SUM(IF('Indicator Data'!P166=0,0,'Indicator Data'!P166),SUM('Indicator Data'!Q166:R166))</f>
        <v>-0.46838000000000002</v>
      </c>
      <c r="J163" s="58">
        <f>I163/'Indicator Data'!BE166*1000000</f>
        <v>-1.0021657032356229E-2</v>
      </c>
      <c r="K163" s="56">
        <f t="shared" si="53"/>
        <v>0</v>
      </c>
      <c r="L163" s="56" t="str">
        <f>IF('Indicator Data'!S166="No data","x",ROUND(IF('Indicator Data'!S166&gt;L$195,10,IF('Indicator Data'!S166&lt;L$194,0,10-(L$195-'Indicator Data'!S166)/(L$195-L$194)*10)),1))</f>
        <v>x</v>
      </c>
      <c r="M163" s="56">
        <f>IF('Indicator Data'!T166="No data","x",IF('Indicator Data'!T166=0,0,ROUND(IF('Indicator Data'!T166&gt;M$195,10,IF('Indicator Data'!T166&lt;M$194,0,10-(M$195-'Indicator Data'!T166)/(M$195-M$194)*10)),1)))</f>
        <v>0.1</v>
      </c>
      <c r="N163" s="57">
        <f t="shared" si="54"/>
        <v>0.1</v>
      </c>
      <c r="O163" s="59">
        <f t="shared" si="55"/>
        <v>0.6</v>
      </c>
      <c r="P163" s="66">
        <f>IF(AND('Indicator Data'!AB166="No data",'Indicator Data'!AC166="No data"),0,SUM('Indicator Data'!AB166:AD166)/1000)</f>
        <v>99.141999999999996</v>
      </c>
      <c r="Q163" s="56">
        <f t="shared" si="56"/>
        <v>6.7</v>
      </c>
      <c r="R163" s="60">
        <f>P163*1000/'Indicator Data'!BE166</f>
        <v>2.1212842595795321E-3</v>
      </c>
      <c r="S163" s="56">
        <f t="shared" si="57"/>
        <v>3.8</v>
      </c>
      <c r="T163" s="197">
        <f t="shared" si="58"/>
        <v>5.3</v>
      </c>
      <c r="U163" s="56">
        <f>IF('Indicator Data'!V166="No data","x",ROUND(IF('Indicator Data'!V166&gt;U$195,10,IF('Indicator Data'!V166&lt;U$194,0,10-(U$195-'Indicator Data'!V166)/(U$195-U$194)*10)),1))</f>
        <v>0.8</v>
      </c>
      <c r="V163" s="56">
        <f>IF('Indicator Data'!W166="No data","x",IF('Indicator Data'!W166=0,0,ROUND(IF('Indicator Data'!W166&gt;V$195,10,IF('Indicator Data'!W166&lt;V$194,0,10-(V$195-'Indicator Data'!W166)/(V$195-V$194)*10)),1)))</f>
        <v>0.6</v>
      </c>
      <c r="W163" s="56">
        <f t="shared" si="59"/>
        <v>0.7</v>
      </c>
      <c r="X163" s="56">
        <f>IF('Indicator Data'!U166="No data","x",ROUND(IF('Indicator Data'!U166&gt;X$195,10,IF('Indicator Data'!U166&lt;X$194,0,10-(X$195-'Indicator Data'!U166)/(X$195-X$194)*10)),1))</f>
        <v>0.2</v>
      </c>
      <c r="Y163" s="156" t="str">
        <f>IF('Indicator Data'!X166="No data","x",ROUND(IF('Indicator Data'!X166&gt;Y$195,10,IF('Indicator Data'!X166&lt;Y$194,0,10-(Y$195-'Indicator Data'!X166)/(Y$195-Y$194)*10)),1))</f>
        <v>x</v>
      </c>
      <c r="Z163" s="60">
        <f>IF('Indicator Data'!Y166="No data","x",IF(('Indicator Data'!Y166/'Indicator Data'!BE166)&gt;1,1,IF('Indicator Data'!Y166&gt;'Indicator Data'!Y166,1,'Indicator Data'!Y166/'Indicator Data'!BE166)))</f>
        <v>6.7612699564980747E-6</v>
      </c>
      <c r="AA163" s="156">
        <f t="shared" si="60"/>
        <v>0</v>
      </c>
      <c r="AB163" s="57">
        <f t="shared" ref="AB163:AB193" si="69">IF(AND(W163="x",X163="x",Y163="x",AA163="x"),"x",ROUND(AVERAGE(W163,X163,Y163,AA163),1))</f>
        <v>0.3</v>
      </c>
      <c r="AC163" s="56">
        <f>IF('Indicator Data'!AE166="No data","x",ROUND(IF('Indicator Data'!AE166&lt;$AC$194,10,IF('Indicator Data'!AE166&gt;$AC$195,0,($AC$195-'Indicator Data'!AE166)/($AC$195-$AC$194)*10)),1))</f>
        <v>2.7</v>
      </c>
      <c r="AD163" s="56">
        <f>IF('Indicator Data'!AF166="No data","x",ROUND(IF('Indicator Data'!AF166&gt;$AD$195,10,IF('Indicator Data'!AF166&lt;$AD$194,0,10-($AD$195-'Indicator Data'!AF166)/($AD$195-$AD$194)*10)),1))</f>
        <v>0</v>
      </c>
      <c r="AE163" s="57">
        <f t="shared" ref="AE163:AE193" si="70">ROUND(AVERAGE(AD163,AC163),1)</f>
        <v>1.4</v>
      </c>
      <c r="AF163" s="56">
        <f>IF('Indicator Data'!AQ166="No data","x",ROUND(IF('Indicator Data'!AQ166&gt;$AF$195,10,IF('Indicator Data'!AQ166&lt;$AF$194,0,10-($AF$195-'Indicator Data'!AQ166)/($AF$195-$AF$194)*10)),1))</f>
        <v>0.2</v>
      </c>
      <c r="AG163" s="56">
        <f>IF('Indicator Data'!AR166="No data","x",ROUND(IF('Indicator Data'!AR166&gt;$AG$195,10,IF('Indicator Data'!AR166&lt;$AG$194,0,10-($AG$195-'Indicator Data'!AR166)/($AG$195-$AG$194)*10)),1))</f>
        <v>1.1000000000000001</v>
      </c>
      <c r="AH163" s="202">
        <f t="shared" si="61"/>
        <v>0.65</v>
      </c>
      <c r="AI163" s="61">
        <f t="shared" si="62"/>
        <v>2.2000000000000002</v>
      </c>
      <c r="AJ163" s="56">
        <f>IF('Indicator Data'!AG166="No data","x",ROUND((IF(LOG('Indicator Data'!AG166)&gt;AJ$195,10,IF(LOG('Indicator Data'!AG166)&lt;AJ$194,0,10-(AJ$195-LOG('Indicator Data'!AG166))/(AJ$195-AJ$194)*10))),1))</f>
        <v>9.8000000000000007</v>
      </c>
      <c r="AK163" s="56">
        <f>IF('Indicator Data'!AH166="No data","x",ROUND((IF(LOG('Indicator Data'!AH166)&gt;AK$195,10,IF(LOG('Indicator Data'!AH166)&lt;AK$194,0,10-(AK$195-LOG('Indicator Data'!AH166))/(AK$195-AK$194)*10))),1))</f>
        <v>9.8000000000000007</v>
      </c>
      <c r="AL163" s="56">
        <f>IF('Indicator Data'!AI166="No data","x",ROUND(IF('Indicator Data'!AI166&gt;AL$195,10,IF('Indicator Data'!AI166&lt;AL$194,0,10-(AL$195-'Indicator Data'!AI166)/(AL$195-AL$194)*10)),1))</f>
        <v>8</v>
      </c>
      <c r="AM163" s="57">
        <f t="shared" si="63"/>
        <v>9.1999999999999993</v>
      </c>
      <c r="AN163" s="56">
        <f>IF('Indicator Data'!AJ166=0,10,ROUND(IF(LOG('Indicator Data'!AJ166)&gt;AN$195,0,IF(LOG('Indicator Data'!AJ166)&lt;AN$194,10,(AN$195-LOG('Indicator Data'!AJ166))/(AN$195-AN$194)*10)),1))</f>
        <v>3.7</v>
      </c>
      <c r="AO163" s="58">
        <f>IF('Indicator Data'!AK166="No data","x",'Indicator Data'!AK166/'Indicator Data'!BG166*100)</f>
        <v>144.34643143544508</v>
      </c>
      <c r="AP163" s="56">
        <f t="shared" si="64"/>
        <v>10</v>
      </c>
      <c r="AQ163" s="57">
        <f t="shared" si="65"/>
        <v>6.9</v>
      </c>
      <c r="AR163" s="186">
        <f t="shared" si="66"/>
        <v>8.1</v>
      </c>
      <c r="AS163" s="56">
        <f>IF('Indicator Data'!AL166="No data","x",ROUND(IF('Indicator Data'!AL166^2&gt;AS$195,0,IF('Indicator Data'!AL166^2&lt;AS$194,10,(AS$195-'Indicator Data'!AL166^2)/(AS$195-AS$194)*10)),1))</f>
        <v>0.3</v>
      </c>
      <c r="AT163" s="56">
        <f>IF('Indicator Data'!AM166="No data","x",ROUND(IF('Indicator Data'!AM166&gt;AT$195,0,IF('Indicator Data'!AM166&lt;AT$194,10,(AT$195-'Indicator Data'!AM166)/(AT$195-AT$194)*10)),1))</f>
        <v>4.3</v>
      </c>
      <c r="AU163" s="56">
        <f>IF('Indicator Data'!AN166="No data","x",ROUND(IF('Indicator Data'!AN166&gt;AU$195,0,IF('Indicator Data'!AN166&lt;AU$194,10,(AU$195-'Indicator Data'!AN166)/(AU$195-AU$194)*10)),1))</f>
        <v>7.2</v>
      </c>
      <c r="AV163" s="57">
        <f t="shared" si="67"/>
        <v>3.9</v>
      </c>
      <c r="AW163" s="57">
        <f>IF('Indicator Data'!AO166="No data","x",ROUND(IF('Indicator Data'!AO166&gt;AW$195,0,IF('Indicator Data'!AO166&lt;AW$194,10,(AW$195-'Indicator Data'!AO166)/(AW$195-AW$194)*10)),1))</f>
        <v>7.9</v>
      </c>
      <c r="AX163" s="186">
        <f t="shared" ref="AX163:AX193" si="71">ROUND(AVERAGE(AV163,AW163),1)</f>
        <v>5.9</v>
      </c>
      <c r="AY163" s="188">
        <f>IF('Indicator Data'!AP166="No data","x",ROUND(IF('Indicator Data'!AP166&gt;AY$195,10,IF('Indicator Data'!AP166&lt;AY$194,0,10-(AY$195-'Indicator Data'!AP166)/(AY$195-AY$194)*10)),1))</f>
        <v>8.4</v>
      </c>
      <c r="AZ163" s="179">
        <f t="shared" si="68"/>
        <v>7.7</v>
      </c>
    </row>
    <row r="164" spans="1:52" s="4" customFormat="1" x14ac:dyDescent="0.25">
      <c r="A164" s="99" t="str">
        <f>'Indicator Data'!A167</f>
        <v>Sri Lanka</v>
      </c>
      <c r="B164" s="49" t="str">
        <f>'Indicator Data'!B167</f>
        <v>LKA</v>
      </c>
      <c r="C164" s="56">
        <f>ROUND(IF('Indicator Data'!N167="No data",IF((0.1022*LN('Indicator Data'!BD167)-0.1711)&gt;C$195,0,IF((0.1022*LN('Indicator Data'!BD167)-0.1711)&lt;C$194,10,(C$195-(0.1022*LN('Indicator Data'!BD167)-0.1711))/(C$195-C$194)*10)),IF('Indicator Data'!N167&gt;C$195,0,IF('Indicator Data'!N167&lt;C$194,10,(C$195-'Indicator Data'!N167)/(C$195-C$194)*10))),1)</f>
        <v>2.4</v>
      </c>
      <c r="D164" s="56" t="str">
        <f>IF('Indicator Data'!O167="No data","x",ROUND((IF(LOG('Indicator Data'!O167*1000)&gt;D$195,10,IF(LOG('Indicator Data'!O167*1000)&lt;D$194,0,10-(D$195-LOG('Indicator Data'!O167*1000))/(D$195-D$194)*10))),1))</f>
        <v>x</v>
      </c>
      <c r="E164" s="57">
        <f t="shared" si="51"/>
        <v>2.4</v>
      </c>
      <c r="F164" s="56">
        <f>IF('Indicator Data'!Z167="No data","x",ROUND(IF('Indicator Data'!Z167&gt;F$195,10,IF('Indicator Data'!Z167&lt;F$194,0,10-(F$195-'Indicator Data'!Z167)/(F$195-F$194)*10)),1))</f>
        <v>5.0999999999999996</v>
      </c>
      <c r="G164" s="56">
        <f>IF('Indicator Data'!AA167="No data","x",ROUND(IF('Indicator Data'!AA167&gt;G$195,10,IF('Indicator Data'!AA167&lt;G$194,0,10-(G$195-'Indicator Data'!AA167)/(G$195-G$194)*10)),1))</f>
        <v>3.7</v>
      </c>
      <c r="H164" s="57">
        <f t="shared" si="52"/>
        <v>4.4000000000000004</v>
      </c>
      <c r="I164" s="58">
        <f>SUM(IF('Indicator Data'!P167=0,0,'Indicator Data'!P167),SUM('Indicator Data'!Q167:R167))</f>
        <v>337.84323000000001</v>
      </c>
      <c r="J164" s="58">
        <f>I164/'Indicator Data'!BE167*1000000</f>
        <v>15.843530499864611</v>
      </c>
      <c r="K164" s="56">
        <f t="shared" si="53"/>
        <v>0.3</v>
      </c>
      <c r="L164" s="56">
        <f>IF('Indicator Data'!S167="No data","x",ROUND(IF('Indicator Data'!S167&gt;L$195,10,IF('Indicator Data'!S167&lt;L$194,0,10-(L$195-'Indicator Data'!S167)/(L$195-L$194)*10)),1))</f>
        <v>0</v>
      </c>
      <c r="M164" s="56">
        <f>IF('Indicator Data'!T167="No data","x",IF('Indicator Data'!T167=0,0,ROUND(IF('Indicator Data'!T167&gt;M$195,10,IF('Indicator Data'!T167&lt;M$194,0,10-(M$195-'Indicator Data'!T167)/(M$195-M$194)*10)),1)))</f>
        <v>2.6</v>
      </c>
      <c r="N164" s="57">
        <f t="shared" si="54"/>
        <v>1</v>
      </c>
      <c r="O164" s="59">
        <f t="shared" si="55"/>
        <v>2.6</v>
      </c>
      <c r="P164" s="66">
        <f>IF(AND('Indicator Data'!AB167="No data",'Indicator Data'!AC167="No data"),0,SUM('Indicator Data'!AB167:AD167)/1000)</f>
        <v>39.963000000000001</v>
      </c>
      <c r="Q164" s="56">
        <f t="shared" si="56"/>
        <v>5.3</v>
      </c>
      <c r="R164" s="60">
        <f>P164*1000/'Indicator Data'!BE167</f>
        <v>1.8741089154460471E-3</v>
      </c>
      <c r="S164" s="56">
        <f t="shared" si="57"/>
        <v>3.7</v>
      </c>
      <c r="T164" s="197">
        <f t="shared" si="58"/>
        <v>4.5</v>
      </c>
      <c r="U164" s="56">
        <f>IF('Indicator Data'!V167="No data","x",ROUND(IF('Indicator Data'!V167&gt;U$195,10,IF('Indicator Data'!V167&lt;U$194,0,10-(U$195-'Indicator Data'!V167)/(U$195-U$194)*10)),1))</f>
        <v>0.2</v>
      </c>
      <c r="V164" s="56">
        <f>IF('Indicator Data'!W167="No data","x",IF('Indicator Data'!W167=0,0,ROUND(IF('Indicator Data'!W167&gt;V$195,10,IF('Indicator Data'!W167&lt;V$194,0,10-(V$195-'Indicator Data'!W167)/(V$195-V$194)*10)),1)))</f>
        <v>0.1</v>
      </c>
      <c r="W164" s="56">
        <f t="shared" si="59"/>
        <v>0.15000000000000002</v>
      </c>
      <c r="X164" s="56">
        <f>IF('Indicator Data'!U167="No data","x",ROUND(IF('Indicator Data'!U167&gt;X$195,10,IF('Indicator Data'!U167&lt;X$194,0,10-(X$195-'Indicator Data'!U167)/(X$195-X$194)*10)),1))</f>
        <v>1.2</v>
      </c>
      <c r="Y164" s="156">
        <f>IF('Indicator Data'!X167="No data","x",ROUND(IF('Indicator Data'!X167&gt;Y$195,10,IF('Indicator Data'!X167&lt;Y$194,0,10-(Y$195-'Indicator Data'!X167)/(Y$195-Y$194)*10)),1))</f>
        <v>0</v>
      </c>
      <c r="Z164" s="60">
        <f>IF('Indicator Data'!Y167="No data","x",IF(('Indicator Data'!Y167/'Indicator Data'!BE167)&gt;1,1,IF('Indicator Data'!Y167&gt;'Indicator Data'!Y167,1,'Indicator Data'!Y167/'Indicator Data'!BE167)))</f>
        <v>8.7971459407625331E-3</v>
      </c>
      <c r="AA164" s="156">
        <f t="shared" si="60"/>
        <v>0.1</v>
      </c>
      <c r="AB164" s="57">
        <f t="shared" si="69"/>
        <v>0.4</v>
      </c>
      <c r="AC164" s="56">
        <f>IF('Indicator Data'!AE167="No data","x",ROUND(IF('Indicator Data'!AE167&lt;$AC$194,10,IF('Indicator Data'!AE167&gt;$AC$195,0,($AC$195-'Indicator Data'!AE167)/($AC$195-$AC$194)*10)),1))</f>
        <v>4.7</v>
      </c>
      <c r="AD164" s="56">
        <f>IF('Indicator Data'!AF167="No data","x",ROUND(IF('Indicator Data'!AF167&gt;$AD$195,10,IF('Indicator Data'!AF167&lt;$AD$194,0,10-($AD$195-'Indicator Data'!AF167)/($AD$195-$AD$194)*10)),1))</f>
        <v>1.3</v>
      </c>
      <c r="AE164" s="57">
        <f t="shared" si="70"/>
        <v>3</v>
      </c>
      <c r="AF164" s="56" t="str">
        <f>IF('Indicator Data'!AQ167="No data","x",ROUND(IF('Indicator Data'!AQ167&gt;$AF$195,10,IF('Indicator Data'!AQ167&lt;$AF$194,0,10-($AF$195-'Indicator Data'!AQ167)/($AF$195-$AF$194)*10)),1))</f>
        <v>x</v>
      </c>
      <c r="AG164" s="56">
        <f>IF('Indicator Data'!AR167="No data","x",ROUND(IF('Indicator Data'!AR167&gt;$AG$195,10,IF('Indicator Data'!AR167&lt;$AG$194,0,10-($AG$195-'Indicator Data'!AR167)/($AG$195-$AG$194)*10)),1))</f>
        <v>6.6</v>
      </c>
      <c r="AH164" s="202">
        <f t="shared" si="61"/>
        <v>6.6</v>
      </c>
      <c r="AI164" s="61">
        <f t="shared" si="62"/>
        <v>4</v>
      </c>
      <c r="AJ164" s="56">
        <f>IF('Indicator Data'!AG167="No data","x",ROUND((IF(LOG('Indicator Data'!AG167)&gt;AJ$195,10,IF(LOG('Indicator Data'!AG167)&lt;AJ$194,0,10-(AJ$195-LOG('Indicator Data'!AG167))/(AJ$195-AJ$194)*10))),1))</f>
        <v>6.9</v>
      </c>
      <c r="AK164" s="56">
        <f>IF('Indicator Data'!AH167="No data","x",ROUND((IF(LOG('Indicator Data'!AH167)&gt;AK$195,10,IF(LOG('Indicator Data'!AH167)&lt;AK$194,0,10-(AK$195-LOG('Indicator Data'!AH167))/(AK$195-AK$194)*10))),1))</f>
        <v>5.8</v>
      </c>
      <c r="AL164" s="56">
        <f>IF('Indicator Data'!AI167="No data","x",ROUND(IF('Indicator Data'!AI167&gt;AL$195,10,IF('Indicator Data'!AI167&lt;AL$194,0,10-(AL$195-'Indicator Data'!AI167)/(AL$195-AL$194)*10)),1))</f>
        <v>6</v>
      </c>
      <c r="AM164" s="57">
        <f t="shared" si="63"/>
        <v>6.2</v>
      </c>
      <c r="AN164" s="56">
        <f>IF('Indicator Data'!AJ167=0,10,ROUND(IF(LOG('Indicator Data'!AJ167)&gt;AN$195,0,IF(LOG('Indicator Data'!AJ167)&lt;AN$194,10,(AN$195-LOG('Indicator Data'!AJ167))/(AN$195-AN$194)*10)),1))</f>
        <v>4.5999999999999996</v>
      </c>
      <c r="AO164" s="58">
        <f>IF('Indicator Data'!AK167="No data","x",'Indicator Data'!AK167/'Indicator Data'!BG167*100)</f>
        <v>41.460692074629243</v>
      </c>
      <c r="AP164" s="56">
        <f t="shared" si="64"/>
        <v>4.0999999999999996</v>
      </c>
      <c r="AQ164" s="57">
        <f t="shared" si="65"/>
        <v>4.4000000000000004</v>
      </c>
      <c r="AR164" s="186">
        <f t="shared" si="66"/>
        <v>5.3</v>
      </c>
      <c r="AS164" s="56">
        <f>IF('Indicator Data'!AL167="No data","x",ROUND(IF('Indicator Data'!AL167^2&gt;AS$195,0,IF('Indicator Data'!AL167^2&lt;AS$194,10,(AS$195-'Indicator Data'!AL167^2)/(AS$195-AS$194)*10)),1))</f>
        <v>1.7</v>
      </c>
      <c r="AT164" s="56">
        <f>IF('Indicator Data'!AM167="No data","x",ROUND(IF('Indicator Data'!AM167&gt;AT$195,0,IF('Indicator Data'!AM167&lt;AT$194,10,(AT$195-'Indicator Data'!AM167)/(AT$195-AT$194)*10)),1))</f>
        <v>2.9</v>
      </c>
      <c r="AU164" s="56">
        <f>IF('Indicator Data'!AN167="No data","x",ROUND(IF('Indicator Data'!AN167&gt;AU$195,0,IF('Indicator Data'!AN167&lt;AU$194,10,(AU$195-'Indicator Data'!AN167)/(AU$195-AU$194)*10)),1))</f>
        <v>5.5</v>
      </c>
      <c r="AV164" s="57">
        <f t="shared" si="67"/>
        <v>3.4</v>
      </c>
      <c r="AW164" s="57">
        <f>IF('Indicator Data'!AO167="No data","x",ROUND(IF('Indicator Data'!AO167&gt;AW$195,0,IF('Indicator Data'!AO167&lt;AW$194,10,(AW$195-'Indicator Data'!AO167)/(AW$195-AW$194)*10)),1))</f>
        <v>7.7</v>
      </c>
      <c r="AX164" s="186">
        <f t="shared" si="71"/>
        <v>5.6</v>
      </c>
      <c r="AY164" s="188">
        <f>IF('Indicator Data'!AP167="No data","x",ROUND(IF('Indicator Data'!AP167&gt;AY$195,10,IF('Indicator Data'!AP167&lt;AY$194,0,10-(AY$195-'Indicator Data'!AP167)/(AY$195-AY$194)*10)),1))</f>
        <v>5.6</v>
      </c>
      <c r="AZ164" s="179">
        <f t="shared" si="68"/>
        <v>5.5</v>
      </c>
    </row>
    <row r="165" spans="1:52" s="4" customFormat="1" x14ac:dyDescent="0.25">
      <c r="A165" s="100" t="str">
        <f>'Indicator Data'!A168</f>
        <v>Sudan</v>
      </c>
      <c r="B165" s="49" t="str">
        <f>'Indicator Data'!B168</f>
        <v>SDN</v>
      </c>
      <c r="C165" s="56">
        <f>ROUND(IF('Indicator Data'!N168="No data",IF((0.1022*LN('Indicator Data'!BD168)-0.1711)&gt;C$195,0,IF((0.1022*LN('Indicator Data'!BD168)-0.1711)&lt;C$194,10,(C$195-(0.1022*LN('Indicator Data'!BD168)-0.1711))/(C$195-C$194)*10)),IF('Indicator Data'!N168&gt;C$195,0,IF('Indicator Data'!N168&lt;C$194,10,(C$195-'Indicator Data'!N168)/(C$195-C$194)*10))),1)</f>
        <v>7.9</v>
      </c>
      <c r="D165" s="56">
        <f>IF('Indicator Data'!O168="No data","x",ROUND((IF(LOG('Indicator Data'!O168*1000)&gt;D$195,10,IF(LOG('Indicator Data'!O168*1000)&lt;D$194,0,10-(D$195-LOG('Indicator Data'!O168*1000))/(D$195-D$194)*10))),1))</f>
        <v>9.1</v>
      </c>
      <c r="E165" s="57">
        <f t="shared" si="51"/>
        <v>8.6</v>
      </c>
      <c r="F165" s="56">
        <f>IF('Indicator Data'!Z168="No data","x",ROUND(IF('Indicator Data'!Z168&gt;F$195,10,IF('Indicator Data'!Z168&lt;F$194,0,10-(F$195-'Indicator Data'!Z168)/(F$195-F$194)*10)),1))</f>
        <v>7.5</v>
      </c>
      <c r="G165" s="56">
        <f>IF('Indicator Data'!AA168="No data","x",ROUND(IF('Indicator Data'!AA168&gt;G$195,10,IF('Indicator Data'!AA168&lt;G$194,0,10-(G$195-'Indicator Data'!AA168)/(G$195-G$194)*10)),1))</f>
        <v>2.6</v>
      </c>
      <c r="H165" s="57">
        <f t="shared" si="52"/>
        <v>5.0999999999999996</v>
      </c>
      <c r="I165" s="58">
        <f>SUM(IF('Indicator Data'!P168=0,0,'Indicator Data'!P168),SUM('Indicator Data'!Q168:R168))</f>
        <v>16878.165369999999</v>
      </c>
      <c r="J165" s="58">
        <f>I165/'Indicator Data'!BE168*1000000</f>
        <v>394.22773311908179</v>
      </c>
      <c r="K165" s="56">
        <f t="shared" si="53"/>
        <v>7.9</v>
      </c>
      <c r="L165" s="56">
        <f>IF('Indicator Data'!S168="No data","x",ROUND(IF('Indicator Data'!S168&gt;L$195,10,IF('Indicator Data'!S168&lt;L$194,0,10-(L$195-'Indicator Data'!S168)/(L$195-L$194)*10)),1))</f>
        <v>1.7</v>
      </c>
      <c r="M165" s="56">
        <f>IF('Indicator Data'!T168="No data","x",IF('Indicator Data'!T168=0,0,ROUND(IF('Indicator Data'!T168&gt;M$195,10,IF('Indicator Data'!T168&lt;M$194,0,10-(M$195-'Indicator Data'!T168)/(M$195-M$194)*10)),1)))</f>
        <v>0.3</v>
      </c>
      <c r="N165" s="57">
        <f t="shared" si="54"/>
        <v>3.3</v>
      </c>
      <c r="O165" s="59">
        <f t="shared" si="55"/>
        <v>6.4</v>
      </c>
      <c r="P165" s="66">
        <f>IF(AND('Indicator Data'!AB168="No data",'Indicator Data'!AC168="No data"),0,SUM('Indicator Data'!AB168:AD168)/1000)</f>
        <v>3154.971</v>
      </c>
      <c r="Q165" s="56">
        <f t="shared" si="56"/>
        <v>10</v>
      </c>
      <c r="R165" s="60">
        <f>P165*1000/'Indicator Data'!BE168</f>
        <v>7.3691484715346325E-2</v>
      </c>
      <c r="S165" s="56">
        <f t="shared" si="57"/>
        <v>9.1999999999999993</v>
      </c>
      <c r="T165" s="197">
        <f t="shared" si="58"/>
        <v>9.6</v>
      </c>
      <c r="U165" s="56">
        <f>IF('Indicator Data'!V168="No data","x",ROUND(IF('Indicator Data'!V168&gt;U$195,10,IF('Indicator Data'!V168&lt;U$194,0,10-(U$195-'Indicator Data'!V168)/(U$195-U$194)*10)),1))</f>
        <v>0.4</v>
      </c>
      <c r="V165" s="56">
        <f>IF('Indicator Data'!W168="No data","x",IF('Indicator Data'!W168=0,0,ROUND(IF('Indicator Data'!W168&gt;V$195,10,IF('Indicator Data'!W168&lt;V$194,0,10-(V$195-'Indicator Data'!W168)/(V$195-V$194)*10)),1)))</f>
        <v>0.7</v>
      </c>
      <c r="W165" s="56">
        <f t="shared" si="59"/>
        <v>0.55000000000000004</v>
      </c>
      <c r="X165" s="56">
        <f>IF('Indicator Data'!U168="No data","x",ROUND(IF('Indicator Data'!U168&gt;X$195,10,IF('Indicator Data'!U168&lt;X$194,0,10-(X$195-'Indicator Data'!U168)/(X$195-X$194)*10)),1))</f>
        <v>1.4</v>
      </c>
      <c r="Y165" s="156">
        <f>IF('Indicator Data'!X168="No data","x",ROUND(IF('Indicator Data'!X168&gt;Y$195,10,IF('Indicator Data'!X168&lt;Y$194,0,10-(Y$195-'Indicator Data'!X168)/(Y$195-Y$194)*10)),1))</f>
        <v>0.9</v>
      </c>
      <c r="Z165" s="60">
        <f>IF('Indicator Data'!Y168="No data","x",IF(('Indicator Data'!Y168/'Indicator Data'!BE168)&gt;1,1,IF('Indicator Data'!Y168&gt;'Indicator Data'!Y168,1,'Indicator Data'!Y168/'Indicator Data'!BE168)))</f>
        <v>0.25766220386465988</v>
      </c>
      <c r="AA165" s="156">
        <f t="shared" si="60"/>
        <v>2.9</v>
      </c>
      <c r="AB165" s="57">
        <f t="shared" si="69"/>
        <v>1.4</v>
      </c>
      <c r="AC165" s="56">
        <f>IF('Indicator Data'!AE168="No data","x",ROUND(IF('Indicator Data'!AE168&lt;$AC$194,10,IF('Indicator Data'!AE168&gt;$AC$195,0,($AC$195-'Indicator Data'!AE168)/($AC$195-$AC$194)*10)),1))</f>
        <v>5.2</v>
      </c>
      <c r="AD165" s="56">
        <f>IF('Indicator Data'!AF168="No data","x",ROUND(IF('Indicator Data'!AF168&gt;$AD$195,10,IF('Indicator Data'!AF168&lt;$AD$194,0,10-($AD$195-'Indicator Data'!AF168)/($AD$195-$AD$194)*10)),1))</f>
        <v>5</v>
      </c>
      <c r="AE165" s="57">
        <f t="shared" si="70"/>
        <v>5.0999999999999996</v>
      </c>
      <c r="AF165" s="56" t="str">
        <f>IF('Indicator Data'!AQ168="No data","x",ROUND(IF('Indicator Data'!AQ168&gt;$AF$195,10,IF('Indicator Data'!AQ168&lt;$AF$194,0,10-($AF$195-'Indicator Data'!AQ168)/($AF$195-$AF$194)*10)),1))</f>
        <v>x</v>
      </c>
      <c r="AG165" s="56">
        <f>IF('Indicator Data'!AR168="No data","x",ROUND(IF('Indicator Data'!AR168&gt;$AG$195,10,IF('Indicator Data'!AR168&lt;$AG$194,0,10-($AG$195-'Indicator Data'!AR168)/($AG$195-$AG$194)*10)),1))</f>
        <v>4.2</v>
      </c>
      <c r="AH165" s="202">
        <f t="shared" si="61"/>
        <v>4.2</v>
      </c>
      <c r="AI165" s="61">
        <f t="shared" si="62"/>
        <v>6.1</v>
      </c>
      <c r="AJ165" s="56">
        <f>IF('Indicator Data'!AG168="No data","x",ROUND((IF(LOG('Indicator Data'!AG168)&gt;AJ$195,10,IF(LOG('Indicator Data'!AG168)&lt;AJ$194,0,10-(AJ$195-LOG('Indicator Data'!AG168))/(AJ$195-AJ$194)*10))),1))</f>
        <v>3.6</v>
      </c>
      <c r="AK165" s="56">
        <f>IF('Indicator Data'!AH168="No data","x",ROUND((IF(LOG('Indicator Data'!AH168)&gt;AK$195,10,IF(LOG('Indicator Data'!AH168)&lt;AK$194,0,10-(AK$195-LOG('Indicator Data'!AH168))/(AK$195-AK$194)*10))),1))</f>
        <v>4.8</v>
      </c>
      <c r="AL165" s="56">
        <f>IF('Indicator Data'!AI168="No data","x",ROUND(IF('Indicator Data'!AI168&gt;AL$195,10,IF('Indicator Data'!AI168&lt;AL$194,0,10-(AL$195-'Indicator Data'!AI168)/(AL$195-AL$194)*10)),1))</f>
        <v>2</v>
      </c>
      <c r="AM165" s="57">
        <f t="shared" si="63"/>
        <v>3.5</v>
      </c>
      <c r="AN165" s="56">
        <f>IF('Indicator Data'!AJ168=0,10,ROUND(IF(LOG('Indicator Data'!AJ168)&gt;AN$195,0,IF(LOG('Indicator Data'!AJ168)&lt;AN$194,10,(AN$195-LOG('Indicator Data'!AJ168))/(AN$195-AN$194)*10)),1))</f>
        <v>6.9</v>
      </c>
      <c r="AO165" s="58">
        <f>IF('Indicator Data'!AK168="No data","x",'Indicator Data'!AK168/'Indicator Data'!BG168*100)</f>
        <v>2.1043771043771047</v>
      </c>
      <c r="AP165" s="56">
        <f t="shared" si="64"/>
        <v>0.1</v>
      </c>
      <c r="AQ165" s="57">
        <f t="shared" si="65"/>
        <v>3.5</v>
      </c>
      <c r="AR165" s="186">
        <f t="shared" si="66"/>
        <v>3.5</v>
      </c>
      <c r="AS165" s="56">
        <f>IF('Indicator Data'!AL168="No data","x",ROUND(IF('Indicator Data'!AL168^2&gt;AS$195,0,IF('Indicator Data'!AL168^2&lt;AS$194,10,(AS$195-'Indicator Data'!AL168^2)/(AS$195-AS$194)*10)),1))</f>
        <v>6.9</v>
      </c>
      <c r="AT165" s="56">
        <f>IF('Indicator Data'!AM168="No data","x",ROUND(IF('Indicator Data'!AM168&gt;AT$195,0,IF('Indicator Data'!AM168&lt;AT$194,10,(AT$195-'Indicator Data'!AM168)/(AT$195-AT$194)*10)),1))</f>
        <v>6.6</v>
      </c>
      <c r="AU165" s="56">
        <f>IF('Indicator Data'!AN168="No data","x",ROUND(IF('Indicator Data'!AN168&gt;AU$195,0,IF('Indicator Data'!AN168&lt;AU$194,10,(AU$195-'Indicator Data'!AN168)/(AU$195-AU$194)*10)),1))</f>
        <v>7.1</v>
      </c>
      <c r="AV165" s="57">
        <f t="shared" si="67"/>
        <v>6.9</v>
      </c>
      <c r="AW165" s="57" t="str">
        <f>IF('Indicator Data'!AO168="No data","x",ROUND(IF('Indicator Data'!AO168&gt;AW$195,0,IF('Indicator Data'!AO168&lt;AW$194,10,(AW$195-'Indicator Data'!AO168)/(AW$195-AW$194)*10)),1))</f>
        <v>x</v>
      </c>
      <c r="AX165" s="186">
        <f t="shared" si="71"/>
        <v>6.9</v>
      </c>
      <c r="AY165" s="188">
        <f>IF('Indicator Data'!AP168="No data","x",ROUND(IF('Indicator Data'!AP168&gt;AY$195,10,IF('Indicator Data'!AP168&lt;AY$194,0,10-(AY$195-'Indicator Data'!AP168)/(AY$195-AY$194)*10)),1))</f>
        <v>1.2</v>
      </c>
      <c r="AZ165" s="179">
        <f t="shared" si="68"/>
        <v>3.2</v>
      </c>
    </row>
    <row r="166" spans="1:52" s="4" customFormat="1" x14ac:dyDescent="0.25">
      <c r="A166" s="99" t="str">
        <f>'Indicator Data'!A169</f>
        <v>Suriname</v>
      </c>
      <c r="B166" s="49" t="str">
        <f>'Indicator Data'!B169</f>
        <v>SUR</v>
      </c>
      <c r="C166" s="56">
        <f>ROUND(IF('Indicator Data'!N169="No data",IF((0.1022*LN('Indicator Data'!BD169)-0.1711)&gt;C$195,0,IF((0.1022*LN('Indicator Data'!BD169)-0.1711)&lt;C$194,10,(C$195-(0.1022*LN('Indicator Data'!BD169)-0.1711))/(C$195-C$194)*10)),IF('Indicator Data'!N169&gt;C$195,0,IF('Indicator Data'!N169&lt;C$194,10,(C$195-'Indicator Data'!N169)/(C$195-C$194)*10))),1)</f>
        <v>3.5</v>
      </c>
      <c r="D166" s="56">
        <f>IF('Indicator Data'!O169="No data","x",ROUND((IF(LOG('Indicator Data'!O169*1000)&gt;D$195,10,IF(LOG('Indicator Data'!O169*1000)&lt;D$194,0,10-(D$195-LOG('Indicator Data'!O169*1000))/(D$195-D$194)*10))),1))</f>
        <v>6</v>
      </c>
      <c r="E166" s="57">
        <f t="shared" si="51"/>
        <v>4.9000000000000004</v>
      </c>
      <c r="F166" s="56">
        <f>IF('Indicator Data'!Z169="No data","x",ROUND(IF('Indicator Data'!Z169&gt;F$195,10,IF('Indicator Data'!Z169&lt;F$194,0,10-(F$195-'Indicator Data'!Z169)/(F$195-F$194)*10)),1))</f>
        <v>6.2</v>
      </c>
      <c r="G166" s="56" t="str">
        <f>IF('Indicator Data'!AA169="No data","x",ROUND(IF('Indicator Data'!AA169&gt;G$195,10,IF('Indicator Data'!AA169&lt;G$194,0,10-(G$195-'Indicator Data'!AA169)/(G$195-G$194)*10)),1))</f>
        <v>x</v>
      </c>
      <c r="H166" s="57">
        <f t="shared" si="52"/>
        <v>6.2</v>
      </c>
      <c r="I166" s="58">
        <f>SUM(IF('Indicator Data'!P169=0,0,'Indicator Data'!P169),SUM('Indicator Data'!Q169:R169))</f>
        <v>8.2899999999999991</v>
      </c>
      <c r="J166" s="58">
        <f>I166/'Indicator Data'!BE169*1000000</f>
        <v>14.259593403776984</v>
      </c>
      <c r="K166" s="56">
        <f t="shared" si="53"/>
        <v>0.3</v>
      </c>
      <c r="L166" s="56">
        <f>IF('Indicator Data'!S169="No data","x",ROUND(IF('Indicator Data'!S169&gt;L$195,10,IF('Indicator Data'!S169&lt;L$194,0,10-(L$195-'Indicator Data'!S169)/(L$195-L$194)*10)),1))</f>
        <v>0.3</v>
      </c>
      <c r="M166" s="56">
        <f>IF('Indicator Data'!T169="No data","x",IF('Indicator Data'!T169=0,0,ROUND(IF('Indicator Data'!T169&gt;M$195,10,IF('Indicator Data'!T169&lt;M$194,0,10-(M$195-'Indicator Data'!T169)/(M$195-M$194)*10)),1)))</f>
        <v>0</v>
      </c>
      <c r="N166" s="57">
        <f t="shared" si="54"/>
        <v>0.2</v>
      </c>
      <c r="O166" s="59">
        <f t="shared" si="55"/>
        <v>4.0999999999999996</v>
      </c>
      <c r="P166" s="66">
        <f>IF(AND('Indicator Data'!AB169="No data",'Indicator Data'!AC169="No data"),0,SUM('Indicator Data'!AB169:AD169)/1000)</f>
        <v>0.255</v>
      </c>
      <c r="Q166" s="56">
        <f t="shared" si="56"/>
        <v>0</v>
      </c>
      <c r="R166" s="60">
        <f>P166*1000/'Indicator Data'!BE169</f>
        <v>4.3862440506189763E-4</v>
      </c>
      <c r="S166" s="56">
        <f t="shared" si="57"/>
        <v>2.6</v>
      </c>
      <c r="T166" s="197">
        <f t="shared" si="58"/>
        <v>1.3</v>
      </c>
      <c r="U166" s="56">
        <f>IF('Indicator Data'!V169="No data","x",ROUND(IF('Indicator Data'!V169&gt;U$195,10,IF('Indicator Data'!V169&lt;U$194,0,10-(U$195-'Indicator Data'!V169)/(U$195-U$194)*10)),1))</f>
        <v>2.8</v>
      </c>
      <c r="V166" s="56">
        <f>IF('Indicator Data'!W169="No data","x",IF('Indicator Data'!W169=0,0,ROUND(IF('Indicator Data'!W169&gt;V$195,10,IF('Indicator Data'!W169&lt;V$194,0,10-(V$195-'Indicator Data'!W169)/(V$195-V$194)*10)),1)))</f>
        <v>3.3</v>
      </c>
      <c r="W166" s="56">
        <f t="shared" si="59"/>
        <v>3.05</v>
      </c>
      <c r="X166" s="56">
        <f>IF('Indicator Data'!U169="No data","x",ROUND(IF('Indicator Data'!U169&gt;X$195,10,IF('Indicator Data'!U169&lt;X$194,0,10-(X$195-'Indicator Data'!U169)/(X$195-X$194)*10)),1))</f>
        <v>0.5</v>
      </c>
      <c r="Y166" s="156">
        <f>IF('Indicator Data'!X169="No data","x",ROUND(IF('Indicator Data'!X169&gt;Y$195,10,IF('Indicator Data'!X169&lt;Y$194,0,10-(Y$195-'Indicator Data'!X169)/(Y$195-Y$194)*10)),1))</f>
        <v>0</v>
      </c>
      <c r="Z166" s="60">
        <f>IF('Indicator Data'!Y169="No data","x",IF(('Indicator Data'!Y169/'Indicator Data'!BE169)&gt;1,1,IF('Indicator Data'!Y169&gt;'Indicator Data'!Y169,1,'Indicator Data'!Y169/'Indicator Data'!BE169)))</f>
        <v>9.3688452825515217E-2</v>
      </c>
      <c r="AA166" s="156">
        <f t="shared" si="60"/>
        <v>1</v>
      </c>
      <c r="AB166" s="57">
        <f t="shared" si="69"/>
        <v>1.1000000000000001</v>
      </c>
      <c r="AC166" s="56">
        <f>IF('Indicator Data'!AE169="No data","x",ROUND(IF('Indicator Data'!AE169&lt;$AC$194,10,IF('Indicator Data'!AE169&gt;$AC$195,0,($AC$195-'Indicator Data'!AE169)/($AC$195-$AC$194)*10)),1))</f>
        <v>4.7</v>
      </c>
      <c r="AD166" s="56">
        <f>IF('Indicator Data'!AF169="No data","x",ROUND(IF('Indicator Data'!AF169&gt;$AD$195,10,IF('Indicator Data'!AF169&lt;$AD$194,0,10-($AD$195-'Indicator Data'!AF169)/($AD$195-$AD$194)*10)),1))</f>
        <v>1.2</v>
      </c>
      <c r="AE166" s="57">
        <f t="shared" si="70"/>
        <v>3</v>
      </c>
      <c r="AF166" s="56" t="str">
        <f>IF('Indicator Data'!AQ169="No data","x",ROUND(IF('Indicator Data'!AQ169&gt;$AF$195,10,IF('Indicator Data'!AQ169&lt;$AF$194,0,10-($AF$195-'Indicator Data'!AQ169)/($AF$195-$AF$194)*10)),1))</f>
        <v>x</v>
      </c>
      <c r="AG166" s="56" t="str">
        <f>IF('Indicator Data'!AR169="No data","x",ROUND(IF('Indicator Data'!AR169&gt;$AG$195,10,IF('Indicator Data'!AR169&lt;$AG$194,0,10-($AG$195-'Indicator Data'!AR169)/($AG$195-$AG$194)*10)),1))</f>
        <v>x</v>
      </c>
      <c r="AH166" s="202" t="str">
        <f t="shared" si="61"/>
        <v>x</v>
      </c>
      <c r="AI166" s="61">
        <f t="shared" si="62"/>
        <v>1.8</v>
      </c>
      <c r="AJ166" s="56">
        <f>IF('Indicator Data'!AG169="No data","x",ROUND((IF(LOG('Indicator Data'!AG169)&gt;AJ$195,10,IF(LOG('Indicator Data'!AG169)&lt;AJ$194,0,10-(AJ$195-LOG('Indicator Data'!AG169))/(AJ$195-AJ$194)*10))),1))</f>
        <v>3.6</v>
      </c>
      <c r="AK166" s="56">
        <f>IF('Indicator Data'!AH169="No data","x",ROUND((IF(LOG('Indicator Data'!AH169)&gt;AK$195,10,IF(LOG('Indicator Data'!AH169)&lt;AK$194,0,10-(AK$195-LOG('Indicator Data'!AH169))/(AK$195-AK$194)*10))),1))</f>
        <v>3.6</v>
      </c>
      <c r="AL166" s="56">
        <f>IF('Indicator Data'!AI169="No data","x",ROUND(IF('Indicator Data'!AI169&gt;AL$195,10,IF('Indicator Data'!AI169&lt;AL$194,0,10-(AL$195-'Indicator Data'!AI169)/(AL$195-AL$194)*10)),1))</f>
        <v>10</v>
      </c>
      <c r="AM166" s="57">
        <f t="shared" si="63"/>
        <v>5.7</v>
      </c>
      <c r="AN166" s="56">
        <f>IF('Indicator Data'!AJ169=0,10,ROUND(IF(LOG('Indicator Data'!AJ169)&gt;AN$195,0,IF(LOG('Indicator Data'!AJ169)&lt;AN$194,10,(AN$195-LOG('Indicator Data'!AJ169))/(AN$195-AN$194)*10)),1))</f>
        <v>4.3</v>
      </c>
      <c r="AO166" s="58">
        <f>IF('Indicator Data'!AK169="No data","x",'Indicator Data'!AK169/'Indicator Data'!BG169*100)</f>
        <v>4.3589743589743586</v>
      </c>
      <c r="AP166" s="56">
        <f t="shared" si="64"/>
        <v>0.3</v>
      </c>
      <c r="AQ166" s="57">
        <f t="shared" si="65"/>
        <v>2.2999999999999998</v>
      </c>
      <c r="AR166" s="186">
        <f t="shared" si="66"/>
        <v>4</v>
      </c>
      <c r="AS166" s="56">
        <f>IF('Indicator Data'!AL169="No data","x",ROUND(IF('Indicator Data'!AL169^2&gt;AS$195,0,IF('Indicator Data'!AL169^2&lt;AS$194,10,(AS$195-'Indicator Data'!AL169^2)/(AS$195-AS$194)*10)),1))</f>
        <v>1.2</v>
      </c>
      <c r="AT166" s="56">
        <f>IF('Indicator Data'!AM169="No data","x",ROUND(IF('Indicator Data'!AM169&gt;AT$195,0,IF('Indicator Data'!AM169&lt;AT$194,10,(AT$195-'Indicator Data'!AM169)/(AT$195-AT$194)*10)),1))</f>
        <v>3.6</v>
      </c>
      <c r="AU166" s="56">
        <f>IF('Indicator Data'!AN169="No data","x",ROUND(IF('Indicator Data'!AN169&gt;AU$195,0,IF('Indicator Data'!AN169&lt;AU$194,10,(AU$195-'Indicator Data'!AN169)/(AU$195-AU$194)*10)),1))</f>
        <v>0.4</v>
      </c>
      <c r="AV166" s="57">
        <f t="shared" si="67"/>
        <v>1.7</v>
      </c>
      <c r="AW166" s="57">
        <f>IF('Indicator Data'!AO169="No data","x",ROUND(IF('Indicator Data'!AO169&gt;AW$195,0,IF('Indicator Data'!AO169&lt;AW$194,10,(AW$195-'Indicator Data'!AO169)/(AW$195-AW$194)*10)),1))</f>
        <v>8.4</v>
      </c>
      <c r="AX166" s="186">
        <f t="shared" si="71"/>
        <v>5.0999999999999996</v>
      </c>
      <c r="AY166" s="188">
        <f>IF('Indicator Data'!AP169="No data","x",ROUND(IF('Indicator Data'!AP169&gt;AY$195,10,IF('Indicator Data'!AP169&lt;AY$194,0,10-(AY$195-'Indicator Data'!AP169)/(AY$195-AY$194)*10)),1))</f>
        <v>4</v>
      </c>
      <c r="AZ166" s="179">
        <f t="shared" si="68"/>
        <v>4.3</v>
      </c>
    </row>
    <row r="167" spans="1:52" s="4" customFormat="1" x14ac:dyDescent="0.25">
      <c r="A167" s="99" t="str">
        <f>'Indicator Data'!A170</f>
        <v>Sweden</v>
      </c>
      <c r="B167" s="49" t="str">
        <f>'Indicator Data'!B170</f>
        <v>SWE</v>
      </c>
      <c r="C167" s="56">
        <f>ROUND(IF('Indicator Data'!N170="No data",IF((0.1022*LN('Indicator Data'!BD170)-0.1711)&gt;C$195,0,IF((0.1022*LN('Indicator Data'!BD170)-0.1711)&lt;C$194,10,(C$195-(0.1022*LN('Indicator Data'!BD170)-0.1711))/(C$195-C$194)*10)),IF('Indicator Data'!N170&gt;C$195,0,IF('Indicator Data'!N170&lt;C$194,10,(C$195-'Indicator Data'!N170)/(C$195-C$194)*10))),1)</f>
        <v>0</v>
      </c>
      <c r="D167" s="56" t="str">
        <f>IF('Indicator Data'!O170="No data","x",ROUND((IF(LOG('Indicator Data'!O170*1000)&gt;D$195,10,IF(LOG('Indicator Data'!O170*1000)&lt;D$194,0,10-(D$195-LOG('Indicator Data'!O170*1000))/(D$195-D$194)*10))),1))</f>
        <v>x</v>
      </c>
      <c r="E167" s="57">
        <f t="shared" si="51"/>
        <v>0</v>
      </c>
      <c r="F167" s="56">
        <f>IF('Indicator Data'!Z170="No data","x",ROUND(IF('Indicator Data'!Z170&gt;F$195,10,IF('Indicator Data'!Z170&lt;F$194,0,10-(F$195-'Indicator Data'!Z170)/(F$195-F$194)*10)),1))</f>
        <v>0.5</v>
      </c>
      <c r="G167" s="56">
        <f>IF('Indicator Data'!AA170="No data","x",ROUND(IF('Indicator Data'!AA170&gt;G$195,10,IF('Indicator Data'!AA170&lt;G$194,0,10-(G$195-'Indicator Data'!AA170)/(G$195-G$194)*10)),1))</f>
        <v>1.1000000000000001</v>
      </c>
      <c r="H167" s="57">
        <f t="shared" si="52"/>
        <v>0.8</v>
      </c>
      <c r="I167" s="58">
        <f>SUM(IF('Indicator Data'!P170=0,0,'Indicator Data'!P170),SUM('Indicator Data'!Q170:R170))</f>
        <v>-110.55534</v>
      </c>
      <c r="J167" s="58">
        <f>I167/'Indicator Data'!BE170*1000000</f>
        <v>-11.015447684331948</v>
      </c>
      <c r="K167" s="56">
        <f t="shared" si="53"/>
        <v>0</v>
      </c>
      <c r="L167" s="56" t="str">
        <f>IF('Indicator Data'!S170="No data","x",ROUND(IF('Indicator Data'!S170&gt;L$195,10,IF('Indicator Data'!S170&lt;L$194,0,10-(L$195-'Indicator Data'!S170)/(L$195-L$194)*10)),1))</f>
        <v>x</v>
      </c>
      <c r="M167" s="56">
        <f>IF('Indicator Data'!T170="No data","x",IF('Indicator Data'!T170=0,0,ROUND(IF('Indicator Data'!T170&gt;M$195,10,IF('Indicator Data'!T170&lt;M$194,0,10-(M$195-'Indicator Data'!T170)/(M$195-M$194)*10)),1)))</f>
        <v>0.2</v>
      </c>
      <c r="N167" s="57">
        <f t="shared" si="54"/>
        <v>0.1</v>
      </c>
      <c r="O167" s="59">
        <f t="shared" si="55"/>
        <v>0.2</v>
      </c>
      <c r="P167" s="66">
        <f>IF(AND('Indicator Data'!AB170="No data",'Indicator Data'!AC170="No data"),0,SUM('Indicator Data'!AB170:AD170)/1000)</f>
        <v>286.16800000000001</v>
      </c>
      <c r="Q167" s="56">
        <f t="shared" si="56"/>
        <v>8.1999999999999993</v>
      </c>
      <c r="R167" s="60">
        <f>P167*1000/'Indicator Data'!BE170</f>
        <v>2.851303820267664E-2</v>
      </c>
      <c r="S167" s="56">
        <f t="shared" si="57"/>
        <v>7.3</v>
      </c>
      <c r="T167" s="197">
        <f t="shared" si="58"/>
        <v>7.8</v>
      </c>
      <c r="U167" s="56">
        <f>IF('Indicator Data'!V170="No data","x",ROUND(IF('Indicator Data'!V170&gt;U$195,10,IF('Indicator Data'!V170&lt;U$194,0,10-(U$195-'Indicator Data'!V170)/(U$195-U$194)*10)),1))</f>
        <v>0.4</v>
      </c>
      <c r="V167" s="56" t="str">
        <f>IF('Indicator Data'!W170="No data","x",IF('Indicator Data'!W170=0,0,ROUND(IF('Indicator Data'!W170&gt;V$195,10,IF('Indicator Data'!W170&lt;V$194,0,10-(V$195-'Indicator Data'!W170)/(V$195-V$194)*10)),1)))</f>
        <v>x</v>
      </c>
      <c r="W167" s="56">
        <f t="shared" si="59"/>
        <v>0.4</v>
      </c>
      <c r="X167" s="56">
        <f>IF('Indicator Data'!U170="No data","x",ROUND(IF('Indicator Data'!U170&gt;X$195,10,IF('Indicator Data'!U170&lt;X$194,0,10-(X$195-'Indicator Data'!U170)/(X$195-X$194)*10)),1))</f>
        <v>0.1</v>
      </c>
      <c r="Y167" s="156" t="str">
        <f>IF('Indicator Data'!X170="No data","x",ROUND(IF('Indicator Data'!X170&gt;Y$195,10,IF('Indicator Data'!X170&lt;Y$194,0,10-(Y$195-'Indicator Data'!X170)/(Y$195-Y$194)*10)),1))</f>
        <v>x</v>
      </c>
      <c r="Z167" s="60">
        <f>IF('Indicator Data'!Y170="No data","x",IF(('Indicator Data'!Y170/'Indicator Data'!BE170)&gt;1,1,IF('Indicator Data'!Y170&gt;'Indicator Data'!Y170,1,'Indicator Data'!Y170/'Indicator Data'!BE170)))</f>
        <v>1.3949237330430829E-5</v>
      </c>
      <c r="AA167" s="156">
        <f t="shared" si="60"/>
        <v>0</v>
      </c>
      <c r="AB167" s="57">
        <f t="shared" si="69"/>
        <v>0.2</v>
      </c>
      <c r="AC167" s="56">
        <f>IF('Indicator Data'!AE170="No data","x",ROUND(IF('Indicator Data'!AE170&lt;$AC$194,10,IF('Indicator Data'!AE170&gt;$AC$195,0,($AC$195-'Indicator Data'!AE170)/($AC$195-$AC$194)*10)),1))</f>
        <v>3.2</v>
      </c>
      <c r="AD167" s="56">
        <f>IF('Indicator Data'!AF170="No data","x",ROUND(IF('Indicator Data'!AF170&gt;$AD$195,10,IF('Indicator Data'!AF170&lt;$AD$194,0,10-($AD$195-'Indicator Data'!AF170)/($AD$195-$AD$194)*10)),1))</f>
        <v>0</v>
      </c>
      <c r="AE167" s="57">
        <f t="shared" si="70"/>
        <v>1.6</v>
      </c>
      <c r="AF167" s="56">
        <f>IF('Indicator Data'!AQ170="No data","x",ROUND(IF('Indicator Data'!AQ170&gt;$AF$195,10,IF('Indicator Data'!AQ170&lt;$AF$194,0,10-($AF$195-'Indicator Data'!AQ170)/($AF$195-$AF$194)*10)),1))</f>
        <v>1.1000000000000001</v>
      </c>
      <c r="AG167" s="56">
        <f>IF('Indicator Data'!AR170="No data","x",ROUND(IF('Indicator Data'!AR170&gt;$AG$195,10,IF('Indicator Data'!AR170&lt;$AG$194,0,10-($AG$195-'Indicator Data'!AR170)/($AG$195-$AG$194)*10)),1))</f>
        <v>1.1000000000000001</v>
      </c>
      <c r="AH167" s="202">
        <f t="shared" si="61"/>
        <v>1.1000000000000001</v>
      </c>
      <c r="AI167" s="61">
        <f t="shared" si="62"/>
        <v>3.5</v>
      </c>
      <c r="AJ167" s="56" t="str">
        <f>IF('Indicator Data'!AG170="No data","x",ROUND((IF(LOG('Indicator Data'!AG170)&gt;AJ$195,10,IF(LOG('Indicator Data'!AG170)&lt;AJ$194,0,10-(AJ$195-LOG('Indicator Data'!AG170))/(AJ$195-AJ$194)*10))),1))</f>
        <v>x</v>
      </c>
      <c r="AK167" s="56">
        <f>IF('Indicator Data'!AH170="No data","x",ROUND((IF(LOG('Indicator Data'!AH170)&gt;AK$195,10,IF(LOG('Indicator Data'!AH170)&lt;AK$194,0,10-(AK$195-LOG('Indicator Data'!AH170))/(AK$195-AK$194)*10))),1))</f>
        <v>7.1</v>
      </c>
      <c r="AL167" s="56">
        <f>IF('Indicator Data'!AI170="No data","x",ROUND(IF('Indicator Data'!AI170&gt;AL$195,10,IF('Indicator Data'!AI170&lt;AL$194,0,10-(AL$195-'Indicator Data'!AI170)/(AL$195-AL$194)*10)),1))</f>
        <v>10</v>
      </c>
      <c r="AM167" s="57">
        <f t="shared" si="63"/>
        <v>8.6</v>
      </c>
      <c r="AN167" s="56">
        <f>IF('Indicator Data'!AJ170=0,10,ROUND(IF(LOG('Indicator Data'!AJ170)&gt;AN$195,0,IF(LOG('Indicator Data'!AJ170)&lt;AN$194,10,(AN$195-LOG('Indicator Data'!AJ170))/(AN$195-AN$194)*10)),1))</f>
        <v>5.6</v>
      </c>
      <c r="AO167" s="58">
        <f>IF('Indicator Data'!AK170="No data","x",'Indicator Data'!AK170/'Indicator Data'!BG170*100)</f>
        <v>73.110103816347419</v>
      </c>
      <c r="AP167" s="56">
        <f t="shared" si="64"/>
        <v>7.3</v>
      </c>
      <c r="AQ167" s="57">
        <f t="shared" si="65"/>
        <v>6.5</v>
      </c>
      <c r="AR167" s="186">
        <f t="shared" si="66"/>
        <v>7.6</v>
      </c>
      <c r="AS167" s="56" t="str">
        <f>IF('Indicator Data'!AL170="No data","x",ROUND(IF('Indicator Data'!AL170^2&gt;AS$195,0,IF('Indicator Data'!AL170^2&lt;AS$194,10,(AS$195-'Indicator Data'!AL170^2)/(AS$195-AS$194)*10)),1))</f>
        <v>x</v>
      </c>
      <c r="AT167" s="56">
        <f>IF('Indicator Data'!AM170="No data","x",ROUND(IF('Indicator Data'!AM170&gt;AT$195,0,IF('Indicator Data'!AM170&lt;AT$194,10,(AT$195-'Indicator Data'!AM170)/(AT$195-AT$194)*10)),1))</f>
        <v>3.8</v>
      </c>
      <c r="AU167" s="56">
        <f>IF('Indicator Data'!AN170="No data","x",ROUND(IF('Indicator Data'!AN170&gt;AU$195,0,IF('Indicator Data'!AN170&lt;AU$194,10,(AU$195-'Indicator Data'!AN170)/(AU$195-AU$194)*10)),1))</f>
        <v>0.6</v>
      </c>
      <c r="AV167" s="57">
        <f t="shared" si="67"/>
        <v>2.2000000000000002</v>
      </c>
      <c r="AW167" s="57">
        <f>IF('Indicator Data'!AO170="No data","x",ROUND(IF('Indicator Data'!AO170&gt;AW$195,0,IF('Indicator Data'!AO170&lt;AW$194,10,(AW$195-'Indicator Data'!AO170)/(AW$195-AW$194)*10)),1))</f>
        <v>2.9</v>
      </c>
      <c r="AX167" s="186">
        <f t="shared" si="71"/>
        <v>2.6</v>
      </c>
      <c r="AY167" s="188">
        <f>IF('Indicator Data'!AP171="No data","x",ROUND(IF('Indicator Data'!AP171&gt;AY$195,10,IF('Indicator Data'!AP171&lt;AY$194,0,10-(AY$195-'Indicator Data'!AP171)/(AY$195-AY$194)*10)),1))</f>
        <v>7.6</v>
      </c>
      <c r="AZ167" s="179">
        <f t="shared" si="68"/>
        <v>6.4</v>
      </c>
    </row>
    <row r="168" spans="1:52" s="4" customFormat="1" x14ac:dyDescent="0.25">
      <c r="A168" s="99" t="str">
        <f>'Indicator Data'!A171</f>
        <v>Switzerland</v>
      </c>
      <c r="B168" s="49" t="str">
        <f>'Indicator Data'!B171</f>
        <v>CHE</v>
      </c>
      <c r="C168" s="56">
        <f>ROUND(IF('Indicator Data'!N171="No data",IF((0.1022*LN('Indicator Data'!BD171)-0.1711)&gt;C$195,0,IF((0.1022*LN('Indicator Data'!BD171)-0.1711)&lt;C$194,10,(C$195-(0.1022*LN('Indicator Data'!BD171)-0.1711))/(C$195-C$194)*10)),IF('Indicator Data'!N171&gt;C$195,0,IF('Indicator Data'!N171&lt;C$194,10,(C$195-'Indicator Data'!N171)/(C$195-C$194)*10))),1)</f>
        <v>0</v>
      </c>
      <c r="D168" s="56" t="str">
        <f>IF('Indicator Data'!O171="No data","x",ROUND((IF(LOG('Indicator Data'!O171*1000)&gt;D$195,10,IF(LOG('Indicator Data'!O171*1000)&lt;D$194,0,10-(D$195-LOG('Indicator Data'!O171*1000))/(D$195-D$194)*10))),1))</f>
        <v>x</v>
      </c>
      <c r="E168" s="57">
        <f t="shared" si="51"/>
        <v>0</v>
      </c>
      <c r="F168" s="56">
        <f>IF('Indicator Data'!Z171="No data","x",ROUND(IF('Indicator Data'!Z171&gt;F$195,10,IF('Indicator Data'!Z171&lt;F$194,0,10-(F$195-'Indicator Data'!Z171)/(F$195-F$194)*10)),1))</f>
        <v>0.5</v>
      </c>
      <c r="G168" s="56">
        <f>IF('Indicator Data'!AA171="No data","x",ROUND(IF('Indicator Data'!AA171&gt;G$195,10,IF('Indicator Data'!AA171&lt;G$194,0,10-(G$195-'Indicator Data'!AA171)/(G$195-G$194)*10)),1))</f>
        <v>1.8</v>
      </c>
      <c r="H168" s="57">
        <f t="shared" si="52"/>
        <v>1.2</v>
      </c>
      <c r="I168" s="58">
        <f>SUM(IF('Indicator Data'!P171=0,0,'Indicator Data'!P171),SUM('Indicator Data'!Q171:R171))</f>
        <v>-22.17343</v>
      </c>
      <c r="J168" s="58">
        <f>I168/'Indicator Data'!BE171*1000000</f>
        <v>-2.5808984164441466</v>
      </c>
      <c r="K168" s="56">
        <f t="shared" si="53"/>
        <v>0</v>
      </c>
      <c r="L168" s="56" t="str">
        <f>IF('Indicator Data'!S171="No data","x",ROUND(IF('Indicator Data'!S171&gt;L$195,10,IF('Indicator Data'!S171&lt;L$194,0,10-(L$195-'Indicator Data'!S171)/(L$195-L$194)*10)),1))</f>
        <v>x</v>
      </c>
      <c r="M168" s="56">
        <f>IF('Indicator Data'!T171="No data","x",IF('Indicator Data'!T171=0,0,ROUND(IF('Indicator Data'!T171&gt;M$195,10,IF('Indicator Data'!T171&lt;M$194,0,10-(M$195-'Indicator Data'!T171)/(M$195-M$194)*10)),1)))</f>
        <v>0.1</v>
      </c>
      <c r="N168" s="57">
        <f t="shared" si="54"/>
        <v>0.1</v>
      </c>
      <c r="O168" s="59">
        <f t="shared" si="55"/>
        <v>0.3</v>
      </c>
      <c r="P168" s="66">
        <f>IF(AND('Indicator Data'!AB171="No data",'Indicator Data'!AC171="No data"),0,SUM('Indicator Data'!AB171:AD171)/1000)</f>
        <v>118.834</v>
      </c>
      <c r="Q168" s="56">
        <f t="shared" si="56"/>
        <v>6.9</v>
      </c>
      <c r="R168" s="60">
        <f>P168*1000/'Indicator Data'!BE171</f>
        <v>1.3831801503859516E-2</v>
      </c>
      <c r="S168" s="56">
        <f t="shared" si="57"/>
        <v>6.1</v>
      </c>
      <c r="T168" s="197">
        <f t="shared" si="58"/>
        <v>6.5</v>
      </c>
      <c r="U168" s="56">
        <f>IF('Indicator Data'!V171="No data","x",ROUND(IF('Indicator Data'!V171&gt;U$195,10,IF('Indicator Data'!V171&lt;U$194,0,10-(U$195-'Indicator Data'!V171)/(U$195-U$194)*10)),1))</f>
        <v>0.6</v>
      </c>
      <c r="V168" s="56" t="str">
        <f>IF('Indicator Data'!W171="No data","x",IF('Indicator Data'!W171=0,0,ROUND(IF('Indicator Data'!W171&gt;V$195,10,IF('Indicator Data'!W171&lt;V$194,0,10-(V$195-'Indicator Data'!W171)/(V$195-V$194)*10)),1)))</f>
        <v>x</v>
      </c>
      <c r="W168" s="56">
        <f t="shared" si="59"/>
        <v>0.6</v>
      </c>
      <c r="X168" s="56">
        <f>IF('Indicator Data'!U171="No data","x",ROUND(IF('Indicator Data'!U171&gt;X$195,10,IF('Indicator Data'!U171&lt;X$194,0,10-(X$195-'Indicator Data'!U171)/(X$195-X$194)*10)),1))</f>
        <v>0.1</v>
      </c>
      <c r="Y168" s="156" t="str">
        <f>IF('Indicator Data'!X171="No data","x",ROUND(IF('Indicator Data'!X171&gt;Y$195,10,IF('Indicator Data'!X171&lt;Y$194,0,10-(Y$195-'Indicator Data'!X171)/(Y$195-Y$194)*10)),1))</f>
        <v>x</v>
      </c>
      <c r="Z168" s="60">
        <f>IF('Indicator Data'!Y171="No data","x",IF(('Indicator Data'!Y171/'Indicator Data'!BE171)&gt;1,1,IF('Indicator Data'!Y171&gt;'Indicator Data'!Y171,1,'Indicator Data'!Y171/'Indicator Data'!BE171)))</f>
        <v>0</v>
      </c>
      <c r="AA168" s="156">
        <f t="shared" si="60"/>
        <v>0</v>
      </c>
      <c r="AB168" s="57">
        <f t="shared" si="69"/>
        <v>0.2</v>
      </c>
      <c r="AC168" s="56">
        <f>IF('Indicator Data'!AE171="No data","x",ROUND(IF('Indicator Data'!AE171&lt;$AC$194,10,IF('Indicator Data'!AE171&gt;$AC$195,0,($AC$195-'Indicator Data'!AE171)/($AC$195-$AC$194)*10)),1))</f>
        <v>2.5</v>
      </c>
      <c r="AD168" s="56">
        <f>IF('Indicator Data'!AF171="No data","x",ROUND(IF('Indicator Data'!AF171&gt;$AD$195,10,IF('Indicator Data'!AF171&lt;$AD$194,0,10-($AD$195-'Indicator Data'!AF171)/($AD$195-$AD$194)*10)),1))</f>
        <v>0</v>
      </c>
      <c r="AE168" s="57">
        <f t="shared" si="70"/>
        <v>1.3</v>
      </c>
      <c r="AF168" s="56" t="str">
        <f>IF('Indicator Data'!AQ171="No data","x",ROUND(IF('Indicator Data'!AQ171&gt;$AF$195,10,IF('Indicator Data'!AQ171&lt;$AF$194,0,10-($AF$195-'Indicator Data'!AQ171)/($AF$195-$AF$194)*10)),1))</f>
        <v>x</v>
      </c>
      <c r="AG168" s="56">
        <f>IF('Indicator Data'!AR171="No data","x",ROUND(IF('Indicator Data'!AR171&gt;$AG$195,10,IF('Indicator Data'!AR171&lt;$AG$194,0,10-($AG$195-'Indicator Data'!AR171)/($AG$195-$AG$194)*10)),1))</f>
        <v>1.8</v>
      </c>
      <c r="AH168" s="202">
        <f t="shared" si="61"/>
        <v>1.8</v>
      </c>
      <c r="AI168" s="61">
        <f t="shared" si="62"/>
        <v>2.9</v>
      </c>
      <c r="AJ168" s="56">
        <f>IF('Indicator Data'!AG171="No data","x",ROUND((IF(LOG('Indicator Data'!AG171)&gt;AJ$195,10,IF(LOG('Indicator Data'!AG171)&lt;AJ$194,0,10-(AJ$195-LOG('Indicator Data'!AG171))/(AJ$195-AJ$194)*10))),1))</f>
        <v>8.6999999999999993</v>
      </c>
      <c r="AK168" s="56">
        <f>IF('Indicator Data'!AH171="No data","x",ROUND((IF(LOG('Indicator Data'!AH171)&gt;AK$195,10,IF(LOG('Indicator Data'!AH171)&lt;AK$194,0,10-(AK$195-LOG('Indicator Data'!AH171))/(AK$195-AK$194)*10))),1))</f>
        <v>7.5</v>
      </c>
      <c r="AL168" s="56" t="str">
        <f>IF('Indicator Data'!AI171="No data","x",ROUND(IF('Indicator Data'!AI171&gt;AL$195,10,IF('Indicator Data'!AI171&lt;AL$194,0,10-(AL$195-'Indicator Data'!AI171)/(AL$195-AL$194)*10)),1))</f>
        <v>x</v>
      </c>
      <c r="AM168" s="57">
        <f t="shared" si="63"/>
        <v>8.1</v>
      </c>
      <c r="AN168" s="56">
        <f>IF('Indicator Data'!AJ171=0,10,ROUND(IF(LOG('Indicator Data'!AJ171)&gt;AN$195,0,IF(LOG('Indicator Data'!AJ171)&lt;AN$194,10,(AN$195-LOG('Indicator Data'!AJ171))/(AN$195-AN$194)*10)),1))</f>
        <v>6.9</v>
      </c>
      <c r="AO168" s="58">
        <f>IF('Indicator Data'!AK171="No data","x",'Indicator Data'!AK171/'Indicator Data'!BG171*100)</f>
        <v>400</v>
      </c>
      <c r="AP168" s="56">
        <f t="shared" si="64"/>
        <v>10</v>
      </c>
      <c r="AQ168" s="57">
        <f t="shared" si="65"/>
        <v>8.5</v>
      </c>
      <c r="AR168" s="186">
        <f t="shared" si="66"/>
        <v>8.3000000000000007</v>
      </c>
      <c r="AS168" s="56" t="str">
        <f>IF('Indicator Data'!AL171="No data","x",ROUND(IF('Indicator Data'!AL171^2&gt;AS$195,0,IF('Indicator Data'!AL171^2&lt;AS$194,10,(AS$195-'Indicator Data'!AL171^2)/(AS$195-AS$194)*10)),1))</f>
        <v>x</v>
      </c>
      <c r="AT168" s="56">
        <f>IF('Indicator Data'!AM171="No data","x",ROUND(IF('Indicator Data'!AM171&gt;AT$195,0,IF('Indicator Data'!AM171&lt;AT$194,10,(AT$195-'Indicator Data'!AM171)/(AT$195-AT$194)*10)),1))</f>
        <v>3.8</v>
      </c>
      <c r="AU168" s="56">
        <f>IF('Indicator Data'!AN171="No data","x",ROUND(IF('Indicator Data'!AN171&gt;AU$195,0,IF('Indicator Data'!AN171&lt;AU$194,10,(AU$195-'Indicator Data'!AN171)/(AU$195-AU$194)*10)),1))</f>
        <v>6.8</v>
      </c>
      <c r="AV168" s="57">
        <f t="shared" si="67"/>
        <v>5.3</v>
      </c>
      <c r="AW168" s="57">
        <f>IF('Indicator Data'!AO171="No data","x",ROUND(IF('Indicator Data'!AO171&gt;AW$195,0,IF('Indicator Data'!AO171&lt;AW$194,10,(AW$195-'Indicator Data'!AO171)/(AW$195-AW$194)*10)),1))</f>
        <v>2.4</v>
      </c>
      <c r="AX168" s="186">
        <f t="shared" si="71"/>
        <v>3.9</v>
      </c>
      <c r="AY168" s="188">
        <f>IF('Indicator Data'!AP172="No data","x",ROUND(IF('Indicator Data'!AP172&gt;AY$195,10,IF('Indicator Data'!AP172&lt;AY$194,0,10-(AY$195-'Indicator Data'!AP172)/(AY$195-AY$194)*10)),1))</f>
        <v>2.4</v>
      </c>
      <c r="AZ168" s="179">
        <f t="shared" si="68"/>
        <v>4.3</v>
      </c>
    </row>
    <row r="169" spans="1:52" s="4" customFormat="1" x14ac:dyDescent="0.25">
      <c r="A169" s="99" t="str">
        <f>'Indicator Data'!A172</f>
        <v>Syria</v>
      </c>
      <c r="B169" s="49" t="str">
        <f>'Indicator Data'!B172</f>
        <v>SYR</v>
      </c>
      <c r="C169" s="56">
        <f>ROUND(IF('Indicator Data'!N172="No data",IF((0.1022*LN('Indicator Data'!BD172)-0.1711)&gt;C$195,0,IF((0.1022*LN('Indicator Data'!BD172)-0.1711)&lt;C$194,10,(C$195-(0.1022*LN('Indicator Data'!BD172)-0.1711))/(C$195-C$194)*10)),IF('Indicator Data'!N172&gt;C$195,0,IF('Indicator Data'!N172&lt;C$194,10,(C$195-'Indicator Data'!N172)/(C$195-C$194)*10))),1)</f>
        <v>7</v>
      </c>
      <c r="D169" s="56">
        <f>IF('Indicator Data'!O172="No data","x",ROUND((IF(LOG('Indicator Data'!O172*1000)&gt;D$195,10,IF(LOG('Indicator Data'!O172*1000)&lt;D$194,0,10-(D$195-LOG('Indicator Data'!O172*1000))/(D$195-D$194)*10))),1))</f>
        <v>5.4</v>
      </c>
      <c r="E169" s="57">
        <f t="shared" si="51"/>
        <v>6.3</v>
      </c>
      <c r="F169" s="56">
        <f>IF('Indicator Data'!Z172="No data","x",ROUND(IF('Indicator Data'!Z172&gt;F$195,10,IF('Indicator Data'!Z172&lt;F$194,0,10-(F$195-'Indicator Data'!Z172)/(F$195-F$194)*10)),1))</f>
        <v>7.3</v>
      </c>
      <c r="G169" s="56" t="str">
        <f>IF('Indicator Data'!AA172="No data","x",ROUND(IF('Indicator Data'!AA172&gt;G$195,10,IF('Indicator Data'!AA172&lt;G$194,0,10-(G$195-'Indicator Data'!AA172)/(G$195-G$194)*10)),1))</f>
        <v>x</v>
      </c>
      <c r="H169" s="57">
        <f t="shared" si="52"/>
        <v>7.3</v>
      </c>
      <c r="I169" s="58">
        <f>SUM(IF('Indicator Data'!P172=0,0,'Indicator Data'!P172),SUM('Indicator Data'!Q172:R172))</f>
        <v>60966.482889999999</v>
      </c>
      <c r="J169" s="58">
        <f>I169/'Indicator Data'!BE172*1000000</f>
        <v>3571.5296688976982</v>
      </c>
      <c r="K169" s="56">
        <f t="shared" si="53"/>
        <v>10</v>
      </c>
      <c r="L169" s="56" t="str">
        <f>IF('Indicator Data'!S172="No data","x",ROUND(IF('Indicator Data'!S172&gt;L$195,10,IF('Indicator Data'!S172&lt;L$194,0,10-(L$195-'Indicator Data'!S172)/(L$195-L$194)*10)),1))</f>
        <v>x</v>
      </c>
      <c r="M169" s="56" t="str">
        <f>IF('Indicator Data'!T172="No data","x",IF('Indicator Data'!T172=0,0,ROUND(IF('Indicator Data'!T172&gt;M$195,10,IF('Indicator Data'!T172&lt;M$194,0,10-(M$195-'Indicator Data'!T172)/(M$195-M$194)*10)),1)))</f>
        <v>x</v>
      </c>
      <c r="N169" s="57">
        <f t="shared" si="54"/>
        <v>10</v>
      </c>
      <c r="O169" s="59">
        <f t="shared" si="55"/>
        <v>7.5</v>
      </c>
      <c r="P169" s="66">
        <f>IF(AND('Indicator Data'!AB172="No data",'Indicator Data'!AC172="No data"),0,SUM('Indicator Data'!AB172:AD172)/1000)</f>
        <v>7010.56</v>
      </c>
      <c r="Q169" s="56">
        <f t="shared" si="56"/>
        <v>10</v>
      </c>
      <c r="R169" s="60">
        <f>P169*1000/'Indicator Data'!BE172</f>
        <v>0.4106916103519293</v>
      </c>
      <c r="S169" s="56">
        <f t="shared" si="57"/>
        <v>10</v>
      </c>
      <c r="T169" s="197">
        <f t="shared" si="58"/>
        <v>10</v>
      </c>
      <c r="U169" s="56">
        <f>IF('Indicator Data'!V172="No data","x",ROUND(IF('Indicator Data'!V172&gt;U$195,10,IF('Indicator Data'!V172&lt;U$194,0,10-(U$195-'Indicator Data'!V172)/(U$195-U$194)*10)),1))</f>
        <v>0.2</v>
      </c>
      <c r="V169" s="56" t="str">
        <f>IF('Indicator Data'!W172="No data","x",IF('Indicator Data'!W172=0,0,ROUND(IF('Indicator Data'!W172&gt;V$195,10,IF('Indicator Data'!W172&lt;V$194,0,10-(V$195-'Indicator Data'!W172)/(V$195-V$194)*10)),1)))</f>
        <v>x</v>
      </c>
      <c r="W169" s="56">
        <f t="shared" si="59"/>
        <v>0.2</v>
      </c>
      <c r="X169" s="56">
        <f>IF('Indicator Data'!U172="No data","x",ROUND(IF('Indicator Data'!U172&gt;X$195,10,IF('Indicator Data'!U172&lt;X$194,0,10-(X$195-'Indicator Data'!U172)/(X$195-X$194)*10)),1))</f>
        <v>0.3</v>
      </c>
      <c r="Y169" s="156">
        <f>IF('Indicator Data'!X172="No data","x",ROUND(IF('Indicator Data'!X172&gt;Y$195,10,IF('Indicator Data'!X172&lt;Y$194,0,10-(Y$195-'Indicator Data'!X172)/(Y$195-Y$194)*10)),1))</f>
        <v>0</v>
      </c>
      <c r="Z169" s="60">
        <f>IF('Indicator Data'!Y172="No data","x",IF(('Indicator Data'!Y172/'Indicator Data'!BE172)&gt;1,1,IF('Indicator Data'!Y172&gt;'Indicator Data'!Y172,1,'Indicator Data'!Y172/'Indicator Data'!BE172)))</f>
        <v>0.11277007113946161</v>
      </c>
      <c r="AA169" s="156">
        <f t="shared" si="60"/>
        <v>1.3</v>
      </c>
      <c r="AB169" s="57">
        <f t="shared" si="69"/>
        <v>0.5</v>
      </c>
      <c r="AC169" s="56">
        <f>IF('Indicator Data'!AE172="No data","x",ROUND(IF('Indicator Data'!AE172&lt;$AC$194,10,IF('Indicator Data'!AE172&gt;$AC$195,0,($AC$195-'Indicator Data'!AE172)/($AC$195-$AC$194)*10)),1))</f>
        <v>3.1</v>
      </c>
      <c r="AD169" s="56">
        <f>IF('Indicator Data'!AF172="No data","x",ROUND(IF('Indicator Data'!AF172&gt;$AD$195,10,IF('Indicator Data'!AF172&lt;$AD$194,0,10-($AD$195-'Indicator Data'!AF172)/($AD$195-$AD$194)*10)),1))</f>
        <v>8</v>
      </c>
      <c r="AE169" s="57">
        <f t="shared" si="70"/>
        <v>5.6</v>
      </c>
      <c r="AF169" s="56" t="str">
        <f>IF('Indicator Data'!AQ172="No data","x",ROUND(IF('Indicator Data'!AQ172&gt;$AF$195,10,IF('Indicator Data'!AQ172&lt;$AF$194,0,10-($AF$195-'Indicator Data'!AQ172)/($AF$195-$AF$194)*10)),1))</f>
        <v>x</v>
      </c>
      <c r="AG169" s="56" t="str">
        <f>IF('Indicator Data'!AR172="No data","x",ROUND(IF('Indicator Data'!AR172&gt;$AG$195,10,IF('Indicator Data'!AR172&lt;$AG$194,0,10-($AG$195-'Indicator Data'!AR172)/($AG$195-$AG$194)*10)),1))</f>
        <v>x</v>
      </c>
      <c r="AH169" s="202" t="str">
        <f t="shared" si="61"/>
        <v>x</v>
      </c>
      <c r="AI169" s="61">
        <f t="shared" si="62"/>
        <v>7.1</v>
      </c>
      <c r="AJ169" s="56">
        <f>IF('Indicator Data'!AG172="No data","x",ROUND((IF(LOG('Indicator Data'!AG172)&gt;AJ$195,10,IF(LOG('Indicator Data'!AG172)&lt;AJ$194,0,10-(AJ$195-LOG('Indicator Data'!AG172))/(AJ$195-AJ$194)*10))),1))</f>
        <v>0.6</v>
      </c>
      <c r="AK169" s="56" t="str">
        <f>IF('Indicator Data'!AH172="No data","x",ROUND((IF(LOG('Indicator Data'!AH172)&gt;AK$195,10,IF(LOG('Indicator Data'!AH172)&lt;AK$194,0,10-(AK$195-LOG('Indicator Data'!AH172))/(AK$195-AK$194)*10))),1))</f>
        <v>x</v>
      </c>
      <c r="AL169" s="56">
        <f>IF('Indicator Data'!AI172="No data","x",ROUND(IF('Indicator Data'!AI172&gt;AL$195,10,IF('Indicator Data'!AI172&lt;AL$194,0,10-(AL$195-'Indicator Data'!AI172)/(AL$195-AL$194)*10)),1))</f>
        <v>8</v>
      </c>
      <c r="AM169" s="57">
        <f t="shared" si="63"/>
        <v>4.3</v>
      </c>
      <c r="AN169" s="56">
        <f>IF('Indicator Data'!AJ172=0,10,ROUND(IF(LOG('Indicator Data'!AJ172)&gt;AN$195,0,IF(LOG('Indicator Data'!AJ172)&lt;AN$194,10,(AN$195-LOG('Indicator Data'!AJ172))/(AN$195-AN$194)*10)),1))</f>
        <v>6.1</v>
      </c>
      <c r="AO169" s="58">
        <f>IF('Indicator Data'!AK172="No data","x",'Indicator Data'!AK172/'Indicator Data'!BG172*100)</f>
        <v>35.397266241899473</v>
      </c>
      <c r="AP169" s="56">
        <f t="shared" si="64"/>
        <v>3.5</v>
      </c>
      <c r="AQ169" s="57">
        <f t="shared" si="65"/>
        <v>4.8</v>
      </c>
      <c r="AR169" s="186">
        <f t="shared" si="66"/>
        <v>4.5999999999999996</v>
      </c>
      <c r="AS169" s="56" t="str">
        <f>IF('Indicator Data'!AL172="No data","x",ROUND(IF('Indicator Data'!AL172^2&gt;AS$195,0,IF('Indicator Data'!AL172^2&lt;AS$194,10,(AS$195-'Indicator Data'!AL172^2)/(AS$195-AS$194)*10)),1))</f>
        <v>x</v>
      </c>
      <c r="AT169" s="56">
        <f>IF('Indicator Data'!AM172="No data","x",ROUND(IF('Indicator Data'!AM172&gt;AT$195,0,IF('Indicator Data'!AM172&lt;AT$194,10,(AT$195-'Indicator Data'!AM172)/(AT$195-AT$194)*10)),1))</f>
        <v>5.0999999999999996</v>
      </c>
      <c r="AU169" s="56">
        <f>IF('Indicator Data'!AN172="No data","x",ROUND(IF('Indicator Data'!AN172&gt;AU$195,0,IF('Indicator Data'!AN172&lt;AU$194,10,(AU$195-'Indicator Data'!AN172)/(AU$195-AU$194)*10)),1))</f>
        <v>8</v>
      </c>
      <c r="AV169" s="57">
        <f t="shared" si="67"/>
        <v>6.6</v>
      </c>
      <c r="AW169" s="57">
        <f>IF('Indicator Data'!AO172="No data","x",ROUND(IF('Indicator Data'!AO172&gt;AW$195,0,IF('Indicator Data'!AO172&lt;AW$194,10,(AW$195-'Indicator Data'!AO172)/(AW$195-AW$194)*10)),1))</f>
        <v>5.9</v>
      </c>
      <c r="AX169" s="186">
        <f t="shared" si="71"/>
        <v>6.3</v>
      </c>
      <c r="AY169" s="188">
        <f>IF('Indicator Data'!AP173="No data","x",ROUND(IF('Indicator Data'!AP173&gt;AY$195,10,IF('Indicator Data'!AP173&lt;AY$194,0,10-(AY$195-'Indicator Data'!AP173)/(AY$195-AY$194)*10)),1))</f>
        <v>0.8</v>
      </c>
      <c r="AZ169" s="179">
        <f t="shared" si="68"/>
        <v>3.1</v>
      </c>
    </row>
    <row r="170" spans="1:52" s="4" customFormat="1" x14ac:dyDescent="0.25">
      <c r="A170" s="99" t="str">
        <f>'Indicator Data'!A173</f>
        <v>Tajikistan</v>
      </c>
      <c r="B170" s="49" t="str">
        <f>'Indicator Data'!B173</f>
        <v>TJK</v>
      </c>
      <c r="C170" s="56">
        <f>ROUND(IF('Indicator Data'!N173="No data",IF((0.1022*LN('Indicator Data'!BD173)-0.1711)&gt;C$195,0,IF((0.1022*LN('Indicator Data'!BD173)-0.1711)&lt;C$194,10,(C$195-(0.1022*LN('Indicator Data'!BD173)-0.1711))/(C$195-C$194)*10)),IF('Indicator Data'!N173&gt;C$195,0,IF('Indicator Data'!N173&lt;C$194,10,(C$195-'Indicator Data'!N173)/(C$195-C$194)*10))),1)</f>
        <v>4.9000000000000004</v>
      </c>
      <c r="D170" s="56">
        <f>IF('Indicator Data'!O173="No data","x",ROUND((IF(LOG('Indicator Data'!O173*1000)&gt;D$195,10,IF(LOG('Indicator Data'!O173*1000)&lt;D$194,0,10-(D$195-LOG('Indicator Data'!O173*1000))/(D$195-D$194)*10))),1))</f>
        <v>5.4</v>
      </c>
      <c r="E170" s="57">
        <f t="shared" si="51"/>
        <v>5.2</v>
      </c>
      <c r="F170" s="56">
        <f>IF('Indicator Data'!Z173="No data","x",ROUND(IF('Indicator Data'!Z173&gt;F$195,10,IF('Indicator Data'!Z173&lt;F$194,0,10-(F$195-'Indicator Data'!Z173)/(F$195-F$194)*10)),1))</f>
        <v>5</v>
      </c>
      <c r="G170" s="56">
        <f>IF('Indicator Data'!AA173="No data","x",ROUND(IF('Indicator Data'!AA173&gt;G$195,10,IF('Indicator Data'!AA173&lt;G$194,0,10-(G$195-'Indicator Data'!AA173)/(G$195-G$194)*10)),1))</f>
        <v>2.2999999999999998</v>
      </c>
      <c r="H170" s="57">
        <f t="shared" si="52"/>
        <v>3.7</v>
      </c>
      <c r="I170" s="58">
        <f>SUM(IF('Indicator Data'!P173=0,0,'Indicator Data'!P173),SUM('Indicator Data'!Q173:R173))</f>
        <v>318.43383999999998</v>
      </c>
      <c r="J170" s="58">
        <f>I170/'Indicator Data'!BE173*1000000</f>
        <v>34.16297116743516</v>
      </c>
      <c r="K170" s="56">
        <f t="shared" si="53"/>
        <v>0.7</v>
      </c>
      <c r="L170" s="56">
        <f>IF('Indicator Data'!S173="No data","x",ROUND(IF('Indicator Data'!S173&gt;L$195,10,IF('Indicator Data'!S173&lt;L$194,0,10-(L$195-'Indicator Data'!S173)/(L$195-L$194)*10)),1))</f>
        <v>3</v>
      </c>
      <c r="M170" s="56">
        <f>IF('Indicator Data'!T173="No data","x",IF('Indicator Data'!T173=0,0,ROUND(IF('Indicator Data'!T173&gt;M$195,10,IF('Indicator Data'!T173&lt;M$194,0,10-(M$195-'Indicator Data'!T173)/(M$195-M$194)*10)),1)))</f>
        <v>9.6999999999999993</v>
      </c>
      <c r="N170" s="57">
        <f t="shared" si="54"/>
        <v>4.5</v>
      </c>
      <c r="O170" s="59">
        <f t="shared" si="55"/>
        <v>4.7</v>
      </c>
      <c r="P170" s="66">
        <f>IF(AND('Indicator Data'!AB173="No data",'Indicator Data'!AC173="No data"),0,SUM('Indicator Data'!AB173:AD173)/1000)</f>
        <v>2.972</v>
      </c>
      <c r="Q170" s="56">
        <f t="shared" si="56"/>
        <v>1.6</v>
      </c>
      <c r="R170" s="60">
        <f>P170*1000/'Indicator Data'!BE173</f>
        <v>3.1884912203306438E-4</v>
      </c>
      <c r="S170" s="56">
        <f t="shared" si="57"/>
        <v>2.4</v>
      </c>
      <c r="T170" s="197">
        <f t="shared" si="58"/>
        <v>2</v>
      </c>
      <c r="U170" s="56">
        <f>IF('Indicator Data'!V173="No data","x",ROUND(IF('Indicator Data'!V173&gt;U$195,10,IF('Indicator Data'!V173&lt;U$194,0,10-(U$195-'Indicator Data'!V173)/(U$195-U$194)*10)),1))</f>
        <v>0.6</v>
      </c>
      <c r="V170" s="56">
        <f>IF('Indicator Data'!W173="No data","x",IF('Indicator Data'!W173=0,0,ROUND(IF('Indicator Data'!W173&gt;V$195,10,IF('Indicator Data'!W173&lt;V$194,0,10-(V$195-'Indicator Data'!W173)/(V$195-V$194)*10)),1)))</f>
        <v>0.8</v>
      </c>
      <c r="W170" s="56">
        <f t="shared" si="59"/>
        <v>0.7</v>
      </c>
      <c r="X170" s="56">
        <f>IF('Indicator Data'!U173="No data","x",ROUND(IF('Indicator Data'!U173&gt;X$195,10,IF('Indicator Data'!U173&lt;X$194,0,10-(X$195-'Indicator Data'!U173)/(X$195-X$194)*10)),1))</f>
        <v>1.5</v>
      </c>
      <c r="Y170" s="156">
        <f>IF('Indicator Data'!X173="No data","x",ROUND(IF('Indicator Data'!X173&gt;Y$195,10,IF('Indicator Data'!X173&lt;Y$194,0,10-(Y$195-'Indicator Data'!X173)/(Y$195-Y$194)*10)),1))</f>
        <v>0</v>
      </c>
      <c r="Z170" s="60">
        <f>IF('Indicator Data'!Y173="No data","x",IF(('Indicator Data'!Y173/'Indicator Data'!BE173)&gt;1,1,IF('Indicator Data'!Y173&gt;'Indicator Data'!Y173,1,'Indicator Data'!Y173/'Indicator Data'!BE173)))</f>
        <v>0.30521521081967073</v>
      </c>
      <c r="AA170" s="156">
        <f t="shared" si="60"/>
        <v>3.4</v>
      </c>
      <c r="AB170" s="57">
        <f t="shared" si="69"/>
        <v>1.4</v>
      </c>
      <c r="AC170" s="56">
        <f>IF('Indicator Data'!AE173="No data","x",ROUND(IF('Indicator Data'!AE173&lt;$AC$194,10,IF('Indicator Data'!AE173&gt;$AC$195,0,($AC$195-'Indicator Data'!AE173)/($AC$195-$AC$194)*10)),1))</f>
        <v>7.7</v>
      </c>
      <c r="AD170" s="56">
        <f>IF('Indicator Data'!AF173="No data","x",ROUND(IF('Indicator Data'!AF173&gt;$AD$195,10,IF('Indicator Data'!AF173&lt;$AD$194,0,10-($AD$195-'Indicator Data'!AF173)/($AD$195-$AD$194)*10)),1))</f>
        <v>0.2</v>
      </c>
      <c r="AE170" s="57">
        <f t="shared" si="70"/>
        <v>4</v>
      </c>
      <c r="AF170" s="56">
        <f>IF('Indicator Data'!AQ173="No data","x",ROUND(IF('Indicator Data'!AQ173&gt;$AF$195,10,IF('Indicator Data'!AQ173&lt;$AF$194,0,10-($AF$195-'Indicator Data'!AQ173)/($AF$195-$AF$194)*10)),1))</f>
        <v>4.0999999999999996</v>
      </c>
      <c r="AG170" s="56">
        <f>IF('Indicator Data'!AR173="No data","x",ROUND(IF('Indicator Data'!AR173&gt;$AG$195,10,IF('Indicator Data'!AR173&lt;$AG$194,0,10-($AG$195-'Indicator Data'!AR173)/($AG$195-$AG$194)*10)),1))</f>
        <v>7.5</v>
      </c>
      <c r="AH170" s="202">
        <f t="shared" si="61"/>
        <v>5.8</v>
      </c>
      <c r="AI170" s="61">
        <f t="shared" si="62"/>
        <v>3.5</v>
      </c>
      <c r="AJ170" s="56">
        <f>IF('Indicator Data'!AG173="No data","x",ROUND((IF(LOG('Indicator Data'!AG173)&gt;AJ$195,10,IF(LOG('Indicator Data'!AG173)&lt;AJ$194,0,10-(AJ$195-LOG('Indicator Data'!AG173))/(AJ$195-AJ$194)*10))),1))</f>
        <v>4.2</v>
      </c>
      <c r="AK170" s="56">
        <f>IF('Indicator Data'!AH173="No data","x",ROUND((IF(LOG('Indicator Data'!AH173)&gt;AK$195,10,IF(LOG('Indicator Data'!AH173)&lt;AK$194,0,10-(AK$195-LOG('Indicator Data'!AH173))/(AK$195-AK$194)*10))),1))</f>
        <v>4.0999999999999996</v>
      </c>
      <c r="AL170" s="56">
        <f>IF('Indicator Data'!AI173="No data","x",ROUND(IF('Indicator Data'!AI173&gt;AL$195,10,IF('Indicator Data'!AI173&lt;AL$194,0,10-(AL$195-'Indicator Data'!AI173)/(AL$195-AL$194)*10)),1))</f>
        <v>2</v>
      </c>
      <c r="AM170" s="57">
        <f t="shared" si="63"/>
        <v>3.4</v>
      </c>
      <c r="AN170" s="56">
        <f>IF('Indicator Data'!AJ173=0,10,ROUND(IF(LOG('Indicator Data'!AJ173)&gt;AN$195,0,IF(LOG('Indicator Data'!AJ173)&lt;AN$194,10,(AN$195-LOG('Indicator Data'!AJ173))/(AN$195-AN$194)*10)),1))</f>
        <v>3.4</v>
      </c>
      <c r="AO170" s="58">
        <f>IF('Indicator Data'!AK173="No data","x",'Indicator Data'!AK173/'Indicator Data'!BG173*100)</f>
        <v>10.002857959416977</v>
      </c>
      <c r="AP170" s="56">
        <f t="shared" si="64"/>
        <v>0.9</v>
      </c>
      <c r="AQ170" s="57">
        <f t="shared" si="65"/>
        <v>2.2000000000000002</v>
      </c>
      <c r="AR170" s="186">
        <f t="shared" si="66"/>
        <v>2.8</v>
      </c>
      <c r="AS170" s="56">
        <f>IF('Indicator Data'!AL173="No data","x",ROUND(IF('Indicator Data'!AL173^2&gt;AS$195,0,IF('Indicator Data'!AL173^2&lt;AS$194,10,(AS$195-'Indicator Data'!AL173^2)/(AS$195-AS$194)*10)),1))</f>
        <v>0</v>
      </c>
      <c r="AT170" s="56">
        <f>IF('Indicator Data'!AM173="No data","x",ROUND(IF('Indicator Data'!AM173&gt;AT$195,0,IF('Indicator Data'!AM173&lt;AT$194,10,(AT$195-'Indicator Data'!AM173)/(AT$195-AT$194)*10)),1))</f>
        <v>4.5</v>
      </c>
      <c r="AU170" s="56">
        <f>IF('Indicator Data'!AN173="No data","x",ROUND(IF('Indicator Data'!AN173&gt;AU$195,0,IF('Indicator Data'!AN173&lt;AU$194,10,(AU$195-'Indicator Data'!AN173)/(AU$195-AU$194)*10)),1))</f>
        <v>8.6999999999999993</v>
      </c>
      <c r="AV170" s="57">
        <f t="shared" si="67"/>
        <v>4.4000000000000004</v>
      </c>
      <c r="AW170" s="57">
        <f>IF('Indicator Data'!AO173="No data","x",ROUND(IF('Indicator Data'!AO173&gt;AW$195,0,IF('Indicator Data'!AO173&lt;AW$194,10,(AW$195-'Indicator Data'!AO173)/(AW$195-AW$194)*10)),1))</f>
        <v>4.5999999999999996</v>
      </c>
      <c r="AX170" s="186">
        <f t="shared" si="71"/>
        <v>4.5</v>
      </c>
      <c r="AY170" s="188">
        <f>IF('Indicator Data'!AP173="No data","x",ROUND(IF('Indicator Data'!AP173&gt;AY$195,10,IF('Indicator Data'!AP173&lt;AY$194,0,10-(AY$195-'Indicator Data'!AP173)/(AY$195-AY$194)*10)),1))</f>
        <v>0.8</v>
      </c>
      <c r="AZ170" s="179">
        <f t="shared" si="68"/>
        <v>2.2000000000000002</v>
      </c>
    </row>
    <row r="171" spans="1:52" s="4" customFormat="1" x14ac:dyDescent="0.25">
      <c r="A171" s="99" t="str">
        <f>'Indicator Data'!A174</f>
        <v>Tanzania</v>
      </c>
      <c r="B171" s="49" t="str">
        <f>'Indicator Data'!B174</f>
        <v>TZA</v>
      </c>
      <c r="C171" s="56">
        <f>ROUND(IF('Indicator Data'!N174="No data",IF((0.1022*LN('Indicator Data'!BD174)-0.1711)&gt;C$195,0,IF((0.1022*LN('Indicator Data'!BD174)-0.1711)&lt;C$194,10,(C$195-(0.1022*LN('Indicator Data'!BD174)-0.1711))/(C$195-C$194)*10)),IF('Indicator Data'!N174&gt;C$195,0,IF('Indicator Data'!N174&lt;C$194,10,(C$195-'Indicator Data'!N174)/(C$195-C$194)*10))),1)</f>
        <v>7.4</v>
      </c>
      <c r="D171" s="56">
        <f>IF('Indicator Data'!O174="No data","x",ROUND((IF(LOG('Indicator Data'!O174*1000)&gt;D$195,10,IF(LOG('Indicator Data'!O174*1000)&lt;D$194,0,10-(D$195-LOG('Indicator Data'!O174*1000))/(D$195-D$194)*10))),1))</f>
        <v>9</v>
      </c>
      <c r="E171" s="57">
        <f t="shared" si="51"/>
        <v>8.3000000000000007</v>
      </c>
      <c r="F171" s="56">
        <f>IF('Indicator Data'!Z174="No data","x",ROUND(IF('Indicator Data'!Z174&gt;F$195,10,IF('Indicator Data'!Z174&lt;F$194,0,10-(F$195-'Indicator Data'!Z174)/(F$195-F$194)*10)),1))</f>
        <v>7.2</v>
      </c>
      <c r="G171" s="56">
        <f>IF('Indicator Data'!AA174="No data","x",ROUND(IF('Indicator Data'!AA174&gt;G$195,10,IF('Indicator Data'!AA174&lt;G$194,0,10-(G$195-'Indicator Data'!AA174)/(G$195-G$194)*10)),1))</f>
        <v>3.2</v>
      </c>
      <c r="H171" s="57">
        <f t="shared" si="52"/>
        <v>5.2</v>
      </c>
      <c r="I171" s="58">
        <f>SUM(IF('Indicator Data'!P174=0,0,'Indicator Data'!P174),SUM('Indicator Data'!Q174:R174))</f>
        <v>3913.8648200000002</v>
      </c>
      <c r="J171" s="58">
        <f>I171/'Indicator Data'!BE174*1000000</f>
        <v>67.474074897879021</v>
      </c>
      <c r="K171" s="56">
        <f t="shared" si="53"/>
        <v>1.3</v>
      </c>
      <c r="L171" s="56">
        <f>IF('Indicator Data'!S174="No data","x",ROUND(IF('Indicator Data'!S174&gt;L$195,10,IF('Indicator Data'!S174&lt;L$194,0,10-(L$195-'Indicator Data'!S174)/(L$195-L$194)*10)),1))</f>
        <v>2.9</v>
      </c>
      <c r="M171" s="56">
        <f>IF('Indicator Data'!T174="No data","x",IF('Indicator Data'!T174=0,0,ROUND(IF('Indicator Data'!T174&gt;M$195,10,IF('Indicator Data'!T174&lt;M$194,0,10-(M$195-'Indicator Data'!T174)/(M$195-M$194)*10)),1)))</f>
        <v>0.2</v>
      </c>
      <c r="N171" s="57">
        <f t="shared" si="54"/>
        <v>1.5</v>
      </c>
      <c r="O171" s="59">
        <f t="shared" si="55"/>
        <v>5.8</v>
      </c>
      <c r="P171" s="66">
        <f>IF(AND('Indicator Data'!AB174="No data",'Indicator Data'!AC174="No data"),0,SUM('Indicator Data'!AB174:AD174)/1000)</f>
        <v>284.53199999999998</v>
      </c>
      <c r="Q171" s="56">
        <f t="shared" si="56"/>
        <v>8.1999999999999993</v>
      </c>
      <c r="R171" s="60">
        <f>P171*1000/'Indicator Data'!BE174</f>
        <v>4.9052622821151269E-3</v>
      </c>
      <c r="S171" s="56">
        <f t="shared" si="57"/>
        <v>4.7</v>
      </c>
      <c r="T171" s="197">
        <f t="shared" si="58"/>
        <v>6.5</v>
      </c>
      <c r="U171" s="56">
        <f>IF('Indicator Data'!V174="No data","x",ROUND(IF('Indicator Data'!V174&gt;U$195,10,IF('Indicator Data'!V174&lt;U$194,0,10-(U$195-'Indicator Data'!V174)/(U$195-U$194)*10)),1))</f>
        <v>9.4</v>
      </c>
      <c r="V171" s="56">
        <f>IF('Indicator Data'!W174="No data","x",IF('Indicator Data'!W174=0,0,ROUND(IF('Indicator Data'!W174&gt;V$195,10,IF('Indicator Data'!W174&lt;V$194,0,10-(V$195-'Indicator Data'!W174)/(V$195-V$194)*10)),1)))</f>
        <v>7.4</v>
      </c>
      <c r="W171" s="56">
        <f t="shared" si="59"/>
        <v>8.4</v>
      </c>
      <c r="X171" s="56">
        <f>IF('Indicator Data'!U174="No data","x",ROUND(IF('Indicator Data'!U174&gt;X$195,10,IF('Indicator Data'!U174&lt;X$194,0,10-(X$195-'Indicator Data'!U174)/(X$195-X$194)*10)),1))</f>
        <v>4.9000000000000004</v>
      </c>
      <c r="Y171" s="156">
        <f>IF('Indicator Data'!X174="No data","x",ROUND(IF('Indicator Data'!X174&gt;Y$195,10,IF('Indicator Data'!X174&lt;Y$194,0,10-(Y$195-'Indicator Data'!X174)/(Y$195-Y$194)*10)),1))</f>
        <v>2.8</v>
      </c>
      <c r="Z171" s="60">
        <f>IF('Indicator Data'!Y174="No data","x",IF(('Indicator Data'!Y174/'Indicator Data'!BE174)&gt;1,1,IF('Indicator Data'!Y174&gt;'Indicator Data'!Y174,1,'Indicator Data'!Y174/'Indicator Data'!BE174)))</f>
        <v>0.46046359324684966</v>
      </c>
      <c r="AA171" s="156">
        <f t="shared" si="60"/>
        <v>5.0999999999999996</v>
      </c>
      <c r="AB171" s="57">
        <f t="shared" si="69"/>
        <v>5.3</v>
      </c>
      <c r="AC171" s="56">
        <f>IF('Indicator Data'!AE174="No data","x",ROUND(IF('Indicator Data'!AE174&lt;$AC$194,10,IF('Indicator Data'!AE174&gt;$AC$195,0,($AC$195-'Indicator Data'!AE174)/($AC$195-$AC$194)*10)),1))</f>
        <v>5.6</v>
      </c>
      <c r="AD171" s="56">
        <f>IF('Indicator Data'!AF174="No data","x",ROUND(IF('Indicator Data'!AF174&gt;$AD$195,10,IF('Indicator Data'!AF174&lt;$AD$194,0,10-($AD$195-'Indicator Data'!AF174)/($AD$195-$AD$194)*10)),1))</f>
        <v>8.6</v>
      </c>
      <c r="AE171" s="57">
        <f t="shared" si="70"/>
        <v>7.1</v>
      </c>
      <c r="AF171" s="56">
        <f>IF('Indicator Data'!AQ174="No data","x",ROUND(IF('Indicator Data'!AQ174&gt;$AF$195,10,IF('Indicator Data'!AQ174&lt;$AF$194,0,10-($AF$195-'Indicator Data'!AQ174)/($AF$195-$AF$194)*10)),1))</f>
        <v>6.5</v>
      </c>
      <c r="AG171" s="56">
        <f>IF('Indicator Data'!AR174="No data","x",ROUND(IF('Indicator Data'!AR174&gt;$AG$195,10,IF('Indicator Data'!AR174&lt;$AG$194,0,10-($AG$195-'Indicator Data'!AR174)/($AG$195-$AG$194)*10)),1))</f>
        <v>7.2</v>
      </c>
      <c r="AH171" s="202">
        <f t="shared" si="61"/>
        <v>6.85</v>
      </c>
      <c r="AI171" s="61">
        <f t="shared" si="62"/>
        <v>6.5</v>
      </c>
      <c r="AJ171" s="56">
        <f>IF('Indicator Data'!AG174="No data","x",ROUND((IF(LOG('Indicator Data'!AG174)&gt;AJ$195,10,IF(LOG('Indicator Data'!AG174)&lt;AJ$194,0,10-(AJ$195-LOG('Indicator Data'!AG174))/(AJ$195-AJ$194)*10))),1))</f>
        <v>5.4</v>
      </c>
      <c r="AK171" s="56">
        <f>IF('Indicator Data'!AH174="No data","x",ROUND((IF(LOG('Indicator Data'!AH174)&gt;AK$195,10,IF(LOG('Indicator Data'!AH174)&lt;AK$194,0,10-(AK$195-LOG('Indicator Data'!AH174))/(AK$195-AK$194)*10))),1))</f>
        <v>5.3</v>
      </c>
      <c r="AL171" s="56">
        <f>IF('Indicator Data'!AI174="No data","x",ROUND(IF('Indicator Data'!AI174&gt;AL$195,10,IF('Indicator Data'!AI174&lt;AL$194,0,10-(AL$195-'Indicator Data'!AI174)/(AL$195-AL$194)*10)),1))</f>
        <v>4</v>
      </c>
      <c r="AM171" s="57">
        <f t="shared" si="63"/>
        <v>4.9000000000000004</v>
      </c>
      <c r="AN171" s="56">
        <f>IF('Indicator Data'!AJ174=0,10,ROUND(IF(LOG('Indicator Data'!AJ174)&gt;AN$195,0,IF(LOG('Indicator Data'!AJ174)&lt;AN$194,10,(AN$195-LOG('Indicator Data'!AJ174))/(AN$195-AN$194)*10)),1))</f>
        <v>5.8</v>
      </c>
      <c r="AO171" s="58">
        <f>IF('Indicator Data'!AK174="No data","x",'Indicator Data'!AK174/'Indicator Data'!BG174*100)</f>
        <v>8.1282456536464203</v>
      </c>
      <c r="AP171" s="56">
        <f t="shared" si="64"/>
        <v>0.7</v>
      </c>
      <c r="AQ171" s="57">
        <f t="shared" si="65"/>
        <v>3.3</v>
      </c>
      <c r="AR171" s="186">
        <f t="shared" si="66"/>
        <v>4.0999999999999996</v>
      </c>
      <c r="AS171" s="56">
        <f>IF('Indicator Data'!AL174="No data","x",ROUND(IF('Indicator Data'!AL174^2&gt;AS$195,0,IF('Indicator Data'!AL174^2&lt;AS$194,10,(AS$195-'Indicator Data'!AL174^2)/(AS$195-AS$194)*10)),1))</f>
        <v>4.3</v>
      </c>
      <c r="AT171" s="56">
        <f>IF('Indicator Data'!AM174="No data","x",ROUND(IF('Indicator Data'!AM174&gt;AT$195,0,IF('Indicator Data'!AM174&lt;AT$194,10,(AT$195-'Indicator Data'!AM174)/(AT$195-AT$194)*10)),1))</f>
        <v>6.3</v>
      </c>
      <c r="AU171" s="56">
        <f>IF('Indicator Data'!AN174="No data","x",ROUND(IF('Indicator Data'!AN174&gt;AU$195,0,IF('Indicator Data'!AN174&lt;AU$194,10,(AU$195-'Indicator Data'!AN174)/(AU$195-AU$194)*10)),1))</f>
        <v>4.7</v>
      </c>
      <c r="AV171" s="57">
        <f t="shared" si="67"/>
        <v>5.0999999999999996</v>
      </c>
      <c r="AW171" s="57">
        <f>IF('Indicator Data'!AO174="No data","x",ROUND(IF('Indicator Data'!AO174&gt;AW$195,0,IF('Indicator Data'!AO174&lt;AW$194,10,(AW$195-'Indicator Data'!AO174)/(AW$195-AW$194)*10)),1))</f>
        <v>5.9</v>
      </c>
      <c r="AX171" s="186">
        <f t="shared" si="71"/>
        <v>5.5</v>
      </c>
      <c r="AY171" s="188">
        <f>IF('Indicator Data'!AP174="No data","x",ROUND(IF('Indicator Data'!AP174&gt;AY$195,10,IF('Indicator Data'!AP174&lt;AY$194,0,10-(AY$195-'Indicator Data'!AP174)/(AY$195-AY$194)*10)),1))</f>
        <v>0</v>
      </c>
      <c r="AZ171" s="179">
        <f t="shared" si="68"/>
        <v>2.4</v>
      </c>
    </row>
    <row r="172" spans="1:52" s="4" customFormat="1" x14ac:dyDescent="0.25">
      <c r="A172" s="99" t="str">
        <f>'Indicator Data'!A175</f>
        <v>Thailand</v>
      </c>
      <c r="B172" s="49" t="str">
        <f>'Indicator Data'!B175</f>
        <v>THA</v>
      </c>
      <c r="C172" s="56">
        <f>ROUND(IF('Indicator Data'!N175="No data",IF((0.1022*LN('Indicator Data'!BD175)-0.1711)&gt;C$195,0,IF((0.1022*LN('Indicator Data'!BD175)-0.1711)&lt;C$194,10,(C$195-(0.1022*LN('Indicator Data'!BD175)-0.1711))/(C$195-C$194)*10)),IF('Indicator Data'!N175&gt;C$195,0,IF('Indicator Data'!N175&lt;C$194,10,(C$195-'Indicator Data'!N175)/(C$195-C$194)*10))),1)</f>
        <v>2.7</v>
      </c>
      <c r="D172" s="56">
        <f>IF('Indicator Data'!O175="No data","x",ROUND((IF(LOG('Indicator Data'!O175*1000)&gt;D$195,10,IF(LOG('Indicator Data'!O175*1000)&lt;D$194,0,10-(D$195-LOG('Indicator Data'!O175*1000))/(D$195-D$194)*10))),1))</f>
        <v>1.8</v>
      </c>
      <c r="E172" s="57">
        <f t="shared" si="51"/>
        <v>2.2999999999999998</v>
      </c>
      <c r="F172" s="56">
        <f>IF('Indicator Data'!Z175="No data","x",ROUND(IF('Indicator Data'!Z175&gt;F$195,10,IF('Indicator Data'!Z175&lt;F$194,0,10-(F$195-'Indicator Data'!Z175)/(F$195-F$194)*10)),1))</f>
        <v>5</v>
      </c>
      <c r="G172" s="56">
        <f>IF('Indicator Data'!AA175="No data","x",ROUND(IF('Indicator Data'!AA175&gt;G$195,10,IF('Indicator Data'!AA175&lt;G$194,0,10-(G$195-'Indicator Data'!AA175)/(G$195-G$194)*10)),1))</f>
        <v>2.9</v>
      </c>
      <c r="H172" s="57">
        <f t="shared" si="52"/>
        <v>4</v>
      </c>
      <c r="I172" s="58">
        <f>SUM(IF('Indicator Data'!P175=0,0,'Indicator Data'!P175),SUM('Indicator Data'!Q175:R175))</f>
        <v>164.29561999999999</v>
      </c>
      <c r="J172" s="58">
        <f>I172/'Indicator Data'!BE175*1000000</f>
        <v>2.3597019606917176</v>
      </c>
      <c r="K172" s="56">
        <f t="shared" si="53"/>
        <v>0</v>
      </c>
      <c r="L172" s="56">
        <f>IF('Indicator Data'!S175="No data","x",ROUND(IF('Indicator Data'!S175&gt;L$195,10,IF('Indicator Data'!S175&lt;L$194,0,10-(L$195-'Indicator Data'!S175)/(L$195-L$194)*10)),1))</f>
        <v>0</v>
      </c>
      <c r="M172" s="56">
        <f>IF('Indicator Data'!T175="No data","x",IF('Indicator Data'!T175=0,0,ROUND(IF('Indicator Data'!T175&gt;M$195,10,IF('Indicator Data'!T175&lt;M$194,0,10-(M$195-'Indicator Data'!T175)/(M$195-M$194)*10)),1)))</f>
        <v>0.5</v>
      </c>
      <c r="N172" s="57">
        <f t="shared" si="54"/>
        <v>0.2</v>
      </c>
      <c r="O172" s="59">
        <f t="shared" si="55"/>
        <v>2.2000000000000002</v>
      </c>
      <c r="P172" s="66">
        <f>IF(AND('Indicator Data'!AB175="No data",'Indicator Data'!AC175="No data"),0,SUM('Indicator Data'!AB175:AD175)/1000)</f>
        <v>144.18899999999999</v>
      </c>
      <c r="Q172" s="56">
        <f t="shared" si="56"/>
        <v>7.2</v>
      </c>
      <c r="R172" s="60">
        <f>P172*1000/'Indicator Data'!BE175</f>
        <v>2.070919882162276E-3</v>
      </c>
      <c r="S172" s="56">
        <f t="shared" si="57"/>
        <v>3.8</v>
      </c>
      <c r="T172" s="197">
        <f t="shared" si="58"/>
        <v>5.5</v>
      </c>
      <c r="U172" s="56">
        <f>IF('Indicator Data'!V175="No data","x",ROUND(IF('Indicator Data'!V175&gt;U$195,10,IF('Indicator Data'!V175&lt;U$194,0,10-(U$195-'Indicator Data'!V175)/(U$195-U$194)*10)),1))</f>
        <v>2.2000000000000002</v>
      </c>
      <c r="V172" s="56" t="str">
        <f>IF('Indicator Data'!W175="No data","x",IF('Indicator Data'!W175=0,0,ROUND(IF('Indicator Data'!W175&gt;V$195,10,IF('Indicator Data'!W175&lt;V$194,0,10-(V$195-'Indicator Data'!W175)/(V$195-V$194)*10)),1)))</f>
        <v>x</v>
      </c>
      <c r="W172" s="56">
        <f t="shared" si="59"/>
        <v>2.2000000000000002</v>
      </c>
      <c r="X172" s="56">
        <f>IF('Indicator Data'!U175="No data","x",ROUND(IF('Indicator Data'!U175&gt;X$195,10,IF('Indicator Data'!U175&lt;X$194,0,10-(X$195-'Indicator Data'!U175)/(X$195-X$194)*10)),1))</f>
        <v>2.8</v>
      </c>
      <c r="Y172" s="156">
        <f>IF('Indicator Data'!X175="No data","x",ROUND(IF('Indicator Data'!X175&gt;Y$195,10,IF('Indicator Data'!X175&lt;Y$194,0,10-(Y$195-'Indicator Data'!X175)/(Y$195-Y$194)*10)),1))</f>
        <v>0</v>
      </c>
      <c r="Z172" s="60">
        <f>IF('Indicator Data'!Y175="No data","x",IF(('Indicator Data'!Y175/'Indicator Data'!BE175)&gt;1,1,IF('Indicator Data'!Y175&gt;'Indicator Data'!Y175,1,'Indicator Data'!Y175/'Indicator Data'!BE175)))</f>
        <v>7.6649988744797689E-4</v>
      </c>
      <c r="AA172" s="156">
        <f t="shared" si="60"/>
        <v>0</v>
      </c>
      <c r="AB172" s="57">
        <f t="shared" si="69"/>
        <v>1.3</v>
      </c>
      <c r="AC172" s="56">
        <f>IF('Indicator Data'!AE175="No data","x",ROUND(IF('Indicator Data'!AE175&lt;$AC$194,10,IF('Indicator Data'!AE175&gt;$AC$195,0,($AC$195-'Indicator Data'!AE175)/($AC$195-$AC$194)*10)),1))</f>
        <v>4.5</v>
      </c>
      <c r="AD172" s="56">
        <f>IF('Indicator Data'!AF175="No data","x",ROUND(IF('Indicator Data'!AF175&gt;$AD$195,10,IF('Indicator Data'!AF175&lt;$AD$194,0,10-($AD$195-'Indicator Data'!AF175)/($AD$195-$AD$194)*10)),1))</f>
        <v>0.9</v>
      </c>
      <c r="AE172" s="57">
        <f t="shared" si="70"/>
        <v>2.7</v>
      </c>
      <c r="AF172" s="56" t="str">
        <f>IF('Indicator Data'!AQ175="No data","x",ROUND(IF('Indicator Data'!AQ175&gt;$AF$195,10,IF('Indicator Data'!AQ175&lt;$AF$194,0,10-($AF$195-'Indicator Data'!AQ175)/($AF$195-$AF$194)*10)),1))</f>
        <v>x</v>
      </c>
      <c r="AG172" s="56">
        <f>IF('Indicator Data'!AR175="No data","x",ROUND(IF('Indicator Data'!AR175&gt;$AG$195,10,IF('Indicator Data'!AR175&lt;$AG$194,0,10-($AG$195-'Indicator Data'!AR175)/($AG$195-$AG$194)*10)),1))</f>
        <v>1</v>
      </c>
      <c r="AH172" s="202">
        <f t="shared" si="61"/>
        <v>1</v>
      </c>
      <c r="AI172" s="61">
        <f t="shared" si="62"/>
        <v>2.8</v>
      </c>
      <c r="AJ172" s="56">
        <f>IF('Indicator Data'!AG175="No data","x",ROUND((IF(LOG('Indicator Data'!AG175)&gt;AJ$195,10,IF(LOG('Indicator Data'!AG175)&lt;AJ$194,0,10-(AJ$195-LOG('Indicator Data'!AG175))/(AJ$195-AJ$194)*10))),1))</f>
        <v>9.6999999999999993</v>
      </c>
      <c r="AK172" s="56">
        <f>IF('Indicator Data'!AH175="No data","x",ROUND((IF(LOG('Indicator Data'!AH175)&gt;AK$195,10,IF(LOG('Indicator Data'!AH175)&lt;AK$194,0,10-(AK$195-LOG('Indicator Data'!AH175))/(AK$195-AK$194)*10))),1))</f>
        <v>8.9</v>
      </c>
      <c r="AL172" s="56">
        <f>IF('Indicator Data'!AI175="No data","x",ROUND(IF('Indicator Data'!AI175&gt;AL$195,10,IF('Indicator Data'!AI175&lt;AL$194,0,10-(AL$195-'Indicator Data'!AI175)/(AL$195-AL$194)*10)),1))</f>
        <v>6</v>
      </c>
      <c r="AM172" s="57">
        <f t="shared" si="63"/>
        <v>8.1999999999999993</v>
      </c>
      <c r="AN172" s="56">
        <f>IF('Indicator Data'!AJ175=0,10,ROUND(IF(LOG('Indicator Data'!AJ175)&gt;AN$195,0,IF(LOG('Indicator Data'!AJ175)&lt;AN$194,10,(AN$195-LOG('Indicator Data'!AJ175))/(AN$195-AN$194)*10)),1))</f>
        <v>5.9</v>
      </c>
      <c r="AO172" s="58">
        <f>IF('Indicator Data'!AK175="No data","x",'Indicator Data'!AK175/'Indicator Data'!BG175*100)</f>
        <v>45.01947581671201</v>
      </c>
      <c r="AP172" s="56">
        <f t="shared" si="64"/>
        <v>4.4000000000000004</v>
      </c>
      <c r="AQ172" s="57">
        <f t="shared" si="65"/>
        <v>5.2</v>
      </c>
      <c r="AR172" s="186">
        <f t="shared" si="66"/>
        <v>6.7</v>
      </c>
      <c r="AS172" s="56">
        <f>IF('Indicator Data'!AL175="No data","x",ROUND(IF('Indicator Data'!AL175^2&gt;AS$195,0,IF('Indicator Data'!AL175^2&lt;AS$194,10,(AS$195-'Indicator Data'!AL175^2)/(AS$195-AS$194)*10)),1))</f>
        <v>1.5</v>
      </c>
      <c r="AT172" s="56">
        <f>IF('Indicator Data'!AM175="No data","x",ROUND(IF('Indicator Data'!AM175&gt;AT$195,0,IF('Indicator Data'!AM175&lt;AT$194,10,(AT$195-'Indicator Data'!AM175)/(AT$195-AT$194)*10)),1))</f>
        <v>1</v>
      </c>
      <c r="AU172" s="56">
        <f>IF('Indicator Data'!AN175="No data","x",ROUND(IF('Indicator Data'!AN175&gt;AU$195,0,IF('Indicator Data'!AN175&lt;AU$194,10,(AU$195-'Indicator Data'!AN175)/(AU$195-AU$194)*10)),1))</f>
        <v>2.8</v>
      </c>
      <c r="AV172" s="57">
        <f t="shared" si="67"/>
        <v>1.8</v>
      </c>
      <c r="AW172" s="57">
        <f>IF('Indicator Data'!AO175="No data","x",ROUND(IF('Indicator Data'!AO175&gt;AW$195,0,IF('Indicator Data'!AO175&lt;AW$194,10,(AW$195-'Indicator Data'!AO175)/(AW$195-AW$194)*10)),1))</f>
        <v>7.9</v>
      </c>
      <c r="AX172" s="186">
        <f t="shared" si="71"/>
        <v>4.9000000000000004</v>
      </c>
      <c r="AY172" s="188">
        <f>IF('Indicator Data'!AP175="No data","x",ROUND(IF('Indicator Data'!AP175&gt;AY$195,10,IF('Indicator Data'!AP175&lt;AY$194,0,10-(AY$195-'Indicator Data'!AP175)/(AY$195-AY$194)*10)),1))</f>
        <v>6.8</v>
      </c>
      <c r="AZ172" s="179">
        <f t="shared" si="68"/>
        <v>6.3</v>
      </c>
    </row>
    <row r="173" spans="1:52" s="4" customFormat="1" x14ac:dyDescent="0.25">
      <c r="A173" s="99" t="str">
        <f>'Indicator Data'!A176</f>
        <v>Timor-Leste</v>
      </c>
      <c r="B173" s="49" t="str">
        <f>'Indicator Data'!B176</f>
        <v>TLS</v>
      </c>
      <c r="C173" s="56">
        <f>ROUND(IF('Indicator Data'!N176="No data",IF((0.1022*LN('Indicator Data'!BD176)-0.1711)&gt;C$195,0,IF((0.1022*LN('Indicator Data'!BD176)-0.1711)&lt;C$194,10,(C$195-(0.1022*LN('Indicator Data'!BD176)-0.1711))/(C$195-C$194)*10)),IF('Indicator Data'!N176&gt;C$195,0,IF('Indicator Data'!N176&lt;C$194,10,(C$195-'Indicator Data'!N176)/(C$195-C$194)*10))),1)</f>
        <v>5.5</v>
      </c>
      <c r="D173" s="56">
        <f>IF('Indicator Data'!O176="No data","x",ROUND((IF(LOG('Indicator Data'!O176*1000)&gt;D$195,10,IF(LOG('Indicator Data'!O176*1000)&lt;D$194,0,10-(D$195-LOG('Indicator Data'!O176*1000))/(D$195-D$194)*10))),1))</f>
        <v>8.6</v>
      </c>
      <c r="E173" s="57">
        <f t="shared" si="51"/>
        <v>7.4</v>
      </c>
      <c r="F173" s="56" t="str">
        <f>IF('Indicator Data'!Z176="No data","x",ROUND(IF('Indicator Data'!Z176&gt;F$195,10,IF('Indicator Data'!Z176&lt;F$194,0,10-(F$195-'Indicator Data'!Z176)/(F$195-F$194)*10)),1))</f>
        <v>x</v>
      </c>
      <c r="G173" s="56">
        <f>IF('Indicator Data'!AA176="No data","x",ROUND(IF('Indicator Data'!AA176&gt;G$195,10,IF('Indicator Data'!AA176&lt;G$194,0,10-(G$195-'Indicator Data'!AA176)/(G$195-G$194)*10)),1))</f>
        <v>0.9</v>
      </c>
      <c r="H173" s="57">
        <f t="shared" si="52"/>
        <v>0.9</v>
      </c>
      <c r="I173" s="58">
        <f>SUM(IF('Indicator Data'!P176=0,0,'Indicator Data'!P176),SUM('Indicator Data'!Q176:R176))</f>
        <v>352.85773</v>
      </c>
      <c r="J173" s="58">
        <f>I173/'Indicator Data'!BE176*1000000</f>
        <v>272.87315175699086</v>
      </c>
      <c r="K173" s="56">
        <f t="shared" si="53"/>
        <v>5.5</v>
      </c>
      <c r="L173" s="56">
        <f>IF('Indicator Data'!S176="No data","x",ROUND(IF('Indicator Data'!S176&gt;L$195,10,IF('Indicator Data'!S176&lt;L$194,0,10-(L$195-'Indicator Data'!S176)/(L$195-L$194)*10)),1))</f>
        <v>5.7</v>
      </c>
      <c r="M173" s="56">
        <f>IF('Indicator Data'!T176="No data","x",IF('Indicator Data'!T176=0,0,ROUND(IF('Indicator Data'!T176&gt;M$195,10,IF('Indicator Data'!T176&lt;M$194,0,10-(M$195-'Indicator Data'!T176)/(M$195-M$194)*10)),1)))</f>
        <v>1.2</v>
      </c>
      <c r="N173" s="57">
        <f t="shared" si="54"/>
        <v>4.0999999999999996</v>
      </c>
      <c r="O173" s="59">
        <f t="shared" si="55"/>
        <v>5</v>
      </c>
      <c r="P173" s="66">
        <f>IF(AND('Indicator Data'!AB176="No data",'Indicator Data'!AC176="No data"),0,SUM('Indicator Data'!AB176:AD176)/1000)</f>
        <v>0</v>
      </c>
      <c r="Q173" s="56">
        <f t="shared" si="56"/>
        <v>0</v>
      </c>
      <c r="R173" s="60">
        <f>P173*1000/'Indicator Data'!BE176</f>
        <v>0</v>
      </c>
      <c r="S173" s="56">
        <f t="shared" si="57"/>
        <v>0</v>
      </c>
      <c r="T173" s="197">
        <f t="shared" si="58"/>
        <v>0</v>
      </c>
      <c r="U173" s="56" t="str">
        <f>IF('Indicator Data'!V176="No data","x",ROUND(IF('Indicator Data'!V176&gt;U$195,10,IF('Indicator Data'!V176&lt;U$194,0,10-(U$195-'Indicator Data'!V176)/(U$195-U$194)*10)),1))</f>
        <v>x</v>
      </c>
      <c r="V173" s="56" t="str">
        <f>IF('Indicator Data'!W176="No data","x",IF('Indicator Data'!W176=0,0,ROUND(IF('Indicator Data'!W176&gt;V$195,10,IF('Indicator Data'!W176&lt;V$194,0,10-(V$195-'Indicator Data'!W176)/(V$195-V$194)*10)),1)))</f>
        <v>x</v>
      </c>
      <c r="W173" s="56" t="str">
        <f t="shared" si="59"/>
        <v>x</v>
      </c>
      <c r="X173" s="56">
        <f>IF('Indicator Data'!U176="No data","x",ROUND(IF('Indicator Data'!U176&gt;X$195,10,IF('Indicator Data'!U176&lt;X$194,0,10-(X$195-'Indicator Data'!U176)/(X$195-X$194)*10)),1))</f>
        <v>9.1</v>
      </c>
      <c r="Y173" s="156">
        <f>IF('Indicator Data'!X176="No data","x",ROUND(IF('Indicator Data'!X176&gt;Y$195,10,IF('Indicator Data'!X176&lt;Y$194,0,10-(Y$195-'Indicator Data'!X176)/(Y$195-Y$194)*10)),1))</f>
        <v>0</v>
      </c>
      <c r="Z173" s="60">
        <f>IF('Indicator Data'!Y176="No data","x",IF(('Indicator Data'!Y176/'Indicator Data'!BE176)&gt;1,1,IF('Indicator Data'!Y176&gt;'Indicator Data'!Y176,1,'Indicator Data'!Y176/'Indicator Data'!BE176)))</f>
        <v>0.98981378371690176</v>
      </c>
      <c r="AA173" s="156">
        <f t="shared" si="60"/>
        <v>10</v>
      </c>
      <c r="AB173" s="57">
        <f t="shared" si="69"/>
        <v>6.4</v>
      </c>
      <c r="AC173" s="56">
        <f>IF('Indicator Data'!AE176="No data","x",ROUND(IF('Indicator Data'!AE176&lt;$AC$194,10,IF('Indicator Data'!AE176&gt;$AC$195,0,($AC$195-'Indicator Data'!AE176)/($AC$195-$AC$194)*10)),1))</f>
        <v>6.3</v>
      </c>
      <c r="AD173" s="56">
        <f>IF('Indicator Data'!AF176="No data","x",ROUND(IF('Indicator Data'!AF176&gt;$AD$195,10,IF('Indicator Data'!AF176&lt;$AD$194,0,10-($AD$195-'Indicator Data'!AF176)/($AD$195-$AD$194)*10)),1))</f>
        <v>6.6</v>
      </c>
      <c r="AE173" s="57">
        <f t="shared" si="70"/>
        <v>6.5</v>
      </c>
      <c r="AF173" s="56">
        <f>IF('Indicator Data'!AQ176="No data","x",ROUND(IF('Indicator Data'!AQ176&gt;$AF$195,10,IF('Indicator Data'!AQ176&lt;$AF$194,0,10-($AF$195-'Indicator Data'!AQ176)/($AF$195-$AF$194)*10)),1))</f>
        <v>7.6</v>
      </c>
      <c r="AG173" s="56">
        <f>IF('Indicator Data'!AR176="No data","x",ROUND(IF('Indicator Data'!AR176&gt;$AG$195,10,IF('Indicator Data'!AR176&lt;$AG$194,0,10-($AG$195-'Indicator Data'!AR176)/($AG$195-$AG$194)*10)),1))</f>
        <v>10</v>
      </c>
      <c r="AH173" s="202">
        <f t="shared" si="61"/>
        <v>8.8000000000000007</v>
      </c>
      <c r="AI173" s="61">
        <f t="shared" si="62"/>
        <v>6.3</v>
      </c>
      <c r="AJ173" s="56" t="str">
        <f>IF('Indicator Data'!AG176="No data","x",ROUND((IF(LOG('Indicator Data'!AG176)&gt;AJ$195,10,IF(LOG('Indicator Data'!AG176)&lt;AJ$194,0,10-(AJ$195-LOG('Indicator Data'!AG176))/(AJ$195-AJ$194)*10))),1))</f>
        <v>x</v>
      </c>
      <c r="AK173" s="56">
        <f>IF('Indicator Data'!AH176="No data","x",ROUND((IF(LOG('Indicator Data'!AH176)&gt;AK$195,10,IF(LOG('Indicator Data'!AH176)&lt;AK$194,0,10-(AK$195-LOG('Indicator Data'!AH176))/(AK$195-AK$194)*10))),1))</f>
        <v>2.2000000000000002</v>
      </c>
      <c r="AL173" s="56">
        <f>IF('Indicator Data'!AI176="No data","x",ROUND(IF('Indicator Data'!AI176&gt;AL$195,10,IF('Indicator Data'!AI176&lt;AL$194,0,10-(AL$195-'Indicator Data'!AI176)/(AL$195-AL$194)*10)),1))</f>
        <v>8</v>
      </c>
      <c r="AM173" s="57">
        <f t="shared" si="63"/>
        <v>5.0999999999999996</v>
      </c>
      <c r="AN173" s="56">
        <f>IF('Indicator Data'!AJ176=0,10,ROUND(IF(LOG('Indicator Data'!AJ176)&gt;AN$195,0,IF(LOG('Indicator Data'!AJ176)&lt;AN$194,10,(AN$195-LOG('Indicator Data'!AJ176))/(AN$195-AN$194)*10)),1))</f>
        <v>4.3</v>
      </c>
      <c r="AO173" s="58">
        <f>IF('Indicator Data'!AK176="No data","x",'Indicator Data'!AK176/'Indicator Data'!BG176*100)</f>
        <v>19.502353732347007</v>
      </c>
      <c r="AP173" s="56">
        <f t="shared" si="64"/>
        <v>1.9</v>
      </c>
      <c r="AQ173" s="57">
        <f t="shared" si="65"/>
        <v>3.1</v>
      </c>
      <c r="AR173" s="186">
        <f t="shared" si="66"/>
        <v>4.0999999999999996</v>
      </c>
      <c r="AS173" s="56">
        <f>IF('Indicator Data'!AL176="No data","x",ROUND(IF('Indicator Data'!AL176^2&gt;AS$195,0,IF('Indicator Data'!AL176^2&lt;AS$194,10,(AS$195-'Indicator Data'!AL176^2)/(AS$195-AS$194)*10)),1))</f>
        <v>5.9</v>
      </c>
      <c r="AT173" s="56">
        <f>IF('Indicator Data'!AM176="No data","x",ROUND(IF('Indicator Data'!AM176&gt;AT$195,0,IF('Indicator Data'!AM176&lt;AT$194,10,(AT$195-'Indicator Data'!AM176)/(AT$195-AT$194)*10)),1))</f>
        <v>4.3</v>
      </c>
      <c r="AU173" s="56">
        <f>IF('Indicator Data'!AN176="No data","x",ROUND(IF('Indicator Data'!AN176&gt;AU$195,0,IF('Indicator Data'!AN176&lt;AU$194,10,(AU$195-'Indicator Data'!AN176)/(AU$195-AU$194)*10)),1))</f>
        <v>7.5</v>
      </c>
      <c r="AV173" s="57">
        <f t="shared" si="67"/>
        <v>5.9</v>
      </c>
      <c r="AW173" s="57">
        <f>IF('Indicator Data'!AO176="No data","x",ROUND(IF('Indicator Data'!AO176&gt;AW$195,0,IF('Indicator Data'!AO176&lt;AW$194,10,(AW$195-'Indicator Data'!AO176)/(AW$195-AW$194)*10)),1))</f>
        <v>6.7</v>
      </c>
      <c r="AX173" s="186">
        <f t="shared" si="71"/>
        <v>6.3</v>
      </c>
      <c r="AY173" s="188">
        <f>IF('Indicator Data'!AP176="No data","x",ROUND(IF('Indicator Data'!AP176&gt;AY$195,10,IF('Indicator Data'!AP176&lt;AY$194,0,10-(AY$195-'Indicator Data'!AP176)/(AY$195-AY$194)*10)),1))</f>
        <v>1.2</v>
      </c>
      <c r="AZ173" s="179">
        <f t="shared" si="68"/>
        <v>3.2</v>
      </c>
    </row>
    <row r="174" spans="1:52" s="4" customFormat="1" x14ac:dyDescent="0.25">
      <c r="A174" s="99" t="str">
        <f>'Indicator Data'!A177</f>
        <v>Togo</v>
      </c>
      <c r="B174" s="49" t="str">
        <f>'Indicator Data'!B177</f>
        <v>TGO</v>
      </c>
      <c r="C174" s="56">
        <f>ROUND(IF('Indicator Data'!N177="No data",IF((0.1022*LN('Indicator Data'!BD177)-0.1711)&gt;C$195,0,IF((0.1022*LN('Indicator Data'!BD177)-0.1711)&lt;C$194,10,(C$195-(0.1022*LN('Indicator Data'!BD177)-0.1711))/(C$195-C$194)*10)),IF('Indicator Data'!N177&gt;C$195,0,IF('Indicator Data'!N177&lt;C$194,10,(C$195-'Indicator Data'!N177)/(C$195-C$194)*10))),1)</f>
        <v>7.7</v>
      </c>
      <c r="D174" s="56">
        <f>IF('Indicator Data'!O177="No data","x",ROUND((IF(LOG('Indicator Data'!O177*1000)&gt;D$195,10,IF(LOG('Indicator Data'!O177*1000)&lt;D$194,0,10-(D$195-LOG('Indicator Data'!O177*1000))/(D$195-D$194)*10))),1))</f>
        <v>8.9</v>
      </c>
      <c r="E174" s="57">
        <f t="shared" si="51"/>
        <v>8.4</v>
      </c>
      <c r="F174" s="56">
        <f>IF('Indicator Data'!Z177="No data","x",ROUND(IF('Indicator Data'!Z177&gt;F$195,10,IF('Indicator Data'!Z177&lt;F$194,0,10-(F$195-'Indicator Data'!Z177)/(F$195-F$194)*10)),1))</f>
        <v>7.5</v>
      </c>
      <c r="G174" s="56">
        <f>IF('Indicator Data'!AA177="No data","x",ROUND(IF('Indicator Data'!AA177&gt;G$195,10,IF('Indicator Data'!AA177&lt;G$194,0,10-(G$195-'Indicator Data'!AA177)/(G$195-G$194)*10)),1))</f>
        <v>4.5</v>
      </c>
      <c r="H174" s="57">
        <f t="shared" si="52"/>
        <v>6</v>
      </c>
      <c r="I174" s="58">
        <f>SUM(IF('Indicator Data'!P177=0,0,'Indicator Data'!P177),SUM('Indicator Data'!Q177:R177))</f>
        <v>215.75378000000001</v>
      </c>
      <c r="J174" s="58">
        <f>I174/'Indicator Data'!BE177*1000000</f>
        <v>26.694406917584335</v>
      </c>
      <c r="K174" s="56">
        <f t="shared" si="53"/>
        <v>0.5</v>
      </c>
      <c r="L174" s="56">
        <f>IF('Indicator Data'!S177="No data","x",ROUND(IF('Indicator Data'!S177&gt;L$195,10,IF('Indicator Data'!S177&lt;L$194,0,10-(L$195-'Indicator Data'!S177)/(L$195-L$194)*10)),1))</f>
        <v>3.7</v>
      </c>
      <c r="M174" s="56">
        <f>IF('Indicator Data'!T177="No data","x",IF('Indicator Data'!T177=0,0,ROUND(IF('Indicator Data'!T177&gt;M$195,10,IF('Indicator Data'!T177&lt;M$194,0,10-(M$195-'Indicator Data'!T177)/(M$195-M$194)*10)),1)))</f>
        <v>3.1</v>
      </c>
      <c r="N174" s="57">
        <f t="shared" si="54"/>
        <v>2.4</v>
      </c>
      <c r="O174" s="59">
        <f t="shared" si="55"/>
        <v>6.3</v>
      </c>
      <c r="P174" s="66">
        <f>IF(AND('Indicator Data'!AB177="No data",'Indicator Data'!AC177="No data"),0,SUM('Indicator Data'!AB177:AD177)/1000)</f>
        <v>12.786</v>
      </c>
      <c r="Q174" s="56">
        <f t="shared" si="56"/>
        <v>3.7</v>
      </c>
      <c r="R174" s="60">
        <f>P174*1000/'Indicator Data'!BE177</f>
        <v>1.5819638796049521E-3</v>
      </c>
      <c r="S174" s="56">
        <f t="shared" si="57"/>
        <v>3.6</v>
      </c>
      <c r="T174" s="197">
        <f t="shared" si="58"/>
        <v>3.7</v>
      </c>
      <c r="U174" s="56">
        <f>IF('Indicator Data'!V177="No data","x",ROUND(IF('Indicator Data'!V177&gt;U$195,10,IF('Indicator Data'!V177&lt;U$194,0,10-(U$195-'Indicator Data'!V177)/(U$195-U$194)*10)),1))</f>
        <v>4.2</v>
      </c>
      <c r="V174" s="56">
        <f>IF('Indicator Data'!W177="No data","x",IF('Indicator Data'!W177=0,0,ROUND(IF('Indicator Data'!W177&gt;V$195,10,IF('Indicator Data'!W177&lt;V$194,0,10-(V$195-'Indicator Data'!W177)/(V$195-V$194)*10)),1)))</f>
        <v>3.3</v>
      </c>
      <c r="W174" s="56">
        <f t="shared" si="59"/>
        <v>3.75</v>
      </c>
      <c r="X174" s="56">
        <f>IF('Indicator Data'!U177="No data","x",ROUND(IF('Indicator Data'!U177&gt;X$195,10,IF('Indicator Data'!U177&lt;X$194,0,10-(X$195-'Indicator Data'!U177)/(X$195-X$194)*10)),1))</f>
        <v>0.7</v>
      </c>
      <c r="Y174" s="156">
        <f>IF('Indicator Data'!X177="No data","x",ROUND(IF('Indicator Data'!X177&gt;Y$195,10,IF('Indicator Data'!X177&lt;Y$194,0,10-(Y$195-'Indicator Data'!X177)/(Y$195-Y$194)*10)),1))</f>
        <v>9.3000000000000007</v>
      </c>
      <c r="Z174" s="60">
        <f>IF('Indicator Data'!Y177="No data","x",IF(('Indicator Data'!Y177/'Indicator Data'!BE177)&gt;1,1,IF('Indicator Data'!Y177&gt;'Indicator Data'!Y177,1,'Indicator Data'!Y177/'Indicator Data'!BE177)))</f>
        <v>0.66516495988361812</v>
      </c>
      <c r="AA174" s="156">
        <f t="shared" si="60"/>
        <v>7.4</v>
      </c>
      <c r="AB174" s="57">
        <f t="shared" si="69"/>
        <v>5.3</v>
      </c>
      <c r="AC174" s="56">
        <f>IF('Indicator Data'!AE177="No data","x",ROUND(IF('Indicator Data'!AE177&lt;$AC$194,10,IF('Indicator Data'!AE177&gt;$AC$195,0,($AC$195-'Indicator Data'!AE177)/($AC$195-$AC$194)*10)),1))</f>
        <v>4.9000000000000004</v>
      </c>
      <c r="AD174" s="56">
        <f>IF('Indicator Data'!AF177="No data","x",ROUND(IF('Indicator Data'!AF177&gt;$AD$195,10,IF('Indicator Data'!AF177&lt;$AD$194,0,10-($AD$195-'Indicator Data'!AF177)/($AD$195-$AD$194)*10)),1))</f>
        <v>3.7</v>
      </c>
      <c r="AE174" s="57">
        <f t="shared" si="70"/>
        <v>4.3</v>
      </c>
      <c r="AF174" s="56">
        <f>IF('Indicator Data'!AQ177="No data","x",ROUND(IF('Indicator Data'!AQ177&gt;$AF$195,10,IF('Indicator Data'!AQ177&lt;$AF$194,0,10-($AF$195-'Indicator Data'!AQ177)/($AF$195-$AF$194)*10)),1))</f>
        <v>2.7</v>
      </c>
      <c r="AG174" s="56">
        <f>IF('Indicator Data'!AR177="No data","x",ROUND(IF('Indicator Data'!AR177&gt;$AG$195,10,IF('Indicator Data'!AR177&lt;$AG$194,0,10-($AG$195-'Indicator Data'!AR177)/($AG$195-$AG$194)*10)),1))</f>
        <v>3.5</v>
      </c>
      <c r="AH174" s="202">
        <f t="shared" si="61"/>
        <v>3.1</v>
      </c>
      <c r="AI174" s="61">
        <f t="shared" si="62"/>
        <v>4.0999999999999996</v>
      </c>
      <c r="AJ174" s="56">
        <f>IF('Indicator Data'!AG177="No data","x",ROUND((IF(LOG('Indicator Data'!AG177)&gt;AJ$195,10,IF(LOG('Indicator Data'!AG177)&lt;AJ$194,0,10-(AJ$195-LOG('Indicator Data'!AG177))/(AJ$195-AJ$194)*10))),1))</f>
        <v>4.4000000000000004</v>
      </c>
      <c r="AK174" s="56">
        <f>IF('Indicator Data'!AH177="No data","x",ROUND((IF(LOG('Indicator Data'!AH177)&gt;AK$195,10,IF(LOG('Indicator Data'!AH177)&lt;AK$194,0,10-(AK$195-LOG('Indicator Data'!AH177))/(AK$195-AK$194)*10))),1))</f>
        <v>4.2</v>
      </c>
      <c r="AL174" s="56">
        <f>IF('Indicator Data'!AI177="No data","x",ROUND(IF('Indicator Data'!AI177&gt;AL$195,10,IF('Indicator Data'!AI177&lt;AL$194,0,10-(AL$195-'Indicator Data'!AI177)/(AL$195-AL$194)*10)),1))</f>
        <v>4</v>
      </c>
      <c r="AM174" s="57">
        <f t="shared" si="63"/>
        <v>4.2</v>
      </c>
      <c r="AN174" s="56">
        <f>IF('Indicator Data'!AJ177=0,10,ROUND(IF(LOG('Indicator Data'!AJ177)&gt;AN$195,0,IF(LOG('Indicator Data'!AJ177)&lt;AN$194,10,(AN$195-LOG('Indicator Data'!AJ177))/(AN$195-AN$194)*10)),1))</f>
        <v>7.4</v>
      </c>
      <c r="AO174" s="58">
        <f>IF('Indicator Data'!AK177="No data","x",'Indicator Data'!AK177/'Indicator Data'!BG177*100)</f>
        <v>23.901452472881044</v>
      </c>
      <c r="AP174" s="56">
        <f t="shared" si="64"/>
        <v>2.2999999999999998</v>
      </c>
      <c r="AQ174" s="57">
        <f t="shared" si="65"/>
        <v>4.9000000000000004</v>
      </c>
      <c r="AR174" s="186">
        <f t="shared" si="66"/>
        <v>4.5999999999999996</v>
      </c>
      <c r="AS174" s="56">
        <f>IF('Indicator Data'!AL177="No data","x",ROUND(IF('Indicator Data'!AL177^2&gt;AS$195,0,IF('Indicator Data'!AL177^2&lt;AS$194,10,(AS$195-'Indicator Data'!AL177^2)/(AS$195-AS$194)*10)),1))</f>
        <v>6.5</v>
      </c>
      <c r="AT174" s="56">
        <f>IF('Indicator Data'!AM177="No data","x",ROUND(IF('Indicator Data'!AM177&gt;AT$195,0,IF('Indicator Data'!AM177&lt;AT$194,10,(AT$195-'Indicator Data'!AM177)/(AT$195-AT$194)*10)),1))</f>
        <v>6.3</v>
      </c>
      <c r="AU174" s="56">
        <f>IF('Indicator Data'!AN177="No data","x",ROUND(IF('Indicator Data'!AN177&gt;AU$195,0,IF('Indicator Data'!AN177&lt;AU$194,10,(AU$195-'Indicator Data'!AN177)/(AU$195-AU$194)*10)),1))</f>
        <v>8.8000000000000007</v>
      </c>
      <c r="AV174" s="57">
        <f t="shared" si="67"/>
        <v>7.2</v>
      </c>
      <c r="AW174" s="57" t="str">
        <f>IF('Indicator Data'!AO177="No data","x",ROUND(IF('Indicator Data'!AO177&gt;AW$195,0,IF('Indicator Data'!AO177&lt;AW$194,10,(AW$195-'Indicator Data'!AO177)/(AW$195-AW$194)*10)),1))</f>
        <v>x</v>
      </c>
      <c r="AX174" s="186">
        <f t="shared" si="71"/>
        <v>7.2</v>
      </c>
      <c r="AY174" s="188">
        <f>IF('Indicator Data'!AP177="No data","x",ROUND(IF('Indicator Data'!AP177&gt;AY$195,10,IF('Indicator Data'!AP177&lt;AY$194,0,10-(AY$195-'Indicator Data'!AP177)/(AY$195-AY$194)*10)),1))</f>
        <v>0.4</v>
      </c>
      <c r="AZ174" s="179">
        <f t="shared" si="68"/>
        <v>3.2</v>
      </c>
    </row>
    <row r="175" spans="1:52" s="4" customFormat="1" x14ac:dyDescent="0.25">
      <c r="A175" s="99" t="str">
        <f>'Indicator Data'!A178</f>
        <v>Tonga</v>
      </c>
      <c r="B175" s="49" t="str">
        <f>'Indicator Data'!B178</f>
        <v>TON</v>
      </c>
      <c r="C175" s="56">
        <f>ROUND(IF('Indicator Data'!N178="No data",IF((0.1022*LN('Indicator Data'!BD178)-0.1711)&gt;C$195,0,IF((0.1022*LN('Indicator Data'!BD178)-0.1711)&lt;C$194,10,(C$195-(0.1022*LN('Indicator Data'!BD178)-0.1711))/(C$195-C$194)*10)),IF('Indicator Data'!N178&gt;C$195,0,IF('Indicator Data'!N178&lt;C$194,10,(C$195-'Indicator Data'!N178)/(C$195-C$194)*10))),1)</f>
        <v>3.7</v>
      </c>
      <c r="D175" s="56" t="str">
        <f>IF('Indicator Data'!O178="No data","x",ROUND((IF(LOG('Indicator Data'!O178*1000)&gt;D$195,10,IF(LOG('Indicator Data'!O178*1000)&lt;D$194,0,10-(D$195-LOG('Indicator Data'!O178*1000))/(D$195-D$194)*10))),1))</f>
        <v>x</v>
      </c>
      <c r="E175" s="57">
        <f t="shared" si="51"/>
        <v>3.7</v>
      </c>
      <c r="F175" s="56">
        <f>IF('Indicator Data'!Z178="No data","x",ROUND(IF('Indicator Data'!Z178&gt;F$195,10,IF('Indicator Data'!Z178&lt;F$194,0,10-(F$195-'Indicator Data'!Z178)/(F$195-F$194)*10)),1))</f>
        <v>5.6</v>
      </c>
      <c r="G175" s="56">
        <f>IF('Indicator Data'!AA178="No data","x",ROUND(IF('Indicator Data'!AA178&gt;G$195,10,IF('Indicator Data'!AA178&lt;G$194,0,10-(G$195-'Indicator Data'!AA178)/(G$195-G$194)*10)),1))</f>
        <v>3.2</v>
      </c>
      <c r="H175" s="57">
        <f t="shared" si="52"/>
        <v>4.4000000000000004</v>
      </c>
      <c r="I175" s="58">
        <f>SUM(IF('Indicator Data'!P178=0,0,'Indicator Data'!P178),SUM('Indicator Data'!Q178:R178))</f>
        <v>257.65486999999996</v>
      </c>
      <c r="J175" s="58">
        <f>I175/'Indicator Data'!BE178*1000000</f>
        <v>2465.6676268218221</v>
      </c>
      <c r="K175" s="56">
        <f t="shared" si="53"/>
        <v>10</v>
      </c>
      <c r="L175" s="56">
        <f>IF('Indicator Data'!S178="No data","x",ROUND(IF('Indicator Data'!S178&gt;L$195,10,IF('Indicator Data'!S178&lt;L$194,0,10-(L$195-'Indicator Data'!S178)/(L$195-L$194)*10)),1))</f>
        <v>10</v>
      </c>
      <c r="M175" s="56">
        <f>IF('Indicator Data'!T178="No data","x",IF('Indicator Data'!T178=0,0,ROUND(IF('Indicator Data'!T178&gt;M$195,10,IF('Indicator Data'!T178&lt;M$194,0,10-(M$195-'Indicator Data'!T178)/(M$195-M$194)*10)),1)))</f>
        <v>10</v>
      </c>
      <c r="N175" s="57">
        <f t="shared" si="54"/>
        <v>10</v>
      </c>
      <c r="O175" s="59">
        <f t="shared" si="55"/>
        <v>5.5</v>
      </c>
      <c r="P175" s="66">
        <f>IF(AND('Indicator Data'!AB178="No data",'Indicator Data'!AC178="No data"),0,SUM('Indicator Data'!AB178:AD178)/1000)</f>
        <v>0</v>
      </c>
      <c r="Q175" s="56">
        <f t="shared" si="56"/>
        <v>0</v>
      </c>
      <c r="R175" s="60">
        <f>P175*1000/'Indicator Data'!BE178</f>
        <v>0</v>
      </c>
      <c r="S175" s="56">
        <f t="shared" si="57"/>
        <v>0</v>
      </c>
      <c r="T175" s="197">
        <f t="shared" si="58"/>
        <v>0</v>
      </c>
      <c r="U175" s="56" t="str">
        <f>IF('Indicator Data'!V178="No data","x",ROUND(IF('Indicator Data'!V178&gt;U$195,10,IF('Indicator Data'!V178&lt;U$194,0,10-(U$195-'Indicator Data'!V178)/(U$195-U$194)*10)),1))</f>
        <v>x</v>
      </c>
      <c r="V175" s="56" t="str">
        <f>IF('Indicator Data'!W178="No data","x",IF('Indicator Data'!W178=0,0,ROUND(IF('Indicator Data'!W178&gt;V$195,10,IF('Indicator Data'!W178&lt;V$194,0,10-(V$195-'Indicator Data'!W178)/(V$195-V$194)*10)),1)))</f>
        <v>x</v>
      </c>
      <c r="W175" s="56" t="str">
        <f t="shared" si="59"/>
        <v>x</v>
      </c>
      <c r="X175" s="56">
        <f>IF('Indicator Data'!U178="No data","x",ROUND(IF('Indicator Data'!U178&gt;X$195,10,IF('Indicator Data'!U178&lt;X$194,0,10-(X$195-'Indicator Data'!U178)/(X$195-X$194)*10)),1))</f>
        <v>0.2</v>
      </c>
      <c r="Y175" s="156" t="str">
        <f>IF('Indicator Data'!X178="No data","x",ROUND(IF('Indicator Data'!X178&gt;Y$195,10,IF('Indicator Data'!X178&lt;Y$194,0,10-(Y$195-'Indicator Data'!X178)/(Y$195-Y$194)*10)),1))</f>
        <v>x</v>
      </c>
      <c r="Z175" s="60">
        <f>IF('Indicator Data'!Y178="No data","x",IF(('Indicator Data'!Y178/'Indicator Data'!BE178)&gt;1,1,IF('Indicator Data'!Y178&gt;'Indicator Data'!Y178,1,'Indicator Data'!Y178/'Indicator Data'!BE178)))</f>
        <v>0.35533077504617355</v>
      </c>
      <c r="AA175" s="156">
        <f t="shared" si="60"/>
        <v>3.9</v>
      </c>
      <c r="AB175" s="57">
        <f t="shared" si="69"/>
        <v>2.1</v>
      </c>
      <c r="AC175" s="56">
        <f>IF('Indicator Data'!AE178="No data","x",ROUND(IF('Indicator Data'!AE178&lt;$AC$194,10,IF('Indicator Data'!AE178&gt;$AC$195,0,($AC$195-'Indicator Data'!AE178)/($AC$195-$AC$194)*10)),1))</f>
        <v>8.4</v>
      </c>
      <c r="AD175" s="56">
        <f>IF('Indicator Data'!AF178="No data","x",ROUND(IF('Indicator Data'!AF178&gt;$AD$195,10,IF('Indicator Data'!AF178&lt;$AD$194,0,10-($AD$195-'Indicator Data'!AF178)/($AD$195-$AD$194)*10)),1))</f>
        <v>0</v>
      </c>
      <c r="AE175" s="57">
        <f t="shared" si="70"/>
        <v>4.2</v>
      </c>
      <c r="AF175" s="56">
        <f>IF('Indicator Data'!AQ178="No data","x",ROUND(IF('Indicator Data'!AQ178&gt;$AF$195,10,IF('Indicator Data'!AQ178&lt;$AF$194,0,10-($AF$195-'Indicator Data'!AQ178)/($AF$195-$AF$194)*10)),1))</f>
        <v>4.0999999999999996</v>
      </c>
      <c r="AG175" s="56" t="str">
        <f>IF('Indicator Data'!AR178="No data","x",ROUND(IF('Indicator Data'!AR178&gt;$AG$195,10,IF('Indicator Data'!AR178&lt;$AG$194,0,10-($AG$195-'Indicator Data'!AR178)/($AG$195-$AG$194)*10)),1))</f>
        <v>x</v>
      </c>
      <c r="AH175" s="202">
        <f t="shared" si="61"/>
        <v>4.0999999999999996</v>
      </c>
      <c r="AI175" s="61">
        <f t="shared" si="62"/>
        <v>2.8</v>
      </c>
      <c r="AJ175" s="56" t="str">
        <f>IF('Indicator Data'!AG178="No data","x",ROUND((IF(LOG('Indicator Data'!AG178)&gt;AJ$195,10,IF(LOG('Indicator Data'!AG178)&lt;AJ$194,0,10-(AJ$195-LOG('Indicator Data'!AG178))/(AJ$195-AJ$194)*10))),1))</f>
        <v>x</v>
      </c>
      <c r="AK175" s="56">
        <f>IF('Indicator Data'!AH178="No data","x",ROUND((IF(LOG('Indicator Data'!AH178)&gt;AK$195,10,IF(LOG('Indicator Data'!AH178)&lt;AK$194,0,10-(AK$195-LOG('Indicator Data'!AH178))/(AK$195-AK$194)*10))),1))</f>
        <v>2</v>
      </c>
      <c r="AL175" s="56">
        <f>IF('Indicator Data'!AI178="No data","x",ROUND(IF('Indicator Data'!AI178&gt;AL$195,10,IF('Indicator Data'!AI178&lt;AL$194,0,10-(AL$195-'Indicator Data'!AI178)/(AL$195-AL$194)*10)),1))</f>
        <v>0</v>
      </c>
      <c r="AM175" s="57">
        <f t="shared" si="63"/>
        <v>1</v>
      </c>
      <c r="AN175" s="56">
        <f>IF('Indicator Data'!AJ178=0,10,ROUND(IF(LOG('Indicator Data'!AJ178)&gt;AN$195,0,IF(LOG('Indicator Data'!AJ178)&lt;AN$194,10,(AN$195-LOG('Indicator Data'!AJ178))/(AN$195-AN$194)*10)),1))</f>
        <v>2.5</v>
      </c>
      <c r="AO175" s="58">
        <f>IF('Indicator Data'!AK178="No data","x",'Indicator Data'!AK178/'Indicator Data'!BG178*100)</f>
        <v>100</v>
      </c>
      <c r="AP175" s="56">
        <f t="shared" si="64"/>
        <v>10</v>
      </c>
      <c r="AQ175" s="57">
        <f t="shared" si="65"/>
        <v>6.3</v>
      </c>
      <c r="AR175" s="186">
        <f t="shared" si="66"/>
        <v>3.7</v>
      </c>
      <c r="AS175" s="56">
        <f>IF('Indicator Data'!AL178="No data","x",ROUND(IF('Indicator Data'!AL178^2&gt;AS$195,0,IF('Indicator Data'!AL178^2&lt;AS$194,10,(AS$195-'Indicator Data'!AL178^2)/(AS$195-AS$194)*10)),1))</f>
        <v>0.1</v>
      </c>
      <c r="AT175" s="56">
        <f>IF('Indicator Data'!AM178="No data","x",ROUND(IF('Indicator Data'!AM178&gt;AT$195,0,IF('Indicator Data'!AM178&lt;AT$194,10,(AT$195-'Indicator Data'!AM178)/(AT$195-AT$194)*10)),1))</f>
        <v>4.9000000000000004</v>
      </c>
      <c r="AU175" s="56">
        <f>IF('Indicator Data'!AN178="No data","x",ROUND(IF('Indicator Data'!AN178&gt;AU$195,0,IF('Indicator Data'!AN178&lt;AU$194,10,(AU$195-'Indicator Data'!AN178)/(AU$195-AU$194)*10)),1))</f>
        <v>6</v>
      </c>
      <c r="AV175" s="57">
        <f t="shared" si="67"/>
        <v>3.7</v>
      </c>
      <c r="AW175" s="57" t="str">
        <f>IF('Indicator Data'!AO178="No data","x",ROUND(IF('Indicator Data'!AO178&gt;AW$195,0,IF('Indicator Data'!AO178&lt;AW$194,10,(AW$195-'Indicator Data'!AO178)/(AW$195-AW$194)*10)),1))</f>
        <v>x</v>
      </c>
      <c r="AX175" s="186">
        <f t="shared" si="71"/>
        <v>3.7</v>
      </c>
      <c r="AY175" s="188">
        <f>IF('Indicator Data'!AP178="No data","x",ROUND(IF('Indicator Data'!AP178&gt;AY$195,10,IF('Indicator Data'!AP178&lt;AY$194,0,10-(AY$195-'Indicator Data'!AP178)/(AY$195-AY$194)*10)),1))</f>
        <v>4.8</v>
      </c>
      <c r="AZ175" s="179">
        <f t="shared" si="68"/>
        <v>4.3</v>
      </c>
    </row>
    <row r="176" spans="1:52" s="4" customFormat="1" x14ac:dyDescent="0.25">
      <c r="A176" s="99" t="str">
        <f>'Indicator Data'!A179</f>
        <v>Trinidad and Tobago</v>
      </c>
      <c r="B176" s="49" t="str">
        <f>'Indicator Data'!B179</f>
        <v>TTO</v>
      </c>
      <c r="C176" s="56">
        <f>ROUND(IF('Indicator Data'!N179="No data",IF((0.1022*LN('Indicator Data'!BD179)-0.1711)&gt;C$195,0,IF((0.1022*LN('Indicator Data'!BD179)-0.1711)&lt;C$194,10,(C$195-(0.1022*LN('Indicator Data'!BD179)-0.1711))/(C$195-C$194)*10)),IF('Indicator Data'!N179&gt;C$195,0,IF('Indicator Data'!N179&lt;C$194,10,(C$195-'Indicator Data'!N179)/(C$195-C$194)*10))),1)</f>
        <v>2</v>
      </c>
      <c r="D176" s="56">
        <f>IF('Indicator Data'!O179="No data","x",ROUND((IF(LOG('Indicator Data'!O179*1000)&gt;D$195,10,IF(LOG('Indicator Data'!O179*1000)&lt;D$194,0,10-(D$195-LOG('Indicator Data'!O179*1000))/(D$195-D$194)*10))),1))</f>
        <v>1.4</v>
      </c>
      <c r="E176" s="57">
        <f t="shared" si="51"/>
        <v>1.7</v>
      </c>
      <c r="F176" s="56">
        <f>IF('Indicator Data'!Z179="No data","x",ROUND(IF('Indicator Data'!Z179&gt;F$195,10,IF('Indicator Data'!Z179&lt;F$194,0,10-(F$195-'Indicator Data'!Z179)/(F$195-F$194)*10)),1))</f>
        <v>4.3</v>
      </c>
      <c r="G176" s="56" t="str">
        <f>IF('Indicator Data'!AA179="No data","x",ROUND(IF('Indicator Data'!AA179&gt;G$195,10,IF('Indicator Data'!AA179&lt;G$194,0,10-(G$195-'Indicator Data'!AA179)/(G$195-G$194)*10)),1))</f>
        <v>x</v>
      </c>
      <c r="H176" s="57">
        <f t="shared" si="52"/>
        <v>4.3</v>
      </c>
      <c r="I176" s="58">
        <f>SUM(IF('Indicator Data'!P179=0,0,'Indicator Data'!P179),SUM('Indicator Data'!Q179:R179))</f>
        <v>79.594530000000006</v>
      </c>
      <c r="J176" s="58">
        <f>I176/'Indicator Data'!BE179*1000000</f>
        <v>57.058278714437385</v>
      </c>
      <c r="K176" s="56">
        <f t="shared" si="53"/>
        <v>1.1000000000000001</v>
      </c>
      <c r="L176" s="56" t="str">
        <f>IF('Indicator Data'!S179="No data","x",ROUND(IF('Indicator Data'!S179&gt;L$195,10,IF('Indicator Data'!S179&lt;L$194,0,10-(L$195-'Indicator Data'!S179)/(L$195-L$194)*10)),1))</f>
        <v>x</v>
      </c>
      <c r="M176" s="56">
        <f>IF('Indicator Data'!T179="No data","x",IF('Indicator Data'!T179=0,0,ROUND(IF('Indicator Data'!T179&gt;M$195,10,IF('Indicator Data'!T179&lt;M$194,0,10-(M$195-'Indicator Data'!T179)/(M$195-M$194)*10)),1)))</f>
        <v>0.2</v>
      </c>
      <c r="N176" s="57">
        <f t="shared" si="54"/>
        <v>0.7</v>
      </c>
      <c r="O176" s="59">
        <f t="shared" si="55"/>
        <v>2.1</v>
      </c>
      <c r="P176" s="66">
        <f>IF(AND('Indicator Data'!AB179="No data",'Indicator Data'!AC179="No data"),0,SUM('Indicator Data'!AB179:AD179)/1000)</f>
        <v>10.733000000000001</v>
      </c>
      <c r="Q176" s="56">
        <f t="shared" si="56"/>
        <v>3.4</v>
      </c>
      <c r="R176" s="60">
        <f>P176*1000/'Indicator Data'!BE179</f>
        <v>7.6940777895422767E-3</v>
      </c>
      <c r="S176" s="56">
        <f t="shared" si="57"/>
        <v>5.3</v>
      </c>
      <c r="T176" s="197">
        <f t="shared" si="58"/>
        <v>4.4000000000000004</v>
      </c>
      <c r="U176" s="56">
        <f>IF('Indicator Data'!V179="No data","x",ROUND(IF('Indicator Data'!V179&gt;U$195,10,IF('Indicator Data'!V179&lt;U$194,0,10-(U$195-'Indicator Data'!V179)/(U$195-U$194)*10)),1))</f>
        <v>2.4</v>
      </c>
      <c r="V176" s="56">
        <f>IF('Indicator Data'!W179="No data","x",IF('Indicator Data'!W179=0,0,ROUND(IF('Indicator Data'!W179&gt;V$195,10,IF('Indicator Data'!W179&lt;V$194,0,10-(V$195-'Indicator Data'!W179)/(V$195-V$194)*10)),1)))</f>
        <v>1.4</v>
      </c>
      <c r="W176" s="56">
        <f t="shared" si="59"/>
        <v>1.9</v>
      </c>
      <c r="X176" s="56">
        <f>IF('Indicator Data'!U179="No data","x",ROUND(IF('Indicator Data'!U179&gt;X$195,10,IF('Indicator Data'!U179&lt;X$194,0,10-(X$195-'Indicator Data'!U179)/(X$195-X$194)*10)),1))</f>
        <v>0.3</v>
      </c>
      <c r="Y176" s="156" t="str">
        <f>IF('Indicator Data'!X179="No data","x",ROUND(IF('Indicator Data'!X179&gt;Y$195,10,IF('Indicator Data'!X179&lt;Y$194,0,10-(Y$195-'Indicator Data'!X179)/(Y$195-Y$194)*10)),1))</f>
        <v>x</v>
      </c>
      <c r="Z176" s="60">
        <f>IF('Indicator Data'!Y179="No data","x",IF(('Indicator Data'!Y179/'Indicator Data'!BE179)&gt;1,1,IF('Indicator Data'!Y179&gt;'Indicator Data'!Y179,1,'Indicator Data'!Y179/'Indicator Data'!BE179)))</f>
        <v>1.3065523319873058E-2</v>
      </c>
      <c r="AA176" s="156">
        <f t="shared" si="60"/>
        <v>0.1</v>
      </c>
      <c r="AB176" s="57">
        <f t="shared" si="69"/>
        <v>0.8</v>
      </c>
      <c r="AC176" s="56">
        <f>IF('Indicator Data'!AE179="No data","x",ROUND(IF('Indicator Data'!AE179&lt;$AC$194,10,IF('Indicator Data'!AE179&gt;$AC$195,0,($AC$195-'Indicator Data'!AE179)/($AC$195-$AC$194)*10)),1))</f>
        <v>2.9</v>
      </c>
      <c r="AD176" s="56">
        <f>IF('Indicator Data'!AF179="No data","x",ROUND(IF('Indicator Data'!AF179&gt;$AD$195,10,IF('Indicator Data'!AF179&lt;$AD$194,0,10-($AD$195-'Indicator Data'!AF179)/($AD$195-$AD$194)*10)),1))</f>
        <v>0.2</v>
      </c>
      <c r="AE176" s="57">
        <f t="shared" si="70"/>
        <v>1.6</v>
      </c>
      <c r="AF176" s="56">
        <f>IF('Indicator Data'!AQ179="No data","x",ROUND(IF('Indicator Data'!AQ179&gt;$AF$195,10,IF('Indicator Data'!AQ179&lt;$AF$194,0,10-($AF$195-'Indicator Data'!AQ179)/($AF$195-$AF$194)*10)),1))</f>
        <v>1.3</v>
      </c>
      <c r="AG176" s="56">
        <f>IF('Indicator Data'!AR179="No data","x",ROUND(IF('Indicator Data'!AR179&gt;$AG$195,10,IF('Indicator Data'!AR179&lt;$AG$194,0,10-($AG$195-'Indicator Data'!AR179)/($AG$195-$AG$194)*10)),1))</f>
        <v>1.1000000000000001</v>
      </c>
      <c r="AH176" s="202">
        <f t="shared" si="61"/>
        <v>1.2000000000000002</v>
      </c>
      <c r="AI176" s="61">
        <f t="shared" si="62"/>
        <v>2.1</v>
      </c>
      <c r="AJ176" s="56">
        <f>IF('Indicator Data'!AG179="No data","x",ROUND((IF(LOG('Indicator Data'!AG179)&gt;AJ$195,10,IF(LOG('Indicator Data'!AG179)&lt;AJ$194,0,10-(AJ$195-LOG('Indicator Data'!AG179))/(AJ$195-AJ$194)*10))),1))</f>
        <v>6</v>
      </c>
      <c r="AK176" s="56">
        <f>IF('Indicator Data'!AH179="No data","x",ROUND((IF(LOG('Indicator Data'!AH179)&gt;AK$195,10,IF(LOG('Indicator Data'!AH179)&lt;AK$194,0,10-(AK$195-LOG('Indicator Data'!AH179))/(AK$195-AK$194)*10))),1))</f>
        <v>4</v>
      </c>
      <c r="AL176" s="56">
        <f>IF('Indicator Data'!AI179="No data","x",ROUND(IF('Indicator Data'!AI179&gt;AL$195,10,IF('Indicator Data'!AI179&lt;AL$194,0,10-(AL$195-'Indicator Data'!AI179)/(AL$195-AL$194)*10)),1))</f>
        <v>4</v>
      </c>
      <c r="AM176" s="57">
        <f t="shared" si="63"/>
        <v>4.7</v>
      </c>
      <c r="AN176" s="56">
        <f>IF('Indicator Data'!AJ179=0,10,ROUND(IF(LOG('Indicator Data'!AJ179)&gt;AN$195,0,IF(LOG('Indicator Data'!AJ179)&lt;AN$194,10,(AN$195-LOG('Indicator Data'!AJ179))/(AN$195-AN$194)*10)),1))</f>
        <v>6.6</v>
      </c>
      <c r="AO176" s="58">
        <f>IF('Indicator Data'!AK179="No data","x",'Indicator Data'!AK179/'Indicator Data'!BG179*100)</f>
        <v>173.48927875243666</v>
      </c>
      <c r="AP176" s="56">
        <f t="shared" si="64"/>
        <v>10</v>
      </c>
      <c r="AQ176" s="57">
        <f t="shared" si="65"/>
        <v>8.3000000000000007</v>
      </c>
      <c r="AR176" s="186">
        <f t="shared" si="66"/>
        <v>6.5</v>
      </c>
      <c r="AS176" s="56">
        <f>IF('Indicator Data'!AL179="No data","x",ROUND(IF('Indicator Data'!AL179^2&gt;AS$195,0,IF('Indicator Data'!AL179^2&lt;AS$194,10,(AS$195-'Indicator Data'!AL179^2)/(AS$195-AS$194)*10)),1))</f>
        <v>0.3</v>
      </c>
      <c r="AT176" s="56">
        <f>IF('Indicator Data'!AM179="No data","x",ROUND(IF('Indicator Data'!AM179&gt;AT$195,0,IF('Indicator Data'!AM179&lt;AT$194,10,(AT$195-'Indicator Data'!AM179)/(AT$195-AT$194)*10)),1))</f>
        <v>3</v>
      </c>
      <c r="AU176" s="56">
        <f>IF('Indicator Data'!AN179="No data","x",ROUND(IF('Indicator Data'!AN179&gt;AU$195,0,IF('Indicator Data'!AN179&lt;AU$194,10,(AU$195-'Indicator Data'!AN179)/(AU$195-AU$194)*10)),1))</f>
        <v>2.7</v>
      </c>
      <c r="AV176" s="57">
        <f t="shared" si="67"/>
        <v>2</v>
      </c>
      <c r="AW176" s="57">
        <f>IF('Indicator Data'!AO179="No data","x",ROUND(IF('Indicator Data'!AO179&gt;AW$195,0,IF('Indicator Data'!AO179&lt;AW$194,10,(AW$195-'Indicator Data'!AO179)/(AW$195-AW$194)*10)),1))</f>
        <v>8.1999999999999993</v>
      </c>
      <c r="AX176" s="186">
        <f t="shared" si="71"/>
        <v>5.0999999999999996</v>
      </c>
      <c r="AY176" s="188">
        <f>IF('Indicator Data'!AP179="No data","x",ROUND(IF('Indicator Data'!AP179&gt;AY$195,10,IF('Indicator Data'!AP179&lt;AY$194,0,10-(AY$195-'Indicator Data'!AP179)/(AY$195-AY$194)*10)),1))</f>
        <v>6.8</v>
      </c>
      <c r="AZ176" s="179">
        <f t="shared" si="68"/>
        <v>6.3</v>
      </c>
    </row>
    <row r="177" spans="1:52" s="4" customFormat="1" x14ac:dyDescent="0.25">
      <c r="A177" s="99" t="str">
        <f>'Indicator Data'!A180</f>
        <v>Tunisia</v>
      </c>
      <c r="B177" s="49" t="str">
        <f>'Indicator Data'!B180</f>
        <v>TUN</v>
      </c>
      <c r="C177" s="56">
        <f>ROUND(IF('Indicator Data'!N180="No data",IF((0.1022*LN('Indicator Data'!BD180)-0.1711)&gt;C$195,0,IF((0.1022*LN('Indicator Data'!BD180)-0.1711)&lt;C$194,10,(C$195-(0.1022*LN('Indicator Data'!BD180)-0.1711))/(C$195-C$194)*10)),IF('Indicator Data'!N180&gt;C$195,0,IF('Indicator Data'!N180&lt;C$194,10,(C$195-'Indicator Data'!N180)/(C$195-C$194)*10))),1)</f>
        <v>3.2</v>
      </c>
      <c r="D177" s="56">
        <f>IF('Indicator Data'!O180="No data","x",ROUND((IF(LOG('Indicator Data'!O180*1000)&gt;D$195,10,IF(LOG('Indicator Data'!O180*1000)&lt;D$194,0,10-(D$195-LOG('Indicator Data'!O180*1000))/(D$195-D$194)*10))),1))</f>
        <v>2.7</v>
      </c>
      <c r="E177" s="57">
        <f t="shared" si="51"/>
        <v>3</v>
      </c>
      <c r="F177" s="56">
        <f>IF('Indicator Data'!Z180="No data","x",ROUND(IF('Indicator Data'!Z180&gt;F$195,10,IF('Indicator Data'!Z180&lt;F$194,0,10-(F$195-'Indicator Data'!Z180)/(F$195-F$194)*10)),1))</f>
        <v>4</v>
      </c>
      <c r="G177" s="56">
        <f>IF('Indicator Data'!AA180="No data","x",ROUND(IF('Indicator Data'!AA180&gt;G$195,10,IF('Indicator Data'!AA180&lt;G$194,0,10-(G$195-'Indicator Data'!AA180)/(G$195-G$194)*10)),1))</f>
        <v>2</v>
      </c>
      <c r="H177" s="57">
        <f t="shared" si="52"/>
        <v>3</v>
      </c>
      <c r="I177" s="58">
        <f>SUM(IF('Indicator Data'!P180=0,0,'Indicator Data'!P180),SUM('Indicator Data'!Q180:R180))</f>
        <v>862.74805000000003</v>
      </c>
      <c r="J177" s="58">
        <f>I177/'Indicator Data'!BE180*1000000</f>
        <v>73.77243544330814</v>
      </c>
      <c r="K177" s="56">
        <f t="shared" si="53"/>
        <v>1.5</v>
      </c>
      <c r="L177" s="56">
        <f>IF('Indicator Data'!S180="No data","x",ROUND(IF('Indicator Data'!S180&gt;L$195,10,IF('Indicator Data'!S180&lt;L$194,0,10-(L$195-'Indicator Data'!S180)/(L$195-L$194)*10)),1))</f>
        <v>1.4</v>
      </c>
      <c r="M177" s="56">
        <f>IF('Indicator Data'!T180="No data","x",IF('Indicator Data'!T180=0,0,ROUND(IF('Indicator Data'!T180&gt;M$195,10,IF('Indicator Data'!T180&lt;M$194,0,10-(M$195-'Indicator Data'!T180)/(M$195-M$194)*10)),1)))</f>
        <v>1.6</v>
      </c>
      <c r="N177" s="57">
        <f t="shared" si="54"/>
        <v>1.5</v>
      </c>
      <c r="O177" s="59">
        <f t="shared" si="55"/>
        <v>2.6</v>
      </c>
      <c r="P177" s="66">
        <f>IF(AND('Indicator Data'!AB180="No data",'Indicator Data'!AC180="No data"),0,SUM('Indicator Data'!AB180:AD180)/1000)</f>
        <v>1.3220000000000001</v>
      </c>
      <c r="Q177" s="56">
        <f t="shared" si="56"/>
        <v>0.4</v>
      </c>
      <c r="R177" s="60">
        <f>P177*1000/'Indicator Data'!BE180</f>
        <v>1.1304245736174467E-4</v>
      </c>
      <c r="S177" s="56">
        <f t="shared" si="57"/>
        <v>1.9</v>
      </c>
      <c r="T177" s="197">
        <f t="shared" si="58"/>
        <v>1.2</v>
      </c>
      <c r="U177" s="56">
        <f>IF('Indicator Data'!V180="No data","x",ROUND(IF('Indicator Data'!V180&gt;U$195,10,IF('Indicator Data'!V180&lt;U$194,0,10-(U$195-'Indicator Data'!V180)/(U$195-U$194)*10)),1))</f>
        <v>0.2</v>
      </c>
      <c r="V177" s="56">
        <f>IF('Indicator Data'!W180="No data","x",IF('Indicator Data'!W180=0,0,ROUND(IF('Indicator Data'!W180&gt;V$195,10,IF('Indicator Data'!W180&lt;V$194,0,10-(V$195-'Indicator Data'!W180)/(V$195-V$194)*10)),1)))</f>
        <v>0.2</v>
      </c>
      <c r="W177" s="56">
        <f t="shared" si="59"/>
        <v>0.2</v>
      </c>
      <c r="X177" s="56">
        <f>IF('Indicator Data'!U180="No data","x",ROUND(IF('Indicator Data'!U180&gt;X$195,10,IF('Indicator Data'!U180&lt;X$194,0,10-(X$195-'Indicator Data'!U180)/(X$195-X$194)*10)),1))</f>
        <v>0.6</v>
      </c>
      <c r="Y177" s="156" t="str">
        <f>IF('Indicator Data'!X180="No data","x",ROUND(IF('Indicator Data'!X180&gt;Y$195,10,IF('Indicator Data'!X180&lt;Y$194,0,10-(Y$195-'Indicator Data'!X180)/(Y$195-Y$194)*10)),1))</f>
        <v>x</v>
      </c>
      <c r="Z177" s="60">
        <f>IF('Indicator Data'!Y180="No data","x",IF(('Indicator Data'!Y180/'Indicator Data'!BE180)&gt;1,1,IF('Indicator Data'!Y180&gt;'Indicator Data'!Y180,1,'Indicator Data'!Y180/'Indicator Data'!BE180)))</f>
        <v>4.1044160010315765E-4</v>
      </c>
      <c r="AA177" s="156">
        <f t="shared" si="60"/>
        <v>0</v>
      </c>
      <c r="AB177" s="57">
        <f t="shared" si="69"/>
        <v>0.3</v>
      </c>
      <c r="AC177" s="56">
        <f>IF('Indicator Data'!AE180="No data","x",ROUND(IF('Indicator Data'!AE180&lt;$AC$194,10,IF('Indicator Data'!AE180&gt;$AC$195,0,($AC$195-'Indicator Data'!AE180)/($AC$195-$AC$194)*10)),1))</f>
        <v>0.8</v>
      </c>
      <c r="AD177" s="56">
        <f>IF('Indicator Data'!AF180="No data","x",ROUND(IF('Indicator Data'!AF180&gt;$AD$195,10,IF('Indicator Data'!AF180&lt;$AD$194,0,10-($AD$195-'Indicator Data'!AF180)/($AD$195-$AD$194)*10)),1))</f>
        <v>0</v>
      </c>
      <c r="AE177" s="57">
        <f t="shared" si="70"/>
        <v>0.4</v>
      </c>
      <c r="AF177" s="56" t="str">
        <f>IF('Indicator Data'!AQ180="No data","x",ROUND(IF('Indicator Data'!AQ180&gt;$AF$195,10,IF('Indicator Data'!AQ180&lt;$AF$194,0,10-($AF$195-'Indicator Data'!AQ180)/($AF$195-$AF$194)*10)),1))</f>
        <v>x</v>
      </c>
      <c r="AG177" s="56">
        <f>IF('Indicator Data'!AR180="No data","x",ROUND(IF('Indicator Data'!AR180&gt;$AG$195,10,IF('Indicator Data'!AR180&lt;$AG$194,0,10-($AG$195-'Indicator Data'!AR180)/($AG$195-$AG$194)*10)),1))</f>
        <v>2.2999999999999998</v>
      </c>
      <c r="AH177" s="202">
        <f t="shared" si="61"/>
        <v>2.2999999999999998</v>
      </c>
      <c r="AI177" s="61">
        <f t="shared" si="62"/>
        <v>1.1000000000000001</v>
      </c>
      <c r="AJ177" s="56">
        <f>IF('Indicator Data'!AG180="No data","x",ROUND((IF(LOG('Indicator Data'!AG180)&gt;AJ$195,10,IF(LOG('Indicator Data'!AG180)&lt;AJ$194,0,10-(AJ$195-LOG('Indicator Data'!AG180))/(AJ$195-AJ$194)*10))),1))</f>
        <v>6.6</v>
      </c>
      <c r="AK177" s="56">
        <f>IF('Indicator Data'!AH180="No data","x",ROUND((IF(LOG('Indicator Data'!AH180)&gt;AK$195,10,IF(LOG('Indicator Data'!AH180)&lt;AK$194,0,10-(AK$195-LOG('Indicator Data'!AH180))/(AK$195-AK$194)*10))),1))</f>
        <v>7.1</v>
      </c>
      <c r="AL177" s="56">
        <f>IF('Indicator Data'!AI180="No data","x",ROUND(IF('Indicator Data'!AI180&gt;AL$195,10,IF('Indicator Data'!AI180&lt;AL$194,0,10-(AL$195-'Indicator Data'!AI180)/(AL$195-AL$194)*10)),1))</f>
        <v>4</v>
      </c>
      <c r="AM177" s="57">
        <f t="shared" si="63"/>
        <v>5.9</v>
      </c>
      <c r="AN177" s="56">
        <f>IF('Indicator Data'!AJ180=0,10,ROUND(IF(LOG('Indicator Data'!AJ180)&gt;AN$195,0,IF(LOG('Indicator Data'!AJ180)&lt;AN$194,10,(AN$195-LOG('Indicator Data'!AJ180))/(AN$195-AN$194)*10)),1))</f>
        <v>6.3</v>
      </c>
      <c r="AO177" s="58">
        <f>IF('Indicator Data'!AK180="No data","x",'Indicator Data'!AK180/'Indicator Data'!BG180*100)</f>
        <v>35.401647785787851</v>
      </c>
      <c r="AP177" s="56">
        <f t="shared" si="64"/>
        <v>3.5</v>
      </c>
      <c r="AQ177" s="57">
        <f t="shared" si="65"/>
        <v>4.9000000000000004</v>
      </c>
      <c r="AR177" s="186">
        <f t="shared" si="66"/>
        <v>5.4</v>
      </c>
      <c r="AS177" s="56">
        <f>IF('Indicator Data'!AL180="No data","x",ROUND(IF('Indicator Data'!AL180^2&gt;AS$195,0,IF('Indicator Data'!AL180^2&lt;AS$194,10,(AS$195-'Indicator Data'!AL180^2)/(AS$195-AS$194)*10)),1))</f>
        <v>4.0999999999999996</v>
      </c>
      <c r="AT177" s="56">
        <f>IF('Indicator Data'!AM180="No data","x",ROUND(IF('Indicator Data'!AM180&gt;AT$195,0,IF('Indicator Data'!AM180&lt;AT$194,10,(AT$195-'Indicator Data'!AM180)/(AT$195-AT$194)*10)),1))</f>
        <v>3.7</v>
      </c>
      <c r="AU177" s="56">
        <f>IF('Indicator Data'!AN180="No data","x",ROUND(IF('Indicator Data'!AN180&gt;AU$195,0,IF('Indicator Data'!AN180&lt;AU$194,10,(AU$195-'Indicator Data'!AN180)/(AU$195-AU$194)*10)),1))</f>
        <v>4.5</v>
      </c>
      <c r="AV177" s="57">
        <f t="shared" si="67"/>
        <v>4.0999999999999996</v>
      </c>
      <c r="AW177" s="57">
        <f>IF('Indicator Data'!AO180="No data","x",ROUND(IF('Indicator Data'!AO180&gt;AW$195,0,IF('Indicator Data'!AO180&lt;AW$194,10,(AW$195-'Indicator Data'!AO180)/(AW$195-AW$194)*10)),1))</f>
        <v>6.8</v>
      </c>
      <c r="AX177" s="186">
        <f t="shared" si="71"/>
        <v>5.5</v>
      </c>
      <c r="AY177" s="188">
        <f>IF('Indicator Data'!AP180="No data","x",ROUND(IF('Indicator Data'!AP180&gt;AY$195,10,IF('Indicator Data'!AP180&lt;AY$194,0,10-(AY$195-'Indicator Data'!AP180)/(AY$195-AY$194)*10)),1))</f>
        <v>4.4000000000000004</v>
      </c>
      <c r="AZ177" s="179">
        <f t="shared" si="68"/>
        <v>4.9000000000000004</v>
      </c>
    </row>
    <row r="178" spans="1:52" s="4" customFormat="1" x14ac:dyDescent="0.25">
      <c r="A178" s="99" t="str">
        <f>'Indicator Data'!A181</f>
        <v>Turkey</v>
      </c>
      <c r="B178" s="49" t="str">
        <f>'Indicator Data'!B181</f>
        <v>TUR</v>
      </c>
      <c r="C178" s="56">
        <f>ROUND(IF('Indicator Data'!N181="No data",IF((0.1022*LN('Indicator Data'!BD181)-0.1711)&gt;C$195,0,IF((0.1022*LN('Indicator Data'!BD181)-0.1711)&lt;C$194,10,(C$195-(0.1022*LN('Indicator Data'!BD181)-0.1711))/(C$195-C$194)*10)),IF('Indicator Data'!N181&gt;C$195,0,IF('Indicator Data'!N181&lt;C$194,10,(C$195-'Indicator Data'!N181)/(C$195-C$194)*10))),1)</f>
        <v>1.9</v>
      </c>
      <c r="D178" s="56" t="str">
        <f>IF('Indicator Data'!O181="No data","x",ROUND((IF(LOG('Indicator Data'!O181*1000)&gt;D$195,10,IF(LOG('Indicator Data'!O181*1000)&lt;D$194,0,10-(D$195-LOG('Indicator Data'!O181*1000))/(D$195-D$194)*10))),1))</f>
        <v>x</v>
      </c>
      <c r="E178" s="57">
        <f t="shared" si="51"/>
        <v>1.9</v>
      </c>
      <c r="F178" s="56">
        <f>IF('Indicator Data'!Z181="No data","x",ROUND(IF('Indicator Data'!Z181&gt;F$195,10,IF('Indicator Data'!Z181&lt;F$194,0,10-(F$195-'Indicator Data'!Z181)/(F$195-F$194)*10)),1))</f>
        <v>4.0999999999999996</v>
      </c>
      <c r="G178" s="56">
        <f>IF('Indicator Data'!AA181="No data","x",ROUND(IF('Indicator Data'!AA181&gt;G$195,10,IF('Indicator Data'!AA181&lt;G$194,0,10-(G$195-'Indicator Data'!AA181)/(G$195-G$194)*10)),1))</f>
        <v>4.2</v>
      </c>
      <c r="H178" s="57">
        <f t="shared" si="52"/>
        <v>4.2</v>
      </c>
      <c r="I178" s="58">
        <f>SUM(IF('Indicator Data'!P181=0,0,'Indicator Data'!P181),SUM('Indicator Data'!Q181:R181))</f>
        <v>30077.979619999998</v>
      </c>
      <c r="J178" s="58">
        <f>I178/'Indicator Data'!BE181*1000000</f>
        <v>360.51925331495329</v>
      </c>
      <c r="K178" s="56">
        <f t="shared" si="53"/>
        <v>7.2</v>
      </c>
      <c r="L178" s="56">
        <f>IF('Indicator Data'!S181="No data","x",ROUND(IF('Indicator Data'!S181&gt;L$195,10,IF('Indicator Data'!S181&lt;L$194,0,10-(L$195-'Indicator Data'!S181)/(L$195-L$194)*10)),1))</f>
        <v>0.1</v>
      </c>
      <c r="M178" s="56">
        <f>IF('Indicator Data'!T181="No data","x",IF('Indicator Data'!T181=0,0,ROUND(IF('Indicator Data'!T181&gt;M$195,10,IF('Indicator Data'!T181&lt;M$194,0,10-(M$195-'Indicator Data'!T181)/(M$195-M$194)*10)),1)))</f>
        <v>0</v>
      </c>
      <c r="N178" s="57">
        <f t="shared" si="54"/>
        <v>2.4</v>
      </c>
      <c r="O178" s="59">
        <f t="shared" si="55"/>
        <v>2.6</v>
      </c>
      <c r="P178" s="66">
        <f>IF(AND('Indicator Data'!AB181="No data",'Indicator Data'!AC181="No data"),0,SUM('Indicator Data'!AB181:AD181)/1000)</f>
        <v>5056.17</v>
      </c>
      <c r="Q178" s="56">
        <f t="shared" si="56"/>
        <v>10</v>
      </c>
      <c r="R178" s="60">
        <f>P178*1000/'Indicator Data'!BE181</f>
        <v>6.0604025139420828E-2</v>
      </c>
      <c r="S178" s="56">
        <f t="shared" si="57"/>
        <v>8.8000000000000007</v>
      </c>
      <c r="T178" s="197">
        <f t="shared" si="58"/>
        <v>9.4</v>
      </c>
      <c r="U178" s="56" t="str">
        <f>IF('Indicator Data'!V181="No data","x",ROUND(IF('Indicator Data'!V181&gt;U$195,10,IF('Indicator Data'!V181&lt;U$194,0,10-(U$195-'Indicator Data'!V181)/(U$195-U$194)*10)),1))</f>
        <v>x</v>
      </c>
      <c r="V178" s="56" t="str">
        <f>IF('Indicator Data'!W181="No data","x",IF('Indicator Data'!W181=0,0,ROUND(IF('Indicator Data'!W181&gt;V$195,10,IF('Indicator Data'!W181&lt;V$194,0,10-(V$195-'Indicator Data'!W181)/(V$195-V$194)*10)),1)))</f>
        <v>x</v>
      </c>
      <c r="W178" s="56" t="str">
        <f t="shared" si="59"/>
        <v>x</v>
      </c>
      <c r="X178" s="56">
        <f>IF('Indicator Data'!U181="No data","x",ROUND(IF('Indicator Data'!U181&gt;X$195,10,IF('Indicator Data'!U181&lt;X$194,0,10-(X$195-'Indicator Data'!U181)/(X$195-X$194)*10)),1))</f>
        <v>0.3</v>
      </c>
      <c r="Y178" s="156">
        <f>IF('Indicator Data'!X181="No data","x",ROUND(IF('Indicator Data'!X181&gt;Y$195,10,IF('Indicator Data'!X181&lt;Y$194,0,10-(Y$195-'Indicator Data'!X181)/(Y$195-Y$194)*10)),1))</f>
        <v>0</v>
      </c>
      <c r="Z178" s="60">
        <f>IF('Indicator Data'!Y181="No data","x",IF(('Indicator Data'!Y181/'Indicator Data'!BE181)&gt;1,1,IF('Indicator Data'!Y181&gt;'Indicator Data'!Y181,1,'Indicator Data'!Y181/'Indicator Data'!BE181)))</f>
        <v>0</v>
      </c>
      <c r="AA178" s="156">
        <f t="shared" si="60"/>
        <v>0</v>
      </c>
      <c r="AB178" s="57">
        <f t="shared" si="69"/>
        <v>0.1</v>
      </c>
      <c r="AC178" s="56">
        <f>IF('Indicator Data'!AE181="No data","x",ROUND(IF('Indicator Data'!AE181&lt;$AC$194,10,IF('Indicator Data'!AE181&gt;$AC$195,0,($AC$195-'Indicator Data'!AE181)/($AC$195-$AC$194)*10)),1))</f>
        <v>0</v>
      </c>
      <c r="AD178" s="56">
        <f>IF('Indicator Data'!AF181="No data","x",ROUND(IF('Indicator Data'!AF181&gt;$AD$195,10,IF('Indicator Data'!AF181&lt;$AD$194,0,10-($AD$195-'Indicator Data'!AF181)/($AD$195-$AD$194)*10)),1))</f>
        <v>0</v>
      </c>
      <c r="AE178" s="57">
        <f t="shared" si="70"/>
        <v>0</v>
      </c>
      <c r="AF178" s="56">
        <f>IF('Indicator Data'!AQ181="No data","x",ROUND(IF('Indicator Data'!AQ181&gt;$AF$195,10,IF('Indicator Data'!AQ181&lt;$AF$194,0,10-($AF$195-'Indicator Data'!AQ181)/($AF$195-$AF$194)*10)),1))</f>
        <v>2.2999999999999998</v>
      </c>
      <c r="AG178" s="56">
        <f>IF('Indicator Data'!AR181="No data","x",ROUND(IF('Indicator Data'!AR181&gt;$AG$195,10,IF('Indicator Data'!AR181&lt;$AG$194,0,10-($AG$195-'Indicator Data'!AR181)/($AG$195-$AG$194)*10)),1))</f>
        <v>1.5</v>
      </c>
      <c r="AH178" s="202">
        <f t="shared" si="61"/>
        <v>1.9</v>
      </c>
      <c r="AI178" s="61">
        <f t="shared" si="62"/>
        <v>4.5</v>
      </c>
      <c r="AJ178" s="56">
        <f>IF('Indicator Data'!AG181="No data","x",ROUND((IF(LOG('Indicator Data'!AG181)&gt;AJ$195,10,IF(LOG('Indicator Data'!AG181)&lt;AJ$194,0,10-(AJ$195-LOG('Indicator Data'!AG181))/(AJ$195-AJ$194)*10))),1))</f>
        <v>10</v>
      </c>
      <c r="AK178" s="56">
        <f>IF('Indicator Data'!AH181="No data","x",ROUND((IF(LOG('Indicator Data'!AH181)&gt;AK$195,10,IF(LOG('Indicator Data'!AH181)&lt;AK$194,0,10-(AK$195-LOG('Indicator Data'!AH181))/(AK$195-AK$194)*10))),1))</f>
        <v>8.9</v>
      </c>
      <c r="AL178" s="56">
        <f>IF('Indicator Data'!AI181="No data","x",ROUND(IF('Indicator Data'!AI181&gt;AL$195,10,IF('Indicator Data'!AI181&lt;AL$194,0,10-(AL$195-'Indicator Data'!AI181)/(AL$195-AL$194)*10)),1))</f>
        <v>10</v>
      </c>
      <c r="AM178" s="57">
        <f t="shared" si="63"/>
        <v>9.6</v>
      </c>
      <c r="AN178" s="56">
        <f>IF('Indicator Data'!AJ181=0,10,ROUND(IF(LOG('Indicator Data'!AJ181)&gt;AN$195,0,IF(LOG('Indicator Data'!AJ181)&lt;AN$194,10,(AN$195-LOG('Indicator Data'!AJ181))/(AN$195-AN$194)*10)),1))</f>
        <v>5.8</v>
      </c>
      <c r="AO178" s="58">
        <f>IF('Indicator Data'!AK181="No data","x",'Indicator Data'!AK181/'Indicator Data'!BG181*100)</f>
        <v>51.973025999506262</v>
      </c>
      <c r="AP178" s="56">
        <f t="shared" si="64"/>
        <v>5.0999999999999996</v>
      </c>
      <c r="AQ178" s="57">
        <f t="shared" si="65"/>
        <v>5.5</v>
      </c>
      <c r="AR178" s="186">
        <f t="shared" si="66"/>
        <v>7.6</v>
      </c>
      <c r="AS178" s="56">
        <f>IF('Indicator Data'!AL181="No data","x",ROUND(IF('Indicator Data'!AL181^2&gt;AS$195,0,IF('Indicator Data'!AL181^2&lt;AS$194,10,(AS$195-'Indicator Data'!AL181^2)/(AS$195-AS$194)*10)),1))</f>
        <v>0.8</v>
      </c>
      <c r="AT178" s="56">
        <f>IF('Indicator Data'!AM181="No data","x",ROUND(IF('Indicator Data'!AM181&gt;AT$195,0,IF('Indicator Data'!AM181&lt;AT$194,10,(AT$195-'Indicator Data'!AM181)/(AT$195-AT$194)*10)),1))</f>
        <v>5.3</v>
      </c>
      <c r="AU178" s="56">
        <f>IF('Indicator Data'!AN181="No data","x",ROUND(IF('Indicator Data'!AN181&gt;AU$195,0,IF('Indicator Data'!AN181&lt;AU$194,10,(AU$195-'Indicator Data'!AN181)/(AU$195-AU$194)*10)),1))</f>
        <v>3.5</v>
      </c>
      <c r="AV178" s="57">
        <f t="shared" si="67"/>
        <v>3.2</v>
      </c>
      <c r="AW178" s="57">
        <f>IF('Indicator Data'!AO181="No data","x",ROUND(IF('Indicator Data'!AO181&gt;AW$195,0,IF('Indicator Data'!AO181&lt;AW$194,10,(AW$195-'Indicator Data'!AO181)/(AW$195-AW$194)*10)),1))</f>
        <v>6.8</v>
      </c>
      <c r="AX178" s="186">
        <f t="shared" si="71"/>
        <v>5</v>
      </c>
      <c r="AY178" s="188">
        <f>IF('Indicator Data'!AP181="No data","x",ROUND(IF('Indicator Data'!AP181&gt;AY$195,10,IF('Indicator Data'!AP181&lt;AY$194,0,10-(AY$195-'Indicator Data'!AP181)/(AY$195-AY$194)*10)),1))</f>
        <v>4.4000000000000004</v>
      </c>
      <c r="AZ178" s="179">
        <f t="shared" si="68"/>
        <v>5.4</v>
      </c>
    </row>
    <row r="179" spans="1:52" s="4" customFormat="1" x14ac:dyDescent="0.25">
      <c r="A179" s="99" t="str">
        <f>'Indicator Data'!A182</f>
        <v>Turkmenistan</v>
      </c>
      <c r="B179" s="49" t="str">
        <f>'Indicator Data'!B182</f>
        <v>TKM</v>
      </c>
      <c r="C179" s="56">
        <f>ROUND(IF('Indicator Data'!N182="No data",IF((0.1022*LN('Indicator Data'!BD182)-0.1711)&gt;C$195,0,IF((0.1022*LN('Indicator Data'!BD182)-0.1711)&lt;C$194,10,(C$195-(0.1022*LN('Indicator Data'!BD182)-0.1711))/(C$195-C$194)*10)),IF('Indicator Data'!N182&gt;C$195,0,IF('Indicator Data'!N182&lt;C$194,10,(C$195-'Indicator Data'!N182)/(C$195-C$194)*10))),1)</f>
        <v>3.8</v>
      </c>
      <c r="D179" s="56">
        <f>IF('Indicator Data'!O182="No data","x",ROUND((IF(LOG('Indicator Data'!O182*1000)&gt;D$195,10,IF(LOG('Indicator Data'!O182*1000)&lt;D$194,0,10-(D$195-LOG('Indicator Data'!O182*1000))/(D$195-D$194)*10))),1))</f>
        <v>0.6</v>
      </c>
      <c r="E179" s="57">
        <f t="shared" si="51"/>
        <v>2.2999999999999998</v>
      </c>
      <c r="F179" s="56" t="str">
        <f>IF('Indicator Data'!Z182="No data","x",ROUND(IF('Indicator Data'!Z182&gt;F$195,10,IF('Indicator Data'!Z182&lt;F$194,0,10-(F$195-'Indicator Data'!Z182)/(F$195-F$194)*10)),1))</f>
        <v>x</v>
      </c>
      <c r="G179" s="56" t="str">
        <f>IF('Indicator Data'!AA182="No data","x",ROUND(IF('Indicator Data'!AA182&gt;G$195,10,IF('Indicator Data'!AA182&lt;G$194,0,10-(G$195-'Indicator Data'!AA182)/(G$195-G$194)*10)),1))</f>
        <v>x</v>
      </c>
      <c r="H179" s="57" t="str">
        <f t="shared" si="52"/>
        <v>x</v>
      </c>
      <c r="I179" s="58">
        <f>SUM(IF('Indicator Data'!P182=0,0,'Indicator Data'!P182),SUM('Indicator Data'!Q182:R182))</f>
        <v>11.31</v>
      </c>
      <c r="J179" s="58">
        <f>I179/'Indicator Data'!BE182*1000000</f>
        <v>1.9033694182555847</v>
      </c>
      <c r="K179" s="56">
        <f t="shared" si="53"/>
        <v>0</v>
      </c>
      <c r="L179" s="56">
        <f>IF('Indicator Data'!S182="No data","x",ROUND(IF('Indicator Data'!S182&gt;L$195,10,IF('Indicator Data'!S182&lt;L$194,0,10-(L$195-'Indicator Data'!S182)/(L$195-L$194)*10)),1))</f>
        <v>0</v>
      </c>
      <c r="M179" s="56">
        <f>IF('Indicator Data'!T182="No data","x",IF('Indicator Data'!T182=0,0,ROUND(IF('Indicator Data'!T182&gt;M$195,10,IF('Indicator Data'!T182&lt;M$194,0,10-(M$195-'Indicator Data'!T182)/(M$195-M$194)*10)),1)))</f>
        <v>0</v>
      </c>
      <c r="N179" s="57">
        <f t="shared" si="54"/>
        <v>0</v>
      </c>
      <c r="O179" s="59">
        <f t="shared" si="55"/>
        <v>1.5</v>
      </c>
      <c r="P179" s="66">
        <f>IF(AND('Indicator Data'!AB182="No data",'Indicator Data'!AC182="No data"),0,SUM('Indicator Data'!AB182:AD182)/1000)</f>
        <v>2.1999999999999999E-2</v>
      </c>
      <c r="Q179" s="56">
        <f t="shared" si="56"/>
        <v>0</v>
      </c>
      <c r="R179" s="60">
        <f>P179*1000/'Indicator Data'!BE182</f>
        <v>3.7023985147323487E-6</v>
      </c>
      <c r="S179" s="56">
        <f t="shared" si="57"/>
        <v>0</v>
      </c>
      <c r="T179" s="197">
        <f t="shared" si="58"/>
        <v>0</v>
      </c>
      <c r="U179" s="56" t="str">
        <f>IF('Indicator Data'!V182="No data","x",ROUND(IF('Indicator Data'!V182&gt;U$195,10,IF('Indicator Data'!V182&lt;U$194,0,10-(U$195-'Indicator Data'!V182)/(U$195-U$194)*10)),1))</f>
        <v>x</v>
      </c>
      <c r="V179" s="56" t="str">
        <f>IF('Indicator Data'!W182="No data","x",IF('Indicator Data'!W182=0,0,ROUND(IF('Indicator Data'!W182&gt;V$195,10,IF('Indicator Data'!W182&lt;V$194,0,10-(V$195-'Indicator Data'!W182)/(V$195-V$194)*10)),1)))</f>
        <v>x</v>
      </c>
      <c r="W179" s="56" t="str">
        <f t="shared" si="59"/>
        <v>x</v>
      </c>
      <c r="X179" s="56">
        <f>IF('Indicator Data'!U182="No data","x",ROUND(IF('Indicator Data'!U182&gt;X$195,10,IF('Indicator Data'!U182&lt;X$194,0,10-(X$195-'Indicator Data'!U182)/(X$195-X$194)*10)),1))</f>
        <v>0.8</v>
      </c>
      <c r="Y179" s="156">
        <f>IF('Indicator Data'!X182="No data","x",ROUND(IF('Indicator Data'!X182&gt;Y$195,10,IF('Indicator Data'!X182&lt;Y$194,0,10-(Y$195-'Indicator Data'!X182)/(Y$195-Y$194)*10)),1))</f>
        <v>0</v>
      </c>
      <c r="Z179" s="60">
        <f>IF('Indicator Data'!Y182="No data","x",IF(('Indicator Data'!Y182/'Indicator Data'!BE182)&gt;1,1,IF('Indicator Data'!Y182&gt;'Indicator Data'!Y182,1,'Indicator Data'!Y182/'Indicator Data'!BE182)))</f>
        <v>3.0628933167331248E-5</v>
      </c>
      <c r="AA179" s="156">
        <f t="shared" si="60"/>
        <v>0</v>
      </c>
      <c r="AB179" s="57">
        <f t="shared" si="69"/>
        <v>0.3</v>
      </c>
      <c r="AC179" s="56">
        <f>IF('Indicator Data'!AE182="No data","x",ROUND(IF('Indicator Data'!AE182&lt;$AC$194,10,IF('Indicator Data'!AE182&gt;$AC$195,0,($AC$195-'Indicator Data'!AE182)/($AC$195-$AC$194)*10)),1))</f>
        <v>3.9</v>
      </c>
      <c r="AD179" s="56">
        <f>IF('Indicator Data'!AF182="No data","x",ROUND(IF('Indicator Data'!AF182&gt;$AD$195,10,IF('Indicator Data'!AF182&lt;$AD$194,0,10-($AD$195-'Indicator Data'!AF182)/($AD$195-$AD$194)*10)),1))</f>
        <v>0.1</v>
      </c>
      <c r="AE179" s="57">
        <f t="shared" si="70"/>
        <v>2</v>
      </c>
      <c r="AF179" s="56" t="str">
        <f>IF('Indicator Data'!AQ182="No data","x",ROUND(IF('Indicator Data'!AQ182&gt;$AF$195,10,IF('Indicator Data'!AQ182&lt;$AF$194,0,10-($AF$195-'Indicator Data'!AQ182)/($AF$195-$AF$194)*10)),1))</f>
        <v>x</v>
      </c>
      <c r="AG179" s="56">
        <f>IF('Indicator Data'!AR182="No data","x",ROUND(IF('Indicator Data'!AR182&gt;$AG$195,10,IF('Indicator Data'!AR182&lt;$AG$194,0,10-($AG$195-'Indicator Data'!AR182)/($AG$195-$AG$194)*10)),1))</f>
        <v>3.2</v>
      </c>
      <c r="AH179" s="202">
        <f t="shared" si="61"/>
        <v>3.2</v>
      </c>
      <c r="AI179" s="61">
        <f t="shared" si="62"/>
        <v>1.5</v>
      </c>
      <c r="AJ179" s="56">
        <f>IF('Indicator Data'!AG182="No data","x",ROUND((IF(LOG('Indicator Data'!AG182)&gt;AJ$195,10,IF(LOG('Indicator Data'!AG182)&lt;AJ$194,0,10-(AJ$195-LOG('Indicator Data'!AG182))/(AJ$195-AJ$194)*10))),1))</f>
        <v>6</v>
      </c>
      <c r="AK179" s="56" t="str">
        <f>IF('Indicator Data'!AH182="No data","x",ROUND((IF(LOG('Indicator Data'!AH182)&gt;AK$195,10,IF(LOG('Indicator Data'!AH182)&lt;AK$194,0,10-(AK$195-LOG('Indicator Data'!AH182))/(AK$195-AK$194)*10))),1))</f>
        <v>x</v>
      </c>
      <c r="AL179" s="56">
        <f>IF('Indicator Data'!AI182="No data","x",ROUND(IF('Indicator Data'!AI182&gt;AL$195,10,IF('Indicator Data'!AI182&lt;AL$194,0,10-(AL$195-'Indicator Data'!AI182)/(AL$195-AL$194)*10)),1))</f>
        <v>6</v>
      </c>
      <c r="AM179" s="57">
        <f t="shared" si="63"/>
        <v>6</v>
      </c>
      <c r="AN179" s="56">
        <f>IF('Indicator Data'!AJ182=0,10,ROUND(IF(LOG('Indicator Data'!AJ182)&gt;AN$195,0,IF(LOG('Indicator Data'!AJ182)&lt;AN$194,10,(AN$195-LOG('Indicator Data'!AJ182))/(AN$195-AN$194)*10)),1))</f>
        <v>5.5</v>
      </c>
      <c r="AO179" s="58">
        <f>IF('Indicator Data'!AK182="No data","x",'Indicator Data'!AK182/'Indicator Data'!BG182*100)</f>
        <v>4.2559530142787221</v>
      </c>
      <c r="AP179" s="56">
        <f t="shared" si="64"/>
        <v>0.3</v>
      </c>
      <c r="AQ179" s="57">
        <f t="shared" si="65"/>
        <v>2.9</v>
      </c>
      <c r="AR179" s="186">
        <f t="shared" si="66"/>
        <v>4.5</v>
      </c>
      <c r="AS179" s="56">
        <f>IF('Indicator Data'!AL182="No data","x",ROUND(IF('Indicator Data'!AL182^2&gt;AS$195,0,IF('Indicator Data'!AL182^2&lt;AS$194,10,(AS$195-'Indicator Data'!AL182^2)/(AS$195-AS$194)*10)),1))</f>
        <v>0.1</v>
      </c>
      <c r="AT179" s="56">
        <f>IF('Indicator Data'!AM182="No data","x",ROUND(IF('Indicator Data'!AM182&gt;AT$195,0,IF('Indicator Data'!AM182&lt;AT$194,10,(AT$195-'Indicator Data'!AM182)/(AT$195-AT$194)*10)),1))</f>
        <v>1.9</v>
      </c>
      <c r="AU179" s="56">
        <f>IF('Indicator Data'!AN182="No data","x",ROUND(IF('Indicator Data'!AN182&gt;AU$195,0,IF('Indicator Data'!AN182&lt;AU$194,10,(AU$195-'Indicator Data'!AN182)/(AU$195-AU$194)*10)),1))</f>
        <v>8.1999999999999993</v>
      </c>
      <c r="AV179" s="57">
        <f t="shared" si="67"/>
        <v>3.4</v>
      </c>
      <c r="AW179" s="57" t="str">
        <f>IF('Indicator Data'!AO182="No data","x",ROUND(IF('Indicator Data'!AO182&gt;AW$195,0,IF('Indicator Data'!AO182&lt;AW$194,10,(AW$195-'Indicator Data'!AO182)/(AW$195-AW$194)*10)),1))</f>
        <v>x</v>
      </c>
      <c r="AX179" s="186">
        <f t="shared" si="71"/>
        <v>3.4</v>
      </c>
      <c r="AY179" s="188">
        <f>IF('Indicator Data'!AP182="No data","x",ROUND(IF('Indicator Data'!AP182&gt;AY$195,10,IF('Indicator Data'!AP182&lt;AY$194,0,10-(AY$195-'Indicator Data'!AP182)/(AY$195-AY$194)*10)),1))</f>
        <v>2.4</v>
      </c>
      <c r="AZ179" s="179">
        <f t="shared" si="68"/>
        <v>3.2</v>
      </c>
    </row>
    <row r="180" spans="1:52" s="4" customFormat="1" x14ac:dyDescent="0.25">
      <c r="A180" s="99" t="str">
        <f>'Indicator Data'!A183</f>
        <v>Tuvalu</v>
      </c>
      <c r="B180" s="49" t="str">
        <f>'Indicator Data'!B183</f>
        <v>TUV</v>
      </c>
      <c r="C180" s="56">
        <f>ROUND(IF('Indicator Data'!N183="No data",IF((0.1022*LN('Indicator Data'!BD183)-0.1711)&gt;C$195,0,IF((0.1022*LN('Indicator Data'!BD183)-0.1711)&lt;C$194,10,(C$195-(0.1022*LN('Indicator Data'!BD183)-0.1711))/(C$195-C$194)*10)),IF('Indicator Data'!N183&gt;C$195,0,IF('Indicator Data'!N183&lt;C$194,10,(C$195-'Indicator Data'!N183)/(C$195-C$194)*10))),1)</f>
        <v>4.5999999999999996</v>
      </c>
      <c r="D180" s="56" t="str">
        <f>IF('Indicator Data'!O183="No data","x",ROUND((IF(LOG('Indicator Data'!O183*1000)&gt;D$195,10,IF(LOG('Indicator Data'!O183*1000)&lt;D$194,0,10-(D$195-LOG('Indicator Data'!O183*1000))/(D$195-D$194)*10))),1))</f>
        <v>x</v>
      </c>
      <c r="E180" s="57">
        <f t="shared" si="51"/>
        <v>4.5999999999999996</v>
      </c>
      <c r="F180" s="56" t="str">
        <f>IF('Indicator Data'!Z183="No data","x",ROUND(IF('Indicator Data'!Z183&gt;F$195,10,IF('Indicator Data'!Z183&lt;F$194,0,10-(F$195-'Indicator Data'!Z183)/(F$195-F$194)*10)),1))</f>
        <v>x</v>
      </c>
      <c r="G180" s="56">
        <f>IF('Indicator Data'!AA183="No data","x",ROUND(IF('Indicator Data'!AA183&gt;G$195,10,IF('Indicator Data'!AA183&lt;G$194,0,10-(G$195-'Indicator Data'!AA183)/(G$195-G$194)*10)),1))</f>
        <v>3.5</v>
      </c>
      <c r="H180" s="57">
        <f t="shared" si="52"/>
        <v>3.5</v>
      </c>
      <c r="I180" s="58">
        <f>SUM(IF('Indicator Data'!P183=0,0,'Indicator Data'!P183),SUM('Indicator Data'!Q183:R183))</f>
        <v>25.957460000000001</v>
      </c>
      <c r="J180" s="58">
        <f>I180/'Indicator Data'!BE183*1000000</f>
        <v>2227.1522951522957</v>
      </c>
      <c r="K180" s="56">
        <f t="shared" si="53"/>
        <v>10</v>
      </c>
      <c r="L180" s="56">
        <f>IF('Indicator Data'!S183="No data","x",ROUND(IF('Indicator Data'!S183&gt;L$195,10,IF('Indicator Data'!S183&lt;L$194,0,10-(L$195-'Indicator Data'!S183)/(L$195-L$194)*10)),1))</f>
        <v>10</v>
      </c>
      <c r="M180" s="56">
        <f>IF('Indicator Data'!T183="No data","x",IF('Indicator Data'!T183=0,0,ROUND(IF('Indicator Data'!T183&gt;M$195,10,IF('Indicator Data'!T183&lt;M$194,0,10-(M$195-'Indicator Data'!T183)/(M$195-M$194)*10)),1)))</f>
        <v>3.2</v>
      </c>
      <c r="N180" s="57">
        <f t="shared" si="54"/>
        <v>7.7</v>
      </c>
      <c r="O180" s="59">
        <f t="shared" si="55"/>
        <v>5.0999999999999996</v>
      </c>
      <c r="P180" s="66">
        <f>IF(AND('Indicator Data'!AB183="No data",'Indicator Data'!AC183="No data"),0,SUM('Indicator Data'!AB183:AD183)/1000)</f>
        <v>0</v>
      </c>
      <c r="Q180" s="56">
        <f t="shared" si="56"/>
        <v>0</v>
      </c>
      <c r="R180" s="60">
        <f>P180*1000/'Indicator Data'!BE183</f>
        <v>0</v>
      </c>
      <c r="S180" s="56">
        <f t="shared" si="57"/>
        <v>0</v>
      </c>
      <c r="T180" s="197">
        <f t="shared" si="58"/>
        <v>0</v>
      </c>
      <c r="U180" s="56" t="str">
        <f>IF('Indicator Data'!V183="No data","x",ROUND(IF('Indicator Data'!V183&gt;U$195,10,IF('Indicator Data'!V183&lt;U$194,0,10-(U$195-'Indicator Data'!V183)/(U$195-U$194)*10)),1))</f>
        <v>x</v>
      </c>
      <c r="V180" s="56" t="str">
        <f>IF('Indicator Data'!W183="No data","x",IF('Indicator Data'!W183=0,0,ROUND(IF('Indicator Data'!W183&gt;V$195,10,IF('Indicator Data'!W183&lt;V$194,0,10-(V$195-'Indicator Data'!W183)/(V$195-V$194)*10)),1)))</f>
        <v>x</v>
      </c>
      <c r="W180" s="56" t="str">
        <f t="shared" si="59"/>
        <v>x</v>
      </c>
      <c r="X180" s="56">
        <f>IF('Indicator Data'!U183="No data","x",ROUND(IF('Indicator Data'!U183&gt;X$195,10,IF('Indicator Data'!U183&lt;X$194,0,10-(X$195-'Indicator Data'!U183)/(X$195-X$194)*10)),1))</f>
        <v>4.3</v>
      </c>
      <c r="Y180" s="156" t="str">
        <f>IF('Indicator Data'!X183="No data","x",ROUND(IF('Indicator Data'!X183&gt;Y$195,10,IF('Indicator Data'!X183&lt;Y$194,0,10-(Y$195-'Indicator Data'!X183)/(Y$195-Y$194)*10)),1))</f>
        <v>x</v>
      </c>
      <c r="Z180" s="60">
        <f>IF('Indicator Data'!Y183="No data","x",IF(('Indicator Data'!Y183/'Indicator Data'!BE183)&gt;1,1,IF('Indicator Data'!Y183&gt;'Indicator Data'!Y183,1,'Indicator Data'!Y183/'Indicator Data'!BE183)))</f>
        <v>0.92509652509652507</v>
      </c>
      <c r="AA180" s="156">
        <f t="shared" si="60"/>
        <v>10</v>
      </c>
      <c r="AB180" s="57">
        <f t="shared" si="69"/>
        <v>7.2</v>
      </c>
      <c r="AC180" s="56">
        <f>IF('Indicator Data'!AE183="No data","x",ROUND(IF('Indicator Data'!AE183&lt;$AC$194,10,IF('Indicator Data'!AE183&gt;$AC$195,0,($AC$195-'Indicator Data'!AE183)/($AC$195-$AC$194)*10)),1))</f>
        <v>8.4</v>
      </c>
      <c r="AD180" s="56">
        <f>IF('Indicator Data'!AF183="No data","x",ROUND(IF('Indicator Data'!AF183&gt;$AD$195,10,IF('Indicator Data'!AF183&lt;$AD$194,0,10-($AD$195-'Indicator Data'!AF183)/($AD$195-$AD$194)*10)),1))</f>
        <v>0</v>
      </c>
      <c r="AE180" s="57">
        <f t="shared" si="70"/>
        <v>4.2</v>
      </c>
      <c r="AF180" s="56">
        <f>IF('Indicator Data'!AQ183="No data","x",ROUND(IF('Indicator Data'!AQ183&gt;$AF$195,10,IF('Indicator Data'!AQ183&lt;$AF$194,0,10-($AF$195-'Indicator Data'!AQ183)/($AF$195-$AF$194)*10)),1))</f>
        <v>5.5</v>
      </c>
      <c r="AG180" s="56" t="str">
        <f>IF('Indicator Data'!AR183="No data","x",ROUND(IF('Indicator Data'!AR183&gt;$AG$195,10,IF('Indicator Data'!AR183&lt;$AG$194,0,10-($AG$195-'Indicator Data'!AR183)/($AG$195-$AG$194)*10)),1))</f>
        <v>x</v>
      </c>
      <c r="AH180" s="202">
        <f t="shared" si="61"/>
        <v>5.5</v>
      </c>
      <c r="AI180" s="61">
        <f t="shared" si="62"/>
        <v>4.7</v>
      </c>
      <c r="AJ180" s="56" t="str">
        <f>IF('Indicator Data'!AG183="No data","x",ROUND((IF(LOG('Indicator Data'!AG183)&gt;AJ$195,10,IF(LOG('Indicator Data'!AG183)&lt;AJ$194,0,10-(AJ$195-LOG('Indicator Data'!AG183))/(AJ$195-AJ$194)*10))),1))</f>
        <v>x</v>
      </c>
      <c r="AK180" s="56">
        <f>IF('Indicator Data'!AH183="No data","x",ROUND((IF(LOG('Indicator Data'!AH183)&gt;AK$195,10,IF(LOG('Indicator Data'!AH183)&lt;AK$194,0,10-(AK$195-LOG('Indicator Data'!AH183))/(AK$195-AK$194)*10))),1))</f>
        <v>0</v>
      </c>
      <c r="AL180" s="56">
        <f>IF('Indicator Data'!AI183="No data","x",ROUND(IF('Indicator Data'!AI183&gt;AL$195,10,IF('Indicator Data'!AI183&lt;AL$194,0,10-(AL$195-'Indicator Data'!AI183)/(AL$195-AL$194)*10)),1))</f>
        <v>2</v>
      </c>
      <c r="AM180" s="57">
        <f t="shared" si="63"/>
        <v>1</v>
      </c>
      <c r="AN180" s="56">
        <f>IF('Indicator Data'!AJ183=0,10,ROUND(IF(LOG('Indicator Data'!AJ183)&gt;AN$195,0,IF(LOG('Indicator Data'!AJ183)&lt;AN$194,10,(AN$195-LOG('Indicator Data'!AJ183))/(AN$195-AN$194)*10)),1))</f>
        <v>0.8</v>
      </c>
      <c r="AO180" s="58">
        <f>IF('Indicator Data'!AK183="No data","x",'Indicator Data'!AK183/'Indicator Data'!BG183*100)</f>
        <v>156.66666666666666</v>
      </c>
      <c r="AP180" s="56">
        <f t="shared" si="64"/>
        <v>10</v>
      </c>
      <c r="AQ180" s="57">
        <f t="shared" si="65"/>
        <v>5.4</v>
      </c>
      <c r="AR180" s="186">
        <f t="shared" si="66"/>
        <v>3.2</v>
      </c>
      <c r="AS180" s="56" t="str">
        <f>IF('Indicator Data'!AL183="No data","x",ROUND(IF('Indicator Data'!AL183^2&gt;AS$195,0,IF('Indicator Data'!AL183^2&lt;AS$194,10,(AS$195-'Indicator Data'!AL183^2)/(AS$195-AS$194)*10)),1))</f>
        <v>x</v>
      </c>
      <c r="AT180" s="56">
        <f>IF('Indicator Data'!AM183="No data","x",ROUND(IF('Indicator Data'!AM183&gt;AT$195,0,IF('Indicator Data'!AM183&lt;AT$194,10,(AT$195-'Indicator Data'!AM183)/(AT$195-AT$194)*10)),1))</f>
        <v>6.6</v>
      </c>
      <c r="AU180" s="56">
        <f>IF('Indicator Data'!AN183="No data","x",ROUND(IF('Indicator Data'!AN183&gt;AU$195,0,IF('Indicator Data'!AN183&lt;AU$194,10,(AU$195-'Indicator Data'!AN183)/(AU$195-AU$194)*10)),1))</f>
        <v>5.4</v>
      </c>
      <c r="AV180" s="57">
        <f t="shared" si="67"/>
        <v>6</v>
      </c>
      <c r="AW180" s="57" t="str">
        <f>IF('Indicator Data'!AO183="No data","x",ROUND(IF('Indicator Data'!AO183&gt;AW$195,0,IF('Indicator Data'!AO183&lt;AW$194,10,(AW$195-'Indicator Data'!AO183)/(AW$195-AW$194)*10)),1))</f>
        <v>x</v>
      </c>
      <c r="AX180" s="186">
        <f t="shared" si="71"/>
        <v>6</v>
      </c>
      <c r="AY180" s="188" t="str">
        <f>IF('Indicator Data'!AP183="No data","x",ROUND(IF('Indicator Data'!AP183&gt;AY$195,10,IF('Indicator Data'!AP183&lt;AY$194,0,10-(AY$195-'Indicator Data'!AP183)/(AY$195-AY$194)*10)),1))</f>
        <v>x</v>
      </c>
      <c r="AZ180" s="179">
        <f t="shared" si="68"/>
        <v>4.5999999999999996</v>
      </c>
    </row>
    <row r="181" spans="1:52" s="4" customFormat="1" x14ac:dyDescent="0.25">
      <c r="A181" s="99" t="str">
        <f>'Indicator Data'!A184</f>
        <v>Uganda</v>
      </c>
      <c r="B181" s="49" t="str">
        <f>'Indicator Data'!B184</f>
        <v>UGA</v>
      </c>
      <c r="C181" s="56">
        <f>ROUND(IF('Indicator Data'!N184="No data",IF((0.1022*LN('Indicator Data'!BD184)-0.1711)&gt;C$195,0,IF((0.1022*LN('Indicator Data'!BD184)-0.1711)&lt;C$194,10,(C$195-(0.1022*LN('Indicator Data'!BD184)-0.1711))/(C$195-C$194)*10)),IF('Indicator Data'!N184&gt;C$195,0,IF('Indicator Data'!N184&lt;C$194,10,(C$195-'Indicator Data'!N184)/(C$195-C$194)*10))),1)</f>
        <v>7.4</v>
      </c>
      <c r="D181" s="56">
        <f>IF('Indicator Data'!O184="No data","x",ROUND((IF(LOG('Indicator Data'!O184*1000)&gt;D$195,10,IF(LOG('Indicator Data'!O184*1000)&lt;D$194,0,10-(D$195-LOG('Indicator Data'!O184*1000))/(D$195-D$194)*10))),1))</f>
        <v>9</v>
      </c>
      <c r="E181" s="57">
        <f t="shared" si="51"/>
        <v>8.3000000000000007</v>
      </c>
      <c r="F181" s="56">
        <f>IF('Indicator Data'!Z184="No data","x",ROUND(IF('Indicator Data'!Z184&gt;F$195,10,IF('Indicator Data'!Z184&lt;F$194,0,10-(F$195-'Indicator Data'!Z184)/(F$195-F$194)*10)),1))</f>
        <v>7.1</v>
      </c>
      <c r="G181" s="56">
        <f>IF('Indicator Data'!AA184="No data","x",ROUND(IF('Indicator Data'!AA184&gt;G$195,10,IF('Indicator Data'!AA184&lt;G$194,0,10-(G$195-'Indicator Data'!AA184)/(G$195-G$194)*10)),1))</f>
        <v>4.5</v>
      </c>
      <c r="H181" s="57">
        <f t="shared" si="52"/>
        <v>5.8</v>
      </c>
      <c r="I181" s="58">
        <f>SUM(IF('Indicator Data'!P184=0,0,'Indicator Data'!P184),SUM('Indicator Data'!Q184:R184))</f>
        <v>8698.9183300000004</v>
      </c>
      <c r="J181" s="58">
        <f>I181/'Indicator Data'!BE184*1000000</f>
        <v>196.49874596751943</v>
      </c>
      <c r="K181" s="56">
        <f t="shared" si="53"/>
        <v>3.9</v>
      </c>
      <c r="L181" s="56">
        <f>IF('Indicator Data'!S184="No data","x",ROUND(IF('Indicator Data'!S184&gt;L$195,10,IF('Indicator Data'!S184&lt;L$194,0,10-(L$195-'Indicator Data'!S184)/(L$195-L$194)*10)),1))</f>
        <v>4.9000000000000004</v>
      </c>
      <c r="M181" s="56">
        <f>IF('Indicator Data'!T184="No data","x",IF('Indicator Data'!T184=0,0,ROUND(IF('Indicator Data'!T184&gt;M$195,10,IF('Indicator Data'!T184&lt;M$194,0,10-(M$195-'Indicator Data'!T184)/(M$195-M$194)*10)),1)))</f>
        <v>1.5</v>
      </c>
      <c r="N181" s="57">
        <f t="shared" si="54"/>
        <v>3.4</v>
      </c>
      <c r="O181" s="59">
        <f t="shared" si="55"/>
        <v>6.5</v>
      </c>
      <c r="P181" s="66">
        <f>IF(AND('Indicator Data'!AB184="No data",'Indicator Data'!AC184="No data"),0,SUM('Indicator Data'!AB184:AD184)/1000)</f>
        <v>1451.624</v>
      </c>
      <c r="Q181" s="56">
        <f t="shared" si="56"/>
        <v>10</v>
      </c>
      <c r="R181" s="60">
        <f>P181*1000/'Indicator Data'!BE184</f>
        <v>3.2790547605515273E-2</v>
      </c>
      <c r="S181" s="56">
        <f t="shared" si="57"/>
        <v>7.5</v>
      </c>
      <c r="T181" s="197">
        <f t="shared" si="58"/>
        <v>8.8000000000000007</v>
      </c>
      <c r="U181" s="56">
        <f>IF('Indicator Data'!V184="No data","x",ROUND(IF('Indicator Data'!V184&gt;U$195,10,IF('Indicator Data'!V184&lt;U$194,0,10-(U$195-'Indicator Data'!V184)/(U$195-U$194)*10)),1))</f>
        <v>10</v>
      </c>
      <c r="V181" s="56">
        <f>IF('Indicator Data'!W184="No data","x",IF('Indicator Data'!W184=0,0,ROUND(IF('Indicator Data'!W184&gt;V$195,10,IF('Indicator Data'!W184&lt;V$194,0,10-(V$195-'Indicator Data'!W184)/(V$195-V$194)*10)),1)))</f>
        <v>8.4</v>
      </c>
      <c r="W181" s="56">
        <f t="shared" si="59"/>
        <v>9.1999999999999993</v>
      </c>
      <c r="X181" s="56">
        <f>IF('Indicator Data'!U184="No data","x",ROUND(IF('Indicator Data'!U184&gt;X$195,10,IF('Indicator Data'!U184&lt;X$194,0,10-(X$195-'Indicator Data'!U184)/(X$195-X$194)*10)),1))</f>
        <v>3.7</v>
      </c>
      <c r="Y181" s="156">
        <f>IF('Indicator Data'!X184="No data","x",ROUND(IF('Indicator Data'!X184&gt;Y$195,10,IF('Indicator Data'!X184&lt;Y$194,0,10-(Y$195-'Indicator Data'!X184)/(Y$195-Y$194)*10)),1))</f>
        <v>5</v>
      </c>
      <c r="Z181" s="60">
        <f>IF('Indicator Data'!Y184="No data","x",IF(('Indicator Data'!Y184/'Indicator Data'!BE184)&gt;1,1,IF('Indicator Data'!Y184&gt;'Indicator Data'!Y184,1,'Indicator Data'!Y184/'Indicator Data'!BE184)))</f>
        <v>0.51681396982537919</v>
      </c>
      <c r="AA181" s="156">
        <f t="shared" si="60"/>
        <v>5.7</v>
      </c>
      <c r="AB181" s="57">
        <f t="shared" si="69"/>
        <v>5.9</v>
      </c>
      <c r="AC181" s="56">
        <f>IF('Indicator Data'!AE184="No data","x",ROUND(IF('Indicator Data'!AE184&lt;$AC$194,10,IF('Indicator Data'!AE184&gt;$AC$195,0,($AC$195-'Indicator Data'!AE184)/($AC$195-$AC$194)*10)),1))</f>
        <v>7.3</v>
      </c>
      <c r="AD181" s="56">
        <f>IF('Indicator Data'!AF184="No data","x",ROUND(IF('Indicator Data'!AF184&gt;$AD$195,10,IF('Indicator Data'!AF184&lt;$AD$194,0,10-($AD$195-'Indicator Data'!AF184)/($AD$195-$AD$194)*10)),1))</f>
        <v>10</v>
      </c>
      <c r="AE181" s="57">
        <f t="shared" si="70"/>
        <v>8.6999999999999993</v>
      </c>
      <c r="AF181" s="56">
        <f>IF('Indicator Data'!AQ184="No data","x",ROUND(IF('Indicator Data'!AQ184&gt;$AF$195,10,IF('Indicator Data'!AQ184&lt;$AF$194,0,10-($AF$195-'Indicator Data'!AQ184)/($AF$195-$AF$194)*10)),1))</f>
        <v>6.6</v>
      </c>
      <c r="AG181" s="56">
        <f>IF('Indicator Data'!AR184="No data","x",ROUND(IF('Indicator Data'!AR184&gt;$AG$195,10,IF('Indicator Data'!AR184&lt;$AG$194,0,10-($AG$195-'Indicator Data'!AR184)/($AG$195-$AG$194)*10)),1))</f>
        <v>7.2</v>
      </c>
      <c r="AH181" s="202">
        <f t="shared" si="61"/>
        <v>6.9</v>
      </c>
      <c r="AI181" s="61">
        <f t="shared" si="62"/>
        <v>7.8</v>
      </c>
      <c r="AJ181" s="56">
        <f>IF('Indicator Data'!AG184="No data","x",ROUND((IF(LOG('Indicator Data'!AG184)&gt;AJ$195,10,IF(LOG('Indicator Data'!AG184)&lt;AJ$194,0,10-(AJ$195-LOG('Indicator Data'!AG184))/(AJ$195-AJ$194)*10))),1))</f>
        <v>0.8</v>
      </c>
      <c r="AK181" s="56">
        <f>IF('Indicator Data'!AH184="No data","x",ROUND((IF(LOG('Indicator Data'!AH184)&gt;AK$195,10,IF(LOG('Indicator Data'!AH184)&lt;AK$194,0,10-(AK$195-LOG('Indicator Data'!AH184))/(AK$195-AK$194)*10))),1))</f>
        <v>5.4</v>
      </c>
      <c r="AL181" s="56">
        <f>IF('Indicator Data'!AI184="No data","x",ROUND(IF('Indicator Data'!AI184&gt;AL$195,10,IF('Indicator Data'!AI184&lt;AL$194,0,10-(AL$195-'Indicator Data'!AI184)/(AL$195-AL$194)*10)),1))</f>
        <v>2</v>
      </c>
      <c r="AM181" s="57">
        <f t="shared" si="63"/>
        <v>2.7</v>
      </c>
      <c r="AN181" s="56">
        <f>IF('Indicator Data'!AJ184=0,10,ROUND(IF(LOG('Indicator Data'!AJ184)&gt;AN$195,0,IF(LOG('Indicator Data'!AJ184)&lt;AN$194,10,(AN$195-LOG('Indicator Data'!AJ184))/(AN$195-AN$194)*10)),1))</f>
        <v>5.0999999999999996</v>
      </c>
      <c r="AO181" s="58">
        <f>IF('Indicator Data'!AK184="No data","x",'Indicator Data'!AK184/'Indicator Data'!BG184*100)</f>
        <v>23.021870777238377</v>
      </c>
      <c r="AP181" s="56">
        <f t="shared" si="64"/>
        <v>2.2000000000000002</v>
      </c>
      <c r="AQ181" s="57">
        <f t="shared" si="65"/>
        <v>3.7</v>
      </c>
      <c r="AR181" s="186">
        <f t="shared" si="66"/>
        <v>3.2</v>
      </c>
      <c r="AS181" s="56">
        <f>IF('Indicator Data'!AL184="No data","x",ROUND(IF('Indicator Data'!AL184^2&gt;AS$195,0,IF('Indicator Data'!AL184^2&lt;AS$194,10,(AS$195-'Indicator Data'!AL184^2)/(AS$195-AS$194)*10)),1))</f>
        <v>4.5999999999999996</v>
      </c>
      <c r="AT181" s="56">
        <f>IF('Indicator Data'!AM184="No data","x",ROUND(IF('Indicator Data'!AM184&gt;AT$195,0,IF('Indicator Data'!AM184&lt;AT$194,10,(AT$195-'Indicator Data'!AM184)/(AT$195-AT$194)*10)),1))</f>
        <v>7.3</v>
      </c>
      <c r="AU181" s="56">
        <f>IF('Indicator Data'!AN184="No data","x",ROUND(IF('Indicator Data'!AN184&gt;AU$195,0,IF('Indicator Data'!AN184&lt;AU$194,10,(AU$195-'Indicator Data'!AN184)/(AU$195-AU$194)*10)),1))</f>
        <v>7.8</v>
      </c>
      <c r="AV181" s="57">
        <f t="shared" si="67"/>
        <v>6.6</v>
      </c>
      <c r="AW181" s="57">
        <f>IF('Indicator Data'!AO184="No data","x",ROUND(IF('Indicator Data'!AO184&gt;AW$195,0,IF('Indicator Data'!AO184&lt;AW$194,10,(AW$195-'Indicator Data'!AO184)/(AW$195-AW$194)*10)),1))</f>
        <v>7.8</v>
      </c>
      <c r="AX181" s="186">
        <f t="shared" si="71"/>
        <v>7.2</v>
      </c>
      <c r="AY181" s="188">
        <f>IF('Indicator Data'!AP184="No data","x",ROUND(IF('Indicator Data'!AP184&gt;AY$195,10,IF('Indicator Data'!AP184&lt;AY$194,0,10-(AY$195-'Indicator Data'!AP184)/(AY$195-AY$194)*10)),1))</f>
        <v>0</v>
      </c>
      <c r="AZ181" s="179">
        <f t="shared" si="68"/>
        <v>2.6</v>
      </c>
    </row>
    <row r="182" spans="1:52" s="4" customFormat="1" x14ac:dyDescent="0.25">
      <c r="A182" s="99" t="str">
        <f>'Indicator Data'!A185</f>
        <v>Ukraine</v>
      </c>
      <c r="B182" s="49" t="str">
        <f>'Indicator Data'!B185</f>
        <v>UKR</v>
      </c>
      <c r="C182" s="56">
        <f>ROUND(IF('Indicator Data'!N185="No data",IF((0.1022*LN('Indicator Data'!BD185)-0.1711)&gt;C$195,0,IF((0.1022*LN('Indicator Data'!BD185)-0.1711)&lt;C$194,10,(C$195-(0.1022*LN('Indicator Data'!BD185)-0.1711))/(C$195-C$194)*10)),IF('Indicator Data'!N185&gt;C$195,0,IF('Indicator Data'!N185&lt;C$194,10,(C$195-'Indicator Data'!N185)/(C$195-C$194)*10))),1)</f>
        <v>3</v>
      </c>
      <c r="D182" s="56">
        <f>IF('Indicator Data'!O185="No data","x",ROUND((IF(LOG('Indicator Data'!O185*1000)&gt;D$195,10,IF(LOG('Indicator Data'!O185*1000)&lt;D$194,0,10-(D$195-LOG('Indicator Data'!O185*1000))/(D$195-D$194)*10))),1))</f>
        <v>0</v>
      </c>
      <c r="E182" s="57">
        <f t="shared" si="51"/>
        <v>1.6</v>
      </c>
      <c r="F182" s="56">
        <f>IF('Indicator Data'!Z185="No data","x",ROUND(IF('Indicator Data'!Z185&gt;F$195,10,IF('Indicator Data'!Z185&lt;F$194,0,10-(F$195-'Indicator Data'!Z185)/(F$195-F$194)*10)),1))</f>
        <v>3.8</v>
      </c>
      <c r="G182" s="56">
        <f>IF('Indicator Data'!AA185="No data","x",ROUND(IF('Indicator Data'!AA185&gt;G$195,10,IF('Indicator Data'!AA185&lt;G$194,0,10-(G$195-'Indicator Data'!AA185)/(G$195-G$194)*10)),1))</f>
        <v>0</v>
      </c>
      <c r="H182" s="57">
        <f t="shared" si="52"/>
        <v>1.9</v>
      </c>
      <c r="I182" s="58">
        <f>SUM(IF('Indicator Data'!P185=0,0,'Indicator Data'!P185),SUM('Indicator Data'!Q185:R185))</f>
        <v>5029.7671399999999</v>
      </c>
      <c r="J182" s="58">
        <f>I182/'Indicator Data'!BE185*1000000</f>
        <v>114.32940754644939</v>
      </c>
      <c r="K182" s="56">
        <f t="shared" si="53"/>
        <v>2.2999999999999998</v>
      </c>
      <c r="L182" s="56">
        <f>IF('Indicator Data'!S185="No data","x",ROUND(IF('Indicator Data'!S185&gt;L$195,10,IF('Indicator Data'!S185&lt;L$194,0,10-(L$195-'Indicator Data'!S185)/(L$195-L$194)*10)),1))</f>
        <v>0.6</v>
      </c>
      <c r="M182" s="56">
        <f>IF('Indicator Data'!T185="No data","x",IF('Indicator Data'!T185=0,0,ROUND(IF('Indicator Data'!T185&gt;M$195,10,IF('Indicator Data'!T185&lt;M$194,0,10-(M$195-'Indicator Data'!T185)/(M$195-M$194)*10)),1)))</f>
        <v>3.7</v>
      </c>
      <c r="N182" s="57">
        <f t="shared" si="54"/>
        <v>2.2000000000000002</v>
      </c>
      <c r="O182" s="59">
        <f t="shared" si="55"/>
        <v>1.8</v>
      </c>
      <c r="P182" s="66">
        <f>IF(AND('Indicator Data'!AB185="No data",'Indicator Data'!AC185="No data"),0,SUM('Indicator Data'!AB185:AD185)/1000)</f>
        <v>809.03399999999999</v>
      </c>
      <c r="Q182" s="56">
        <f t="shared" si="56"/>
        <v>9.6999999999999993</v>
      </c>
      <c r="R182" s="60">
        <f>P182*1000/'Indicator Data'!BE185</f>
        <v>1.838979327081415E-2</v>
      </c>
      <c r="S182" s="56">
        <f t="shared" si="57"/>
        <v>6.5</v>
      </c>
      <c r="T182" s="197">
        <f t="shared" si="58"/>
        <v>8.1</v>
      </c>
      <c r="U182" s="56">
        <f>IF('Indicator Data'!V185="No data","x",ROUND(IF('Indicator Data'!V185&gt;U$195,10,IF('Indicator Data'!V185&lt;U$194,0,10-(U$195-'Indicator Data'!V185)/(U$195-U$194)*10)),1))</f>
        <v>1.8</v>
      </c>
      <c r="V182" s="56">
        <f>IF('Indicator Data'!W185="No data","x",IF('Indicator Data'!W185=0,0,ROUND(IF('Indicator Data'!W185&gt;V$195,10,IF('Indicator Data'!W185&lt;V$194,0,10-(V$195-'Indicator Data'!W185)/(V$195-V$194)*10)),1)))</f>
        <v>1.8</v>
      </c>
      <c r="W182" s="56">
        <f t="shared" si="59"/>
        <v>1.8</v>
      </c>
      <c r="X182" s="56">
        <f>IF('Indicator Data'!U185="No data","x",ROUND(IF('Indicator Data'!U185&gt;X$195,10,IF('Indicator Data'!U185&lt;X$194,0,10-(X$195-'Indicator Data'!U185)/(X$195-X$194)*10)),1))</f>
        <v>1.5</v>
      </c>
      <c r="Y182" s="156" t="str">
        <f>IF('Indicator Data'!X185="No data","x",ROUND(IF('Indicator Data'!X185&gt;Y$195,10,IF('Indicator Data'!X185&lt;Y$194,0,10-(Y$195-'Indicator Data'!X185)/(Y$195-Y$194)*10)),1))</f>
        <v>x</v>
      </c>
      <c r="Z182" s="60">
        <f>IF('Indicator Data'!Y185="No data","x",IF(('Indicator Data'!Y185/'Indicator Data'!BE185)&gt;1,1,IF('Indicator Data'!Y185&gt;'Indicator Data'!Y185,1,'Indicator Data'!Y185/'Indicator Data'!BE185)))</f>
        <v>0</v>
      </c>
      <c r="AA182" s="156">
        <f t="shared" si="60"/>
        <v>0</v>
      </c>
      <c r="AB182" s="57">
        <f t="shared" si="69"/>
        <v>1.1000000000000001</v>
      </c>
      <c r="AC182" s="56">
        <f>IF('Indicator Data'!AE185="No data","x",ROUND(IF('Indicator Data'!AE185&lt;$AC$194,10,IF('Indicator Data'!AE185&gt;$AC$195,0,($AC$195-'Indicator Data'!AE185)/($AC$195-$AC$194)*10)),1))</f>
        <v>4.0999999999999996</v>
      </c>
      <c r="AD182" s="56">
        <f>IF('Indicator Data'!AF185="No data","x",ROUND(IF('Indicator Data'!AF185&gt;$AD$195,10,IF('Indicator Data'!AF185&lt;$AD$194,0,10-($AD$195-'Indicator Data'!AF185)/($AD$195-$AD$194)*10)),1))</f>
        <v>0</v>
      </c>
      <c r="AE182" s="57">
        <f t="shared" si="70"/>
        <v>2.1</v>
      </c>
      <c r="AF182" s="56">
        <f>IF('Indicator Data'!AQ185="No data","x",ROUND(IF('Indicator Data'!AQ185&gt;$AF$195,10,IF('Indicator Data'!AQ185&lt;$AF$194,0,10-($AF$195-'Indicator Data'!AQ185)/($AF$195-$AF$194)*10)),1))</f>
        <v>2.1</v>
      </c>
      <c r="AG182" s="56">
        <f>IF('Indicator Data'!AR185="No data","x",ROUND(IF('Indicator Data'!AR185&gt;$AG$195,10,IF('Indicator Data'!AR185&lt;$AG$194,0,10-($AG$195-'Indicator Data'!AR185)/($AG$195-$AG$194)*10)),1))</f>
        <v>0.3</v>
      </c>
      <c r="AH182" s="202">
        <f t="shared" si="61"/>
        <v>1.2</v>
      </c>
      <c r="AI182" s="61">
        <f t="shared" si="62"/>
        <v>3.9</v>
      </c>
      <c r="AJ182" s="56">
        <f>IF('Indicator Data'!AG185="No data","x",ROUND((IF(LOG('Indicator Data'!AG185)&gt;AJ$195,10,IF(LOG('Indicator Data'!AG185)&lt;AJ$194,0,10-(AJ$195-LOG('Indicator Data'!AG185))/(AJ$195-AJ$194)*10))),1))</f>
        <v>7.2</v>
      </c>
      <c r="AK182" s="56">
        <f>IF('Indicator Data'!AH185="No data","x",ROUND((IF(LOG('Indicator Data'!AH185)&gt;AK$195,10,IF(LOG('Indicator Data'!AH185)&lt;AK$194,0,10-(AK$195-LOG('Indicator Data'!AH185))/(AK$195-AK$194)*10))),1))</f>
        <v>7.9</v>
      </c>
      <c r="AL182" s="56">
        <f>IF('Indicator Data'!AI185="No data","x",ROUND(IF('Indicator Data'!AI185&gt;AL$195,10,IF('Indicator Data'!AI185&lt;AL$194,0,10-(AL$195-'Indicator Data'!AI185)/(AL$195-AL$194)*10)),1))</f>
        <v>2</v>
      </c>
      <c r="AM182" s="57">
        <f t="shared" si="63"/>
        <v>5.7</v>
      </c>
      <c r="AN182" s="56">
        <f>IF('Indicator Data'!AJ185=0,10,ROUND(IF(LOG('Indicator Data'!AJ185)&gt;AN$195,0,IF(LOG('Indicator Data'!AJ185)&lt;AN$194,10,(AN$195-LOG('Indicator Data'!AJ185))/(AN$195-AN$194)*10)),1))</f>
        <v>5.0999999999999996</v>
      </c>
      <c r="AO182" s="58">
        <f>IF('Indicator Data'!AK185="No data","x",'Indicator Data'!AK185/'Indicator Data'!BG185*100)</f>
        <v>74.224953393633925</v>
      </c>
      <c r="AP182" s="56">
        <f t="shared" si="64"/>
        <v>7.4</v>
      </c>
      <c r="AQ182" s="57">
        <f t="shared" si="65"/>
        <v>6.3</v>
      </c>
      <c r="AR182" s="186">
        <f t="shared" si="66"/>
        <v>6</v>
      </c>
      <c r="AS182" s="56">
        <f>IF('Indicator Data'!AL185="No data","x",ROUND(IF('Indicator Data'!AL185^2&gt;AS$195,0,IF('Indicator Data'!AL185^2&lt;AS$194,10,(AS$195-'Indicator Data'!AL185^2)/(AS$195-AS$194)*10)),1))</f>
        <v>0</v>
      </c>
      <c r="AT182" s="56">
        <f>IF('Indicator Data'!AM185="No data","x",ROUND(IF('Indicator Data'!AM185&gt;AT$195,0,IF('Indicator Data'!AM185&lt;AT$194,10,(AT$195-'Indicator Data'!AM185)/(AT$195-AT$194)*10)),1))</f>
        <v>3.7</v>
      </c>
      <c r="AU182" s="56">
        <f>IF('Indicator Data'!AN185="No data","x",ROUND(IF('Indicator Data'!AN185&gt;AU$195,0,IF('Indicator Data'!AN185&lt;AU$194,10,(AU$195-'Indicator Data'!AN185)/(AU$195-AU$194)*10)),1))</f>
        <v>4.7</v>
      </c>
      <c r="AV182" s="57">
        <f t="shared" si="67"/>
        <v>2.8</v>
      </c>
      <c r="AW182" s="57">
        <f>IF('Indicator Data'!AO185="No data","x",ROUND(IF('Indicator Data'!AO185&gt;AW$195,0,IF('Indicator Data'!AO185&lt;AW$194,10,(AW$195-'Indicator Data'!AO185)/(AW$195-AW$194)*10)),1))</f>
        <v>7.5</v>
      </c>
      <c r="AX182" s="186">
        <f t="shared" si="71"/>
        <v>5.2</v>
      </c>
      <c r="AY182" s="188">
        <f>IF('Indicator Data'!AP185="No data","x",ROUND(IF('Indicator Data'!AP185&gt;AY$195,10,IF('Indicator Data'!AP185&lt;AY$194,0,10-(AY$195-'Indicator Data'!AP185)/(AY$195-AY$194)*10)),1))</f>
        <v>8.8000000000000007</v>
      </c>
      <c r="AZ182" s="179">
        <f t="shared" si="68"/>
        <v>7.2</v>
      </c>
    </row>
    <row r="183" spans="1:52" s="4" customFormat="1" x14ac:dyDescent="0.25">
      <c r="A183" s="99" t="str">
        <f>'Indicator Data'!A186</f>
        <v>United Arab Emirates</v>
      </c>
      <c r="B183" s="49" t="str">
        <f>'Indicator Data'!B186</f>
        <v>ARE</v>
      </c>
      <c r="C183" s="56">
        <f>ROUND(IF('Indicator Data'!N186="No data",IF((0.1022*LN('Indicator Data'!BD186)-0.1711)&gt;C$195,0,IF((0.1022*LN('Indicator Data'!BD186)-0.1711)&lt;C$194,10,(C$195-(0.1022*LN('Indicator Data'!BD186)-0.1711))/(C$195-C$194)*10)),IF('Indicator Data'!N186&gt;C$195,0,IF('Indicator Data'!N186&lt;C$194,10,(C$195-'Indicator Data'!N186)/(C$195-C$194)*10))),1)</f>
        <v>0.7</v>
      </c>
      <c r="D183" s="56" t="str">
        <f>IF('Indicator Data'!O186="No data","x",ROUND((IF(LOG('Indicator Data'!O186*1000)&gt;D$195,10,IF(LOG('Indicator Data'!O186*1000)&lt;D$194,0,10-(D$195-LOG('Indicator Data'!O186*1000))/(D$195-D$194)*10))),1))</f>
        <v>x</v>
      </c>
      <c r="E183" s="57">
        <f t="shared" si="51"/>
        <v>0.7</v>
      </c>
      <c r="F183" s="56">
        <f>IF('Indicator Data'!Z186="No data","x",ROUND(IF('Indicator Data'!Z186&gt;F$195,10,IF('Indicator Data'!Z186&lt;F$194,0,10-(F$195-'Indicator Data'!Z186)/(F$195-F$194)*10)),1))</f>
        <v>1.5</v>
      </c>
      <c r="G183" s="56" t="str">
        <f>IF('Indicator Data'!AA186="No data","x",ROUND(IF('Indicator Data'!AA186&gt;G$195,10,IF('Indicator Data'!AA186&lt;G$194,0,10-(G$195-'Indicator Data'!AA186)/(G$195-G$194)*10)),1))</f>
        <v>x</v>
      </c>
      <c r="H183" s="57">
        <f t="shared" si="52"/>
        <v>1.5</v>
      </c>
      <c r="I183" s="58">
        <f>SUM(IF('Indicator Data'!P186=0,0,'Indicator Data'!P186),SUM('Indicator Data'!Q186:R186))</f>
        <v>0.3</v>
      </c>
      <c r="J183" s="58">
        <f>I183/'Indicator Data'!BE186*1000000</f>
        <v>3.0704590520510361E-2</v>
      </c>
      <c r="K183" s="56">
        <f t="shared" si="53"/>
        <v>0</v>
      </c>
      <c r="L183" s="56" t="str">
        <f>IF('Indicator Data'!S186="No data","x",ROUND(IF('Indicator Data'!S186&gt;L$195,10,IF('Indicator Data'!S186&lt;L$194,0,10-(L$195-'Indicator Data'!S186)/(L$195-L$194)*10)),1))</f>
        <v>x</v>
      </c>
      <c r="M183" s="56" t="str">
        <f>IF('Indicator Data'!T186="No data","x",IF('Indicator Data'!T186=0,0,ROUND(IF('Indicator Data'!T186&gt;M$195,10,IF('Indicator Data'!T186&lt;M$194,0,10-(M$195-'Indicator Data'!T186)/(M$195-M$194)*10)),1)))</f>
        <v>x</v>
      </c>
      <c r="N183" s="57">
        <f t="shared" si="54"/>
        <v>0</v>
      </c>
      <c r="O183" s="59">
        <f t="shared" si="55"/>
        <v>0.7</v>
      </c>
      <c r="P183" s="66">
        <f>IF(AND('Indicator Data'!AB186="No data",'Indicator Data'!AC186="No data"),0,SUM('Indicator Data'!AB186:AD186)/1000)</f>
        <v>7.67</v>
      </c>
      <c r="Q183" s="56">
        <f t="shared" si="56"/>
        <v>2.9</v>
      </c>
      <c r="R183" s="60">
        <f>P183*1000/'Indicator Data'!BE186</f>
        <v>7.8501403097438148E-4</v>
      </c>
      <c r="S183" s="56">
        <f t="shared" si="57"/>
        <v>3</v>
      </c>
      <c r="T183" s="197">
        <f t="shared" si="58"/>
        <v>3</v>
      </c>
      <c r="U183" s="56" t="str">
        <f>IF('Indicator Data'!V186="No data","x",ROUND(IF('Indicator Data'!V186&gt;U$195,10,IF('Indicator Data'!V186&lt;U$194,0,10-(U$195-'Indicator Data'!V186)/(U$195-U$194)*10)),1))</f>
        <v>x</v>
      </c>
      <c r="V183" s="56" t="str">
        <f>IF('Indicator Data'!W186="No data","x",IF('Indicator Data'!W186=0,0,ROUND(IF('Indicator Data'!W186&gt;V$195,10,IF('Indicator Data'!W186&lt;V$194,0,10-(V$195-'Indicator Data'!W186)/(V$195-V$194)*10)),1)))</f>
        <v>x</v>
      </c>
      <c r="W183" s="56" t="str">
        <f t="shared" si="59"/>
        <v>x</v>
      </c>
      <c r="X183" s="56">
        <f>IF('Indicator Data'!U186="No data","x",ROUND(IF('Indicator Data'!U186&gt;X$195,10,IF('Indicator Data'!U186&lt;X$194,0,10-(X$195-'Indicator Data'!U186)/(X$195-X$194)*10)),1))</f>
        <v>0</v>
      </c>
      <c r="Y183" s="156">
        <f>IF('Indicator Data'!X186="No data","x",ROUND(IF('Indicator Data'!X186&gt;Y$195,10,IF('Indicator Data'!X186&lt;Y$194,0,10-(Y$195-'Indicator Data'!X186)/(Y$195-Y$194)*10)),1))</f>
        <v>0</v>
      </c>
      <c r="Z183" s="60">
        <f>IF('Indicator Data'!Y186="No data","x",IF(('Indicator Data'!Y186/'Indicator Data'!BE186)&gt;1,1,IF('Indicator Data'!Y186&gt;'Indicator Data'!Y186,1,'Indicator Data'!Y186/'Indicator Data'!BE186)))</f>
        <v>0</v>
      </c>
      <c r="AA183" s="156">
        <f t="shared" si="60"/>
        <v>0</v>
      </c>
      <c r="AB183" s="57">
        <f t="shared" si="69"/>
        <v>0</v>
      </c>
      <c r="AC183" s="56">
        <f>IF('Indicator Data'!AE186="No data","x",ROUND(IF('Indicator Data'!AE186&lt;$AC$194,10,IF('Indicator Data'!AE186&gt;$AC$195,0,($AC$195-'Indicator Data'!AE186)/($AC$195-$AC$194)*10)),1))</f>
        <v>2.9</v>
      </c>
      <c r="AD183" s="56">
        <f>IF('Indicator Data'!AF186="No data","x",ROUND(IF('Indicator Data'!AF186&gt;$AD$195,10,IF('Indicator Data'!AF186&lt;$AD$194,0,10-($AD$195-'Indicator Data'!AF186)/($AD$195-$AD$194)*10)),1))</f>
        <v>0</v>
      </c>
      <c r="AE183" s="57">
        <f t="shared" si="70"/>
        <v>1.5</v>
      </c>
      <c r="AF183" s="56" t="str">
        <f>IF('Indicator Data'!AQ186="No data","x",ROUND(IF('Indicator Data'!AQ186&gt;$AF$195,10,IF('Indicator Data'!AQ186&lt;$AF$194,0,10-($AF$195-'Indicator Data'!AQ186)/($AF$195-$AF$194)*10)),1))</f>
        <v>x</v>
      </c>
      <c r="AG183" s="56" t="str">
        <f>IF('Indicator Data'!AR186="No data","x",ROUND(IF('Indicator Data'!AR186&gt;$AG$195,10,IF('Indicator Data'!AR186&lt;$AG$194,0,10-($AG$195-'Indicator Data'!AR186)/($AG$195-$AG$194)*10)),1))</f>
        <v>x</v>
      </c>
      <c r="AH183" s="202" t="str">
        <f t="shared" si="61"/>
        <v>x</v>
      </c>
      <c r="AI183" s="61">
        <f t="shared" si="62"/>
        <v>1.6</v>
      </c>
      <c r="AJ183" s="56">
        <f>IF('Indicator Data'!AG186="No data","x",ROUND((IF(LOG('Indicator Data'!AG186)&gt;AJ$195,10,IF(LOG('Indicator Data'!AG186)&lt;AJ$194,0,10-(AJ$195-LOG('Indicator Data'!AG186))/(AJ$195-AJ$194)*10))),1))</f>
        <v>10</v>
      </c>
      <c r="AK183" s="56" t="str">
        <f>IF('Indicator Data'!AH186="No data","x",ROUND((IF(LOG('Indicator Data'!AH186)&gt;AK$195,10,IF(LOG('Indicator Data'!AH186)&lt;AK$194,0,10-(AK$195-LOG('Indicator Data'!AH186))/(AK$195-AK$194)*10))),1))</f>
        <v>x</v>
      </c>
      <c r="AL183" s="56">
        <f>IF('Indicator Data'!AI186="No data","x",ROUND(IF('Indicator Data'!AI186&gt;AL$195,10,IF('Indicator Data'!AI186&lt;AL$194,0,10-(AL$195-'Indicator Data'!AI186)/(AL$195-AL$194)*10)),1))</f>
        <v>8</v>
      </c>
      <c r="AM183" s="57">
        <f t="shared" si="63"/>
        <v>9</v>
      </c>
      <c r="AN183" s="56">
        <f>IF('Indicator Data'!AJ186=0,10,ROUND(IF(LOG('Indicator Data'!AJ186)&gt;AN$195,0,IF(LOG('Indicator Data'!AJ186)&lt;AN$194,10,(AN$195-LOG('Indicator Data'!AJ186))/(AN$195-AN$194)*10)),1))</f>
        <v>6.2</v>
      </c>
      <c r="AO183" s="58">
        <f>IF('Indicator Data'!AK186="No data","x",'Indicator Data'!AK186/'Indicator Data'!BG186*100)</f>
        <v>47.846889952153113</v>
      </c>
      <c r="AP183" s="56">
        <f t="shared" si="64"/>
        <v>4.7</v>
      </c>
      <c r="AQ183" s="57">
        <f t="shared" si="65"/>
        <v>5.5</v>
      </c>
      <c r="AR183" s="186">
        <f t="shared" si="66"/>
        <v>7.3</v>
      </c>
      <c r="AS183" s="56" t="str">
        <f>IF('Indicator Data'!AL186="No data","x",ROUND(IF('Indicator Data'!AL186^2&gt;AS$195,0,IF('Indicator Data'!AL186^2&lt;AS$194,10,(AS$195-'Indicator Data'!AL186^2)/(AS$195-AS$194)*10)),1))</f>
        <v>x</v>
      </c>
      <c r="AT183" s="56">
        <f>IF('Indicator Data'!AM186="No data","x",ROUND(IF('Indicator Data'!AM186&gt;AT$195,0,IF('Indicator Data'!AM186&lt;AT$194,10,(AT$195-'Indicator Data'!AM186)/(AT$195-AT$194)*10)),1))</f>
        <v>0</v>
      </c>
      <c r="AU183" s="56">
        <f>IF('Indicator Data'!AN186="No data","x",ROUND(IF('Indicator Data'!AN186&gt;AU$195,0,IF('Indicator Data'!AN186&lt;AU$194,10,(AU$195-'Indicator Data'!AN186)/(AU$195-AU$194)*10)),1))</f>
        <v>0.5</v>
      </c>
      <c r="AV183" s="57">
        <f t="shared" si="67"/>
        <v>0.3</v>
      </c>
      <c r="AW183" s="57">
        <f>IF('Indicator Data'!AO186="No data","x",ROUND(IF('Indicator Data'!AO186&gt;AW$195,0,IF('Indicator Data'!AO186&lt;AW$194,10,(AW$195-'Indicator Data'!AO186)/(AW$195-AW$194)*10)),1))</f>
        <v>1.2</v>
      </c>
      <c r="AX183" s="186">
        <f t="shared" si="71"/>
        <v>0.8</v>
      </c>
      <c r="AY183" s="188">
        <f>IF('Indicator Data'!AP186="No data","x",ROUND(IF('Indicator Data'!AP186&gt;AY$195,10,IF('Indicator Data'!AP186&lt;AY$194,0,10-(AY$195-'Indicator Data'!AP186)/(AY$195-AY$194)*10)),1))</f>
        <v>2.8</v>
      </c>
      <c r="AZ183" s="179">
        <f t="shared" si="68"/>
        <v>3.4</v>
      </c>
    </row>
    <row r="184" spans="1:52" s="4" customFormat="1" x14ac:dyDescent="0.25">
      <c r="A184" s="99" t="str">
        <f>'Indicator Data'!A187</f>
        <v>United Kingdom</v>
      </c>
      <c r="B184" s="49" t="str">
        <f>'Indicator Data'!B187</f>
        <v>GBR</v>
      </c>
      <c r="C184" s="56">
        <f>ROUND(IF('Indicator Data'!N187="No data",IF((0.1022*LN('Indicator Data'!BD187)-0.1711)&gt;C$195,0,IF((0.1022*LN('Indicator Data'!BD187)-0.1711)&lt;C$194,10,(C$195-(0.1022*LN('Indicator Data'!BD187)-0.1711))/(C$195-C$194)*10)),IF('Indicator Data'!N187&gt;C$195,0,IF('Indicator Data'!N187&lt;C$194,10,(C$195-'Indicator Data'!N187)/(C$195-C$194)*10))),1)</f>
        <v>0</v>
      </c>
      <c r="D184" s="56" t="str">
        <f>IF('Indicator Data'!O187="No data","x",ROUND((IF(LOG('Indicator Data'!O187*1000)&gt;D$195,10,IF(LOG('Indicator Data'!O187*1000)&lt;D$194,0,10-(D$195-LOG('Indicator Data'!O187*1000))/(D$195-D$194)*10))),1))</f>
        <v>x</v>
      </c>
      <c r="E184" s="57">
        <f t="shared" si="51"/>
        <v>0</v>
      </c>
      <c r="F184" s="56">
        <f>IF('Indicator Data'!Z187="No data","x",ROUND(IF('Indicator Data'!Z187&gt;F$195,10,IF('Indicator Data'!Z187&lt;F$194,0,10-(F$195-'Indicator Data'!Z187)/(F$195-F$194)*10)),1))</f>
        <v>1.6</v>
      </c>
      <c r="G184" s="56">
        <f>IF('Indicator Data'!AA187="No data","x",ROUND(IF('Indicator Data'!AA187&gt;G$195,10,IF('Indicator Data'!AA187&lt;G$194,0,10-(G$195-'Indicator Data'!AA187)/(G$195-G$194)*10)),1))</f>
        <v>2.1</v>
      </c>
      <c r="H184" s="57">
        <f t="shared" si="52"/>
        <v>1.9</v>
      </c>
      <c r="I184" s="58">
        <f>SUM(IF('Indicator Data'!P187=0,0,'Indicator Data'!P187),SUM('Indicator Data'!Q187:R187))</f>
        <v>-3.7460100000000001</v>
      </c>
      <c r="J184" s="58">
        <f>I184/'Indicator Data'!BE187*1000000</f>
        <v>-5.5471658064016757E-2</v>
      </c>
      <c r="K184" s="56">
        <f t="shared" si="53"/>
        <v>0</v>
      </c>
      <c r="L184" s="56" t="str">
        <f>IF('Indicator Data'!S187="No data","x",ROUND(IF('Indicator Data'!S187&gt;L$195,10,IF('Indicator Data'!S187&lt;L$194,0,10-(L$195-'Indicator Data'!S187)/(L$195-L$194)*10)),1))</f>
        <v>x</v>
      </c>
      <c r="M184" s="56">
        <f>IF('Indicator Data'!T187="No data","x",IF('Indicator Data'!T187=0,0,ROUND(IF('Indicator Data'!T187&gt;M$195,10,IF('Indicator Data'!T187&lt;M$194,0,10-(M$195-'Indicator Data'!T187)/(M$195-M$194)*10)),1)))</f>
        <v>0.1</v>
      </c>
      <c r="N184" s="57">
        <f t="shared" si="54"/>
        <v>0.1</v>
      </c>
      <c r="O184" s="59">
        <f t="shared" si="55"/>
        <v>0.5</v>
      </c>
      <c r="P184" s="66">
        <f>IF(AND('Indicator Data'!AB187="No data",'Indicator Data'!AC187="No data"),0,SUM('Indicator Data'!AB187:AD187)/1000)</f>
        <v>171.964</v>
      </c>
      <c r="Q184" s="56">
        <f t="shared" si="56"/>
        <v>7.5</v>
      </c>
      <c r="R184" s="60">
        <f>P184*1000/'Indicator Data'!BE187</f>
        <v>2.546476973451907E-3</v>
      </c>
      <c r="S184" s="56">
        <f t="shared" si="57"/>
        <v>4</v>
      </c>
      <c r="T184" s="197">
        <f t="shared" si="58"/>
        <v>5.8</v>
      </c>
      <c r="U184" s="56">
        <f>IF('Indicator Data'!V187="No data","x",ROUND(IF('Indicator Data'!V187&gt;U$195,10,IF('Indicator Data'!V187&lt;U$194,0,10-(U$195-'Indicator Data'!V187)/(U$195-U$194)*10)),1))</f>
        <v>0.6</v>
      </c>
      <c r="V184" s="56" t="str">
        <f>IF('Indicator Data'!W187="No data","x",IF('Indicator Data'!W187=0,0,ROUND(IF('Indicator Data'!W187&gt;V$195,10,IF('Indicator Data'!W187&lt;V$194,0,10-(V$195-'Indicator Data'!W187)/(V$195-V$194)*10)),1)))</f>
        <v>x</v>
      </c>
      <c r="W184" s="56">
        <f t="shared" si="59"/>
        <v>0.6</v>
      </c>
      <c r="X184" s="56">
        <f>IF('Indicator Data'!U187="No data","x",ROUND(IF('Indicator Data'!U187&gt;X$195,10,IF('Indicator Data'!U187&lt;X$194,0,10-(X$195-'Indicator Data'!U187)/(X$195-X$194)*10)),1))</f>
        <v>0.2</v>
      </c>
      <c r="Y184" s="156" t="str">
        <f>IF('Indicator Data'!X187="No data","x",ROUND(IF('Indicator Data'!X187&gt;Y$195,10,IF('Indicator Data'!X187&lt;Y$194,0,10-(Y$195-'Indicator Data'!X187)/(Y$195-Y$194)*10)),1))</f>
        <v>x</v>
      </c>
      <c r="Z184" s="60">
        <f>IF('Indicator Data'!Y187="No data","x",IF(('Indicator Data'!Y187/'Indicator Data'!BE187)&gt;1,1,IF('Indicator Data'!Y187&gt;'Indicator Data'!Y187,1,'Indicator Data'!Y187/'Indicator Data'!BE187)))</f>
        <v>7.0042776886019867E-6</v>
      </c>
      <c r="AA184" s="156">
        <f t="shared" si="60"/>
        <v>0</v>
      </c>
      <c r="AB184" s="57">
        <f t="shared" si="69"/>
        <v>0.3</v>
      </c>
      <c r="AC184" s="56">
        <f>IF('Indicator Data'!AE187="No data","x",ROUND(IF('Indicator Data'!AE187&lt;$AC$194,10,IF('Indicator Data'!AE187&gt;$AC$195,0,($AC$195-'Indicator Data'!AE187)/($AC$195-$AC$194)*10)),1))</f>
        <v>2</v>
      </c>
      <c r="AD184" s="56">
        <f>IF('Indicator Data'!AF187="No data","x",ROUND(IF('Indicator Data'!AF187&gt;$AD$195,10,IF('Indicator Data'!AF187&lt;$AD$194,0,10-($AD$195-'Indicator Data'!AF187)/($AD$195-$AD$194)*10)),1))</f>
        <v>0</v>
      </c>
      <c r="AE184" s="57">
        <f t="shared" si="70"/>
        <v>1</v>
      </c>
      <c r="AF184" s="56">
        <f>IF('Indicator Data'!AQ187="No data","x",ROUND(IF('Indicator Data'!AQ187&gt;$AF$195,10,IF('Indicator Data'!AQ187&lt;$AF$194,0,10-($AF$195-'Indicator Data'!AQ187)/($AF$195-$AF$194)*10)),1))</f>
        <v>1.1000000000000001</v>
      </c>
      <c r="AG184" s="56">
        <f>IF('Indicator Data'!AR187="No data","x",ROUND(IF('Indicator Data'!AR187&gt;$AG$195,10,IF('Indicator Data'!AR187&lt;$AG$194,0,10-($AG$195-'Indicator Data'!AR187)/($AG$195-$AG$194)*10)),1))</f>
        <v>1.1000000000000001</v>
      </c>
      <c r="AH184" s="202">
        <f t="shared" si="61"/>
        <v>1.1000000000000001</v>
      </c>
      <c r="AI184" s="61">
        <f t="shared" si="62"/>
        <v>2.4</v>
      </c>
      <c r="AJ184" s="56">
        <f>IF('Indicator Data'!AG187="No data","x",ROUND((IF(LOG('Indicator Data'!AG187)&gt;AJ$195,10,IF(LOG('Indicator Data'!AG187)&lt;AJ$194,0,10-(AJ$195-LOG('Indicator Data'!AG187))/(AJ$195-AJ$194)*10))),1))</f>
        <v>10</v>
      </c>
      <c r="AK184" s="56">
        <f>IF('Indicator Data'!AH187="No data","x",ROUND((IF(LOG('Indicator Data'!AH187)&gt;AK$195,10,IF(LOG('Indicator Data'!AH187)&lt;AK$194,0,10-(AK$195-LOG('Indicator Data'!AH187))/(AK$195-AK$194)*10))),1))</f>
        <v>8.9</v>
      </c>
      <c r="AL184" s="56">
        <f>IF('Indicator Data'!AI187="No data","x",ROUND(IF('Indicator Data'!AI187&gt;AL$195,10,IF('Indicator Data'!AI187&lt;AL$194,0,10-(AL$195-'Indicator Data'!AI187)/(AL$195-AL$194)*10)),1))</f>
        <v>4</v>
      </c>
      <c r="AM184" s="57">
        <f t="shared" si="63"/>
        <v>7.6</v>
      </c>
      <c r="AN184" s="56">
        <f>IF('Indicator Data'!AJ187=0,10,ROUND(IF(LOG('Indicator Data'!AJ187)&gt;AN$195,0,IF(LOG('Indicator Data'!AJ187)&lt;AN$194,10,(AN$195-LOG('Indicator Data'!AJ187))/(AN$195-AN$194)*10)),1))</f>
        <v>4.9000000000000004</v>
      </c>
      <c r="AO184" s="58">
        <f>IF('Indicator Data'!AK187="No data","x",'Indicator Data'!AK187/'Indicator Data'!BG187*100)</f>
        <v>268.67275658248258</v>
      </c>
      <c r="AP184" s="56">
        <f t="shared" si="64"/>
        <v>10</v>
      </c>
      <c r="AQ184" s="57">
        <f t="shared" si="65"/>
        <v>7.5</v>
      </c>
      <c r="AR184" s="186">
        <f t="shared" si="66"/>
        <v>7.6</v>
      </c>
      <c r="AS184" s="56" t="str">
        <f>IF('Indicator Data'!AL187="No data","x",ROUND(IF('Indicator Data'!AL187^2&gt;AS$195,0,IF('Indicator Data'!AL187^2&lt;AS$194,10,(AS$195-'Indicator Data'!AL187^2)/(AS$195-AS$194)*10)),1))</f>
        <v>x</v>
      </c>
      <c r="AT184" s="56">
        <f>IF('Indicator Data'!AM187="No data","x",ROUND(IF('Indicator Data'!AM187&gt;AT$195,0,IF('Indicator Data'!AM187&lt;AT$194,10,(AT$195-'Indicator Data'!AM187)/(AT$195-AT$194)*10)),1))</f>
        <v>4.2</v>
      </c>
      <c r="AU184" s="56">
        <f>IF('Indicator Data'!AN187="No data","x",ROUND(IF('Indicator Data'!AN187&gt;AU$195,0,IF('Indicator Data'!AN187&lt;AU$194,10,(AU$195-'Indicator Data'!AN187)/(AU$195-AU$194)*10)),1))</f>
        <v>0.5</v>
      </c>
      <c r="AV184" s="57">
        <f t="shared" si="67"/>
        <v>2.4</v>
      </c>
      <c r="AW184" s="57">
        <f>IF('Indicator Data'!AO187="No data","x",ROUND(IF('Indicator Data'!AO187&gt;AW$195,0,IF('Indicator Data'!AO187&lt;AW$194,10,(AW$195-'Indicator Data'!AO187)/(AW$195-AW$194)*10)),1))</f>
        <v>3.6</v>
      </c>
      <c r="AX184" s="186">
        <f t="shared" si="71"/>
        <v>3</v>
      </c>
      <c r="AY184" s="188">
        <f>IF('Indicator Data'!AP187="No data","x",ROUND(IF('Indicator Data'!AP187&gt;AY$195,10,IF('Indicator Data'!AP187&lt;AY$194,0,10-(AY$195-'Indicator Data'!AP187)/(AY$195-AY$194)*10)),1))</f>
        <v>7.6</v>
      </c>
      <c r="AZ184" s="179">
        <f t="shared" si="68"/>
        <v>6.5</v>
      </c>
    </row>
    <row r="185" spans="1:52" s="4" customFormat="1" x14ac:dyDescent="0.25">
      <c r="A185" s="99" t="str">
        <f>'Indicator Data'!A188</f>
        <v>United States of America</v>
      </c>
      <c r="B185" s="49" t="str">
        <f>'Indicator Data'!B188</f>
        <v>USA</v>
      </c>
      <c r="C185" s="56">
        <f>ROUND(IF('Indicator Data'!N188="No data",IF((0.1022*LN('Indicator Data'!BD188)-0.1711)&gt;C$195,0,IF((0.1022*LN('Indicator Data'!BD188)-0.1711)&lt;C$194,10,(C$195-(0.1022*LN('Indicator Data'!BD188)-0.1711))/(C$195-C$194)*10)),IF('Indicator Data'!N188&gt;C$195,0,IF('Indicator Data'!N188&lt;C$194,10,(C$195-'Indicator Data'!N188)/(C$195-C$194)*10))),1)</f>
        <v>0</v>
      </c>
      <c r="D185" s="56" t="str">
        <f>IF('Indicator Data'!O188="No data","x",ROUND((IF(LOG('Indicator Data'!O188*1000)&gt;D$195,10,IF(LOG('Indicator Data'!O188*1000)&lt;D$194,0,10-(D$195-LOG('Indicator Data'!O188*1000))/(D$195-D$194)*10))),1))</f>
        <v>x</v>
      </c>
      <c r="E185" s="57">
        <f t="shared" si="51"/>
        <v>0</v>
      </c>
      <c r="F185" s="56">
        <f>IF('Indicator Data'!Z188="No data","x",ROUND(IF('Indicator Data'!Z188&gt;F$195,10,IF('Indicator Data'!Z188&lt;F$194,0,10-(F$195-'Indicator Data'!Z188)/(F$195-F$194)*10)),1))</f>
        <v>2.4</v>
      </c>
      <c r="G185" s="56">
        <f>IF('Indicator Data'!AA188="No data","x",ROUND(IF('Indicator Data'!AA188&gt;G$195,10,IF('Indicator Data'!AA188&lt;G$194,0,10-(G$195-'Indicator Data'!AA188)/(G$195-G$194)*10)),1))</f>
        <v>4.0999999999999996</v>
      </c>
      <c r="H185" s="57">
        <f t="shared" si="52"/>
        <v>3.3</v>
      </c>
      <c r="I185" s="58">
        <f>SUM(IF('Indicator Data'!P188=0,0,'Indicator Data'!P188),SUM('Indicator Data'!Q188:R188))</f>
        <v>-92.517020000000002</v>
      </c>
      <c r="J185" s="58">
        <f>I185/'Indicator Data'!BE188*1000000</f>
        <v>-0.28115127204520562</v>
      </c>
      <c r="K185" s="56">
        <f t="shared" si="53"/>
        <v>0</v>
      </c>
      <c r="L185" s="56" t="str">
        <f>IF('Indicator Data'!S188="No data","x",ROUND(IF('Indicator Data'!S188&gt;L$195,10,IF('Indicator Data'!S188&lt;L$194,0,10-(L$195-'Indicator Data'!S188)/(L$195-L$194)*10)),1))</f>
        <v>x</v>
      </c>
      <c r="M185" s="56">
        <f>IF('Indicator Data'!T188="No data","x",IF('Indicator Data'!T188=0,0,ROUND(IF('Indicator Data'!T188&gt;M$195,10,IF('Indicator Data'!T188&lt;M$194,0,10-(M$195-'Indicator Data'!T188)/(M$195-M$194)*10)),1)))</f>
        <v>0</v>
      </c>
      <c r="N185" s="57">
        <f t="shared" si="54"/>
        <v>0</v>
      </c>
      <c r="O185" s="59">
        <f t="shared" si="55"/>
        <v>0.8</v>
      </c>
      <c r="P185" s="66">
        <f>IF(AND('Indicator Data'!AB188="No data",'Indicator Data'!AC188="No data"),0,SUM('Indicator Data'!AB188:AD188)/1000)</f>
        <v>1032.2349999999999</v>
      </c>
      <c r="Q185" s="56">
        <f t="shared" si="56"/>
        <v>10</v>
      </c>
      <c r="R185" s="60">
        <f>P185*1000/'Indicator Data'!BE188</f>
        <v>3.1368734455517783E-3</v>
      </c>
      <c r="S185" s="56">
        <f t="shared" si="57"/>
        <v>4.2</v>
      </c>
      <c r="T185" s="197">
        <f t="shared" si="58"/>
        <v>7.1</v>
      </c>
      <c r="U185" s="56" t="str">
        <f>IF('Indicator Data'!V188="No data","x",ROUND(IF('Indicator Data'!V188&gt;U$195,10,IF('Indicator Data'!V188&lt;U$194,0,10-(U$195-'Indicator Data'!V188)/(U$195-U$194)*10)),1))</f>
        <v>x</v>
      </c>
      <c r="V185" s="56" t="str">
        <f>IF('Indicator Data'!W188="No data","x",IF('Indicator Data'!W188=0,0,ROUND(IF('Indicator Data'!W188&gt;V$195,10,IF('Indicator Data'!W188&lt;V$194,0,10-(V$195-'Indicator Data'!W188)/(V$195-V$194)*10)),1)))</f>
        <v>x</v>
      </c>
      <c r="W185" s="56" t="str">
        <f t="shared" si="59"/>
        <v>x</v>
      </c>
      <c r="X185" s="56">
        <f>IF('Indicator Data'!U188="No data","x",ROUND(IF('Indicator Data'!U188&gt;X$195,10,IF('Indicator Data'!U188&lt;X$194,0,10-(X$195-'Indicator Data'!U188)/(X$195-X$194)*10)),1))</f>
        <v>0.1</v>
      </c>
      <c r="Y185" s="156" t="str">
        <f>IF('Indicator Data'!X188="No data","x",ROUND(IF('Indicator Data'!X188&gt;Y$195,10,IF('Indicator Data'!X188&lt;Y$194,0,10-(Y$195-'Indicator Data'!X188)/(Y$195-Y$194)*10)),1))</f>
        <v>x</v>
      </c>
      <c r="Z185" s="60">
        <f>IF('Indicator Data'!Y188="No data","x",IF(('Indicator Data'!Y188/'Indicator Data'!BE188)&gt;1,1,IF('Indicator Data'!Y188&gt;'Indicator Data'!Y188,1,'Indicator Data'!Y188/'Indicator Data'!BE188)))</f>
        <v>1.6379746735505081E-6</v>
      </c>
      <c r="AA185" s="156">
        <f t="shared" si="60"/>
        <v>0</v>
      </c>
      <c r="AB185" s="57">
        <f t="shared" si="69"/>
        <v>0.1</v>
      </c>
      <c r="AC185" s="56">
        <f>IF('Indicator Data'!AE188="No data","x",ROUND(IF('Indicator Data'!AE188&lt;$AC$194,10,IF('Indicator Data'!AE188&gt;$AC$195,0,($AC$195-'Indicator Data'!AE188)/($AC$195-$AC$194)*10)),1))</f>
        <v>0.3</v>
      </c>
      <c r="AD185" s="56">
        <f>IF('Indicator Data'!AF188="No data","x",ROUND(IF('Indicator Data'!AF188&gt;$AD$195,10,IF('Indicator Data'!AF188&lt;$AD$194,0,10-($AD$195-'Indicator Data'!AF188)/($AD$195-$AD$194)*10)),1))</f>
        <v>0</v>
      </c>
      <c r="AE185" s="57">
        <f t="shared" si="70"/>
        <v>0.2</v>
      </c>
      <c r="AF185" s="56" t="str">
        <f>IF('Indicator Data'!AQ188="No data","x",ROUND(IF('Indicator Data'!AQ188&gt;$AF$195,10,IF('Indicator Data'!AQ188&lt;$AF$194,0,10-($AF$195-'Indicator Data'!AQ188)/($AF$195-$AF$194)*10)),1))</f>
        <v>x</v>
      </c>
      <c r="AG185" s="56">
        <f>IF('Indicator Data'!AR188="No data","x",ROUND(IF('Indicator Data'!AR188&gt;$AG$195,10,IF('Indicator Data'!AR188&lt;$AG$194,0,10-($AG$195-'Indicator Data'!AR188)/($AG$195-$AG$194)*10)),1))</f>
        <v>1.3</v>
      </c>
      <c r="AH185" s="202">
        <f t="shared" si="61"/>
        <v>1.3</v>
      </c>
      <c r="AI185" s="61">
        <f t="shared" si="62"/>
        <v>2.8</v>
      </c>
      <c r="AJ185" s="56">
        <f>IF('Indicator Data'!AG188="No data","x",ROUND((IF(LOG('Indicator Data'!AG188)&gt;AJ$195,10,IF(LOG('Indicator Data'!AG188)&lt;AJ$194,0,10-(AJ$195-LOG('Indicator Data'!AG188))/(AJ$195-AJ$194)*10))),1))</f>
        <v>10</v>
      </c>
      <c r="AK185" s="56">
        <f>IF('Indicator Data'!AH188="No data","x",ROUND((IF(LOG('Indicator Data'!AH188)&gt;AK$195,10,IF(LOG('Indicator Data'!AH188)&lt;AK$194,0,10-(AK$195-LOG('Indicator Data'!AH188))/(AK$195-AK$194)*10))),1))</f>
        <v>9.6999999999999993</v>
      </c>
      <c r="AL185" s="56">
        <f>IF('Indicator Data'!AI188="No data","x",ROUND(IF('Indicator Data'!AI188&gt;AL$195,10,IF('Indicator Data'!AI188&lt;AL$194,0,10-(AL$195-'Indicator Data'!AI188)/(AL$195-AL$194)*10)),1))</f>
        <v>8</v>
      </c>
      <c r="AM185" s="57">
        <f t="shared" si="63"/>
        <v>9.1999999999999993</v>
      </c>
      <c r="AN185" s="56">
        <f>IF('Indicator Data'!AJ188=0,10,ROUND(IF(LOG('Indicator Data'!AJ188)&gt;AN$195,0,IF(LOG('Indicator Data'!AJ188)&lt;AN$194,10,(AN$195-LOG('Indicator Data'!AJ188))/(AN$195-AN$194)*10)),1))</f>
        <v>3.6</v>
      </c>
      <c r="AO185" s="58">
        <f>IF('Indicator Data'!AK188="No data","x",'Indicator Data'!AK188/'Indicator Data'!BG188*100)</f>
        <v>72.151491896075612</v>
      </c>
      <c r="AP185" s="56">
        <f t="shared" si="64"/>
        <v>7.2</v>
      </c>
      <c r="AQ185" s="57">
        <f t="shared" si="65"/>
        <v>5.4</v>
      </c>
      <c r="AR185" s="186">
        <f t="shared" si="66"/>
        <v>7.3</v>
      </c>
      <c r="AS185" s="56" t="str">
        <f>IF('Indicator Data'!AL188="No data","x",ROUND(IF('Indicator Data'!AL188^2&gt;AS$195,0,IF('Indicator Data'!AL188^2&lt;AS$194,10,(AS$195-'Indicator Data'!AL188^2)/(AS$195-AS$194)*10)),1))</f>
        <v>x</v>
      </c>
      <c r="AT185" s="56">
        <f>IF('Indicator Data'!AM188="No data","x",ROUND(IF('Indicator Data'!AM188&gt;AT$195,0,IF('Indicator Data'!AM188&lt;AT$194,10,(AT$195-'Indicator Data'!AM188)/(AT$195-AT$194)*10)),1))</f>
        <v>3.6</v>
      </c>
      <c r="AU185" s="56">
        <f>IF('Indicator Data'!AN188="No data","x",ROUND(IF('Indicator Data'!AN188&gt;AU$195,0,IF('Indicator Data'!AN188&lt;AU$194,10,(AU$195-'Indicator Data'!AN188)/(AU$195-AU$194)*10)),1))</f>
        <v>2.4</v>
      </c>
      <c r="AV185" s="57">
        <f t="shared" si="67"/>
        <v>3</v>
      </c>
      <c r="AW185" s="57">
        <f>IF('Indicator Data'!AO188="No data","x",ROUND(IF('Indicator Data'!AO188&gt;AW$195,0,IF('Indicator Data'!AO188&lt;AW$194,10,(AW$195-'Indicator Data'!AO188)/(AW$195-AW$194)*10)),1))</f>
        <v>3.6</v>
      </c>
      <c r="AX185" s="186">
        <f t="shared" si="71"/>
        <v>3.3</v>
      </c>
      <c r="AY185" s="188">
        <f>IF('Indicator Data'!AP188="No data","x",ROUND(IF('Indicator Data'!AP188&gt;AY$195,10,IF('Indicator Data'!AP188&lt;AY$194,0,10-(AY$195-'Indicator Data'!AP188)/(AY$195-AY$194)*10)),1))</f>
        <v>6.8</v>
      </c>
      <c r="AZ185" s="179">
        <f t="shared" si="68"/>
        <v>6.1</v>
      </c>
    </row>
    <row r="186" spans="1:52" s="4" customFormat="1" x14ac:dyDescent="0.25">
      <c r="A186" s="99" t="str">
        <f>'Indicator Data'!A189</f>
        <v>Uruguay</v>
      </c>
      <c r="B186" s="49" t="str">
        <f>'Indicator Data'!B189</f>
        <v>URY</v>
      </c>
      <c r="C186" s="56">
        <f>ROUND(IF('Indicator Data'!N189="No data",IF((0.1022*LN('Indicator Data'!BD189)-0.1711)&gt;C$195,0,IF((0.1022*LN('Indicator Data'!BD189)-0.1711)&lt;C$194,10,(C$195-(0.1022*LN('Indicator Data'!BD189)-0.1711))/(C$195-C$194)*10)),IF('Indicator Data'!N189&gt;C$195,0,IF('Indicator Data'!N189&lt;C$194,10,(C$195-'Indicator Data'!N189)/(C$195-C$194)*10))),1)</f>
        <v>1.8</v>
      </c>
      <c r="D186" s="56" t="str">
        <f>IF('Indicator Data'!O189="No data","x",ROUND((IF(LOG('Indicator Data'!O189*1000)&gt;D$195,10,IF(LOG('Indicator Data'!O189*1000)&lt;D$194,0,10-(D$195-LOG('Indicator Data'!O189*1000))/(D$195-D$194)*10))),1))</f>
        <v>x</v>
      </c>
      <c r="E186" s="57">
        <f t="shared" si="51"/>
        <v>1.8</v>
      </c>
      <c r="F186" s="56">
        <f>IF('Indicator Data'!Z189="No data","x",ROUND(IF('Indicator Data'!Z189&gt;F$195,10,IF('Indicator Data'!Z189&lt;F$194,0,10-(F$195-'Indicator Data'!Z189)/(F$195-F$194)*10)),1))</f>
        <v>3.7</v>
      </c>
      <c r="G186" s="56">
        <f>IF('Indicator Data'!AA189="No data","x",ROUND(IF('Indicator Data'!AA189&gt;G$195,10,IF('Indicator Data'!AA189&lt;G$194,0,10-(G$195-'Indicator Data'!AA189)/(G$195-G$194)*10)),1))</f>
        <v>3.6</v>
      </c>
      <c r="H186" s="57">
        <f t="shared" si="52"/>
        <v>3.7</v>
      </c>
      <c r="I186" s="58">
        <f>SUM(IF('Indicator Data'!P189=0,0,'Indicator Data'!P189),SUM('Indicator Data'!Q189:R189))</f>
        <v>40.204000000000001</v>
      </c>
      <c r="J186" s="58">
        <f>I186/'Indicator Data'!BE189*1000000</f>
        <v>11.613842901138188</v>
      </c>
      <c r="K186" s="56">
        <f t="shared" si="53"/>
        <v>0.2</v>
      </c>
      <c r="L186" s="56">
        <f>IF('Indicator Data'!S189="No data","x",ROUND(IF('Indicator Data'!S189&gt;L$195,10,IF('Indicator Data'!S189&lt;L$194,0,10-(L$195-'Indicator Data'!S189)/(L$195-L$194)*10)),1))</f>
        <v>0.1</v>
      </c>
      <c r="M186" s="56">
        <f>IF('Indicator Data'!T189="No data","x",IF('Indicator Data'!T189=0,0,ROUND(IF('Indicator Data'!T189&gt;M$195,10,IF('Indicator Data'!T189&lt;M$194,0,10-(M$195-'Indicator Data'!T189)/(M$195-M$194)*10)),1)))</f>
        <v>0.1</v>
      </c>
      <c r="N186" s="57">
        <f t="shared" si="54"/>
        <v>0.1</v>
      </c>
      <c r="O186" s="59">
        <f t="shared" si="55"/>
        <v>1.9</v>
      </c>
      <c r="P186" s="66">
        <f>IF(AND('Indicator Data'!AB189="No data",'Indicator Data'!AC189="No data"),0,SUM('Indicator Data'!AB189:AD189)/1000)</f>
        <v>6.8159999999999998</v>
      </c>
      <c r="Q186" s="56">
        <f t="shared" si="56"/>
        <v>2.8</v>
      </c>
      <c r="R186" s="60">
        <f>P186*1000/'Indicator Data'!BE189</f>
        <v>1.9689571488945849E-3</v>
      </c>
      <c r="S186" s="56">
        <f t="shared" si="57"/>
        <v>3.8</v>
      </c>
      <c r="T186" s="197">
        <f t="shared" si="58"/>
        <v>3.3</v>
      </c>
      <c r="U186" s="56">
        <f>IF('Indicator Data'!V189="No data","x",ROUND(IF('Indicator Data'!V189&gt;U$195,10,IF('Indicator Data'!V189&lt;U$194,0,10-(U$195-'Indicator Data'!V189)/(U$195-U$194)*10)),1))</f>
        <v>1.2</v>
      </c>
      <c r="V186" s="56">
        <f>IF('Indicator Data'!W189="No data","x",IF('Indicator Data'!W189=0,0,ROUND(IF('Indicator Data'!W189&gt;V$195,10,IF('Indicator Data'!W189&lt;V$194,0,10-(V$195-'Indicator Data'!W189)/(V$195-V$194)*10)),1)))</f>
        <v>1.3</v>
      </c>
      <c r="W186" s="56">
        <f t="shared" si="59"/>
        <v>1.25</v>
      </c>
      <c r="X186" s="56">
        <f>IF('Indicator Data'!U189="No data","x",ROUND(IF('Indicator Data'!U189&gt;X$195,10,IF('Indicator Data'!U189&lt;X$194,0,10-(X$195-'Indicator Data'!U189)/(X$195-X$194)*10)),1))</f>
        <v>0.6</v>
      </c>
      <c r="Y186" s="156" t="str">
        <f>IF('Indicator Data'!X189="No data","x",ROUND(IF('Indicator Data'!X189&gt;Y$195,10,IF('Indicator Data'!X189&lt;Y$194,0,10-(Y$195-'Indicator Data'!X189)/(Y$195-Y$194)*10)),1))</f>
        <v>x</v>
      </c>
      <c r="Z186" s="60">
        <f>IF('Indicator Data'!Y189="No data","x",IF(('Indicator Data'!Y189/'Indicator Data'!BE189)&gt;1,1,IF('Indicator Data'!Y189&gt;'Indicator Data'!Y189,1,'Indicator Data'!Y189/'Indicator Data'!BE189)))</f>
        <v>1.4443641057031873E-6</v>
      </c>
      <c r="AA186" s="156">
        <f t="shared" si="60"/>
        <v>0</v>
      </c>
      <c r="AB186" s="57">
        <f t="shared" si="69"/>
        <v>0.6</v>
      </c>
      <c r="AC186" s="56">
        <f>IF('Indicator Data'!AE189="No data","x",ROUND(IF('Indicator Data'!AE189&lt;$AC$194,10,IF('Indicator Data'!AE189&gt;$AC$195,0,($AC$195-'Indicator Data'!AE189)/($AC$195-$AC$194)*10)),1))</f>
        <v>2.5</v>
      </c>
      <c r="AD186" s="56">
        <f>IF('Indicator Data'!AF189="No data","x",ROUND(IF('Indicator Data'!AF189&gt;$AD$195,10,IF('Indicator Data'!AF189&lt;$AD$194,0,10-($AD$195-'Indicator Data'!AF189)/($AD$195-$AD$194)*10)),1))</f>
        <v>0</v>
      </c>
      <c r="AE186" s="57">
        <f t="shared" si="70"/>
        <v>1.3</v>
      </c>
      <c r="AF186" s="56">
        <f>IF('Indicator Data'!AQ189="No data","x",ROUND(IF('Indicator Data'!AQ189&gt;$AF$195,10,IF('Indicator Data'!AQ189&lt;$AF$194,0,10-($AF$195-'Indicator Data'!AQ189)/($AF$195-$AF$194)*10)),1))</f>
        <v>0.4</v>
      </c>
      <c r="AG186" s="56">
        <f>IF('Indicator Data'!AR189="No data","x",ROUND(IF('Indicator Data'!AR189&gt;$AG$195,10,IF('Indicator Data'!AR189&lt;$AG$194,0,10-($AG$195-'Indicator Data'!AR189)/($AG$195-$AG$194)*10)),1))</f>
        <v>0</v>
      </c>
      <c r="AH186" s="202">
        <f t="shared" si="61"/>
        <v>0.2</v>
      </c>
      <c r="AI186" s="61">
        <f t="shared" si="62"/>
        <v>1.4</v>
      </c>
      <c r="AJ186" s="56" t="str">
        <f>IF('Indicator Data'!AG189="No data","x",ROUND((IF(LOG('Indicator Data'!AG189)&gt;AJ$195,10,IF(LOG('Indicator Data'!AG189)&lt;AJ$194,0,10-(AJ$195-LOG('Indicator Data'!AG189))/(AJ$195-AJ$194)*10))),1))</f>
        <v>x</v>
      </c>
      <c r="AK186" s="56">
        <f>IF('Indicator Data'!AH189="No data","x",ROUND((IF(LOG('Indicator Data'!AH189)&gt;AK$195,10,IF(LOG('Indicator Data'!AH189)&lt;AK$194,0,10-(AK$195-LOG('Indicator Data'!AH189))/(AK$195-AK$194)*10))),1))</f>
        <v>6.4</v>
      </c>
      <c r="AL186" s="56">
        <f>IF('Indicator Data'!AI189="No data","x",ROUND(IF('Indicator Data'!AI189&gt;AL$195,10,IF('Indicator Data'!AI189&lt;AL$194,0,10-(AL$195-'Indicator Data'!AI189)/(AL$195-AL$194)*10)),1))</f>
        <v>8</v>
      </c>
      <c r="AM186" s="57">
        <f t="shared" si="63"/>
        <v>7.2</v>
      </c>
      <c r="AN186" s="56">
        <f>IF('Indicator Data'!AJ189=0,10,ROUND(IF(LOG('Indicator Data'!AJ189)&gt;AN$195,0,IF(LOG('Indicator Data'!AJ189)&lt;AN$194,10,(AN$195-LOG('Indicator Data'!AJ189))/(AN$195-AN$194)*10)),1))</f>
        <v>4.2</v>
      </c>
      <c r="AO186" s="58">
        <f>IF('Indicator Data'!AK189="No data","x",'Indicator Data'!AK189/'Indicator Data'!BG189*100)</f>
        <v>33.139069820591935</v>
      </c>
      <c r="AP186" s="56">
        <f t="shared" si="64"/>
        <v>3.2</v>
      </c>
      <c r="AQ186" s="57">
        <f t="shared" si="65"/>
        <v>3.7</v>
      </c>
      <c r="AR186" s="186">
        <f t="shared" si="66"/>
        <v>5.5</v>
      </c>
      <c r="AS186" s="56">
        <f>IF('Indicator Data'!AL189="No data","x",ROUND(IF('Indicator Data'!AL189^2&gt;AS$195,0,IF('Indicator Data'!AL189^2&lt;AS$194,10,(AS$195-'Indicator Data'!AL189^2)/(AS$195-AS$194)*10)),1))</f>
        <v>0.3</v>
      </c>
      <c r="AT186" s="56">
        <f>IF('Indicator Data'!AM189="No data","x",ROUND(IF('Indicator Data'!AM189&gt;AT$195,0,IF('Indicator Data'!AM189&lt;AT$194,10,(AT$195-'Indicator Data'!AM189)/(AT$195-AT$194)*10)),1))</f>
        <v>2.6</v>
      </c>
      <c r="AU186" s="56">
        <f>IF('Indicator Data'!AN189="No data","x",ROUND(IF('Indicator Data'!AN189&gt;AU$195,0,IF('Indicator Data'!AN189&lt;AU$194,10,(AU$195-'Indicator Data'!AN189)/(AU$195-AU$194)*10)),1))</f>
        <v>3.4</v>
      </c>
      <c r="AV186" s="57">
        <f t="shared" si="67"/>
        <v>2.1</v>
      </c>
      <c r="AW186" s="57">
        <f>IF('Indicator Data'!AO189="No data","x",ROUND(IF('Indicator Data'!AO189&gt;AW$195,0,IF('Indicator Data'!AO189&lt;AW$194,10,(AW$195-'Indicator Data'!AO189)/(AW$195-AW$194)*10)),1))</f>
        <v>4.4000000000000004</v>
      </c>
      <c r="AX186" s="186">
        <f t="shared" si="71"/>
        <v>3.3</v>
      </c>
      <c r="AY186" s="188">
        <f>IF('Indicator Data'!AP189="No data","x",ROUND(IF('Indicator Data'!AP189&gt;AY$195,10,IF('Indicator Data'!AP189&lt;AY$194,0,10-(AY$195-'Indicator Data'!AP189)/(AY$195-AY$194)*10)),1))</f>
        <v>6</v>
      </c>
      <c r="AZ186" s="179">
        <f t="shared" si="68"/>
        <v>5.2</v>
      </c>
    </row>
    <row r="187" spans="1:52" s="4" customFormat="1" x14ac:dyDescent="0.25">
      <c r="A187" s="99" t="str">
        <f>'Indicator Data'!A190</f>
        <v>Uzbekistan</v>
      </c>
      <c r="B187" s="49" t="str">
        <f>'Indicator Data'!B190</f>
        <v>UZB</v>
      </c>
      <c r="C187" s="56">
        <f>ROUND(IF('Indicator Data'!N190="No data",IF((0.1022*LN('Indicator Data'!BD190)-0.1711)&gt;C$195,0,IF((0.1022*LN('Indicator Data'!BD190)-0.1711)&lt;C$194,10,(C$195-(0.1022*LN('Indicator Data'!BD190)-0.1711))/(C$195-C$194)*10)),IF('Indicator Data'!N190&gt;C$195,0,IF('Indicator Data'!N190&lt;C$194,10,(C$195-'Indicator Data'!N190)/(C$195-C$194)*10))),1)</f>
        <v>3.8</v>
      </c>
      <c r="D187" s="56" t="str">
        <f>IF('Indicator Data'!O190="No data","x",ROUND((IF(LOG('Indicator Data'!O190*1000)&gt;D$195,10,IF(LOG('Indicator Data'!O190*1000)&lt;D$194,0,10-(D$195-LOG('Indicator Data'!O190*1000))/(D$195-D$194)*10))),1))</f>
        <v>x</v>
      </c>
      <c r="E187" s="57">
        <f t="shared" si="51"/>
        <v>3.8</v>
      </c>
      <c r="F187" s="56">
        <f>IF('Indicator Data'!Z190="No data","x",ROUND(IF('Indicator Data'!Z190&gt;F$195,10,IF('Indicator Data'!Z190&lt;F$194,0,10-(F$195-'Indicator Data'!Z190)/(F$195-F$194)*10)),1))</f>
        <v>4</v>
      </c>
      <c r="G187" s="56" t="str">
        <f>IF('Indicator Data'!AA190="No data","x",ROUND(IF('Indicator Data'!AA190&gt;G$195,10,IF('Indicator Data'!AA190&lt;G$194,0,10-(G$195-'Indicator Data'!AA190)/(G$195-G$194)*10)),1))</f>
        <v>x</v>
      </c>
      <c r="H187" s="57">
        <f t="shared" si="52"/>
        <v>4</v>
      </c>
      <c r="I187" s="58">
        <f>SUM(IF('Indicator Data'!P190=0,0,'Indicator Data'!P190),SUM('Indicator Data'!Q190:R190))</f>
        <v>593.71750000000009</v>
      </c>
      <c r="J187" s="58">
        <f>I187/'Indicator Data'!BE190*1000000</f>
        <v>18.001413813684344</v>
      </c>
      <c r="K187" s="56">
        <f t="shared" si="53"/>
        <v>0.4</v>
      </c>
      <c r="L187" s="56">
        <f>IF('Indicator Data'!S190="No data","x",ROUND(IF('Indicator Data'!S190&gt;L$195,10,IF('Indicator Data'!S190&lt;L$194,0,10-(L$195-'Indicator Data'!S190)/(L$195-L$194)*10)),1))</f>
        <v>0.7</v>
      </c>
      <c r="M187" s="56">
        <f>IF('Indicator Data'!T190="No data","x",IF('Indicator Data'!T190=0,0,ROUND(IF('Indicator Data'!T190&gt;M$195,10,IF('Indicator Data'!T190&lt;M$194,0,10-(M$195-'Indicator Data'!T190)/(M$195-M$194)*10)),1)))</f>
        <v>5</v>
      </c>
      <c r="N187" s="57">
        <f t="shared" si="54"/>
        <v>2</v>
      </c>
      <c r="O187" s="59">
        <f t="shared" si="55"/>
        <v>3.4</v>
      </c>
      <c r="P187" s="66">
        <f>IF(AND('Indicator Data'!AB190="No data",'Indicator Data'!AC190="No data"),0,SUM('Indicator Data'!AB190:AD190)/1000)</f>
        <v>1.7999999999999999E-2</v>
      </c>
      <c r="Q187" s="56">
        <f t="shared" si="56"/>
        <v>0</v>
      </c>
      <c r="R187" s="60">
        <f>P187*1000/'Indicator Data'!BE190</f>
        <v>5.4575694441601961E-7</v>
      </c>
      <c r="S187" s="56">
        <f t="shared" si="57"/>
        <v>0</v>
      </c>
      <c r="T187" s="197">
        <f t="shared" si="58"/>
        <v>0</v>
      </c>
      <c r="U187" s="56">
        <f>IF('Indicator Data'!V190="No data","x",ROUND(IF('Indicator Data'!V190&gt;U$195,10,IF('Indicator Data'!V190&lt;U$194,0,10-(U$195-'Indicator Data'!V190)/(U$195-U$194)*10)),1))</f>
        <v>0.4</v>
      </c>
      <c r="V187" s="56">
        <f>IF('Indicator Data'!W190="No data","x",IF('Indicator Data'!W190=0,0,ROUND(IF('Indicator Data'!W190&gt;V$195,10,IF('Indicator Data'!W190&lt;V$194,0,10-(V$195-'Indicator Data'!W190)/(V$195-V$194)*10)),1)))</f>
        <v>1.2</v>
      </c>
      <c r="W187" s="56">
        <f t="shared" si="59"/>
        <v>0.8</v>
      </c>
      <c r="X187" s="56">
        <f>IF('Indicator Data'!U190="No data","x",ROUND(IF('Indicator Data'!U190&gt;X$195,10,IF('Indicator Data'!U190&lt;X$194,0,10-(X$195-'Indicator Data'!U190)/(X$195-X$194)*10)),1))</f>
        <v>1.3</v>
      </c>
      <c r="Y187" s="156">
        <f>IF('Indicator Data'!X190="No data","x",ROUND(IF('Indicator Data'!X190&gt;Y$195,10,IF('Indicator Data'!X190&lt;Y$194,0,10-(Y$195-'Indicator Data'!X190)/(Y$195-Y$194)*10)),1))</f>
        <v>0</v>
      </c>
      <c r="Z187" s="60">
        <f>IF('Indicator Data'!Y190="No data","x",IF(('Indicator Data'!Y190/'Indicator Data'!BE190)&gt;1,1,IF('Indicator Data'!Y190&gt;'Indicator Data'!Y190,1,'Indicator Data'!Y190/'Indicator Data'!BE190)))</f>
        <v>1.2308365407923755E-2</v>
      </c>
      <c r="AA187" s="156">
        <f t="shared" si="60"/>
        <v>0.1</v>
      </c>
      <c r="AB187" s="57">
        <f t="shared" si="69"/>
        <v>0.6</v>
      </c>
      <c r="AC187" s="56">
        <f>IF('Indicator Data'!AE190="No data","x",ROUND(IF('Indicator Data'!AE190&lt;$AC$194,10,IF('Indicator Data'!AE190&gt;$AC$195,0,($AC$195-'Indicator Data'!AE190)/($AC$195-$AC$194)*10)),1))</f>
        <v>4.4000000000000004</v>
      </c>
      <c r="AD187" s="56">
        <f>IF('Indicator Data'!AF190="No data","x",ROUND(IF('Indicator Data'!AF190&gt;$AD$195,10,IF('Indicator Data'!AF190&lt;$AD$194,0,10-($AD$195-'Indicator Data'!AF190)/($AD$195-$AD$194)*10)),1))</f>
        <v>0.4</v>
      </c>
      <c r="AE187" s="57">
        <f t="shared" si="70"/>
        <v>2.4</v>
      </c>
      <c r="AF187" s="56" t="str">
        <f>IF('Indicator Data'!AQ190="No data","x",ROUND(IF('Indicator Data'!AQ190&gt;$AF$195,10,IF('Indicator Data'!AQ190&lt;$AF$194,0,10-($AF$195-'Indicator Data'!AQ190)/($AF$195-$AF$194)*10)),1))</f>
        <v>x</v>
      </c>
      <c r="AG187" s="56">
        <f>IF('Indicator Data'!AR190="No data","x",ROUND(IF('Indicator Data'!AR190&gt;$AG$195,10,IF('Indicator Data'!AR190&lt;$AG$194,0,10-($AG$195-'Indicator Data'!AR190)/($AG$195-$AG$194)*10)),1))</f>
        <v>5.0999999999999996</v>
      </c>
      <c r="AH187" s="202">
        <f t="shared" si="61"/>
        <v>5.0999999999999996</v>
      </c>
      <c r="AI187" s="61">
        <f t="shared" si="62"/>
        <v>2.2999999999999998</v>
      </c>
      <c r="AJ187" s="56">
        <f>IF('Indicator Data'!AG190="No data","x",ROUND((IF(LOG('Indicator Data'!AG190)&gt;AJ$195,10,IF(LOG('Indicator Data'!AG190)&lt;AJ$194,0,10-(AJ$195-LOG('Indicator Data'!AG190))/(AJ$195-AJ$194)*10))),1))</f>
        <v>6.2</v>
      </c>
      <c r="AK187" s="56">
        <f>IF('Indicator Data'!AH190="No data","x",ROUND((IF(LOG('Indicator Data'!AH190)&gt;AK$195,10,IF(LOG('Indicator Data'!AH190)&lt;AK$194,0,10-(AK$195-LOG('Indicator Data'!AH190))/(AK$195-AK$194)*10))),1))</f>
        <v>6.1</v>
      </c>
      <c r="AL187" s="56">
        <f>IF('Indicator Data'!AI190="No data","x",ROUND(IF('Indicator Data'!AI190&gt;AL$195,10,IF('Indicator Data'!AI190&lt;AL$194,0,10-(AL$195-'Indicator Data'!AI190)/(AL$195-AL$194)*10)),1))</f>
        <v>0</v>
      </c>
      <c r="AM187" s="57">
        <f t="shared" si="63"/>
        <v>4.0999999999999996</v>
      </c>
      <c r="AN187" s="56">
        <f>IF('Indicator Data'!AJ190=0,10,ROUND(IF(LOG('Indicator Data'!AJ190)&gt;AN$195,0,IF(LOG('Indicator Data'!AJ190)&lt;AN$194,10,(AN$195-LOG('Indicator Data'!AJ190))/(AN$195-AN$194)*10)),1))</f>
        <v>6.1</v>
      </c>
      <c r="AO187" s="58">
        <f>IF('Indicator Data'!AK190="No data","x",'Indicator Data'!AK190/'Indicator Data'!BG190*100)</f>
        <v>19.040902679830747</v>
      </c>
      <c r="AP187" s="56">
        <f t="shared" si="64"/>
        <v>1.8</v>
      </c>
      <c r="AQ187" s="57">
        <f t="shared" si="65"/>
        <v>4</v>
      </c>
      <c r="AR187" s="186">
        <f t="shared" si="66"/>
        <v>4.0999999999999996</v>
      </c>
      <c r="AS187" s="56">
        <f>IF('Indicator Data'!AL190="No data","x",ROUND(IF('Indicator Data'!AL190^2&gt;AS$195,0,IF('Indicator Data'!AL190^2&lt;AS$194,10,(AS$195-'Indicator Data'!AL190^2)/(AS$195-AS$194)*10)),1))</f>
        <v>0</v>
      </c>
      <c r="AT187" s="56">
        <f>IF('Indicator Data'!AM190="No data","x",ROUND(IF('Indicator Data'!AM190&gt;AT$195,0,IF('Indicator Data'!AM190&lt;AT$194,10,(AT$195-'Indicator Data'!AM190)/(AT$195-AT$194)*10)),1))</f>
        <v>6.6</v>
      </c>
      <c r="AU187" s="56">
        <f>IF('Indicator Data'!AN190="No data","x",ROUND(IF('Indicator Data'!AN190&gt;AU$195,0,IF('Indicator Data'!AN190&lt;AU$194,10,(AU$195-'Indicator Data'!AN190)/(AU$195-AU$194)*10)),1))</f>
        <v>5.3</v>
      </c>
      <c r="AV187" s="57">
        <f t="shared" si="67"/>
        <v>4</v>
      </c>
      <c r="AW187" s="57" t="str">
        <f>IF('Indicator Data'!AO190="No data","x",ROUND(IF('Indicator Data'!AO190&gt;AW$195,0,IF('Indicator Data'!AO190&lt;AW$194,10,(AW$195-'Indicator Data'!AO190)/(AW$195-AW$194)*10)),1))</f>
        <v>x</v>
      </c>
      <c r="AX187" s="186">
        <f t="shared" si="71"/>
        <v>4</v>
      </c>
      <c r="AY187" s="188">
        <f>IF('Indicator Data'!AP190="No data","x",ROUND(IF('Indicator Data'!AP190&gt;AY$195,10,IF('Indicator Data'!AP190&lt;AY$194,0,10-(AY$195-'Indicator Data'!AP190)/(AY$195-AY$194)*10)),1))</f>
        <v>2.8</v>
      </c>
      <c r="AZ187" s="179">
        <f t="shared" si="68"/>
        <v>3.4</v>
      </c>
    </row>
    <row r="188" spans="1:52" s="4" customFormat="1" x14ac:dyDescent="0.25">
      <c r="A188" s="99" t="str">
        <f>'Indicator Data'!A191</f>
        <v>Vanuatu</v>
      </c>
      <c r="B188" s="49" t="str">
        <f>'Indicator Data'!B191</f>
        <v>VUT</v>
      </c>
      <c r="C188" s="56">
        <f>ROUND(IF('Indicator Data'!N191="No data",IF((0.1022*LN('Indicator Data'!BD191)-0.1711)&gt;C$195,0,IF((0.1022*LN('Indicator Data'!BD191)-0.1711)&lt;C$194,10,(C$195-(0.1022*LN('Indicator Data'!BD191)-0.1711))/(C$195-C$194)*10)),IF('Indicator Data'!N191&gt;C$195,0,IF('Indicator Data'!N191&lt;C$194,10,(C$195-'Indicator Data'!N191)/(C$195-C$194)*10))),1)</f>
        <v>6.1</v>
      </c>
      <c r="D188" s="56">
        <f>IF('Indicator Data'!O191="No data","x",ROUND((IF(LOG('Indicator Data'!O191*1000)&gt;D$195,10,IF(LOG('Indicator Data'!O191*1000)&lt;D$194,0,10-(D$195-LOG('Indicator Data'!O191*1000))/(D$195-D$194)*10))),1))</f>
        <v>8.3000000000000007</v>
      </c>
      <c r="E188" s="57">
        <f t="shared" si="51"/>
        <v>7.4</v>
      </c>
      <c r="F188" s="56" t="str">
        <f>IF('Indicator Data'!Z191="No data","x",ROUND(IF('Indicator Data'!Z191&gt;F$195,10,IF('Indicator Data'!Z191&lt;F$194,0,10-(F$195-'Indicator Data'!Z191)/(F$195-F$194)*10)),1))</f>
        <v>x</v>
      </c>
      <c r="G188" s="56">
        <f>IF('Indicator Data'!AA191="No data","x",ROUND(IF('Indicator Data'!AA191&gt;G$195,10,IF('Indicator Data'!AA191&lt;G$194,0,10-(G$195-'Indicator Data'!AA191)/(G$195-G$194)*10)),1))</f>
        <v>3.2</v>
      </c>
      <c r="H188" s="57">
        <f t="shared" si="52"/>
        <v>3.2</v>
      </c>
      <c r="I188" s="58">
        <f>SUM(IF('Indicator Data'!P191=0,0,'Indicator Data'!P191),SUM('Indicator Data'!Q191:R191))</f>
        <v>230.86900999999997</v>
      </c>
      <c r="J188" s="58">
        <f>I188/'Indicator Data'!BE191*1000000</f>
        <v>769.86618069774113</v>
      </c>
      <c r="K188" s="56">
        <f t="shared" si="53"/>
        <v>10</v>
      </c>
      <c r="L188" s="56">
        <f>IF('Indicator Data'!S191="No data","x",ROUND(IF('Indicator Data'!S191&gt;L$195,10,IF('Indicator Data'!S191&lt;L$194,0,10-(L$195-'Indicator Data'!S191)/(L$195-L$194)*10)),1))</f>
        <v>8.9</v>
      </c>
      <c r="M188" s="56">
        <f>IF('Indicator Data'!T191="No data","x",IF('Indicator Data'!T191=0,0,ROUND(IF('Indicator Data'!T191&gt;M$195,10,IF('Indicator Data'!T191&lt;M$194,0,10-(M$195-'Indicator Data'!T191)/(M$195-M$194)*10)),1)))</f>
        <v>1.3</v>
      </c>
      <c r="N188" s="57">
        <f t="shared" si="54"/>
        <v>6.7</v>
      </c>
      <c r="O188" s="59">
        <f t="shared" si="55"/>
        <v>6.2</v>
      </c>
      <c r="P188" s="66">
        <f>IF(AND('Indicator Data'!AB191="No data",'Indicator Data'!AC191="No data"),0,SUM('Indicator Data'!AB191:AD191)/1000)</f>
        <v>1E-3</v>
      </c>
      <c r="Q188" s="56">
        <f t="shared" si="56"/>
        <v>0</v>
      </c>
      <c r="R188" s="60">
        <f>P188*1000/'Indicator Data'!BE191</f>
        <v>3.3346449603510713E-6</v>
      </c>
      <c r="S188" s="56">
        <f t="shared" si="57"/>
        <v>0</v>
      </c>
      <c r="T188" s="197">
        <f t="shared" si="58"/>
        <v>0</v>
      </c>
      <c r="U188" s="56" t="str">
        <f>IF('Indicator Data'!V191="No data","x",ROUND(IF('Indicator Data'!V191&gt;U$195,10,IF('Indicator Data'!V191&lt;U$194,0,10-(U$195-'Indicator Data'!V191)/(U$195-U$194)*10)),1))</f>
        <v>x</v>
      </c>
      <c r="V188" s="56" t="str">
        <f>IF('Indicator Data'!W191="No data","x",IF('Indicator Data'!W191=0,0,ROUND(IF('Indicator Data'!W191&gt;V$195,10,IF('Indicator Data'!W191&lt;V$194,0,10-(V$195-'Indicator Data'!W191)/(V$195-V$194)*10)),1)))</f>
        <v>x</v>
      </c>
      <c r="W188" s="56" t="str">
        <f t="shared" si="59"/>
        <v>x</v>
      </c>
      <c r="X188" s="56">
        <f>IF('Indicator Data'!U191="No data","x",ROUND(IF('Indicator Data'!U191&gt;X$195,10,IF('Indicator Data'!U191&lt;X$194,0,10-(X$195-'Indicator Data'!U191)/(X$195-X$194)*10)),1))</f>
        <v>0.9</v>
      </c>
      <c r="Y188" s="156">
        <f>IF('Indicator Data'!X191="No data","x",ROUND(IF('Indicator Data'!X191&gt;Y$195,10,IF('Indicator Data'!X191&lt;Y$194,0,10-(Y$195-'Indicator Data'!X191)/(Y$195-Y$194)*10)),1))</f>
        <v>0.2</v>
      </c>
      <c r="Z188" s="60">
        <f>IF('Indicator Data'!Y191="No data","x",IF(('Indicator Data'!Y191/'Indicator Data'!BE191)&gt;1,1,IF('Indicator Data'!Y191&gt;'Indicator Data'!Y191,1,'Indicator Data'!Y191/'Indicator Data'!BE191)))</f>
        <v>0.92605758264917537</v>
      </c>
      <c r="AA188" s="156">
        <f t="shared" si="60"/>
        <v>10</v>
      </c>
      <c r="AB188" s="57">
        <f t="shared" si="69"/>
        <v>3.7</v>
      </c>
      <c r="AC188" s="56">
        <f>IF('Indicator Data'!AE191="No data","x",ROUND(IF('Indicator Data'!AE191&lt;$AC$194,10,IF('Indicator Data'!AE191&gt;$AC$195,0,($AC$195-'Indicator Data'!AE191)/($AC$195-$AC$194)*10)),1))</f>
        <v>2.9</v>
      </c>
      <c r="AD188" s="56">
        <f>IF('Indicator Data'!AF191="No data","x",ROUND(IF('Indicator Data'!AF191&gt;$AD$195,10,IF('Indicator Data'!AF191&lt;$AD$194,0,10-($AD$195-'Indicator Data'!AF191)/($AD$195-$AD$194)*10)),1))</f>
        <v>0.7</v>
      </c>
      <c r="AE188" s="57">
        <f t="shared" si="70"/>
        <v>1.8</v>
      </c>
      <c r="AF188" s="56">
        <f>IF('Indicator Data'!AQ191="No data","x",ROUND(IF('Indicator Data'!AQ191&gt;$AF$195,10,IF('Indicator Data'!AQ191&lt;$AF$194,0,10-($AF$195-'Indicator Data'!AQ191)/($AF$195-$AF$194)*10)),1))</f>
        <v>9.8000000000000007</v>
      </c>
      <c r="AG188" s="56" t="str">
        <f>IF('Indicator Data'!AR191="No data","x",ROUND(IF('Indicator Data'!AR191&gt;$AG$195,10,IF('Indicator Data'!AR191&lt;$AG$194,0,10-($AG$195-'Indicator Data'!AR191)/($AG$195-$AG$194)*10)),1))</f>
        <v>x</v>
      </c>
      <c r="AH188" s="202">
        <f t="shared" si="61"/>
        <v>9.8000000000000007</v>
      </c>
      <c r="AI188" s="61">
        <f t="shared" si="62"/>
        <v>5.5</v>
      </c>
      <c r="AJ188" s="56">
        <f>IF('Indicator Data'!AG191="No data","x",ROUND((IF(LOG('Indicator Data'!AG191)&gt;AJ$195,10,IF(LOG('Indicator Data'!AG191)&lt;AJ$194,0,10-(AJ$195-LOG('Indicator Data'!AG191))/(AJ$195-AJ$194)*10))),1))</f>
        <v>3.9</v>
      </c>
      <c r="AK188" s="56">
        <f>IF('Indicator Data'!AH191="No data","x",ROUND((IF(LOG('Indicator Data'!AH191)&gt;AK$195,10,IF(LOG('Indicator Data'!AH191)&lt;AK$194,0,10-(AK$195-LOG('Indicator Data'!AH191))/(AK$195-AK$194)*10))),1))</f>
        <v>2.6</v>
      </c>
      <c r="AL188" s="56">
        <f>IF('Indicator Data'!AI191="No data","x",ROUND(IF('Indicator Data'!AI191&gt;AL$195,10,IF('Indicator Data'!AI191&lt;AL$194,0,10-(AL$195-'Indicator Data'!AI191)/(AL$195-AL$194)*10)),1))</f>
        <v>2</v>
      </c>
      <c r="AM188" s="57">
        <f t="shared" si="63"/>
        <v>2.8</v>
      </c>
      <c r="AN188" s="56">
        <f>IF('Indicator Data'!AJ191=0,10,ROUND(IF(LOG('Indicator Data'!AJ191)&gt;AN$195,0,IF(LOG('Indicator Data'!AJ191)&lt;AN$194,10,(AN$195-LOG('Indicator Data'!AJ191))/(AN$195-AN$194)*10)),1))</f>
        <v>0.4</v>
      </c>
      <c r="AO188" s="58">
        <f>IF('Indicator Data'!AK191="No data","x",'Indicator Data'!AK191/'Indicator Data'!BG191*100)</f>
        <v>8.2034454470877769</v>
      </c>
      <c r="AP188" s="56">
        <f t="shared" si="64"/>
        <v>0.7</v>
      </c>
      <c r="AQ188" s="57">
        <f t="shared" si="65"/>
        <v>0.6</v>
      </c>
      <c r="AR188" s="186">
        <f t="shared" si="66"/>
        <v>1.7</v>
      </c>
      <c r="AS188" s="56">
        <f>IF('Indicator Data'!AL191="No data","x",ROUND(IF('Indicator Data'!AL191^2&gt;AS$195,0,IF('Indicator Data'!AL191^2&lt;AS$194,10,(AS$195-'Indicator Data'!AL191^2)/(AS$195-AS$194)*10)),1))</f>
        <v>2.6</v>
      </c>
      <c r="AT188" s="56">
        <f>IF('Indicator Data'!AM191="No data","x",ROUND(IF('Indicator Data'!AM191&gt;AT$195,0,IF('Indicator Data'!AM191&lt;AT$194,10,(AT$195-'Indicator Data'!AM191)/(AT$195-AT$194)*10)),1))</f>
        <v>5.9</v>
      </c>
      <c r="AU188" s="56">
        <f>IF('Indicator Data'!AN191="No data","x",ROUND(IF('Indicator Data'!AN191&gt;AU$195,0,IF('Indicator Data'!AN191&lt;AU$194,10,(AU$195-'Indicator Data'!AN191)/(AU$195-AU$194)*10)),1))</f>
        <v>7.6</v>
      </c>
      <c r="AV188" s="57">
        <f t="shared" si="67"/>
        <v>5.4</v>
      </c>
      <c r="AW188" s="57" t="str">
        <f>IF('Indicator Data'!AO191="No data","x",ROUND(IF('Indicator Data'!AO191&gt;AW$195,0,IF('Indicator Data'!AO191&lt;AW$194,10,(AW$195-'Indicator Data'!AO191)/(AW$195-AW$194)*10)),1))</f>
        <v>x</v>
      </c>
      <c r="AX188" s="186">
        <f t="shared" si="71"/>
        <v>5.4</v>
      </c>
      <c r="AY188" s="188">
        <f>IF('Indicator Data'!AP191="No data","x",ROUND(IF('Indicator Data'!AP191&gt;AY$195,10,IF('Indicator Data'!AP191&lt;AY$194,0,10-(AY$195-'Indicator Data'!AP191)/(AY$195-AY$194)*10)),1))</f>
        <v>3.2</v>
      </c>
      <c r="AZ188" s="179">
        <f t="shared" si="68"/>
        <v>3.4</v>
      </c>
    </row>
    <row r="189" spans="1:52" s="4" customFormat="1" x14ac:dyDescent="0.25">
      <c r="A189" s="99" t="str">
        <f>'Indicator Data'!A192</f>
        <v>Venezuela</v>
      </c>
      <c r="B189" s="49" t="str">
        <f>'Indicator Data'!B192</f>
        <v>VEN</v>
      </c>
      <c r="C189" s="56">
        <f>ROUND(IF('Indicator Data'!N192="No data",IF((0.1022*LN('Indicator Data'!BD192)-0.1711)&gt;C$195,0,IF((0.1022*LN('Indicator Data'!BD192)-0.1711)&lt;C$194,10,(C$195-(0.1022*LN('Indicator Data'!BD192)-0.1711))/(C$195-C$194)*10)),IF('Indicator Data'!N192&gt;C$195,0,IF('Indicator Data'!N192&lt;C$194,10,(C$195-'Indicator Data'!N192)/(C$195-C$194)*10))),1)</f>
        <v>3.5</v>
      </c>
      <c r="D189" s="56" t="str">
        <f>IF('Indicator Data'!O192="No data","x",ROUND((IF(LOG('Indicator Data'!O192*1000)&gt;D$195,10,IF(LOG('Indicator Data'!O192*1000)&lt;D$194,0,10-(D$195-LOG('Indicator Data'!O192*1000))/(D$195-D$194)*10))),1))</f>
        <v>x</v>
      </c>
      <c r="E189" s="57">
        <f t="shared" si="51"/>
        <v>3.5</v>
      </c>
      <c r="F189" s="56">
        <f>IF('Indicator Data'!Z192="No data","x",ROUND(IF('Indicator Data'!Z192&gt;F$195,10,IF('Indicator Data'!Z192&lt;F$194,0,10-(F$195-'Indicator Data'!Z192)/(F$195-F$194)*10)),1))</f>
        <v>6.1</v>
      </c>
      <c r="G189" s="56" t="str">
        <f>IF('Indicator Data'!AA192="No data","x",ROUND(IF('Indicator Data'!AA192&gt;G$195,10,IF('Indicator Data'!AA192&lt;G$194,0,10-(G$195-'Indicator Data'!AA192)/(G$195-G$194)*10)),1))</f>
        <v>x</v>
      </c>
      <c r="H189" s="57">
        <f t="shared" si="52"/>
        <v>6.1</v>
      </c>
      <c r="I189" s="58">
        <f>SUM(IF('Indicator Data'!P192=0,0,'Indicator Data'!P192),SUM('Indicator Data'!Q192:R192))</f>
        <v>2412.8498199999999</v>
      </c>
      <c r="J189" s="58">
        <f>I189/'Indicator Data'!BE192*1000000</f>
        <v>84.614402057187249</v>
      </c>
      <c r="K189" s="56">
        <f t="shared" si="53"/>
        <v>1.7</v>
      </c>
      <c r="L189" s="56">
        <f>IF('Indicator Data'!S192="No data","x",ROUND(IF('Indicator Data'!S192&gt;L$195,10,IF('Indicator Data'!S192&lt;L$194,0,10-(L$195-'Indicator Data'!S192)/(L$195-L$194)*10)),1))</f>
        <v>0</v>
      </c>
      <c r="M189" s="56">
        <f>IF('Indicator Data'!T192="No data","x",IF('Indicator Data'!T192=0,0,ROUND(IF('Indicator Data'!T192&gt;M$195,10,IF('Indicator Data'!T192&lt;M$194,0,10-(M$195-'Indicator Data'!T192)/(M$195-M$194)*10)),1)))</f>
        <v>0</v>
      </c>
      <c r="N189" s="57">
        <f t="shared" si="54"/>
        <v>0.6</v>
      </c>
      <c r="O189" s="59">
        <f t="shared" si="55"/>
        <v>3.4</v>
      </c>
      <c r="P189" s="66">
        <f>IF(AND('Indicator Data'!AB192="No data",'Indicator Data'!AC192="No data"),0,SUM('Indicator Data'!AB192:AD192)/1000)</f>
        <v>67.433999999999997</v>
      </c>
      <c r="Q189" s="56">
        <f t="shared" si="56"/>
        <v>6.1</v>
      </c>
      <c r="R189" s="60">
        <f>P189*1000/'Indicator Data'!BE192</f>
        <v>2.3647918494671856E-3</v>
      </c>
      <c r="S189" s="56">
        <f t="shared" si="57"/>
        <v>3.9</v>
      </c>
      <c r="T189" s="197">
        <f t="shared" si="58"/>
        <v>5</v>
      </c>
      <c r="U189" s="56">
        <f>IF('Indicator Data'!V192="No data","x",ROUND(IF('Indicator Data'!V192&gt;U$195,10,IF('Indicator Data'!V192&lt;U$194,0,10-(U$195-'Indicator Data'!V192)/(U$195-U$194)*10)),1))</f>
        <v>1.2</v>
      </c>
      <c r="V189" s="56" t="str">
        <f>IF('Indicator Data'!W192="No data","x",IF('Indicator Data'!W192=0,0,ROUND(IF('Indicator Data'!W192&gt;V$195,10,IF('Indicator Data'!W192&lt;V$194,0,10-(V$195-'Indicator Data'!W192)/(V$195-V$194)*10)),1)))</f>
        <v>x</v>
      </c>
      <c r="W189" s="56">
        <f t="shared" si="59"/>
        <v>1.2</v>
      </c>
      <c r="X189" s="56">
        <f>IF('Indicator Data'!U192="No data","x",ROUND(IF('Indicator Data'!U192&gt;X$195,10,IF('Indicator Data'!U192&lt;X$194,0,10-(X$195-'Indicator Data'!U192)/(X$195-X$194)*10)),1))</f>
        <v>0.8</v>
      </c>
      <c r="Y189" s="156">
        <f>IF('Indicator Data'!X192="No data","x",ROUND(IF('Indicator Data'!X192&gt;Y$195,10,IF('Indicator Data'!X192&lt;Y$194,0,10-(Y$195-'Indicator Data'!X192)/(Y$195-Y$194)*10)),1))</f>
        <v>1.2</v>
      </c>
      <c r="Z189" s="60">
        <f>IF('Indicator Data'!Y192="No data","x",IF(('Indicator Data'!Y192/'Indicator Data'!BE192)&gt;1,1,IF('Indicator Data'!Y192&gt;'Indicator Data'!Y192,1,'Indicator Data'!Y192/'Indicator Data'!BE192)))</f>
        <v>0.15622509168504273</v>
      </c>
      <c r="AA189" s="156">
        <f t="shared" si="60"/>
        <v>1.7</v>
      </c>
      <c r="AB189" s="57">
        <f t="shared" si="69"/>
        <v>1.2</v>
      </c>
      <c r="AC189" s="56">
        <f>IF('Indicator Data'!AE192="No data","x",ROUND(IF('Indicator Data'!AE192&lt;$AC$194,10,IF('Indicator Data'!AE192&gt;$AC$195,0,($AC$195-'Indicator Data'!AE192)/($AC$195-$AC$194)*10)),1))</f>
        <v>6.8</v>
      </c>
      <c r="AD189" s="56">
        <f>IF('Indicator Data'!AF192="No data","x",ROUND(IF('Indicator Data'!AF192&gt;$AD$195,10,IF('Indicator Data'!AF192&lt;$AD$194,0,10-($AD$195-'Indicator Data'!AF192)/($AD$195-$AD$194)*10)),1))</f>
        <v>5.4</v>
      </c>
      <c r="AE189" s="57">
        <f t="shared" si="70"/>
        <v>6.1</v>
      </c>
      <c r="AF189" s="56" t="str">
        <f>IF('Indicator Data'!AQ192="No data","x",ROUND(IF('Indicator Data'!AQ192&gt;$AF$195,10,IF('Indicator Data'!AQ192&lt;$AF$194,0,10-($AF$195-'Indicator Data'!AQ192)/($AF$195-$AF$194)*10)),1))</f>
        <v>x</v>
      </c>
      <c r="AG189" s="56" t="str">
        <f>IF('Indicator Data'!AR192="No data","x",ROUND(IF('Indicator Data'!AR192&gt;$AG$195,10,IF('Indicator Data'!AR192&lt;$AG$194,0,10-($AG$195-'Indicator Data'!AR192)/($AG$195-$AG$194)*10)),1))</f>
        <v>x</v>
      </c>
      <c r="AH189" s="202" t="str">
        <f t="shared" si="61"/>
        <v>x</v>
      </c>
      <c r="AI189" s="61">
        <f t="shared" si="62"/>
        <v>4.4000000000000004</v>
      </c>
      <c r="AJ189" s="56">
        <f>IF('Indicator Data'!AG192="No data","x",ROUND((IF(LOG('Indicator Data'!AG192)&gt;AJ$195,10,IF(LOG('Indicator Data'!AG192)&lt;AJ$194,0,10-(AJ$195-LOG('Indicator Data'!AG192))/(AJ$195-AJ$194)*10))),1))</f>
        <v>5.8</v>
      </c>
      <c r="AK189" s="56">
        <f>IF('Indicator Data'!AH192="No data","x",ROUND((IF(LOG('Indicator Data'!AH192)&gt;AK$195,10,IF(LOG('Indicator Data'!AH192)&lt;AK$194,0,10-(AK$195-LOG('Indicator Data'!AH192))/(AK$195-AK$194)*10))),1))</f>
        <v>4.0999999999999996</v>
      </c>
      <c r="AL189" s="56">
        <f>IF('Indicator Data'!AI192="No data","x",ROUND(IF('Indicator Data'!AI192&gt;AL$195,10,IF('Indicator Data'!AI192&lt;AL$194,0,10-(AL$195-'Indicator Data'!AI192)/(AL$195-AL$194)*10)),1))</f>
        <v>8</v>
      </c>
      <c r="AM189" s="57">
        <f t="shared" si="63"/>
        <v>6</v>
      </c>
      <c r="AN189" s="56">
        <f>IF('Indicator Data'!AJ192=0,10,ROUND(IF(LOG('Indicator Data'!AJ192)&gt;AN$195,0,IF(LOG('Indicator Data'!AJ192)&lt;AN$194,10,(AN$195-LOG('Indicator Data'!AJ192))/(AN$195-AN$194)*10)),1))</f>
        <v>5.9</v>
      </c>
      <c r="AO189" s="58">
        <f>IF('Indicator Data'!AK192="No data","x",'Indicator Data'!AK192/'Indicator Data'!BG192*100)</f>
        <v>7.9360580465959982</v>
      </c>
      <c r="AP189" s="56">
        <f t="shared" si="64"/>
        <v>0.7</v>
      </c>
      <c r="AQ189" s="57">
        <f t="shared" si="65"/>
        <v>3.3</v>
      </c>
      <c r="AR189" s="186">
        <f t="shared" si="66"/>
        <v>4.7</v>
      </c>
      <c r="AS189" s="56">
        <f>IF('Indicator Data'!AL192="No data","x",ROUND(IF('Indicator Data'!AL192^2&gt;AS$195,0,IF('Indicator Data'!AL192^2&lt;AS$194,10,(AS$195-'Indicator Data'!AL192^2)/(AS$195-AS$194)*10)),1))</f>
        <v>0.6</v>
      </c>
      <c r="AT189" s="56">
        <f>IF('Indicator Data'!AM192="No data","x",ROUND(IF('Indicator Data'!AM192&gt;AT$195,0,IF('Indicator Data'!AM192&lt;AT$194,10,(AT$195-'Indicator Data'!AM192)/(AT$195-AT$194)*10)),1))</f>
        <v>6.6</v>
      </c>
      <c r="AU189" s="56">
        <f>IF('Indicator Data'!AN192="No data","x",ROUND(IF('Indicator Data'!AN192&gt;AU$195,0,IF('Indicator Data'!AN192&lt;AU$194,10,(AU$195-'Indicator Data'!AN192)/(AU$195-AU$194)*10)),1))</f>
        <v>4</v>
      </c>
      <c r="AV189" s="57">
        <f t="shared" si="67"/>
        <v>3.7</v>
      </c>
      <c r="AW189" s="57">
        <f>IF('Indicator Data'!AO192="No data","x",ROUND(IF('Indicator Data'!AO192&gt;AW$195,0,IF('Indicator Data'!AO192&lt;AW$194,10,(AW$195-'Indicator Data'!AO192)/(AW$195-AW$194)*10)),1))</f>
        <v>9.1</v>
      </c>
      <c r="AX189" s="186">
        <f t="shared" si="71"/>
        <v>6.4</v>
      </c>
      <c r="AY189" s="188">
        <f>IF('Indicator Data'!AP192="No data","x",ROUND(IF('Indicator Data'!AP192&gt;AY$195,10,IF('Indicator Data'!AP192&lt;AY$194,0,10-(AY$195-'Indicator Data'!AP192)/(AY$195-AY$194)*10)),1))</f>
        <v>3.2</v>
      </c>
      <c r="AZ189" s="179">
        <f t="shared" si="68"/>
        <v>4.4000000000000004</v>
      </c>
    </row>
    <row r="190" spans="1:52" s="4" customFormat="1" x14ac:dyDescent="0.25">
      <c r="A190" s="99" t="str">
        <f>'Indicator Data'!A193</f>
        <v>Viet Nam</v>
      </c>
      <c r="B190" s="49" t="str">
        <f>'Indicator Data'!B193</f>
        <v>VNM</v>
      </c>
      <c r="C190" s="56">
        <f>ROUND(IF('Indicator Data'!N193="No data",IF((0.1022*LN('Indicator Data'!BD193)-0.1711)&gt;C$195,0,IF((0.1022*LN('Indicator Data'!BD193)-0.1711)&lt;C$194,10,(C$195-(0.1022*LN('Indicator Data'!BD193)-0.1711))/(C$195-C$194)*10)),IF('Indicator Data'!N193&gt;C$195,0,IF('Indicator Data'!N193&lt;C$194,10,(C$195-'Indicator Data'!N193)/(C$195-C$194)*10))),1)</f>
        <v>4.0999999999999996</v>
      </c>
      <c r="D190" s="56">
        <f>IF('Indicator Data'!O193="No data","x",ROUND((IF(LOG('Indicator Data'!O193*1000)&gt;D$195,10,IF(LOG('Indicator Data'!O193*1000)&lt;D$194,0,10-(D$195-LOG('Indicator Data'!O193*1000))/(D$195-D$194)*10))),1))</f>
        <v>4.8</v>
      </c>
      <c r="E190" s="57">
        <f t="shared" si="51"/>
        <v>4.5</v>
      </c>
      <c r="F190" s="56">
        <f>IF('Indicator Data'!Z193="No data","x",ROUND(IF('Indicator Data'!Z193&gt;F$195,10,IF('Indicator Data'!Z193&lt;F$194,0,10-(F$195-'Indicator Data'!Z193)/(F$195-F$194)*10)),1))</f>
        <v>4.2</v>
      </c>
      <c r="G190" s="56">
        <f>IF('Indicator Data'!AA193="No data","x",ROUND(IF('Indicator Data'!AA193&gt;G$195,10,IF('Indicator Data'!AA193&lt;G$194,0,10-(G$195-'Indicator Data'!AA193)/(G$195-G$194)*10)),1))</f>
        <v>2.6</v>
      </c>
      <c r="H190" s="57">
        <f t="shared" si="52"/>
        <v>3.4</v>
      </c>
      <c r="I190" s="58">
        <f>SUM(IF('Indicator Data'!P193=0,0,'Indicator Data'!P193),SUM('Indicator Data'!Q193:R193))</f>
        <v>2372.5950599999996</v>
      </c>
      <c r="J190" s="58">
        <f>I190/'Indicator Data'!BE193*1000000</f>
        <v>24.596135303201123</v>
      </c>
      <c r="K190" s="56">
        <f t="shared" si="53"/>
        <v>0.5</v>
      </c>
      <c r="L190" s="56">
        <f>IF('Indicator Data'!S193="No data","x",ROUND(IF('Indicator Data'!S193&gt;L$195,10,IF('Indicator Data'!S193&lt;L$194,0,10-(L$195-'Indicator Data'!S193)/(L$195-L$194)*10)),1))</f>
        <v>0.5</v>
      </c>
      <c r="M190" s="56">
        <f>IF('Indicator Data'!T193="No data","x",IF('Indicator Data'!T193=0,0,ROUND(IF('Indicator Data'!T193&gt;M$195,10,IF('Indicator Data'!T193&lt;M$194,0,10-(M$195-'Indicator Data'!T193)/(M$195-M$194)*10)),1)))</f>
        <v>2.2000000000000002</v>
      </c>
      <c r="N190" s="57">
        <f t="shared" si="54"/>
        <v>1.1000000000000001</v>
      </c>
      <c r="O190" s="59">
        <f t="shared" si="55"/>
        <v>3.4</v>
      </c>
      <c r="P190" s="66">
        <f>IF(AND('Indicator Data'!AB193="No data",'Indicator Data'!AC193="No data"),0,SUM('Indicator Data'!AB193:AD193)/1000)</f>
        <v>0</v>
      </c>
      <c r="Q190" s="56">
        <f t="shared" si="56"/>
        <v>0</v>
      </c>
      <c r="R190" s="60">
        <f>P190*1000/'Indicator Data'!BE193</f>
        <v>0</v>
      </c>
      <c r="S190" s="56">
        <f t="shared" si="57"/>
        <v>0</v>
      </c>
      <c r="T190" s="197">
        <f t="shared" si="58"/>
        <v>0</v>
      </c>
      <c r="U190" s="56">
        <f>IF('Indicator Data'!V193="No data","x",ROUND(IF('Indicator Data'!V193&gt;U$195,10,IF('Indicator Data'!V193&lt;U$194,0,10-(U$195-'Indicator Data'!V193)/(U$195-U$194)*10)),1))</f>
        <v>0.8</v>
      </c>
      <c r="V190" s="56" t="str">
        <f>IF('Indicator Data'!W193="No data","x",IF('Indicator Data'!W193=0,0,ROUND(IF('Indicator Data'!W193&gt;V$195,10,IF('Indicator Data'!W193&lt;V$194,0,10-(V$195-'Indicator Data'!W193)/(V$195-V$194)*10)),1)))</f>
        <v>x</v>
      </c>
      <c r="W190" s="56">
        <f t="shared" si="59"/>
        <v>0.8</v>
      </c>
      <c r="X190" s="56">
        <f>IF('Indicator Data'!U193="No data","x",ROUND(IF('Indicator Data'!U193&gt;X$195,10,IF('Indicator Data'!U193&lt;X$194,0,10-(X$195-'Indicator Data'!U193)/(X$195-X$194)*10)),1))</f>
        <v>2.2999999999999998</v>
      </c>
      <c r="Y190" s="156">
        <f>IF('Indicator Data'!X193="No data","x",ROUND(IF('Indicator Data'!X193&gt;Y$195,10,IF('Indicator Data'!X193&lt;Y$194,0,10-(Y$195-'Indicator Data'!X193)/(Y$195-Y$194)*10)),1))</f>
        <v>0</v>
      </c>
      <c r="Z190" s="60">
        <f>IF('Indicator Data'!Y193="No data","x",IF(('Indicator Data'!Y193/'Indicator Data'!BE193)&gt;1,1,IF('Indicator Data'!Y193&gt;'Indicator Data'!Y193,1,'Indicator Data'!Y193/'Indicator Data'!BE193)))</f>
        <v>7.2090255377790416E-2</v>
      </c>
      <c r="AA190" s="156">
        <f t="shared" si="60"/>
        <v>0.8</v>
      </c>
      <c r="AB190" s="57">
        <f t="shared" si="69"/>
        <v>1</v>
      </c>
      <c r="AC190" s="56">
        <f>IF('Indicator Data'!AE193="No data","x",ROUND(IF('Indicator Data'!AE193&lt;$AC$194,10,IF('Indicator Data'!AE193&gt;$AC$195,0,($AC$195-'Indicator Data'!AE193)/($AC$195-$AC$194)*10)),1))</f>
        <v>3.2</v>
      </c>
      <c r="AD190" s="56">
        <f>IF('Indicator Data'!AF193="No data","x",ROUND(IF('Indicator Data'!AF193&gt;$AD$195,10,IF('Indicator Data'!AF193&lt;$AD$194,0,10-($AD$195-'Indicator Data'!AF193)/($AD$195-$AD$194)*10)),1))</f>
        <v>1.4</v>
      </c>
      <c r="AE190" s="57">
        <f t="shared" si="70"/>
        <v>2.2999999999999998</v>
      </c>
      <c r="AF190" s="56">
        <f>IF('Indicator Data'!AQ193="No data","x",ROUND(IF('Indicator Data'!AQ193&gt;$AF$195,10,IF('Indicator Data'!AQ193&lt;$AF$194,0,10-($AF$195-'Indicator Data'!AQ193)/($AF$195-$AF$194)*10)),1))</f>
        <v>2.2000000000000002</v>
      </c>
      <c r="AG190" s="56">
        <f>IF('Indicator Data'!AR193="No data","x",ROUND(IF('Indicator Data'!AR193&gt;$AG$195,10,IF('Indicator Data'!AR193&lt;$AG$194,0,10-($AG$195-'Indicator Data'!AR193)/($AG$195-$AG$194)*10)),1))</f>
        <v>3.4</v>
      </c>
      <c r="AH190" s="202">
        <f t="shared" si="61"/>
        <v>2.8</v>
      </c>
      <c r="AI190" s="61">
        <f t="shared" si="62"/>
        <v>1.6</v>
      </c>
      <c r="AJ190" s="56">
        <f>IF('Indicator Data'!AG193="No data","x",ROUND((IF(LOG('Indicator Data'!AG193)&gt;AJ$195,10,IF(LOG('Indicator Data'!AG193)&lt;AJ$194,0,10-(AJ$195-LOG('Indicator Data'!AG193))/(AJ$195-AJ$194)*10))),1))</f>
        <v>9.1999999999999993</v>
      </c>
      <c r="AK190" s="56">
        <f>IF('Indicator Data'!AH193="No data","x",ROUND((IF(LOG('Indicator Data'!AH193)&gt;AK$195,10,IF(LOG('Indicator Data'!AH193)&lt;AK$194,0,10-(AK$195-LOG('Indicator Data'!AH193))/(AK$195-AK$194)*10))),1))</f>
        <v>7.8</v>
      </c>
      <c r="AL190" s="56">
        <f>IF('Indicator Data'!AI193="No data","x",ROUND(IF('Indicator Data'!AI193&gt;AL$195,10,IF('Indicator Data'!AI193&lt;AL$194,0,10-(AL$195-'Indicator Data'!AI193)/(AL$195-AL$194)*10)),1))</f>
        <v>4</v>
      </c>
      <c r="AM190" s="57">
        <f t="shared" si="63"/>
        <v>7</v>
      </c>
      <c r="AN190" s="56">
        <f>IF('Indicator Data'!AJ193=0,10,ROUND(IF(LOG('Indicator Data'!AJ193)&gt;AN$195,0,IF(LOG('Indicator Data'!AJ193)&lt;AN$194,10,(AN$195-LOG('Indicator Data'!AJ193))/(AN$195-AN$194)*10)),1))</f>
        <v>6.8</v>
      </c>
      <c r="AO190" s="58">
        <f>IF('Indicator Data'!AK193="No data","x",'Indicator Data'!AK193/'Indicator Data'!BG193*100)</f>
        <v>24.833102202728416</v>
      </c>
      <c r="AP190" s="56">
        <f t="shared" si="64"/>
        <v>2.4</v>
      </c>
      <c r="AQ190" s="57">
        <f t="shared" si="65"/>
        <v>4.5999999999999996</v>
      </c>
      <c r="AR190" s="186">
        <f t="shared" si="66"/>
        <v>5.8</v>
      </c>
      <c r="AS190" s="56">
        <f>IF('Indicator Data'!AL193="No data","x",ROUND(IF('Indicator Data'!AL193^2&gt;AS$195,0,IF('Indicator Data'!AL193^2&lt;AS$194,10,(AS$195-'Indicator Data'!AL193^2)/(AS$195-AS$194)*10)),1))</f>
        <v>1.1000000000000001</v>
      </c>
      <c r="AT190" s="56">
        <f>IF('Indicator Data'!AM193="No data","x",ROUND(IF('Indicator Data'!AM193&gt;AT$195,0,IF('Indicator Data'!AM193&lt;AT$194,10,(AT$195-'Indicator Data'!AM193)/(AT$195-AT$194)*10)),1))</f>
        <v>2.7</v>
      </c>
      <c r="AU190" s="56">
        <f>IF('Indicator Data'!AN193="No data","x",ROUND(IF('Indicator Data'!AN193&gt;AU$195,0,IF('Indicator Data'!AN193&lt;AU$194,10,(AU$195-'Indicator Data'!AN193)/(AU$195-AU$194)*10)),1))</f>
        <v>5.4</v>
      </c>
      <c r="AV190" s="57">
        <f t="shared" si="67"/>
        <v>3.1</v>
      </c>
      <c r="AW190" s="57">
        <f>IF('Indicator Data'!AO193="No data","x",ROUND(IF('Indicator Data'!AO193&gt;AW$195,0,IF('Indicator Data'!AO193&lt;AW$194,10,(AW$195-'Indicator Data'!AO193)/(AW$195-AW$194)*10)),1))</f>
        <v>5.7</v>
      </c>
      <c r="AX190" s="186">
        <f t="shared" si="71"/>
        <v>4.4000000000000004</v>
      </c>
      <c r="AY190" s="188">
        <f>IF('Indicator Data'!AP193="No data","x",ROUND(IF('Indicator Data'!AP193&gt;AY$195,10,IF('Indicator Data'!AP193&lt;AY$194,0,10-(AY$195-'Indicator Data'!AP193)/(AY$195-AY$194)*10)),1))</f>
        <v>4</v>
      </c>
      <c r="AZ190" s="179">
        <f t="shared" si="68"/>
        <v>4.5999999999999996</v>
      </c>
    </row>
    <row r="191" spans="1:52" s="4" customFormat="1" x14ac:dyDescent="0.25">
      <c r="A191" s="99" t="str">
        <f>'Indicator Data'!A194</f>
        <v>Yemen</v>
      </c>
      <c r="B191" s="49" t="str">
        <f>'Indicator Data'!B194</f>
        <v>YEM</v>
      </c>
      <c r="C191" s="56">
        <f>ROUND(IF('Indicator Data'!N194="No data",IF((0.1022*LN('Indicator Data'!BD194)-0.1711)&gt;C$195,0,IF((0.1022*LN('Indicator Data'!BD194)-0.1711)&lt;C$194,10,(C$195-(0.1022*LN('Indicator Data'!BD194)-0.1711))/(C$195-C$194)*10)),IF('Indicator Data'!N194&gt;C$195,0,IF('Indicator Data'!N194&lt;C$194,10,(C$195-'Indicator Data'!N194)/(C$195-C$194)*10))),1)</f>
        <v>8.6999999999999993</v>
      </c>
      <c r="D191" s="56">
        <f>IF('Indicator Data'!O194="No data","x",ROUND((IF(LOG('Indicator Data'!O194*1000)&gt;D$195,10,IF(LOG('Indicator Data'!O194*1000)&lt;D$194,0,10-(D$195-LOG('Indicator Data'!O194*1000))/(D$195-D$194)*10))),1))</f>
        <v>8.8000000000000007</v>
      </c>
      <c r="E191" s="57">
        <f t="shared" si="51"/>
        <v>8.8000000000000007</v>
      </c>
      <c r="F191" s="56">
        <f>IF('Indicator Data'!Z194="No data","x",ROUND(IF('Indicator Data'!Z194&gt;F$195,10,IF('Indicator Data'!Z194&lt;F$194,0,10-(F$195-'Indicator Data'!Z194)/(F$195-F$194)*10)),1))</f>
        <v>10</v>
      </c>
      <c r="G191" s="56">
        <f>IF('Indicator Data'!AA194="No data","x",ROUND(IF('Indicator Data'!AA194&gt;G$195,10,IF('Indicator Data'!AA194&lt;G$194,0,10-(G$195-'Indicator Data'!AA194)/(G$195-G$194)*10)),1))</f>
        <v>2.9</v>
      </c>
      <c r="H191" s="57">
        <f t="shared" si="52"/>
        <v>6.5</v>
      </c>
      <c r="I191" s="58">
        <f>SUM(IF('Indicator Data'!P194=0,0,'Indicator Data'!P194),SUM('Indicator Data'!Q194:R194))</f>
        <v>95889.374429999996</v>
      </c>
      <c r="J191" s="58">
        <f>I191/'Indicator Data'!BE194*1000000</f>
        <v>3288.1705955457942</v>
      </c>
      <c r="K191" s="56">
        <f t="shared" si="53"/>
        <v>10</v>
      </c>
      <c r="L191" s="56">
        <f>IF('Indicator Data'!S194="No data","x",ROUND(IF('Indicator Data'!S194&gt;L$195,10,IF('Indicator Data'!S194&lt;L$194,0,10-(L$195-'Indicator Data'!S194)/(L$195-L$194)*10)),1))</f>
        <v>1.9</v>
      </c>
      <c r="M191" s="56">
        <f>IF('Indicator Data'!T194="No data","x",IF('Indicator Data'!T194=0,0,ROUND(IF('Indicator Data'!T194&gt;M$195,10,IF('Indicator Data'!T194&lt;M$194,0,10-(M$195-'Indicator Data'!T194)/(M$195-M$194)*10)),1)))</f>
        <v>4.0999999999999996</v>
      </c>
      <c r="N191" s="57">
        <f t="shared" si="54"/>
        <v>5.3</v>
      </c>
      <c r="O191" s="59">
        <f t="shared" si="55"/>
        <v>7.4</v>
      </c>
      <c r="P191" s="66">
        <f>IF(AND('Indicator Data'!AB194="No data",'Indicator Data'!AC194="No data"),0,SUM('Indicator Data'!AB194:AD194)/1000)</f>
        <v>4244.8819999999996</v>
      </c>
      <c r="Q191" s="56">
        <f t="shared" si="56"/>
        <v>10</v>
      </c>
      <c r="R191" s="60">
        <f>P191*1000/'Indicator Data'!BE194</f>
        <v>0.1455624907027733</v>
      </c>
      <c r="S191" s="56">
        <f t="shared" si="57"/>
        <v>10</v>
      </c>
      <c r="T191" s="197">
        <f t="shared" si="58"/>
        <v>10</v>
      </c>
      <c r="U191" s="56">
        <f>IF('Indicator Data'!V194="No data","x",ROUND(IF('Indicator Data'!V194&gt;U$195,10,IF('Indicator Data'!V194&lt;U$194,0,10-(U$195-'Indicator Data'!V194)/(U$195-U$194)*10)),1))</f>
        <v>0.2</v>
      </c>
      <c r="V191" s="56" t="str">
        <f>IF('Indicator Data'!W194="No data","x",IF('Indicator Data'!W194=0,0,ROUND(IF('Indicator Data'!W194&gt;V$195,10,IF('Indicator Data'!W194&lt;V$194,0,10-(V$195-'Indicator Data'!W194)/(V$195-V$194)*10)),1)))</f>
        <v>x</v>
      </c>
      <c r="W191" s="56">
        <f t="shared" si="59"/>
        <v>0.2</v>
      </c>
      <c r="X191" s="56">
        <f>IF('Indicator Data'!U194="No data","x",ROUND(IF('Indicator Data'!U194&gt;X$195,10,IF('Indicator Data'!U194&lt;X$194,0,10-(X$195-'Indicator Data'!U194)/(X$195-X$194)*10)),1))</f>
        <v>0.9</v>
      </c>
      <c r="Y191" s="156">
        <f>IF('Indicator Data'!X194="No data","x",ROUND(IF('Indicator Data'!X194&gt;Y$195,10,IF('Indicator Data'!X194&lt;Y$194,0,10-(Y$195-'Indicator Data'!X194)/(Y$195-Y$194)*10)),1))</f>
        <v>1</v>
      </c>
      <c r="Z191" s="60">
        <f>IF('Indicator Data'!Y194="No data","x",IF(('Indicator Data'!Y194/'Indicator Data'!BE194)&gt;1,1,IF('Indicator Data'!Y194&gt;'Indicator Data'!Y194,1,'Indicator Data'!Y194/'Indicator Data'!BE194)))</f>
        <v>0.25177246547741261</v>
      </c>
      <c r="AA191" s="156">
        <f t="shared" si="60"/>
        <v>2.8</v>
      </c>
      <c r="AB191" s="57">
        <f t="shared" si="69"/>
        <v>1.2</v>
      </c>
      <c r="AC191" s="56">
        <f>IF('Indicator Data'!AE194="No data","x",ROUND(IF('Indicator Data'!AE194&lt;$AC$194,10,IF('Indicator Data'!AE194&gt;$AC$195,0,($AC$195-'Indicator Data'!AE194)/($AC$195-$AC$194)*10)),1))</f>
        <v>7.9</v>
      </c>
      <c r="AD191" s="56">
        <f>IF('Indicator Data'!AF194="No data","x",ROUND(IF('Indicator Data'!AF194&gt;$AD$195,10,IF('Indicator Data'!AF194&lt;$AD$194,0,10-($AD$195-'Indicator Data'!AF194)/($AD$195-$AD$194)*10)),1))</f>
        <v>10</v>
      </c>
      <c r="AE191" s="57">
        <f t="shared" si="70"/>
        <v>9</v>
      </c>
      <c r="AF191" s="56" t="str">
        <f>IF('Indicator Data'!AQ194="No data","x",ROUND(IF('Indicator Data'!AQ194&gt;$AF$195,10,IF('Indicator Data'!AQ194&lt;$AF$194,0,10-($AF$195-'Indicator Data'!AQ194)/($AF$195-$AF$194)*10)),1))</f>
        <v>x</v>
      </c>
      <c r="AG191" s="56">
        <f>IF('Indicator Data'!AR194="No data","x",ROUND(IF('Indicator Data'!AR194&gt;$AG$195,10,IF('Indicator Data'!AR194&lt;$AG$194,0,10-($AG$195-'Indicator Data'!AR194)/($AG$195-$AG$194)*10)),1))</f>
        <v>6.1</v>
      </c>
      <c r="AH191" s="202">
        <f t="shared" si="61"/>
        <v>6.1</v>
      </c>
      <c r="AI191" s="61">
        <f t="shared" si="62"/>
        <v>7.8</v>
      </c>
      <c r="AJ191" s="56">
        <f>IF('Indicator Data'!AG194="No data","x",ROUND((IF(LOG('Indicator Data'!AG194)&gt;AJ$195,10,IF(LOG('Indicator Data'!AG194)&lt;AJ$194,0,10-(AJ$195-LOG('Indicator Data'!AG194))/(AJ$195-AJ$194)*10))),1))</f>
        <v>3.8</v>
      </c>
      <c r="AK191" s="56" t="str">
        <f>IF('Indicator Data'!AH194="No data","x",ROUND((IF(LOG('Indicator Data'!AH194)&gt;AK$195,10,IF(LOG('Indicator Data'!AH194)&lt;AK$194,0,10-(AK$195-LOG('Indicator Data'!AH194))/(AK$195-AK$194)*10))),1))</f>
        <v>x</v>
      </c>
      <c r="AL191" s="56">
        <f>IF('Indicator Data'!AI194="No data","x",ROUND(IF('Indicator Data'!AI194&gt;AL$195,10,IF('Indicator Data'!AI194&lt;AL$194,0,10-(AL$195-'Indicator Data'!AI194)/(AL$195-AL$194)*10)),1))</f>
        <v>4</v>
      </c>
      <c r="AM191" s="57">
        <f t="shared" si="63"/>
        <v>3.9</v>
      </c>
      <c r="AN191" s="56">
        <f>IF('Indicator Data'!AJ194=0,10,ROUND(IF(LOG('Indicator Data'!AJ194)&gt;AN$195,0,IF(LOG('Indicator Data'!AJ194)&lt;AN$194,10,(AN$195-LOG('Indicator Data'!AJ194))/(AN$195-AN$194)*10)),1))</f>
        <v>2.5</v>
      </c>
      <c r="AO191" s="58">
        <f>IF('Indicator Data'!AK194="No data","x",'Indicator Data'!AK194/'Indicator Data'!BG194*100)</f>
        <v>4.1669034225429478</v>
      </c>
      <c r="AP191" s="56">
        <f t="shared" si="64"/>
        <v>0.3</v>
      </c>
      <c r="AQ191" s="57">
        <f t="shared" si="65"/>
        <v>1.4</v>
      </c>
      <c r="AR191" s="186">
        <f t="shared" si="66"/>
        <v>2.7</v>
      </c>
      <c r="AS191" s="56" t="str">
        <f>IF('Indicator Data'!AL194="No data","x",ROUND(IF('Indicator Data'!AL194^2&gt;AS$195,0,IF('Indicator Data'!AL194^2&lt;AS$194,10,(AS$195-'Indicator Data'!AL194^2)/(AS$195-AS$194)*10)),1))</f>
        <v>x</v>
      </c>
      <c r="AT191" s="56">
        <f>IF('Indicator Data'!AM194="No data","x",ROUND(IF('Indicator Data'!AM194&gt;AT$195,0,IF('Indicator Data'!AM194&lt;AT$194,10,(AT$195-'Indicator Data'!AM194)/(AT$195-AT$194)*10)),1))</f>
        <v>7.5</v>
      </c>
      <c r="AU191" s="56">
        <f>IF('Indicator Data'!AN194="No data","x",ROUND(IF('Indicator Data'!AN194&gt;AU$195,0,IF('Indicator Data'!AN194&lt;AU$194,10,(AU$195-'Indicator Data'!AN194)/(AU$195-AU$194)*10)),1))</f>
        <v>7.5</v>
      </c>
      <c r="AV191" s="57">
        <f t="shared" si="67"/>
        <v>7.5</v>
      </c>
      <c r="AW191" s="57">
        <f>IF('Indicator Data'!AO194="No data","x",ROUND(IF('Indicator Data'!AO194&gt;AW$195,0,IF('Indicator Data'!AO194&lt;AW$194,10,(AW$195-'Indicator Data'!AO194)/(AW$195-AW$194)*10)),1))</f>
        <v>8.3000000000000007</v>
      </c>
      <c r="AX191" s="186">
        <f t="shared" si="71"/>
        <v>7.9</v>
      </c>
      <c r="AY191" s="188">
        <f>IF('Indicator Data'!AP194="No data","x",ROUND(IF('Indicator Data'!AP194&gt;AY$195,10,IF('Indicator Data'!AP194&lt;AY$194,0,10-(AY$195-'Indicator Data'!AP194)/(AY$195-AY$194)*10)),1))</f>
        <v>0.8</v>
      </c>
      <c r="AZ191" s="179">
        <f t="shared" si="68"/>
        <v>3.1</v>
      </c>
    </row>
    <row r="192" spans="1:52" s="4" customFormat="1" x14ac:dyDescent="0.25">
      <c r="A192" s="99" t="str">
        <f>'Indicator Data'!A195</f>
        <v>Zambia</v>
      </c>
      <c r="B192" s="49" t="str">
        <f>'Indicator Data'!B195</f>
        <v>ZMB</v>
      </c>
      <c r="C192" s="56">
        <f>ROUND(IF('Indicator Data'!N195="No data",IF((0.1022*LN('Indicator Data'!BD195)-0.1711)&gt;C$195,0,IF((0.1022*LN('Indicator Data'!BD195)-0.1711)&lt;C$194,10,(C$195-(0.1022*LN('Indicator Data'!BD195)-0.1711))/(C$195-C$194)*10)),IF('Indicator Data'!N195&gt;C$195,0,IF('Indicator Data'!N195&lt;C$194,10,(C$195-'Indicator Data'!N195)/(C$195-C$194)*10))),1)</f>
        <v>6.2</v>
      </c>
      <c r="D192" s="56">
        <f>IF('Indicator Data'!O195="No data","x",ROUND((IF(LOG('Indicator Data'!O195*1000)&gt;D$195,10,IF(LOG('Indicator Data'!O195*1000)&lt;D$194,0,10-(D$195-LOG('Indicator Data'!O195*1000))/(D$195-D$194)*10))),1))</f>
        <v>9</v>
      </c>
      <c r="E192" s="57">
        <f t="shared" si="51"/>
        <v>7.9</v>
      </c>
      <c r="F192" s="56">
        <f>IF('Indicator Data'!Z195="No data","x",ROUND(IF('Indicator Data'!Z195&gt;F$195,10,IF('Indicator Data'!Z195&lt;F$194,0,10-(F$195-'Indicator Data'!Z195)/(F$195-F$194)*10)),1))</f>
        <v>7.2</v>
      </c>
      <c r="G192" s="56">
        <f>IF('Indicator Data'!AA195="No data","x",ROUND(IF('Indicator Data'!AA195&gt;G$195,10,IF('Indicator Data'!AA195&lt;G$194,0,10-(G$195-'Indicator Data'!AA195)/(G$195-G$194)*10)),1))</f>
        <v>8</v>
      </c>
      <c r="H192" s="57">
        <f t="shared" si="52"/>
        <v>7.6</v>
      </c>
      <c r="I192" s="58">
        <f>SUM(IF('Indicator Data'!P195=0,0,'Indicator Data'!P195),SUM('Indicator Data'!Q195:R195))</f>
        <v>1858.0513799999999</v>
      </c>
      <c r="J192" s="58">
        <f>I192/'Indicator Data'!BE195*1000000</f>
        <v>104.02820911712054</v>
      </c>
      <c r="K192" s="56">
        <f t="shared" si="53"/>
        <v>2.1</v>
      </c>
      <c r="L192" s="56">
        <f>IF('Indicator Data'!S195="No data","x",ROUND(IF('Indicator Data'!S195&gt;L$195,10,IF('Indicator Data'!S195&lt;L$194,0,10-(L$195-'Indicator Data'!S195)/(L$195-L$194)*10)),1))</f>
        <v>2.5</v>
      </c>
      <c r="M192" s="56">
        <f>IF('Indicator Data'!T195="No data","x",IF('Indicator Data'!T195=0,0,ROUND(IF('Indicator Data'!T195&gt;M$195,10,IF('Indicator Data'!T195&lt;M$194,0,10-(M$195-'Indicator Data'!T195)/(M$195-M$194)*10)),1)))</f>
        <v>0.1</v>
      </c>
      <c r="N192" s="57">
        <f t="shared" si="54"/>
        <v>1.6</v>
      </c>
      <c r="O192" s="59">
        <f t="shared" si="55"/>
        <v>6.3</v>
      </c>
      <c r="P192" s="66">
        <f>IF(AND('Indicator Data'!AB195="No data",'Indicator Data'!AC195="No data"),0,SUM('Indicator Data'!AB195:AD195)/1000)</f>
        <v>59.051000000000002</v>
      </c>
      <c r="Q192" s="56">
        <f t="shared" si="56"/>
        <v>5.9</v>
      </c>
      <c r="R192" s="60">
        <f>P192*1000/'Indicator Data'!BE195</f>
        <v>3.306135579832612E-3</v>
      </c>
      <c r="S192" s="56">
        <f t="shared" si="57"/>
        <v>4.3</v>
      </c>
      <c r="T192" s="197">
        <f t="shared" si="58"/>
        <v>5.0999999999999996</v>
      </c>
      <c r="U192" s="56">
        <f>IF('Indicator Data'!V195="No data","x",ROUND(IF('Indicator Data'!V195&gt;U$195,10,IF('Indicator Data'!V195&lt;U$194,0,10-(U$195-'Indicator Data'!V195)/(U$195-U$194)*10)),1))</f>
        <v>10</v>
      </c>
      <c r="V192" s="56">
        <f>IF('Indicator Data'!W195="No data","x",IF('Indicator Data'!W195=0,0,ROUND(IF('Indicator Data'!W195&gt;V$195,10,IF('Indicator Data'!W195&lt;V$194,0,10-(V$195-'Indicator Data'!W195)/(V$195-V$194)*10)),1)))</f>
        <v>10</v>
      </c>
      <c r="W192" s="56">
        <f t="shared" si="59"/>
        <v>10</v>
      </c>
      <c r="X192" s="56">
        <f>IF('Indicator Data'!U195="No data","x",ROUND(IF('Indicator Data'!U195&gt;X$195,10,IF('Indicator Data'!U195&lt;X$194,0,10-(X$195-'Indicator Data'!U195)/(X$195-X$194)*10)),1))</f>
        <v>6.6</v>
      </c>
      <c r="Y192" s="156">
        <f>IF('Indicator Data'!X195="No data","x",ROUND(IF('Indicator Data'!X195&gt;Y$195,10,IF('Indicator Data'!X195&lt;Y$194,0,10-(Y$195-'Indicator Data'!X195)/(Y$195-Y$194)*10)),1))</f>
        <v>5.0999999999999996</v>
      </c>
      <c r="Z192" s="60">
        <f>IF('Indicator Data'!Y195="No data","x",IF(('Indicator Data'!Y195/'Indicator Data'!BE195)&gt;1,1,IF('Indicator Data'!Y195&gt;'Indicator Data'!Y195,1,'Indicator Data'!Y195/'Indicator Data'!BE195)))</f>
        <v>0.70742488928692482</v>
      </c>
      <c r="AA192" s="156">
        <f t="shared" si="60"/>
        <v>7.9</v>
      </c>
      <c r="AB192" s="57">
        <f t="shared" si="69"/>
        <v>7.4</v>
      </c>
      <c r="AC192" s="56">
        <f>IF('Indicator Data'!AE195="No data","x",ROUND(IF('Indicator Data'!AE195&lt;$AC$194,10,IF('Indicator Data'!AE195&gt;$AC$195,0,($AC$195-'Indicator Data'!AE195)/($AC$195-$AC$194)*10)),1))</f>
        <v>7.9</v>
      </c>
      <c r="AD192" s="56">
        <f>IF('Indicator Data'!AF195="No data","x",ROUND(IF('Indicator Data'!AF195&gt;$AD$195,10,IF('Indicator Data'!AF195&lt;$AD$194,0,10-($AD$195-'Indicator Data'!AF195)/($AD$195-$AD$194)*10)),1))</f>
        <v>10</v>
      </c>
      <c r="AE192" s="57">
        <f t="shared" si="70"/>
        <v>9</v>
      </c>
      <c r="AF192" s="56">
        <f>IF('Indicator Data'!AQ195="No data","x",ROUND(IF('Indicator Data'!AQ195&gt;$AF$195,10,IF('Indicator Data'!AQ195&lt;$AF$194,0,10-($AF$195-'Indicator Data'!AQ195)/($AF$195-$AF$194)*10)),1))</f>
        <v>5.8</v>
      </c>
      <c r="AG192" s="56">
        <f>IF('Indicator Data'!AR195="No data","x",ROUND(IF('Indicator Data'!AR195&gt;$AG$195,10,IF('Indicator Data'!AR195&lt;$AG$194,0,10-($AG$195-'Indicator Data'!AR195)/($AG$195-$AG$194)*10)),1))</f>
        <v>5.8</v>
      </c>
      <c r="AH192" s="202">
        <f t="shared" si="61"/>
        <v>5.8</v>
      </c>
      <c r="AI192" s="61">
        <f t="shared" si="62"/>
        <v>7.1</v>
      </c>
      <c r="AJ192" s="56">
        <f>IF('Indicator Data'!AG195="No data","x",ROUND((IF(LOG('Indicator Data'!AG195)&gt;AJ$195,10,IF(LOG('Indicator Data'!AG195)&lt;AJ$194,0,10-(AJ$195-LOG('Indicator Data'!AG195))/(AJ$195-AJ$194)*10))),1))</f>
        <v>0</v>
      </c>
      <c r="AK192" s="56">
        <f>IF('Indicator Data'!AH195="No data","x",ROUND((IF(LOG('Indicator Data'!AH195)&gt;AK$195,10,IF(LOG('Indicator Data'!AH195)&lt;AK$194,0,10-(AK$195-LOG('Indicator Data'!AH195))/(AK$195-AK$194)*10))),1))</f>
        <v>5.0999999999999996</v>
      </c>
      <c r="AL192" s="56">
        <f>IF('Indicator Data'!AI195="No data","x",ROUND(IF('Indicator Data'!AI195&gt;AL$195,10,IF('Indicator Data'!AI195&lt;AL$194,0,10-(AL$195-'Indicator Data'!AI195)/(AL$195-AL$194)*10)),1))</f>
        <v>2</v>
      </c>
      <c r="AM192" s="57">
        <f t="shared" si="63"/>
        <v>2.4</v>
      </c>
      <c r="AN192" s="56">
        <f>IF('Indicator Data'!AJ195=0,10,ROUND(IF(LOG('Indicator Data'!AJ195)&gt;AN$195,0,IF(LOG('Indicator Data'!AJ195)&lt;AN$194,10,(AN$195-LOG('Indicator Data'!AJ195))/(AN$195-AN$194)*10)),1))</f>
        <v>6.4</v>
      </c>
      <c r="AO192" s="58">
        <f>IF('Indicator Data'!AK195="No data","x",'Indicator Data'!AK195/'Indicator Data'!BG195*100)</f>
        <v>4.1700856885349546</v>
      </c>
      <c r="AP192" s="56">
        <f t="shared" si="64"/>
        <v>0.3</v>
      </c>
      <c r="AQ192" s="57">
        <f t="shared" si="65"/>
        <v>3.4</v>
      </c>
      <c r="AR192" s="186">
        <f t="shared" si="66"/>
        <v>2.9</v>
      </c>
      <c r="AS192" s="56">
        <f>IF('Indicator Data'!AL195="No data","x",ROUND(IF('Indicator Data'!AL195^2&gt;AS$195,0,IF('Indicator Data'!AL195^2&lt;AS$194,10,(AS$195-'Indicator Data'!AL195^2)/(AS$195-AS$194)*10)),1))</f>
        <v>2.7</v>
      </c>
      <c r="AT192" s="56">
        <f>IF('Indicator Data'!AM195="No data","x",ROUND(IF('Indicator Data'!AM195&gt;AT$195,0,IF('Indicator Data'!AM195&lt;AT$194,10,(AT$195-'Indicator Data'!AM195)/(AT$195-AT$194)*10)),1))</f>
        <v>5.7</v>
      </c>
      <c r="AU192" s="56">
        <f>IF('Indicator Data'!AN195="No data","x",ROUND(IF('Indicator Data'!AN195&gt;AU$195,0,IF('Indicator Data'!AN195&lt;AU$194,10,(AU$195-'Indicator Data'!AN195)/(AU$195-AU$194)*10)),1))</f>
        <v>7.4</v>
      </c>
      <c r="AV192" s="57">
        <f t="shared" si="67"/>
        <v>5.3</v>
      </c>
      <c r="AW192" s="57">
        <f>IF('Indicator Data'!AO195="No data","x",ROUND(IF('Indicator Data'!AO195&gt;AW$195,0,IF('Indicator Data'!AO195&lt;AW$194,10,(AW$195-'Indicator Data'!AO195)/(AW$195-AW$194)*10)),1))</f>
        <v>6.9</v>
      </c>
      <c r="AX192" s="186">
        <f t="shared" si="71"/>
        <v>6.1</v>
      </c>
      <c r="AY192" s="188">
        <f>IF('Indicator Data'!AP195="No data","x",ROUND(IF('Indicator Data'!AP195&gt;AY$195,10,IF('Indicator Data'!AP195&lt;AY$194,0,10-(AY$195-'Indicator Data'!AP195)/(AY$195-AY$194)*10)),1))</f>
        <v>0.8</v>
      </c>
      <c r="AZ192" s="179">
        <f t="shared" si="68"/>
        <v>2.7</v>
      </c>
    </row>
    <row r="193" spans="1:52" s="4" customFormat="1" x14ac:dyDescent="0.25">
      <c r="A193" s="99" t="str">
        <f>'Indicator Data'!A196</f>
        <v>Zimbabwe</v>
      </c>
      <c r="B193" s="49" t="str">
        <f>'Indicator Data'!B196</f>
        <v>ZWE</v>
      </c>
      <c r="C193" s="56">
        <f>ROUND(IF('Indicator Data'!N196="No data",IF((0.1022*LN('Indicator Data'!BD196)-0.1711)&gt;C$195,0,IF((0.1022*LN('Indicator Data'!BD196)-0.1711)&lt;C$194,10,(C$195-(0.1022*LN('Indicator Data'!BD196)-0.1711))/(C$195-C$194)*10)),IF('Indicator Data'!N196&gt;C$195,0,IF('Indicator Data'!N196&lt;C$194,10,(C$195-'Indicator Data'!N196)/(C$195-C$194)*10))),1)</f>
        <v>6.7</v>
      </c>
      <c r="D193" s="56">
        <f>IF('Indicator Data'!O196="No data","x",ROUND((IF(LOG('Indicator Data'!O196*1000)&gt;D$195,10,IF(LOG('Indicator Data'!O196*1000)&lt;D$194,0,10-(D$195-LOG('Indicator Data'!O196*1000))/(D$195-D$194)*10))),1))</f>
        <v>7.9</v>
      </c>
      <c r="E193" s="57">
        <f t="shared" si="51"/>
        <v>7.3</v>
      </c>
      <c r="F193" s="56">
        <f>IF('Indicator Data'!Z196="No data","x",ROUND(IF('Indicator Data'!Z196&gt;F$195,10,IF('Indicator Data'!Z196&lt;F$194,0,10-(F$195-'Indicator Data'!Z196)/(F$195-F$194)*10)),1))</f>
        <v>7</v>
      </c>
      <c r="G193" s="56">
        <f>IF('Indicator Data'!AA196="No data","x",ROUND(IF('Indicator Data'!AA196&gt;G$195,10,IF('Indicator Data'!AA196&lt;G$194,0,10-(G$195-'Indicator Data'!AA196)/(G$195-G$194)*10)),1))</f>
        <v>4.5999999999999996</v>
      </c>
      <c r="H193" s="57">
        <f t="shared" si="52"/>
        <v>5.8</v>
      </c>
      <c r="I193" s="58">
        <f>SUM(IF('Indicator Data'!P196=0,0,'Indicator Data'!P196),SUM('Indicator Data'!Q196:R196))</f>
        <v>4609.5185199999996</v>
      </c>
      <c r="J193" s="58">
        <f>I193/'Indicator Data'!BE196*1000000</f>
        <v>314.74016032121324</v>
      </c>
      <c r="K193" s="56">
        <f t="shared" si="53"/>
        <v>6.3</v>
      </c>
      <c r="L193" s="56">
        <f>IF('Indicator Data'!S196="No data","x",ROUND(IF('Indicator Data'!S196&gt;L$195,10,IF('Indicator Data'!S196&lt;L$194,0,10-(L$195-'Indicator Data'!S196)/(L$195-L$194)*10)),1))</f>
        <v>1.7</v>
      </c>
      <c r="M193" s="56">
        <f>IF('Indicator Data'!T196="No data","x",IF('Indicator Data'!T196=0,0,ROUND(IF('Indicator Data'!T196&gt;M$195,10,IF('Indicator Data'!T196&lt;M$194,0,10-(M$195-'Indicator Data'!T196)/(M$195-M$194)*10)),1)))</f>
        <v>2</v>
      </c>
      <c r="N193" s="57">
        <f t="shared" si="54"/>
        <v>3.3</v>
      </c>
      <c r="O193" s="59">
        <f t="shared" si="55"/>
        <v>5.9</v>
      </c>
      <c r="P193" s="66">
        <f>IF(AND('Indicator Data'!AB196="No data",'Indicator Data'!AC196="No data"),0,SUM('Indicator Data'!AB196:AD196)/1000)</f>
        <v>22.861000000000001</v>
      </c>
      <c r="Q193" s="56">
        <f t="shared" si="56"/>
        <v>4.5</v>
      </c>
      <c r="R193" s="60">
        <f>P193*1000/'Indicator Data'!BE196</f>
        <v>1.5609601683742136E-3</v>
      </c>
      <c r="S193" s="56">
        <f t="shared" si="57"/>
        <v>3.6</v>
      </c>
      <c r="T193" s="197">
        <f t="shared" si="58"/>
        <v>4.0999999999999996</v>
      </c>
      <c r="U193" s="56">
        <f>IF('Indicator Data'!V196="No data","x",ROUND(IF('Indicator Data'!V196&gt;U$195,10,IF('Indicator Data'!V196&lt;U$194,0,10-(U$195-'Indicator Data'!V196)/(U$195-U$194)*10)),1))</f>
        <v>10</v>
      </c>
      <c r="V193" s="56">
        <f>IF('Indicator Data'!W196="No data","x",IF('Indicator Data'!W196=0,0,ROUND(IF('Indicator Data'!W196&gt;V$195,10,IF('Indicator Data'!W196&lt;V$194,0,10-(V$195-'Indicator Data'!W196)/(V$195-V$194)*10)),1)))</f>
        <v>10</v>
      </c>
      <c r="W193" s="56">
        <f t="shared" si="59"/>
        <v>10</v>
      </c>
      <c r="X193" s="56">
        <f>IF('Indicator Data'!U196="No data","x",ROUND(IF('Indicator Data'!U196&gt;X$195,10,IF('Indicator Data'!U196&lt;X$194,0,10-(X$195-'Indicator Data'!U196)/(X$195-X$194)*10)),1))</f>
        <v>4</v>
      </c>
      <c r="Y193" s="156">
        <f>IF('Indicator Data'!X196="No data","x",ROUND(IF('Indicator Data'!X196&gt;Y$195,10,IF('Indicator Data'!X196&lt;Y$194,0,10-(Y$195-'Indicator Data'!X196)/(Y$195-Y$194)*10)),1))</f>
        <v>2.4</v>
      </c>
      <c r="Z193" s="60">
        <f>IF('Indicator Data'!Y196="No data","x",IF(('Indicator Data'!Y196/'Indicator Data'!BE196)&gt;1,1,IF('Indicator Data'!Y196&gt;'Indicator Data'!Y196,1,'Indicator Data'!Y196/'Indicator Data'!BE196)))</f>
        <v>0.72792548250234046</v>
      </c>
      <c r="AA193" s="156">
        <f t="shared" si="60"/>
        <v>8.1</v>
      </c>
      <c r="AB193" s="57">
        <f t="shared" si="69"/>
        <v>6.1</v>
      </c>
      <c r="AC193" s="56">
        <f>IF('Indicator Data'!AE196="No data","x",ROUND(IF('Indicator Data'!AE196&lt;$AC$194,10,IF('Indicator Data'!AE196&gt;$AC$195,0,($AC$195-'Indicator Data'!AE196)/($AC$195-$AC$194)*10)),1))</f>
        <v>8.6999999999999993</v>
      </c>
      <c r="AD193" s="56">
        <f>IF('Indicator Data'!AF196="No data","x",ROUND(IF('Indicator Data'!AF196&gt;$AD$195,10,IF('Indicator Data'!AF196&lt;$AD$194,0,10-($AD$195-'Indicator Data'!AF196)/($AD$195-$AD$194)*10)),1))</f>
        <v>10</v>
      </c>
      <c r="AE193" s="57">
        <f t="shared" si="70"/>
        <v>9.4</v>
      </c>
      <c r="AF193" s="56">
        <f>IF('Indicator Data'!AQ196="No data","x",ROUND(IF('Indicator Data'!AQ196&gt;$AF$195,10,IF('Indicator Data'!AQ196&lt;$AF$194,0,10-($AF$195-'Indicator Data'!AQ196)/($AF$195-$AF$194)*10)),1))</f>
        <v>4.3</v>
      </c>
      <c r="AG193" s="56">
        <f>IF('Indicator Data'!AR196="No data","x",ROUND(IF('Indicator Data'!AR196&gt;$AG$195,10,IF('Indicator Data'!AR196&lt;$AG$194,0,10-($AG$195-'Indicator Data'!AR196)/($AG$195-$AG$194)*10)),1))</f>
        <v>4.8</v>
      </c>
      <c r="AH193" s="202">
        <f t="shared" si="61"/>
        <v>4.55</v>
      </c>
      <c r="AI193" s="61">
        <f t="shared" si="62"/>
        <v>6.7</v>
      </c>
      <c r="AJ193" s="56">
        <f>IF('Indicator Data'!AG196="No data","x",ROUND((IF(LOG('Indicator Data'!AG196)&gt;AJ$195,10,IF(LOG('Indicator Data'!AG196)&lt;AJ$194,0,10-(AJ$195-LOG('Indicator Data'!AG196))/(AJ$195-AJ$194)*10))),1))</f>
        <v>3.6</v>
      </c>
      <c r="AK193" s="56">
        <f>IF('Indicator Data'!AH196="No data","x",ROUND((IF(LOG('Indicator Data'!AH196)&gt;AK$195,10,IF(LOG('Indicator Data'!AH196)&lt;AK$194,0,10-(AK$195-LOG('Indicator Data'!AH196))/(AK$195-AK$194)*10))),1))</f>
        <v>6</v>
      </c>
      <c r="AL193" s="56">
        <f>IF('Indicator Data'!AI196="No data","x",ROUND(IF('Indicator Data'!AI196&gt;AL$195,10,IF('Indicator Data'!AI196&lt;AL$194,0,10-(AL$195-'Indicator Data'!AI196)/(AL$195-AL$194)*10)),1))</f>
        <v>2</v>
      </c>
      <c r="AM193" s="57">
        <f t="shared" si="63"/>
        <v>3.9</v>
      </c>
      <c r="AN193" s="56">
        <f>IF('Indicator Data'!AJ196=0,10,ROUND(IF(LOG('Indicator Data'!AJ196)&gt;AN$195,0,IF(LOG('Indicator Data'!AJ196)&lt;AN$194,10,(AN$195-LOG('Indicator Data'!AJ196))/(AN$195-AN$194)*10)),1))</f>
        <v>6.4</v>
      </c>
      <c r="AO193" s="58">
        <f>IF('Indicator Data'!AK196="No data","x",'Indicator Data'!AK196/'Indicator Data'!BG196*100)</f>
        <v>12.666408168540777</v>
      </c>
      <c r="AP193" s="56">
        <f t="shared" si="64"/>
        <v>1.2</v>
      </c>
      <c r="AQ193" s="57">
        <f t="shared" si="65"/>
        <v>3.8</v>
      </c>
      <c r="AR193" s="186">
        <f t="shared" si="66"/>
        <v>3.9</v>
      </c>
      <c r="AS193" s="56">
        <f>IF('Indicator Data'!AL196="No data","x",ROUND(IF('Indicator Data'!AL196^2&gt;AS$195,0,IF('Indicator Data'!AL196^2&lt;AS$194,10,(AS$195-'Indicator Data'!AL196^2)/(AS$195-AS$194)*10)),1))</f>
        <v>2.2999999999999998</v>
      </c>
      <c r="AT193" s="56">
        <f>IF('Indicator Data'!AM196="No data","x",ROUND(IF('Indicator Data'!AM196&gt;AT$195,0,IF('Indicator Data'!AM196&lt;AT$194,10,(AT$195-'Indicator Data'!AM196)/(AT$195-AT$194)*10)),1))</f>
        <v>5.7</v>
      </c>
      <c r="AU193" s="56">
        <f>IF('Indicator Data'!AN196="No data","x",ROUND(IF('Indicator Data'!AN196&gt;AU$195,0,IF('Indicator Data'!AN196&lt;AU$194,10,(AU$195-'Indicator Data'!AN196)/(AU$195-AU$194)*10)),1))</f>
        <v>7.7</v>
      </c>
      <c r="AV193" s="57">
        <f t="shared" si="67"/>
        <v>5.2</v>
      </c>
      <c r="AW193" s="57">
        <f>IF('Indicator Data'!AO196="No data","x",ROUND(IF('Indicator Data'!AO196&gt;AW$195,0,IF('Indicator Data'!AO196&lt;AW$194,10,(AW$195-'Indicator Data'!AO196)/(AW$195-AW$194)*10)),1))</f>
        <v>9</v>
      </c>
      <c r="AX193" s="186">
        <f t="shared" si="71"/>
        <v>7.1</v>
      </c>
      <c r="AY193" s="188">
        <f>IF('Indicator Data'!AP196="No data","x",ROUND(IF('Indicator Data'!AP196&gt;AY$195,10,IF('Indicator Data'!AP196&lt;AY$194,0,10-(AY$195-'Indicator Data'!AP196)/(AY$195-AY$194)*10)),1))</f>
        <v>2.4</v>
      </c>
      <c r="AZ193" s="179">
        <f t="shared" si="68"/>
        <v>4</v>
      </c>
    </row>
    <row r="194" spans="1:52" s="4" customFormat="1" x14ac:dyDescent="0.25">
      <c r="A194" s="62"/>
      <c r="B194" s="63" t="s">
        <v>382</v>
      </c>
      <c r="C194" s="63">
        <v>0.4</v>
      </c>
      <c r="D194" s="63">
        <v>0</v>
      </c>
      <c r="E194" s="63"/>
      <c r="F194" s="63">
        <v>0</v>
      </c>
      <c r="G194" s="63">
        <v>25</v>
      </c>
      <c r="H194" s="63"/>
      <c r="I194" s="63"/>
      <c r="J194" s="63"/>
      <c r="K194" s="63">
        <v>0</v>
      </c>
      <c r="L194" s="63">
        <v>0</v>
      </c>
      <c r="M194" s="63">
        <v>0</v>
      </c>
      <c r="N194" s="63"/>
      <c r="O194" s="63"/>
      <c r="P194" s="63"/>
      <c r="Q194" s="63">
        <v>3</v>
      </c>
      <c r="R194" s="63"/>
      <c r="S194" s="64">
        <v>5.0000000000000002E-5</v>
      </c>
      <c r="T194" s="63"/>
      <c r="U194" s="63">
        <v>0</v>
      </c>
      <c r="V194" s="63">
        <v>0</v>
      </c>
      <c r="W194" s="63"/>
      <c r="X194" s="63">
        <v>0</v>
      </c>
      <c r="Y194" s="63">
        <v>0</v>
      </c>
      <c r="Z194" s="63"/>
      <c r="AA194" s="63">
        <v>0</v>
      </c>
      <c r="AB194" s="63"/>
      <c r="AC194" s="63">
        <v>75</v>
      </c>
      <c r="AD194" s="63">
        <v>5</v>
      </c>
      <c r="AE194" s="63"/>
      <c r="AF194" s="63">
        <v>1</v>
      </c>
      <c r="AG194" s="63">
        <v>1</v>
      </c>
      <c r="AH194" s="63"/>
      <c r="AI194" s="63"/>
      <c r="AJ194" s="63">
        <v>4</v>
      </c>
      <c r="AK194" s="63">
        <v>4</v>
      </c>
      <c r="AL194" s="63">
        <v>0</v>
      </c>
      <c r="AM194" s="63"/>
      <c r="AN194" s="63">
        <v>-1.5</v>
      </c>
      <c r="AO194" s="63"/>
      <c r="AP194" s="63">
        <v>1</v>
      </c>
      <c r="AQ194" s="63"/>
      <c r="AR194" s="63"/>
      <c r="AS194" s="63">
        <v>900</v>
      </c>
      <c r="AT194" s="63">
        <v>5</v>
      </c>
      <c r="AU194" s="63">
        <v>0</v>
      </c>
      <c r="AV194" s="63"/>
      <c r="AW194" s="63">
        <v>1</v>
      </c>
      <c r="AX194" s="63"/>
      <c r="AY194" s="198">
        <v>15</v>
      </c>
      <c r="AZ194" s="63"/>
    </row>
    <row r="195" spans="1:52" s="4" customFormat="1" x14ac:dyDescent="0.25">
      <c r="A195" s="62"/>
      <c r="B195" s="63" t="s">
        <v>383</v>
      </c>
      <c r="C195" s="63">
        <v>0.9</v>
      </c>
      <c r="D195" s="63">
        <v>2.7</v>
      </c>
      <c r="E195" s="63"/>
      <c r="F195" s="63">
        <v>0.75</v>
      </c>
      <c r="G195" s="63">
        <v>65</v>
      </c>
      <c r="H195" s="63"/>
      <c r="I195" s="63"/>
      <c r="J195" s="63"/>
      <c r="K195" s="63">
        <v>500</v>
      </c>
      <c r="L195" s="63">
        <v>15</v>
      </c>
      <c r="M195" s="63">
        <v>30</v>
      </c>
      <c r="N195" s="63"/>
      <c r="O195" s="63"/>
      <c r="P195" s="63"/>
      <c r="Q195" s="63">
        <v>6</v>
      </c>
      <c r="R195" s="63"/>
      <c r="S195" s="65">
        <v>0.1</v>
      </c>
      <c r="T195" s="63"/>
      <c r="U195" s="63">
        <v>5</v>
      </c>
      <c r="V195" s="63">
        <v>3</v>
      </c>
      <c r="W195" s="63"/>
      <c r="X195" s="63">
        <v>550</v>
      </c>
      <c r="Y195" s="63">
        <v>400</v>
      </c>
      <c r="Z195" s="63"/>
      <c r="AA195" s="63">
        <v>0.9</v>
      </c>
      <c r="AB195" s="63"/>
      <c r="AC195" s="63">
        <v>150</v>
      </c>
      <c r="AD195" s="63">
        <v>35</v>
      </c>
      <c r="AE195" s="63"/>
      <c r="AF195" s="63">
        <v>45</v>
      </c>
      <c r="AG195" s="63">
        <v>80</v>
      </c>
      <c r="AH195" s="63"/>
      <c r="AI195" s="63"/>
      <c r="AJ195" s="63">
        <v>8</v>
      </c>
      <c r="AK195" s="63">
        <v>8</v>
      </c>
      <c r="AL195" s="63">
        <v>100</v>
      </c>
      <c r="AM195" s="63"/>
      <c r="AN195" s="63">
        <v>3</v>
      </c>
      <c r="AO195" s="63"/>
      <c r="AP195" s="63">
        <v>100</v>
      </c>
      <c r="AQ195" s="63"/>
      <c r="AR195" s="63"/>
      <c r="AS195" s="63">
        <v>10000</v>
      </c>
      <c r="AT195" s="63">
        <v>200</v>
      </c>
      <c r="AU195" s="63">
        <v>100</v>
      </c>
      <c r="AV195" s="63"/>
      <c r="AW195" s="63">
        <v>7</v>
      </c>
      <c r="AX195" s="63"/>
      <c r="AY195" s="198">
        <v>40</v>
      </c>
      <c r="AZ195" s="63"/>
    </row>
  </sheetData>
  <sortState xmlns:xlrd2="http://schemas.microsoft.com/office/spreadsheetml/2017/richdata2" ref="A3:B193">
    <sortCondition ref="A3:A193"/>
  </sortState>
  <mergeCells count="1">
    <mergeCell ref="A1:AZ1"/>
  </mergeCells>
  <pageMargins left="0.7" right="0.7" top="0.75" bottom="0.75" header="0.3" footer="0.3"/>
  <pageSetup paperSize="9" orientation="portrait"/>
  <ignoredErrors>
    <ignoredError sqref="P3" formulaRang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sheetPr>
  <dimension ref="A1:U195"/>
  <sheetViews>
    <sheetView showGridLines="0" workbookViewId="0">
      <pane xSplit="2" ySplit="2" topLeftCell="C3" activePane="bottomRight" state="frozen"/>
      <selection pane="topRight" activeCell="B1" sqref="B1"/>
      <selection pane="bottomLeft" activeCell="A4" sqref="A4"/>
      <selection pane="bottomRight" sqref="A1:U1"/>
    </sheetView>
  </sheetViews>
  <sheetFormatPr defaultColWidth="9.140625" defaultRowHeight="15" x14ac:dyDescent="0.25"/>
  <cols>
    <col min="1" max="1" width="25.7109375" style="1" customWidth="1"/>
    <col min="2" max="2" width="8.140625" style="13" customWidth="1"/>
    <col min="3" max="4" width="7.85546875" style="1" customWidth="1"/>
    <col min="5" max="6" width="7.85546875" style="14" customWidth="1"/>
    <col min="7" max="15" width="7.85546875" style="9" customWidth="1"/>
    <col min="16" max="16" width="7.85546875" style="1" customWidth="1"/>
    <col min="17" max="21" width="7.85546875" style="14" customWidth="1"/>
    <col min="22" max="16384" width="9.140625" style="1"/>
  </cols>
  <sheetData>
    <row r="1" spans="1:21" ht="15.75" thickBot="1" x14ac:dyDescent="0.3">
      <c r="A1" s="208"/>
      <c r="B1" s="208"/>
      <c r="C1" s="208"/>
      <c r="D1" s="208"/>
      <c r="E1" s="208"/>
      <c r="F1" s="208"/>
      <c r="G1" s="208"/>
      <c r="H1" s="208"/>
      <c r="I1" s="208"/>
      <c r="J1" s="208"/>
      <c r="K1" s="208"/>
      <c r="L1" s="208"/>
      <c r="M1" s="208"/>
      <c r="N1" s="208"/>
      <c r="O1" s="208"/>
      <c r="P1" s="208"/>
      <c r="Q1" s="208"/>
      <c r="R1" s="208"/>
      <c r="S1" s="208"/>
      <c r="T1" s="208"/>
      <c r="U1" s="208"/>
    </row>
    <row r="2" spans="1:21" s="4" customFormat="1" ht="109.5" customHeight="1" thickBot="1" x14ac:dyDescent="0.3">
      <c r="A2" s="99" t="s">
        <v>375</v>
      </c>
      <c r="B2" s="67" t="s">
        <v>357</v>
      </c>
      <c r="C2" s="68" t="s">
        <v>394</v>
      </c>
      <c r="D2" s="68" t="s">
        <v>358</v>
      </c>
      <c r="E2" s="69" t="s">
        <v>400</v>
      </c>
      <c r="F2" s="70" t="s">
        <v>613</v>
      </c>
      <c r="G2" s="115" t="s">
        <v>620</v>
      </c>
      <c r="H2" s="115" t="s">
        <v>950</v>
      </c>
      <c r="I2" s="68" t="s">
        <v>963</v>
      </c>
      <c r="J2" s="115" t="s">
        <v>787</v>
      </c>
      <c r="K2" s="115" t="s">
        <v>788</v>
      </c>
      <c r="L2" s="115" t="s">
        <v>789</v>
      </c>
      <c r="M2" s="68" t="s">
        <v>797</v>
      </c>
      <c r="N2" s="68" t="s">
        <v>392</v>
      </c>
      <c r="O2" s="68" t="s">
        <v>678</v>
      </c>
      <c r="P2" s="69" t="s">
        <v>391</v>
      </c>
      <c r="Q2" s="164" t="s">
        <v>612</v>
      </c>
      <c r="R2" s="189" t="s">
        <v>906</v>
      </c>
      <c r="S2" s="199" t="s">
        <v>977</v>
      </c>
      <c r="T2" s="192" t="s">
        <v>951</v>
      </c>
      <c r="U2" s="164" t="s">
        <v>949</v>
      </c>
    </row>
    <row r="3" spans="1:21" s="4" customFormat="1" x14ac:dyDescent="0.25">
      <c r="A3" s="99" t="str">
        <f>'Indicator Data'!A6</f>
        <v>Afghanistan</v>
      </c>
      <c r="B3" s="43" t="str">
        <f>'Indicator Data'!B6</f>
        <v>AFG</v>
      </c>
      <c r="C3" s="71">
        <f>IF('Indicator Data'!AT6="No data","x",ROUND(IF('Indicator Data'!AT6&gt;C$195,0,IF('Indicator Data'!AT6&lt;C$194,10,(C$195-'Indicator Data'!AT6)/(C$195-C$194)*10)),1))</f>
        <v>8.4</v>
      </c>
      <c r="D3" s="71">
        <f>IF('Indicator Data'!AS6="No data","x",ROUND(IF('Indicator Data'!AS6&gt;D$195,0,IF('Indicator Data'!AS6&lt;D$194,10,(D$195-'Indicator Data'!AS6)/(D$195-D$194)*10)),1))</f>
        <v>7.9</v>
      </c>
      <c r="E3" s="72">
        <f>IF(AND(C3="x",D3="x"),"x",ROUND(AVERAGE(C3,D3),1))</f>
        <v>8.1999999999999993</v>
      </c>
      <c r="F3" s="73">
        <f>ROUND(E3,1)</f>
        <v>8.1999999999999993</v>
      </c>
      <c r="G3" s="114">
        <f>IF('Indicator Data'!AU6="No data","x",ROUND(IF('Indicator Data'!AU6&gt;G$195,0,IF('Indicator Data'!AU6&lt;G$194,10,(G$195-'Indicator Data'!AU6)/(G$195-G$194)*10)),1))</f>
        <v>9.3000000000000007</v>
      </c>
      <c r="H3" s="114">
        <f>IF('Indicator Data'!AV6="No data","x",ROUND(IF('Indicator Data'!AV6&gt;H$195,0,IF('Indicator Data'!AV6&lt;H$194,10,(H$195-'Indicator Data'!AV6)/(H$195-H$194)*10)),1))</f>
        <v>9.5</v>
      </c>
      <c r="I3" s="71">
        <f>IF(AND(G3="x",H3="x"),"x",AVERAGE(G3,H3))</f>
        <v>9.4</v>
      </c>
      <c r="J3" s="114">
        <f>IF('Indicator Data'!AW6="No data","x",ROUND(IF('Indicator Data'!AW6&gt;J$195,0,IF('Indicator Data'!AW6&lt;J$194,10,(J$195-'Indicator Data'!AW6)/(J$195-J$194)*10)),1))</f>
        <v>5.8</v>
      </c>
      <c r="K3" s="114">
        <f>IF('Indicator Data'!AX6="No data","x",ROUND(IF('Indicator Data'!AX6&gt;K$195,0,IF('Indicator Data'!AX6&lt;K$194,10,(K$195-'Indicator Data'!AX6)/(K$195-K$194)*10)),1))</f>
        <v>10</v>
      </c>
      <c r="L3" s="114">
        <f>IF('Indicator Data'!AY6="No data","x",ROUND(IF('Indicator Data'!AY6&gt;L$195,0,IF('Indicator Data'!AY6&lt;L$194,10,(L$195-'Indicator Data'!AY6)/(L$195-L$194)*10)),1))</f>
        <v>5.8</v>
      </c>
      <c r="M3" s="71">
        <f>IF(AND(J3="X",K3="x",L3="x"),"x",AVERAGE(J3:L3))</f>
        <v>7.2</v>
      </c>
      <c r="N3" s="71">
        <f>IF('Indicator Data'!AZ6="No data","x",ROUND(IF('Indicator Data'!AZ6&gt;N$195,0,IF('Indicator Data'!AZ6&lt;N$194,10,(N$195-'Indicator Data'!AZ6)/(N$195-N$194)*10)),1))</f>
        <v>9.6</v>
      </c>
      <c r="O3" s="71">
        <f>IF('Indicator Data'!BA6="No data","x",ROUND(IF('Indicator Data'!BA6&gt;O$195,10,IF('Indicator Data'!BA6&lt;O$194,0,10-(O$195-'Indicator Data'!BA6)/(O$195-O$194)*10)),1))</f>
        <v>7.1</v>
      </c>
      <c r="P3" s="72">
        <f>IF(AND(I3="x",M3="x",N3="x",O3="x"),"x",ROUND(AVERAGE(I3,M3,N3,O3),1))</f>
        <v>8.3000000000000007</v>
      </c>
      <c r="Q3" s="165">
        <f>IF(P3="x","x",ROUND(P3,1))</f>
        <v>8.3000000000000007</v>
      </c>
      <c r="R3" s="190">
        <f>IF('Indicator Data'!BB6="No data","x",ROUND(IF('Indicator Data'!BB6&gt;R$195,0,IF('Indicator Data'!BB6&lt;R$194,10,(R$195-'Indicator Data'!BB6)/(R$195-R$194)*10)),1))</f>
        <v>6.5</v>
      </c>
      <c r="S3" s="190">
        <f>IF('Indicator Data'!BC6="No data","x",ROUND(IF('Indicator Data'!BC6&gt;S$195,0,IF('Indicator Data'!BC6&lt;S$194,10,(S$195-'Indicator Data'!BC6)/(S$195-S$194)*10)),1))</f>
        <v>7.5</v>
      </c>
      <c r="T3" s="191">
        <f>IF(AND(R3="x",S3="x"),"x",AVERAGE(R3,S3))</f>
        <v>7</v>
      </c>
      <c r="U3" s="165">
        <f>T3</f>
        <v>7</v>
      </c>
    </row>
    <row r="4" spans="1:21" s="4" customFormat="1" x14ac:dyDescent="0.25">
      <c r="A4" s="99" t="str">
        <f>'Indicator Data'!A7</f>
        <v>Albania</v>
      </c>
      <c r="B4" s="43" t="str">
        <f>'Indicator Data'!B7</f>
        <v>ALB</v>
      </c>
      <c r="C4" s="71">
        <f>IF('Indicator Data'!AT7="No data","x",ROUND(IF('Indicator Data'!AT7&gt;C$195,0,IF('Indicator Data'!AT7&lt;C$194,10,(C$195-'Indicator Data'!AT7)/(C$195-C$194)*10)),1))</f>
        <v>6.5</v>
      </c>
      <c r="D4" s="71">
        <f>IF('Indicator Data'!AS7="No data","x",ROUND(IF('Indicator Data'!AS7&gt;D$195,0,IF('Indicator Data'!AS7&lt;D$194,10,(D$195-'Indicator Data'!AS7)/(D$195-D$194)*10)),1))</f>
        <v>4.8</v>
      </c>
      <c r="E4" s="72">
        <f t="shared" ref="E4:E67" si="0">IF(AND(C4="x",D4="x"),"x",ROUND(AVERAGE(C4,D4),1))</f>
        <v>5.7</v>
      </c>
      <c r="F4" s="73">
        <f t="shared" ref="F4:F67" si="1">ROUND(E4,1)</f>
        <v>5.7</v>
      </c>
      <c r="G4" s="114">
        <f>IF('Indicator Data'!AU7="No data","x",ROUND(IF('Indicator Data'!AU7&gt;G$195,0,IF('Indicator Data'!AU7&lt;G$194,10,(G$195-'Indicator Data'!AU7)/(G$195-G$194)*10)),1))</f>
        <v>7</v>
      </c>
      <c r="H4" s="114">
        <f>IF('Indicator Data'!AV7="No data","x",ROUND(IF('Indicator Data'!AV7&gt;H$195,0,IF('Indicator Data'!AV7&lt;H$194,10,(H$195-'Indicator Data'!AV7)/(H$195-H$194)*10)),1))</f>
        <v>6.5</v>
      </c>
      <c r="I4" s="71">
        <f t="shared" ref="I4:I67" si="2">IF(AND(G4="x",H4="x"),"x",AVERAGE(G4,H4))</f>
        <v>6.75</v>
      </c>
      <c r="J4" s="114">
        <f>IF('Indicator Data'!AW7="No data","x",ROUND(IF('Indicator Data'!AW7&gt;J$195,0,IF('Indicator Data'!AW7&lt;J$194,10,(J$195-'Indicator Data'!AW7)/(J$195-J$194)*10)),1))</f>
        <v>0</v>
      </c>
      <c r="K4" s="114">
        <f>IF('Indicator Data'!AX7="No data","x",ROUND(IF('Indicator Data'!AX7&gt;K$195,0,IF('Indicator Data'!AX7&lt;K$194,10,(K$195-'Indicator Data'!AX7)/(K$195-K$194)*10)),1))</f>
        <v>0.2</v>
      </c>
      <c r="L4" s="114">
        <f>IF('Indicator Data'!AY7="No data","x",ROUND(IF('Indicator Data'!AY7&gt;L$195,0,IF('Indicator Data'!AY7&lt;L$194,10,(L$195-'Indicator Data'!AY7)/(L$195-L$194)*10)),1))</f>
        <v>0</v>
      </c>
      <c r="M4" s="71">
        <f t="shared" ref="M4:M67" si="3">IF(AND(J4="X",K4="x",L4="x"),"x",AVERAGE(J4:L4))</f>
        <v>6.6666666666666666E-2</v>
      </c>
      <c r="N4" s="71">
        <f>IF('Indicator Data'!AZ7="No data","x",ROUND(IF('Indicator Data'!AZ7&gt;N$195,0,IF('Indicator Data'!AZ7&lt;N$194,10,(N$195-'Indicator Data'!AZ7)/(N$195-N$194)*10)),1))</f>
        <v>7.6</v>
      </c>
      <c r="O4" s="71">
        <f>IF('Indicator Data'!BA7="No data","x",ROUND(IF('Indicator Data'!BA7&gt;O$195,10,IF('Indicator Data'!BA7&lt;O$194,0,10-(O$195-'Indicator Data'!BA7)/(O$195-O$194)*10)),1))</f>
        <v>0.2</v>
      </c>
      <c r="P4" s="72">
        <f t="shared" ref="P4:P67" si="4">IF(AND(I4="x",M4="x",N4="x",O4="x"),"x",ROUND(AVERAGE(I4,M4,N4,O4),1))</f>
        <v>3.7</v>
      </c>
      <c r="Q4" s="165">
        <f t="shared" ref="Q4:Q67" si="5">IF(P4="x","x",ROUND(P4,1))</f>
        <v>3.7</v>
      </c>
      <c r="R4" s="190" t="str">
        <f>IF('Indicator Data'!BB7="No data","x",ROUND(IF('Indicator Data'!BB7&gt;R$195,0,IF('Indicator Data'!BB7&lt;R$194,10,(R$195-'Indicator Data'!BB7)/(R$195-R$194)*10)),1))</f>
        <v>x</v>
      </c>
      <c r="S4" s="190">
        <f>IF('Indicator Data'!BC7="No data","x",ROUND(IF('Indicator Data'!BC7&gt;S$195,0,IF('Indicator Data'!BC7&lt;S$194,10,(S$195-'Indicator Data'!BC7)/(S$195-S$194)*10)),1))</f>
        <v>5</v>
      </c>
      <c r="T4" s="191">
        <f t="shared" ref="T4:T67" si="6">IF(AND(R4="x",S4="x"),"x",AVERAGE(R4,S4))</f>
        <v>5</v>
      </c>
      <c r="U4" s="165">
        <f t="shared" ref="U4:U67" si="7">T4</f>
        <v>5</v>
      </c>
    </row>
    <row r="5" spans="1:21" s="4" customFormat="1" x14ac:dyDescent="0.25">
      <c r="A5" s="99" t="str">
        <f>'Indicator Data'!A8</f>
        <v>Algeria</v>
      </c>
      <c r="B5" s="43" t="str">
        <f>'Indicator Data'!B8</f>
        <v>DZA</v>
      </c>
      <c r="C5" s="71">
        <f>IF('Indicator Data'!AT8="No data","x",ROUND(IF('Indicator Data'!AT8&gt;C$195,0,IF('Indicator Data'!AT8&lt;C$194,10,(C$195-'Indicator Data'!AT8)/(C$195-C$194)*10)),1))</f>
        <v>6.5</v>
      </c>
      <c r="D5" s="71">
        <f>IF('Indicator Data'!AS8="No data","x",ROUND(IF('Indicator Data'!AS8&gt;D$195,0,IF('Indicator Data'!AS8&lt;D$194,10,(D$195-'Indicator Data'!AS8)/(D$195-D$194)*10)),1))</f>
        <v>5.9</v>
      </c>
      <c r="E5" s="72">
        <f t="shared" si="0"/>
        <v>6.2</v>
      </c>
      <c r="F5" s="73">
        <f t="shared" si="1"/>
        <v>6.2</v>
      </c>
      <c r="G5" s="114">
        <f>IF('Indicator Data'!AU8="No data","x",ROUND(IF('Indicator Data'!AU8&gt;G$195,0,IF('Indicator Data'!AU8&lt;G$194,10,(G$195-'Indicator Data'!AU8)/(G$195-G$194)*10)),1))</f>
        <v>5.4</v>
      </c>
      <c r="H5" s="114">
        <f>IF('Indicator Data'!AV8="No data","x",ROUND(IF('Indicator Data'!AV8&gt;H$195,0,IF('Indicator Data'!AV8&lt;H$194,10,(H$195-'Indicator Data'!AV8)/(H$195-H$194)*10)),1))</f>
        <v>7.7</v>
      </c>
      <c r="I5" s="71">
        <f t="shared" si="2"/>
        <v>6.5500000000000007</v>
      </c>
      <c r="J5" s="114">
        <f>IF('Indicator Data'!AW8="No data","x",ROUND(IF('Indicator Data'!AW8&gt;J$195,0,IF('Indicator Data'!AW8&lt;J$194,10,(J$195-'Indicator Data'!AW8)/(J$195-J$194)*10)),1))</f>
        <v>1.4</v>
      </c>
      <c r="K5" s="114">
        <f>IF('Indicator Data'!AX8="No data","x",ROUND(IF('Indicator Data'!AX8&gt;K$195,0,IF('Indicator Data'!AX8&lt;K$194,10,(K$195-'Indicator Data'!AX8)/(K$195-K$194)*10)),1))</f>
        <v>1.2</v>
      </c>
      <c r="L5" s="114">
        <f>IF('Indicator Data'!AY8="No data","x",ROUND(IF('Indicator Data'!AY8&gt;L$195,0,IF('Indicator Data'!AY8&lt;L$194,10,(L$195-'Indicator Data'!AY8)/(L$195-L$194)*10)),1))</f>
        <v>1.7</v>
      </c>
      <c r="M5" s="71">
        <f t="shared" si="3"/>
        <v>1.4333333333333333</v>
      </c>
      <c r="N5" s="71">
        <f>IF('Indicator Data'!AZ8="No data","x",ROUND(IF('Indicator Data'!AZ8&gt;N$195,0,IF('Indicator Data'!AZ8&lt;N$194,10,(N$195-'Indicator Data'!AZ8)/(N$195-N$194)*10)),1))</f>
        <v>6.8</v>
      </c>
      <c r="O5" s="71">
        <f>IF('Indicator Data'!BA8="No data","x",ROUND(IF('Indicator Data'!BA8&gt;O$195,10,IF('Indicator Data'!BA8&lt;O$194,0,10-(O$195-'Indicator Data'!BA8)/(O$195-O$194)*10)),1))</f>
        <v>1.2</v>
      </c>
      <c r="P5" s="72">
        <f t="shared" si="4"/>
        <v>4</v>
      </c>
      <c r="Q5" s="165">
        <f t="shared" si="5"/>
        <v>4</v>
      </c>
      <c r="R5" s="190">
        <f>IF('Indicator Data'!BB8="No data","x",ROUND(IF('Indicator Data'!BB8&gt;R$195,0,IF('Indicator Data'!BB8&lt;R$194,10,(R$195-'Indicator Data'!BB8)/(R$195-R$194)*10)),1))</f>
        <v>2</v>
      </c>
      <c r="S5" s="190">
        <f>IF('Indicator Data'!BC8="No data","x",ROUND(IF('Indicator Data'!BC8&gt;S$195,0,IF('Indicator Data'!BC8&lt;S$194,10,(S$195-'Indicator Data'!BC8)/(S$195-S$194)*10)),1))</f>
        <v>2.5</v>
      </c>
      <c r="T5" s="191">
        <f t="shared" si="6"/>
        <v>2.25</v>
      </c>
      <c r="U5" s="165">
        <f t="shared" si="7"/>
        <v>2.25</v>
      </c>
    </row>
    <row r="6" spans="1:21" s="4" customFormat="1" x14ac:dyDescent="0.25">
      <c r="A6" s="99" t="str">
        <f>'Indicator Data'!A9</f>
        <v>Angola</v>
      </c>
      <c r="B6" s="43" t="str">
        <f>'Indicator Data'!B9</f>
        <v>AGO</v>
      </c>
      <c r="C6" s="71">
        <f>IF('Indicator Data'!AT9="No data","x",ROUND(IF('Indicator Data'!AT9&gt;C$195,0,IF('Indicator Data'!AT9&lt;C$194,10,(C$195-'Indicator Data'!AT9)/(C$195-C$194)*10)),1))</f>
        <v>7.4</v>
      </c>
      <c r="D6" s="71">
        <f>IF('Indicator Data'!AS9="No data","x",ROUND(IF('Indicator Data'!AS9&gt;D$195,0,IF('Indicator Data'!AS9&lt;D$194,10,(D$195-'Indicator Data'!AS9)/(D$195-D$194)*10)),1))</f>
        <v>7.1</v>
      </c>
      <c r="E6" s="72">
        <f t="shared" si="0"/>
        <v>7.3</v>
      </c>
      <c r="F6" s="73">
        <f t="shared" si="1"/>
        <v>7.3</v>
      </c>
      <c r="G6" s="114">
        <f>IF('Indicator Data'!AU9="No data","x",ROUND(IF('Indicator Data'!AU9&gt;G$195,0,IF('Indicator Data'!AU9&lt;G$194,10,(G$195-'Indicator Data'!AU9)/(G$195-G$194)*10)),1))</f>
        <v>9.5</v>
      </c>
      <c r="H6" s="114">
        <f>IF('Indicator Data'!AV9="No data","x",ROUND(IF('Indicator Data'!AV9&gt;H$195,0,IF('Indicator Data'!AV9&lt;H$194,10,(H$195-'Indicator Data'!AV9)/(H$195-H$194)*10)),1))</f>
        <v>9.1</v>
      </c>
      <c r="I6" s="71">
        <f t="shared" si="2"/>
        <v>9.3000000000000007</v>
      </c>
      <c r="J6" s="114">
        <f>IF('Indicator Data'!AW9="No data","x",ROUND(IF('Indicator Data'!AW9&gt;J$195,0,IF('Indicator Data'!AW9&lt;J$194,10,(J$195-'Indicator Data'!AW9)/(J$195-J$194)*10)),1))</f>
        <v>8</v>
      </c>
      <c r="K6" s="114">
        <f>IF('Indicator Data'!AX9="No data","x",ROUND(IF('Indicator Data'!AX9&gt;K$195,0,IF('Indicator Data'!AX9&lt;K$194,10,(K$195-'Indicator Data'!AX9)/(K$195-K$194)*10)),1))</f>
        <v>10</v>
      </c>
      <c r="L6" s="114">
        <f>IF('Indicator Data'!AY9="No data","x",ROUND(IF('Indicator Data'!AY9&gt;L$195,0,IF('Indicator Data'!AY9&lt;L$194,10,(L$195-'Indicator Data'!AY9)/(L$195-L$194)*10)),1))</f>
        <v>6.8</v>
      </c>
      <c r="M6" s="71">
        <f t="shared" si="3"/>
        <v>8.2666666666666675</v>
      </c>
      <c r="N6" s="71">
        <f>IF('Indicator Data'!AZ9="No data","x",ROUND(IF('Indicator Data'!AZ9&gt;N$195,0,IF('Indicator Data'!AZ9&lt;N$194,10,(N$195-'Indicator Data'!AZ9)/(N$195-N$194)*10)),1))</f>
        <v>9.5</v>
      </c>
      <c r="O6" s="71">
        <f>IF('Indicator Data'!BA9="No data","x",ROUND(IF('Indicator Data'!BA9&gt;O$195,10,IF('Indicator Data'!BA9&lt;O$194,0,10-(O$195-'Indicator Data'!BA9)/(O$195-O$194)*10)),1))</f>
        <v>2.7</v>
      </c>
      <c r="P6" s="72">
        <f t="shared" si="4"/>
        <v>7.4</v>
      </c>
      <c r="Q6" s="165">
        <f t="shared" si="5"/>
        <v>7.4</v>
      </c>
      <c r="R6" s="190">
        <f>IF('Indicator Data'!BB9="No data","x",ROUND(IF('Indicator Data'!BB9&gt;R$195,0,IF('Indicator Data'!BB9&lt;R$194,10,(R$195-'Indicator Data'!BB9)/(R$195-R$194)*10)),1))</f>
        <v>4.0999999999999996</v>
      </c>
      <c r="S6" s="190">
        <f>IF('Indicator Data'!BC9="No data","x",ROUND(IF('Indicator Data'!BC9&gt;S$195,0,IF('Indicator Data'!BC9&lt;S$194,10,(S$195-'Indicator Data'!BC9)/(S$195-S$194)*10)),1))</f>
        <v>5</v>
      </c>
      <c r="T6" s="191">
        <f t="shared" si="6"/>
        <v>4.55</v>
      </c>
      <c r="U6" s="165">
        <f t="shared" si="7"/>
        <v>4.55</v>
      </c>
    </row>
    <row r="7" spans="1:21" s="4" customFormat="1" x14ac:dyDescent="0.25">
      <c r="A7" s="99" t="str">
        <f>'Indicator Data'!A10</f>
        <v>Antigua and Barbuda</v>
      </c>
      <c r="B7" s="43" t="str">
        <f>'Indicator Data'!B10</f>
        <v>ATG</v>
      </c>
      <c r="C7" s="71" t="str">
        <f>IF('Indicator Data'!AT10="No data","x",ROUND(IF('Indicator Data'!AT10&gt;C$195,0,IF('Indicator Data'!AT10&lt;C$194,10,(C$195-'Indicator Data'!AT10)/(C$195-C$194)*10)),1))</f>
        <v>x</v>
      </c>
      <c r="D7" s="71">
        <f>IF('Indicator Data'!AS10="No data","x",ROUND(IF('Indicator Data'!AS10&gt;D$195,0,IF('Indicator Data'!AS10&lt;D$194,10,(D$195-'Indicator Data'!AS10)/(D$195-D$194)*10)),1))</f>
        <v>5</v>
      </c>
      <c r="E7" s="72">
        <f t="shared" si="0"/>
        <v>5</v>
      </c>
      <c r="F7" s="73">
        <f t="shared" si="1"/>
        <v>5</v>
      </c>
      <c r="G7" s="114">
        <f>IF('Indicator Data'!AU10="No data","x",ROUND(IF('Indicator Data'!AU10&gt;G$195,0,IF('Indicator Data'!AU10&lt;G$194,10,(G$195-'Indicator Data'!AU10)/(G$195-G$194)*10)),1))</f>
        <v>3.1</v>
      </c>
      <c r="H7" s="114">
        <f>IF('Indicator Data'!AV10="No data","x",ROUND(IF('Indicator Data'!AV10&gt;H$195,0,IF('Indicator Data'!AV10&lt;H$194,10,(H$195-'Indicator Data'!AV10)/(H$195-H$194)*10)),1))</f>
        <v>5.3</v>
      </c>
      <c r="I7" s="71">
        <f t="shared" si="2"/>
        <v>4.2</v>
      </c>
      <c r="J7" s="114">
        <f>IF('Indicator Data'!AW10="No data","x",ROUND(IF('Indicator Data'!AW10&gt;J$195,0,IF('Indicator Data'!AW10&lt;J$194,10,(J$195-'Indicator Data'!AW10)/(J$195-J$194)*10)),1))</f>
        <v>0.7</v>
      </c>
      <c r="K7" s="114">
        <f>IF('Indicator Data'!AX10="No data","x",ROUND(IF('Indicator Data'!AX10&gt;K$195,0,IF('Indicator Data'!AX10&lt;K$194,10,(K$195-'Indicator Data'!AX10)/(K$195-K$194)*10)),1))</f>
        <v>5.3</v>
      </c>
      <c r="L7" s="114" t="str">
        <f>IF('Indicator Data'!AY10="No data","x",ROUND(IF('Indicator Data'!AY10&gt;L$195,0,IF('Indicator Data'!AY10&lt;L$194,10,(L$195-'Indicator Data'!AY10)/(L$195-L$194)*10)),1))</f>
        <v>x</v>
      </c>
      <c r="M7" s="71">
        <f t="shared" si="3"/>
        <v>3</v>
      </c>
      <c r="N7" s="71">
        <f>IF('Indicator Data'!AZ10="No data","x",ROUND(IF('Indicator Data'!AZ10&gt;N$195,0,IF('Indicator Data'!AZ10&lt;N$194,10,(N$195-'Indicator Data'!AZ10)/(N$195-N$194)*10)),1))</f>
        <v>6.9</v>
      </c>
      <c r="O7" s="71">
        <f>IF('Indicator Data'!BA10="No data","x",ROUND(IF('Indicator Data'!BA10&gt;O$195,10,IF('Indicator Data'!BA10&lt;O$194,0,10-(O$195-'Indicator Data'!BA10)/(O$195-O$194)*10)),1))</f>
        <v>0.5</v>
      </c>
      <c r="P7" s="72">
        <f t="shared" si="4"/>
        <v>3.7</v>
      </c>
      <c r="Q7" s="165">
        <f t="shared" si="5"/>
        <v>3.7</v>
      </c>
      <c r="R7" s="190">
        <f>IF('Indicator Data'!BB10="No data","x",ROUND(IF('Indicator Data'!BB10&gt;R$195,0,IF('Indicator Data'!BB10&lt;R$194,10,(R$195-'Indicator Data'!BB10)/(R$195-R$194)*10)),1))</f>
        <v>5.8</v>
      </c>
      <c r="S7" s="190">
        <f>IF('Indicator Data'!BC10="No data","x",ROUND(IF('Indicator Data'!BC10&gt;S$195,0,IF('Indicator Data'!BC10&lt;S$194,10,(S$195-'Indicator Data'!BC10)/(S$195-S$194)*10)),1))</f>
        <v>5</v>
      </c>
      <c r="T7" s="191">
        <f t="shared" si="6"/>
        <v>5.4</v>
      </c>
      <c r="U7" s="165">
        <f t="shared" si="7"/>
        <v>5.4</v>
      </c>
    </row>
    <row r="8" spans="1:21" s="4" customFormat="1" x14ac:dyDescent="0.25">
      <c r="A8" s="99" t="str">
        <f>'Indicator Data'!A11</f>
        <v>Argentina</v>
      </c>
      <c r="B8" s="43" t="str">
        <f>'Indicator Data'!B11</f>
        <v>ARG</v>
      </c>
      <c r="C8" s="71">
        <f>IF('Indicator Data'!AT11="No data","x",ROUND(IF('Indicator Data'!AT11&gt;C$195,0,IF('Indicator Data'!AT11&lt;C$194,10,(C$195-'Indicator Data'!AT11)/(C$195-C$194)*10)),1))</f>
        <v>5.5</v>
      </c>
      <c r="D8" s="71">
        <f>IF('Indicator Data'!AS11="No data","x",ROUND(IF('Indicator Data'!AS11&gt;D$195,0,IF('Indicator Data'!AS11&lt;D$194,10,(D$195-'Indicator Data'!AS11)/(D$195-D$194)*10)),1))</f>
        <v>4.9000000000000004</v>
      </c>
      <c r="E8" s="72">
        <f t="shared" si="0"/>
        <v>5.2</v>
      </c>
      <c r="F8" s="73">
        <f t="shared" si="1"/>
        <v>5.2</v>
      </c>
      <c r="G8" s="114">
        <f>IF('Indicator Data'!AU11="No data","x",ROUND(IF('Indicator Data'!AU11&gt;G$195,0,IF('Indicator Data'!AU11&lt;G$194,10,(G$195-'Indicator Data'!AU11)/(G$195-G$194)*10)),1))</f>
        <v>0.1</v>
      </c>
      <c r="H8" s="114">
        <f>IF('Indicator Data'!AV11="No data","x",ROUND(IF('Indicator Data'!AV11&gt;H$195,0,IF('Indicator Data'!AV11&lt;H$194,10,(H$195-'Indicator Data'!AV11)/(H$195-H$194)*10)),1))</f>
        <v>3.8</v>
      </c>
      <c r="I8" s="71">
        <f t="shared" si="2"/>
        <v>1.95</v>
      </c>
      <c r="J8" s="114">
        <f>IF('Indicator Data'!AW11="No data","x",ROUND(IF('Indicator Data'!AW11&gt;J$195,0,IF('Indicator Data'!AW11&lt;J$194,10,(J$195-'Indicator Data'!AW11)/(J$195-J$194)*10)),1))</f>
        <v>2.2000000000000002</v>
      </c>
      <c r="K8" s="114">
        <f>IF('Indicator Data'!AX11="No data","x",ROUND(IF('Indicator Data'!AX11&gt;K$195,0,IF('Indicator Data'!AX11&lt;K$194,10,(K$195-'Indicator Data'!AX11)/(K$195-K$194)*10)),1))</f>
        <v>1.7</v>
      </c>
      <c r="L8" s="114">
        <f>IF('Indicator Data'!AY11="No data","x",ROUND(IF('Indicator Data'!AY11&gt;L$195,0,IF('Indicator Data'!AY11&lt;L$194,10,(L$195-'Indicator Data'!AY11)/(L$195-L$194)*10)),1))</f>
        <v>3.9</v>
      </c>
      <c r="M8" s="71">
        <f t="shared" si="3"/>
        <v>2.6</v>
      </c>
      <c r="N8" s="71">
        <f>IF('Indicator Data'!AZ11="No data","x",ROUND(IF('Indicator Data'!AZ11&gt;N$195,0,IF('Indicator Data'!AZ11&lt;N$194,10,(N$195-'Indicator Data'!AZ11)/(N$195-N$194)*10)),1))</f>
        <v>5</v>
      </c>
      <c r="O8" s="71">
        <f>IF('Indicator Data'!BA11="No data","x",ROUND(IF('Indicator Data'!BA11&gt;O$195,10,IF('Indicator Data'!BA11&lt;O$194,0,10-(O$195-'Indicator Data'!BA11)/(O$195-O$194)*10)),1))</f>
        <v>0.4</v>
      </c>
      <c r="P8" s="72">
        <f t="shared" si="4"/>
        <v>2.5</v>
      </c>
      <c r="Q8" s="165">
        <f t="shared" si="5"/>
        <v>2.5</v>
      </c>
      <c r="R8" s="190">
        <f>IF('Indicator Data'!BB11="No data","x",ROUND(IF('Indicator Data'!BB11&gt;R$195,0,IF('Indicator Data'!BB11&lt;R$194,10,(R$195-'Indicator Data'!BB11)/(R$195-R$194)*10)),1))</f>
        <v>3.6</v>
      </c>
      <c r="S8" s="190">
        <f>IF('Indicator Data'!BC11="No data","x",ROUND(IF('Indicator Data'!BC11&gt;S$195,0,IF('Indicator Data'!BC11&lt;S$194,10,(S$195-'Indicator Data'!BC11)/(S$195-S$194)*10)),1))</f>
        <v>5</v>
      </c>
      <c r="T8" s="191">
        <f t="shared" si="6"/>
        <v>4.3</v>
      </c>
      <c r="U8" s="165">
        <f t="shared" si="7"/>
        <v>4.3</v>
      </c>
    </row>
    <row r="9" spans="1:21" s="4" customFormat="1" x14ac:dyDescent="0.25">
      <c r="A9" s="99" t="str">
        <f>'Indicator Data'!A12</f>
        <v>Armenia</v>
      </c>
      <c r="B9" s="43" t="str">
        <f>'Indicator Data'!B12</f>
        <v>ARM</v>
      </c>
      <c r="C9" s="71">
        <f>IF('Indicator Data'!AT12="No data","x",ROUND(IF('Indicator Data'!AT12&gt;C$195,0,IF('Indicator Data'!AT12&lt;C$194,10,(C$195-'Indicator Data'!AT12)/(C$195-C$194)*10)),1))</f>
        <v>5.8</v>
      </c>
      <c r="D9" s="71">
        <f>IF('Indicator Data'!AS12="No data","x",ROUND(IF('Indicator Data'!AS12&gt;D$195,0,IF('Indicator Data'!AS12&lt;D$194,10,(D$195-'Indicator Data'!AS12)/(D$195-D$194)*10)),1))</f>
        <v>5</v>
      </c>
      <c r="E9" s="72">
        <f t="shared" si="0"/>
        <v>5.4</v>
      </c>
      <c r="F9" s="73">
        <f t="shared" si="1"/>
        <v>5.4</v>
      </c>
      <c r="G9" s="114">
        <f>IF('Indicator Data'!AU12="No data","x",ROUND(IF('Indicator Data'!AU12&gt;G$195,0,IF('Indicator Data'!AU12&lt;G$194,10,(G$195-'Indicator Data'!AU12)/(G$195-G$194)*10)),1))</f>
        <v>2.8</v>
      </c>
      <c r="H9" s="114">
        <f>IF('Indicator Data'!AV12="No data","x",ROUND(IF('Indicator Data'!AV12&gt;H$195,0,IF('Indicator Data'!AV12&lt;H$194,10,(H$195-'Indicator Data'!AV12)/(H$195-H$194)*10)),1))</f>
        <v>4.8</v>
      </c>
      <c r="I9" s="71">
        <f t="shared" si="2"/>
        <v>3.8</v>
      </c>
      <c r="J9" s="114">
        <f>IF('Indicator Data'!AW12="No data","x",ROUND(IF('Indicator Data'!AW12&gt;J$195,0,IF('Indicator Data'!AW12&lt;J$194,10,(J$195-'Indicator Data'!AW12)/(J$195-J$194)*10)),1))</f>
        <v>0.8</v>
      </c>
      <c r="K9" s="114">
        <f>IF('Indicator Data'!AX12="No data","x",ROUND(IF('Indicator Data'!AX12&gt;K$195,0,IF('Indicator Data'!AX12&lt;K$194,10,(K$195-'Indicator Data'!AX12)/(K$195-K$194)*10)),1))</f>
        <v>0.3</v>
      </c>
      <c r="L9" s="114">
        <f>IF('Indicator Data'!AY12="No data","x",ROUND(IF('Indicator Data'!AY12&gt;L$195,0,IF('Indicator Data'!AY12&lt;L$194,10,(L$195-'Indicator Data'!AY12)/(L$195-L$194)*10)),1))</f>
        <v>0.8</v>
      </c>
      <c r="M9" s="71">
        <f t="shared" si="3"/>
        <v>0.63333333333333341</v>
      </c>
      <c r="N9" s="71">
        <f>IF('Indicator Data'!AZ12="No data","x",ROUND(IF('Indicator Data'!AZ12&gt;N$195,0,IF('Indicator Data'!AZ12&lt;N$194,10,(N$195-'Indicator Data'!AZ12)/(N$195-N$194)*10)),1))</f>
        <v>7.2</v>
      </c>
      <c r="O9" s="71">
        <f>IF('Indicator Data'!BA12="No data","x",ROUND(IF('Indicator Data'!BA12&gt;O$195,10,IF('Indicator Data'!BA12&lt;O$194,0,10-(O$195-'Indicator Data'!BA12)/(O$195-O$194)*10)),1))</f>
        <v>0.3</v>
      </c>
      <c r="P9" s="72">
        <f t="shared" si="4"/>
        <v>3</v>
      </c>
      <c r="Q9" s="165">
        <f t="shared" si="5"/>
        <v>3</v>
      </c>
      <c r="R9" s="190">
        <f>IF('Indicator Data'!BB12="No data","x",ROUND(IF('Indicator Data'!BB12&gt;R$195,0,IF('Indicator Data'!BB12&lt;R$194,10,(R$195-'Indicator Data'!BB12)/(R$195-R$194)*10)),1))</f>
        <v>1.7</v>
      </c>
      <c r="S9" s="190">
        <f>IF('Indicator Data'!BC12="No data","x",ROUND(IF('Indicator Data'!BC12&gt;S$195,0,IF('Indicator Data'!BC12&lt;S$194,10,(S$195-'Indicator Data'!BC12)/(S$195-S$194)*10)),1))</f>
        <v>5</v>
      </c>
      <c r="T9" s="191">
        <f t="shared" si="6"/>
        <v>3.35</v>
      </c>
      <c r="U9" s="165">
        <f t="shared" si="7"/>
        <v>3.35</v>
      </c>
    </row>
    <row r="10" spans="1:21" s="4" customFormat="1" x14ac:dyDescent="0.25">
      <c r="A10" s="99" t="str">
        <f>'Indicator Data'!A13</f>
        <v>Australia</v>
      </c>
      <c r="B10" s="43" t="str">
        <f>'Indicator Data'!B13</f>
        <v>AUS</v>
      </c>
      <c r="C10" s="71">
        <f>IF('Indicator Data'!AT13="No data","x",ROUND(IF('Indicator Data'!AT13&gt;C$195,0,IF('Indicator Data'!AT13&lt;C$194,10,(C$195-'Indicator Data'!AT13)/(C$195-C$194)*10)),1))</f>
        <v>2.2999999999999998</v>
      </c>
      <c r="D10" s="71">
        <f>IF('Indicator Data'!AS13="No data","x",ROUND(IF('Indicator Data'!AS13&gt;D$195,0,IF('Indicator Data'!AS13&lt;D$194,10,(D$195-'Indicator Data'!AS13)/(D$195-D$194)*10)),1))</f>
        <v>1.8</v>
      </c>
      <c r="E10" s="72">
        <f t="shared" si="0"/>
        <v>2.1</v>
      </c>
      <c r="F10" s="73">
        <f t="shared" si="1"/>
        <v>2.1</v>
      </c>
      <c r="G10" s="114">
        <f>IF('Indicator Data'!AU13="No data","x",ROUND(IF('Indicator Data'!AU13&gt;G$195,0,IF('Indicator Data'!AU13&lt;G$194,10,(G$195-'Indicator Data'!AU13)/(G$195-G$194)*10)),1))</f>
        <v>1</v>
      </c>
      <c r="H10" s="114">
        <f>IF('Indicator Data'!AV13="No data","x",ROUND(IF('Indicator Data'!AV13&gt;H$195,0,IF('Indicator Data'!AV13&lt;H$194,10,(H$195-'Indicator Data'!AV13)/(H$195-H$194)*10)),1))</f>
        <v>5.3</v>
      </c>
      <c r="I10" s="71">
        <f t="shared" si="2"/>
        <v>3.15</v>
      </c>
      <c r="J10" s="114">
        <f>IF('Indicator Data'!AW13="No data","x",ROUND(IF('Indicator Data'!AW13&gt;J$195,0,IF('Indicator Data'!AW13&lt;J$194,10,(J$195-'Indicator Data'!AW13)/(J$195-J$194)*10)),1))</f>
        <v>0.7</v>
      </c>
      <c r="K10" s="114">
        <f>IF('Indicator Data'!AX13="No data","x",ROUND(IF('Indicator Data'!AX13&gt;K$195,0,IF('Indicator Data'!AX13&lt;K$194,10,(K$195-'Indicator Data'!AX13)/(K$195-K$194)*10)),1))</f>
        <v>1</v>
      </c>
      <c r="L10" s="114">
        <f>IF('Indicator Data'!AY13="No data","x",ROUND(IF('Indicator Data'!AY13&gt;L$195,0,IF('Indicator Data'!AY13&lt;L$194,10,(L$195-'Indicator Data'!AY13)/(L$195-L$194)*10)),1))</f>
        <v>0.8</v>
      </c>
      <c r="M10" s="71">
        <f t="shared" si="3"/>
        <v>0.83333333333333337</v>
      </c>
      <c r="N10" s="71">
        <f>IF('Indicator Data'!AZ13="No data","x",ROUND(IF('Indicator Data'!AZ13&gt;N$195,0,IF('Indicator Data'!AZ13&lt;N$194,10,(N$195-'Indicator Data'!AZ13)/(N$195-N$194)*10)),1))</f>
        <v>0</v>
      </c>
      <c r="O10" s="71">
        <f>IF('Indicator Data'!BA13="No data","x",ROUND(IF('Indicator Data'!BA13&gt;O$195,10,IF('Indicator Data'!BA13&lt;O$194,0,10-(O$195-'Indicator Data'!BA13)/(O$195-O$194)*10)),1))</f>
        <v>0.1</v>
      </c>
      <c r="P10" s="72">
        <f t="shared" si="4"/>
        <v>1</v>
      </c>
      <c r="Q10" s="165">
        <f t="shared" si="5"/>
        <v>1</v>
      </c>
      <c r="R10" s="190">
        <f>IF('Indicator Data'!BB13="No data","x",ROUND(IF('Indicator Data'!BB13&gt;R$195,0,IF('Indicator Data'!BB13&lt;R$194,10,(R$195-'Indicator Data'!BB13)/(R$195-R$194)*10)),1))</f>
        <v>1</v>
      </c>
      <c r="S10" s="190">
        <f>IF('Indicator Data'!BC13="No data","x",ROUND(IF('Indicator Data'!BC13&gt;S$195,0,IF('Indicator Data'!BC13&lt;S$194,10,(S$195-'Indicator Data'!BC13)/(S$195-S$194)*10)),1))</f>
        <v>0</v>
      </c>
      <c r="T10" s="191">
        <f t="shared" si="6"/>
        <v>0.5</v>
      </c>
      <c r="U10" s="165">
        <f t="shared" si="7"/>
        <v>0.5</v>
      </c>
    </row>
    <row r="11" spans="1:21" s="4" customFormat="1" x14ac:dyDescent="0.25">
      <c r="A11" s="99" t="str">
        <f>'Indicator Data'!A14</f>
        <v>Austria</v>
      </c>
      <c r="B11" s="43" t="str">
        <f>'Indicator Data'!B14</f>
        <v>AUT</v>
      </c>
      <c r="C11" s="71">
        <f>IF('Indicator Data'!AT14="No data","x",ROUND(IF('Indicator Data'!AT14&gt;C$195,0,IF('Indicator Data'!AT14&lt;C$194,10,(C$195-'Indicator Data'!AT14)/(C$195-C$194)*10)),1))</f>
        <v>2.2999999999999998</v>
      </c>
      <c r="D11" s="71">
        <f>IF('Indicator Data'!AS14="No data","x",ROUND(IF('Indicator Data'!AS14&gt;D$195,0,IF('Indicator Data'!AS14&lt;D$194,10,(D$195-'Indicator Data'!AS14)/(D$195-D$194)*10)),1))</f>
        <v>2.1</v>
      </c>
      <c r="E11" s="72">
        <f t="shared" si="0"/>
        <v>2.2000000000000002</v>
      </c>
      <c r="F11" s="73">
        <f t="shared" si="1"/>
        <v>2.2000000000000002</v>
      </c>
      <c r="G11" s="114">
        <f>IF('Indicator Data'!AU14="No data","x",ROUND(IF('Indicator Data'!AU14&gt;G$195,0,IF('Indicator Data'!AU14&lt;G$194,10,(G$195-'Indicator Data'!AU14)/(G$195-G$194)*10)),1))</f>
        <v>0</v>
      </c>
      <c r="H11" s="114">
        <f>IF('Indicator Data'!AV14="No data","x",ROUND(IF('Indicator Data'!AV14&gt;H$195,0,IF('Indicator Data'!AV14&lt;H$194,10,(H$195-'Indicator Data'!AV14)/(H$195-H$194)*10)),1))</f>
        <v>0.4</v>
      </c>
      <c r="I11" s="71">
        <f t="shared" si="2"/>
        <v>0.2</v>
      </c>
      <c r="J11" s="114">
        <f>IF('Indicator Data'!AW14="No data","x",ROUND(IF('Indicator Data'!AW14&gt;J$195,0,IF('Indicator Data'!AW14&lt;J$194,10,(J$195-'Indicator Data'!AW14)/(J$195-J$194)*10)),1))</f>
        <v>1.5</v>
      </c>
      <c r="K11" s="114">
        <f>IF('Indicator Data'!AX14="No data","x",ROUND(IF('Indicator Data'!AX14&gt;K$195,0,IF('Indicator Data'!AX14&lt;K$194,10,(K$195-'Indicator Data'!AX14)/(K$195-K$194)*10)),1))</f>
        <v>2.5</v>
      </c>
      <c r="L11" s="114" t="str">
        <f>IF('Indicator Data'!AY14="No data","x",ROUND(IF('Indicator Data'!AY14&gt;L$195,0,IF('Indicator Data'!AY14&lt;L$194,10,(L$195-'Indicator Data'!AY14)/(L$195-L$194)*10)),1))</f>
        <v>x</v>
      </c>
      <c r="M11" s="71">
        <f t="shared" si="3"/>
        <v>2</v>
      </c>
      <c r="N11" s="71">
        <f>IF('Indicator Data'!AZ14="No data","x",ROUND(IF('Indicator Data'!AZ14&gt;N$195,0,IF('Indicator Data'!AZ14&lt;N$194,10,(N$195-'Indicator Data'!AZ14)/(N$195-N$194)*10)),1))</f>
        <v>0</v>
      </c>
      <c r="O11" s="71">
        <f>IF('Indicator Data'!BA14="No data","x",ROUND(IF('Indicator Data'!BA14&gt;O$195,10,IF('Indicator Data'!BA14&lt;O$194,0,10-(O$195-'Indicator Data'!BA14)/(O$195-O$194)*10)),1))</f>
        <v>0.1</v>
      </c>
      <c r="P11" s="72">
        <f t="shared" si="4"/>
        <v>0.6</v>
      </c>
      <c r="Q11" s="165">
        <f t="shared" si="5"/>
        <v>0.6</v>
      </c>
      <c r="R11" s="190">
        <f>IF('Indicator Data'!BB14="No data","x",ROUND(IF('Indicator Data'!BB14&gt;R$195,0,IF('Indicator Data'!BB14&lt;R$194,10,(R$195-'Indicator Data'!BB14)/(R$195-R$194)*10)),1))</f>
        <v>4.0999999999999996</v>
      </c>
      <c r="S11" s="190">
        <f>IF('Indicator Data'!BC14="No data","x",ROUND(IF('Indicator Data'!BC14&gt;S$195,0,IF('Indicator Data'!BC14&lt;S$194,10,(S$195-'Indicator Data'!BC14)/(S$195-S$194)*10)),1))</f>
        <v>2.5</v>
      </c>
      <c r="T11" s="191">
        <f t="shared" si="6"/>
        <v>3.3</v>
      </c>
      <c r="U11" s="165">
        <f t="shared" si="7"/>
        <v>3.3</v>
      </c>
    </row>
    <row r="12" spans="1:21" s="4" customFormat="1" x14ac:dyDescent="0.25">
      <c r="A12" s="99" t="str">
        <f>'Indicator Data'!A15</f>
        <v>Azerbaijan</v>
      </c>
      <c r="B12" s="43" t="str">
        <f>'Indicator Data'!B15</f>
        <v>AZE</v>
      </c>
      <c r="C12" s="71">
        <f>IF('Indicator Data'!AT15="No data","x",ROUND(IF('Indicator Data'!AT15&gt;C$195,0,IF('Indicator Data'!AT15&lt;C$194,10,(C$195-'Indicator Data'!AT15)/(C$195-C$194)*10)),1))</f>
        <v>7</v>
      </c>
      <c r="D12" s="71">
        <f>IF('Indicator Data'!AS15="No data","x",ROUND(IF('Indicator Data'!AS15&gt;D$195,0,IF('Indicator Data'!AS15&lt;D$194,10,(D$195-'Indicator Data'!AS15)/(D$195-D$194)*10)),1))</f>
        <v>5.2</v>
      </c>
      <c r="E12" s="72">
        <f t="shared" si="0"/>
        <v>6.1</v>
      </c>
      <c r="F12" s="73">
        <f t="shared" si="1"/>
        <v>6.1</v>
      </c>
      <c r="G12" s="114">
        <f>IF('Indicator Data'!AU15="No data","x",ROUND(IF('Indicator Data'!AU15&gt;G$195,0,IF('Indicator Data'!AU15&lt;G$194,10,(G$195-'Indicator Data'!AU15)/(G$195-G$194)*10)),1))</f>
        <v>1.4</v>
      </c>
      <c r="H12" s="114">
        <f>IF('Indicator Data'!AV15="No data","x",ROUND(IF('Indicator Data'!AV15&gt;H$195,0,IF('Indicator Data'!AV15&lt;H$194,10,(H$195-'Indicator Data'!AV15)/(H$195-H$194)*10)),1))</f>
        <v>4.2</v>
      </c>
      <c r="I12" s="71">
        <f t="shared" si="2"/>
        <v>2.8</v>
      </c>
      <c r="J12" s="114">
        <f>IF('Indicator Data'!AW15="No data","x",ROUND(IF('Indicator Data'!AW15&gt;J$195,0,IF('Indicator Data'!AW15&lt;J$194,10,(J$195-'Indicator Data'!AW15)/(J$195-J$194)*10)),1))</f>
        <v>0.7</v>
      </c>
      <c r="K12" s="114">
        <f>IF('Indicator Data'!AX15="No data","x",ROUND(IF('Indicator Data'!AX15&gt;K$195,0,IF('Indicator Data'!AX15&lt;K$194,10,(K$195-'Indicator Data'!AX15)/(K$195-K$194)*10)),1))</f>
        <v>0.3</v>
      </c>
      <c r="L12" s="114">
        <f>IF('Indicator Data'!AY15="No data","x",ROUND(IF('Indicator Data'!AY15&gt;L$195,0,IF('Indicator Data'!AY15&lt;L$194,10,(L$195-'Indicator Data'!AY15)/(L$195-L$194)*10)),1))</f>
        <v>0.5</v>
      </c>
      <c r="M12" s="71">
        <f t="shared" si="3"/>
        <v>0.5</v>
      </c>
      <c r="N12" s="71">
        <f>IF('Indicator Data'!AZ15="No data","x",ROUND(IF('Indicator Data'!AZ15&gt;N$195,0,IF('Indicator Data'!AZ15&lt;N$194,10,(N$195-'Indicator Data'!AZ15)/(N$195-N$194)*10)),1))</f>
        <v>6.1</v>
      </c>
      <c r="O12" s="71">
        <f>IF('Indicator Data'!BA15="No data","x",ROUND(IF('Indicator Data'!BA15&gt;O$195,10,IF('Indicator Data'!BA15&lt;O$194,0,10-(O$195-'Indicator Data'!BA15)/(O$195-O$194)*10)),1))</f>
        <v>0.3</v>
      </c>
      <c r="P12" s="72">
        <f t="shared" si="4"/>
        <v>2.4</v>
      </c>
      <c r="Q12" s="165">
        <f t="shared" si="5"/>
        <v>2.4</v>
      </c>
      <c r="R12" s="190">
        <f>IF('Indicator Data'!BB15="No data","x",ROUND(IF('Indicator Data'!BB15&gt;R$195,0,IF('Indicator Data'!BB15&lt;R$194,10,(R$195-'Indicator Data'!BB15)/(R$195-R$194)*10)),1))</f>
        <v>1.7</v>
      </c>
      <c r="S12" s="190">
        <f>IF('Indicator Data'!BC15="No data","x",ROUND(IF('Indicator Data'!BC15&gt;S$195,0,IF('Indicator Data'!BC15&lt;S$194,10,(S$195-'Indicator Data'!BC15)/(S$195-S$194)*10)),1))</f>
        <v>5</v>
      </c>
      <c r="T12" s="191">
        <f t="shared" si="6"/>
        <v>3.35</v>
      </c>
      <c r="U12" s="165">
        <f t="shared" si="7"/>
        <v>3.35</v>
      </c>
    </row>
    <row r="13" spans="1:21" s="4" customFormat="1" x14ac:dyDescent="0.25">
      <c r="A13" s="99" t="str">
        <f>'Indicator Data'!A16</f>
        <v>Bahamas</v>
      </c>
      <c r="B13" s="43" t="str">
        <f>'Indicator Data'!B16</f>
        <v>BHS</v>
      </c>
      <c r="C13" s="71">
        <f>IF('Indicator Data'!AT16="No data","x",ROUND(IF('Indicator Data'!AT16&gt;C$195,0,IF('Indicator Data'!AT16&lt;C$194,10,(C$195-'Indicator Data'!AT16)/(C$195-C$194)*10)),1))</f>
        <v>3.6</v>
      </c>
      <c r="D13" s="71">
        <f>IF('Indicator Data'!AS16="No data","x",ROUND(IF('Indicator Data'!AS16&gt;D$195,0,IF('Indicator Data'!AS16&lt;D$194,10,(D$195-'Indicator Data'!AS16)/(D$195-D$194)*10)),1))</f>
        <v>3.9</v>
      </c>
      <c r="E13" s="72">
        <f t="shared" si="0"/>
        <v>3.8</v>
      </c>
      <c r="F13" s="73">
        <f t="shared" si="1"/>
        <v>3.8</v>
      </c>
      <c r="G13" s="114">
        <f>IF('Indicator Data'!AU16="No data","x",ROUND(IF('Indicator Data'!AU16&gt;G$195,0,IF('Indicator Data'!AU16&lt;G$194,10,(G$195-'Indicator Data'!AU16)/(G$195-G$194)*10)),1))</f>
        <v>5.2</v>
      </c>
      <c r="H13" s="114">
        <f>IF('Indicator Data'!AV16="No data","x",ROUND(IF('Indicator Data'!AV16&gt;H$195,0,IF('Indicator Data'!AV16&lt;H$194,10,(H$195-'Indicator Data'!AV16)/(H$195-H$194)*10)),1))</f>
        <v>6.5</v>
      </c>
      <c r="I13" s="71">
        <f t="shared" si="2"/>
        <v>5.85</v>
      </c>
      <c r="J13" s="114">
        <f>IF('Indicator Data'!AW16="No data","x",ROUND(IF('Indicator Data'!AW16&gt;J$195,0,IF('Indicator Data'!AW16&lt;J$194,10,(J$195-'Indicator Data'!AW16)/(J$195-J$194)*10)),1))</f>
        <v>0.8</v>
      </c>
      <c r="K13" s="114">
        <f>IF('Indicator Data'!AX16="No data","x",ROUND(IF('Indicator Data'!AX16&gt;K$195,0,IF('Indicator Data'!AX16&lt;K$194,10,(K$195-'Indicator Data'!AX16)/(K$195-K$194)*10)),1))</f>
        <v>3.9</v>
      </c>
      <c r="L13" s="114">
        <f>IF('Indicator Data'!AY16="No data","x",ROUND(IF('Indicator Data'!AY16&gt;L$195,0,IF('Indicator Data'!AY16&lt;L$194,10,(L$195-'Indicator Data'!AY16)/(L$195-L$194)*10)),1))</f>
        <v>1</v>
      </c>
      <c r="M13" s="71">
        <f t="shared" si="3"/>
        <v>1.9000000000000001</v>
      </c>
      <c r="N13" s="71">
        <f>IF('Indicator Data'!AZ16="No data","x",ROUND(IF('Indicator Data'!AZ16&gt;N$195,0,IF('Indicator Data'!AZ16&lt;N$194,10,(N$195-'Indicator Data'!AZ16)/(N$195-N$194)*10)),1))</f>
        <v>5.3</v>
      </c>
      <c r="O13" s="71">
        <f>IF('Indicator Data'!BA16="No data","x",ROUND(IF('Indicator Data'!BA16&gt;O$195,10,IF('Indicator Data'!BA16&lt;O$194,0,10-(O$195-'Indicator Data'!BA16)/(O$195-O$194)*10)),1))</f>
        <v>0.8</v>
      </c>
      <c r="P13" s="72">
        <f t="shared" si="4"/>
        <v>3.5</v>
      </c>
      <c r="Q13" s="165">
        <f t="shared" si="5"/>
        <v>3.5</v>
      </c>
      <c r="R13" s="190">
        <f>IF('Indicator Data'!BB16="No data","x",ROUND(IF('Indicator Data'!BB16&gt;R$195,0,IF('Indicator Data'!BB16&lt;R$194,10,(R$195-'Indicator Data'!BB16)/(R$195-R$194)*10)),1))</f>
        <v>5</v>
      </c>
      <c r="S13" s="190">
        <f>IF('Indicator Data'!BC16="No data","x",ROUND(IF('Indicator Data'!BC16&gt;S$195,0,IF('Indicator Data'!BC16&lt;S$194,10,(S$195-'Indicator Data'!BC16)/(S$195-S$194)*10)),1))</f>
        <v>5</v>
      </c>
      <c r="T13" s="191">
        <f t="shared" si="6"/>
        <v>5</v>
      </c>
      <c r="U13" s="165">
        <f t="shared" si="7"/>
        <v>5</v>
      </c>
    </row>
    <row r="14" spans="1:21" s="4" customFormat="1" x14ac:dyDescent="0.25">
      <c r="A14" s="99" t="str">
        <f>'Indicator Data'!A17</f>
        <v>Bahrain</v>
      </c>
      <c r="B14" s="43" t="str">
        <f>'Indicator Data'!B17</f>
        <v>BHR</v>
      </c>
      <c r="C14" s="71">
        <f>IF('Indicator Data'!AT17="No data","x",ROUND(IF('Indicator Data'!AT17&gt;C$195,0,IF('Indicator Data'!AT17&lt;C$194,10,(C$195-'Indicator Data'!AT17)/(C$195-C$194)*10)),1))</f>
        <v>5.8</v>
      </c>
      <c r="D14" s="71">
        <f>IF('Indicator Data'!AS17="No data","x",ROUND(IF('Indicator Data'!AS17&gt;D$195,0,IF('Indicator Data'!AS17&lt;D$194,10,(D$195-'Indicator Data'!AS17)/(D$195-D$194)*10)),1))</f>
        <v>4.5999999999999996</v>
      </c>
      <c r="E14" s="72">
        <f t="shared" si="0"/>
        <v>5.2</v>
      </c>
      <c r="F14" s="73">
        <f t="shared" si="1"/>
        <v>5.2</v>
      </c>
      <c r="G14" s="114">
        <f>IF('Indicator Data'!AU17="No data","x",ROUND(IF('Indicator Data'!AU17&gt;G$195,0,IF('Indicator Data'!AU17&lt;G$194,10,(G$195-'Indicator Data'!AU17)/(G$195-G$194)*10)),1))</f>
        <v>7.7</v>
      </c>
      <c r="H14" s="114">
        <f>IF('Indicator Data'!AV17="No data","x",ROUND(IF('Indicator Data'!AV17&gt;H$195,0,IF('Indicator Data'!AV17&lt;H$194,10,(H$195-'Indicator Data'!AV17)/(H$195-H$194)*10)),1))</f>
        <v>7.6</v>
      </c>
      <c r="I14" s="71">
        <f t="shared" si="2"/>
        <v>7.65</v>
      </c>
      <c r="J14" s="114">
        <f>IF('Indicator Data'!AW17="No data","x",ROUND(IF('Indicator Data'!AW17&gt;J$195,0,IF('Indicator Data'!AW17&lt;J$194,10,(J$195-'Indicator Data'!AW17)/(J$195-J$194)*10)),1))</f>
        <v>0.3</v>
      </c>
      <c r="K14" s="114">
        <f>IF('Indicator Data'!AX17="No data","x",ROUND(IF('Indicator Data'!AX17&gt;K$195,0,IF('Indicator Data'!AX17&lt;K$194,10,(K$195-'Indicator Data'!AX17)/(K$195-K$194)*10)),1))</f>
        <v>0</v>
      </c>
      <c r="L14" s="114">
        <f>IF('Indicator Data'!AY17="No data","x",ROUND(IF('Indicator Data'!AY17&gt;L$195,0,IF('Indicator Data'!AY17&lt;L$194,10,(L$195-'Indicator Data'!AY17)/(L$195-L$194)*10)),1))</f>
        <v>0.3</v>
      </c>
      <c r="M14" s="71">
        <f t="shared" si="3"/>
        <v>0.19999999999999998</v>
      </c>
      <c r="N14" s="71">
        <f>IF('Indicator Data'!AZ17="No data","x",ROUND(IF('Indicator Data'!AZ17&gt;N$195,0,IF('Indicator Data'!AZ17&lt;N$194,10,(N$195-'Indicator Data'!AZ17)/(N$195-N$194)*10)),1))</f>
        <v>3.8</v>
      </c>
      <c r="O14" s="71">
        <f>IF('Indicator Data'!BA17="No data","x",ROUND(IF('Indicator Data'!BA17&gt;O$195,10,IF('Indicator Data'!BA17&lt;O$194,0,10-(O$195-'Indicator Data'!BA17)/(O$195-O$194)*10)),1))</f>
        <v>0.2</v>
      </c>
      <c r="P14" s="72">
        <f t="shared" si="4"/>
        <v>3</v>
      </c>
      <c r="Q14" s="165">
        <f t="shared" si="5"/>
        <v>3</v>
      </c>
      <c r="R14" s="190">
        <f>IF('Indicator Data'!BB17="No data","x",ROUND(IF('Indicator Data'!BB17&gt;R$195,0,IF('Indicator Data'!BB17&lt;R$194,10,(R$195-'Indicator Data'!BB17)/(R$195-R$194)*10)),1))</f>
        <v>1.2</v>
      </c>
      <c r="S14" s="190">
        <f>IF('Indicator Data'!BC17="No data","x",ROUND(IF('Indicator Data'!BC17&gt;S$195,0,IF('Indicator Data'!BC17&lt;S$194,10,(S$195-'Indicator Data'!BC17)/(S$195-S$194)*10)),1))</f>
        <v>2.5</v>
      </c>
      <c r="T14" s="191">
        <f t="shared" si="6"/>
        <v>1.85</v>
      </c>
      <c r="U14" s="165">
        <f t="shared" si="7"/>
        <v>1.85</v>
      </c>
    </row>
    <row r="15" spans="1:21" s="4" customFormat="1" x14ac:dyDescent="0.25">
      <c r="A15" s="99" t="str">
        <f>'Indicator Data'!A18</f>
        <v>Bangladesh</v>
      </c>
      <c r="B15" s="43" t="str">
        <f>'Indicator Data'!B18</f>
        <v>BGD</v>
      </c>
      <c r="C15" s="71">
        <f>IF('Indicator Data'!AT18="No data","x",ROUND(IF('Indicator Data'!AT18&gt;C$195,0,IF('Indicator Data'!AT18&lt;C$194,10,(C$195-'Indicator Data'!AT18)/(C$195-C$194)*10)),1))</f>
        <v>7.4</v>
      </c>
      <c r="D15" s="71">
        <f>IF('Indicator Data'!AS18="No data","x",ROUND(IF('Indicator Data'!AS18&gt;D$195,0,IF('Indicator Data'!AS18&lt;D$194,10,(D$195-'Indicator Data'!AS18)/(D$195-D$194)*10)),1))</f>
        <v>6.5</v>
      </c>
      <c r="E15" s="72">
        <f t="shared" si="0"/>
        <v>7</v>
      </c>
      <c r="F15" s="73">
        <f t="shared" si="1"/>
        <v>7</v>
      </c>
      <c r="G15" s="114">
        <f>IF('Indicator Data'!AU18="No data","x",ROUND(IF('Indicator Data'!AU18&gt;G$195,0,IF('Indicator Data'!AU18&lt;G$194,10,(G$195-'Indicator Data'!AU18)/(G$195-G$194)*10)),1))</f>
        <v>8.6999999999999993</v>
      </c>
      <c r="H15" s="114">
        <f>IF('Indicator Data'!AV18="No data","x",ROUND(IF('Indicator Data'!AV18&gt;H$195,0,IF('Indicator Data'!AV18&lt;H$194,10,(H$195-'Indicator Data'!AV18)/(H$195-H$194)*10)),1))</f>
        <v>9.1999999999999993</v>
      </c>
      <c r="I15" s="71">
        <f t="shared" si="2"/>
        <v>8.9499999999999993</v>
      </c>
      <c r="J15" s="114">
        <f>IF('Indicator Data'!AW18="No data","x",ROUND(IF('Indicator Data'!AW18&gt;J$195,0,IF('Indicator Data'!AW18&lt;J$194,10,(J$195-'Indicator Data'!AW18)/(J$195-J$194)*10)),1))</f>
        <v>0.3</v>
      </c>
      <c r="K15" s="114">
        <f>IF('Indicator Data'!AX18="No data","x",ROUND(IF('Indicator Data'!AX18&gt;K$195,0,IF('Indicator Data'!AX18&lt;K$194,10,(K$195-'Indicator Data'!AX18)/(K$195-K$194)*10)),1))</f>
        <v>0.5</v>
      </c>
      <c r="L15" s="114">
        <f>IF('Indicator Data'!AY18="No data","x",ROUND(IF('Indicator Data'!AY18&gt;L$195,0,IF('Indicator Data'!AY18&lt;L$194,10,(L$195-'Indicator Data'!AY18)/(L$195-L$194)*10)),1))</f>
        <v>0.3</v>
      </c>
      <c r="M15" s="71">
        <f t="shared" si="3"/>
        <v>0.3666666666666667</v>
      </c>
      <c r="N15" s="71">
        <f>IF('Indicator Data'!AZ18="No data","x",ROUND(IF('Indicator Data'!AZ18&gt;N$195,0,IF('Indicator Data'!AZ18&lt;N$194,10,(N$195-'Indicator Data'!AZ18)/(N$195-N$194)*10)),1))</f>
        <v>9.9</v>
      </c>
      <c r="O15" s="71">
        <f>IF('Indicator Data'!BA18="No data","x",ROUND(IF('Indicator Data'!BA18&gt;O$195,10,IF('Indicator Data'!BA18&lt;O$194,0,10-(O$195-'Indicator Data'!BA18)/(O$195-O$194)*10)),1))</f>
        <v>1.9</v>
      </c>
      <c r="P15" s="72">
        <f t="shared" si="4"/>
        <v>5.3</v>
      </c>
      <c r="Q15" s="165">
        <f t="shared" si="5"/>
        <v>5.3</v>
      </c>
      <c r="R15" s="190">
        <f>IF('Indicator Data'!BB18="No data","x",ROUND(IF('Indicator Data'!BB18&gt;R$195,0,IF('Indicator Data'!BB18&lt;R$194,10,(R$195-'Indicator Data'!BB18)/(R$195-R$194)*10)),1))</f>
        <v>4.2</v>
      </c>
      <c r="S15" s="190">
        <f>IF('Indicator Data'!BC18="No data","x",ROUND(IF('Indicator Data'!BC18&gt;S$195,0,IF('Indicator Data'!BC18&lt;S$194,10,(S$195-'Indicator Data'!BC18)/(S$195-S$194)*10)),1))</f>
        <v>5</v>
      </c>
      <c r="T15" s="191">
        <f t="shared" si="6"/>
        <v>4.5999999999999996</v>
      </c>
      <c r="U15" s="165">
        <f t="shared" si="7"/>
        <v>4.5999999999999996</v>
      </c>
    </row>
    <row r="16" spans="1:21" s="4" customFormat="1" x14ac:dyDescent="0.25">
      <c r="A16" s="99" t="str">
        <f>'Indicator Data'!A19</f>
        <v>Barbados</v>
      </c>
      <c r="B16" s="43" t="str">
        <f>'Indicator Data'!B19</f>
        <v>BRB</v>
      </c>
      <c r="C16" s="71">
        <f>IF('Indicator Data'!AT19="No data","x",ROUND(IF('Indicator Data'!AT19&gt;C$195,0,IF('Indicator Data'!AT19&lt;C$194,10,(C$195-'Indicator Data'!AT19)/(C$195-C$194)*10)),1))</f>
        <v>3.8</v>
      </c>
      <c r="D16" s="71">
        <f>IF('Indicator Data'!AS19="No data","x",ROUND(IF('Indicator Data'!AS19&gt;D$195,0,IF('Indicator Data'!AS19&lt;D$194,10,(D$195-'Indicator Data'!AS19)/(D$195-D$194)*10)),1))</f>
        <v>4.0999999999999996</v>
      </c>
      <c r="E16" s="72">
        <f t="shared" si="0"/>
        <v>4</v>
      </c>
      <c r="F16" s="73">
        <f t="shared" si="1"/>
        <v>4</v>
      </c>
      <c r="G16" s="114">
        <f>IF('Indicator Data'!AU19="No data","x",ROUND(IF('Indicator Data'!AU19&gt;G$195,0,IF('Indicator Data'!AU19&lt;G$194,10,(G$195-'Indicator Data'!AU19)/(G$195-G$194)*10)),1))</f>
        <v>3.8</v>
      </c>
      <c r="H16" s="114">
        <f>IF('Indicator Data'!AV19="No data","x",ROUND(IF('Indicator Data'!AV19&gt;H$195,0,IF('Indicator Data'!AV19&lt;H$194,10,(H$195-'Indicator Data'!AV19)/(H$195-H$194)*10)),1))</f>
        <v>2.8</v>
      </c>
      <c r="I16" s="71">
        <f t="shared" si="2"/>
        <v>3.3</v>
      </c>
      <c r="J16" s="114">
        <f>IF('Indicator Data'!AW19="No data","x",ROUND(IF('Indicator Data'!AW19&gt;J$195,0,IF('Indicator Data'!AW19&lt;J$194,10,(J$195-'Indicator Data'!AW19)/(J$195-J$194)*10)),1))</f>
        <v>1.5</v>
      </c>
      <c r="K16" s="114">
        <f>IF('Indicator Data'!AX19="No data","x",ROUND(IF('Indicator Data'!AX19&gt;K$195,0,IF('Indicator Data'!AX19&lt;K$194,10,(K$195-'Indicator Data'!AX19)/(K$195-K$194)*10)),1))</f>
        <v>3.7</v>
      </c>
      <c r="L16" s="114">
        <f>IF('Indicator Data'!AY19="No data","x",ROUND(IF('Indicator Data'!AY19&gt;L$195,0,IF('Indicator Data'!AY19&lt;L$194,10,(L$195-'Indicator Data'!AY19)/(L$195-L$194)*10)),1))</f>
        <v>1.7</v>
      </c>
      <c r="M16" s="71">
        <f t="shared" si="3"/>
        <v>2.3000000000000003</v>
      </c>
      <c r="N16" s="71">
        <f>IF('Indicator Data'!AZ19="No data","x",ROUND(IF('Indicator Data'!AZ19&gt;N$195,0,IF('Indicator Data'!AZ19&lt;N$194,10,(N$195-'Indicator Data'!AZ19)/(N$195-N$194)*10)),1))</f>
        <v>5.7</v>
      </c>
      <c r="O16" s="71">
        <f>IF('Indicator Data'!BA19="No data","x",ROUND(IF('Indicator Data'!BA19&gt;O$195,10,IF('Indicator Data'!BA19&lt;O$194,0,10-(O$195-'Indicator Data'!BA19)/(O$195-O$194)*10)),1))</f>
        <v>0.3</v>
      </c>
      <c r="P16" s="72">
        <f t="shared" si="4"/>
        <v>2.9</v>
      </c>
      <c r="Q16" s="165">
        <f t="shared" si="5"/>
        <v>2.9</v>
      </c>
      <c r="R16" s="190" t="str">
        <f>IF('Indicator Data'!BB19="No data","x",ROUND(IF('Indicator Data'!BB19&gt;R$195,0,IF('Indicator Data'!BB19&lt;R$194,10,(R$195-'Indicator Data'!BB19)/(R$195-R$194)*10)),1))</f>
        <v>x</v>
      </c>
      <c r="S16" s="190">
        <f>IF('Indicator Data'!BC19="No data","x",ROUND(IF('Indicator Data'!BC19&gt;S$195,0,IF('Indicator Data'!BC19&lt;S$194,10,(S$195-'Indicator Data'!BC19)/(S$195-S$194)*10)),1))</f>
        <v>5</v>
      </c>
      <c r="T16" s="191">
        <f t="shared" si="6"/>
        <v>5</v>
      </c>
      <c r="U16" s="165">
        <f t="shared" si="7"/>
        <v>5</v>
      </c>
    </row>
    <row r="17" spans="1:21" s="4" customFormat="1" x14ac:dyDescent="0.25">
      <c r="A17" s="99" t="str">
        <f>'Indicator Data'!A20</f>
        <v>Belarus</v>
      </c>
      <c r="B17" s="43" t="str">
        <f>'Indicator Data'!B20</f>
        <v>BLR</v>
      </c>
      <c r="C17" s="71">
        <f>IF('Indicator Data'!AT20="No data","x",ROUND(IF('Indicator Data'!AT20&gt;C$195,0,IF('Indicator Data'!AT20&lt;C$194,10,(C$195-'Indicator Data'!AT20)/(C$195-C$194)*10)),1))</f>
        <v>5.5</v>
      </c>
      <c r="D17" s="71">
        <f>IF('Indicator Data'!AS20="No data","x",ROUND(IF('Indicator Data'!AS20&gt;D$195,0,IF('Indicator Data'!AS20&lt;D$194,10,(D$195-'Indicator Data'!AS20)/(D$195-D$194)*10)),1))</f>
        <v>5.6</v>
      </c>
      <c r="E17" s="72">
        <f t="shared" si="0"/>
        <v>5.6</v>
      </c>
      <c r="F17" s="73">
        <f t="shared" si="1"/>
        <v>5.6</v>
      </c>
      <c r="G17" s="114">
        <f>IF('Indicator Data'!AU20="No data","x",ROUND(IF('Indicator Data'!AU20&gt;G$195,0,IF('Indicator Data'!AU20&lt;G$194,10,(G$195-'Indicator Data'!AU20)/(G$195-G$194)*10)),1))</f>
        <v>0</v>
      </c>
      <c r="H17" s="114">
        <f>IF('Indicator Data'!AV20="No data","x",ROUND(IF('Indicator Data'!AV20&gt;H$195,0,IF('Indicator Data'!AV20&lt;H$194,10,(H$195-'Indicator Data'!AV20)/(H$195-H$194)*10)),1))</f>
        <v>0</v>
      </c>
      <c r="I17" s="71">
        <f t="shared" si="2"/>
        <v>0</v>
      </c>
      <c r="J17" s="114">
        <f>IF('Indicator Data'!AW20="No data","x",ROUND(IF('Indicator Data'!AW20&gt;J$195,0,IF('Indicator Data'!AW20&lt;J$194,10,(J$195-'Indicator Data'!AW20)/(J$195-J$194)*10)),1))</f>
        <v>0.3</v>
      </c>
      <c r="K17" s="114">
        <f>IF('Indicator Data'!AX20="No data","x",ROUND(IF('Indicator Data'!AX20&gt;K$195,0,IF('Indicator Data'!AX20&lt;K$194,10,(K$195-'Indicator Data'!AX20)/(K$195-K$194)*10)),1))</f>
        <v>0.2</v>
      </c>
      <c r="L17" s="114" t="str">
        <f>IF('Indicator Data'!AY20="No data","x",ROUND(IF('Indicator Data'!AY20&gt;L$195,0,IF('Indicator Data'!AY20&lt;L$194,10,(L$195-'Indicator Data'!AY20)/(L$195-L$194)*10)),1))</f>
        <v>x</v>
      </c>
      <c r="M17" s="71">
        <f t="shared" si="3"/>
        <v>0.25</v>
      </c>
      <c r="N17" s="71">
        <f>IF('Indicator Data'!AZ20="No data","x",ROUND(IF('Indicator Data'!AZ20&gt;N$195,0,IF('Indicator Data'!AZ20&lt;N$194,10,(N$195-'Indicator Data'!AZ20)/(N$195-N$194)*10)),1))</f>
        <v>6.3</v>
      </c>
      <c r="O17" s="71">
        <f>IF('Indicator Data'!BA20="No data","x",ROUND(IF('Indicator Data'!BA20&gt;O$195,10,IF('Indicator Data'!BA20&lt;O$194,0,10-(O$195-'Indicator Data'!BA20)/(O$195-O$194)*10)),1))</f>
        <v>0</v>
      </c>
      <c r="P17" s="72">
        <f t="shared" si="4"/>
        <v>1.6</v>
      </c>
      <c r="Q17" s="165">
        <f t="shared" si="5"/>
        <v>1.6</v>
      </c>
      <c r="R17" s="190" t="str">
        <f>IF('Indicator Data'!BB20="No data","x",ROUND(IF('Indicator Data'!BB20&gt;R$195,0,IF('Indicator Data'!BB20&lt;R$194,10,(R$195-'Indicator Data'!BB20)/(R$195-R$194)*10)),1))</f>
        <v>x</v>
      </c>
      <c r="S17" s="190">
        <f>IF('Indicator Data'!BC20="No data","x",ROUND(IF('Indicator Data'!BC20&gt;S$195,0,IF('Indicator Data'!BC20&lt;S$194,10,(S$195-'Indicator Data'!BC20)/(S$195-S$194)*10)),1))</f>
        <v>5</v>
      </c>
      <c r="T17" s="191">
        <f t="shared" si="6"/>
        <v>5</v>
      </c>
      <c r="U17" s="165">
        <f t="shared" si="7"/>
        <v>5</v>
      </c>
    </row>
    <row r="18" spans="1:21" s="4" customFormat="1" x14ac:dyDescent="0.25">
      <c r="A18" s="99" t="str">
        <f>'Indicator Data'!A21</f>
        <v>Belgium</v>
      </c>
      <c r="B18" s="43" t="str">
        <f>'Indicator Data'!B21</f>
        <v>BEL</v>
      </c>
      <c r="C18" s="71">
        <f>IF('Indicator Data'!AT21="No data","x",ROUND(IF('Indicator Data'!AT21&gt;C$195,0,IF('Indicator Data'!AT21&lt;C$194,10,(C$195-'Indicator Data'!AT21)/(C$195-C$194)*10)),1))</f>
        <v>2.5</v>
      </c>
      <c r="D18" s="71">
        <f>IF('Indicator Data'!AS21="No data","x",ROUND(IF('Indicator Data'!AS21&gt;D$195,0,IF('Indicator Data'!AS21&lt;D$194,10,(D$195-'Indicator Data'!AS21)/(D$195-D$194)*10)),1))</f>
        <v>2.7</v>
      </c>
      <c r="E18" s="72">
        <f t="shared" si="0"/>
        <v>2.6</v>
      </c>
      <c r="F18" s="73">
        <f t="shared" si="1"/>
        <v>2.6</v>
      </c>
      <c r="G18" s="114">
        <f>IF('Indicator Data'!AU21="No data","x",ROUND(IF('Indicator Data'!AU21&gt;G$195,0,IF('Indicator Data'!AU21&lt;G$194,10,(G$195-'Indicator Data'!AU21)/(G$195-G$194)*10)),1))</f>
        <v>1.7</v>
      </c>
      <c r="H18" s="114">
        <f>IF('Indicator Data'!AV21="No data","x",ROUND(IF('Indicator Data'!AV21&gt;H$195,0,IF('Indicator Data'!AV21&lt;H$194,10,(H$195-'Indicator Data'!AV21)/(H$195-H$194)*10)),1))</f>
        <v>2.2000000000000002</v>
      </c>
      <c r="I18" s="71">
        <f t="shared" si="2"/>
        <v>1.9500000000000002</v>
      </c>
      <c r="J18" s="114">
        <f>IF('Indicator Data'!AW21="No data","x",ROUND(IF('Indicator Data'!AW21&gt;J$195,0,IF('Indicator Data'!AW21&lt;J$194,10,(J$195-'Indicator Data'!AW21)/(J$195-J$194)*10)),1))</f>
        <v>0.2</v>
      </c>
      <c r="K18" s="114">
        <f>IF('Indicator Data'!AX21="No data","x",ROUND(IF('Indicator Data'!AX21&gt;K$195,0,IF('Indicator Data'!AX21&lt;K$194,10,(K$195-'Indicator Data'!AX21)/(K$195-K$194)*10)),1))</f>
        <v>2.4</v>
      </c>
      <c r="L18" s="114">
        <f>IF('Indicator Data'!AY21="No data","x",ROUND(IF('Indicator Data'!AY21&gt;L$195,0,IF('Indicator Data'!AY21&lt;L$194,10,(L$195-'Indicator Data'!AY21)/(L$195-L$194)*10)),1))</f>
        <v>0.8</v>
      </c>
      <c r="M18" s="71">
        <f t="shared" si="3"/>
        <v>1.1333333333333335</v>
      </c>
      <c r="N18" s="71">
        <f>IF('Indicator Data'!AZ21="No data","x",ROUND(IF('Indicator Data'!AZ21&gt;N$195,0,IF('Indicator Data'!AZ21&lt;N$194,10,(N$195-'Indicator Data'!AZ21)/(N$195-N$194)*10)),1))</f>
        <v>0</v>
      </c>
      <c r="O18" s="71">
        <f>IF('Indicator Data'!BA21="No data","x",ROUND(IF('Indicator Data'!BA21&gt;O$195,10,IF('Indicator Data'!BA21&lt;O$194,0,10-(O$195-'Indicator Data'!BA21)/(O$195-O$194)*10)),1))</f>
        <v>0.1</v>
      </c>
      <c r="P18" s="72">
        <f t="shared" si="4"/>
        <v>0.8</v>
      </c>
      <c r="Q18" s="165">
        <f t="shared" si="5"/>
        <v>0.8</v>
      </c>
      <c r="R18" s="190">
        <f>IF('Indicator Data'!BB21="No data","x",ROUND(IF('Indicator Data'!BB21&gt;R$195,0,IF('Indicator Data'!BB21&lt;R$194,10,(R$195-'Indicator Data'!BB21)/(R$195-R$194)*10)),1))</f>
        <v>2</v>
      </c>
      <c r="S18" s="190">
        <f>IF('Indicator Data'!BC21="No data","x",ROUND(IF('Indicator Data'!BC21&gt;S$195,0,IF('Indicator Data'!BC21&lt;S$194,10,(S$195-'Indicator Data'!BC21)/(S$195-S$194)*10)),1))</f>
        <v>0</v>
      </c>
      <c r="T18" s="191">
        <f t="shared" si="6"/>
        <v>1</v>
      </c>
      <c r="U18" s="165">
        <f t="shared" si="7"/>
        <v>1</v>
      </c>
    </row>
    <row r="19" spans="1:21" s="4" customFormat="1" x14ac:dyDescent="0.25">
      <c r="A19" s="99" t="str">
        <f>'Indicator Data'!A22</f>
        <v>Belize</v>
      </c>
      <c r="B19" s="43" t="str">
        <f>'Indicator Data'!B22</f>
        <v>BLZ</v>
      </c>
      <c r="C19" s="71" t="str">
        <f>IF('Indicator Data'!AT22="No data","x",ROUND(IF('Indicator Data'!AT22&gt;C$195,0,IF('Indicator Data'!AT22&lt;C$194,10,(C$195-'Indicator Data'!AT22)/(C$195-C$194)*10)),1))</f>
        <v>x</v>
      </c>
      <c r="D19" s="71">
        <f>IF('Indicator Data'!AS22="No data","x",ROUND(IF('Indicator Data'!AS22&gt;D$195,0,IF('Indicator Data'!AS22&lt;D$194,10,(D$195-'Indicator Data'!AS22)/(D$195-D$194)*10)),1))</f>
        <v>6.2</v>
      </c>
      <c r="E19" s="72">
        <f t="shared" si="0"/>
        <v>6.2</v>
      </c>
      <c r="F19" s="73">
        <f t="shared" si="1"/>
        <v>6.2</v>
      </c>
      <c r="G19" s="114">
        <f>IF('Indicator Data'!AU22="No data","x",ROUND(IF('Indicator Data'!AU22&gt;G$195,0,IF('Indicator Data'!AU22&lt;G$194,10,(G$195-'Indicator Data'!AU22)/(G$195-G$194)*10)),1))</f>
        <v>7.2</v>
      </c>
      <c r="H19" s="114">
        <f>IF('Indicator Data'!AV22="No data","x",ROUND(IF('Indicator Data'!AV22&gt;H$195,0,IF('Indicator Data'!AV22&lt;H$194,10,(H$195-'Indicator Data'!AV22)/(H$195-H$194)*10)),1))</f>
        <v>8.5</v>
      </c>
      <c r="I19" s="71">
        <f t="shared" si="2"/>
        <v>7.85</v>
      </c>
      <c r="J19" s="114">
        <f>IF('Indicator Data'!AW22="No data","x",ROUND(IF('Indicator Data'!AW22&gt;J$195,0,IF('Indicator Data'!AW22&lt;J$194,10,(J$195-'Indicator Data'!AW22)/(J$195-J$194)*10)),1))</f>
        <v>1.9</v>
      </c>
      <c r="K19" s="114">
        <f>IF('Indicator Data'!AX22="No data","x",ROUND(IF('Indicator Data'!AX22&gt;K$195,0,IF('Indicator Data'!AX22&lt;K$194,10,(K$195-'Indicator Data'!AX22)/(K$195-K$194)*10)),1))</f>
        <v>1.9</v>
      </c>
      <c r="L19" s="114" t="str">
        <f>IF('Indicator Data'!AY22="No data","x",ROUND(IF('Indicator Data'!AY22&gt;L$195,0,IF('Indicator Data'!AY22&lt;L$194,10,(L$195-'Indicator Data'!AY22)/(L$195-L$194)*10)),1))</f>
        <v>x</v>
      </c>
      <c r="M19" s="71">
        <f t="shared" si="3"/>
        <v>1.9</v>
      </c>
      <c r="N19" s="71">
        <f>IF('Indicator Data'!AZ22="No data","x",ROUND(IF('Indicator Data'!AZ22&gt;N$195,0,IF('Indicator Data'!AZ22&lt;N$194,10,(N$195-'Indicator Data'!AZ22)/(N$195-N$194)*10)),1))</f>
        <v>8.3000000000000007</v>
      </c>
      <c r="O19" s="71">
        <f>IF('Indicator Data'!BA22="No data","x",ROUND(IF('Indicator Data'!BA22&gt;O$195,10,IF('Indicator Data'!BA22&lt;O$194,0,10-(O$195-'Indicator Data'!BA22)/(O$195-O$194)*10)),1))</f>
        <v>0.4</v>
      </c>
      <c r="P19" s="72">
        <f t="shared" si="4"/>
        <v>4.5999999999999996</v>
      </c>
      <c r="Q19" s="165">
        <f t="shared" si="5"/>
        <v>4.5999999999999996</v>
      </c>
      <c r="R19" s="190">
        <f>IF('Indicator Data'!BB22="No data","x",ROUND(IF('Indicator Data'!BB22&gt;R$195,0,IF('Indicator Data'!BB22&lt;R$194,10,(R$195-'Indicator Data'!BB22)/(R$195-R$194)*10)),1))</f>
        <v>6.7</v>
      </c>
      <c r="S19" s="190">
        <f>IF('Indicator Data'!BC22="No data","x",ROUND(IF('Indicator Data'!BC22&gt;S$195,0,IF('Indicator Data'!BC22&lt;S$194,10,(S$195-'Indicator Data'!BC22)/(S$195-S$194)*10)),1))</f>
        <v>5</v>
      </c>
      <c r="T19" s="191">
        <f t="shared" si="6"/>
        <v>5.85</v>
      </c>
      <c r="U19" s="165">
        <f t="shared" si="7"/>
        <v>5.85</v>
      </c>
    </row>
    <row r="20" spans="1:21" s="4" customFormat="1" x14ac:dyDescent="0.25">
      <c r="A20" s="99" t="str">
        <f>'Indicator Data'!A23</f>
        <v>Benin</v>
      </c>
      <c r="B20" s="43" t="str">
        <f>'Indicator Data'!B23</f>
        <v>BEN</v>
      </c>
      <c r="C20" s="71">
        <f>IF('Indicator Data'!AT23="No data","x",ROUND(IF('Indicator Data'!AT23&gt;C$195,0,IF('Indicator Data'!AT23&lt;C$194,10,(C$195-'Indicator Data'!AT23)/(C$195-C$194)*10)),1))</f>
        <v>5.9</v>
      </c>
      <c r="D20" s="71">
        <f>IF('Indicator Data'!AS23="No data","x",ROUND(IF('Indicator Data'!AS23&gt;D$195,0,IF('Indicator Data'!AS23&lt;D$194,10,(D$195-'Indicator Data'!AS23)/(D$195-D$194)*10)),1))</f>
        <v>6.1</v>
      </c>
      <c r="E20" s="72">
        <f t="shared" si="0"/>
        <v>6</v>
      </c>
      <c r="F20" s="73">
        <f t="shared" si="1"/>
        <v>6</v>
      </c>
      <c r="G20" s="114">
        <f>IF('Indicator Data'!AU23="No data","x",ROUND(IF('Indicator Data'!AU23&gt;G$195,0,IF('Indicator Data'!AU23&lt;G$194,10,(G$195-'Indicator Data'!AU23)/(G$195-G$194)*10)),1))</f>
        <v>9.6</v>
      </c>
      <c r="H20" s="114">
        <f>IF('Indicator Data'!AV23="No data","x",ROUND(IF('Indicator Data'!AV23&gt;H$195,0,IF('Indicator Data'!AV23&lt;H$194,10,(H$195-'Indicator Data'!AV23)/(H$195-H$194)*10)),1))</f>
        <v>9.5</v>
      </c>
      <c r="I20" s="71">
        <f t="shared" si="2"/>
        <v>9.5500000000000007</v>
      </c>
      <c r="J20" s="114">
        <f>IF('Indicator Data'!AW23="No data","x",ROUND(IF('Indicator Data'!AW23&gt;J$195,0,IF('Indicator Data'!AW23&lt;J$194,10,(J$195-'Indicator Data'!AW23)/(J$195-J$194)*10)),1))</f>
        <v>2.9</v>
      </c>
      <c r="K20" s="114" t="str">
        <f>IF('Indicator Data'!AX23="No data","x",ROUND(IF('Indicator Data'!AX23&gt;K$195,0,IF('Indicator Data'!AX23&lt;K$194,10,(K$195-'Indicator Data'!AX23)/(K$195-K$194)*10)),1))</f>
        <v>x</v>
      </c>
      <c r="L20" s="114">
        <f>IF('Indicator Data'!AY23="No data","x",ROUND(IF('Indicator Data'!AY23&gt;L$195,0,IF('Indicator Data'!AY23&lt;L$194,10,(L$195-'Indicator Data'!AY23)/(L$195-L$194)*10)),1))</f>
        <v>4.0999999999999996</v>
      </c>
      <c r="M20" s="71">
        <f t="shared" si="3"/>
        <v>3.5</v>
      </c>
      <c r="N20" s="71">
        <f>IF('Indicator Data'!AZ23="No data","x",ROUND(IF('Indicator Data'!AZ23&gt;N$195,0,IF('Indicator Data'!AZ23&lt;N$194,10,(N$195-'Indicator Data'!AZ23)/(N$195-N$194)*10)),1))</f>
        <v>9.9</v>
      </c>
      <c r="O20" s="71">
        <f>IF('Indicator Data'!BA23="No data","x",ROUND(IF('Indicator Data'!BA23&gt;O$195,10,IF('Indicator Data'!BA23&lt;O$194,0,10-(O$195-'Indicator Data'!BA23)/(O$195-O$194)*10)),1))</f>
        <v>4.4000000000000004</v>
      </c>
      <c r="P20" s="72">
        <f t="shared" si="4"/>
        <v>6.8</v>
      </c>
      <c r="Q20" s="165">
        <f t="shared" si="5"/>
        <v>6.8</v>
      </c>
      <c r="R20" s="190">
        <f>IF('Indicator Data'!BB23="No data","x",ROUND(IF('Indicator Data'!BB23&gt;R$195,0,IF('Indicator Data'!BB23&lt;R$194,10,(R$195-'Indicator Data'!BB23)/(R$195-R$194)*10)),1))</f>
        <v>6.5</v>
      </c>
      <c r="S20" s="190">
        <f>IF('Indicator Data'!BC23="No data","x",ROUND(IF('Indicator Data'!BC23&gt;S$195,0,IF('Indicator Data'!BC23&lt;S$194,10,(S$195-'Indicator Data'!BC23)/(S$195-S$194)*10)),1))</f>
        <v>7.5</v>
      </c>
      <c r="T20" s="191">
        <f t="shared" si="6"/>
        <v>7</v>
      </c>
      <c r="U20" s="165">
        <f t="shared" si="7"/>
        <v>7</v>
      </c>
    </row>
    <row r="21" spans="1:21" s="4" customFormat="1" x14ac:dyDescent="0.25">
      <c r="A21" s="99" t="str">
        <f>'Indicator Data'!A24</f>
        <v>Bhutan</v>
      </c>
      <c r="B21" s="43" t="str">
        <f>'Indicator Data'!B24</f>
        <v>BTN</v>
      </c>
      <c r="C21" s="71">
        <f>IF('Indicator Data'!AT24="No data","x",ROUND(IF('Indicator Data'!AT24&gt;C$195,0,IF('Indicator Data'!AT24&lt;C$194,10,(C$195-'Indicator Data'!AT24)/(C$195-C$194)*10)),1))</f>
        <v>3.2</v>
      </c>
      <c r="D21" s="71">
        <f>IF('Indicator Data'!AS24="No data","x",ROUND(IF('Indicator Data'!AS24&gt;D$195,0,IF('Indicator Data'!AS24&lt;D$194,10,(D$195-'Indicator Data'!AS24)/(D$195-D$194)*10)),1))</f>
        <v>4.3</v>
      </c>
      <c r="E21" s="72">
        <f t="shared" si="0"/>
        <v>3.8</v>
      </c>
      <c r="F21" s="73">
        <f t="shared" si="1"/>
        <v>3.8</v>
      </c>
      <c r="G21" s="114">
        <f>IF('Indicator Data'!AU24="No data","x",ROUND(IF('Indicator Data'!AU24&gt;G$195,0,IF('Indicator Data'!AU24&lt;G$194,10,(G$195-'Indicator Data'!AU24)/(G$195-G$194)*10)),1))</f>
        <v>9.1</v>
      </c>
      <c r="H21" s="114">
        <f>IF('Indicator Data'!AV24="No data","x",ROUND(IF('Indicator Data'!AV24&gt;H$195,0,IF('Indicator Data'!AV24&lt;H$194,10,(H$195-'Indicator Data'!AV24)/(H$195-H$194)*10)),1))</f>
        <v>7.9</v>
      </c>
      <c r="I21" s="71">
        <f t="shared" si="2"/>
        <v>8.5</v>
      </c>
      <c r="J21" s="114">
        <f>IF('Indicator Data'!AW24="No data","x",ROUND(IF('Indicator Data'!AW24&gt;J$195,0,IF('Indicator Data'!AW24&lt;J$194,10,(J$195-'Indicator Data'!AW24)/(J$195-J$194)*10)),1))</f>
        <v>0.2</v>
      </c>
      <c r="K21" s="114">
        <f>IF('Indicator Data'!AX24="No data","x",ROUND(IF('Indicator Data'!AX24&gt;K$195,0,IF('Indicator Data'!AX24&lt;K$194,10,(K$195-'Indicator Data'!AX24)/(K$195-K$194)*10)),1))</f>
        <v>0</v>
      </c>
      <c r="L21" s="114" t="str">
        <f>IF('Indicator Data'!AY24="No data","x",ROUND(IF('Indicator Data'!AY24&gt;L$195,0,IF('Indicator Data'!AY24&lt;L$194,10,(L$195-'Indicator Data'!AY24)/(L$195-L$194)*10)),1))</f>
        <v>x</v>
      </c>
      <c r="M21" s="71">
        <f t="shared" si="3"/>
        <v>0.1</v>
      </c>
      <c r="N21" s="71">
        <f>IF('Indicator Data'!AZ24="No data","x",ROUND(IF('Indicator Data'!AZ24&gt;N$195,0,IF('Indicator Data'!AZ24&lt;N$194,10,(N$195-'Indicator Data'!AZ24)/(N$195-N$194)*10)),1))</f>
        <v>9.1999999999999993</v>
      </c>
      <c r="O21" s="71">
        <f>IF('Indicator Data'!BA24="No data","x",ROUND(IF('Indicator Data'!BA24&gt;O$195,10,IF('Indicator Data'!BA24&lt;O$194,0,10-(O$195-'Indicator Data'!BA24)/(O$195-O$194)*10)),1))</f>
        <v>2</v>
      </c>
      <c r="P21" s="72">
        <f t="shared" si="4"/>
        <v>5</v>
      </c>
      <c r="Q21" s="165">
        <f t="shared" si="5"/>
        <v>5</v>
      </c>
      <c r="R21" s="190">
        <f>IF('Indicator Data'!BB24="No data","x",ROUND(IF('Indicator Data'!BB24&gt;R$195,0,IF('Indicator Data'!BB24&lt;R$194,10,(R$195-'Indicator Data'!BB24)/(R$195-R$194)*10)),1))</f>
        <v>4.7</v>
      </c>
      <c r="S21" s="190">
        <f>IF('Indicator Data'!BC24="No data","x",ROUND(IF('Indicator Data'!BC24&gt;S$195,0,IF('Indicator Data'!BC24&lt;S$194,10,(S$195-'Indicator Data'!BC24)/(S$195-S$194)*10)),1))</f>
        <v>5</v>
      </c>
      <c r="T21" s="191">
        <f t="shared" si="6"/>
        <v>4.8499999999999996</v>
      </c>
      <c r="U21" s="165">
        <f t="shared" si="7"/>
        <v>4.8499999999999996</v>
      </c>
    </row>
    <row r="22" spans="1:21" s="4" customFormat="1" x14ac:dyDescent="0.25">
      <c r="A22" s="99" t="str">
        <f>'Indicator Data'!A25</f>
        <v>Bolivia</v>
      </c>
      <c r="B22" s="43" t="str">
        <f>'Indicator Data'!B25</f>
        <v>BOL</v>
      </c>
      <c r="C22" s="71">
        <f>IF('Indicator Data'!AT25="No data","x",ROUND(IF('Indicator Data'!AT25&gt;C$195,0,IF('Indicator Data'!AT25&lt;C$194,10,(C$195-'Indicator Data'!AT25)/(C$195-C$194)*10)),1))</f>
        <v>6.9</v>
      </c>
      <c r="D22" s="71">
        <f>IF('Indicator Data'!AS25="No data","x",ROUND(IF('Indicator Data'!AS25&gt;D$195,0,IF('Indicator Data'!AS25&lt;D$194,10,(D$195-'Indicator Data'!AS25)/(D$195-D$194)*10)),1))</f>
        <v>5.6</v>
      </c>
      <c r="E22" s="72">
        <f t="shared" si="0"/>
        <v>6.3</v>
      </c>
      <c r="F22" s="73">
        <f t="shared" si="1"/>
        <v>6.3</v>
      </c>
      <c r="G22" s="114">
        <f>IF('Indicator Data'!AU25="No data","x",ROUND(IF('Indicator Data'!AU25&gt;G$195,0,IF('Indicator Data'!AU25&lt;G$194,10,(G$195-'Indicator Data'!AU25)/(G$195-G$194)*10)),1))</f>
        <v>6</v>
      </c>
      <c r="H22" s="114">
        <f>IF('Indicator Data'!AV25="No data","x",ROUND(IF('Indicator Data'!AV25&gt;H$195,0,IF('Indicator Data'!AV25&lt;H$194,10,(H$195-'Indicator Data'!AV25)/(H$195-H$194)*10)),1))</f>
        <v>8.6999999999999993</v>
      </c>
      <c r="I22" s="71">
        <f t="shared" si="2"/>
        <v>7.35</v>
      </c>
      <c r="J22" s="114">
        <f>IF('Indicator Data'!AW25="No data","x",ROUND(IF('Indicator Data'!AW25&gt;J$195,0,IF('Indicator Data'!AW25&lt;J$194,10,(J$195-'Indicator Data'!AW25)/(J$195-J$194)*10)),1))</f>
        <v>2.5</v>
      </c>
      <c r="K22" s="114" t="str">
        <f>IF('Indicator Data'!AX25="No data","x",ROUND(IF('Indicator Data'!AX25&gt;K$195,0,IF('Indicator Data'!AX25&lt;K$194,10,(K$195-'Indicator Data'!AX25)/(K$195-K$194)*10)),1))</f>
        <v>x</v>
      </c>
      <c r="L22" s="114">
        <f>IF('Indicator Data'!AY25="No data","x",ROUND(IF('Indicator Data'!AY25&gt;L$195,0,IF('Indicator Data'!AY25&lt;L$194,10,(L$195-'Indicator Data'!AY25)/(L$195-L$194)*10)),1))</f>
        <v>2.7</v>
      </c>
      <c r="M22" s="71">
        <f t="shared" si="3"/>
        <v>2.6</v>
      </c>
      <c r="N22" s="71">
        <f>IF('Indicator Data'!AZ25="No data","x",ROUND(IF('Indicator Data'!AZ25&gt;N$195,0,IF('Indicator Data'!AZ25&lt;N$194,10,(N$195-'Indicator Data'!AZ25)/(N$195-N$194)*10)),1))</f>
        <v>8.5</v>
      </c>
      <c r="O22" s="71">
        <f>IF('Indicator Data'!BA25="No data","x",ROUND(IF('Indicator Data'!BA25&gt;O$195,10,IF('Indicator Data'!BA25&lt;O$194,0,10-(O$195-'Indicator Data'!BA25)/(O$195-O$194)*10)),1))</f>
        <v>1.7</v>
      </c>
      <c r="P22" s="72">
        <f t="shared" si="4"/>
        <v>5</v>
      </c>
      <c r="Q22" s="165">
        <f t="shared" si="5"/>
        <v>5</v>
      </c>
      <c r="R22" s="190" t="str">
        <f>IF('Indicator Data'!BB25="No data","x",ROUND(IF('Indicator Data'!BB25&gt;R$195,0,IF('Indicator Data'!BB25&lt;R$194,10,(R$195-'Indicator Data'!BB25)/(R$195-R$194)*10)),1))</f>
        <v>x</v>
      </c>
      <c r="S22" s="190">
        <f>IF('Indicator Data'!BC25="No data","x",ROUND(IF('Indicator Data'!BC25&gt;S$195,0,IF('Indicator Data'!BC25&lt;S$194,10,(S$195-'Indicator Data'!BC25)/(S$195-S$194)*10)),1))</f>
        <v>7.5</v>
      </c>
      <c r="T22" s="191">
        <f t="shared" si="6"/>
        <v>7.5</v>
      </c>
      <c r="U22" s="165">
        <f t="shared" si="7"/>
        <v>7.5</v>
      </c>
    </row>
    <row r="23" spans="1:21" s="4" customFormat="1" x14ac:dyDescent="0.25">
      <c r="A23" s="99" t="str">
        <f>'Indicator Data'!A26</f>
        <v>Bosnia and Herzegovina</v>
      </c>
      <c r="B23" s="43" t="str">
        <f>'Indicator Data'!B26</f>
        <v>BIH</v>
      </c>
      <c r="C23" s="71">
        <f>IF('Indicator Data'!AT26="No data","x",ROUND(IF('Indicator Data'!AT26&gt;C$195,0,IF('Indicator Data'!AT26&lt;C$194,10,(C$195-'Indicator Data'!AT26)/(C$195-C$194)*10)),1))</f>
        <v>6.4</v>
      </c>
      <c r="D23" s="71">
        <f>IF('Indicator Data'!AS26="No data","x",ROUND(IF('Indicator Data'!AS26&gt;D$195,0,IF('Indicator Data'!AS26&lt;D$194,10,(D$195-'Indicator Data'!AS26)/(D$195-D$194)*10)),1))</f>
        <v>6.2</v>
      </c>
      <c r="E23" s="72">
        <f t="shared" si="0"/>
        <v>6.3</v>
      </c>
      <c r="F23" s="73">
        <f t="shared" si="1"/>
        <v>6.3</v>
      </c>
      <c r="G23" s="114">
        <f>IF('Indicator Data'!AU26="No data","x",ROUND(IF('Indicator Data'!AU26&gt;G$195,0,IF('Indicator Data'!AU26&lt;G$194,10,(G$195-'Indicator Data'!AU26)/(G$195-G$194)*10)),1))</f>
        <v>5</v>
      </c>
      <c r="H23" s="114">
        <f>IF('Indicator Data'!AV26="No data","x",ROUND(IF('Indicator Data'!AV26&gt;H$195,0,IF('Indicator Data'!AV26&lt;H$194,10,(H$195-'Indicator Data'!AV26)/(H$195-H$194)*10)),1))</f>
        <v>5.7</v>
      </c>
      <c r="I23" s="71">
        <f t="shared" si="2"/>
        <v>5.35</v>
      </c>
      <c r="J23" s="114">
        <f>IF('Indicator Data'!AW26="No data","x",ROUND(IF('Indicator Data'!AW26&gt;J$195,0,IF('Indicator Data'!AW26&lt;J$194,10,(J$195-'Indicator Data'!AW26)/(J$195-J$194)*10)),1))</f>
        <v>4.0999999999999996</v>
      </c>
      <c r="K23" s="114">
        <f>IF('Indicator Data'!AX26="No data","x",ROUND(IF('Indicator Data'!AX26&gt;K$195,0,IF('Indicator Data'!AX26&lt;K$194,10,(K$195-'Indicator Data'!AX26)/(K$195-K$194)*10)),1))</f>
        <v>3.2</v>
      </c>
      <c r="L23" s="114" t="str">
        <f>IF('Indicator Data'!AY26="No data","x",ROUND(IF('Indicator Data'!AY26&gt;L$195,0,IF('Indicator Data'!AY26&lt;L$194,10,(L$195-'Indicator Data'!AY26)/(L$195-L$194)*10)),1))</f>
        <v>x</v>
      </c>
      <c r="M23" s="71">
        <f t="shared" si="3"/>
        <v>3.65</v>
      </c>
      <c r="N23" s="71">
        <f>IF('Indicator Data'!AZ26="No data","x",ROUND(IF('Indicator Data'!AZ26&gt;N$195,0,IF('Indicator Data'!AZ26&lt;N$194,10,(N$195-'Indicator Data'!AZ26)/(N$195-N$194)*10)),1))</f>
        <v>6.4</v>
      </c>
      <c r="O23" s="71">
        <f>IF('Indicator Data'!BA26="No data","x",ROUND(IF('Indicator Data'!BA26&gt;O$195,10,IF('Indicator Data'!BA26&lt;O$194,0,10-(O$195-'Indicator Data'!BA26)/(O$195-O$194)*10)),1))</f>
        <v>0.1</v>
      </c>
      <c r="P23" s="72">
        <f t="shared" si="4"/>
        <v>3.9</v>
      </c>
      <c r="Q23" s="165">
        <f t="shared" si="5"/>
        <v>3.9</v>
      </c>
      <c r="R23" s="190">
        <f>IF('Indicator Data'!BB26="No data","x",ROUND(IF('Indicator Data'!BB26&gt;R$195,0,IF('Indicator Data'!BB26&lt;R$194,10,(R$195-'Indicator Data'!BB26)/(R$195-R$194)*10)),1))</f>
        <v>6.7</v>
      </c>
      <c r="S23" s="190">
        <f>IF('Indicator Data'!BC26="No data","x",ROUND(IF('Indicator Data'!BC26&gt;S$195,0,IF('Indicator Data'!BC26&lt;S$194,10,(S$195-'Indicator Data'!BC26)/(S$195-S$194)*10)),1))</f>
        <v>7.5</v>
      </c>
      <c r="T23" s="191">
        <f t="shared" si="6"/>
        <v>7.1</v>
      </c>
      <c r="U23" s="165">
        <f t="shared" si="7"/>
        <v>7.1</v>
      </c>
    </row>
    <row r="24" spans="1:21" s="4" customFormat="1" x14ac:dyDescent="0.25">
      <c r="A24" s="99" t="str">
        <f>'Indicator Data'!A27</f>
        <v>Botswana</v>
      </c>
      <c r="B24" s="43" t="str">
        <f>'Indicator Data'!B27</f>
        <v>BWA</v>
      </c>
      <c r="C24" s="71">
        <f>IF('Indicator Data'!AT27="No data","x",ROUND(IF('Indicator Data'!AT27&gt;C$195,0,IF('Indicator Data'!AT27&lt;C$194,10,(C$195-'Indicator Data'!AT27)/(C$195-C$194)*10)),1))</f>
        <v>3.9</v>
      </c>
      <c r="D24" s="71">
        <f>IF('Indicator Data'!AS27="No data","x",ROUND(IF('Indicator Data'!AS27&gt;D$195,0,IF('Indicator Data'!AS27&lt;D$194,10,(D$195-'Indicator Data'!AS27)/(D$195-D$194)*10)),1))</f>
        <v>4.3</v>
      </c>
      <c r="E24" s="72">
        <f t="shared" si="0"/>
        <v>4.0999999999999996</v>
      </c>
      <c r="F24" s="73">
        <f t="shared" si="1"/>
        <v>4.0999999999999996</v>
      </c>
      <c r="G24" s="114">
        <f>IF('Indicator Data'!AU27="No data","x",ROUND(IF('Indicator Data'!AU27&gt;G$195,0,IF('Indicator Data'!AU27&lt;G$194,10,(G$195-'Indicator Data'!AU27)/(G$195-G$194)*10)),1))</f>
        <v>9.1</v>
      </c>
      <c r="H24" s="114">
        <f>IF('Indicator Data'!AV27="No data","x",ROUND(IF('Indicator Data'!AV27&gt;H$195,0,IF('Indicator Data'!AV27&lt;H$194,10,(H$195-'Indicator Data'!AV27)/(H$195-H$194)*10)),1))</f>
        <v>7.8</v>
      </c>
      <c r="I24" s="71">
        <f t="shared" si="2"/>
        <v>8.4499999999999993</v>
      </c>
      <c r="J24" s="114">
        <f>IF('Indicator Data'!AW27="No data","x",ROUND(IF('Indicator Data'!AW27&gt;J$195,0,IF('Indicator Data'!AW27&lt;J$194,10,(J$195-'Indicator Data'!AW27)/(J$195-J$194)*10)),1))</f>
        <v>0.7</v>
      </c>
      <c r="K24" s="114">
        <f>IF('Indicator Data'!AX27="No data","x",ROUND(IF('Indicator Data'!AX27&gt;K$195,0,IF('Indicator Data'!AX27&lt;K$194,10,(K$195-'Indicator Data'!AX27)/(K$195-K$194)*10)),1))</f>
        <v>4.2</v>
      </c>
      <c r="L24" s="114">
        <f>IF('Indicator Data'!AY27="No data","x",ROUND(IF('Indicator Data'!AY27&gt;L$195,0,IF('Indicator Data'!AY27&lt;L$194,10,(L$195-'Indicator Data'!AY27)/(L$195-L$194)*10)),1))</f>
        <v>1.7</v>
      </c>
      <c r="M24" s="71">
        <f t="shared" si="3"/>
        <v>2.2000000000000002</v>
      </c>
      <c r="N24" s="71">
        <f>IF('Indicator Data'!AZ27="No data","x",ROUND(IF('Indicator Data'!AZ27&gt;N$195,0,IF('Indicator Data'!AZ27&lt;N$194,10,(N$195-'Indicator Data'!AZ27)/(N$195-N$194)*10)),1))</f>
        <v>7</v>
      </c>
      <c r="O24" s="71">
        <f>IF('Indicator Data'!BA27="No data","x",ROUND(IF('Indicator Data'!BA27&gt;O$195,10,IF('Indicator Data'!BA27&lt;O$194,0,10-(O$195-'Indicator Data'!BA27)/(O$195-O$194)*10)),1))</f>
        <v>1.6</v>
      </c>
      <c r="P24" s="72">
        <f t="shared" si="4"/>
        <v>4.8</v>
      </c>
      <c r="Q24" s="165">
        <f t="shared" si="5"/>
        <v>4.8</v>
      </c>
      <c r="R24" s="190">
        <f>IF('Indicator Data'!BB27="No data","x",ROUND(IF('Indicator Data'!BB27&gt;R$195,0,IF('Indicator Data'!BB27&lt;R$194,10,(R$195-'Indicator Data'!BB27)/(R$195-R$194)*10)),1))</f>
        <v>7.4</v>
      </c>
      <c r="S24" s="190" t="str">
        <f>IF('Indicator Data'!BC27="No data","x",ROUND(IF('Indicator Data'!BC27&gt;S$195,0,IF('Indicator Data'!BC27&lt;S$194,10,(S$195-'Indicator Data'!BC27)/(S$195-S$194)*10)),1))</f>
        <v>x</v>
      </c>
      <c r="T24" s="191">
        <f t="shared" si="6"/>
        <v>7.4</v>
      </c>
      <c r="U24" s="165">
        <f t="shared" si="7"/>
        <v>7.4</v>
      </c>
    </row>
    <row r="25" spans="1:21" s="4" customFormat="1" x14ac:dyDescent="0.25">
      <c r="A25" s="99" t="str">
        <f>'Indicator Data'!A28</f>
        <v>Brazil</v>
      </c>
      <c r="B25" s="43" t="str">
        <f>'Indicator Data'!B28</f>
        <v>BRA</v>
      </c>
      <c r="C25" s="71">
        <f>IF('Indicator Data'!AT28="No data","x",ROUND(IF('Indicator Data'!AT28&gt;C$195,0,IF('Indicator Data'!AT28&lt;C$194,10,(C$195-'Indicator Data'!AT28)/(C$195-C$194)*10)),1))</f>
        <v>6.5</v>
      </c>
      <c r="D25" s="71">
        <f>IF('Indicator Data'!AS28="No data","x",ROUND(IF('Indicator Data'!AS28&gt;D$195,0,IF('Indicator Data'!AS28&lt;D$194,10,(D$195-'Indicator Data'!AS28)/(D$195-D$194)*10)),1))</f>
        <v>5.9</v>
      </c>
      <c r="E25" s="72">
        <f t="shared" si="0"/>
        <v>6.2</v>
      </c>
      <c r="F25" s="73">
        <f t="shared" si="1"/>
        <v>6.2</v>
      </c>
      <c r="G25" s="114">
        <f>IF('Indicator Data'!AU28="No data","x",ROUND(IF('Indicator Data'!AU28&gt;G$195,0,IF('Indicator Data'!AU28&lt;G$194,10,(G$195-'Indicator Data'!AU28)/(G$195-G$194)*10)),1))</f>
        <v>4.5999999999999996</v>
      </c>
      <c r="H25" s="114">
        <f>IF('Indicator Data'!AV28="No data","x",ROUND(IF('Indicator Data'!AV28&gt;H$195,0,IF('Indicator Data'!AV28&lt;H$194,10,(H$195-'Indicator Data'!AV28)/(H$195-H$194)*10)),1))</f>
        <v>7.3</v>
      </c>
      <c r="I25" s="71">
        <f t="shared" si="2"/>
        <v>5.9499999999999993</v>
      </c>
      <c r="J25" s="114">
        <f>IF('Indicator Data'!AW28="No data","x",ROUND(IF('Indicator Data'!AW28&gt;J$195,0,IF('Indicator Data'!AW28&lt;J$194,10,(J$195-'Indicator Data'!AW28)/(J$195-J$194)*10)),1))</f>
        <v>1.7</v>
      </c>
      <c r="K25" s="114">
        <f>IF('Indicator Data'!AX28="No data","x",ROUND(IF('Indicator Data'!AX28&gt;K$195,0,IF('Indicator Data'!AX28&lt;K$194,10,(K$195-'Indicator Data'!AX28)/(K$195-K$194)*10)),1))</f>
        <v>9.8000000000000007</v>
      </c>
      <c r="L25" s="114">
        <f>IF('Indicator Data'!AY28="No data","x",ROUND(IF('Indicator Data'!AY28&gt;L$195,0,IF('Indicator Data'!AY28&lt;L$194,10,(L$195-'Indicator Data'!AY28)/(L$195-L$194)*10)),1))</f>
        <v>2.5</v>
      </c>
      <c r="M25" s="71">
        <f t="shared" si="3"/>
        <v>4.666666666666667</v>
      </c>
      <c r="N25" s="71">
        <f>IF('Indicator Data'!AZ28="No data","x",ROUND(IF('Indicator Data'!AZ28&gt;N$195,0,IF('Indicator Data'!AZ28&lt;N$194,10,(N$195-'Indicator Data'!AZ28)/(N$195-N$194)*10)),1))</f>
        <v>4.0999999999999996</v>
      </c>
      <c r="O25" s="71">
        <f>IF('Indicator Data'!BA28="No data","x",ROUND(IF('Indicator Data'!BA28&gt;O$195,10,IF('Indicator Data'!BA28&lt;O$194,0,10-(O$195-'Indicator Data'!BA28)/(O$195-O$194)*10)),1))</f>
        <v>0.7</v>
      </c>
      <c r="P25" s="72">
        <f t="shared" si="4"/>
        <v>3.9</v>
      </c>
      <c r="Q25" s="165">
        <f t="shared" si="5"/>
        <v>3.9</v>
      </c>
      <c r="R25" s="190">
        <f>IF('Indicator Data'!BB28="No data","x",ROUND(IF('Indicator Data'!BB28&gt;R$195,0,IF('Indicator Data'!BB28&lt;R$194,10,(R$195-'Indicator Data'!BB28)/(R$195-R$194)*10)),1))</f>
        <v>1.3</v>
      </c>
      <c r="S25" s="190">
        <f>IF('Indicator Data'!BC28="No data","x",ROUND(IF('Indicator Data'!BC28&gt;S$195,0,IF('Indicator Data'!BC28&lt;S$194,10,(S$195-'Indicator Data'!BC28)/(S$195-S$194)*10)),1))</f>
        <v>2.5</v>
      </c>
      <c r="T25" s="191">
        <f t="shared" si="6"/>
        <v>1.9</v>
      </c>
      <c r="U25" s="165">
        <f t="shared" si="7"/>
        <v>1.9</v>
      </c>
    </row>
    <row r="26" spans="1:21" s="4" customFormat="1" x14ac:dyDescent="0.25">
      <c r="A26" s="99" t="str">
        <f>'Indicator Data'!A29</f>
        <v>Brunei Darussalam</v>
      </c>
      <c r="B26" s="43" t="str">
        <f>'Indicator Data'!B29</f>
        <v>BRN</v>
      </c>
      <c r="C26" s="71">
        <f>IF('Indicator Data'!AT29="No data","x",ROUND(IF('Indicator Data'!AT29&gt;C$195,0,IF('Indicator Data'!AT29&lt;C$194,10,(C$195-'Indicator Data'!AT29)/(C$195-C$194)*10)),1))</f>
        <v>4</v>
      </c>
      <c r="D26" s="71">
        <f>IF('Indicator Data'!AS29="No data","x",ROUND(IF('Indicator Data'!AS29&gt;D$195,0,IF('Indicator Data'!AS29&lt;D$194,10,(D$195-'Indicator Data'!AS29)/(D$195-D$194)*10)),1))</f>
        <v>2.5</v>
      </c>
      <c r="E26" s="72">
        <f t="shared" si="0"/>
        <v>3.3</v>
      </c>
      <c r="F26" s="73">
        <f t="shared" si="1"/>
        <v>3.3</v>
      </c>
      <c r="G26" s="114">
        <f>IF('Indicator Data'!AU29="No data","x",ROUND(IF('Indicator Data'!AU29&gt;G$195,0,IF('Indicator Data'!AU29&lt;G$194,10,(G$195-'Indicator Data'!AU29)/(G$195-G$194)*10)),1))</f>
        <v>5.6</v>
      </c>
      <c r="H26" s="114">
        <f>IF('Indicator Data'!AV29="No data","x",ROUND(IF('Indicator Data'!AV29&gt;H$195,0,IF('Indicator Data'!AV29&lt;H$194,10,(H$195-'Indicator Data'!AV29)/(H$195-H$194)*10)),1))</f>
        <v>6.7</v>
      </c>
      <c r="I26" s="71">
        <f t="shared" si="2"/>
        <v>6.15</v>
      </c>
      <c r="J26" s="114">
        <f>IF('Indicator Data'!AW29="No data","x",ROUND(IF('Indicator Data'!AW29&gt;J$195,0,IF('Indicator Data'!AW29&lt;J$194,10,(J$195-'Indicator Data'!AW29)/(J$195-J$194)*10)),1))</f>
        <v>0</v>
      </c>
      <c r="K26" s="114">
        <f>IF('Indicator Data'!AX29="No data","x",ROUND(IF('Indicator Data'!AX29&gt;K$195,0,IF('Indicator Data'!AX29&lt;K$194,10,(K$195-'Indicator Data'!AX29)/(K$195-K$194)*10)),1))</f>
        <v>0.2</v>
      </c>
      <c r="L26" s="114" t="str">
        <f>IF('Indicator Data'!AY29="No data","x",ROUND(IF('Indicator Data'!AY29&gt;L$195,0,IF('Indicator Data'!AY29&lt;L$194,10,(L$195-'Indicator Data'!AY29)/(L$195-L$194)*10)),1))</f>
        <v>x</v>
      </c>
      <c r="M26" s="71">
        <f t="shared" si="3"/>
        <v>0.1</v>
      </c>
      <c r="N26" s="71">
        <f>IF('Indicator Data'!AZ29="No data","x",ROUND(IF('Indicator Data'!AZ29&gt;N$195,0,IF('Indicator Data'!AZ29&lt;N$194,10,(N$195-'Indicator Data'!AZ29)/(N$195-N$194)*10)),1))</f>
        <v>4</v>
      </c>
      <c r="O26" s="71">
        <f>IF('Indicator Data'!BA29="No data","x",ROUND(IF('Indicator Data'!BA29&gt;O$195,10,IF('Indicator Data'!BA29&lt;O$194,0,10-(O$195-'Indicator Data'!BA29)/(O$195-O$194)*10)),1))</f>
        <v>0.3</v>
      </c>
      <c r="P26" s="72">
        <f t="shared" si="4"/>
        <v>2.6</v>
      </c>
      <c r="Q26" s="165">
        <f t="shared" si="5"/>
        <v>2.6</v>
      </c>
      <c r="R26" s="190" t="str">
        <f>IF('Indicator Data'!BB29="No data","x",ROUND(IF('Indicator Data'!BB29&gt;R$195,0,IF('Indicator Data'!BB29&lt;R$194,10,(R$195-'Indicator Data'!BB29)/(R$195-R$194)*10)),1))</f>
        <v>x</v>
      </c>
      <c r="S26" s="190">
        <f>IF('Indicator Data'!BC29="No data","x",ROUND(IF('Indicator Data'!BC29&gt;S$195,0,IF('Indicator Data'!BC29&lt;S$194,10,(S$195-'Indicator Data'!BC29)/(S$195-S$194)*10)),1))</f>
        <v>2.5</v>
      </c>
      <c r="T26" s="191">
        <f t="shared" si="6"/>
        <v>2.5</v>
      </c>
      <c r="U26" s="165">
        <f t="shared" si="7"/>
        <v>2.5</v>
      </c>
    </row>
    <row r="27" spans="1:21" s="4" customFormat="1" x14ac:dyDescent="0.25">
      <c r="A27" s="99" t="str">
        <f>'Indicator Data'!A30</f>
        <v>Bulgaria</v>
      </c>
      <c r="B27" s="43" t="str">
        <f>'Indicator Data'!B30</f>
        <v>BGR</v>
      </c>
      <c r="C27" s="71">
        <f>IF('Indicator Data'!AT30="No data","x",ROUND(IF('Indicator Data'!AT30&gt;C$195,0,IF('Indicator Data'!AT30&lt;C$194,10,(C$195-'Indicator Data'!AT30)/(C$195-C$194)*10)),1))</f>
        <v>5.7</v>
      </c>
      <c r="D27" s="71">
        <f>IF('Indicator Data'!AS30="No data","x",ROUND(IF('Indicator Data'!AS30&gt;D$195,0,IF('Indicator Data'!AS30&lt;D$194,10,(D$195-'Indicator Data'!AS30)/(D$195-D$194)*10)),1))</f>
        <v>4.5</v>
      </c>
      <c r="E27" s="72">
        <f t="shared" si="0"/>
        <v>5.0999999999999996</v>
      </c>
      <c r="F27" s="73">
        <f t="shared" si="1"/>
        <v>5.0999999999999996</v>
      </c>
      <c r="G27" s="114">
        <f>IF('Indicator Data'!AU30="No data","x",ROUND(IF('Indicator Data'!AU30&gt;G$195,0,IF('Indicator Data'!AU30&lt;G$194,10,(G$195-'Indicator Data'!AU30)/(G$195-G$194)*10)),1))</f>
        <v>0</v>
      </c>
      <c r="H27" s="114">
        <f>IF('Indicator Data'!AV30="No data","x",ROUND(IF('Indicator Data'!AV30&gt;H$195,0,IF('Indicator Data'!AV30&lt;H$194,10,(H$195-'Indicator Data'!AV30)/(H$195-H$194)*10)),1))</f>
        <v>1.5</v>
      </c>
      <c r="I27" s="71">
        <f t="shared" si="2"/>
        <v>0.75</v>
      </c>
      <c r="J27" s="114">
        <f>IF('Indicator Data'!AW30="No data","x",ROUND(IF('Indicator Data'!AW30&gt;J$195,0,IF('Indicator Data'!AW30&lt;J$194,10,(J$195-'Indicator Data'!AW30)/(J$195-J$194)*10)),1))</f>
        <v>1.2</v>
      </c>
      <c r="K27" s="114">
        <f>IF('Indicator Data'!AX30="No data","x",ROUND(IF('Indicator Data'!AX30&gt;K$195,0,IF('Indicator Data'!AX30&lt;K$194,10,(K$195-'Indicator Data'!AX30)/(K$195-K$194)*10)),1))</f>
        <v>1.2</v>
      </c>
      <c r="L27" s="114">
        <f>IF('Indicator Data'!AY30="No data","x",ROUND(IF('Indicator Data'!AY30&gt;L$195,0,IF('Indicator Data'!AY30&lt;L$194,10,(L$195-'Indicator Data'!AY30)/(L$195-L$194)*10)),1))</f>
        <v>1.4</v>
      </c>
      <c r="M27" s="71">
        <f t="shared" si="3"/>
        <v>1.2666666666666666</v>
      </c>
      <c r="N27" s="71">
        <f>IF('Indicator Data'!AZ30="No data","x",ROUND(IF('Indicator Data'!AZ30&gt;N$195,0,IF('Indicator Data'!AZ30&lt;N$194,10,(N$195-'Indicator Data'!AZ30)/(N$195-N$194)*10)),1))</f>
        <v>4.8</v>
      </c>
      <c r="O27" s="71">
        <f>IF('Indicator Data'!BA30="No data","x",ROUND(IF('Indicator Data'!BA30&gt;O$195,10,IF('Indicator Data'!BA30&lt;O$194,0,10-(O$195-'Indicator Data'!BA30)/(O$195-O$194)*10)),1))</f>
        <v>0.1</v>
      </c>
      <c r="P27" s="72">
        <f t="shared" si="4"/>
        <v>1.7</v>
      </c>
      <c r="Q27" s="165">
        <f t="shared" si="5"/>
        <v>1.7</v>
      </c>
      <c r="R27" s="190">
        <f>IF('Indicator Data'!BB30="No data","x",ROUND(IF('Indicator Data'!BB30&gt;R$195,0,IF('Indicator Data'!BB30&lt;R$194,10,(R$195-'Indicator Data'!BB30)/(R$195-R$194)*10)),1))</f>
        <v>3.6</v>
      </c>
      <c r="S27" s="190">
        <f>IF('Indicator Data'!BC30="No data","x",ROUND(IF('Indicator Data'!BC30&gt;S$195,0,IF('Indicator Data'!BC30&lt;S$194,10,(S$195-'Indicator Data'!BC30)/(S$195-S$194)*10)),1))</f>
        <v>2.5</v>
      </c>
      <c r="T27" s="191">
        <f t="shared" si="6"/>
        <v>3.05</v>
      </c>
      <c r="U27" s="165">
        <f t="shared" si="7"/>
        <v>3.05</v>
      </c>
    </row>
    <row r="28" spans="1:21" s="4" customFormat="1" x14ac:dyDescent="0.25">
      <c r="A28" s="99" t="str">
        <f>'Indicator Data'!A31</f>
        <v>Burkina Faso</v>
      </c>
      <c r="B28" s="43" t="str">
        <f>'Indicator Data'!B31</f>
        <v>BFA</v>
      </c>
      <c r="C28" s="71">
        <f>IF('Indicator Data'!AT31="No data","x",ROUND(IF('Indicator Data'!AT31&gt;C$195,0,IF('Indicator Data'!AT31&lt;C$194,10,(C$195-'Indicator Data'!AT31)/(C$195-C$194)*10)),1))</f>
        <v>6</v>
      </c>
      <c r="D28" s="71">
        <f>IF('Indicator Data'!AS31="No data","x",ROUND(IF('Indicator Data'!AS31&gt;D$195,0,IF('Indicator Data'!AS31&lt;D$194,10,(D$195-'Indicator Data'!AS31)/(D$195-D$194)*10)),1))</f>
        <v>6.2</v>
      </c>
      <c r="E28" s="72">
        <f t="shared" si="0"/>
        <v>6.1</v>
      </c>
      <c r="F28" s="73">
        <f t="shared" si="1"/>
        <v>6.1</v>
      </c>
      <c r="G28" s="114">
        <f>IF('Indicator Data'!AU31="No data","x",ROUND(IF('Indicator Data'!AU31&gt;G$195,0,IF('Indicator Data'!AU31&lt;G$194,10,(G$195-'Indicator Data'!AU31)/(G$195-G$194)*10)),1))</f>
        <v>9.9</v>
      </c>
      <c r="H28" s="114">
        <f>IF('Indicator Data'!AV31="No data","x",ROUND(IF('Indicator Data'!AV31&gt;H$195,0,IF('Indicator Data'!AV31&lt;H$194,10,(H$195-'Indicator Data'!AV31)/(H$195-H$194)*10)),1))</f>
        <v>9.6</v>
      </c>
      <c r="I28" s="71">
        <f t="shared" si="2"/>
        <v>9.75</v>
      </c>
      <c r="J28" s="114">
        <f>IF('Indicator Data'!AW31="No data","x",ROUND(IF('Indicator Data'!AW31&gt;J$195,0,IF('Indicator Data'!AW31&lt;J$194,10,(J$195-'Indicator Data'!AW31)/(J$195-J$194)*10)),1))</f>
        <v>1.4</v>
      </c>
      <c r="K28" s="114">
        <f>IF('Indicator Data'!AX31="No data","x",ROUND(IF('Indicator Data'!AX31&gt;K$195,0,IF('Indicator Data'!AX31&lt;K$194,10,(K$195-'Indicator Data'!AX31)/(K$195-K$194)*10)),1))</f>
        <v>8.3000000000000007</v>
      </c>
      <c r="L28" s="114">
        <f>IF('Indicator Data'!AY31="No data","x",ROUND(IF('Indicator Data'!AY31&gt;L$195,0,IF('Indicator Data'!AY31&lt;L$194,10,(L$195-'Indicator Data'!AY31)/(L$195-L$194)*10)),1))</f>
        <v>1.4</v>
      </c>
      <c r="M28" s="71">
        <f t="shared" si="3"/>
        <v>3.7000000000000006</v>
      </c>
      <c r="N28" s="71">
        <f>IF('Indicator Data'!AZ31="No data","x",ROUND(IF('Indicator Data'!AZ31&gt;N$195,0,IF('Indicator Data'!AZ31&lt;N$194,10,(N$195-'Indicator Data'!AZ31)/(N$195-N$194)*10)),1))</f>
        <v>9.8000000000000007</v>
      </c>
      <c r="O28" s="71">
        <f>IF('Indicator Data'!BA31="No data","x",ROUND(IF('Indicator Data'!BA31&gt;O$195,10,IF('Indicator Data'!BA31&lt;O$194,0,10-(O$195-'Indicator Data'!BA31)/(O$195-O$194)*10)),1))</f>
        <v>3.6</v>
      </c>
      <c r="P28" s="72">
        <f t="shared" si="4"/>
        <v>6.7</v>
      </c>
      <c r="Q28" s="165">
        <f t="shared" si="5"/>
        <v>6.7</v>
      </c>
      <c r="R28" s="190">
        <f>IF('Indicator Data'!BB31="No data","x",ROUND(IF('Indicator Data'!BB31&gt;R$195,0,IF('Indicator Data'!BB31&lt;R$194,10,(R$195-'Indicator Data'!BB31)/(R$195-R$194)*10)),1))</f>
        <v>7.1</v>
      </c>
      <c r="S28" s="190">
        <f>IF('Indicator Data'!BC31="No data","x",ROUND(IF('Indicator Data'!BC31&gt;S$195,0,IF('Indicator Data'!BC31&lt;S$194,10,(S$195-'Indicator Data'!BC31)/(S$195-S$194)*10)),1))</f>
        <v>7.5</v>
      </c>
      <c r="T28" s="191">
        <f t="shared" si="6"/>
        <v>7.3</v>
      </c>
      <c r="U28" s="165">
        <f t="shared" si="7"/>
        <v>7.3</v>
      </c>
    </row>
    <row r="29" spans="1:21" s="4" customFormat="1" x14ac:dyDescent="0.25">
      <c r="A29" s="99" t="str">
        <f>'Indicator Data'!A32</f>
        <v>Burundi</v>
      </c>
      <c r="B29" s="43" t="str">
        <f>'Indicator Data'!B32</f>
        <v>BDI</v>
      </c>
      <c r="C29" s="71">
        <f>IF('Indicator Data'!AT32="No data","x",ROUND(IF('Indicator Data'!AT32&gt;C$195,0,IF('Indicator Data'!AT32&lt;C$194,10,(C$195-'Indicator Data'!AT32)/(C$195-C$194)*10)),1))</f>
        <v>8.1</v>
      </c>
      <c r="D29" s="71">
        <f>IF('Indicator Data'!AS32="No data","x",ROUND(IF('Indicator Data'!AS32&gt;D$195,0,IF('Indicator Data'!AS32&lt;D$194,10,(D$195-'Indicator Data'!AS32)/(D$195-D$194)*10)),1))</f>
        <v>7.8</v>
      </c>
      <c r="E29" s="72">
        <f t="shared" si="0"/>
        <v>8</v>
      </c>
      <c r="F29" s="73">
        <f t="shared" si="1"/>
        <v>8</v>
      </c>
      <c r="G29" s="114">
        <f>IF('Indicator Data'!AU32="No data","x",ROUND(IF('Indicator Data'!AU32&gt;G$195,0,IF('Indicator Data'!AU32&lt;G$194,10,(G$195-'Indicator Data'!AU32)/(G$195-G$194)*10)),1))</f>
        <v>9.9</v>
      </c>
      <c r="H29" s="114">
        <f>IF('Indicator Data'!AV32="No data","x",ROUND(IF('Indicator Data'!AV32&gt;H$195,0,IF('Indicator Data'!AV32&lt;H$194,10,(H$195-'Indicator Data'!AV32)/(H$195-H$194)*10)),1))</f>
        <v>9.1</v>
      </c>
      <c r="I29" s="71">
        <f t="shared" si="2"/>
        <v>9.5</v>
      </c>
      <c r="J29" s="114">
        <f>IF('Indicator Data'!AW32="No data","x",ROUND(IF('Indicator Data'!AW32&gt;J$195,0,IF('Indicator Data'!AW32&lt;J$194,10,(J$195-'Indicator Data'!AW32)/(J$195-J$194)*10)),1))</f>
        <v>1.4</v>
      </c>
      <c r="K29" s="114">
        <f>IF('Indicator Data'!AX32="No data","x",ROUND(IF('Indicator Data'!AX32&gt;K$195,0,IF('Indicator Data'!AX32&lt;K$194,10,(K$195-'Indicator Data'!AX32)/(K$195-K$194)*10)),1))</f>
        <v>4.0999999999999996</v>
      </c>
      <c r="L29" s="114">
        <f>IF('Indicator Data'!AY32="No data","x",ROUND(IF('Indicator Data'!AY32&gt;L$195,0,IF('Indicator Data'!AY32&lt;L$194,10,(L$195-'Indicator Data'!AY32)/(L$195-L$194)*10)),1))</f>
        <v>1.4</v>
      </c>
      <c r="M29" s="71">
        <f t="shared" si="3"/>
        <v>2.3000000000000003</v>
      </c>
      <c r="N29" s="71">
        <f>IF('Indicator Data'!AZ32="No data","x",ROUND(IF('Indicator Data'!AZ32&gt;N$195,0,IF('Indicator Data'!AZ32&lt;N$194,10,(N$195-'Indicator Data'!AZ32)/(N$195-N$194)*10)),1))</f>
        <v>10</v>
      </c>
      <c r="O29" s="71">
        <f>IF('Indicator Data'!BA32="No data","x",ROUND(IF('Indicator Data'!BA32&gt;O$195,10,IF('Indicator Data'!BA32&lt;O$194,0,10-(O$195-'Indicator Data'!BA32)/(O$195-O$194)*10)),1))</f>
        <v>6.1</v>
      </c>
      <c r="P29" s="72">
        <f t="shared" si="4"/>
        <v>7</v>
      </c>
      <c r="Q29" s="165">
        <f t="shared" si="5"/>
        <v>7</v>
      </c>
      <c r="R29" s="190">
        <f>IF('Indicator Data'!BB32="No data","x",ROUND(IF('Indicator Data'!BB32&gt;R$195,0,IF('Indicator Data'!BB32&lt;R$194,10,(R$195-'Indicator Data'!BB32)/(R$195-R$194)*10)),1))</f>
        <v>7.7</v>
      </c>
      <c r="S29" s="190">
        <f>IF('Indicator Data'!BC32="No data","x",ROUND(IF('Indicator Data'!BC32&gt;S$195,0,IF('Indicator Data'!BC32&lt;S$194,10,(S$195-'Indicator Data'!BC32)/(S$195-S$194)*10)),1))</f>
        <v>7.5</v>
      </c>
      <c r="T29" s="191">
        <f t="shared" si="6"/>
        <v>7.6</v>
      </c>
      <c r="U29" s="165">
        <f t="shared" si="7"/>
        <v>7.6</v>
      </c>
    </row>
    <row r="30" spans="1:21" s="4" customFormat="1" x14ac:dyDescent="0.25">
      <c r="A30" s="99" t="str">
        <f>'Indicator Data'!A33</f>
        <v>Cabo Verde</v>
      </c>
      <c r="B30" s="43" t="str">
        <f>'Indicator Data'!B33</f>
        <v>CPV</v>
      </c>
      <c r="C30" s="71">
        <f>IF('Indicator Data'!AT33="No data","x",ROUND(IF('Indicator Data'!AT33&gt;C$195,0,IF('Indicator Data'!AT33&lt;C$194,10,(C$195-'Indicator Data'!AT33)/(C$195-C$194)*10)),1))</f>
        <v>4.2</v>
      </c>
      <c r="D30" s="71">
        <f>IF('Indicator Data'!AS33="No data","x",ROUND(IF('Indicator Data'!AS33&gt;D$195,0,IF('Indicator Data'!AS33&lt;D$194,10,(D$195-'Indicator Data'!AS33)/(D$195-D$194)*10)),1))</f>
        <v>4.4000000000000004</v>
      </c>
      <c r="E30" s="72">
        <f t="shared" si="0"/>
        <v>4.3</v>
      </c>
      <c r="F30" s="73">
        <f t="shared" si="1"/>
        <v>4.3</v>
      </c>
      <c r="G30" s="114">
        <f>IF('Indicator Data'!AU33="No data","x",ROUND(IF('Indicator Data'!AU33&gt;G$195,0,IF('Indicator Data'!AU33&lt;G$194,10,(G$195-'Indicator Data'!AU33)/(G$195-G$194)*10)),1))</f>
        <v>8.1</v>
      </c>
      <c r="H30" s="114">
        <f>IF('Indicator Data'!AV33="No data","x",ROUND(IF('Indicator Data'!AV33&gt;H$195,0,IF('Indicator Data'!AV33&lt;H$194,10,(H$195-'Indicator Data'!AV33)/(H$195-H$194)*10)),1))</f>
        <v>7.5</v>
      </c>
      <c r="I30" s="71">
        <f t="shared" si="2"/>
        <v>7.8</v>
      </c>
      <c r="J30" s="114">
        <f>IF('Indicator Data'!AW33="No data","x",ROUND(IF('Indicator Data'!AW33&gt;J$195,0,IF('Indicator Data'!AW33&lt;J$194,10,(J$195-'Indicator Data'!AW33)/(J$195-J$194)*10)),1))</f>
        <v>0.5</v>
      </c>
      <c r="K30" s="114">
        <f>IF('Indicator Data'!AX33="No data","x",ROUND(IF('Indicator Data'!AX33&gt;K$195,0,IF('Indicator Data'!AX33&lt;K$194,10,(K$195-'Indicator Data'!AX33)/(K$195-K$194)*10)),1))</f>
        <v>2.4</v>
      </c>
      <c r="L30" s="114" t="str">
        <f>IF('Indicator Data'!AY33="No data","x",ROUND(IF('Indicator Data'!AY33&gt;L$195,0,IF('Indicator Data'!AY33&lt;L$194,10,(L$195-'Indicator Data'!AY33)/(L$195-L$194)*10)),1))</f>
        <v>x</v>
      </c>
      <c r="M30" s="71">
        <f t="shared" si="3"/>
        <v>1.45</v>
      </c>
      <c r="N30" s="71">
        <f>IF('Indicator Data'!AZ33="No data","x",ROUND(IF('Indicator Data'!AZ33&gt;N$195,0,IF('Indicator Data'!AZ33&lt;N$194,10,(N$195-'Indicator Data'!AZ33)/(N$195-N$194)*10)),1))</f>
        <v>9</v>
      </c>
      <c r="O30" s="71">
        <f>IF('Indicator Data'!BA33="No data","x",ROUND(IF('Indicator Data'!BA33&gt;O$195,10,IF('Indicator Data'!BA33&lt;O$194,0,10-(O$195-'Indicator Data'!BA33)/(O$195-O$194)*10)),1))</f>
        <v>0.6</v>
      </c>
      <c r="P30" s="72">
        <f t="shared" si="4"/>
        <v>4.7</v>
      </c>
      <c r="Q30" s="165">
        <f t="shared" si="5"/>
        <v>4.7</v>
      </c>
      <c r="R30" s="190">
        <f>IF('Indicator Data'!BB33="No data","x",ROUND(IF('Indicator Data'!BB33&gt;R$195,0,IF('Indicator Data'!BB33&lt;R$194,10,(R$195-'Indicator Data'!BB33)/(R$195-R$194)*10)),1))</f>
        <v>5.4</v>
      </c>
      <c r="S30" s="190">
        <f>IF('Indicator Data'!BC33="No data","x",ROUND(IF('Indicator Data'!BC33&gt;S$195,0,IF('Indicator Data'!BC33&lt;S$194,10,(S$195-'Indicator Data'!BC33)/(S$195-S$194)*10)),1))</f>
        <v>7.5</v>
      </c>
      <c r="T30" s="191">
        <f t="shared" si="6"/>
        <v>6.45</v>
      </c>
      <c r="U30" s="165">
        <f t="shared" si="7"/>
        <v>6.45</v>
      </c>
    </row>
    <row r="31" spans="1:21" s="4" customFormat="1" x14ac:dyDescent="0.25">
      <c r="A31" s="99" t="str">
        <f>'Indicator Data'!A34</f>
        <v>Cambodia</v>
      </c>
      <c r="B31" s="43" t="str">
        <f>'Indicator Data'!B34</f>
        <v>KHM</v>
      </c>
      <c r="C31" s="71">
        <f>IF('Indicator Data'!AT34="No data","x",ROUND(IF('Indicator Data'!AT34&gt;C$195,0,IF('Indicator Data'!AT34&lt;C$194,10,(C$195-'Indicator Data'!AT34)/(C$195-C$194)*10)),1))</f>
        <v>8</v>
      </c>
      <c r="D31" s="71">
        <f>IF('Indicator Data'!AS34="No data","x",ROUND(IF('Indicator Data'!AS34&gt;D$195,0,IF('Indicator Data'!AS34&lt;D$194,10,(D$195-'Indicator Data'!AS34)/(D$195-D$194)*10)),1))</f>
        <v>6.1</v>
      </c>
      <c r="E31" s="72">
        <f t="shared" si="0"/>
        <v>7.1</v>
      </c>
      <c r="F31" s="73">
        <f t="shared" si="1"/>
        <v>7.1</v>
      </c>
      <c r="G31" s="114">
        <f>IF('Indicator Data'!AU34="No data","x",ROUND(IF('Indicator Data'!AU34&gt;G$195,0,IF('Indicator Data'!AU34&lt;G$194,10,(G$195-'Indicator Data'!AU34)/(G$195-G$194)*10)),1))</f>
        <v>9.6</v>
      </c>
      <c r="H31" s="114">
        <f>IF('Indicator Data'!AV34="No data","x",ROUND(IF('Indicator Data'!AV34&gt;H$195,0,IF('Indicator Data'!AV34&lt;H$194,10,(H$195-'Indicator Data'!AV34)/(H$195-H$194)*10)),1))</f>
        <v>9.1</v>
      </c>
      <c r="I31" s="71">
        <f t="shared" si="2"/>
        <v>9.35</v>
      </c>
      <c r="J31" s="114">
        <f>IF('Indicator Data'!AW34="No data","x",ROUND(IF('Indicator Data'!AW34&gt;J$195,0,IF('Indicator Data'!AW34&lt;J$194,10,(J$195-'Indicator Data'!AW34)/(J$195-J$194)*10)),1))</f>
        <v>1</v>
      </c>
      <c r="K31" s="114">
        <f>IF('Indicator Data'!AX34="No data","x",ROUND(IF('Indicator Data'!AX34&gt;K$195,0,IF('Indicator Data'!AX34&lt;K$194,10,(K$195-'Indicator Data'!AX34)/(K$195-K$194)*10)),1))</f>
        <v>6.4</v>
      </c>
      <c r="L31" s="114">
        <f>IF('Indicator Data'!AY34="No data","x",ROUND(IF('Indicator Data'!AY34&gt;L$195,0,IF('Indicator Data'!AY34&lt;L$194,10,(L$195-'Indicator Data'!AY34)/(L$195-L$194)*10)),1))</f>
        <v>2.9</v>
      </c>
      <c r="M31" s="71">
        <f t="shared" si="3"/>
        <v>3.4333333333333336</v>
      </c>
      <c r="N31" s="71">
        <f>IF('Indicator Data'!AZ34="No data","x",ROUND(IF('Indicator Data'!AZ34&gt;N$195,0,IF('Indicator Data'!AZ34&lt;N$194,10,(N$195-'Indicator Data'!AZ34)/(N$195-N$194)*10)),1))</f>
        <v>9.4</v>
      </c>
      <c r="O31" s="71">
        <f>IF('Indicator Data'!BA34="No data","x",ROUND(IF('Indicator Data'!BA34&gt;O$195,10,IF('Indicator Data'!BA34&lt;O$194,0,10-(O$195-'Indicator Data'!BA34)/(O$195-O$194)*10)),1))</f>
        <v>1.8</v>
      </c>
      <c r="P31" s="72">
        <f t="shared" si="4"/>
        <v>6</v>
      </c>
      <c r="Q31" s="165">
        <f t="shared" si="5"/>
        <v>6</v>
      </c>
      <c r="R31" s="190">
        <f>IF('Indicator Data'!BB34="No data","x",ROUND(IF('Indicator Data'!BB34&gt;R$195,0,IF('Indicator Data'!BB34&lt;R$194,10,(R$195-'Indicator Data'!BB34)/(R$195-R$194)*10)),1))</f>
        <v>5.4</v>
      </c>
      <c r="S31" s="190">
        <f>IF('Indicator Data'!BC34="No data","x",ROUND(IF('Indicator Data'!BC34&gt;S$195,0,IF('Indicator Data'!BC34&lt;S$194,10,(S$195-'Indicator Data'!BC34)/(S$195-S$194)*10)),1))</f>
        <v>5</v>
      </c>
      <c r="T31" s="191">
        <f t="shared" si="6"/>
        <v>5.2</v>
      </c>
      <c r="U31" s="165">
        <f t="shared" si="7"/>
        <v>5.2</v>
      </c>
    </row>
    <row r="32" spans="1:21" s="4" customFormat="1" x14ac:dyDescent="0.25">
      <c r="A32" s="99" t="str">
        <f>'Indicator Data'!A35</f>
        <v>Cameroon</v>
      </c>
      <c r="B32" s="43" t="str">
        <f>'Indicator Data'!B35</f>
        <v>CMR</v>
      </c>
      <c r="C32" s="71">
        <f>IF('Indicator Data'!AT35="No data","x",ROUND(IF('Indicator Data'!AT35&gt;C$195,0,IF('Indicator Data'!AT35&lt;C$194,10,(C$195-'Indicator Data'!AT35)/(C$195-C$194)*10)),1))</f>
        <v>7.5</v>
      </c>
      <c r="D32" s="71">
        <f>IF('Indicator Data'!AS35="No data","x",ROUND(IF('Indicator Data'!AS35&gt;D$195,0,IF('Indicator Data'!AS35&lt;D$194,10,(D$195-'Indicator Data'!AS35)/(D$195-D$194)*10)),1))</f>
        <v>6.6</v>
      </c>
      <c r="E32" s="72">
        <f t="shared" si="0"/>
        <v>7.1</v>
      </c>
      <c r="F32" s="73">
        <f t="shared" si="1"/>
        <v>7.1</v>
      </c>
      <c r="G32" s="114">
        <f>IF('Indicator Data'!AU35="No data","x",ROUND(IF('Indicator Data'!AU35&gt;G$195,0,IF('Indicator Data'!AU35&lt;G$194,10,(G$195-'Indicator Data'!AU35)/(G$195-G$194)*10)),1))</f>
        <v>9.8000000000000007</v>
      </c>
      <c r="H32" s="114">
        <f>IF('Indicator Data'!AV35="No data","x",ROUND(IF('Indicator Data'!AV35&gt;H$195,0,IF('Indicator Data'!AV35&lt;H$194,10,(H$195-'Indicator Data'!AV35)/(H$195-H$194)*10)),1))</f>
        <v>8.5</v>
      </c>
      <c r="I32" s="71">
        <f t="shared" si="2"/>
        <v>9.15</v>
      </c>
      <c r="J32" s="114">
        <f>IF('Indicator Data'!AW35="No data","x",ROUND(IF('Indicator Data'!AW35&gt;J$195,0,IF('Indicator Data'!AW35&lt;J$194,10,(J$195-'Indicator Data'!AW35)/(J$195-J$194)*10)),1))</f>
        <v>2.2000000000000002</v>
      </c>
      <c r="K32" s="114" t="str">
        <f>IF('Indicator Data'!AX35="No data","x",ROUND(IF('Indicator Data'!AX35&gt;K$195,0,IF('Indicator Data'!AX35&lt;K$194,10,(K$195-'Indicator Data'!AX35)/(K$195-K$194)*10)),1))</f>
        <v>x</v>
      </c>
      <c r="L32" s="114">
        <f>IF('Indicator Data'!AY35="No data","x",ROUND(IF('Indicator Data'!AY35&gt;L$195,0,IF('Indicator Data'!AY35&lt;L$194,10,(L$195-'Indicator Data'!AY35)/(L$195-L$194)*10)),1))</f>
        <v>2.5</v>
      </c>
      <c r="M32" s="71">
        <f t="shared" si="3"/>
        <v>2.35</v>
      </c>
      <c r="N32" s="71">
        <f>IF('Indicator Data'!AZ35="No data","x",ROUND(IF('Indicator Data'!AZ35&gt;N$195,0,IF('Indicator Data'!AZ35&lt;N$194,10,(N$195-'Indicator Data'!AZ35)/(N$195-N$194)*10)),1))</f>
        <v>9.6</v>
      </c>
      <c r="O32" s="71">
        <f>IF('Indicator Data'!BA35="No data","x",ROUND(IF('Indicator Data'!BA35&gt;O$195,10,IF('Indicator Data'!BA35&lt;O$194,0,10-(O$195-'Indicator Data'!BA35)/(O$195-O$194)*10)),1))</f>
        <v>5.9</v>
      </c>
      <c r="P32" s="72">
        <f t="shared" si="4"/>
        <v>6.8</v>
      </c>
      <c r="Q32" s="165">
        <f t="shared" si="5"/>
        <v>6.8</v>
      </c>
      <c r="R32" s="190">
        <f>IF('Indicator Data'!BB35="No data","x",ROUND(IF('Indicator Data'!BB35&gt;R$195,0,IF('Indicator Data'!BB35&lt;R$194,10,(R$195-'Indicator Data'!BB35)/(R$195-R$194)*10)),1))</f>
        <v>6.2</v>
      </c>
      <c r="S32" s="190">
        <f>IF('Indicator Data'!BC35="No data","x",ROUND(IF('Indicator Data'!BC35&gt;S$195,0,IF('Indicator Data'!BC35&lt;S$194,10,(S$195-'Indicator Data'!BC35)/(S$195-S$194)*10)),1))</f>
        <v>5</v>
      </c>
      <c r="T32" s="191">
        <f t="shared" si="6"/>
        <v>5.6</v>
      </c>
      <c r="U32" s="165">
        <f t="shared" si="7"/>
        <v>5.6</v>
      </c>
    </row>
    <row r="33" spans="1:21" s="4" customFormat="1" x14ac:dyDescent="0.25">
      <c r="A33" s="99" t="str">
        <f>'Indicator Data'!A36</f>
        <v>Canada</v>
      </c>
      <c r="B33" s="43" t="str">
        <f>'Indicator Data'!B36</f>
        <v>CAN</v>
      </c>
      <c r="C33" s="71">
        <f>IF('Indicator Data'!AT36="No data","x",ROUND(IF('Indicator Data'!AT36&gt;C$195,0,IF('Indicator Data'!AT36&lt;C$194,10,(C$195-'Indicator Data'!AT36)/(C$195-C$194)*10)),1))</f>
        <v>2.2999999999999998</v>
      </c>
      <c r="D33" s="71">
        <f>IF('Indicator Data'!AS36="No data","x",ROUND(IF('Indicator Data'!AS36&gt;D$195,0,IF('Indicator Data'!AS36&lt;D$194,10,(D$195-'Indicator Data'!AS36)/(D$195-D$194)*10)),1))</f>
        <v>1.6</v>
      </c>
      <c r="E33" s="72">
        <f t="shared" si="0"/>
        <v>2</v>
      </c>
      <c r="F33" s="73">
        <f t="shared" si="1"/>
        <v>2</v>
      </c>
      <c r="G33" s="114">
        <f>IF('Indicator Data'!AU36="No data","x",ROUND(IF('Indicator Data'!AU36&gt;G$195,0,IF('Indicator Data'!AU36&lt;G$194,10,(G$195-'Indicator Data'!AU36)/(G$195-G$194)*10)),1))</f>
        <v>3.5</v>
      </c>
      <c r="H33" s="114">
        <f>IF('Indicator Data'!AV36="No data","x",ROUND(IF('Indicator Data'!AV36&gt;H$195,0,IF('Indicator Data'!AV36&lt;H$194,10,(H$195-'Indicator Data'!AV36)/(H$195-H$194)*10)),1))</f>
        <v>6.7</v>
      </c>
      <c r="I33" s="71">
        <f t="shared" si="2"/>
        <v>5.0999999999999996</v>
      </c>
      <c r="J33" s="114">
        <f>IF('Indicator Data'!AW36="No data","x",ROUND(IF('Indicator Data'!AW36&gt;J$195,0,IF('Indicator Data'!AW36&lt;J$194,10,(J$195-'Indicator Data'!AW36)/(J$195-J$194)*10)),1))</f>
        <v>1.4</v>
      </c>
      <c r="K33" s="114">
        <f>IF('Indicator Data'!AX36="No data","x",ROUND(IF('Indicator Data'!AX36&gt;K$195,0,IF('Indicator Data'!AX36&lt;K$194,10,(K$195-'Indicator Data'!AX36)/(K$195-K$194)*10)),1))</f>
        <v>2.2000000000000002</v>
      </c>
      <c r="L33" s="114">
        <f>IF('Indicator Data'!AY36="No data","x",ROUND(IF('Indicator Data'!AY36&gt;L$195,0,IF('Indicator Data'!AY36&lt;L$194,10,(L$195-'Indicator Data'!AY36)/(L$195-L$194)*10)),1))</f>
        <v>3.2</v>
      </c>
      <c r="M33" s="71">
        <f t="shared" si="3"/>
        <v>2.2666666666666671</v>
      </c>
      <c r="N33" s="71">
        <f>IF('Indicator Data'!AZ36="No data","x",ROUND(IF('Indicator Data'!AZ36&gt;N$195,0,IF('Indicator Data'!AZ36&lt;N$194,10,(N$195-'Indicator Data'!AZ36)/(N$195-N$194)*10)),1))</f>
        <v>0</v>
      </c>
      <c r="O33" s="71">
        <f>IF('Indicator Data'!BA36="No data","x",ROUND(IF('Indicator Data'!BA36&gt;O$195,10,IF('Indicator Data'!BA36&lt;O$194,0,10-(O$195-'Indicator Data'!BA36)/(O$195-O$194)*10)),1))</f>
        <v>0.1</v>
      </c>
      <c r="P33" s="72">
        <f t="shared" si="4"/>
        <v>1.9</v>
      </c>
      <c r="Q33" s="165">
        <f t="shared" si="5"/>
        <v>1.9</v>
      </c>
      <c r="R33" s="190">
        <f>IF('Indicator Data'!BB36="No data","x",ROUND(IF('Indicator Data'!BB36&gt;R$195,0,IF('Indicator Data'!BB36&lt;R$194,10,(R$195-'Indicator Data'!BB36)/(R$195-R$194)*10)),1))</f>
        <v>0.1</v>
      </c>
      <c r="S33" s="190">
        <f>IF('Indicator Data'!BC36="No data","x",ROUND(IF('Indicator Data'!BC36&gt;S$195,0,IF('Indicator Data'!BC36&lt;S$194,10,(S$195-'Indicator Data'!BC36)/(S$195-S$194)*10)),1))</f>
        <v>0</v>
      </c>
      <c r="T33" s="191">
        <f t="shared" si="6"/>
        <v>0.05</v>
      </c>
      <c r="U33" s="165">
        <f t="shared" si="7"/>
        <v>0.05</v>
      </c>
    </row>
    <row r="34" spans="1:21" s="4" customFormat="1" x14ac:dyDescent="0.25">
      <c r="A34" s="99" t="str">
        <f>'Indicator Data'!A37</f>
        <v>Central African Republic</v>
      </c>
      <c r="B34" s="43" t="str">
        <f>'Indicator Data'!B37</f>
        <v>CAF</v>
      </c>
      <c r="C34" s="71">
        <f>IF('Indicator Data'!AT37="No data","x",ROUND(IF('Indicator Data'!AT37&gt;C$195,0,IF('Indicator Data'!AT37&lt;C$194,10,(C$195-'Indicator Data'!AT37)/(C$195-C$194)*10)),1))</f>
        <v>7.5</v>
      </c>
      <c r="D34" s="71">
        <f>IF('Indicator Data'!AS37="No data","x",ROUND(IF('Indicator Data'!AS37&gt;D$195,0,IF('Indicator Data'!AS37&lt;D$194,10,(D$195-'Indicator Data'!AS37)/(D$195-D$194)*10)),1))</f>
        <v>8.4</v>
      </c>
      <c r="E34" s="72">
        <f t="shared" si="0"/>
        <v>8</v>
      </c>
      <c r="F34" s="73">
        <f t="shared" si="1"/>
        <v>8</v>
      </c>
      <c r="G34" s="114">
        <f>IF('Indicator Data'!AU37="No data","x",ROUND(IF('Indicator Data'!AU37&gt;G$195,0,IF('Indicator Data'!AU37&lt;G$194,10,(G$195-'Indicator Data'!AU37)/(G$195-G$194)*10)),1))</f>
        <v>9.8000000000000007</v>
      </c>
      <c r="H34" s="114">
        <f>IF('Indicator Data'!AV37="No data","x",ROUND(IF('Indicator Data'!AV37&gt;H$195,0,IF('Indicator Data'!AV37&lt;H$194,10,(H$195-'Indicator Data'!AV37)/(H$195-H$194)*10)),1))</f>
        <v>8.9</v>
      </c>
      <c r="I34" s="71">
        <f t="shared" si="2"/>
        <v>9.3500000000000014</v>
      </c>
      <c r="J34" s="114">
        <f>IF('Indicator Data'!AW37="No data","x",ROUND(IF('Indicator Data'!AW37&gt;J$195,0,IF('Indicator Data'!AW37&lt;J$194,10,(J$195-'Indicator Data'!AW37)/(J$195-J$194)*10)),1))</f>
        <v>8.8000000000000007</v>
      </c>
      <c r="K34" s="114" t="str">
        <f>IF('Indicator Data'!AX37="No data","x",ROUND(IF('Indicator Data'!AX37&gt;K$195,0,IF('Indicator Data'!AX37&lt;K$194,10,(K$195-'Indicator Data'!AX37)/(K$195-K$194)*10)),1))</f>
        <v>x</v>
      </c>
      <c r="L34" s="114">
        <f>IF('Indicator Data'!AY37="No data","x",ROUND(IF('Indicator Data'!AY37&gt;L$195,0,IF('Indicator Data'!AY37&lt;L$194,10,(L$195-'Indicator Data'!AY37)/(L$195-L$194)*10)),1))</f>
        <v>8.8000000000000007</v>
      </c>
      <c r="M34" s="71">
        <f t="shared" si="3"/>
        <v>8.8000000000000007</v>
      </c>
      <c r="N34" s="71">
        <f>IF('Indicator Data'!AZ37="No data","x",ROUND(IF('Indicator Data'!AZ37&gt;N$195,0,IF('Indicator Data'!AZ37&lt;N$194,10,(N$195-'Indicator Data'!AZ37)/(N$195-N$194)*10)),1))</f>
        <v>10</v>
      </c>
      <c r="O34" s="71">
        <f>IF('Indicator Data'!BA37="No data","x",ROUND(IF('Indicator Data'!BA37&gt;O$195,10,IF('Indicator Data'!BA37&lt;O$194,0,10-(O$195-'Indicator Data'!BA37)/(O$195-O$194)*10)),1))</f>
        <v>9.1999999999999993</v>
      </c>
      <c r="P34" s="72">
        <f t="shared" si="4"/>
        <v>9.3000000000000007</v>
      </c>
      <c r="Q34" s="165">
        <f t="shared" si="5"/>
        <v>9.3000000000000007</v>
      </c>
      <c r="R34" s="190">
        <f>IF('Indicator Data'!BB37="No data","x",ROUND(IF('Indicator Data'!BB37&gt;R$195,0,IF('Indicator Data'!BB37&lt;R$194,10,(R$195-'Indicator Data'!BB37)/(R$195-R$194)*10)),1))</f>
        <v>8.6999999999999993</v>
      </c>
      <c r="S34" s="190">
        <f>IF('Indicator Data'!BC37="No data","x",ROUND(IF('Indicator Data'!BC37&gt;S$195,0,IF('Indicator Data'!BC37&lt;S$194,10,(S$195-'Indicator Data'!BC37)/(S$195-S$194)*10)),1))</f>
        <v>10</v>
      </c>
      <c r="T34" s="191">
        <f t="shared" si="6"/>
        <v>9.35</v>
      </c>
      <c r="U34" s="165">
        <f t="shared" si="7"/>
        <v>9.35</v>
      </c>
    </row>
    <row r="35" spans="1:21" s="4" customFormat="1" x14ac:dyDescent="0.25">
      <c r="A35" s="99" t="str">
        <f>'Indicator Data'!A38</f>
        <v>Chad</v>
      </c>
      <c r="B35" s="43" t="str">
        <f>'Indicator Data'!B38</f>
        <v>TCD</v>
      </c>
      <c r="C35" s="71">
        <f>IF('Indicator Data'!AT38="No data","x",ROUND(IF('Indicator Data'!AT38&gt;C$195,0,IF('Indicator Data'!AT38&lt;C$194,10,(C$195-'Indicator Data'!AT38)/(C$195-C$194)*10)),1))</f>
        <v>8</v>
      </c>
      <c r="D35" s="71">
        <f>IF('Indicator Data'!AS38="No data","x",ROUND(IF('Indicator Data'!AS38&gt;D$195,0,IF('Indicator Data'!AS38&lt;D$194,10,(D$195-'Indicator Data'!AS38)/(D$195-D$194)*10)),1))</f>
        <v>8.1</v>
      </c>
      <c r="E35" s="72">
        <f t="shared" si="0"/>
        <v>8.1</v>
      </c>
      <c r="F35" s="73">
        <f t="shared" si="1"/>
        <v>8.1</v>
      </c>
      <c r="G35" s="114">
        <f>IF('Indicator Data'!AU38="No data","x",ROUND(IF('Indicator Data'!AU38&gt;G$195,0,IF('Indicator Data'!AU38&lt;G$194,10,(G$195-'Indicator Data'!AU38)/(G$195-G$194)*10)),1))</f>
        <v>9.9</v>
      </c>
      <c r="H35" s="114">
        <f>IF('Indicator Data'!AV38="No data","x",ROUND(IF('Indicator Data'!AV38&gt;H$195,0,IF('Indicator Data'!AV38&lt;H$194,10,(H$195-'Indicator Data'!AV38)/(H$195-H$194)*10)),1))</f>
        <v>9.6</v>
      </c>
      <c r="I35" s="71">
        <f t="shared" si="2"/>
        <v>9.75</v>
      </c>
      <c r="J35" s="114">
        <f>IF('Indicator Data'!AW38="No data","x",ROUND(IF('Indicator Data'!AW38&gt;J$195,0,IF('Indicator Data'!AW38&lt;J$194,10,(J$195-'Indicator Data'!AW38)/(J$195-J$194)*10)),1))</f>
        <v>9.8000000000000007</v>
      </c>
      <c r="K35" s="114" t="str">
        <f>IF('Indicator Data'!AX38="No data","x",ROUND(IF('Indicator Data'!AX38&gt;K$195,0,IF('Indicator Data'!AX38&lt;K$194,10,(K$195-'Indicator Data'!AX38)/(K$195-K$194)*10)),1))</f>
        <v>x</v>
      </c>
      <c r="L35" s="114" t="str">
        <f>IF('Indicator Data'!AY38="No data","x",ROUND(IF('Indicator Data'!AY38&gt;L$195,0,IF('Indicator Data'!AY38&lt;L$194,10,(L$195-'Indicator Data'!AY38)/(L$195-L$194)*10)),1))</f>
        <v>x</v>
      </c>
      <c r="M35" s="71">
        <f t="shared" si="3"/>
        <v>9.8000000000000007</v>
      </c>
      <c r="N35" s="71">
        <f>IF('Indicator Data'!AZ38="No data","x",ROUND(IF('Indicator Data'!AZ38&gt;N$195,0,IF('Indicator Data'!AZ38&lt;N$194,10,(N$195-'Indicator Data'!AZ38)/(N$195-N$194)*10)),1))</f>
        <v>9.8000000000000007</v>
      </c>
      <c r="O35" s="71">
        <f>IF('Indicator Data'!BA38="No data","x",ROUND(IF('Indicator Data'!BA38&gt;O$195,10,IF('Indicator Data'!BA38&lt;O$194,0,10-(O$195-'Indicator Data'!BA38)/(O$195-O$194)*10)),1))</f>
        <v>10</v>
      </c>
      <c r="P35" s="72">
        <f t="shared" si="4"/>
        <v>9.8000000000000007</v>
      </c>
      <c r="Q35" s="165">
        <f t="shared" si="5"/>
        <v>9.8000000000000007</v>
      </c>
      <c r="R35" s="190">
        <f>IF('Indicator Data'!BB38="No data","x",ROUND(IF('Indicator Data'!BB38&gt;R$195,0,IF('Indicator Data'!BB38&lt;R$194,10,(R$195-'Indicator Data'!BB38)/(R$195-R$194)*10)),1))</f>
        <v>7.1</v>
      </c>
      <c r="S35" s="190">
        <f>IF('Indicator Data'!BC38="No data","x",ROUND(IF('Indicator Data'!BC38&gt;S$195,0,IF('Indicator Data'!BC38&lt;S$194,10,(S$195-'Indicator Data'!BC38)/(S$195-S$194)*10)),1))</f>
        <v>7.5</v>
      </c>
      <c r="T35" s="191">
        <f t="shared" si="6"/>
        <v>7.3</v>
      </c>
      <c r="U35" s="165">
        <f t="shared" si="7"/>
        <v>7.3</v>
      </c>
    </row>
    <row r="36" spans="1:21" s="4" customFormat="1" x14ac:dyDescent="0.25">
      <c r="A36" s="99" t="str">
        <f>'Indicator Data'!A39</f>
        <v>Chile</v>
      </c>
      <c r="B36" s="43" t="str">
        <f>'Indicator Data'!B39</f>
        <v>CHL</v>
      </c>
      <c r="C36" s="71">
        <f>IF('Indicator Data'!AT39="No data","x",ROUND(IF('Indicator Data'!AT39&gt;C$195,0,IF('Indicator Data'!AT39&lt;C$194,10,(C$195-'Indicator Data'!AT39)/(C$195-C$194)*10)),1))</f>
        <v>3.3</v>
      </c>
      <c r="D36" s="71">
        <f>IF('Indicator Data'!AS39="No data","x",ROUND(IF('Indicator Data'!AS39&gt;D$195,0,IF('Indicator Data'!AS39&lt;D$194,10,(D$195-'Indicator Data'!AS39)/(D$195-D$194)*10)),1))</f>
        <v>2.8</v>
      </c>
      <c r="E36" s="72">
        <f t="shared" si="0"/>
        <v>3.1</v>
      </c>
      <c r="F36" s="73">
        <f t="shared" si="1"/>
        <v>3.1</v>
      </c>
      <c r="G36" s="114">
        <f>IF('Indicator Data'!AU39="No data","x",ROUND(IF('Indicator Data'!AU39&gt;G$195,0,IF('Indicator Data'!AU39&lt;G$194,10,(G$195-'Indicator Data'!AU39)/(G$195-G$194)*10)),1))</f>
        <v>7.3</v>
      </c>
      <c r="H36" s="114">
        <f>IF('Indicator Data'!AV39="No data","x",ROUND(IF('Indicator Data'!AV39&gt;H$195,0,IF('Indicator Data'!AV39&lt;H$194,10,(H$195-'Indicator Data'!AV39)/(H$195-H$194)*10)),1))</f>
        <v>7.3</v>
      </c>
      <c r="I36" s="71">
        <f t="shared" si="2"/>
        <v>7.3</v>
      </c>
      <c r="J36" s="114">
        <f>IF('Indicator Data'!AW39="No data","x",ROUND(IF('Indicator Data'!AW39&gt;J$195,0,IF('Indicator Data'!AW39&lt;J$194,10,(J$195-'Indicator Data'!AW39)/(J$195-J$194)*10)),1))</f>
        <v>1</v>
      </c>
      <c r="K36" s="114">
        <f>IF('Indicator Data'!AX39="No data","x",ROUND(IF('Indicator Data'!AX39&gt;K$195,0,IF('Indicator Data'!AX39&lt;K$194,10,(K$195-'Indicator Data'!AX39)/(K$195-K$194)*10)),1))</f>
        <v>1.5</v>
      </c>
      <c r="L36" s="114">
        <f>IF('Indicator Data'!AY39="No data","x",ROUND(IF('Indicator Data'!AY39&gt;L$195,0,IF('Indicator Data'!AY39&lt;L$194,10,(L$195-'Indicator Data'!AY39)/(L$195-L$194)*10)),1))</f>
        <v>1</v>
      </c>
      <c r="M36" s="71">
        <f t="shared" si="3"/>
        <v>1.1666666666666667</v>
      </c>
      <c r="N36" s="71">
        <f>IF('Indicator Data'!AZ39="No data","x",ROUND(IF('Indicator Data'!AZ39&gt;N$195,0,IF('Indicator Data'!AZ39&lt;N$194,10,(N$195-'Indicator Data'!AZ39)/(N$195-N$194)*10)),1))</f>
        <v>3.4</v>
      </c>
      <c r="O36" s="71">
        <f>IF('Indicator Data'!BA39="No data","x",ROUND(IF('Indicator Data'!BA39&gt;O$195,10,IF('Indicator Data'!BA39&lt;O$194,0,10-(O$195-'Indicator Data'!BA39)/(O$195-O$194)*10)),1))</f>
        <v>0.1</v>
      </c>
      <c r="P36" s="72">
        <f t="shared" si="4"/>
        <v>3</v>
      </c>
      <c r="Q36" s="165">
        <f t="shared" si="5"/>
        <v>3</v>
      </c>
      <c r="R36" s="190">
        <f>IF('Indicator Data'!BB39="No data","x",ROUND(IF('Indicator Data'!BB39&gt;R$195,0,IF('Indicator Data'!BB39&lt;R$194,10,(R$195-'Indicator Data'!BB39)/(R$195-R$194)*10)),1))</f>
        <v>2.6</v>
      </c>
      <c r="S36" s="190">
        <f>IF('Indicator Data'!BC39="No data","x",ROUND(IF('Indicator Data'!BC39&gt;S$195,0,IF('Indicator Data'!BC39&lt;S$194,10,(S$195-'Indicator Data'!BC39)/(S$195-S$194)*10)),1))</f>
        <v>2.5</v>
      </c>
      <c r="T36" s="191">
        <f t="shared" si="6"/>
        <v>2.5499999999999998</v>
      </c>
      <c r="U36" s="165">
        <f t="shared" si="7"/>
        <v>2.5499999999999998</v>
      </c>
    </row>
    <row r="37" spans="1:21" s="4" customFormat="1" x14ac:dyDescent="0.25">
      <c r="A37" s="99" t="str">
        <f>'Indicator Data'!A40</f>
        <v>China</v>
      </c>
      <c r="B37" s="43" t="str">
        <f>'Indicator Data'!B40</f>
        <v>CHN</v>
      </c>
      <c r="C37" s="71">
        <f>IF('Indicator Data'!AT40="No data","x",ROUND(IF('Indicator Data'!AT40&gt;C$195,0,IF('Indicator Data'!AT40&lt;C$194,10,(C$195-'Indicator Data'!AT40)/(C$195-C$194)*10)),1))</f>
        <v>5.9</v>
      </c>
      <c r="D37" s="71">
        <f>IF('Indicator Data'!AS40="No data","x",ROUND(IF('Indicator Data'!AS40&gt;D$195,0,IF('Indicator Data'!AS40&lt;D$194,10,(D$195-'Indicator Data'!AS40)/(D$195-D$194)*10)),1))</f>
        <v>4</v>
      </c>
      <c r="E37" s="72">
        <f t="shared" si="0"/>
        <v>5</v>
      </c>
      <c r="F37" s="73">
        <f t="shared" si="1"/>
        <v>5</v>
      </c>
      <c r="G37" s="114">
        <f>IF('Indicator Data'!AU40="No data","x",ROUND(IF('Indicator Data'!AU40&gt;G$195,0,IF('Indicator Data'!AU40&lt;G$194,10,(G$195-'Indicator Data'!AU40)/(G$195-G$194)*10)),1))</f>
        <v>5.5</v>
      </c>
      <c r="H37" s="114">
        <f>IF('Indicator Data'!AV40="No data","x",ROUND(IF('Indicator Data'!AV40&gt;H$195,0,IF('Indicator Data'!AV40&lt;H$194,10,(H$195-'Indicator Data'!AV40)/(H$195-H$194)*10)),1))</f>
        <v>4.8</v>
      </c>
      <c r="I37" s="71">
        <f t="shared" si="2"/>
        <v>5.15</v>
      </c>
      <c r="J37" s="114">
        <f>IF('Indicator Data'!AW40="No data","x",ROUND(IF('Indicator Data'!AW40&gt;J$195,0,IF('Indicator Data'!AW40&lt;J$194,10,(J$195-'Indicator Data'!AW40)/(J$195-J$194)*10)),1))</f>
        <v>0</v>
      </c>
      <c r="K37" s="114">
        <f>IF('Indicator Data'!AX40="No data","x",ROUND(IF('Indicator Data'!AX40&gt;K$195,0,IF('Indicator Data'!AX40&lt;K$194,10,(K$195-'Indicator Data'!AX40)/(K$195-K$194)*10)),1))</f>
        <v>0</v>
      </c>
      <c r="L37" s="114" t="str">
        <f>IF('Indicator Data'!AY40="No data","x",ROUND(IF('Indicator Data'!AY40&gt;L$195,0,IF('Indicator Data'!AY40&lt;L$194,10,(L$195-'Indicator Data'!AY40)/(L$195-L$194)*10)),1))</f>
        <v>x</v>
      </c>
      <c r="M37" s="71">
        <f t="shared" si="3"/>
        <v>0</v>
      </c>
      <c r="N37" s="71">
        <f>IF('Indicator Data'!AZ40="No data","x",ROUND(IF('Indicator Data'!AZ40&gt;N$195,0,IF('Indicator Data'!AZ40&lt;N$194,10,(N$195-'Indicator Data'!AZ40)/(N$195-N$194)*10)),1))</f>
        <v>7.6</v>
      </c>
      <c r="O37" s="71">
        <f>IF('Indicator Data'!BA40="No data","x",ROUND(IF('Indicator Data'!BA40&gt;O$195,10,IF('Indicator Data'!BA40&lt;O$194,0,10-(O$195-'Indicator Data'!BA40)/(O$195-O$194)*10)),1))</f>
        <v>0.3</v>
      </c>
      <c r="P37" s="72">
        <f t="shared" si="4"/>
        <v>3.3</v>
      </c>
      <c r="Q37" s="165">
        <f t="shared" si="5"/>
        <v>3.3</v>
      </c>
      <c r="R37" s="190">
        <f>IF('Indicator Data'!BB40="No data","x",ROUND(IF('Indicator Data'!BB40&gt;R$195,0,IF('Indicator Data'!BB40&lt;R$194,10,(R$195-'Indicator Data'!BB40)/(R$195-R$194)*10)),1))</f>
        <v>0.6</v>
      </c>
      <c r="S37" s="190">
        <f>IF('Indicator Data'!BC40="No data","x",ROUND(IF('Indicator Data'!BC40&gt;S$195,0,IF('Indicator Data'!BC40&lt;S$194,10,(S$195-'Indicator Data'!BC40)/(S$195-S$194)*10)),1))</f>
        <v>0</v>
      </c>
      <c r="T37" s="191">
        <f t="shared" si="6"/>
        <v>0.3</v>
      </c>
      <c r="U37" s="165">
        <f t="shared" si="7"/>
        <v>0.3</v>
      </c>
    </row>
    <row r="38" spans="1:21" s="4" customFormat="1" x14ac:dyDescent="0.25">
      <c r="A38" s="99" t="str">
        <f>'Indicator Data'!A41</f>
        <v>Colombia</v>
      </c>
      <c r="B38" s="43" t="str">
        <f>'Indicator Data'!B41</f>
        <v>COL</v>
      </c>
      <c r="C38" s="71">
        <f>IF('Indicator Data'!AT41="No data","x",ROUND(IF('Indicator Data'!AT41&gt;C$195,0,IF('Indicator Data'!AT41&lt;C$194,10,(C$195-'Indicator Data'!AT41)/(C$195-C$194)*10)),1))</f>
        <v>6.3</v>
      </c>
      <c r="D38" s="71">
        <f>IF('Indicator Data'!AS41="No data","x",ROUND(IF('Indicator Data'!AS41&gt;D$195,0,IF('Indicator Data'!AS41&lt;D$194,10,(D$195-'Indicator Data'!AS41)/(D$195-D$194)*10)),1))</f>
        <v>5.2</v>
      </c>
      <c r="E38" s="72">
        <f t="shared" si="0"/>
        <v>5.8</v>
      </c>
      <c r="F38" s="73">
        <f t="shared" si="1"/>
        <v>5.8</v>
      </c>
      <c r="G38" s="114">
        <f>IF('Indicator Data'!AU41="No data","x",ROUND(IF('Indicator Data'!AU41&gt;G$195,0,IF('Indicator Data'!AU41&lt;G$194,10,(G$195-'Indicator Data'!AU41)/(G$195-G$194)*10)),1))</f>
        <v>4.8</v>
      </c>
      <c r="H38" s="114">
        <f>IF('Indicator Data'!AV41="No data","x",ROUND(IF('Indicator Data'!AV41&gt;H$195,0,IF('Indicator Data'!AV41&lt;H$194,10,(H$195-'Indicator Data'!AV41)/(H$195-H$194)*10)),1))</f>
        <v>8.1999999999999993</v>
      </c>
      <c r="I38" s="71">
        <f t="shared" si="2"/>
        <v>6.5</v>
      </c>
      <c r="J38" s="114">
        <f>IF('Indicator Data'!AW41="No data","x",ROUND(IF('Indicator Data'!AW41&gt;J$195,0,IF('Indicator Data'!AW41&lt;J$194,10,(J$195-'Indicator Data'!AW41)/(J$195-J$194)*10)),1))</f>
        <v>1.2</v>
      </c>
      <c r="K38" s="114">
        <f>IF('Indicator Data'!AX41="No data","x",ROUND(IF('Indicator Data'!AX41&gt;K$195,0,IF('Indicator Data'!AX41&lt;K$194,10,(K$195-'Indicator Data'!AX41)/(K$195-K$194)*10)),1))</f>
        <v>1.7</v>
      </c>
      <c r="L38" s="114">
        <f>IF('Indicator Data'!AY41="No data","x",ROUND(IF('Indicator Data'!AY41&gt;L$195,0,IF('Indicator Data'!AY41&lt;L$194,10,(L$195-'Indicator Data'!AY41)/(L$195-L$194)*10)),1))</f>
        <v>1.4</v>
      </c>
      <c r="M38" s="71">
        <f t="shared" si="3"/>
        <v>1.4333333333333333</v>
      </c>
      <c r="N38" s="71">
        <f>IF('Indicator Data'!AZ41="No data","x",ROUND(IF('Indicator Data'!AZ41&gt;N$195,0,IF('Indicator Data'!AZ41&lt;N$194,10,(N$195-'Indicator Data'!AZ41)/(N$195-N$194)*10)),1))</f>
        <v>7.4</v>
      </c>
      <c r="O38" s="71">
        <f>IF('Indicator Data'!BA41="No data","x",ROUND(IF('Indicator Data'!BA41&gt;O$195,10,IF('Indicator Data'!BA41&lt;O$194,0,10-(O$195-'Indicator Data'!BA41)/(O$195-O$194)*10)),1))</f>
        <v>0.9</v>
      </c>
      <c r="P38" s="72">
        <f t="shared" si="4"/>
        <v>4.0999999999999996</v>
      </c>
      <c r="Q38" s="165">
        <f t="shared" si="5"/>
        <v>4.0999999999999996</v>
      </c>
      <c r="R38" s="190">
        <f>IF('Indicator Data'!BB41="No data","x",ROUND(IF('Indicator Data'!BB41&gt;R$195,0,IF('Indicator Data'!BB41&lt;R$194,10,(R$195-'Indicator Data'!BB41)/(R$195-R$194)*10)),1))</f>
        <v>3.4</v>
      </c>
      <c r="S38" s="190">
        <f>IF('Indicator Data'!BC41="No data","x",ROUND(IF('Indicator Data'!BC41&gt;S$195,0,IF('Indicator Data'!BC41&lt;S$194,10,(S$195-'Indicator Data'!BC41)/(S$195-S$194)*10)),1))</f>
        <v>5</v>
      </c>
      <c r="T38" s="191">
        <f t="shared" si="6"/>
        <v>4.2</v>
      </c>
      <c r="U38" s="165">
        <f t="shared" si="7"/>
        <v>4.2</v>
      </c>
    </row>
    <row r="39" spans="1:21" s="4" customFormat="1" x14ac:dyDescent="0.25">
      <c r="A39" s="99" t="str">
        <f>'Indicator Data'!A42</f>
        <v>Comoros</v>
      </c>
      <c r="B39" s="43" t="str">
        <f>'Indicator Data'!B42</f>
        <v>COM</v>
      </c>
      <c r="C39" s="71">
        <f>IF('Indicator Data'!AT42="No data","x",ROUND(IF('Indicator Data'!AT42&gt;C$195,0,IF('Indicator Data'!AT42&lt;C$194,10,(C$195-'Indicator Data'!AT42)/(C$195-C$194)*10)),1))</f>
        <v>7.5</v>
      </c>
      <c r="D39" s="71">
        <f>IF('Indicator Data'!AS42="No data","x",ROUND(IF('Indicator Data'!AS42&gt;D$195,0,IF('Indicator Data'!AS42&lt;D$194,10,(D$195-'Indicator Data'!AS42)/(D$195-D$194)*10)),1))</f>
        <v>8.3000000000000007</v>
      </c>
      <c r="E39" s="72">
        <f t="shared" si="0"/>
        <v>7.9</v>
      </c>
      <c r="F39" s="73">
        <f t="shared" si="1"/>
        <v>7.9</v>
      </c>
      <c r="G39" s="114">
        <f>IF('Indicator Data'!AU42="No data","x",ROUND(IF('Indicator Data'!AU42&gt;G$195,0,IF('Indicator Data'!AU42&lt;G$194,10,(G$195-'Indicator Data'!AU42)/(G$195-G$194)*10)),1))</f>
        <v>9.6</v>
      </c>
      <c r="H39" s="114">
        <f>IF('Indicator Data'!AV42="No data","x",ROUND(IF('Indicator Data'!AV42&gt;H$195,0,IF('Indicator Data'!AV42&lt;H$194,10,(H$195-'Indicator Data'!AV42)/(H$195-H$194)*10)),1))</f>
        <v>7.4</v>
      </c>
      <c r="I39" s="71">
        <f t="shared" si="2"/>
        <v>8.5</v>
      </c>
      <c r="J39" s="114">
        <f>IF('Indicator Data'!AW42="No data","x",ROUND(IF('Indicator Data'!AW42&gt;J$195,0,IF('Indicator Data'!AW42&lt;J$194,10,(J$195-'Indicator Data'!AW42)/(J$195-J$194)*10)),1))</f>
        <v>1.4</v>
      </c>
      <c r="K39" s="114" t="str">
        <f>IF('Indicator Data'!AX42="No data","x",ROUND(IF('Indicator Data'!AX42&gt;K$195,0,IF('Indicator Data'!AX42&lt;K$194,10,(K$195-'Indicator Data'!AX42)/(K$195-K$194)*10)),1))</f>
        <v>x</v>
      </c>
      <c r="L39" s="114" t="str">
        <f>IF('Indicator Data'!AY42="No data","x",ROUND(IF('Indicator Data'!AY42&gt;L$195,0,IF('Indicator Data'!AY42&lt;L$194,10,(L$195-'Indicator Data'!AY42)/(L$195-L$194)*10)),1))</f>
        <v>x</v>
      </c>
      <c r="M39" s="71">
        <f t="shared" si="3"/>
        <v>1.4</v>
      </c>
      <c r="N39" s="71">
        <f>IF('Indicator Data'!AZ42="No data","x",ROUND(IF('Indicator Data'!AZ42&gt;N$195,0,IF('Indicator Data'!AZ42&lt;N$194,10,(N$195-'Indicator Data'!AZ42)/(N$195-N$194)*10)),1))</f>
        <v>9.8000000000000007</v>
      </c>
      <c r="O39" s="71">
        <f>IF('Indicator Data'!BA42="No data","x",ROUND(IF('Indicator Data'!BA42&gt;O$195,10,IF('Indicator Data'!BA42&lt;O$194,0,10-(O$195-'Indicator Data'!BA42)/(O$195-O$194)*10)),1))</f>
        <v>3</v>
      </c>
      <c r="P39" s="72">
        <f t="shared" si="4"/>
        <v>5.7</v>
      </c>
      <c r="Q39" s="165">
        <f t="shared" si="5"/>
        <v>5.7</v>
      </c>
      <c r="R39" s="190">
        <f>IF('Indicator Data'!BB42="No data","x",ROUND(IF('Indicator Data'!BB42&gt;R$195,0,IF('Indicator Data'!BB42&lt;R$194,10,(R$195-'Indicator Data'!BB42)/(R$195-R$194)*10)),1))</f>
        <v>8.1</v>
      </c>
      <c r="S39" s="190">
        <f>IF('Indicator Data'!BC42="No data","x",ROUND(IF('Indicator Data'!BC42&gt;S$195,0,IF('Indicator Data'!BC42&lt;S$194,10,(S$195-'Indicator Data'!BC42)/(S$195-S$194)*10)),1))</f>
        <v>10</v>
      </c>
      <c r="T39" s="191">
        <f t="shared" si="6"/>
        <v>9.0500000000000007</v>
      </c>
      <c r="U39" s="165">
        <f t="shared" si="7"/>
        <v>9.0500000000000007</v>
      </c>
    </row>
    <row r="40" spans="1:21" s="4" customFormat="1" x14ac:dyDescent="0.25">
      <c r="A40" s="99" t="str">
        <f>'Indicator Data'!A43</f>
        <v>Congo</v>
      </c>
      <c r="B40" s="43" t="str">
        <f>'Indicator Data'!B43</f>
        <v>COG</v>
      </c>
      <c r="C40" s="71">
        <f>IF('Indicator Data'!AT43="No data","x",ROUND(IF('Indicator Data'!AT43&gt;C$195,0,IF('Indicator Data'!AT43&lt;C$194,10,(C$195-'Indicator Data'!AT43)/(C$195-C$194)*10)),1))</f>
        <v>8.1</v>
      </c>
      <c r="D40" s="71">
        <f>IF('Indicator Data'!AS43="No data","x",ROUND(IF('Indicator Data'!AS43&gt;D$195,0,IF('Indicator Data'!AS43&lt;D$194,10,(D$195-'Indicator Data'!AS43)/(D$195-D$194)*10)),1))</f>
        <v>7.4</v>
      </c>
      <c r="E40" s="72">
        <f t="shared" si="0"/>
        <v>7.8</v>
      </c>
      <c r="F40" s="73">
        <f t="shared" si="1"/>
        <v>7.8</v>
      </c>
      <c r="G40" s="114">
        <f>IF('Indicator Data'!AU43="No data","x",ROUND(IF('Indicator Data'!AU43&gt;G$195,0,IF('Indicator Data'!AU43&lt;G$194,10,(G$195-'Indicator Data'!AU43)/(G$195-G$194)*10)),1))</f>
        <v>9.6999999999999993</v>
      </c>
      <c r="H40" s="114">
        <f>IF('Indicator Data'!AV43="No data","x",ROUND(IF('Indicator Data'!AV43&gt;H$195,0,IF('Indicator Data'!AV43&lt;H$194,10,(H$195-'Indicator Data'!AV43)/(H$195-H$194)*10)),1))</f>
        <v>8.1</v>
      </c>
      <c r="I40" s="71">
        <f t="shared" si="2"/>
        <v>8.8999999999999986</v>
      </c>
      <c r="J40" s="114">
        <f>IF('Indicator Data'!AW43="No data","x",ROUND(IF('Indicator Data'!AW43&gt;J$195,0,IF('Indicator Data'!AW43&lt;J$194,10,(J$195-'Indicator Data'!AW43)/(J$195-J$194)*10)),1))</f>
        <v>5.0999999999999996</v>
      </c>
      <c r="K40" s="114" t="str">
        <f>IF('Indicator Data'!AX43="No data","x",ROUND(IF('Indicator Data'!AX43&gt;K$195,0,IF('Indicator Data'!AX43&lt;K$194,10,(K$195-'Indicator Data'!AX43)/(K$195-K$194)*10)),1))</f>
        <v>x</v>
      </c>
      <c r="L40" s="114">
        <f>IF('Indicator Data'!AY43="No data","x",ROUND(IF('Indicator Data'!AY43&gt;L$195,0,IF('Indicator Data'!AY43&lt;L$194,10,(L$195-'Indicator Data'!AY43)/(L$195-L$194)*10)),1))</f>
        <v>5.6</v>
      </c>
      <c r="M40" s="71">
        <f t="shared" si="3"/>
        <v>5.35</v>
      </c>
      <c r="N40" s="71">
        <f>IF('Indicator Data'!AZ43="No data","x",ROUND(IF('Indicator Data'!AZ43&gt;N$195,0,IF('Indicator Data'!AZ43&lt;N$194,10,(N$195-'Indicator Data'!AZ43)/(N$195-N$194)*10)),1))</f>
        <v>9.3000000000000007</v>
      </c>
      <c r="O40" s="71">
        <f>IF('Indicator Data'!BA43="No data","x",ROUND(IF('Indicator Data'!BA43&gt;O$195,10,IF('Indicator Data'!BA43&lt;O$194,0,10-(O$195-'Indicator Data'!BA43)/(O$195-O$194)*10)),1))</f>
        <v>4.2</v>
      </c>
      <c r="P40" s="72">
        <f t="shared" si="4"/>
        <v>6.9</v>
      </c>
      <c r="Q40" s="165">
        <f t="shared" si="5"/>
        <v>6.9</v>
      </c>
      <c r="R40" s="190">
        <f>IF('Indicator Data'!BB43="No data","x",ROUND(IF('Indicator Data'!BB43&gt;R$195,0,IF('Indicator Data'!BB43&lt;R$194,10,(R$195-'Indicator Data'!BB43)/(R$195-R$194)*10)),1))</f>
        <v>5.3</v>
      </c>
      <c r="S40" s="190">
        <f>IF('Indicator Data'!BC43="No data","x",ROUND(IF('Indicator Data'!BC43&gt;S$195,0,IF('Indicator Data'!BC43&lt;S$194,10,(S$195-'Indicator Data'!BC43)/(S$195-S$194)*10)),1))</f>
        <v>5</v>
      </c>
      <c r="T40" s="191">
        <f t="shared" si="6"/>
        <v>5.15</v>
      </c>
      <c r="U40" s="165">
        <f t="shared" si="7"/>
        <v>5.15</v>
      </c>
    </row>
    <row r="41" spans="1:21" s="4" customFormat="1" x14ac:dyDescent="0.25">
      <c r="A41" s="99" t="str">
        <f>'Indicator Data'!A44</f>
        <v>Congo DR</v>
      </c>
      <c r="B41" s="43" t="str">
        <f>'Indicator Data'!B44</f>
        <v>COD</v>
      </c>
      <c r="C41" s="71">
        <f>IF('Indicator Data'!AT44="No data","x",ROUND(IF('Indicator Data'!AT44&gt;C$195,0,IF('Indicator Data'!AT44&lt;C$194,10,(C$195-'Indicator Data'!AT44)/(C$195-C$194)*10)),1))</f>
        <v>8.1999999999999993</v>
      </c>
      <c r="D41" s="71">
        <f>IF('Indicator Data'!AS44="No data","x",ROUND(IF('Indicator Data'!AS44&gt;D$195,0,IF('Indicator Data'!AS44&lt;D$194,10,(D$195-'Indicator Data'!AS44)/(D$195-D$194)*10)),1))</f>
        <v>8.1</v>
      </c>
      <c r="E41" s="72">
        <f t="shared" si="0"/>
        <v>8.1999999999999993</v>
      </c>
      <c r="F41" s="73">
        <f t="shared" si="1"/>
        <v>8.1999999999999993</v>
      </c>
      <c r="G41" s="114">
        <f>IF('Indicator Data'!AU44="No data","x",ROUND(IF('Indicator Data'!AU44&gt;G$195,0,IF('Indicator Data'!AU44&lt;G$194,10,(G$195-'Indicator Data'!AU44)/(G$195-G$194)*10)),1))</f>
        <v>9.8000000000000007</v>
      </c>
      <c r="H41" s="114">
        <f>IF('Indicator Data'!AV44="No data","x",ROUND(IF('Indicator Data'!AV44&gt;H$195,0,IF('Indicator Data'!AV44&lt;H$194,10,(H$195-'Indicator Data'!AV44)/(H$195-H$194)*10)),1))</f>
        <v>9.1</v>
      </c>
      <c r="I41" s="71">
        <f t="shared" si="2"/>
        <v>9.4499999999999993</v>
      </c>
      <c r="J41" s="114">
        <f>IF('Indicator Data'!AW44="No data","x",ROUND(IF('Indicator Data'!AW44&gt;J$195,0,IF('Indicator Data'!AW44&lt;J$194,10,(J$195-'Indicator Data'!AW44)/(J$195-J$194)*10)),1))</f>
        <v>3.1</v>
      </c>
      <c r="K41" s="114" t="str">
        <f>IF('Indicator Data'!AX44="No data","x",ROUND(IF('Indicator Data'!AX44&gt;K$195,0,IF('Indicator Data'!AX44&lt;K$194,10,(K$195-'Indicator Data'!AX44)/(K$195-K$194)*10)),1))</f>
        <v>x</v>
      </c>
      <c r="L41" s="114">
        <f>IF('Indicator Data'!AY44="No data","x",ROUND(IF('Indicator Data'!AY44&gt;L$195,0,IF('Indicator Data'!AY44&lt;L$194,10,(L$195-'Indicator Data'!AY44)/(L$195-L$194)*10)),1))</f>
        <v>3.4</v>
      </c>
      <c r="M41" s="71">
        <f t="shared" si="3"/>
        <v>3.25</v>
      </c>
      <c r="N41" s="71">
        <f>IF('Indicator Data'!AZ44="No data","x",ROUND(IF('Indicator Data'!AZ44&gt;N$195,0,IF('Indicator Data'!AZ44&lt;N$194,10,(N$195-'Indicator Data'!AZ44)/(N$195-N$194)*10)),1))</f>
        <v>10</v>
      </c>
      <c r="O41" s="71">
        <f>IF('Indicator Data'!BA44="No data","x",ROUND(IF('Indicator Data'!BA44&gt;O$195,10,IF('Indicator Data'!BA44&lt;O$194,0,10-(O$195-'Indicator Data'!BA44)/(O$195-O$194)*10)),1))</f>
        <v>5.3</v>
      </c>
      <c r="P41" s="72">
        <f t="shared" si="4"/>
        <v>7</v>
      </c>
      <c r="Q41" s="165">
        <f t="shared" si="5"/>
        <v>7</v>
      </c>
      <c r="R41" s="190">
        <f>IF('Indicator Data'!BB44="No data","x",ROUND(IF('Indicator Data'!BB44&gt;R$195,0,IF('Indicator Data'!BB44&lt;R$194,10,(R$195-'Indicator Data'!BB44)/(R$195-R$194)*10)),1))</f>
        <v>6.6</v>
      </c>
      <c r="S41" s="190">
        <f>IF('Indicator Data'!BC44="No data","x",ROUND(IF('Indicator Data'!BC44&gt;S$195,0,IF('Indicator Data'!BC44&lt;S$194,10,(S$195-'Indicator Data'!BC44)/(S$195-S$194)*10)),1))</f>
        <v>5</v>
      </c>
      <c r="T41" s="191">
        <f t="shared" si="6"/>
        <v>5.8</v>
      </c>
      <c r="U41" s="165">
        <f t="shared" si="7"/>
        <v>5.8</v>
      </c>
    </row>
    <row r="42" spans="1:21" s="4" customFormat="1" x14ac:dyDescent="0.25">
      <c r="A42" s="99" t="str">
        <f>'Indicator Data'!A45</f>
        <v>Costa Rica</v>
      </c>
      <c r="B42" s="43" t="str">
        <f>'Indicator Data'!B45</f>
        <v>CRI</v>
      </c>
      <c r="C42" s="71">
        <f>IF('Indicator Data'!AT45="No data","x",ROUND(IF('Indicator Data'!AT45&gt;C$195,0,IF('Indicator Data'!AT45&lt;C$194,10,(C$195-'Indicator Data'!AT45)/(C$195-C$194)*10)),1))</f>
        <v>4.4000000000000004</v>
      </c>
      <c r="D42" s="71">
        <f>IF('Indicator Data'!AS45="No data","x",ROUND(IF('Indicator Data'!AS45&gt;D$195,0,IF('Indicator Data'!AS45&lt;D$194,10,(D$195-'Indicator Data'!AS45)/(D$195-D$194)*10)),1))</f>
        <v>4.2</v>
      </c>
      <c r="E42" s="72">
        <f t="shared" si="0"/>
        <v>4.3</v>
      </c>
      <c r="F42" s="73">
        <f t="shared" si="1"/>
        <v>4.3</v>
      </c>
      <c r="G42" s="114">
        <f>IF('Indicator Data'!AU45="No data","x",ROUND(IF('Indicator Data'!AU45&gt;G$195,0,IF('Indicator Data'!AU45&lt;G$194,10,(G$195-'Indicator Data'!AU45)/(G$195-G$194)*10)),1))</f>
        <v>7.1</v>
      </c>
      <c r="H42" s="114">
        <f>IF('Indicator Data'!AV45="No data","x",ROUND(IF('Indicator Data'!AV45&gt;H$195,0,IF('Indicator Data'!AV45&lt;H$194,10,(H$195-'Indicator Data'!AV45)/(H$195-H$194)*10)),1))</f>
        <v>8.6999999999999993</v>
      </c>
      <c r="I42" s="71">
        <f t="shared" si="2"/>
        <v>7.8999999999999995</v>
      </c>
      <c r="J42" s="114">
        <f>IF('Indicator Data'!AW45="No data","x",ROUND(IF('Indicator Data'!AW45&gt;J$195,0,IF('Indicator Data'!AW45&lt;J$194,10,(J$195-'Indicator Data'!AW45)/(J$195-J$194)*10)),1))</f>
        <v>0.5</v>
      </c>
      <c r="K42" s="114">
        <f>IF('Indicator Data'!AX45="No data","x",ROUND(IF('Indicator Data'!AX45&gt;K$195,0,IF('Indicator Data'!AX45&lt;K$194,10,(K$195-'Indicator Data'!AX45)/(K$195-K$194)*10)),1))</f>
        <v>1</v>
      </c>
      <c r="L42" s="114">
        <f>IF('Indicator Data'!AY45="No data","x",ROUND(IF('Indicator Data'!AY45&gt;L$195,0,IF('Indicator Data'!AY45&lt;L$194,10,(L$195-'Indicator Data'!AY45)/(L$195-L$194)*10)),1))</f>
        <v>0.5</v>
      </c>
      <c r="M42" s="71">
        <f t="shared" si="3"/>
        <v>0.66666666666666663</v>
      </c>
      <c r="N42" s="71">
        <f>IF('Indicator Data'!AZ45="No data","x",ROUND(IF('Indicator Data'!AZ45&gt;N$195,0,IF('Indicator Data'!AZ45&lt;N$194,10,(N$195-'Indicator Data'!AZ45)/(N$195-N$194)*10)),1))</f>
        <v>5.9</v>
      </c>
      <c r="O42" s="71">
        <f>IF('Indicator Data'!BA45="No data","x",ROUND(IF('Indicator Data'!BA45&gt;O$195,10,IF('Indicator Data'!BA45&lt;O$194,0,10-(O$195-'Indicator Data'!BA45)/(O$195-O$194)*10)),1))</f>
        <v>0.3</v>
      </c>
      <c r="P42" s="72">
        <f t="shared" si="4"/>
        <v>3.7</v>
      </c>
      <c r="Q42" s="165">
        <f t="shared" si="5"/>
        <v>3.7</v>
      </c>
      <c r="R42" s="190">
        <f>IF('Indicator Data'!BB45="No data","x",ROUND(IF('Indicator Data'!BB45&gt;R$195,0,IF('Indicator Data'!BB45&lt;R$194,10,(R$195-'Indicator Data'!BB45)/(R$195-R$194)*10)),1))</f>
        <v>3</v>
      </c>
      <c r="S42" s="190">
        <f>IF('Indicator Data'!BC45="No data","x",ROUND(IF('Indicator Data'!BC45&gt;S$195,0,IF('Indicator Data'!BC45&lt;S$194,10,(S$195-'Indicator Data'!BC45)/(S$195-S$194)*10)),1))</f>
        <v>2.5</v>
      </c>
      <c r="T42" s="191">
        <f t="shared" si="6"/>
        <v>2.75</v>
      </c>
      <c r="U42" s="165">
        <f t="shared" si="7"/>
        <v>2.75</v>
      </c>
    </row>
    <row r="43" spans="1:21" s="4" customFormat="1" x14ac:dyDescent="0.25">
      <c r="A43" s="99" t="str">
        <f>'Indicator Data'!A46</f>
        <v>Côte d'Ivoire</v>
      </c>
      <c r="B43" s="43" t="str">
        <f>'Indicator Data'!B46</f>
        <v>CIV</v>
      </c>
      <c r="C43" s="71">
        <f>IF('Indicator Data'!AT46="No data","x",ROUND(IF('Indicator Data'!AT46&gt;C$195,0,IF('Indicator Data'!AT46&lt;C$194,10,(C$195-'Indicator Data'!AT46)/(C$195-C$194)*10)),1))</f>
        <v>6.5</v>
      </c>
      <c r="D43" s="71">
        <f>IF('Indicator Data'!AS46="No data","x",ROUND(IF('Indicator Data'!AS46&gt;D$195,0,IF('Indicator Data'!AS46&lt;D$194,10,(D$195-'Indicator Data'!AS46)/(D$195-D$194)*10)),1))</f>
        <v>6.1</v>
      </c>
      <c r="E43" s="72">
        <f t="shared" si="0"/>
        <v>6.3</v>
      </c>
      <c r="F43" s="73">
        <f t="shared" si="1"/>
        <v>6.3</v>
      </c>
      <c r="G43" s="114">
        <f>IF('Indicator Data'!AU46="No data","x",ROUND(IF('Indicator Data'!AU46&gt;G$195,0,IF('Indicator Data'!AU46&lt;G$194,10,(G$195-'Indicator Data'!AU46)/(G$195-G$194)*10)),1))</f>
        <v>9.4</v>
      </c>
      <c r="H43" s="114">
        <f>IF('Indicator Data'!AV46="No data","x",ROUND(IF('Indicator Data'!AV46&gt;H$195,0,IF('Indicator Data'!AV46&lt;H$194,10,(H$195-'Indicator Data'!AV46)/(H$195-H$194)*10)),1))</f>
        <v>9.6</v>
      </c>
      <c r="I43" s="71">
        <f t="shared" si="2"/>
        <v>9.5</v>
      </c>
      <c r="J43" s="114">
        <f>IF('Indicator Data'!AW46="No data","x",ROUND(IF('Indicator Data'!AW46&gt;J$195,0,IF('Indicator Data'!AW46&lt;J$194,10,(J$195-'Indicator Data'!AW46)/(J$195-J$194)*10)),1))</f>
        <v>2.5</v>
      </c>
      <c r="K43" s="114" t="str">
        <f>IF('Indicator Data'!AX46="No data","x",ROUND(IF('Indicator Data'!AX46&gt;K$195,0,IF('Indicator Data'!AX46&lt;K$194,10,(K$195-'Indicator Data'!AX46)/(K$195-K$194)*10)),1))</f>
        <v>x</v>
      </c>
      <c r="L43" s="114">
        <f>IF('Indicator Data'!AY46="No data","x",ROUND(IF('Indicator Data'!AY46&gt;L$195,0,IF('Indicator Data'!AY46&lt;L$194,10,(L$195-'Indicator Data'!AY46)/(L$195-L$194)*10)),1))</f>
        <v>0</v>
      </c>
      <c r="M43" s="71">
        <f t="shared" si="3"/>
        <v>1.25</v>
      </c>
      <c r="N43" s="71">
        <f>IF('Indicator Data'!AZ46="No data","x",ROUND(IF('Indicator Data'!AZ46&gt;N$195,0,IF('Indicator Data'!AZ46&lt;N$194,10,(N$195-'Indicator Data'!AZ46)/(N$195-N$194)*10)),1))</f>
        <v>9.6</v>
      </c>
      <c r="O43" s="71">
        <f>IF('Indicator Data'!BA46="No data","x",ROUND(IF('Indicator Data'!BA46&gt;O$195,10,IF('Indicator Data'!BA46&lt;O$194,0,10-(O$195-'Indicator Data'!BA46)/(O$195-O$194)*10)),1))</f>
        <v>6.9</v>
      </c>
      <c r="P43" s="72">
        <f t="shared" si="4"/>
        <v>6.8</v>
      </c>
      <c r="Q43" s="165">
        <f t="shared" si="5"/>
        <v>6.8</v>
      </c>
      <c r="R43" s="190">
        <f>IF('Indicator Data'!BB46="No data","x",ROUND(IF('Indicator Data'!BB46&gt;R$195,0,IF('Indicator Data'!BB46&lt;R$194,10,(R$195-'Indicator Data'!BB46)/(R$195-R$194)*10)),1))</f>
        <v>5.6</v>
      </c>
      <c r="S43" s="190">
        <f>IF('Indicator Data'!BC46="No data","x",ROUND(IF('Indicator Data'!BC46&gt;S$195,0,IF('Indicator Data'!BC46&lt;S$194,10,(S$195-'Indicator Data'!BC46)/(S$195-S$194)*10)),1))</f>
        <v>5</v>
      </c>
      <c r="T43" s="191">
        <f t="shared" si="6"/>
        <v>5.3</v>
      </c>
      <c r="U43" s="165">
        <f t="shared" si="7"/>
        <v>5.3</v>
      </c>
    </row>
    <row r="44" spans="1:21" s="4" customFormat="1" x14ac:dyDescent="0.25">
      <c r="A44" s="99" t="str">
        <f>'Indicator Data'!A47</f>
        <v>Croatia</v>
      </c>
      <c r="B44" s="43" t="str">
        <f>'Indicator Data'!B47</f>
        <v>HRV</v>
      </c>
      <c r="C44" s="71">
        <f>IF('Indicator Data'!AT47="No data","x",ROUND(IF('Indicator Data'!AT47&gt;C$195,0,IF('Indicator Data'!AT47&lt;C$194,10,(C$195-'Indicator Data'!AT47)/(C$195-C$194)*10)),1))</f>
        <v>5.3</v>
      </c>
      <c r="D44" s="71">
        <f>IF('Indicator Data'!AS47="No data","x",ROUND(IF('Indicator Data'!AS47&gt;D$195,0,IF('Indicator Data'!AS47&lt;D$194,10,(D$195-'Indicator Data'!AS47)/(D$195-D$194)*10)),1))</f>
        <v>4.0999999999999996</v>
      </c>
      <c r="E44" s="72">
        <f t="shared" si="0"/>
        <v>4.7</v>
      </c>
      <c r="F44" s="73">
        <f t="shared" si="1"/>
        <v>4.7</v>
      </c>
      <c r="G44" s="114">
        <f>IF('Indicator Data'!AU47="No data","x",ROUND(IF('Indicator Data'!AU47&gt;G$195,0,IF('Indicator Data'!AU47&lt;G$194,10,(G$195-'Indicator Data'!AU47)/(G$195-G$194)*10)),1))</f>
        <v>2.5</v>
      </c>
      <c r="H44" s="114">
        <f>IF('Indicator Data'!AV47="No data","x",ROUND(IF('Indicator Data'!AV47&gt;H$195,0,IF('Indicator Data'!AV47&lt;H$194,10,(H$195-'Indicator Data'!AV47)/(H$195-H$194)*10)),1))</f>
        <v>3.1</v>
      </c>
      <c r="I44" s="71">
        <f t="shared" si="2"/>
        <v>2.8</v>
      </c>
      <c r="J44" s="114">
        <f>IF('Indicator Data'!AW47="No data","x",ROUND(IF('Indicator Data'!AW47&gt;J$195,0,IF('Indicator Data'!AW47&lt;J$194,10,(J$195-'Indicator Data'!AW47)/(J$195-J$194)*10)),1))</f>
        <v>1.2</v>
      </c>
      <c r="K44" s="114">
        <f>IF('Indicator Data'!AX47="No data","x",ROUND(IF('Indicator Data'!AX47&gt;K$195,0,IF('Indicator Data'!AX47&lt;K$194,10,(K$195-'Indicator Data'!AX47)/(K$195-K$194)*10)),1))</f>
        <v>0.7</v>
      </c>
      <c r="L44" s="114" t="str">
        <f>IF('Indicator Data'!AY47="No data","x",ROUND(IF('Indicator Data'!AY47&gt;L$195,0,IF('Indicator Data'!AY47&lt;L$194,10,(L$195-'Indicator Data'!AY47)/(L$195-L$194)*10)),1))</f>
        <v>x</v>
      </c>
      <c r="M44" s="71">
        <f t="shared" si="3"/>
        <v>0.95</v>
      </c>
      <c r="N44" s="71">
        <f>IF('Indicator Data'!AZ47="No data","x",ROUND(IF('Indicator Data'!AZ47&gt;N$195,0,IF('Indicator Data'!AZ47&lt;N$194,10,(N$195-'Indicator Data'!AZ47)/(N$195-N$194)*10)),1))</f>
        <v>4.4000000000000004</v>
      </c>
      <c r="O44" s="71">
        <f>IF('Indicator Data'!BA47="No data","x",ROUND(IF('Indicator Data'!BA47&gt;O$195,10,IF('Indicator Data'!BA47&lt;O$194,0,10-(O$195-'Indicator Data'!BA47)/(O$195-O$194)*10)),1))</f>
        <v>0.1</v>
      </c>
      <c r="P44" s="72">
        <f t="shared" si="4"/>
        <v>2.1</v>
      </c>
      <c r="Q44" s="165">
        <f t="shared" si="5"/>
        <v>2.1</v>
      </c>
      <c r="R44" s="190">
        <f>IF('Indicator Data'!BB47="No data","x",ROUND(IF('Indicator Data'!BB47&gt;R$195,0,IF('Indicator Data'!BB47&lt;R$194,10,(R$195-'Indicator Data'!BB47)/(R$195-R$194)*10)),1))</f>
        <v>2.7</v>
      </c>
      <c r="S44" s="190">
        <f>IF('Indicator Data'!BC47="No data","x",ROUND(IF('Indicator Data'!BC47&gt;S$195,0,IF('Indicator Data'!BC47&lt;S$194,10,(S$195-'Indicator Data'!BC47)/(S$195-S$194)*10)),1))</f>
        <v>2.5</v>
      </c>
      <c r="T44" s="191">
        <f t="shared" si="6"/>
        <v>2.6</v>
      </c>
      <c r="U44" s="165">
        <f t="shared" si="7"/>
        <v>2.6</v>
      </c>
    </row>
    <row r="45" spans="1:21" s="4" customFormat="1" x14ac:dyDescent="0.25">
      <c r="A45" s="99" t="str">
        <f>'Indicator Data'!A48</f>
        <v>Cuba</v>
      </c>
      <c r="B45" s="43" t="str">
        <f>'Indicator Data'!B48</f>
        <v>CUB</v>
      </c>
      <c r="C45" s="71">
        <f>IF('Indicator Data'!AT48="No data","x",ROUND(IF('Indicator Data'!AT48&gt;C$195,0,IF('Indicator Data'!AT48&lt;C$194,10,(C$195-'Indicator Data'!AT48)/(C$195-C$194)*10)),1))</f>
        <v>5.2</v>
      </c>
      <c r="D45" s="71">
        <f>IF('Indicator Data'!AS48="No data","x",ROUND(IF('Indicator Data'!AS48&gt;D$195,0,IF('Indicator Data'!AS48&lt;D$194,10,(D$195-'Indicator Data'!AS48)/(D$195-D$194)*10)),1))</f>
        <v>5.5</v>
      </c>
      <c r="E45" s="72">
        <f t="shared" si="0"/>
        <v>5.4</v>
      </c>
      <c r="F45" s="73">
        <f t="shared" si="1"/>
        <v>5.4</v>
      </c>
      <c r="G45" s="114">
        <f>IF('Indicator Data'!AU48="No data","x",ROUND(IF('Indicator Data'!AU48&gt;G$195,0,IF('Indicator Data'!AU48&lt;G$194,10,(G$195-'Indicator Data'!AU48)/(G$195-G$194)*10)),1))</f>
        <v>0</v>
      </c>
      <c r="H45" s="114">
        <f>IF('Indicator Data'!AV48="No data","x",ROUND(IF('Indicator Data'!AV48&gt;H$195,0,IF('Indicator Data'!AV48&lt;H$194,10,(H$195-'Indicator Data'!AV48)/(H$195-H$194)*10)),1))</f>
        <v>3.5</v>
      </c>
      <c r="I45" s="71">
        <f t="shared" si="2"/>
        <v>1.75</v>
      </c>
      <c r="J45" s="114">
        <f>IF('Indicator Data'!AW48="No data","x",ROUND(IF('Indicator Data'!AW48&gt;J$195,0,IF('Indicator Data'!AW48&lt;J$194,10,(J$195-'Indicator Data'!AW48)/(J$195-J$194)*10)),1))</f>
        <v>0</v>
      </c>
      <c r="K45" s="114">
        <f>IF('Indicator Data'!AX48="No data","x",ROUND(IF('Indicator Data'!AX48&gt;K$195,0,IF('Indicator Data'!AX48&lt;K$194,10,(K$195-'Indicator Data'!AX48)/(K$195-K$194)*10)),1))</f>
        <v>0</v>
      </c>
      <c r="L45" s="114" t="str">
        <f>IF('Indicator Data'!AY48="No data","x",ROUND(IF('Indicator Data'!AY48&gt;L$195,0,IF('Indicator Data'!AY48&lt;L$194,10,(L$195-'Indicator Data'!AY48)/(L$195-L$194)*10)),1))</f>
        <v>x</v>
      </c>
      <c r="M45" s="71">
        <f t="shared" si="3"/>
        <v>0</v>
      </c>
      <c r="N45" s="71">
        <f>IF('Indicator Data'!AZ48="No data","x",ROUND(IF('Indicator Data'!AZ48&gt;N$195,0,IF('Indicator Data'!AZ48&lt;N$194,10,(N$195-'Indicator Data'!AZ48)/(N$195-N$194)*10)),1))</f>
        <v>1.8</v>
      </c>
      <c r="O45" s="71">
        <f>IF('Indicator Data'!BA48="No data","x",ROUND(IF('Indicator Data'!BA48&gt;O$195,10,IF('Indicator Data'!BA48&lt;O$194,0,10-(O$195-'Indicator Data'!BA48)/(O$195-O$194)*10)),1))</f>
        <v>0.4</v>
      </c>
      <c r="P45" s="72">
        <f t="shared" si="4"/>
        <v>1</v>
      </c>
      <c r="Q45" s="165">
        <f t="shared" si="5"/>
        <v>1</v>
      </c>
      <c r="R45" s="190">
        <f>IF('Indicator Data'!BB48="No data","x",ROUND(IF('Indicator Data'!BB48&gt;R$195,0,IF('Indicator Data'!BB48&lt;R$194,10,(R$195-'Indicator Data'!BB48)/(R$195-R$194)*10)),1))</f>
        <v>0</v>
      </c>
      <c r="S45" s="190">
        <f>IF('Indicator Data'!BC48="No data","x",ROUND(IF('Indicator Data'!BC48&gt;S$195,0,IF('Indicator Data'!BC48&lt;S$194,10,(S$195-'Indicator Data'!BC48)/(S$195-S$194)*10)),1))</f>
        <v>5</v>
      </c>
      <c r="T45" s="191">
        <f t="shared" si="6"/>
        <v>2.5</v>
      </c>
      <c r="U45" s="165">
        <f t="shared" si="7"/>
        <v>2.5</v>
      </c>
    </row>
    <row r="46" spans="1:21" s="4" customFormat="1" x14ac:dyDescent="0.25">
      <c r="A46" s="99" t="str">
        <f>'Indicator Data'!A49</f>
        <v>Cyprus</v>
      </c>
      <c r="B46" s="43" t="str">
        <f>'Indicator Data'!B49</f>
        <v>CYP</v>
      </c>
      <c r="C46" s="71">
        <f>IF('Indicator Data'!AT49="No data","x",ROUND(IF('Indicator Data'!AT49&gt;C$195,0,IF('Indicator Data'!AT49&lt;C$194,10,(C$195-'Indicator Data'!AT49)/(C$195-C$194)*10)),1))</f>
        <v>4.2</v>
      </c>
      <c r="D46" s="71">
        <f>IF('Indicator Data'!AS49="No data","x",ROUND(IF('Indicator Data'!AS49&gt;D$195,0,IF('Indicator Data'!AS49&lt;D$194,10,(D$195-'Indicator Data'!AS49)/(D$195-D$194)*10)),1))</f>
        <v>3.2</v>
      </c>
      <c r="E46" s="72">
        <f t="shared" si="0"/>
        <v>3.7</v>
      </c>
      <c r="F46" s="73">
        <f t="shared" si="1"/>
        <v>3.7</v>
      </c>
      <c r="G46" s="114">
        <f>IF('Indicator Data'!AU49="No data","x",ROUND(IF('Indicator Data'!AU49&gt;G$195,0,IF('Indicator Data'!AU49&lt;G$194,10,(G$195-'Indicator Data'!AU49)/(G$195-G$194)*10)),1))</f>
        <v>5.0999999999999996</v>
      </c>
      <c r="H46" s="114">
        <f>IF('Indicator Data'!AV49="No data","x",ROUND(IF('Indicator Data'!AV49&gt;H$195,0,IF('Indicator Data'!AV49&lt;H$194,10,(H$195-'Indicator Data'!AV49)/(H$195-H$194)*10)),1))</f>
        <v>5.8</v>
      </c>
      <c r="I46" s="71">
        <f t="shared" si="2"/>
        <v>5.4499999999999993</v>
      </c>
      <c r="J46" s="114">
        <f>IF('Indicator Data'!AW49="No data","x",ROUND(IF('Indicator Data'!AW49&gt;J$195,0,IF('Indicator Data'!AW49&lt;J$194,10,(J$195-'Indicator Data'!AW49)/(J$195-J$194)*10)),1))</f>
        <v>0.3</v>
      </c>
      <c r="K46" s="114">
        <f>IF('Indicator Data'!AX49="No data","x",ROUND(IF('Indicator Data'!AX49&gt;K$195,0,IF('Indicator Data'!AX49&lt;K$194,10,(K$195-'Indicator Data'!AX49)/(K$195-K$194)*10)),1))</f>
        <v>1.9</v>
      </c>
      <c r="L46" s="114">
        <f>IF('Indicator Data'!AY49="No data","x",ROUND(IF('Indicator Data'!AY49&gt;L$195,0,IF('Indicator Data'!AY49&lt;L$194,10,(L$195-'Indicator Data'!AY49)/(L$195-L$194)*10)),1))</f>
        <v>3.1</v>
      </c>
      <c r="M46" s="71">
        <f t="shared" si="3"/>
        <v>1.7666666666666666</v>
      </c>
      <c r="N46" s="71">
        <f>IF('Indicator Data'!AZ49="No data","x",ROUND(IF('Indicator Data'!AZ49&gt;N$195,0,IF('Indicator Data'!AZ49&lt;N$194,10,(N$195-'Indicator Data'!AZ49)/(N$195-N$194)*10)),1))</f>
        <v>2.5</v>
      </c>
      <c r="O46" s="71">
        <f>IF('Indicator Data'!BA49="No data","x",ROUND(IF('Indicator Data'!BA49&gt;O$195,10,IF('Indicator Data'!BA49&lt;O$194,0,10-(O$195-'Indicator Data'!BA49)/(O$195-O$194)*10)),1))</f>
        <v>0.1</v>
      </c>
      <c r="P46" s="72">
        <f t="shared" si="4"/>
        <v>2.5</v>
      </c>
      <c r="Q46" s="165">
        <f t="shared" si="5"/>
        <v>2.5</v>
      </c>
      <c r="R46" s="190">
        <f>IF('Indicator Data'!BB49="No data","x",ROUND(IF('Indicator Data'!BB49&gt;R$195,0,IF('Indicator Data'!BB49&lt;R$194,10,(R$195-'Indicator Data'!BB49)/(R$195-R$194)*10)),1))</f>
        <v>2.6</v>
      </c>
      <c r="S46" s="190">
        <f>IF('Indicator Data'!BC49="No data","x",ROUND(IF('Indicator Data'!BC49&gt;S$195,0,IF('Indicator Data'!BC49&lt;S$194,10,(S$195-'Indicator Data'!BC49)/(S$195-S$194)*10)),1))</f>
        <v>2.5</v>
      </c>
      <c r="T46" s="191">
        <f t="shared" si="6"/>
        <v>2.5499999999999998</v>
      </c>
      <c r="U46" s="165">
        <f t="shared" si="7"/>
        <v>2.5499999999999998</v>
      </c>
    </row>
    <row r="47" spans="1:21" s="4" customFormat="1" x14ac:dyDescent="0.25">
      <c r="A47" s="99" t="str">
        <f>'Indicator Data'!A50</f>
        <v>Czech Republic</v>
      </c>
      <c r="B47" s="43" t="str">
        <f>'Indicator Data'!B50</f>
        <v>CZE</v>
      </c>
      <c r="C47" s="71">
        <f>IF('Indicator Data'!AT50="No data","x",ROUND(IF('Indicator Data'!AT50&gt;C$195,0,IF('Indicator Data'!AT50&lt;C$194,10,(C$195-'Indicator Data'!AT50)/(C$195-C$194)*10)),1))</f>
        <v>4.4000000000000004</v>
      </c>
      <c r="D47" s="71">
        <f>IF('Indicator Data'!AS50="No data","x",ROUND(IF('Indicator Data'!AS50&gt;D$195,0,IF('Indicator Data'!AS50&lt;D$194,10,(D$195-'Indicator Data'!AS50)/(D$195-D$194)*10)),1))</f>
        <v>3.2</v>
      </c>
      <c r="E47" s="72">
        <f t="shared" si="0"/>
        <v>3.8</v>
      </c>
      <c r="F47" s="73">
        <f t="shared" si="1"/>
        <v>3.8</v>
      </c>
      <c r="G47" s="114">
        <f>IF('Indicator Data'!AU50="No data","x",ROUND(IF('Indicator Data'!AU50&gt;G$195,0,IF('Indicator Data'!AU50&lt;G$194,10,(G$195-'Indicator Data'!AU50)/(G$195-G$194)*10)),1))</f>
        <v>0</v>
      </c>
      <c r="H47" s="114">
        <f>IF('Indicator Data'!AV50="No data","x",ROUND(IF('Indicator Data'!AV50&gt;H$195,0,IF('Indicator Data'!AV50&lt;H$194,10,(H$195-'Indicator Data'!AV50)/(H$195-H$194)*10)),1))</f>
        <v>1.9</v>
      </c>
      <c r="I47" s="71">
        <f t="shared" si="2"/>
        <v>0.95</v>
      </c>
      <c r="J47" s="114">
        <f>IF('Indicator Data'!AW50="No data","x",ROUND(IF('Indicator Data'!AW50&gt;J$195,0,IF('Indicator Data'!AW50&lt;J$194,10,(J$195-'Indicator Data'!AW50)/(J$195-J$194)*10)),1))</f>
        <v>0.5</v>
      </c>
      <c r="K47" s="114">
        <f>IF('Indicator Data'!AX50="No data","x",ROUND(IF('Indicator Data'!AX50&gt;K$195,0,IF('Indicator Data'!AX50&lt;K$194,10,(K$195-'Indicator Data'!AX50)/(K$195-K$194)*10)),1))</f>
        <v>1.5</v>
      </c>
      <c r="L47" s="114" t="str">
        <f>IF('Indicator Data'!AY50="No data","x",ROUND(IF('Indicator Data'!AY50&gt;L$195,0,IF('Indicator Data'!AY50&lt;L$194,10,(L$195-'Indicator Data'!AY50)/(L$195-L$194)*10)),1))</f>
        <v>x</v>
      </c>
      <c r="M47" s="71">
        <f t="shared" si="3"/>
        <v>1</v>
      </c>
      <c r="N47" s="71">
        <f>IF('Indicator Data'!AZ50="No data","x",ROUND(IF('Indicator Data'!AZ50&gt;N$195,0,IF('Indicator Data'!AZ50&lt;N$194,10,(N$195-'Indicator Data'!AZ50)/(N$195-N$194)*10)),1))</f>
        <v>1.7</v>
      </c>
      <c r="O47" s="71">
        <f>IF('Indicator Data'!BA50="No data","x",ROUND(IF('Indicator Data'!BA50&gt;O$195,10,IF('Indicator Data'!BA50&lt;O$194,0,10-(O$195-'Indicator Data'!BA50)/(O$195-O$194)*10)),1))</f>
        <v>0</v>
      </c>
      <c r="P47" s="72">
        <f t="shared" si="4"/>
        <v>0.9</v>
      </c>
      <c r="Q47" s="165">
        <f t="shared" si="5"/>
        <v>0.9</v>
      </c>
      <c r="R47" s="190">
        <f>IF('Indicator Data'!BB50="No data","x",ROUND(IF('Indicator Data'!BB50&gt;R$195,0,IF('Indicator Data'!BB50&lt;R$194,10,(R$195-'Indicator Data'!BB50)/(R$195-R$194)*10)),1))</f>
        <v>3.3</v>
      </c>
      <c r="S47" s="190">
        <f>IF('Indicator Data'!BC50="No data","x",ROUND(IF('Indicator Data'!BC50&gt;S$195,0,IF('Indicator Data'!BC50&lt;S$194,10,(S$195-'Indicator Data'!BC50)/(S$195-S$194)*10)),1))</f>
        <v>2.5</v>
      </c>
      <c r="T47" s="191">
        <f t="shared" si="6"/>
        <v>2.9</v>
      </c>
      <c r="U47" s="165">
        <f t="shared" si="7"/>
        <v>2.9</v>
      </c>
    </row>
    <row r="48" spans="1:21" s="4" customFormat="1" x14ac:dyDescent="0.25">
      <c r="A48" s="99" t="str">
        <f>'Indicator Data'!A51</f>
        <v>Denmark</v>
      </c>
      <c r="B48" s="43" t="str">
        <f>'Indicator Data'!B51</f>
        <v>DNK</v>
      </c>
      <c r="C48" s="71">
        <f>IF('Indicator Data'!AT51="No data","x",ROUND(IF('Indicator Data'!AT51&gt;C$195,0,IF('Indicator Data'!AT51&lt;C$194,10,(C$195-'Indicator Data'!AT51)/(C$195-C$194)*10)),1))</f>
        <v>1.3</v>
      </c>
      <c r="D48" s="71">
        <f>IF('Indicator Data'!AS51="No data","x",ROUND(IF('Indicator Data'!AS51&gt;D$195,0,IF('Indicator Data'!AS51&lt;D$194,10,(D$195-'Indicator Data'!AS51)/(D$195-D$194)*10)),1))</f>
        <v>1.3</v>
      </c>
      <c r="E48" s="72">
        <f t="shared" si="0"/>
        <v>1.3</v>
      </c>
      <c r="F48" s="73">
        <f t="shared" si="1"/>
        <v>1.3</v>
      </c>
      <c r="G48" s="114">
        <f>IF('Indicator Data'!AU51="No data","x",ROUND(IF('Indicator Data'!AU51&gt;G$195,0,IF('Indicator Data'!AU51&lt;G$194,10,(G$195-'Indicator Data'!AU51)/(G$195-G$194)*10)),1))</f>
        <v>0</v>
      </c>
      <c r="H48" s="114">
        <f>IF('Indicator Data'!AV51="No data","x",ROUND(IF('Indicator Data'!AV51&gt;H$195,0,IF('Indicator Data'!AV51&lt;H$194,10,(H$195-'Indicator Data'!AV51)/(H$195-H$194)*10)),1))</f>
        <v>6.9</v>
      </c>
      <c r="I48" s="71">
        <f t="shared" si="2"/>
        <v>3.45</v>
      </c>
      <c r="J48" s="114">
        <f>IF('Indicator Data'!AW51="No data","x",ROUND(IF('Indicator Data'!AW51&gt;J$195,0,IF('Indicator Data'!AW51&lt;J$194,10,(J$195-'Indicator Data'!AW51)/(J$195-J$194)*10)),1))</f>
        <v>0.2</v>
      </c>
      <c r="K48" s="114">
        <f>IF('Indicator Data'!AX51="No data","x",ROUND(IF('Indicator Data'!AX51&gt;K$195,0,IF('Indicator Data'!AX51&lt;K$194,10,(K$195-'Indicator Data'!AX51)/(K$195-K$194)*10)),1))</f>
        <v>1.9</v>
      </c>
      <c r="L48" s="114">
        <f>IF('Indicator Data'!AY51="No data","x",ROUND(IF('Indicator Data'!AY51&gt;L$195,0,IF('Indicator Data'!AY51&lt;L$194,10,(L$195-'Indicator Data'!AY51)/(L$195-L$194)*10)),1))</f>
        <v>0.3</v>
      </c>
      <c r="M48" s="71">
        <f t="shared" si="3"/>
        <v>0.79999999999999993</v>
      </c>
      <c r="N48" s="71">
        <f>IF('Indicator Data'!AZ51="No data","x",ROUND(IF('Indicator Data'!AZ51&gt;N$195,0,IF('Indicator Data'!AZ51&lt;N$194,10,(N$195-'Indicator Data'!AZ51)/(N$195-N$194)*10)),1))</f>
        <v>0</v>
      </c>
      <c r="O48" s="71">
        <f>IF('Indicator Data'!BA51="No data","x",ROUND(IF('Indicator Data'!BA51&gt;O$195,10,IF('Indicator Data'!BA51&lt;O$194,0,10-(O$195-'Indicator Data'!BA51)/(O$195-O$194)*10)),1))</f>
        <v>0</v>
      </c>
      <c r="P48" s="72">
        <f t="shared" si="4"/>
        <v>1.1000000000000001</v>
      </c>
      <c r="Q48" s="165">
        <f t="shared" si="5"/>
        <v>1.1000000000000001</v>
      </c>
      <c r="R48" s="190">
        <f>IF('Indicator Data'!BB51="No data","x",ROUND(IF('Indicator Data'!BB51&gt;R$195,0,IF('Indicator Data'!BB51&lt;R$194,10,(R$195-'Indicator Data'!BB51)/(R$195-R$194)*10)),1))</f>
        <v>0.4</v>
      </c>
      <c r="S48" s="190">
        <f>IF('Indicator Data'!BC51="No data","x",ROUND(IF('Indicator Data'!BC51&gt;S$195,0,IF('Indicator Data'!BC51&lt;S$194,10,(S$195-'Indicator Data'!BC51)/(S$195-S$194)*10)),1))</f>
        <v>0</v>
      </c>
      <c r="T48" s="191">
        <f t="shared" si="6"/>
        <v>0.2</v>
      </c>
      <c r="U48" s="165">
        <f t="shared" si="7"/>
        <v>0.2</v>
      </c>
    </row>
    <row r="49" spans="1:21" s="4" customFormat="1" x14ac:dyDescent="0.25">
      <c r="A49" s="99" t="str">
        <f>'Indicator Data'!A52</f>
        <v>Djibouti</v>
      </c>
      <c r="B49" s="43" t="str">
        <f>'Indicator Data'!B52</f>
        <v>DJI</v>
      </c>
      <c r="C49" s="71">
        <f>IF('Indicator Data'!AT52="No data","x",ROUND(IF('Indicator Data'!AT52&gt;C$195,0,IF('Indicator Data'!AT52&lt;C$194,10,(C$195-'Indicator Data'!AT52)/(C$195-C$194)*10)),1))</f>
        <v>7</v>
      </c>
      <c r="D49" s="71">
        <f>IF('Indicator Data'!AS52="No data","x",ROUND(IF('Indicator Data'!AS52&gt;D$195,0,IF('Indicator Data'!AS52&lt;D$194,10,(D$195-'Indicator Data'!AS52)/(D$195-D$194)*10)),1))</f>
        <v>6.8</v>
      </c>
      <c r="E49" s="72">
        <f t="shared" si="0"/>
        <v>6.9</v>
      </c>
      <c r="F49" s="73">
        <f t="shared" si="1"/>
        <v>6.9</v>
      </c>
      <c r="G49" s="114">
        <f>IF('Indicator Data'!AU52="No data","x",ROUND(IF('Indicator Data'!AU52&gt;G$195,0,IF('Indicator Data'!AU52&lt;G$194,10,(G$195-'Indicator Data'!AU52)/(G$195-G$194)*10)),1))</f>
        <v>9.4</v>
      </c>
      <c r="H49" s="114">
        <f>IF('Indicator Data'!AV52="No data","x",ROUND(IF('Indicator Data'!AV52&gt;H$195,0,IF('Indicator Data'!AV52&lt;H$194,10,(H$195-'Indicator Data'!AV52)/(H$195-H$194)*10)),1))</f>
        <v>8.4</v>
      </c>
      <c r="I49" s="71">
        <f t="shared" si="2"/>
        <v>8.9</v>
      </c>
      <c r="J49" s="114">
        <f>IF('Indicator Data'!AW52="No data","x",ROUND(IF('Indicator Data'!AW52&gt;J$195,0,IF('Indicator Data'!AW52&lt;J$194,10,(J$195-'Indicator Data'!AW52)/(J$195-J$194)*10)),1))</f>
        <v>5.3</v>
      </c>
      <c r="K49" s="114">
        <f>IF('Indicator Data'!AX52="No data","x",ROUND(IF('Indicator Data'!AX52&gt;K$195,0,IF('Indicator Data'!AX52&lt;K$194,10,(K$195-'Indicator Data'!AX52)/(K$195-K$194)*10)),1))</f>
        <v>2.9</v>
      </c>
      <c r="L49" s="114">
        <f>IF('Indicator Data'!AY52="No data","x",ROUND(IF('Indicator Data'!AY52&gt;L$195,0,IF('Indicator Data'!AY52&lt;L$194,10,(L$195-'Indicator Data'!AY52)/(L$195-L$194)*10)),1))</f>
        <v>5.3</v>
      </c>
      <c r="M49" s="71">
        <f t="shared" si="3"/>
        <v>4.5</v>
      </c>
      <c r="N49" s="71">
        <f>IF('Indicator Data'!AZ52="No data","x",ROUND(IF('Indicator Data'!AZ52&gt;N$195,0,IF('Indicator Data'!AZ52&lt;N$194,10,(N$195-'Indicator Data'!AZ52)/(N$195-N$194)*10)),1))</f>
        <v>9.8000000000000007</v>
      </c>
      <c r="O49" s="71">
        <f>IF('Indicator Data'!BA52="No data","x",ROUND(IF('Indicator Data'!BA52&gt;O$195,10,IF('Indicator Data'!BA52&lt;O$194,0,10-(O$195-'Indicator Data'!BA52)/(O$195-O$194)*10)),1))</f>
        <v>2.8</v>
      </c>
      <c r="P49" s="72">
        <f t="shared" si="4"/>
        <v>6.5</v>
      </c>
      <c r="Q49" s="165">
        <f t="shared" si="5"/>
        <v>6.5</v>
      </c>
      <c r="R49" s="190">
        <f>IF('Indicator Data'!BB52="No data","x",ROUND(IF('Indicator Data'!BB52&gt;R$195,0,IF('Indicator Data'!BB52&lt;R$194,10,(R$195-'Indicator Data'!BB52)/(R$195-R$194)*10)),1))</f>
        <v>6.3</v>
      </c>
      <c r="S49" s="190">
        <f>IF('Indicator Data'!BC52="No data","x",ROUND(IF('Indicator Data'!BC52&gt;S$195,0,IF('Indicator Data'!BC52&lt;S$194,10,(S$195-'Indicator Data'!BC52)/(S$195-S$194)*10)),1))</f>
        <v>7.5</v>
      </c>
      <c r="T49" s="191">
        <f t="shared" si="6"/>
        <v>6.9</v>
      </c>
      <c r="U49" s="165">
        <f t="shared" si="7"/>
        <v>6.9</v>
      </c>
    </row>
    <row r="50" spans="1:21" s="4" customFormat="1" x14ac:dyDescent="0.25">
      <c r="A50" s="99" t="str">
        <f>'Indicator Data'!A53</f>
        <v>Dominica</v>
      </c>
      <c r="B50" s="43" t="str">
        <f>'Indicator Data'!B53</f>
        <v>DMA</v>
      </c>
      <c r="C50" s="71">
        <f>IF('Indicator Data'!AT53="No data","x",ROUND(IF('Indicator Data'!AT53&gt;C$195,0,IF('Indicator Data'!AT53&lt;C$194,10,(C$195-'Indicator Data'!AT53)/(C$195-C$194)*10)),1))</f>
        <v>4.5</v>
      </c>
      <c r="D50" s="71">
        <f>IF('Indicator Data'!AS53="No data","x",ROUND(IF('Indicator Data'!AS53&gt;D$195,0,IF('Indicator Data'!AS53&lt;D$194,10,(D$195-'Indicator Data'!AS53)/(D$195-D$194)*10)),1))</f>
        <v>5.6</v>
      </c>
      <c r="E50" s="72">
        <f t="shared" si="0"/>
        <v>5.0999999999999996</v>
      </c>
      <c r="F50" s="73">
        <f t="shared" si="1"/>
        <v>5.0999999999999996</v>
      </c>
      <c r="G50" s="114">
        <f>IF('Indicator Data'!AU53="No data","x",ROUND(IF('Indicator Data'!AU53&gt;G$195,0,IF('Indicator Data'!AU53&lt;G$194,10,(G$195-'Indicator Data'!AU53)/(G$195-G$194)*10)),1))</f>
        <v>7.3</v>
      </c>
      <c r="H50" s="114" t="str">
        <f>IF('Indicator Data'!AV53="No data","x",ROUND(IF('Indicator Data'!AV53&gt;H$195,0,IF('Indicator Data'!AV53&lt;H$194,10,(H$195-'Indicator Data'!AV53)/(H$195-H$194)*10)),1))</f>
        <v>x</v>
      </c>
      <c r="I50" s="71">
        <f t="shared" si="2"/>
        <v>7.3</v>
      </c>
      <c r="J50" s="114">
        <f>IF('Indicator Data'!AW53="No data","x",ROUND(IF('Indicator Data'!AW53&gt;J$195,0,IF('Indicator Data'!AW53&lt;J$194,10,(J$195-'Indicator Data'!AW53)/(J$195-J$194)*10)),1))</f>
        <v>1.4</v>
      </c>
      <c r="K50" s="114">
        <f>IF('Indicator Data'!AX53="No data","x",ROUND(IF('Indicator Data'!AX53&gt;K$195,0,IF('Indicator Data'!AX53&lt;K$194,10,(K$195-'Indicator Data'!AX53)/(K$195-K$194)*10)),1))</f>
        <v>3.1</v>
      </c>
      <c r="L50" s="114" t="str">
        <f>IF('Indicator Data'!AY53="No data","x",ROUND(IF('Indicator Data'!AY53&gt;L$195,0,IF('Indicator Data'!AY53&lt;L$194,10,(L$195-'Indicator Data'!AY53)/(L$195-L$194)*10)),1))</f>
        <v>x</v>
      </c>
      <c r="M50" s="71">
        <f t="shared" si="3"/>
        <v>2.25</v>
      </c>
      <c r="N50" s="71">
        <f>IF('Indicator Data'!AZ53="No data","x",ROUND(IF('Indicator Data'!AZ53&gt;N$195,0,IF('Indicator Data'!AZ53&lt;N$194,10,(N$195-'Indicator Data'!AZ53)/(N$195-N$194)*10)),1))</f>
        <v>8.1999999999999993</v>
      </c>
      <c r="O50" s="71" t="str">
        <f>IF('Indicator Data'!BA53="No data","x",ROUND(IF('Indicator Data'!BA53&gt;O$195,10,IF('Indicator Data'!BA53&lt;O$194,0,10-(O$195-'Indicator Data'!BA53)/(O$195-O$194)*10)),1))</f>
        <v>x</v>
      </c>
      <c r="P50" s="72">
        <f t="shared" si="4"/>
        <v>5.9</v>
      </c>
      <c r="Q50" s="165">
        <f t="shared" si="5"/>
        <v>5.9</v>
      </c>
      <c r="R50" s="190">
        <f>IF('Indicator Data'!BB53="No data","x",ROUND(IF('Indicator Data'!BB53&gt;R$195,0,IF('Indicator Data'!BB53&lt;R$194,10,(R$195-'Indicator Data'!BB53)/(R$195-R$194)*10)),1))</f>
        <v>3</v>
      </c>
      <c r="S50" s="190">
        <f>IF('Indicator Data'!BC53="No data","x",ROUND(IF('Indicator Data'!BC53&gt;S$195,0,IF('Indicator Data'!BC53&lt;S$194,10,(S$195-'Indicator Data'!BC53)/(S$195-S$194)*10)),1))</f>
        <v>5</v>
      </c>
      <c r="T50" s="191">
        <f t="shared" si="6"/>
        <v>4</v>
      </c>
      <c r="U50" s="165">
        <f t="shared" si="7"/>
        <v>4</v>
      </c>
    </row>
    <row r="51" spans="1:21" s="4" customFormat="1" x14ac:dyDescent="0.25">
      <c r="A51" s="99" t="str">
        <f>'Indicator Data'!A54</f>
        <v>Dominican Republic</v>
      </c>
      <c r="B51" s="43" t="str">
        <f>'Indicator Data'!B54</f>
        <v>DOM</v>
      </c>
      <c r="C51" s="71">
        <f>IF('Indicator Data'!AT54="No data","x",ROUND(IF('Indicator Data'!AT54&gt;C$195,0,IF('Indicator Data'!AT54&lt;C$194,10,(C$195-'Indicator Data'!AT54)/(C$195-C$194)*10)),1))</f>
        <v>7.2</v>
      </c>
      <c r="D51" s="71">
        <f>IF('Indicator Data'!AS54="No data","x",ROUND(IF('Indicator Data'!AS54&gt;D$195,0,IF('Indicator Data'!AS54&lt;D$194,10,(D$195-'Indicator Data'!AS54)/(D$195-D$194)*10)),1))</f>
        <v>5.8</v>
      </c>
      <c r="E51" s="72">
        <f t="shared" si="0"/>
        <v>6.5</v>
      </c>
      <c r="F51" s="73">
        <f t="shared" si="1"/>
        <v>6.5</v>
      </c>
      <c r="G51" s="114">
        <f>IF('Indicator Data'!AU54="No data","x",ROUND(IF('Indicator Data'!AU54&gt;G$195,0,IF('Indicator Data'!AU54&lt;G$194,10,(G$195-'Indicator Data'!AU54)/(G$195-G$194)*10)),1))</f>
        <v>6.1</v>
      </c>
      <c r="H51" s="114">
        <f>IF('Indicator Data'!AV54="No data","x",ROUND(IF('Indicator Data'!AV54&gt;H$195,0,IF('Indicator Data'!AV54&lt;H$194,10,(H$195-'Indicator Data'!AV54)/(H$195-H$194)*10)),1))</f>
        <v>8.1</v>
      </c>
      <c r="I51" s="71">
        <f t="shared" si="2"/>
        <v>7.1</v>
      </c>
      <c r="J51" s="114">
        <f>IF('Indicator Data'!AW54="No data","x",ROUND(IF('Indicator Data'!AW54&gt;J$195,0,IF('Indicator Data'!AW54&lt;J$194,10,(J$195-'Indicator Data'!AW54)/(J$195-J$194)*10)),1))</f>
        <v>2.5</v>
      </c>
      <c r="K51" s="114" t="str">
        <f>IF('Indicator Data'!AX54="No data","x",ROUND(IF('Indicator Data'!AX54&gt;K$195,0,IF('Indicator Data'!AX54&lt;K$194,10,(K$195-'Indicator Data'!AX54)/(K$195-K$194)*10)),1))</f>
        <v>x</v>
      </c>
      <c r="L51" s="114">
        <f>IF('Indicator Data'!AY54="No data","x",ROUND(IF('Indicator Data'!AY54&gt;L$195,0,IF('Indicator Data'!AY54&lt;L$194,10,(L$195-'Indicator Data'!AY54)/(L$195-L$194)*10)),1))</f>
        <v>5.9</v>
      </c>
      <c r="M51" s="71">
        <f t="shared" si="3"/>
        <v>4.2</v>
      </c>
      <c r="N51" s="71">
        <f>IF('Indicator Data'!AZ54="No data","x",ROUND(IF('Indicator Data'!AZ54&gt;N$195,0,IF('Indicator Data'!AZ54&lt;N$194,10,(N$195-'Indicator Data'!AZ54)/(N$195-N$194)*10)),1))</f>
        <v>7</v>
      </c>
      <c r="O51" s="71">
        <f>IF('Indicator Data'!BA54="No data","x",ROUND(IF('Indicator Data'!BA54&gt;O$195,10,IF('Indicator Data'!BA54&lt;O$194,0,10-(O$195-'Indicator Data'!BA54)/(O$195-O$194)*10)),1))</f>
        <v>1.1000000000000001</v>
      </c>
      <c r="P51" s="72">
        <f t="shared" si="4"/>
        <v>4.9000000000000004</v>
      </c>
      <c r="Q51" s="165">
        <f t="shared" si="5"/>
        <v>4.9000000000000004</v>
      </c>
      <c r="R51" s="190">
        <f>IF('Indicator Data'!BB54="No data","x",ROUND(IF('Indicator Data'!BB54&gt;R$195,0,IF('Indicator Data'!BB54&lt;R$194,10,(R$195-'Indicator Data'!BB54)/(R$195-R$194)*10)),1))</f>
        <v>5.2</v>
      </c>
      <c r="S51" s="190">
        <f>IF('Indicator Data'!BC54="No data","x",ROUND(IF('Indicator Data'!BC54&gt;S$195,0,IF('Indicator Data'!BC54&lt;S$194,10,(S$195-'Indicator Data'!BC54)/(S$195-S$194)*10)),1))</f>
        <v>5</v>
      </c>
      <c r="T51" s="191">
        <f t="shared" si="6"/>
        <v>5.0999999999999996</v>
      </c>
      <c r="U51" s="165">
        <f t="shared" si="7"/>
        <v>5.0999999999999996</v>
      </c>
    </row>
    <row r="52" spans="1:21" s="4" customFormat="1" x14ac:dyDescent="0.25">
      <c r="A52" s="99" t="str">
        <f>'Indicator Data'!A55</f>
        <v>Ecuador</v>
      </c>
      <c r="B52" s="43" t="str">
        <f>'Indicator Data'!B55</f>
        <v>ECU</v>
      </c>
      <c r="C52" s="71">
        <f>IF('Indicator Data'!AT55="No data","x",ROUND(IF('Indicator Data'!AT55&gt;C$195,0,IF('Indicator Data'!AT55&lt;C$194,10,(C$195-'Indicator Data'!AT55)/(C$195-C$194)*10)),1))</f>
        <v>6.2</v>
      </c>
      <c r="D52" s="71">
        <f>IF('Indicator Data'!AS55="No data","x",ROUND(IF('Indicator Data'!AS55&gt;D$195,0,IF('Indicator Data'!AS55&lt;D$194,10,(D$195-'Indicator Data'!AS55)/(D$195-D$194)*10)),1))</f>
        <v>5.5</v>
      </c>
      <c r="E52" s="72">
        <f t="shared" si="0"/>
        <v>5.9</v>
      </c>
      <c r="F52" s="73">
        <f t="shared" si="1"/>
        <v>5.9</v>
      </c>
      <c r="G52" s="114">
        <f>IF('Indicator Data'!AU55="No data","x",ROUND(IF('Indicator Data'!AU55&gt;G$195,0,IF('Indicator Data'!AU55&lt;G$194,10,(G$195-'Indicator Data'!AU55)/(G$195-G$194)*10)),1))</f>
        <v>4.9000000000000004</v>
      </c>
      <c r="H52" s="114">
        <f>IF('Indicator Data'!AV55="No data","x",ROUND(IF('Indicator Data'!AV55&gt;H$195,0,IF('Indicator Data'!AV55&lt;H$194,10,(H$195-'Indicator Data'!AV55)/(H$195-H$194)*10)),1))</f>
        <v>8.1999999999999993</v>
      </c>
      <c r="I52" s="71">
        <f t="shared" si="2"/>
        <v>6.55</v>
      </c>
      <c r="J52" s="114">
        <f>IF('Indicator Data'!AW55="No data","x",ROUND(IF('Indicator Data'!AW55&gt;J$195,0,IF('Indicator Data'!AW55&lt;J$194,10,(J$195-'Indicator Data'!AW55)/(J$195-J$194)*10)),1))</f>
        <v>2.4</v>
      </c>
      <c r="K52" s="114">
        <f>IF('Indicator Data'!AX55="No data","x",ROUND(IF('Indicator Data'!AX55&gt;K$195,0,IF('Indicator Data'!AX55&lt;K$194,10,(K$195-'Indicator Data'!AX55)/(K$195-K$194)*10)),1))</f>
        <v>4.4000000000000004</v>
      </c>
      <c r="L52" s="114">
        <f>IF('Indicator Data'!AY55="No data","x",ROUND(IF('Indicator Data'!AY55&gt;L$195,0,IF('Indicator Data'!AY55&lt;L$194,10,(L$195-'Indicator Data'!AY55)/(L$195-L$194)*10)),1))</f>
        <v>2.5</v>
      </c>
      <c r="M52" s="71">
        <f t="shared" si="3"/>
        <v>3.1</v>
      </c>
      <c r="N52" s="71">
        <f>IF('Indicator Data'!AZ55="No data","x",ROUND(IF('Indicator Data'!AZ55&gt;N$195,0,IF('Indicator Data'!AZ55&lt;N$194,10,(N$195-'Indicator Data'!AZ55)/(N$195-N$194)*10)),1))</f>
        <v>7</v>
      </c>
      <c r="O52" s="71">
        <f>IF('Indicator Data'!BA55="No data","x",ROUND(IF('Indicator Data'!BA55&gt;O$195,10,IF('Indicator Data'!BA55&lt;O$194,0,10-(O$195-'Indicator Data'!BA55)/(O$195-O$194)*10)),1))</f>
        <v>0.7</v>
      </c>
      <c r="P52" s="72">
        <f t="shared" si="4"/>
        <v>4.3</v>
      </c>
      <c r="Q52" s="165">
        <f t="shared" si="5"/>
        <v>4.3</v>
      </c>
      <c r="R52" s="190">
        <f>IF('Indicator Data'!BB55="No data","x",ROUND(IF('Indicator Data'!BB55&gt;R$195,0,IF('Indicator Data'!BB55&lt;R$194,10,(R$195-'Indicator Data'!BB55)/(R$195-R$194)*10)),1))</f>
        <v>2.7</v>
      </c>
      <c r="S52" s="190">
        <f>IF('Indicator Data'!BC55="No data","x",ROUND(IF('Indicator Data'!BC55&gt;S$195,0,IF('Indicator Data'!BC55&lt;S$194,10,(S$195-'Indicator Data'!BC55)/(S$195-S$194)*10)),1))</f>
        <v>5</v>
      </c>
      <c r="T52" s="191">
        <f t="shared" si="6"/>
        <v>3.85</v>
      </c>
      <c r="U52" s="165">
        <f t="shared" si="7"/>
        <v>3.85</v>
      </c>
    </row>
    <row r="53" spans="1:21" s="4" customFormat="1" x14ac:dyDescent="0.25">
      <c r="A53" s="99" t="str">
        <f>'Indicator Data'!A56</f>
        <v>Egypt</v>
      </c>
      <c r="B53" s="43" t="str">
        <f>'Indicator Data'!B56</f>
        <v>EGY</v>
      </c>
      <c r="C53" s="71">
        <f>IF('Indicator Data'!AT56="No data","x",ROUND(IF('Indicator Data'!AT56&gt;C$195,0,IF('Indicator Data'!AT56&lt;C$194,10,(C$195-'Indicator Data'!AT56)/(C$195-C$194)*10)),1))</f>
        <v>6.5</v>
      </c>
      <c r="D53" s="71">
        <f>IF('Indicator Data'!AS56="No data","x",ROUND(IF('Indicator Data'!AS56&gt;D$195,0,IF('Indicator Data'!AS56&lt;D$194,10,(D$195-'Indicator Data'!AS56)/(D$195-D$194)*10)),1))</f>
        <v>6.2</v>
      </c>
      <c r="E53" s="72">
        <f t="shared" si="0"/>
        <v>6.4</v>
      </c>
      <c r="F53" s="73">
        <f t="shared" si="1"/>
        <v>6.4</v>
      </c>
      <c r="G53" s="114">
        <f>IF('Indicator Data'!AU56="No data","x",ROUND(IF('Indicator Data'!AU56&gt;G$195,0,IF('Indicator Data'!AU56&lt;G$194,10,(G$195-'Indicator Data'!AU56)/(G$195-G$194)*10)),1))</f>
        <v>8</v>
      </c>
      <c r="H53" s="114">
        <f>IF('Indicator Data'!AV56="No data","x",ROUND(IF('Indicator Data'!AV56&gt;H$195,0,IF('Indicator Data'!AV56&lt;H$194,10,(H$195-'Indicator Data'!AV56)/(H$195-H$194)*10)),1))</f>
        <v>8.1999999999999993</v>
      </c>
      <c r="I53" s="71">
        <f t="shared" si="2"/>
        <v>8.1</v>
      </c>
      <c r="J53" s="114">
        <f>IF('Indicator Data'!AW56="No data","x",ROUND(IF('Indicator Data'!AW56&gt;J$195,0,IF('Indicator Data'!AW56&lt;J$194,10,(J$195-'Indicator Data'!AW56)/(J$195-J$194)*10)),1))</f>
        <v>0.8</v>
      </c>
      <c r="K53" s="114">
        <f>IF('Indicator Data'!AX56="No data","x",ROUND(IF('Indicator Data'!AX56&gt;K$195,0,IF('Indicator Data'!AX56&lt;K$194,10,(K$195-'Indicator Data'!AX56)/(K$195-K$194)*10)),1))</f>
        <v>0.8</v>
      </c>
      <c r="L53" s="114" t="str">
        <f>IF('Indicator Data'!AY56="No data","x",ROUND(IF('Indicator Data'!AY56&gt;L$195,0,IF('Indicator Data'!AY56&lt;L$194,10,(L$195-'Indicator Data'!AY56)/(L$195-L$194)*10)),1))</f>
        <v>x</v>
      </c>
      <c r="M53" s="71">
        <f t="shared" si="3"/>
        <v>0.8</v>
      </c>
      <c r="N53" s="71">
        <f>IF('Indicator Data'!AZ56="No data","x",ROUND(IF('Indicator Data'!AZ56&gt;N$195,0,IF('Indicator Data'!AZ56&lt;N$194,10,(N$195-'Indicator Data'!AZ56)/(N$195-N$194)*10)),1))</f>
        <v>8.4</v>
      </c>
      <c r="O53" s="71">
        <f>IF('Indicator Data'!BA56="No data","x",ROUND(IF('Indicator Data'!BA56&gt;O$195,10,IF('Indicator Data'!BA56&lt;O$194,0,10-(O$195-'Indicator Data'!BA56)/(O$195-O$194)*10)),1))</f>
        <v>0.4</v>
      </c>
      <c r="P53" s="72">
        <f t="shared" si="4"/>
        <v>4.4000000000000004</v>
      </c>
      <c r="Q53" s="165">
        <f t="shared" si="5"/>
        <v>4.4000000000000004</v>
      </c>
      <c r="R53" s="190">
        <f>IF('Indicator Data'!BB56="No data","x",ROUND(IF('Indicator Data'!BB56&gt;R$195,0,IF('Indicator Data'!BB56&lt;R$194,10,(R$195-'Indicator Data'!BB56)/(R$195-R$194)*10)),1))</f>
        <v>1.8</v>
      </c>
      <c r="S53" s="190">
        <f>IF('Indicator Data'!BC56="No data","x",ROUND(IF('Indicator Data'!BC56&gt;S$195,0,IF('Indicator Data'!BC56&lt;S$194,10,(S$195-'Indicator Data'!BC56)/(S$195-S$194)*10)),1))</f>
        <v>2.5</v>
      </c>
      <c r="T53" s="191">
        <f t="shared" si="6"/>
        <v>2.15</v>
      </c>
      <c r="U53" s="165">
        <f t="shared" si="7"/>
        <v>2.15</v>
      </c>
    </row>
    <row r="54" spans="1:21" s="4" customFormat="1" x14ac:dyDescent="0.25">
      <c r="A54" s="99" t="str">
        <f>'Indicator Data'!A57</f>
        <v>El Salvador</v>
      </c>
      <c r="B54" s="43" t="str">
        <f>'Indicator Data'!B57</f>
        <v>SLV</v>
      </c>
      <c r="C54" s="71">
        <f>IF('Indicator Data'!AT57="No data","x",ROUND(IF('Indicator Data'!AT57&gt;C$195,0,IF('Indicator Data'!AT57&lt;C$194,10,(C$195-'Indicator Data'!AT57)/(C$195-C$194)*10)),1))</f>
        <v>6.6</v>
      </c>
      <c r="D54" s="71">
        <f>IF('Indicator Data'!AS57="No data","x",ROUND(IF('Indicator Data'!AS57&gt;D$195,0,IF('Indicator Data'!AS57&lt;D$194,10,(D$195-'Indicator Data'!AS57)/(D$195-D$194)*10)),1))</f>
        <v>5.9</v>
      </c>
      <c r="E54" s="72">
        <f t="shared" si="0"/>
        <v>6.3</v>
      </c>
      <c r="F54" s="73">
        <f t="shared" si="1"/>
        <v>6.3</v>
      </c>
      <c r="G54" s="114">
        <f>IF('Indicator Data'!AU57="No data","x",ROUND(IF('Indicator Data'!AU57&gt;G$195,0,IF('Indicator Data'!AU57&lt;G$194,10,(G$195-'Indicator Data'!AU57)/(G$195-G$194)*10)),1))</f>
        <v>6.1</v>
      </c>
      <c r="H54" s="114">
        <f>IF('Indicator Data'!AV57="No data","x",ROUND(IF('Indicator Data'!AV57&gt;H$195,0,IF('Indicator Data'!AV57&lt;H$194,10,(H$195-'Indicator Data'!AV57)/(H$195-H$194)*10)),1))</f>
        <v>8.5</v>
      </c>
      <c r="I54" s="71">
        <f t="shared" si="2"/>
        <v>7.3</v>
      </c>
      <c r="J54" s="114">
        <f>IF('Indicator Data'!AW57="No data","x",ROUND(IF('Indicator Data'!AW57&gt;J$195,0,IF('Indicator Data'!AW57&lt;J$194,10,(J$195-'Indicator Data'!AW57)/(J$195-J$194)*10)),1))</f>
        <v>2.4</v>
      </c>
      <c r="K54" s="114">
        <f>IF('Indicator Data'!AX57="No data","x",ROUND(IF('Indicator Data'!AX57&gt;K$195,0,IF('Indicator Data'!AX57&lt;K$194,10,(K$195-'Indicator Data'!AX57)/(K$195-K$194)*10)),1))</f>
        <v>2.2000000000000002</v>
      </c>
      <c r="L54" s="114">
        <f>IF('Indicator Data'!AY57="No data","x",ROUND(IF('Indicator Data'!AY57&gt;L$195,0,IF('Indicator Data'!AY57&lt;L$194,10,(L$195-'Indicator Data'!AY57)/(L$195-L$194)*10)),1))</f>
        <v>2</v>
      </c>
      <c r="M54" s="71">
        <f t="shared" si="3"/>
        <v>2.1999999999999997</v>
      </c>
      <c r="N54" s="71">
        <f>IF('Indicator Data'!AZ57="No data","x",ROUND(IF('Indicator Data'!AZ57&gt;N$195,0,IF('Indicator Data'!AZ57&lt;N$194,10,(N$195-'Indicator Data'!AZ57)/(N$195-N$194)*10)),1))</f>
        <v>8.1</v>
      </c>
      <c r="O54" s="71">
        <f>IF('Indicator Data'!BA57="No data","x",ROUND(IF('Indicator Data'!BA57&gt;O$195,10,IF('Indicator Data'!BA57&lt;O$194,0,10-(O$195-'Indicator Data'!BA57)/(O$195-O$194)*10)),1))</f>
        <v>0.5</v>
      </c>
      <c r="P54" s="72">
        <f t="shared" si="4"/>
        <v>4.5</v>
      </c>
      <c r="Q54" s="165">
        <f t="shared" si="5"/>
        <v>4.5</v>
      </c>
      <c r="R54" s="190">
        <f>IF('Indicator Data'!BB57="No data","x",ROUND(IF('Indicator Data'!BB57&gt;R$195,0,IF('Indicator Data'!BB57&lt;R$194,10,(R$195-'Indicator Data'!BB57)/(R$195-R$194)*10)),1))</f>
        <v>2.5</v>
      </c>
      <c r="S54" s="190">
        <f>IF('Indicator Data'!BC57="No data","x",ROUND(IF('Indicator Data'!BC57&gt;S$195,0,IF('Indicator Data'!BC57&lt;S$194,10,(S$195-'Indicator Data'!BC57)/(S$195-S$194)*10)),1))</f>
        <v>5</v>
      </c>
      <c r="T54" s="191">
        <f t="shared" si="6"/>
        <v>3.75</v>
      </c>
      <c r="U54" s="165">
        <f t="shared" si="7"/>
        <v>3.75</v>
      </c>
    </row>
    <row r="55" spans="1:21" s="4" customFormat="1" x14ac:dyDescent="0.25">
      <c r="A55" s="99" t="str">
        <f>'Indicator Data'!A58</f>
        <v>Equatorial Guinea</v>
      </c>
      <c r="B55" s="43" t="str">
        <f>'Indicator Data'!B58</f>
        <v>GNQ</v>
      </c>
      <c r="C55" s="71">
        <f>IF('Indicator Data'!AT58="No data","x",ROUND(IF('Indicator Data'!AT58&gt;C$195,0,IF('Indicator Data'!AT58&lt;C$194,10,(C$195-'Indicator Data'!AT58)/(C$195-C$194)*10)),1))</f>
        <v>8.4</v>
      </c>
      <c r="D55" s="71">
        <f>IF('Indicator Data'!AS58="No data","x",ROUND(IF('Indicator Data'!AS58&gt;D$195,0,IF('Indicator Data'!AS58&lt;D$194,10,(D$195-'Indicator Data'!AS58)/(D$195-D$194)*10)),1))</f>
        <v>7.6</v>
      </c>
      <c r="E55" s="72">
        <f t="shared" si="0"/>
        <v>8</v>
      </c>
      <c r="F55" s="73">
        <f t="shared" si="1"/>
        <v>8</v>
      </c>
      <c r="G55" s="114">
        <f>IF('Indicator Data'!AU58="No data","x",ROUND(IF('Indicator Data'!AU58&gt;G$195,0,IF('Indicator Data'!AU58&lt;G$194,10,(G$195-'Indicator Data'!AU58)/(G$195-G$194)*10)),1))</f>
        <v>9</v>
      </c>
      <c r="H55" s="114">
        <f>IF('Indicator Data'!AV58="No data","x",ROUND(IF('Indicator Data'!AV58&gt;H$195,0,IF('Indicator Data'!AV58&lt;H$194,10,(H$195-'Indicator Data'!AV58)/(H$195-H$194)*10)),1))</f>
        <v>7.5</v>
      </c>
      <c r="I55" s="71">
        <f t="shared" si="2"/>
        <v>8.25</v>
      </c>
      <c r="J55" s="114">
        <f>IF('Indicator Data'!AW58="No data","x",ROUND(IF('Indicator Data'!AW58&gt;J$195,0,IF('Indicator Data'!AW58&lt;J$194,10,(J$195-'Indicator Data'!AW58)/(J$195-J$194)*10)),1))</f>
        <v>10</v>
      </c>
      <c r="K55" s="114" t="str">
        <f>IF('Indicator Data'!AX58="No data","x",ROUND(IF('Indicator Data'!AX58&gt;K$195,0,IF('Indicator Data'!AX58&lt;K$194,10,(K$195-'Indicator Data'!AX58)/(K$195-K$194)*10)),1))</f>
        <v>x</v>
      </c>
      <c r="L55" s="114" t="str">
        <f>IF('Indicator Data'!AY58="No data","x",ROUND(IF('Indicator Data'!AY58&gt;L$195,0,IF('Indicator Data'!AY58&lt;L$194,10,(L$195-'Indicator Data'!AY58)/(L$195-L$194)*10)),1))</f>
        <v>x</v>
      </c>
      <c r="M55" s="71">
        <f t="shared" si="3"/>
        <v>10</v>
      </c>
      <c r="N55" s="71">
        <f>IF('Indicator Data'!AZ58="No data","x",ROUND(IF('Indicator Data'!AZ58&gt;N$195,0,IF('Indicator Data'!AZ58&lt;N$194,10,(N$195-'Indicator Data'!AZ58)/(N$195-N$194)*10)),1))</f>
        <v>7.3</v>
      </c>
      <c r="O55" s="71">
        <f>IF('Indicator Data'!BA58="No data","x",ROUND(IF('Indicator Data'!BA58&gt;O$195,10,IF('Indicator Data'!BA58&lt;O$194,0,10-(O$195-'Indicator Data'!BA58)/(O$195-O$194)*10)),1))</f>
        <v>3.3</v>
      </c>
      <c r="P55" s="72">
        <f t="shared" si="4"/>
        <v>7.2</v>
      </c>
      <c r="Q55" s="165">
        <f t="shared" si="5"/>
        <v>7.2</v>
      </c>
      <c r="R55" s="190">
        <f>IF('Indicator Data'!BB58="No data","x",ROUND(IF('Indicator Data'!BB58&gt;R$195,0,IF('Indicator Data'!BB58&lt;R$194,10,(R$195-'Indicator Data'!BB58)/(R$195-R$194)*10)),1))</f>
        <v>7.8</v>
      </c>
      <c r="S55" s="190">
        <f>IF('Indicator Data'!BC58="No data","x",ROUND(IF('Indicator Data'!BC58&gt;S$195,0,IF('Indicator Data'!BC58&lt;S$194,10,(S$195-'Indicator Data'!BC58)/(S$195-S$194)*10)),1))</f>
        <v>7.5</v>
      </c>
      <c r="T55" s="191">
        <f t="shared" si="6"/>
        <v>7.65</v>
      </c>
      <c r="U55" s="165">
        <f t="shared" si="7"/>
        <v>7.65</v>
      </c>
    </row>
    <row r="56" spans="1:21" s="4" customFormat="1" x14ac:dyDescent="0.25">
      <c r="A56" s="99" t="str">
        <f>'Indicator Data'!A59</f>
        <v>Eritrea</v>
      </c>
      <c r="B56" s="43" t="str">
        <f>'Indicator Data'!B59</f>
        <v>ERI</v>
      </c>
      <c r="C56" s="71">
        <f>IF('Indicator Data'!AT59="No data","x",ROUND(IF('Indicator Data'!AT59&gt;C$195,0,IF('Indicator Data'!AT59&lt;C$194,10,(C$195-'Indicator Data'!AT59)/(C$195-C$194)*10)),1))</f>
        <v>7.7</v>
      </c>
      <c r="D56" s="71">
        <f>IF('Indicator Data'!AS59="No data","x",ROUND(IF('Indicator Data'!AS59&gt;D$195,0,IF('Indicator Data'!AS59&lt;D$194,10,(D$195-'Indicator Data'!AS59)/(D$195-D$194)*10)),1))</f>
        <v>8.5</v>
      </c>
      <c r="E56" s="72">
        <f t="shared" si="0"/>
        <v>8.1</v>
      </c>
      <c r="F56" s="73">
        <f t="shared" si="1"/>
        <v>8.1</v>
      </c>
      <c r="G56" s="114" t="str">
        <f>IF('Indicator Data'!AU59="No data","x",ROUND(IF('Indicator Data'!AU59&gt;G$195,0,IF('Indicator Data'!AU59&lt;G$194,10,(G$195-'Indicator Data'!AU59)/(G$195-G$194)*10)),1))</f>
        <v>x</v>
      </c>
      <c r="H56" s="114">
        <f>IF('Indicator Data'!AV59="No data","x",ROUND(IF('Indicator Data'!AV59&gt;H$195,0,IF('Indicator Data'!AV59&lt;H$194,10,(H$195-'Indicator Data'!AV59)/(H$195-H$194)*10)),1))</f>
        <v>9.1999999999999993</v>
      </c>
      <c r="I56" s="71">
        <f t="shared" si="2"/>
        <v>9.1999999999999993</v>
      </c>
      <c r="J56" s="114">
        <f>IF('Indicator Data'!AW59="No data","x",ROUND(IF('Indicator Data'!AW59&gt;J$195,0,IF('Indicator Data'!AW59&lt;J$194,10,(J$195-'Indicator Data'!AW59)/(J$195-J$194)*10)),1))</f>
        <v>0.7</v>
      </c>
      <c r="K56" s="114">
        <f>IF('Indicator Data'!AX59="No data","x",ROUND(IF('Indicator Data'!AX59&gt;K$195,0,IF('Indicator Data'!AX59&lt;K$194,10,(K$195-'Indicator Data'!AX59)/(K$195-K$194)*10)),1))</f>
        <v>1.9</v>
      </c>
      <c r="L56" s="114">
        <f>IF('Indicator Data'!AY59="No data","x",ROUND(IF('Indicator Data'!AY59&gt;L$195,0,IF('Indicator Data'!AY59&lt;L$194,10,(L$195-'Indicator Data'!AY59)/(L$195-L$194)*10)),1))</f>
        <v>0.7</v>
      </c>
      <c r="M56" s="71">
        <f t="shared" si="3"/>
        <v>1.0999999999999999</v>
      </c>
      <c r="N56" s="71">
        <f>IF('Indicator Data'!AZ59="No data","x",ROUND(IF('Indicator Data'!AZ59&gt;N$195,0,IF('Indicator Data'!AZ59&lt;N$194,10,(N$195-'Indicator Data'!AZ59)/(N$195-N$194)*10)),1))</f>
        <v>10</v>
      </c>
      <c r="O56" s="71">
        <f>IF('Indicator Data'!BA59="No data","x",ROUND(IF('Indicator Data'!BA59&gt;O$195,10,IF('Indicator Data'!BA59&lt;O$194,0,10-(O$195-'Indicator Data'!BA59)/(O$195-O$194)*10)),1))</f>
        <v>5.3</v>
      </c>
      <c r="P56" s="72">
        <f t="shared" si="4"/>
        <v>6.4</v>
      </c>
      <c r="Q56" s="165">
        <f t="shared" si="5"/>
        <v>6.4</v>
      </c>
      <c r="R56" s="190">
        <f>IF('Indicator Data'!BB59="No data","x",ROUND(IF('Indicator Data'!BB59&gt;R$195,0,IF('Indicator Data'!BB59&lt;R$194,10,(R$195-'Indicator Data'!BB59)/(R$195-R$194)*10)),1))</f>
        <v>6.5</v>
      </c>
      <c r="S56" s="190">
        <f>IF('Indicator Data'!BC59="No data","x",ROUND(IF('Indicator Data'!BC59&gt;S$195,0,IF('Indicator Data'!BC59&lt;S$194,10,(S$195-'Indicator Data'!BC59)/(S$195-S$194)*10)),1))</f>
        <v>7.5</v>
      </c>
      <c r="T56" s="191">
        <f t="shared" si="6"/>
        <v>7</v>
      </c>
      <c r="U56" s="165">
        <f t="shared" si="7"/>
        <v>7</v>
      </c>
    </row>
    <row r="57" spans="1:21" s="4" customFormat="1" x14ac:dyDescent="0.25">
      <c r="A57" s="99" t="str">
        <f>'Indicator Data'!A60</f>
        <v>Estonia</v>
      </c>
      <c r="B57" s="43" t="str">
        <f>'Indicator Data'!B60</f>
        <v>EST</v>
      </c>
      <c r="C57" s="71">
        <f>IF('Indicator Data'!AT60="No data","x",ROUND(IF('Indicator Data'!AT60&gt;C$195,0,IF('Indicator Data'!AT60&lt;C$194,10,(C$195-'Indicator Data'!AT60)/(C$195-C$194)*10)),1))</f>
        <v>2.6</v>
      </c>
      <c r="D57" s="71">
        <f>IF('Indicator Data'!AS60="No data","x",ROUND(IF('Indicator Data'!AS60&gt;D$195,0,IF('Indicator Data'!AS60&lt;D$194,10,(D$195-'Indicator Data'!AS60)/(D$195-D$194)*10)),1))</f>
        <v>2.6</v>
      </c>
      <c r="E57" s="72">
        <f t="shared" si="0"/>
        <v>2.6</v>
      </c>
      <c r="F57" s="73">
        <f t="shared" si="1"/>
        <v>2.6</v>
      </c>
      <c r="G57" s="114">
        <f>IF('Indicator Data'!AU60="No data","x",ROUND(IF('Indicator Data'!AU60&gt;G$195,0,IF('Indicator Data'!AU60&lt;G$194,10,(G$195-'Indicator Data'!AU60)/(G$195-G$194)*10)),1))</f>
        <v>1.3</v>
      </c>
      <c r="H57" s="114">
        <f>IF('Indicator Data'!AV60="No data","x",ROUND(IF('Indicator Data'!AV60&gt;H$195,0,IF('Indicator Data'!AV60&lt;H$194,10,(H$195-'Indicator Data'!AV60)/(H$195-H$194)*10)),1))</f>
        <v>3.8</v>
      </c>
      <c r="I57" s="71">
        <f t="shared" si="2"/>
        <v>2.5499999999999998</v>
      </c>
      <c r="J57" s="114">
        <f>IF('Indicator Data'!AW60="No data","x",ROUND(IF('Indicator Data'!AW60&gt;J$195,0,IF('Indicator Data'!AW60&lt;J$194,10,(J$195-'Indicator Data'!AW60)/(J$195-J$194)*10)),1))</f>
        <v>1</v>
      </c>
      <c r="K57" s="114">
        <f>IF('Indicator Data'!AX60="No data","x",ROUND(IF('Indicator Data'!AX60&gt;K$195,0,IF('Indicator Data'!AX60&lt;K$194,10,(K$195-'Indicator Data'!AX60)/(K$195-K$194)*10)),1))</f>
        <v>1.4</v>
      </c>
      <c r="L57" s="114" t="str">
        <f>IF('Indicator Data'!AY60="No data","x",ROUND(IF('Indicator Data'!AY60&gt;L$195,0,IF('Indicator Data'!AY60&lt;L$194,10,(L$195-'Indicator Data'!AY60)/(L$195-L$194)*10)),1))</f>
        <v>x</v>
      </c>
      <c r="M57" s="71">
        <f t="shared" si="3"/>
        <v>1.2</v>
      </c>
      <c r="N57" s="71">
        <f>IF('Indicator Data'!AZ60="No data","x",ROUND(IF('Indicator Data'!AZ60&gt;N$195,0,IF('Indicator Data'!AZ60&lt;N$194,10,(N$195-'Indicator Data'!AZ60)/(N$195-N$194)*10)),1))</f>
        <v>3.4</v>
      </c>
      <c r="O57" s="71">
        <f>IF('Indicator Data'!BA60="No data","x",ROUND(IF('Indicator Data'!BA60&gt;O$195,10,IF('Indicator Data'!BA60&lt;O$194,0,10-(O$195-'Indicator Data'!BA60)/(O$195-O$194)*10)),1))</f>
        <v>0.1</v>
      </c>
      <c r="P57" s="72">
        <f t="shared" si="4"/>
        <v>1.8</v>
      </c>
      <c r="Q57" s="165">
        <f t="shared" si="5"/>
        <v>1.8</v>
      </c>
      <c r="R57" s="190">
        <f>IF('Indicator Data'!BB60="No data","x",ROUND(IF('Indicator Data'!BB60&gt;R$195,0,IF('Indicator Data'!BB60&lt;R$194,10,(R$195-'Indicator Data'!BB60)/(R$195-R$194)*10)),1))</f>
        <v>2.6</v>
      </c>
      <c r="S57" s="190">
        <f>IF('Indicator Data'!BC60="No data","x",ROUND(IF('Indicator Data'!BC60&gt;S$195,0,IF('Indicator Data'!BC60&lt;S$194,10,(S$195-'Indicator Data'!BC60)/(S$195-S$194)*10)),1))</f>
        <v>2.5</v>
      </c>
      <c r="T57" s="191">
        <f t="shared" si="6"/>
        <v>2.5499999999999998</v>
      </c>
      <c r="U57" s="165">
        <f t="shared" si="7"/>
        <v>2.5499999999999998</v>
      </c>
    </row>
    <row r="58" spans="1:21" s="4" customFormat="1" x14ac:dyDescent="0.25">
      <c r="A58" s="99" t="str">
        <f>'Indicator Data'!A61</f>
        <v>Eswatini</v>
      </c>
      <c r="B58" s="43" t="str">
        <f>'Indicator Data'!B61</f>
        <v>SWZ</v>
      </c>
      <c r="C58" s="71">
        <f>IF('Indicator Data'!AT61="No data","x",ROUND(IF('Indicator Data'!AT61&gt;C$195,0,IF('Indicator Data'!AT61&lt;C$194,10,(C$195-'Indicator Data'!AT61)/(C$195-C$194)*10)),1))</f>
        <v>6.6</v>
      </c>
      <c r="D58" s="71">
        <f>IF('Indicator Data'!AS61="No data","x",ROUND(IF('Indicator Data'!AS61&gt;D$195,0,IF('Indicator Data'!AS61&lt;D$194,10,(D$195-'Indicator Data'!AS61)/(D$195-D$194)*10)),1))</f>
        <v>6.3</v>
      </c>
      <c r="E58" s="72">
        <f t="shared" si="0"/>
        <v>6.5</v>
      </c>
      <c r="F58" s="73">
        <f t="shared" si="1"/>
        <v>6.5</v>
      </c>
      <c r="G58" s="114">
        <f>IF('Indicator Data'!AU61="No data","x",ROUND(IF('Indicator Data'!AU61&gt;G$195,0,IF('Indicator Data'!AU61&lt;G$194,10,(G$195-'Indicator Data'!AU61)/(G$195-G$194)*10)),1))</f>
        <v>9.8000000000000007</v>
      </c>
      <c r="H58" s="114">
        <f>IF('Indicator Data'!AV61="No data","x",ROUND(IF('Indicator Data'!AV61&gt;H$195,0,IF('Indicator Data'!AV61&lt;H$194,10,(H$195-'Indicator Data'!AV61)/(H$195-H$194)*10)),1))</f>
        <v>7.5</v>
      </c>
      <c r="I58" s="71">
        <f t="shared" si="2"/>
        <v>8.65</v>
      </c>
      <c r="J58" s="114">
        <f>IF('Indicator Data'!AW61="No data","x",ROUND(IF('Indicator Data'!AW61&gt;J$195,0,IF('Indicator Data'!AW61&lt;J$194,10,(J$195-'Indicator Data'!AW61)/(J$195-J$194)*10)),1))</f>
        <v>1.5</v>
      </c>
      <c r="K58" s="114">
        <f>IF('Indicator Data'!AX61="No data","x",ROUND(IF('Indicator Data'!AX61&gt;K$195,0,IF('Indicator Data'!AX61&lt;K$194,10,(K$195-'Indicator Data'!AX61)/(K$195-K$194)*10)),1))</f>
        <v>1.7</v>
      </c>
      <c r="L58" s="114">
        <f>IF('Indicator Data'!AY61="No data","x",ROUND(IF('Indicator Data'!AY61&gt;L$195,0,IF('Indicator Data'!AY61&lt;L$194,10,(L$195-'Indicator Data'!AY61)/(L$195-L$194)*10)),1))</f>
        <v>2</v>
      </c>
      <c r="M58" s="71">
        <f t="shared" si="3"/>
        <v>1.7333333333333334</v>
      </c>
      <c r="N58" s="71">
        <f>IF('Indicator Data'!AZ61="No data","x",ROUND(IF('Indicator Data'!AZ61&gt;N$195,0,IF('Indicator Data'!AZ61&lt;N$194,10,(N$195-'Indicator Data'!AZ61)/(N$195-N$194)*10)),1))</f>
        <v>7.9</v>
      </c>
      <c r="O58" s="71">
        <f>IF('Indicator Data'!BA61="No data","x",ROUND(IF('Indicator Data'!BA61&gt;O$195,10,IF('Indicator Data'!BA61&lt;O$194,0,10-(O$195-'Indicator Data'!BA61)/(O$195-O$194)*10)),1))</f>
        <v>4.9000000000000004</v>
      </c>
      <c r="P58" s="72">
        <f t="shared" si="4"/>
        <v>5.8</v>
      </c>
      <c r="Q58" s="165">
        <f t="shared" si="5"/>
        <v>5.8</v>
      </c>
      <c r="R58" s="190">
        <f>IF('Indicator Data'!BB61="No data","x",ROUND(IF('Indicator Data'!BB61&gt;R$195,0,IF('Indicator Data'!BB61&lt;R$194,10,(R$195-'Indicator Data'!BB61)/(R$195-R$194)*10)),1))</f>
        <v>5.8</v>
      </c>
      <c r="S58" s="190">
        <f>IF('Indicator Data'!BC61="No data","x",ROUND(IF('Indicator Data'!BC61&gt;S$195,0,IF('Indicator Data'!BC61&lt;S$194,10,(S$195-'Indicator Data'!BC61)/(S$195-S$194)*10)),1))</f>
        <v>5</v>
      </c>
      <c r="T58" s="191">
        <f t="shared" si="6"/>
        <v>5.4</v>
      </c>
      <c r="U58" s="165">
        <f t="shared" si="7"/>
        <v>5.4</v>
      </c>
    </row>
    <row r="59" spans="1:21" s="4" customFormat="1" x14ac:dyDescent="0.25">
      <c r="A59" s="99" t="str">
        <f>'Indicator Data'!A62</f>
        <v>Ethiopia</v>
      </c>
      <c r="B59" s="43" t="str">
        <f>'Indicator Data'!B62</f>
        <v>ETH</v>
      </c>
      <c r="C59" s="71">
        <f>IF('Indicator Data'!AT62="No data","x",ROUND(IF('Indicator Data'!AT62&gt;C$195,0,IF('Indicator Data'!AT62&lt;C$194,10,(C$195-'Indicator Data'!AT62)/(C$195-C$194)*10)),1))</f>
        <v>6.3</v>
      </c>
      <c r="D59" s="71">
        <f>IF('Indicator Data'!AS62="No data","x",ROUND(IF('Indicator Data'!AS62&gt;D$195,0,IF('Indicator Data'!AS62&lt;D$194,10,(D$195-'Indicator Data'!AS62)/(D$195-D$194)*10)),1))</f>
        <v>6.2</v>
      </c>
      <c r="E59" s="72">
        <f t="shared" si="0"/>
        <v>6.3</v>
      </c>
      <c r="F59" s="73">
        <f t="shared" si="1"/>
        <v>6.3</v>
      </c>
      <c r="G59" s="114">
        <f>IF('Indicator Data'!AU62="No data","x",ROUND(IF('Indicator Data'!AU62&gt;G$195,0,IF('Indicator Data'!AU62&lt;G$194,10,(G$195-'Indicator Data'!AU62)/(G$195-G$194)*10)),1))</f>
        <v>9.8000000000000007</v>
      </c>
      <c r="H59" s="114">
        <f>IF('Indicator Data'!AV62="No data","x",ROUND(IF('Indicator Data'!AV62&gt;H$195,0,IF('Indicator Data'!AV62&lt;H$194,10,(H$195-'Indicator Data'!AV62)/(H$195-H$194)*10)),1))</f>
        <v>9.6999999999999993</v>
      </c>
      <c r="I59" s="71">
        <f t="shared" si="2"/>
        <v>9.75</v>
      </c>
      <c r="J59" s="114">
        <f>IF('Indicator Data'!AW62="No data","x",ROUND(IF('Indicator Data'!AW62&gt;J$195,0,IF('Indicator Data'!AW62&lt;J$194,10,(J$195-'Indicator Data'!AW62)/(J$195-J$194)*10)),1))</f>
        <v>4.4000000000000004</v>
      </c>
      <c r="K59" s="114" t="str">
        <f>IF('Indicator Data'!AX62="No data","x",ROUND(IF('Indicator Data'!AX62&gt;K$195,0,IF('Indicator Data'!AX62&lt;K$194,10,(K$195-'Indicator Data'!AX62)/(K$195-K$194)*10)),1))</f>
        <v>x</v>
      </c>
      <c r="L59" s="114">
        <f>IF('Indicator Data'!AY62="No data","x",ROUND(IF('Indicator Data'!AY62&gt;L$195,0,IF('Indicator Data'!AY62&lt;L$194,10,(L$195-'Indicator Data'!AY62)/(L$195-L$194)*10)),1))</f>
        <v>5.3</v>
      </c>
      <c r="M59" s="71">
        <f t="shared" si="3"/>
        <v>4.8499999999999996</v>
      </c>
      <c r="N59" s="71">
        <f>IF('Indicator Data'!AZ62="No data","x",ROUND(IF('Indicator Data'!AZ62&gt;N$195,0,IF('Indicator Data'!AZ62&lt;N$194,10,(N$195-'Indicator Data'!AZ62)/(N$195-N$194)*10)),1))</f>
        <v>9.9</v>
      </c>
      <c r="O59" s="71">
        <f>IF('Indicator Data'!BA62="No data","x",ROUND(IF('Indicator Data'!BA62&gt;O$195,10,IF('Indicator Data'!BA62&lt;O$194,0,10-(O$195-'Indicator Data'!BA62)/(O$195-O$194)*10)),1))</f>
        <v>4.5</v>
      </c>
      <c r="P59" s="72">
        <f t="shared" si="4"/>
        <v>7.3</v>
      </c>
      <c r="Q59" s="165">
        <f t="shared" si="5"/>
        <v>7.3</v>
      </c>
      <c r="R59" s="190">
        <f>IF('Indicator Data'!BB62="No data","x",ROUND(IF('Indicator Data'!BB62&gt;R$195,0,IF('Indicator Data'!BB62&lt;R$194,10,(R$195-'Indicator Data'!BB62)/(R$195-R$194)*10)),1))</f>
        <v>4.2</v>
      </c>
      <c r="S59" s="190">
        <f>IF('Indicator Data'!BC62="No data","x",ROUND(IF('Indicator Data'!BC62&gt;S$195,0,IF('Indicator Data'!BC62&lt;S$194,10,(S$195-'Indicator Data'!BC62)/(S$195-S$194)*10)),1))</f>
        <v>5</v>
      </c>
      <c r="T59" s="191">
        <f t="shared" si="6"/>
        <v>4.5999999999999996</v>
      </c>
      <c r="U59" s="165">
        <f t="shared" si="7"/>
        <v>4.5999999999999996</v>
      </c>
    </row>
    <row r="60" spans="1:21" s="4" customFormat="1" x14ac:dyDescent="0.25">
      <c r="A60" s="99" t="str">
        <f>'Indicator Data'!A63</f>
        <v>Fiji</v>
      </c>
      <c r="B60" s="43" t="str">
        <f>'Indicator Data'!B63</f>
        <v>FJI</v>
      </c>
      <c r="C60" s="71" t="str">
        <f>IF('Indicator Data'!AT63="No data","x",ROUND(IF('Indicator Data'!AT63&gt;C$195,0,IF('Indicator Data'!AT63&lt;C$194,10,(C$195-'Indicator Data'!AT63)/(C$195-C$194)*10)),1))</f>
        <v>x</v>
      </c>
      <c r="D60" s="71">
        <f>IF('Indicator Data'!AS63="No data","x",ROUND(IF('Indicator Data'!AS63&gt;D$195,0,IF('Indicator Data'!AS63&lt;D$194,10,(D$195-'Indicator Data'!AS63)/(D$195-D$194)*10)),1))</f>
        <v>4.5</v>
      </c>
      <c r="E60" s="72">
        <f t="shared" si="0"/>
        <v>4.5</v>
      </c>
      <c r="F60" s="73">
        <f t="shared" si="1"/>
        <v>4.5</v>
      </c>
      <c r="G60" s="114">
        <f>IF('Indicator Data'!AU63="No data","x",ROUND(IF('Indicator Data'!AU63&gt;G$195,0,IF('Indicator Data'!AU63&lt;G$194,10,(G$195-'Indicator Data'!AU63)/(G$195-G$194)*10)),1))</f>
        <v>7.9</v>
      </c>
      <c r="H60" s="114">
        <f>IF('Indicator Data'!AV63="No data","x",ROUND(IF('Indicator Data'!AV63&gt;H$195,0,IF('Indicator Data'!AV63&lt;H$194,10,(H$195-'Indicator Data'!AV63)/(H$195-H$194)*10)),1))</f>
        <v>7.2</v>
      </c>
      <c r="I60" s="71">
        <f t="shared" si="2"/>
        <v>7.5500000000000007</v>
      </c>
      <c r="J60" s="114">
        <f>IF('Indicator Data'!AW63="No data","x",ROUND(IF('Indicator Data'!AW63&gt;J$195,0,IF('Indicator Data'!AW63&lt;J$194,10,(J$195-'Indicator Data'!AW63)/(J$195-J$194)*10)),1))</f>
        <v>0</v>
      </c>
      <c r="K60" s="114">
        <f>IF('Indicator Data'!AX63="No data","x",ROUND(IF('Indicator Data'!AX63&gt;K$195,0,IF('Indicator Data'!AX63&lt;K$194,10,(K$195-'Indicator Data'!AX63)/(K$195-K$194)*10)),1))</f>
        <v>0.8</v>
      </c>
      <c r="L60" s="114">
        <f>IF('Indicator Data'!AY63="No data","x",ROUND(IF('Indicator Data'!AY63&gt;L$195,0,IF('Indicator Data'!AY63&lt;L$194,10,(L$195-'Indicator Data'!AY63)/(L$195-L$194)*10)),1))</f>
        <v>0</v>
      </c>
      <c r="M60" s="71">
        <f t="shared" si="3"/>
        <v>0.26666666666666666</v>
      </c>
      <c r="N60" s="71">
        <f>IF('Indicator Data'!AZ63="No data","x",ROUND(IF('Indicator Data'!AZ63&gt;N$195,0,IF('Indicator Data'!AZ63&lt;N$194,10,(N$195-'Indicator Data'!AZ63)/(N$195-N$194)*10)),1))</f>
        <v>9.1</v>
      </c>
      <c r="O60" s="71">
        <f>IF('Indicator Data'!BA63="No data","x",ROUND(IF('Indicator Data'!BA63&gt;O$195,10,IF('Indicator Data'!BA63&lt;O$194,0,10-(O$195-'Indicator Data'!BA63)/(O$195-O$194)*10)),1))</f>
        <v>0.4</v>
      </c>
      <c r="P60" s="72">
        <f t="shared" si="4"/>
        <v>4.3</v>
      </c>
      <c r="Q60" s="165">
        <f t="shared" si="5"/>
        <v>4.3</v>
      </c>
      <c r="R60" s="190">
        <f>IF('Indicator Data'!BB63="No data","x",ROUND(IF('Indicator Data'!BB63&gt;R$195,0,IF('Indicator Data'!BB63&lt;R$194,10,(R$195-'Indicator Data'!BB63)/(R$195-R$194)*10)),1))</f>
        <v>3.7</v>
      </c>
      <c r="S60" s="190">
        <f>IF('Indicator Data'!BC63="No data","x",ROUND(IF('Indicator Data'!BC63&gt;S$195,0,IF('Indicator Data'!BC63&lt;S$194,10,(S$195-'Indicator Data'!BC63)/(S$195-S$194)*10)),1))</f>
        <v>7.5</v>
      </c>
      <c r="T60" s="191">
        <f t="shared" si="6"/>
        <v>5.6</v>
      </c>
      <c r="U60" s="165">
        <f t="shared" si="7"/>
        <v>5.6</v>
      </c>
    </row>
    <row r="61" spans="1:21" s="4" customFormat="1" x14ac:dyDescent="0.25">
      <c r="A61" s="99" t="str">
        <f>'Indicator Data'!A64</f>
        <v>Finland</v>
      </c>
      <c r="B61" s="43" t="str">
        <f>'Indicator Data'!B64</f>
        <v>FIN</v>
      </c>
      <c r="C61" s="71">
        <f>IF('Indicator Data'!AT64="No data","x",ROUND(IF('Indicator Data'!AT64&gt;C$195,0,IF('Indicator Data'!AT64&lt;C$194,10,(C$195-'Indicator Data'!AT64)/(C$195-C$194)*10)),1))</f>
        <v>1.4</v>
      </c>
      <c r="D61" s="71">
        <f>IF('Indicator Data'!AS64="No data","x",ROUND(IF('Indicator Data'!AS64&gt;D$195,0,IF('Indicator Data'!AS64&lt;D$194,10,(D$195-'Indicator Data'!AS64)/(D$195-D$194)*10)),1))</f>
        <v>1</v>
      </c>
      <c r="E61" s="72">
        <f t="shared" si="0"/>
        <v>1.2</v>
      </c>
      <c r="F61" s="73">
        <f t="shared" si="1"/>
        <v>1.2</v>
      </c>
      <c r="G61" s="114">
        <f>IF('Indicator Data'!AU64="No data","x",ROUND(IF('Indicator Data'!AU64&gt;G$195,0,IF('Indicator Data'!AU64&lt;G$194,10,(G$195-'Indicator Data'!AU64)/(G$195-G$194)*10)),1))</f>
        <v>0.5</v>
      </c>
      <c r="H61" s="114">
        <f>IF('Indicator Data'!AV64="No data","x",ROUND(IF('Indicator Data'!AV64&gt;H$195,0,IF('Indicator Data'!AV64&lt;H$194,10,(H$195-'Indicator Data'!AV64)/(H$195-H$194)*10)),1))</f>
        <v>4.5999999999999996</v>
      </c>
      <c r="I61" s="71">
        <f t="shared" si="2"/>
        <v>2.5499999999999998</v>
      </c>
      <c r="J61" s="114">
        <f>IF('Indicator Data'!AW64="No data","x",ROUND(IF('Indicator Data'!AW64&gt;J$195,0,IF('Indicator Data'!AW64&lt;J$194,10,(J$195-'Indicator Data'!AW64)/(J$195-J$194)*10)),1))</f>
        <v>1.7</v>
      </c>
      <c r="K61" s="114">
        <f>IF('Indicator Data'!AX64="No data","x",ROUND(IF('Indicator Data'!AX64&gt;K$195,0,IF('Indicator Data'!AX64&lt;K$194,10,(K$195-'Indicator Data'!AX64)/(K$195-K$194)*10)),1))</f>
        <v>1.2</v>
      </c>
      <c r="L61" s="114">
        <f>IF('Indicator Data'!AY64="No data","x",ROUND(IF('Indicator Data'!AY64&gt;L$195,0,IF('Indicator Data'!AY64&lt;L$194,10,(L$195-'Indicator Data'!AY64)/(L$195-L$194)*10)),1))</f>
        <v>2.4</v>
      </c>
      <c r="M61" s="71">
        <f t="shared" si="3"/>
        <v>1.7666666666666666</v>
      </c>
      <c r="N61" s="71">
        <f>IF('Indicator Data'!AZ64="No data","x",ROUND(IF('Indicator Data'!AZ64&gt;N$195,0,IF('Indicator Data'!AZ64&lt;N$194,10,(N$195-'Indicator Data'!AZ64)/(N$195-N$194)*10)),1))</f>
        <v>0</v>
      </c>
      <c r="O61" s="71">
        <f>IF('Indicator Data'!BA64="No data","x",ROUND(IF('Indicator Data'!BA64&gt;O$195,10,IF('Indicator Data'!BA64&lt;O$194,0,10-(O$195-'Indicator Data'!BA64)/(O$195-O$194)*10)),1))</f>
        <v>0</v>
      </c>
      <c r="P61" s="72">
        <f t="shared" si="4"/>
        <v>1.1000000000000001</v>
      </c>
      <c r="Q61" s="165">
        <f t="shared" si="5"/>
        <v>1.1000000000000001</v>
      </c>
      <c r="R61" s="190">
        <f>IF('Indicator Data'!BB64="No data","x",ROUND(IF('Indicator Data'!BB64&gt;R$195,0,IF('Indicator Data'!BB64&lt;R$194,10,(R$195-'Indicator Data'!BB64)/(R$195-R$194)*10)),1))</f>
        <v>0.6</v>
      </c>
      <c r="S61" s="190">
        <f>IF('Indicator Data'!BC64="No data","x",ROUND(IF('Indicator Data'!BC64&gt;S$195,0,IF('Indicator Data'!BC64&lt;S$194,10,(S$195-'Indicator Data'!BC64)/(S$195-S$194)*10)),1))</f>
        <v>0</v>
      </c>
      <c r="T61" s="191">
        <f t="shared" si="6"/>
        <v>0.3</v>
      </c>
      <c r="U61" s="165">
        <f t="shared" si="7"/>
        <v>0.3</v>
      </c>
    </row>
    <row r="62" spans="1:21" s="4" customFormat="1" x14ac:dyDescent="0.25">
      <c r="A62" s="99" t="str">
        <f>'Indicator Data'!A65</f>
        <v>France</v>
      </c>
      <c r="B62" s="43" t="str">
        <f>'Indicator Data'!B65</f>
        <v>FRA</v>
      </c>
      <c r="C62" s="71">
        <f>IF('Indicator Data'!AT65="No data","x",ROUND(IF('Indicator Data'!AT65&gt;C$195,0,IF('Indicator Data'!AT65&lt;C$194,10,(C$195-'Indicator Data'!AT65)/(C$195-C$194)*10)),1))</f>
        <v>3.1</v>
      </c>
      <c r="D62" s="71">
        <f>IF('Indicator Data'!AS65="No data","x",ROUND(IF('Indicator Data'!AS65&gt;D$195,0,IF('Indicator Data'!AS65&lt;D$194,10,(D$195-'Indicator Data'!AS65)/(D$195-D$194)*10)),1))</f>
        <v>2</v>
      </c>
      <c r="E62" s="72">
        <f t="shared" si="0"/>
        <v>2.6</v>
      </c>
      <c r="F62" s="73">
        <f t="shared" si="1"/>
        <v>2.6</v>
      </c>
      <c r="G62" s="114">
        <f>IF('Indicator Data'!AU65="No data","x",ROUND(IF('Indicator Data'!AU65&gt;G$195,0,IF('Indicator Data'!AU65&lt;G$194,10,(G$195-'Indicator Data'!AU65)/(G$195-G$194)*10)),1))</f>
        <v>1.9</v>
      </c>
      <c r="H62" s="114">
        <f>IF('Indicator Data'!AV65="No data","x",ROUND(IF('Indicator Data'!AV65&gt;H$195,0,IF('Indicator Data'!AV65&lt;H$194,10,(H$195-'Indicator Data'!AV65)/(H$195-H$194)*10)),1))</f>
        <v>1.9</v>
      </c>
      <c r="I62" s="71">
        <f t="shared" si="2"/>
        <v>1.9</v>
      </c>
      <c r="J62" s="114">
        <f>IF('Indicator Data'!AW65="No data","x",ROUND(IF('Indicator Data'!AW65&gt;J$195,0,IF('Indicator Data'!AW65&lt;J$194,10,(J$195-'Indicator Data'!AW65)/(J$195-J$194)*10)),1))</f>
        <v>0.5</v>
      </c>
      <c r="K62" s="114">
        <f>IF('Indicator Data'!AX65="No data","x",ROUND(IF('Indicator Data'!AX65&gt;K$195,0,IF('Indicator Data'!AX65&lt;K$194,10,(K$195-'Indicator Data'!AX65)/(K$195-K$194)*10)),1))</f>
        <v>3.2</v>
      </c>
      <c r="L62" s="114">
        <f>IF('Indicator Data'!AY65="No data","x",ROUND(IF('Indicator Data'!AY65&gt;L$195,0,IF('Indicator Data'!AY65&lt;L$194,10,(L$195-'Indicator Data'!AY65)/(L$195-L$194)*10)),1))</f>
        <v>1.2</v>
      </c>
      <c r="M62" s="71">
        <f t="shared" si="3"/>
        <v>1.6333333333333335</v>
      </c>
      <c r="N62" s="71">
        <f>IF('Indicator Data'!AZ65="No data","x",ROUND(IF('Indicator Data'!AZ65&gt;N$195,0,IF('Indicator Data'!AZ65&lt;N$194,10,(N$195-'Indicator Data'!AZ65)/(N$195-N$194)*10)),1))</f>
        <v>0</v>
      </c>
      <c r="O62" s="71">
        <f>IF('Indicator Data'!BA65="No data","x",ROUND(IF('Indicator Data'!BA65&gt;O$195,10,IF('Indicator Data'!BA65&lt;O$194,0,10-(O$195-'Indicator Data'!BA65)/(O$195-O$194)*10)),1))</f>
        <v>0.1</v>
      </c>
      <c r="P62" s="72">
        <f t="shared" si="4"/>
        <v>0.9</v>
      </c>
      <c r="Q62" s="165">
        <f t="shared" si="5"/>
        <v>0.9</v>
      </c>
      <c r="R62" s="190">
        <f>IF('Indicator Data'!BB65="No data","x",ROUND(IF('Indicator Data'!BB65&gt;R$195,0,IF('Indicator Data'!BB65&lt;R$194,10,(R$195-'Indicator Data'!BB65)/(R$195-R$194)*10)),1))</f>
        <v>1.8</v>
      </c>
      <c r="S62" s="190">
        <f>IF('Indicator Data'!BC65="No data","x",ROUND(IF('Indicator Data'!BC65&gt;S$195,0,IF('Indicator Data'!BC65&lt;S$194,10,(S$195-'Indicator Data'!BC65)/(S$195-S$194)*10)),1))</f>
        <v>2.5</v>
      </c>
      <c r="T62" s="191">
        <f t="shared" si="6"/>
        <v>2.15</v>
      </c>
      <c r="U62" s="165">
        <f t="shared" si="7"/>
        <v>2.15</v>
      </c>
    </row>
    <row r="63" spans="1:21" s="4" customFormat="1" x14ac:dyDescent="0.25">
      <c r="A63" s="99" t="str">
        <f>'Indicator Data'!A66</f>
        <v>Gabon</v>
      </c>
      <c r="B63" s="43" t="str">
        <f>'Indicator Data'!B66</f>
        <v>GAB</v>
      </c>
      <c r="C63" s="71">
        <f>IF('Indicator Data'!AT66="No data","x",ROUND(IF('Indicator Data'!AT66&gt;C$195,0,IF('Indicator Data'!AT66&lt;C$194,10,(C$195-'Indicator Data'!AT66)/(C$195-C$194)*10)),1))</f>
        <v>6.9</v>
      </c>
      <c r="D63" s="71">
        <f>IF('Indicator Data'!AS66="No data","x",ROUND(IF('Indicator Data'!AS66&gt;D$195,0,IF('Indicator Data'!AS66&lt;D$194,10,(D$195-'Indicator Data'!AS66)/(D$195-D$194)*10)),1))</f>
        <v>6.6</v>
      </c>
      <c r="E63" s="72">
        <f t="shared" si="0"/>
        <v>6.8</v>
      </c>
      <c r="F63" s="73">
        <f t="shared" si="1"/>
        <v>6.8</v>
      </c>
      <c r="G63" s="114">
        <f>IF('Indicator Data'!AU66="No data","x",ROUND(IF('Indicator Data'!AU66&gt;G$195,0,IF('Indicator Data'!AU66&lt;G$194,10,(G$195-'Indicator Data'!AU66)/(G$195-G$194)*10)),1))</f>
        <v>9.1</v>
      </c>
      <c r="H63" s="114">
        <f>IF('Indicator Data'!AV66="No data","x",ROUND(IF('Indicator Data'!AV66&gt;H$195,0,IF('Indicator Data'!AV66&lt;H$194,10,(H$195-'Indicator Data'!AV66)/(H$195-H$194)*10)),1))</f>
        <v>8.5</v>
      </c>
      <c r="I63" s="71">
        <f t="shared" si="2"/>
        <v>8.8000000000000007</v>
      </c>
      <c r="J63" s="114">
        <f>IF('Indicator Data'!AW66="No data","x",ROUND(IF('Indicator Data'!AW66&gt;J$195,0,IF('Indicator Data'!AW66&lt;J$194,10,(J$195-'Indicator Data'!AW66)/(J$195-J$194)*10)),1))</f>
        <v>4.0999999999999996</v>
      </c>
      <c r="K63" s="114" t="str">
        <f>IF('Indicator Data'!AX66="No data","x",ROUND(IF('Indicator Data'!AX66&gt;K$195,0,IF('Indicator Data'!AX66&lt;K$194,10,(K$195-'Indicator Data'!AX66)/(K$195-K$194)*10)),1))</f>
        <v>x</v>
      </c>
      <c r="L63" s="114" t="str">
        <f>IF('Indicator Data'!AY66="No data","x",ROUND(IF('Indicator Data'!AY66&gt;L$195,0,IF('Indicator Data'!AY66&lt;L$194,10,(L$195-'Indicator Data'!AY66)/(L$195-L$194)*10)),1))</f>
        <v>x</v>
      </c>
      <c r="M63" s="71">
        <f t="shared" si="3"/>
        <v>4.0999999999999996</v>
      </c>
      <c r="N63" s="71">
        <f>IF('Indicator Data'!AZ66="No data","x",ROUND(IF('Indicator Data'!AZ66&gt;N$195,0,IF('Indicator Data'!AZ66&lt;N$194,10,(N$195-'Indicator Data'!AZ66)/(N$195-N$194)*10)),1))</f>
        <v>8.3000000000000007</v>
      </c>
      <c r="O63" s="71">
        <f>IF('Indicator Data'!BA66="No data","x",ROUND(IF('Indicator Data'!BA66&gt;O$195,10,IF('Indicator Data'!BA66&lt;O$194,0,10-(O$195-'Indicator Data'!BA66)/(O$195-O$194)*10)),1))</f>
        <v>2.8</v>
      </c>
      <c r="P63" s="72">
        <f t="shared" si="4"/>
        <v>6</v>
      </c>
      <c r="Q63" s="165">
        <f t="shared" si="5"/>
        <v>6</v>
      </c>
      <c r="R63" s="190">
        <f>IF('Indicator Data'!BB66="No data","x",ROUND(IF('Indicator Data'!BB66&gt;R$195,0,IF('Indicator Data'!BB66&lt;R$194,10,(R$195-'Indicator Data'!BB66)/(R$195-R$194)*10)),1))</f>
        <v>6</v>
      </c>
      <c r="S63" s="190">
        <f>IF('Indicator Data'!BC66="No data","x",ROUND(IF('Indicator Data'!BC66&gt;S$195,0,IF('Indicator Data'!BC66&lt;S$194,10,(S$195-'Indicator Data'!BC66)/(S$195-S$194)*10)),1))</f>
        <v>7.5</v>
      </c>
      <c r="T63" s="191">
        <f t="shared" si="6"/>
        <v>6.75</v>
      </c>
      <c r="U63" s="165">
        <f t="shared" si="7"/>
        <v>6.75</v>
      </c>
    </row>
    <row r="64" spans="1:21" s="4" customFormat="1" x14ac:dyDescent="0.25">
      <c r="A64" s="99" t="str">
        <f>'Indicator Data'!A67</f>
        <v>Gambia</v>
      </c>
      <c r="B64" s="43" t="str">
        <f>'Indicator Data'!B67</f>
        <v>GMB</v>
      </c>
      <c r="C64" s="71">
        <f>IF('Indicator Data'!AT67="No data","x",ROUND(IF('Indicator Data'!AT67&gt;C$195,0,IF('Indicator Data'!AT67&lt;C$194,10,(C$195-'Indicator Data'!AT67)/(C$195-C$194)*10)),1))</f>
        <v>6.3</v>
      </c>
      <c r="D64" s="71">
        <f>IF('Indicator Data'!AS67="No data","x",ROUND(IF('Indicator Data'!AS67&gt;D$195,0,IF('Indicator Data'!AS67&lt;D$194,10,(D$195-'Indicator Data'!AS67)/(D$195-D$194)*10)),1))</f>
        <v>6.2</v>
      </c>
      <c r="E64" s="72">
        <f t="shared" si="0"/>
        <v>6.3</v>
      </c>
      <c r="F64" s="73">
        <f t="shared" si="1"/>
        <v>6.3</v>
      </c>
      <c r="G64" s="114">
        <f>IF('Indicator Data'!AU67="No data","x",ROUND(IF('Indicator Data'!AU67&gt;G$195,0,IF('Indicator Data'!AU67&lt;G$194,10,(G$195-'Indicator Data'!AU67)/(G$195-G$194)*10)),1))</f>
        <v>9.6999999999999993</v>
      </c>
      <c r="H64" s="114">
        <f>IF('Indicator Data'!AV67="No data","x",ROUND(IF('Indicator Data'!AV67&gt;H$195,0,IF('Indicator Data'!AV67&lt;H$194,10,(H$195-'Indicator Data'!AV67)/(H$195-H$194)*10)),1))</f>
        <v>8.6999999999999993</v>
      </c>
      <c r="I64" s="71">
        <f t="shared" si="2"/>
        <v>9.1999999999999993</v>
      </c>
      <c r="J64" s="114">
        <f>IF('Indicator Data'!AW67="No data","x",ROUND(IF('Indicator Data'!AW67&gt;J$195,0,IF('Indicator Data'!AW67&lt;J$194,10,(J$195-'Indicator Data'!AW67)/(J$195-J$194)*10)),1))</f>
        <v>1.2</v>
      </c>
      <c r="K64" s="114">
        <f>IF('Indicator Data'!AX67="No data","x",ROUND(IF('Indicator Data'!AX67&gt;K$195,0,IF('Indicator Data'!AX67&lt;K$194,10,(K$195-'Indicator Data'!AX67)/(K$195-K$194)*10)),1))</f>
        <v>5.3</v>
      </c>
      <c r="L64" s="114">
        <f>IF('Indicator Data'!AY67="No data","x",ROUND(IF('Indicator Data'!AY67&gt;L$195,0,IF('Indicator Data'!AY67&lt;L$194,10,(L$195-'Indicator Data'!AY67)/(L$195-L$194)*10)),1))</f>
        <v>1.5</v>
      </c>
      <c r="M64" s="71">
        <f t="shared" si="3"/>
        <v>2.6666666666666665</v>
      </c>
      <c r="N64" s="71">
        <f>IF('Indicator Data'!AZ67="No data","x",ROUND(IF('Indicator Data'!AZ67&gt;N$195,0,IF('Indicator Data'!AZ67&lt;N$194,10,(N$195-'Indicator Data'!AZ67)/(N$195-N$194)*10)),1))</f>
        <v>9.9</v>
      </c>
      <c r="O64" s="71">
        <f>IF('Indicator Data'!BA67="No data","x",ROUND(IF('Indicator Data'!BA67&gt;O$195,10,IF('Indicator Data'!BA67&lt;O$194,0,10-(O$195-'Indicator Data'!BA67)/(O$195-O$194)*10)),1))</f>
        <v>6.6</v>
      </c>
      <c r="P64" s="72">
        <f t="shared" si="4"/>
        <v>7.1</v>
      </c>
      <c r="Q64" s="165">
        <f t="shared" si="5"/>
        <v>7.1</v>
      </c>
      <c r="R64" s="190">
        <f>IF('Indicator Data'!BB67="No data","x",ROUND(IF('Indicator Data'!BB67&gt;R$195,0,IF('Indicator Data'!BB67&lt;R$194,10,(R$195-'Indicator Data'!BB67)/(R$195-R$194)*10)),1))</f>
        <v>6.5</v>
      </c>
      <c r="S64" s="190">
        <f>IF('Indicator Data'!BC67="No data","x",ROUND(IF('Indicator Data'!BC67&gt;S$195,0,IF('Indicator Data'!BC67&lt;S$194,10,(S$195-'Indicator Data'!BC67)/(S$195-S$194)*10)),1))</f>
        <v>7.5</v>
      </c>
      <c r="T64" s="191">
        <f t="shared" si="6"/>
        <v>7</v>
      </c>
      <c r="U64" s="165">
        <f t="shared" si="7"/>
        <v>7</v>
      </c>
    </row>
    <row r="65" spans="1:21" s="4" customFormat="1" x14ac:dyDescent="0.25">
      <c r="A65" s="99" t="str">
        <f>'Indicator Data'!A68</f>
        <v>Georgia</v>
      </c>
      <c r="B65" s="43" t="str">
        <f>'Indicator Data'!B68</f>
        <v>GEO</v>
      </c>
      <c r="C65" s="71">
        <f>IF('Indicator Data'!AT68="No data","x",ROUND(IF('Indicator Data'!AT68&gt;C$195,0,IF('Indicator Data'!AT68&lt;C$194,10,(C$195-'Indicator Data'!AT68)/(C$195-C$194)*10)),1))</f>
        <v>4.4000000000000004</v>
      </c>
      <c r="D65" s="71">
        <f>IF('Indicator Data'!AS68="No data","x",ROUND(IF('Indicator Data'!AS68&gt;D$195,0,IF('Indicator Data'!AS68&lt;D$194,10,(D$195-'Indicator Data'!AS68)/(D$195-D$194)*10)),1))</f>
        <v>3.8</v>
      </c>
      <c r="E65" s="72">
        <f t="shared" si="0"/>
        <v>4.0999999999999996</v>
      </c>
      <c r="F65" s="73">
        <f t="shared" si="1"/>
        <v>4.0999999999999996</v>
      </c>
      <c r="G65" s="114">
        <f>IF('Indicator Data'!AU68="No data","x",ROUND(IF('Indicator Data'!AU68&gt;G$195,0,IF('Indicator Data'!AU68&lt;G$194,10,(G$195-'Indicator Data'!AU68)/(G$195-G$194)*10)),1))</f>
        <v>0</v>
      </c>
      <c r="H65" s="114">
        <f>IF('Indicator Data'!AV68="No data","x",ROUND(IF('Indicator Data'!AV68&gt;H$195,0,IF('Indicator Data'!AV68&lt;H$194,10,(H$195-'Indicator Data'!AV68)/(H$195-H$194)*10)),1))</f>
        <v>6.9</v>
      </c>
      <c r="I65" s="71">
        <f t="shared" si="2"/>
        <v>3.45</v>
      </c>
      <c r="J65" s="114">
        <f>IF('Indicator Data'!AW68="No data","x",ROUND(IF('Indicator Data'!AW68&gt;J$195,0,IF('Indicator Data'!AW68&lt;J$194,10,(J$195-'Indicator Data'!AW68)/(J$195-J$194)*10)),1))</f>
        <v>1.4</v>
      </c>
      <c r="K65" s="114">
        <f>IF('Indicator Data'!AX68="No data","x",ROUND(IF('Indicator Data'!AX68&gt;K$195,0,IF('Indicator Data'!AX68&lt;K$194,10,(K$195-'Indicator Data'!AX68)/(K$195-K$194)*10)),1))</f>
        <v>1.5</v>
      </c>
      <c r="L65" s="114">
        <f>IF('Indicator Data'!AY68="No data","x",ROUND(IF('Indicator Data'!AY68&gt;L$195,0,IF('Indicator Data'!AY68&lt;L$194,10,(L$195-'Indicator Data'!AY68)/(L$195-L$194)*10)),1))</f>
        <v>3.2</v>
      </c>
      <c r="M65" s="71">
        <f t="shared" si="3"/>
        <v>2.0333333333333332</v>
      </c>
      <c r="N65" s="71">
        <f>IF('Indicator Data'!AZ68="No data","x",ROUND(IF('Indicator Data'!AZ68&gt;N$195,0,IF('Indicator Data'!AZ68&lt;N$194,10,(N$195-'Indicator Data'!AZ68)/(N$195-N$194)*10)),1))</f>
        <v>7.5</v>
      </c>
      <c r="O65" s="71">
        <f>IF('Indicator Data'!BA68="No data","x",ROUND(IF('Indicator Data'!BA68&gt;O$195,10,IF('Indicator Data'!BA68&lt;O$194,0,10-(O$195-'Indicator Data'!BA68)/(O$195-O$194)*10)),1))</f>
        <v>0.3</v>
      </c>
      <c r="P65" s="72">
        <f t="shared" si="4"/>
        <v>3.3</v>
      </c>
      <c r="Q65" s="165">
        <f t="shared" si="5"/>
        <v>3.3</v>
      </c>
      <c r="R65" s="190">
        <f>IF('Indicator Data'!BB68="No data","x",ROUND(IF('Indicator Data'!BB68&gt;R$195,0,IF('Indicator Data'!BB68&lt;R$194,10,(R$195-'Indicator Data'!BB68)/(R$195-R$194)*10)),1))</f>
        <v>3.4</v>
      </c>
      <c r="S65" s="190">
        <f>IF('Indicator Data'!BC68="No data","x",ROUND(IF('Indicator Data'!BC68&gt;S$195,0,IF('Indicator Data'!BC68&lt;S$194,10,(S$195-'Indicator Data'!BC68)/(S$195-S$194)*10)),1))</f>
        <v>5</v>
      </c>
      <c r="T65" s="191">
        <f t="shared" si="6"/>
        <v>4.2</v>
      </c>
      <c r="U65" s="165">
        <f t="shared" si="7"/>
        <v>4.2</v>
      </c>
    </row>
    <row r="66" spans="1:21" s="4" customFormat="1" x14ac:dyDescent="0.25">
      <c r="A66" s="99" t="str">
        <f>'Indicator Data'!A69</f>
        <v>Germany</v>
      </c>
      <c r="B66" s="43" t="str">
        <f>'Indicator Data'!B69</f>
        <v>DEU</v>
      </c>
      <c r="C66" s="71">
        <f>IF('Indicator Data'!AT69="No data","x",ROUND(IF('Indicator Data'!AT69&gt;C$195,0,IF('Indicator Data'!AT69&lt;C$194,10,(C$195-'Indicator Data'!AT69)/(C$195-C$194)*10)),1))</f>
        <v>2</v>
      </c>
      <c r="D66" s="71">
        <f>IF('Indicator Data'!AS69="No data","x",ROUND(IF('Indicator Data'!AS69&gt;D$195,0,IF('Indicator Data'!AS69&lt;D$194,10,(D$195-'Indicator Data'!AS69)/(D$195-D$194)*10)),1))</f>
        <v>1.8</v>
      </c>
      <c r="E66" s="72">
        <f t="shared" si="0"/>
        <v>1.9</v>
      </c>
      <c r="F66" s="73">
        <f t="shared" si="1"/>
        <v>1.9</v>
      </c>
      <c r="G66" s="114">
        <f>IF('Indicator Data'!AU69="No data","x",ROUND(IF('Indicator Data'!AU69&gt;G$195,0,IF('Indicator Data'!AU69&lt;G$194,10,(G$195-'Indicator Data'!AU69)/(G$195-G$194)*10)),1))</f>
        <v>0</v>
      </c>
      <c r="H66" s="114">
        <f>IF('Indicator Data'!AV69="No data","x",ROUND(IF('Indicator Data'!AV69&gt;H$195,0,IF('Indicator Data'!AV69&lt;H$194,10,(H$195-'Indicator Data'!AV69)/(H$195-H$194)*10)),1))</f>
        <v>0</v>
      </c>
      <c r="I66" s="71">
        <f t="shared" si="2"/>
        <v>0</v>
      </c>
      <c r="J66" s="114">
        <f>IF('Indicator Data'!AW69="No data","x",ROUND(IF('Indicator Data'!AW69&gt;J$195,0,IF('Indicator Data'!AW69&lt;J$194,10,(J$195-'Indicator Data'!AW69)/(J$195-J$194)*10)),1))</f>
        <v>0.7</v>
      </c>
      <c r="K66" s="114">
        <f>IF('Indicator Data'!AX69="No data","x",ROUND(IF('Indicator Data'!AX69&gt;K$195,0,IF('Indicator Data'!AX69&lt;K$194,10,(K$195-'Indicator Data'!AX69)/(K$195-K$194)*10)),1))</f>
        <v>1</v>
      </c>
      <c r="L66" s="114">
        <f>IF('Indicator Data'!AY69="No data","x",ROUND(IF('Indicator Data'!AY69&gt;L$195,0,IF('Indicator Data'!AY69&lt;L$194,10,(L$195-'Indicator Data'!AY69)/(L$195-L$194)*10)),1))</f>
        <v>2.5</v>
      </c>
      <c r="M66" s="71">
        <f t="shared" si="3"/>
        <v>1.4000000000000001</v>
      </c>
      <c r="N66" s="71">
        <f>IF('Indicator Data'!AZ69="No data","x",ROUND(IF('Indicator Data'!AZ69&gt;N$195,0,IF('Indicator Data'!AZ69&lt;N$194,10,(N$195-'Indicator Data'!AZ69)/(N$195-N$194)*10)),1))</f>
        <v>0</v>
      </c>
      <c r="O66" s="71">
        <f>IF('Indicator Data'!BA69="No data","x",ROUND(IF('Indicator Data'!BA69&gt;O$195,10,IF('Indicator Data'!BA69&lt;O$194,0,10-(O$195-'Indicator Data'!BA69)/(O$195-O$194)*10)),1))</f>
        <v>0.1</v>
      </c>
      <c r="P66" s="72">
        <f t="shared" si="4"/>
        <v>0.4</v>
      </c>
      <c r="Q66" s="165">
        <f t="shared" si="5"/>
        <v>0.4</v>
      </c>
      <c r="R66" s="190">
        <f>IF('Indicator Data'!BB69="No data","x",ROUND(IF('Indicator Data'!BB69&gt;R$195,0,IF('Indicator Data'!BB69&lt;R$194,10,(R$195-'Indicator Data'!BB69)/(R$195-R$194)*10)),1))</f>
        <v>0.9</v>
      </c>
      <c r="S66" s="190">
        <f>IF('Indicator Data'!BC69="No data","x",ROUND(IF('Indicator Data'!BC69&gt;S$195,0,IF('Indicator Data'!BC69&lt;S$194,10,(S$195-'Indicator Data'!BC69)/(S$195-S$194)*10)),1))</f>
        <v>0</v>
      </c>
      <c r="T66" s="191">
        <f t="shared" si="6"/>
        <v>0.45</v>
      </c>
      <c r="U66" s="165">
        <f t="shared" si="7"/>
        <v>0.45</v>
      </c>
    </row>
    <row r="67" spans="1:21" s="4" customFormat="1" x14ac:dyDescent="0.25">
      <c r="A67" s="99" t="str">
        <f>'Indicator Data'!A70</f>
        <v>Ghana</v>
      </c>
      <c r="B67" s="43" t="str">
        <f>'Indicator Data'!B70</f>
        <v>GHA</v>
      </c>
      <c r="C67" s="71">
        <f>IF('Indicator Data'!AT70="No data","x",ROUND(IF('Indicator Data'!AT70&gt;C$195,0,IF('Indicator Data'!AT70&lt;C$194,10,(C$195-'Indicator Data'!AT70)/(C$195-C$194)*10)),1))</f>
        <v>5.9</v>
      </c>
      <c r="D67" s="71">
        <f>IF('Indicator Data'!AS70="No data","x",ROUND(IF('Indicator Data'!AS70&gt;D$195,0,IF('Indicator Data'!AS70&lt;D$194,10,(D$195-'Indicator Data'!AS70)/(D$195-D$194)*10)),1))</f>
        <v>5.4</v>
      </c>
      <c r="E67" s="72">
        <f t="shared" si="0"/>
        <v>5.7</v>
      </c>
      <c r="F67" s="73">
        <f t="shared" si="1"/>
        <v>5.7</v>
      </c>
      <c r="G67" s="114">
        <f>IF('Indicator Data'!AU70="No data","x",ROUND(IF('Indicator Data'!AU70&gt;G$195,0,IF('Indicator Data'!AU70&lt;G$194,10,(G$195-'Indicator Data'!AU70)/(G$195-G$194)*10)),1))</f>
        <v>9.6</v>
      </c>
      <c r="H67" s="114">
        <f>IF('Indicator Data'!AV70="No data","x",ROUND(IF('Indicator Data'!AV70&gt;H$195,0,IF('Indicator Data'!AV70&lt;H$194,10,(H$195-'Indicator Data'!AV70)/(H$195-H$194)*10)),1))</f>
        <v>9</v>
      </c>
      <c r="I67" s="71">
        <f t="shared" si="2"/>
        <v>9.3000000000000007</v>
      </c>
      <c r="J67" s="114">
        <f>IF('Indicator Data'!AW70="No data","x",ROUND(IF('Indicator Data'!AW70&gt;J$195,0,IF('Indicator Data'!AW70&lt;J$194,10,(J$195-'Indicator Data'!AW70)/(J$195-J$194)*10)),1))</f>
        <v>0</v>
      </c>
      <c r="K67" s="114">
        <f>IF('Indicator Data'!AX70="No data","x",ROUND(IF('Indicator Data'!AX70&gt;K$195,0,IF('Indicator Data'!AX70&lt;K$194,10,(K$195-'Indicator Data'!AX70)/(K$195-K$194)*10)),1))</f>
        <v>2.7</v>
      </c>
      <c r="L67" s="114">
        <f>IF('Indicator Data'!AY70="No data","x",ROUND(IF('Indicator Data'!AY70&gt;L$195,0,IF('Indicator Data'!AY70&lt;L$194,10,(L$195-'Indicator Data'!AY70)/(L$195-L$194)*10)),1))</f>
        <v>0</v>
      </c>
      <c r="M67" s="71">
        <f t="shared" si="3"/>
        <v>0.9</v>
      </c>
      <c r="N67" s="71">
        <f>IF('Indicator Data'!AZ70="No data","x",ROUND(IF('Indicator Data'!AZ70&gt;N$195,0,IF('Indicator Data'!AZ70&lt;N$194,10,(N$195-'Indicator Data'!AZ70)/(N$195-N$194)*10)),1))</f>
        <v>9.5</v>
      </c>
      <c r="O67" s="71">
        <f>IF('Indicator Data'!BA70="No data","x",ROUND(IF('Indicator Data'!BA70&gt;O$195,10,IF('Indicator Data'!BA70&lt;O$194,0,10-(O$195-'Indicator Data'!BA70)/(O$195-O$194)*10)),1))</f>
        <v>3.4</v>
      </c>
      <c r="P67" s="72">
        <f t="shared" si="4"/>
        <v>5.8</v>
      </c>
      <c r="Q67" s="165">
        <f t="shared" si="5"/>
        <v>5.8</v>
      </c>
      <c r="R67" s="190">
        <f>IF('Indicator Data'!BB70="No data","x",ROUND(IF('Indicator Data'!BB70&gt;R$195,0,IF('Indicator Data'!BB70&lt;R$194,10,(R$195-'Indicator Data'!BB70)/(R$195-R$194)*10)),1))</f>
        <v>5.3</v>
      </c>
      <c r="S67" s="190">
        <f>IF('Indicator Data'!BC70="No data","x",ROUND(IF('Indicator Data'!BC70&gt;S$195,0,IF('Indicator Data'!BC70&lt;S$194,10,(S$195-'Indicator Data'!BC70)/(S$195-S$194)*10)),1))</f>
        <v>5</v>
      </c>
      <c r="T67" s="191">
        <f t="shared" si="6"/>
        <v>5.15</v>
      </c>
      <c r="U67" s="165">
        <f t="shared" si="7"/>
        <v>5.15</v>
      </c>
    </row>
    <row r="68" spans="1:21" s="4" customFormat="1" x14ac:dyDescent="0.25">
      <c r="A68" s="99" t="str">
        <f>'Indicator Data'!A71</f>
        <v>Greece</v>
      </c>
      <c r="B68" s="43" t="str">
        <f>'Indicator Data'!B71</f>
        <v>GRC</v>
      </c>
      <c r="C68" s="71">
        <f>IF('Indicator Data'!AT71="No data","x",ROUND(IF('Indicator Data'!AT71&gt;C$195,0,IF('Indicator Data'!AT71&lt;C$194,10,(C$195-'Indicator Data'!AT71)/(C$195-C$194)*10)),1))</f>
        <v>5.2</v>
      </c>
      <c r="D68" s="71">
        <f>IF('Indicator Data'!AS71="No data","x",ROUND(IF('Indicator Data'!AS71&gt;D$195,0,IF('Indicator Data'!AS71&lt;D$194,10,(D$195-'Indicator Data'!AS71)/(D$195-D$194)*10)),1))</f>
        <v>4.3</v>
      </c>
      <c r="E68" s="72">
        <f t="shared" ref="E68:E131" si="8">IF(AND(C68="x",D68="x"),"x",ROUND(AVERAGE(C68,D68),1))</f>
        <v>4.8</v>
      </c>
      <c r="F68" s="73">
        <f t="shared" ref="F68:F131" si="9">ROUND(E68,1)</f>
        <v>4.8</v>
      </c>
      <c r="G68" s="114">
        <f>IF('Indicator Data'!AU71="No data","x",ROUND(IF('Indicator Data'!AU71&gt;G$195,0,IF('Indicator Data'!AU71&lt;G$194,10,(G$195-'Indicator Data'!AU71)/(G$195-G$194)*10)),1))</f>
        <v>0</v>
      </c>
      <c r="H68" s="114">
        <f>IF('Indicator Data'!AV71="No data","x",ROUND(IF('Indicator Data'!AV71&gt;H$195,0,IF('Indicator Data'!AV71&lt;H$194,10,(H$195-'Indicator Data'!AV71)/(H$195-H$194)*10)),1))</f>
        <v>4.7</v>
      </c>
      <c r="I68" s="71">
        <f t="shared" ref="I68:I131" si="10">IF(AND(G68="x",H68="x"),"x",AVERAGE(G68,H68))</f>
        <v>2.35</v>
      </c>
      <c r="J68" s="114">
        <f>IF('Indicator Data'!AW71="No data","x",ROUND(IF('Indicator Data'!AW71&gt;J$195,0,IF('Indicator Data'!AW71&lt;J$194,10,(J$195-'Indicator Data'!AW71)/(J$195-J$194)*10)),1))</f>
        <v>0</v>
      </c>
      <c r="K68" s="114">
        <f>IF('Indicator Data'!AX71="No data","x",ROUND(IF('Indicator Data'!AX71&gt;K$195,0,IF('Indicator Data'!AX71&lt;K$194,10,(K$195-'Indicator Data'!AX71)/(K$195-K$194)*10)),1))</f>
        <v>2.7</v>
      </c>
      <c r="L68" s="114">
        <f>IF('Indicator Data'!AY71="No data","x",ROUND(IF('Indicator Data'!AY71&gt;L$195,0,IF('Indicator Data'!AY71&lt;L$194,10,(L$195-'Indicator Data'!AY71)/(L$195-L$194)*10)),1))</f>
        <v>0.5</v>
      </c>
      <c r="M68" s="71">
        <f t="shared" ref="M68:M131" si="11">IF(AND(J68="X",K68="x",L68="x"),"x",AVERAGE(J68:L68))</f>
        <v>1.0666666666666667</v>
      </c>
      <c r="N68" s="71">
        <f>IF('Indicator Data'!AZ71="No data","x",ROUND(IF('Indicator Data'!AZ71&gt;N$195,0,IF('Indicator Data'!AZ71&lt;N$194,10,(N$195-'Indicator Data'!AZ71)/(N$195-N$194)*10)),1))</f>
        <v>2.5</v>
      </c>
      <c r="O68" s="71">
        <f>IF('Indicator Data'!BA71="No data","x",ROUND(IF('Indicator Data'!BA71&gt;O$195,10,IF('Indicator Data'!BA71&lt;O$194,0,10-(O$195-'Indicator Data'!BA71)/(O$195-O$194)*10)),1))</f>
        <v>0</v>
      </c>
      <c r="P68" s="72">
        <f t="shared" ref="P68:P131" si="12">IF(AND(I68="x",M68="x",N68="x",O68="x"),"x",ROUND(AVERAGE(I68,M68,N68,O68),1))</f>
        <v>1.5</v>
      </c>
      <c r="Q68" s="165">
        <f t="shared" ref="Q68:Q131" si="13">IF(P68="x","x",ROUND(P68,1))</f>
        <v>1.5</v>
      </c>
      <c r="R68" s="190" t="str">
        <f>IF('Indicator Data'!BB71="No data","x",ROUND(IF('Indicator Data'!BB71&gt;R$195,0,IF('Indicator Data'!BB71&lt;R$194,10,(R$195-'Indicator Data'!BB71)/(R$195-R$194)*10)),1))</f>
        <v>x</v>
      </c>
      <c r="S68" s="190">
        <f>IF('Indicator Data'!BC71="No data","x",ROUND(IF('Indicator Data'!BC71&gt;S$195,0,IF('Indicator Data'!BC71&lt;S$194,10,(S$195-'Indicator Data'!BC71)/(S$195-S$194)*10)),1))</f>
        <v>2.5</v>
      </c>
      <c r="T68" s="191">
        <f t="shared" ref="T68:T131" si="14">IF(AND(R68="x",S68="x"),"x",AVERAGE(R68,S68))</f>
        <v>2.5</v>
      </c>
      <c r="U68" s="165">
        <f t="shared" ref="U68:U131" si="15">T68</f>
        <v>2.5</v>
      </c>
    </row>
    <row r="69" spans="1:21" s="4" customFormat="1" x14ac:dyDescent="0.25">
      <c r="A69" s="99" t="str">
        <f>'Indicator Data'!A72</f>
        <v>Grenada</v>
      </c>
      <c r="B69" s="43" t="str">
        <f>'Indicator Data'!B72</f>
        <v>GRD</v>
      </c>
      <c r="C69" s="71">
        <f>IF('Indicator Data'!AT72="No data","x",ROUND(IF('Indicator Data'!AT72&gt;C$195,0,IF('Indicator Data'!AT72&lt;C$194,10,(C$195-'Indicator Data'!AT72)/(C$195-C$194)*10)),1))</f>
        <v>4.7</v>
      </c>
      <c r="D69" s="71">
        <f>IF('Indicator Data'!AS72="No data","x",ROUND(IF('Indicator Data'!AS72&gt;D$195,0,IF('Indicator Data'!AS72&lt;D$194,10,(D$195-'Indicator Data'!AS72)/(D$195-D$194)*10)),1))</f>
        <v>5.5</v>
      </c>
      <c r="E69" s="72">
        <f t="shared" si="8"/>
        <v>5.0999999999999996</v>
      </c>
      <c r="F69" s="73">
        <f t="shared" si="9"/>
        <v>5.0999999999999996</v>
      </c>
      <c r="G69" s="114">
        <f>IF('Indicator Data'!AU72="No data","x",ROUND(IF('Indicator Data'!AU72&gt;G$195,0,IF('Indicator Data'!AU72&lt;G$194,10,(G$195-'Indicator Data'!AU72)/(G$195-G$194)*10)),1))</f>
        <v>6.4</v>
      </c>
      <c r="H69" s="114">
        <f>IF('Indicator Data'!AV72="No data","x",ROUND(IF('Indicator Data'!AV72&gt;H$195,0,IF('Indicator Data'!AV72&lt;H$194,10,(H$195-'Indicator Data'!AV72)/(H$195-H$194)*10)),1))</f>
        <v>5.4</v>
      </c>
      <c r="I69" s="71">
        <f t="shared" si="10"/>
        <v>5.9</v>
      </c>
      <c r="J69" s="114">
        <f>IF('Indicator Data'!AW72="No data","x",ROUND(IF('Indicator Data'!AW72&gt;J$195,0,IF('Indicator Data'!AW72&lt;J$194,10,(J$195-'Indicator Data'!AW72)/(J$195-J$194)*10)),1))</f>
        <v>0.5</v>
      </c>
      <c r="K69" s="114">
        <f>IF('Indicator Data'!AX72="No data","x",ROUND(IF('Indicator Data'!AX72&gt;K$195,0,IF('Indicator Data'!AX72&lt;K$194,10,(K$195-'Indicator Data'!AX72)/(K$195-K$194)*10)),1))</f>
        <v>3.4</v>
      </c>
      <c r="L69" s="114" t="str">
        <f>IF('Indicator Data'!AY72="No data","x",ROUND(IF('Indicator Data'!AY72&gt;L$195,0,IF('Indicator Data'!AY72&lt;L$194,10,(L$195-'Indicator Data'!AY72)/(L$195-L$194)*10)),1))</f>
        <v>x</v>
      </c>
      <c r="M69" s="71">
        <f t="shared" si="11"/>
        <v>1.95</v>
      </c>
      <c r="N69" s="71">
        <f>IF('Indicator Data'!AZ72="No data","x",ROUND(IF('Indicator Data'!AZ72&gt;N$195,0,IF('Indicator Data'!AZ72&lt;N$194,10,(N$195-'Indicator Data'!AZ72)/(N$195-N$194)*10)),1))</f>
        <v>7.6</v>
      </c>
      <c r="O69" s="71">
        <f>IF('Indicator Data'!BA72="No data","x",ROUND(IF('Indicator Data'!BA72&gt;O$195,10,IF('Indicator Data'!BA72&lt;O$194,0,10-(O$195-'Indicator Data'!BA72)/(O$195-O$194)*10)),1))</f>
        <v>0.3</v>
      </c>
      <c r="P69" s="72">
        <f t="shared" si="12"/>
        <v>3.9</v>
      </c>
      <c r="Q69" s="165">
        <f t="shared" si="13"/>
        <v>3.9</v>
      </c>
      <c r="R69" s="190" t="str">
        <f>IF('Indicator Data'!BB72="No data","x",ROUND(IF('Indicator Data'!BB72&gt;R$195,0,IF('Indicator Data'!BB72&lt;R$194,10,(R$195-'Indicator Data'!BB72)/(R$195-R$194)*10)),1))</f>
        <v>x</v>
      </c>
      <c r="S69" s="190">
        <f>IF('Indicator Data'!BC72="No data","x",ROUND(IF('Indicator Data'!BC72&gt;S$195,0,IF('Indicator Data'!BC72&lt;S$194,10,(S$195-'Indicator Data'!BC72)/(S$195-S$194)*10)),1))</f>
        <v>5</v>
      </c>
      <c r="T69" s="191">
        <f t="shared" si="14"/>
        <v>5</v>
      </c>
      <c r="U69" s="165">
        <f t="shared" si="15"/>
        <v>5</v>
      </c>
    </row>
    <row r="70" spans="1:21" s="4" customFormat="1" x14ac:dyDescent="0.25">
      <c r="A70" s="99" t="str">
        <f>'Indicator Data'!A73</f>
        <v>Guatemala</v>
      </c>
      <c r="B70" s="43" t="str">
        <f>'Indicator Data'!B73</f>
        <v>GTM</v>
      </c>
      <c r="C70" s="71">
        <f>IF('Indicator Data'!AT73="No data","x",ROUND(IF('Indicator Data'!AT73&gt;C$195,0,IF('Indicator Data'!AT73&lt;C$194,10,(C$195-'Indicator Data'!AT73)/(C$195-C$194)*10)),1))</f>
        <v>7.4</v>
      </c>
      <c r="D70" s="71">
        <f>IF('Indicator Data'!AS73="No data","x",ROUND(IF('Indicator Data'!AS73&gt;D$195,0,IF('Indicator Data'!AS73&lt;D$194,10,(D$195-'Indicator Data'!AS73)/(D$195-D$194)*10)),1))</f>
        <v>6.4</v>
      </c>
      <c r="E70" s="72">
        <f t="shared" si="8"/>
        <v>6.9</v>
      </c>
      <c r="F70" s="73">
        <f t="shared" si="9"/>
        <v>6.9</v>
      </c>
      <c r="G70" s="114">
        <f>IF('Indicator Data'!AU73="No data","x",ROUND(IF('Indicator Data'!AU73&gt;G$195,0,IF('Indicator Data'!AU73&lt;G$194,10,(G$195-'Indicator Data'!AU73)/(G$195-G$194)*10)),1))</f>
        <v>9.1</v>
      </c>
      <c r="H70" s="114">
        <f>IF('Indicator Data'!AV73="No data","x",ROUND(IF('Indicator Data'!AV73&gt;H$195,0,IF('Indicator Data'!AV73&lt;H$194,10,(H$195-'Indicator Data'!AV73)/(H$195-H$194)*10)),1))</f>
        <v>9.4</v>
      </c>
      <c r="I70" s="71">
        <f t="shared" si="10"/>
        <v>9.25</v>
      </c>
      <c r="J70" s="114">
        <f>IF('Indicator Data'!AW73="No data","x",ROUND(IF('Indicator Data'!AW73&gt;J$195,0,IF('Indicator Data'!AW73&lt;J$194,10,(J$195-'Indicator Data'!AW73)/(J$195-J$194)*10)),1))</f>
        <v>2.9</v>
      </c>
      <c r="K70" s="114">
        <f>IF('Indicator Data'!AX73="No data","x",ROUND(IF('Indicator Data'!AX73&gt;K$195,0,IF('Indicator Data'!AX73&lt;K$194,10,(K$195-'Indicator Data'!AX73)/(K$195-K$194)*10)),1))</f>
        <v>3.1</v>
      </c>
      <c r="L70" s="114">
        <f>IF('Indicator Data'!AY73="No data","x",ROUND(IF('Indicator Data'!AY73&gt;L$195,0,IF('Indicator Data'!AY73&lt;L$194,10,(L$195-'Indicator Data'!AY73)/(L$195-L$194)*10)),1))</f>
        <v>2.5</v>
      </c>
      <c r="M70" s="71">
        <f t="shared" si="11"/>
        <v>2.8333333333333335</v>
      </c>
      <c r="N70" s="71">
        <f>IF('Indicator Data'!AZ73="No data","x",ROUND(IF('Indicator Data'!AZ73&gt;N$195,0,IF('Indicator Data'!AZ73&lt;N$194,10,(N$195-'Indicator Data'!AZ73)/(N$195-N$194)*10)),1))</f>
        <v>8.6</v>
      </c>
      <c r="O70" s="71">
        <f>IF('Indicator Data'!BA73="No data","x",ROUND(IF('Indicator Data'!BA73&gt;O$195,10,IF('Indicator Data'!BA73&lt;O$194,0,10-(O$195-'Indicator Data'!BA73)/(O$195-O$194)*10)),1))</f>
        <v>1.1000000000000001</v>
      </c>
      <c r="P70" s="72">
        <f t="shared" si="12"/>
        <v>5.4</v>
      </c>
      <c r="Q70" s="165">
        <f t="shared" si="13"/>
        <v>5.4</v>
      </c>
      <c r="R70" s="190">
        <f>IF('Indicator Data'!BB73="No data","x",ROUND(IF('Indicator Data'!BB73&gt;R$195,0,IF('Indicator Data'!BB73&lt;R$194,10,(R$195-'Indicator Data'!BB73)/(R$195-R$194)*10)),1))</f>
        <v>3.8</v>
      </c>
      <c r="S70" s="190">
        <f>IF('Indicator Data'!BC73="No data","x",ROUND(IF('Indicator Data'!BC73&gt;S$195,0,IF('Indicator Data'!BC73&lt;S$194,10,(S$195-'Indicator Data'!BC73)/(S$195-S$194)*10)),1))</f>
        <v>7.5</v>
      </c>
      <c r="T70" s="191">
        <f t="shared" si="14"/>
        <v>5.65</v>
      </c>
      <c r="U70" s="165">
        <f t="shared" si="15"/>
        <v>5.65</v>
      </c>
    </row>
    <row r="71" spans="1:21" s="4" customFormat="1" x14ac:dyDescent="0.25">
      <c r="A71" s="99" t="str">
        <f>'Indicator Data'!A74</f>
        <v>Guinea</v>
      </c>
      <c r="B71" s="43" t="str">
        <f>'Indicator Data'!B74</f>
        <v>GIN</v>
      </c>
      <c r="C71" s="71">
        <f>IF('Indicator Data'!AT74="No data","x",ROUND(IF('Indicator Data'!AT74&gt;C$195,0,IF('Indicator Data'!AT74&lt;C$194,10,(C$195-'Indicator Data'!AT74)/(C$195-C$194)*10)),1))</f>
        <v>7.1</v>
      </c>
      <c r="D71" s="71">
        <f>IF('Indicator Data'!AS74="No data","x",ROUND(IF('Indicator Data'!AS74&gt;D$195,0,IF('Indicator Data'!AS74&lt;D$194,10,(D$195-'Indicator Data'!AS74)/(D$195-D$194)*10)),1))</f>
        <v>6.9</v>
      </c>
      <c r="E71" s="72">
        <f t="shared" si="8"/>
        <v>7</v>
      </c>
      <c r="F71" s="73">
        <f t="shared" si="9"/>
        <v>7</v>
      </c>
      <c r="G71" s="114">
        <f>IF('Indicator Data'!AU74="No data","x",ROUND(IF('Indicator Data'!AU74&gt;G$195,0,IF('Indicator Data'!AU74&lt;G$194,10,(G$195-'Indicator Data'!AU74)/(G$195-G$194)*10)),1))</f>
        <v>9.8000000000000007</v>
      </c>
      <c r="H71" s="114">
        <f>IF('Indicator Data'!AV74="No data","x",ROUND(IF('Indicator Data'!AV74&gt;H$195,0,IF('Indicator Data'!AV74&lt;H$194,10,(H$195-'Indicator Data'!AV74)/(H$195-H$194)*10)),1))</f>
        <v>9.6999999999999993</v>
      </c>
      <c r="I71" s="71">
        <f t="shared" si="10"/>
        <v>9.75</v>
      </c>
      <c r="J71" s="114">
        <f>IF('Indicator Data'!AW74="No data","x",ROUND(IF('Indicator Data'!AW74&gt;J$195,0,IF('Indicator Data'!AW74&lt;J$194,10,(J$195-'Indicator Data'!AW74)/(J$195-J$194)*10)),1))</f>
        <v>9.1999999999999993</v>
      </c>
      <c r="K71" s="114" t="str">
        <f>IF('Indicator Data'!AX74="No data","x",ROUND(IF('Indicator Data'!AX74&gt;K$195,0,IF('Indicator Data'!AX74&lt;K$194,10,(K$195-'Indicator Data'!AX74)/(K$195-K$194)*10)),1))</f>
        <v>x</v>
      </c>
      <c r="L71" s="114" t="str">
        <f>IF('Indicator Data'!AY74="No data","x",ROUND(IF('Indicator Data'!AY74&gt;L$195,0,IF('Indicator Data'!AY74&lt;L$194,10,(L$195-'Indicator Data'!AY74)/(L$195-L$194)*10)),1))</f>
        <v>x</v>
      </c>
      <c r="M71" s="71">
        <f t="shared" si="11"/>
        <v>9.1999999999999993</v>
      </c>
      <c r="N71" s="71">
        <f>IF('Indicator Data'!AZ74="No data","x",ROUND(IF('Indicator Data'!AZ74&gt;N$195,0,IF('Indicator Data'!AZ74&lt;N$194,10,(N$195-'Indicator Data'!AZ74)/(N$195-N$194)*10)),1))</f>
        <v>9.8000000000000007</v>
      </c>
      <c r="O71" s="71">
        <f>IF('Indicator Data'!BA74="No data","x",ROUND(IF('Indicator Data'!BA74&gt;O$195,10,IF('Indicator Data'!BA74&lt;O$194,0,10-(O$195-'Indicator Data'!BA74)/(O$195-O$194)*10)),1))</f>
        <v>6.4</v>
      </c>
      <c r="P71" s="72">
        <f t="shared" si="12"/>
        <v>8.8000000000000007</v>
      </c>
      <c r="Q71" s="165">
        <f t="shared" si="13"/>
        <v>8.8000000000000007</v>
      </c>
      <c r="R71" s="190">
        <f>IF('Indicator Data'!BB74="No data","x",ROUND(IF('Indicator Data'!BB74&gt;R$195,0,IF('Indicator Data'!BB74&lt;R$194,10,(R$195-'Indicator Data'!BB74)/(R$195-R$194)*10)),1))</f>
        <v>4.5</v>
      </c>
      <c r="S71" s="190">
        <f>IF('Indicator Data'!BC74="No data","x",ROUND(IF('Indicator Data'!BC74&gt;S$195,0,IF('Indicator Data'!BC74&lt;S$194,10,(S$195-'Indicator Data'!BC74)/(S$195-S$194)*10)),1))</f>
        <v>5</v>
      </c>
      <c r="T71" s="191">
        <f t="shared" si="14"/>
        <v>4.75</v>
      </c>
      <c r="U71" s="165">
        <f t="shared" si="15"/>
        <v>4.75</v>
      </c>
    </row>
    <row r="72" spans="1:21" s="4" customFormat="1" x14ac:dyDescent="0.25">
      <c r="A72" s="99" t="str">
        <f>'Indicator Data'!A75</f>
        <v>Guinea-Bissau</v>
      </c>
      <c r="B72" s="43" t="str">
        <f>'Indicator Data'!B75</f>
        <v>GNB</v>
      </c>
      <c r="C72" s="71">
        <f>IF('Indicator Data'!AT75="No data","x",ROUND(IF('Indicator Data'!AT75&gt;C$195,0,IF('Indicator Data'!AT75&lt;C$194,10,(C$195-'Indicator Data'!AT75)/(C$195-C$194)*10)),1))</f>
        <v>8.1999999999999993</v>
      </c>
      <c r="D72" s="71">
        <f>IF('Indicator Data'!AS75="No data","x",ROUND(IF('Indicator Data'!AS75&gt;D$195,0,IF('Indicator Data'!AS75&lt;D$194,10,(D$195-'Indicator Data'!AS75)/(D$195-D$194)*10)),1))</f>
        <v>8</v>
      </c>
      <c r="E72" s="72">
        <f t="shared" si="8"/>
        <v>8.1</v>
      </c>
      <c r="F72" s="73">
        <f t="shared" si="9"/>
        <v>8.1</v>
      </c>
      <c r="G72" s="114">
        <f>IF('Indicator Data'!AU75="No data","x",ROUND(IF('Indicator Data'!AU75&gt;G$195,0,IF('Indicator Data'!AU75&lt;G$194,10,(G$195-'Indicator Data'!AU75)/(G$195-G$194)*10)),1))</f>
        <v>9.5</v>
      </c>
      <c r="H72" s="114">
        <f>IF('Indicator Data'!AV75="No data","x",ROUND(IF('Indicator Data'!AV75&gt;H$195,0,IF('Indicator Data'!AV75&lt;H$194,10,(H$195-'Indicator Data'!AV75)/(H$195-H$194)*10)),1))</f>
        <v>8.9</v>
      </c>
      <c r="I72" s="71">
        <f t="shared" si="10"/>
        <v>9.1999999999999993</v>
      </c>
      <c r="J72" s="114">
        <f>IF('Indicator Data'!AW75="No data","x",ROUND(IF('Indicator Data'!AW75&gt;J$195,0,IF('Indicator Data'!AW75&lt;J$194,10,(J$195-'Indicator Data'!AW75)/(J$195-J$194)*10)),1))</f>
        <v>2</v>
      </c>
      <c r="K72" s="114" t="str">
        <f>IF('Indicator Data'!AX75="No data","x",ROUND(IF('Indicator Data'!AX75&gt;K$195,0,IF('Indicator Data'!AX75&lt;K$194,10,(K$195-'Indicator Data'!AX75)/(K$195-K$194)*10)),1))</f>
        <v>x</v>
      </c>
      <c r="L72" s="114">
        <f>IF('Indicator Data'!AY75="No data","x",ROUND(IF('Indicator Data'!AY75&gt;L$195,0,IF('Indicator Data'!AY75&lt;L$194,10,(L$195-'Indicator Data'!AY75)/(L$195-L$194)*10)),1))</f>
        <v>2</v>
      </c>
      <c r="M72" s="71">
        <f t="shared" si="11"/>
        <v>2</v>
      </c>
      <c r="N72" s="71">
        <f>IF('Indicator Data'!AZ75="No data","x",ROUND(IF('Indicator Data'!AZ75&gt;N$195,0,IF('Indicator Data'!AZ75&lt;N$194,10,(N$195-'Indicator Data'!AZ75)/(N$195-N$194)*10)),1))</f>
        <v>9.8000000000000007</v>
      </c>
      <c r="O72" s="71">
        <f>IF('Indicator Data'!BA75="No data","x",ROUND(IF('Indicator Data'!BA75&gt;O$195,10,IF('Indicator Data'!BA75&lt;O$194,0,10-(O$195-'Indicator Data'!BA75)/(O$195-O$194)*10)),1))</f>
        <v>7.4</v>
      </c>
      <c r="P72" s="72">
        <f t="shared" si="12"/>
        <v>7.1</v>
      </c>
      <c r="Q72" s="165">
        <f t="shared" si="13"/>
        <v>7.1</v>
      </c>
      <c r="R72" s="190">
        <f>IF('Indicator Data'!BB75="No data","x",ROUND(IF('Indicator Data'!BB75&gt;R$195,0,IF('Indicator Data'!BB75&lt;R$194,10,(R$195-'Indicator Data'!BB75)/(R$195-R$194)*10)),1))</f>
        <v>6</v>
      </c>
      <c r="S72" s="190">
        <f>IF('Indicator Data'!BC75="No data","x",ROUND(IF('Indicator Data'!BC75&gt;S$195,0,IF('Indicator Data'!BC75&lt;S$194,10,(S$195-'Indicator Data'!BC75)/(S$195-S$194)*10)),1))</f>
        <v>7.5</v>
      </c>
      <c r="T72" s="191">
        <f t="shared" si="14"/>
        <v>6.75</v>
      </c>
      <c r="U72" s="165">
        <f t="shared" si="15"/>
        <v>6.75</v>
      </c>
    </row>
    <row r="73" spans="1:21" s="4" customFormat="1" x14ac:dyDescent="0.25">
      <c r="A73" s="99" t="str">
        <f>'Indicator Data'!A76</f>
        <v>Guyana</v>
      </c>
      <c r="B73" s="43" t="str">
        <f>'Indicator Data'!B76</f>
        <v>GUY</v>
      </c>
      <c r="C73" s="71">
        <f>IF('Indicator Data'!AT76="No data","x",ROUND(IF('Indicator Data'!AT76&gt;C$195,0,IF('Indicator Data'!AT76&lt;C$194,10,(C$195-'Indicator Data'!AT76)/(C$195-C$194)*10)),1))</f>
        <v>6</v>
      </c>
      <c r="D73" s="71">
        <f>IF('Indicator Data'!AS76="No data","x",ROUND(IF('Indicator Data'!AS76&gt;D$195,0,IF('Indicator Data'!AS76&lt;D$194,10,(D$195-'Indicator Data'!AS76)/(D$195-D$194)*10)),1))</f>
        <v>5.5</v>
      </c>
      <c r="E73" s="72">
        <f t="shared" si="8"/>
        <v>5.8</v>
      </c>
      <c r="F73" s="73">
        <f t="shared" si="9"/>
        <v>5.8</v>
      </c>
      <c r="G73" s="114">
        <f>IF('Indicator Data'!AU76="No data","x",ROUND(IF('Indicator Data'!AU76&gt;G$195,0,IF('Indicator Data'!AU76&lt;G$194,10,(G$195-'Indicator Data'!AU76)/(G$195-G$194)*10)),1))</f>
        <v>8</v>
      </c>
      <c r="H73" s="114">
        <f>IF('Indicator Data'!AV76="No data","x",ROUND(IF('Indicator Data'!AV76&gt;H$195,0,IF('Indicator Data'!AV76&lt;H$194,10,(H$195-'Indicator Data'!AV76)/(H$195-H$194)*10)),1))</f>
        <v>8.1</v>
      </c>
      <c r="I73" s="71">
        <f t="shared" si="10"/>
        <v>8.0500000000000007</v>
      </c>
      <c r="J73" s="114">
        <f>IF('Indicator Data'!AW76="No data","x",ROUND(IF('Indicator Data'!AW76&gt;J$195,0,IF('Indicator Data'!AW76&lt;J$194,10,(J$195-'Indicator Data'!AW76)/(J$195-J$194)*10)),1))</f>
        <v>0.3</v>
      </c>
      <c r="K73" s="114">
        <f>IF('Indicator Data'!AX76="No data","x",ROUND(IF('Indicator Data'!AX76&gt;K$195,0,IF('Indicator Data'!AX76&lt;K$194,10,(K$195-'Indicator Data'!AX76)/(K$195-K$194)*10)),1))</f>
        <v>1</v>
      </c>
      <c r="L73" s="114">
        <f>IF('Indicator Data'!AY76="No data","x",ROUND(IF('Indicator Data'!AY76&gt;L$195,0,IF('Indicator Data'!AY76&lt;L$194,10,(L$195-'Indicator Data'!AY76)/(L$195-L$194)*10)),1))</f>
        <v>0.3</v>
      </c>
      <c r="M73" s="71">
        <f t="shared" si="11"/>
        <v>0.53333333333333333</v>
      </c>
      <c r="N73" s="71">
        <f>IF('Indicator Data'!AZ76="No data","x",ROUND(IF('Indicator Data'!AZ76&gt;N$195,0,IF('Indicator Data'!AZ76&lt;N$194,10,(N$195-'Indicator Data'!AZ76)/(N$195-N$194)*10)),1))</f>
        <v>9</v>
      </c>
      <c r="O73" s="71">
        <f>IF('Indicator Data'!BA76="No data","x",ROUND(IF('Indicator Data'!BA76&gt;O$195,10,IF('Indicator Data'!BA76&lt;O$194,0,10-(O$195-'Indicator Data'!BA76)/(O$195-O$194)*10)),1))</f>
        <v>1.9</v>
      </c>
      <c r="P73" s="72">
        <f t="shared" si="12"/>
        <v>4.9000000000000004</v>
      </c>
      <c r="Q73" s="165">
        <f t="shared" si="13"/>
        <v>4.9000000000000004</v>
      </c>
      <c r="R73" s="190" t="str">
        <f>IF('Indicator Data'!BB76="No data","x",ROUND(IF('Indicator Data'!BB76&gt;R$195,0,IF('Indicator Data'!BB76&lt;R$194,10,(R$195-'Indicator Data'!BB76)/(R$195-R$194)*10)),1))</f>
        <v>x</v>
      </c>
      <c r="S73" s="190">
        <f>IF('Indicator Data'!BC76="No data","x",ROUND(IF('Indicator Data'!BC76&gt;S$195,0,IF('Indicator Data'!BC76&lt;S$194,10,(S$195-'Indicator Data'!BC76)/(S$195-S$194)*10)),1))</f>
        <v>5</v>
      </c>
      <c r="T73" s="191">
        <f t="shared" si="14"/>
        <v>5</v>
      </c>
      <c r="U73" s="165">
        <f t="shared" si="15"/>
        <v>5</v>
      </c>
    </row>
    <row r="74" spans="1:21" s="4" customFormat="1" x14ac:dyDescent="0.25">
      <c r="A74" s="99" t="str">
        <f>'Indicator Data'!A77</f>
        <v>Haiti</v>
      </c>
      <c r="B74" s="43" t="str">
        <f>'Indicator Data'!B77</f>
        <v>HTI</v>
      </c>
      <c r="C74" s="71">
        <f>IF('Indicator Data'!AT77="No data","x",ROUND(IF('Indicator Data'!AT77&gt;C$195,0,IF('Indicator Data'!AT77&lt;C$194,10,(C$195-'Indicator Data'!AT77)/(C$195-C$194)*10)),1))</f>
        <v>8.1999999999999993</v>
      </c>
      <c r="D74" s="71">
        <f>IF('Indicator Data'!AS77="No data","x",ROUND(IF('Indicator Data'!AS77&gt;D$195,0,IF('Indicator Data'!AS77&lt;D$194,10,(D$195-'Indicator Data'!AS77)/(D$195-D$194)*10)),1))</f>
        <v>8.8000000000000007</v>
      </c>
      <c r="E74" s="72">
        <f t="shared" si="8"/>
        <v>8.5</v>
      </c>
      <c r="F74" s="73">
        <f t="shared" si="9"/>
        <v>8.5</v>
      </c>
      <c r="G74" s="114">
        <f>IF('Indicator Data'!AU77="No data","x",ROUND(IF('Indicator Data'!AU77&gt;G$195,0,IF('Indicator Data'!AU77&lt;G$194,10,(G$195-'Indicator Data'!AU77)/(G$195-G$194)*10)),1))</f>
        <v>9.4</v>
      </c>
      <c r="H74" s="114">
        <f>IF('Indicator Data'!AV77="No data","x",ROUND(IF('Indicator Data'!AV77&gt;H$195,0,IF('Indicator Data'!AV77&lt;H$194,10,(H$195-'Indicator Data'!AV77)/(H$195-H$194)*10)),1))</f>
        <v>9.1999999999999993</v>
      </c>
      <c r="I74" s="71">
        <f t="shared" si="10"/>
        <v>9.3000000000000007</v>
      </c>
      <c r="J74" s="114">
        <f>IF('Indicator Data'!AW77="No data","x",ROUND(IF('Indicator Data'!AW77&gt;J$195,0,IF('Indicator Data'!AW77&lt;J$194,10,(J$195-'Indicator Data'!AW77)/(J$195-J$194)*10)),1))</f>
        <v>6.6</v>
      </c>
      <c r="K74" s="114">
        <f>IF('Indicator Data'!AX77="No data","x",ROUND(IF('Indicator Data'!AX77&gt;K$195,0,IF('Indicator Data'!AX77&lt;K$194,10,(K$195-'Indicator Data'!AX77)/(K$195-K$194)*10)),1))</f>
        <v>10</v>
      </c>
      <c r="L74" s="114" t="str">
        <f>IF('Indicator Data'!AY77="No data","x",ROUND(IF('Indicator Data'!AY77&gt;L$195,0,IF('Indicator Data'!AY77&lt;L$194,10,(L$195-'Indicator Data'!AY77)/(L$195-L$194)*10)),1))</f>
        <v>x</v>
      </c>
      <c r="M74" s="71">
        <f t="shared" si="11"/>
        <v>8.3000000000000007</v>
      </c>
      <c r="N74" s="71">
        <f>IF('Indicator Data'!AZ77="No data","x",ROUND(IF('Indicator Data'!AZ77&gt;N$195,0,IF('Indicator Data'!AZ77&lt;N$194,10,(N$195-'Indicator Data'!AZ77)/(N$195-N$194)*10)),1))</f>
        <v>9.8000000000000007</v>
      </c>
      <c r="O74" s="71">
        <f>IF('Indicator Data'!BA77="No data","x",ROUND(IF('Indicator Data'!BA77&gt;O$195,10,IF('Indicator Data'!BA77&lt;O$194,0,10-(O$195-'Indicator Data'!BA77)/(O$195-O$194)*10)),1))</f>
        <v>5.3</v>
      </c>
      <c r="P74" s="72">
        <f t="shared" si="12"/>
        <v>8.1999999999999993</v>
      </c>
      <c r="Q74" s="165">
        <f t="shared" si="13"/>
        <v>8.1999999999999993</v>
      </c>
      <c r="R74" s="190">
        <f>IF('Indicator Data'!BB77="No data","x",ROUND(IF('Indicator Data'!BB77&gt;R$195,0,IF('Indicator Data'!BB77&lt;R$194,10,(R$195-'Indicator Data'!BB77)/(R$195-R$194)*10)),1))</f>
        <v>6.1</v>
      </c>
      <c r="S74" s="190">
        <f>IF('Indicator Data'!BC77="No data","x",ROUND(IF('Indicator Data'!BC77&gt;S$195,0,IF('Indicator Data'!BC77&lt;S$194,10,(S$195-'Indicator Data'!BC77)/(S$195-S$194)*10)),1))</f>
        <v>7.5</v>
      </c>
      <c r="T74" s="191">
        <f t="shared" si="14"/>
        <v>6.8</v>
      </c>
      <c r="U74" s="165">
        <f t="shared" si="15"/>
        <v>6.8</v>
      </c>
    </row>
    <row r="75" spans="1:21" s="4" customFormat="1" x14ac:dyDescent="0.25">
      <c r="A75" s="99" t="str">
        <f>'Indicator Data'!A78</f>
        <v>Honduras</v>
      </c>
      <c r="B75" s="43" t="str">
        <f>'Indicator Data'!B78</f>
        <v>HND</v>
      </c>
      <c r="C75" s="71">
        <f>IF('Indicator Data'!AT78="No data","x",ROUND(IF('Indicator Data'!AT78&gt;C$195,0,IF('Indicator Data'!AT78&lt;C$194,10,(C$195-'Indicator Data'!AT78)/(C$195-C$194)*10)),1))</f>
        <v>7.4</v>
      </c>
      <c r="D75" s="71">
        <f>IF('Indicator Data'!AS78="No data","x",ROUND(IF('Indicator Data'!AS78&gt;D$195,0,IF('Indicator Data'!AS78&lt;D$194,10,(D$195-'Indicator Data'!AS78)/(D$195-D$194)*10)),1))</f>
        <v>6.2</v>
      </c>
      <c r="E75" s="72">
        <f t="shared" si="8"/>
        <v>6.8</v>
      </c>
      <c r="F75" s="73">
        <f t="shared" si="9"/>
        <v>6.8</v>
      </c>
      <c r="G75" s="114">
        <f>IF('Indicator Data'!AU78="No data","x",ROUND(IF('Indicator Data'!AU78&gt;G$195,0,IF('Indicator Data'!AU78&lt;G$194,10,(G$195-'Indicator Data'!AU78)/(G$195-G$194)*10)),1))</f>
        <v>9.1999999999999993</v>
      </c>
      <c r="H75" s="114">
        <f>IF('Indicator Data'!AV78="No data","x",ROUND(IF('Indicator Data'!AV78&gt;H$195,0,IF('Indicator Data'!AV78&lt;H$194,10,(H$195-'Indicator Data'!AV78)/(H$195-H$194)*10)),1))</f>
        <v>9.1999999999999993</v>
      </c>
      <c r="I75" s="71">
        <f t="shared" si="10"/>
        <v>9.1999999999999993</v>
      </c>
      <c r="J75" s="114">
        <f>IF('Indicator Data'!AW78="No data","x",ROUND(IF('Indicator Data'!AW78&gt;J$195,0,IF('Indicator Data'!AW78&lt;J$194,10,(J$195-'Indicator Data'!AW78)/(J$195-J$194)*10)),1))</f>
        <v>0.3</v>
      </c>
      <c r="K75" s="114" t="str">
        <f>IF('Indicator Data'!AX78="No data","x",ROUND(IF('Indicator Data'!AX78&gt;K$195,0,IF('Indicator Data'!AX78&lt;K$194,10,(K$195-'Indicator Data'!AX78)/(K$195-K$194)*10)),1))</f>
        <v>x</v>
      </c>
      <c r="L75" s="114">
        <f>IF('Indicator Data'!AY78="No data","x",ROUND(IF('Indicator Data'!AY78&gt;L$195,0,IF('Indicator Data'!AY78&lt;L$194,10,(L$195-'Indicator Data'!AY78)/(L$195-L$194)*10)),1))</f>
        <v>0.3</v>
      </c>
      <c r="M75" s="71">
        <f t="shared" si="11"/>
        <v>0.3</v>
      </c>
      <c r="N75" s="71">
        <f>IF('Indicator Data'!AZ78="No data","x",ROUND(IF('Indicator Data'!AZ78&gt;N$195,0,IF('Indicator Data'!AZ78&lt;N$194,10,(N$195-'Indicator Data'!AZ78)/(N$195-N$194)*10)),1))</f>
        <v>8.8000000000000007</v>
      </c>
      <c r="O75" s="71">
        <f>IF('Indicator Data'!BA78="No data","x",ROUND(IF('Indicator Data'!BA78&gt;O$195,10,IF('Indicator Data'!BA78&lt;O$194,0,10-(O$195-'Indicator Data'!BA78)/(O$195-O$194)*10)),1))</f>
        <v>0.7</v>
      </c>
      <c r="P75" s="72">
        <f t="shared" si="12"/>
        <v>4.8</v>
      </c>
      <c r="Q75" s="165">
        <f t="shared" si="13"/>
        <v>4.8</v>
      </c>
      <c r="R75" s="190">
        <f>IF('Indicator Data'!BB78="No data","x",ROUND(IF('Indicator Data'!BB78&gt;R$195,0,IF('Indicator Data'!BB78&lt;R$194,10,(R$195-'Indicator Data'!BB78)/(R$195-R$194)*10)),1))</f>
        <v>6.6</v>
      </c>
      <c r="S75" s="190">
        <f>IF('Indicator Data'!BC78="No data","x",ROUND(IF('Indicator Data'!BC78&gt;S$195,0,IF('Indicator Data'!BC78&lt;S$194,10,(S$195-'Indicator Data'!BC78)/(S$195-S$194)*10)),1))</f>
        <v>7.5</v>
      </c>
      <c r="T75" s="191">
        <f t="shared" si="14"/>
        <v>7.05</v>
      </c>
      <c r="U75" s="165">
        <f t="shared" si="15"/>
        <v>7.05</v>
      </c>
    </row>
    <row r="76" spans="1:21" s="4" customFormat="1" x14ac:dyDescent="0.25">
      <c r="A76" s="99" t="str">
        <f>'Indicator Data'!A79</f>
        <v>Hungary</v>
      </c>
      <c r="B76" s="43" t="str">
        <f>'Indicator Data'!B79</f>
        <v>HUN</v>
      </c>
      <c r="C76" s="71">
        <f>IF('Indicator Data'!AT79="No data","x",ROUND(IF('Indicator Data'!AT79&gt;C$195,0,IF('Indicator Data'!AT79&lt;C$194,10,(C$195-'Indicator Data'!AT79)/(C$195-C$194)*10)),1))</f>
        <v>5.6</v>
      </c>
      <c r="D76" s="71">
        <f>IF('Indicator Data'!AS79="No data","x",ROUND(IF('Indicator Data'!AS79&gt;D$195,0,IF('Indicator Data'!AS79&lt;D$194,10,(D$195-'Indicator Data'!AS79)/(D$195-D$194)*10)),1))</f>
        <v>4</v>
      </c>
      <c r="E76" s="72">
        <f t="shared" si="8"/>
        <v>4.8</v>
      </c>
      <c r="F76" s="73">
        <f t="shared" si="9"/>
        <v>4.8</v>
      </c>
      <c r="G76" s="114">
        <f>IF('Indicator Data'!AU79="No data","x",ROUND(IF('Indicator Data'!AU79&gt;G$195,0,IF('Indicator Data'!AU79&lt;G$194,10,(G$195-'Indicator Data'!AU79)/(G$195-G$194)*10)),1))</f>
        <v>1.9</v>
      </c>
      <c r="H76" s="114">
        <f>IF('Indicator Data'!AV79="No data","x",ROUND(IF('Indicator Data'!AV79&gt;H$195,0,IF('Indicator Data'!AV79&lt;H$194,10,(H$195-'Indicator Data'!AV79)/(H$195-H$194)*10)),1))</f>
        <v>1.2</v>
      </c>
      <c r="I76" s="71">
        <f t="shared" si="10"/>
        <v>1.5499999999999998</v>
      </c>
      <c r="J76" s="114">
        <f>IF('Indicator Data'!AW79="No data","x",ROUND(IF('Indicator Data'!AW79&gt;J$195,0,IF('Indicator Data'!AW79&lt;J$194,10,(J$195-'Indicator Data'!AW79)/(J$195-J$194)*10)),1))</f>
        <v>0</v>
      </c>
      <c r="K76" s="114">
        <f>IF('Indicator Data'!AX79="No data","x",ROUND(IF('Indicator Data'!AX79&gt;K$195,0,IF('Indicator Data'!AX79&lt;K$194,10,(K$195-'Indicator Data'!AX79)/(K$195-K$194)*10)),1))</f>
        <v>0</v>
      </c>
      <c r="L76" s="114">
        <f>IF('Indicator Data'!AY79="No data","x",ROUND(IF('Indicator Data'!AY79&gt;L$195,0,IF('Indicator Data'!AY79&lt;L$194,10,(L$195-'Indicator Data'!AY79)/(L$195-L$194)*10)),1))</f>
        <v>0</v>
      </c>
      <c r="M76" s="71">
        <f t="shared" si="11"/>
        <v>0</v>
      </c>
      <c r="N76" s="71">
        <f>IF('Indicator Data'!AZ79="No data","x",ROUND(IF('Indicator Data'!AZ79&gt;N$195,0,IF('Indicator Data'!AZ79&lt;N$194,10,(N$195-'Indicator Data'!AZ79)/(N$195-N$194)*10)),1))</f>
        <v>3.5</v>
      </c>
      <c r="O76" s="71">
        <f>IF('Indicator Data'!BA79="No data","x",ROUND(IF('Indicator Data'!BA79&gt;O$195,10,IF('Indicator Data'!BA79&lt;O$194,0,10-(O$195-'Indicator Data'!BA79)/(O$195-O$194)*10)),1))</f>
        <v>0.1</v>
      </c>
      <c r="P76" s="72">
        <f t="shared" si="12"/>
        <v>1.3</v>
      </c>
      <c r="Q76" s="165">
        <f t="shared" si="13"/>
        <v>1.3</v>
      </c>
      <c r="R76" s="190">
        <f>IF('Indicator Data'!BB79="No data","x",ROUND(IF('Indicator Data'!BB79&gt;R$195,0,IF('Indicator Data'!BB79&lt;R$194,10,(R$195-'Indicator Data'!BB79)/(R$195-R$194)*10)),1))</f>
        <v>3.3</v>
      </c>
      <c r="S76" s="190">
        <f>IF('Indicator Data'!BC79="No data","x",ROUND(IF('Indicator Data'!BC79&gt;S$195,0,IF('Indicator Data'!BC79&lt;S$194,10,(S$195-'Indicator Data'!BC79)/(S$195-S$194)*10)),1))</f>
        <v>2.5</v>
      </c>
      <c r="T76" s="191">
        <f t="shared" si="14"/>
        <v>2.9</v>
      </c>
      <c r="U76" s="165">
        <f t="shared" si="15"/>
        <v>2.9</v>
      </c>
    </row>
    <row r="77" spans="1:21" s="4" customFormat="1" x14ac:dyDescent="0.25">
      <c r="A77" s="99" t="str">
        <f>'Indicator Data'!A80</f>
        <v>Iceland</v>
      </c>
      <c r="B77" s="43" t="str">
        <f>'Indicator Data'!B80</f>
        <v>ISL</v>
      </c>
      <c r="C77" s="71">
        <f>IF('Indicator Data'!AT80="No data","x",ROUND(IF('Indicator Data'!AT80&gt;C$195,0,IF('Indicator Data'!AT80&lt;C$194,10,(C$195-'Indicator Data'!AT80)/(C$195-C$194)*10)),1))</f>
        <v>2.2000000000000002</v>
      </c>
      <c r="D77" s="71">
        <f>IF('Indicator Data'!AS80="No data","x",ROUND(IF('Indicator Data'!AS80&gt;D$195,0,IF('Indicator Data'!AS80&lt;D$194,10,(D$195-'Indicator Data'!AS80)/(D$195-D$194)*10)),1))</f>
        <v>2.1</v>
      </c>
      <c r="E77" s="72">
        <f t="shared" si="8"/>
        <v>2.2000000000000002</v>
      </c>
      <c r="F77" s="73">
        <f t="shared" si="9"/>
        <v>2.2000000000000002</v>
      </c>
      <c r="G77" s="114">
        <f>IF('Indicator Data'!AU80="No data","x",ROUND(IF('Indicator Data'!AU80&gt;G$195,0,IF('Indicator Data'!AU80&lt;G$194,10,(G$195-'Indicator Data'!AU80)/(G$195-G$194)*10)),1))</f>
        <v>0.1</v>
      </c>
      <c r="H77" s="114">
        <f>IF('Indicator Data'!AV80="No data","x",ROUND(IF('Indicator Data'!AV80&gt;H$195,0,IF('Indicator Data'!AV80&lt;H$194,10,(H$195-'Indicator Data'!AV80)/(H$195-H$194)*10)),1))</f>
        <v>6.1</v>
      </c>
      <c r="I77" s="71">
        <f t="shared" si="10"/>
        <v>3.0999999999999996</v>
      </c>
      <c r="J77" s="114">
        <f>IF('Indicator Data'!AW80="No data","x",ROUND(IF('Indicator Data'!AW80&gt;J$195,0,IF('Indicator Data'!AW80&lt;J$194,10,(J$195-'Indicator Data'!AW80)/(J$195-J$194)*10)),1))</f>
        <v>1.7</v>
      </c>
      <c r="K77" s="114">
        <f>IF('Indicator Data'!AX80="No data","x",ROUND(IF('Indicator Data'!AX80&gt;K$195,0,IF('Indicator Data'!AX80&lt;K$194,10,(K$195-'Indicator Data'!AX80)/(K$195-K$194)*10)),1))</f>
        <v>0.7</v>
      </c>
      <c r="L77" s="114">
        <f>IF('Indicator Data'!AY80="No data","x",ROUND(IF('Indicator Data'!AY80&gt;L$195,0,IF('Indicator Data'!AY80&lt;L$194,10,(L$195-'Indicator Data'!AY80)/(L$195-L$194)*10)),1))</f>
        <v>1.9</v>
      </c>
      <c r="M77" s="71">
        <f t="shared" si="11"/>
        <v>1.4333333333333333</v>
      </c>
      <c r="N77" s="71">
        <f>IF('Indicator Data'!AZ80="No data","x",ROUND(IF('Indicator Data'!AZ80&gt;N$195,0,IF('Indicator Data'!AZ80&lt;N$194,10,(N$195-'Indicator Data'!AZ80)/(N$195-N$194)*10)),1))</f>
        <v>0</v>
      </c>
      <c r="O77" s="71">
        <f>IF('Indicator Data'!BA80="No data","x",ROUND(IF('Indicator Data'!BA80&gt;O$195,10,IF('Indicator Data'!BA80&lt;O$194,0,10-(O$195-'Indicator Data'!BA80)/(O$195-O$194)*10)),1))</f>
        <v>0</v>
      </c>
      <c r="P77" s="72">
        <f t="shared" si="12"/>
        <v>1.1000000000000001</v>
      </c>
      <c r="Q77" s="165">
        <f t="shared" si="13"/>
        <v>1.1000000000000001</v>
      </c>
      <c r="R77" s="190">
        <f>IF('Indicator Data'!BB80="No data","x",ROUND(IF('Indicator Data'!BB80&gt;R$195,0,IF('Indicator Data'!BB80&lt;R$194,10,(R$195-'Indicator Data'!BB80)/(R$195-R$194)*10)),1))</f>
        <v>1.6</v>
      </c>
      <c r="S77" s="190">
        <f>IF('Indicator Data'!BC80="No data","x",ROUND(IF('Indicator Data'!BC80&gt;S$195,0,IF('Indicator Data'!BC80&lt;S$194,10,(S$195-'Indicator Data'!BC80)/(S$195-S$194)*10)),1))</f>
        <v>0</v>
      </c>
      <c r="T77" s="191">
        <f t="shared" si="14"/>
        <v>0.8</v>
      </c>
      <c r="U77" s="165">
        <f t="shared" si="15"/>
        <v>0.8</v>
      </c>
    </row>
    <row r="78" spans="1:21" s="4" customFormat="1" x14ac:dyDescent="0.25">
      <c r="A78" s="99" t="str">
        <f>'Indicator Data'!A81</f>
        <v>India</v>
      </c>
      <c r="B78" s="43" t="str">
        <f>'Indicator Data'!B81</f>
        <v>IND</v>
      </c>
      <c r="C78" s="71">
        <f>IF('Indicator Data'!AT81="No data","x",ROUND(IF('Indicator Data'!AT81&gt;C$195,0,IF('Indicator Data'!AT81&lt;C$194,10,(C$195-'Indicator Data'!AT81)/(C$195-C$194)*10)),1))</f>
        <v>5.9</v>
      </c>
      <c r="D78" s="71">
        <f>IF('Indicator Data'!AS81="No data","x",ROUND(IF('Indicator Data'!AS81&gt;D$195,0,IF('Indicator Data'!AS81&lt;D$194,10,(D$195-'Indicator Data'!AS81)/(D$195-D$194)*10)),1))</f>
        <v>4.4000000000000004</v>
      </c>
      <c r="E78" s="72">
        <f t="shared" si="8"/>
        <v>5.2</v>
      </c>
      <c r="F78" s="73">
        <f t="shared" si="9"/>
        <v>5.2</v>
      </c>
      <c r="G78" s="114">
        <f>IF('Indicator Data'!AU81="No data","x",ROUND(IF('Indicator Data'!AU81&gt;G$195,0,IF('Indicator Data'!AU81&lt;G$194,10,(G$195-'Indicator Data'!AU81)/(G$195-G$194)*10)),1))</f>
        <v>8.1</v>
      </c>
      <c r="H78" s="114">
        <f>IF('Indicator Data'!AV81="No data","x",ROUND(IF('Indicator Data'!AV81&gt;H$195,0,IF('Indicator Data'!AV81&lt;H$194,10,(H$195-'Indicator Data'!AV81)/(H$195-H$194)*10)),1))</f>
        <v>9.3000000000000007</v>
      </c>
      <c r="I78" s="71">
        <f t="shared" si="10"/>
        <v>8.6999999999999993</v>
      </c>
      <c r="J78" s="114">
        <f>IF('Indicator Data'!AW81="No data","x",ROUND(IF('Indicator Data'!AW81&gt;J$195,0,IF('Indicator Data'!AW81&lt;J$194,10,(J$195-'Indicator Data'!AW81)/(J$195-J$194)*10)),1))</f>
        <v>1.9</v>
      </c>
      <c r="K78" s="114">
        <f>IF('Indicator Data'!AX81="No data","x",ROUND(IF('Indicator Data'!AX81&gt;K$195,0,IF('Indicator Data'!AX81&lt;K$194,10,(K$195-'Indicator Data'!AX81)/(K$195-K$194)*10)),1))</f>
        <v>3.7</v>
      </c>
      <c r="L78" s="114" t="str">
        <f>IF('Indicator Data'!AY81="No data","x",ROUND(IF('Indicator Data'!AY81&gt;L$195,0,IF('Indicator Data'!AY81&lt;L$194,10,(L$195-'Indicator Data'!AY81)/(L$195-L$194)*10)),1))</f>
        <v>x</v>
      </c>
      <c r="M78" s="71">
        <f t="shared" si="11"/>
        <v>2.8</v>
      </c>
      <c r="N78" s="71">
        <f>IF('Indicator Data'!AZ81="No data","x",ROUND(IF('Indicator Data'!AZ81&gt;N$195,0,IF('Indicator Data'!AZ81&lt;N$194,10,(N$195-'Indicator Data'!AZ81)/(N$195-N$194)*10)),1))</f>
        <v>9.4</v>
      </c>
      <c r="O78" s="71">
        <f>IF('Indicator Data'!BA81="No data","x",ROUND(IF('Indicator Data'!BA81&gt;O$195,10,IF('Indicator Data'!BA81&lt;O$194,0,10-(O$195-'Indicator Data'!BA81)/(O$195-O$194)*10)),1))</f>
        <v>1.6</v>
      </c>
      <c r="P78" s="72">
        <f t="shared" si="12"/>
        <v>5.6</v>
      </c>
      <c r="Q78" s="165">
        <f t="shared" si="13"/>
        <v>5.6</v>
      </c>
      <c r="R78" s="190">
        <f>IF('Indicator Data'!BB81="No data","x",ROUND(IF('Indicator Data'!BB81&gt;R$195,0,IF('Indicator Data'!BB81&lt;R$194,10,(R$195-'Indicator Data'!BB81)/(R$195-R$194)*10)),1))</f>
        <v>2.5</v>
      </c>
      <c r="S78" s="190">
        <f>IF('Indicator Data'!BC81="No data","x",ROUND(IF('Indicator Data'!BC81&gt;S$195,0,IF('Indicator Data'!BC81&lt;S$194,10,(S$195-'Indicator Data'!BC81)/(S$195-S$194)*10)),1))</f>
        <v>5</v>
      </c>
      <c r="T78" s="191">
        <f t="shared" si="14"/>
        <v>3.75</v>
      </c>
      <c r="U78" s="165">
        <f t="shared" si="15"/>
        <v>3.75</v>
      </c>
    </row>
    <row r="79" spans="1:21" s="4" customFormat="1" x14ac:dyDescent="0.25">
      <c r="A79" s="99" t="str">
        <f>'Indicator Data'!A82</f>
        <v>Indonesia</v>
      </c>
      <c r="B79" s="43" t="str">
        <f>'Indicator Data'!B82</f>
        <v>IDN</v>
      </c>
      <c r="C79" s="71">
        <f>IF('Indicator Data'!AT82="No data","x",ROUND(IF('Indicator Data'!AT82&gt;C$195,0,IF('Indicator Data'!AT82&lt;C$194,10,(C$195-'Indicator Data'!AT82)/(C$195-C$194)*10)),1))</f>
        <v>6</v>
      </c>
      <c r="D79" s="71">
        <f>IF('Indicator Data'!AS82="No data","x",ROUND(IF('Indicator Data'!AS82&gt;D$195,0,IF('Indicator Data'!AS82&lt;D$194,10,(D$195-'Indicator Data'!AS82)/(D$195-D$194)*10)),1))</f>
        <v>4.5999999999999996</v>
      </c>
      <c r="E79" s="72">
        <f t="shared" si="8"/>
        <v>5.3</v>
      </c>
      <c r="F79" s="73">
        <f t="shared" si="9"/>
        <v>5.3</v>
      </c>
      <c r="G79" s="114">
        <f>IF('Indicator Data'!AU82="No data","x",ROUND(IF('Indicator Data'!AU82&gt;G$195,0,IF('Indicator Data'!AU82&lt;G$194,10,(G$195-'Indicator Data'!AU82)/(G$195-G$194)*10)),1))</f>
        <v>9.1</v>
      </c>
      <c r="H79" s="114">
        <f>IF('Indicator Data'!AV82="No data","x",ROUND(IF('Indicator Data'!AV82&gt;H$195,0,IF('Indicator Data'!AV82&lt;H$194,10,(H$195-'Indicator Data'!AV82)/(H$195-H$194)*10)),1))</f>
        <v>8.6</v>
      </c>
      <c r="I79" s="71">
        <f t="shared" si="10"/>
        <v>8.85</v>
      </c>
      <c r="J79" s="114">
        <f>IF('Indicator Data'!AW82="No data","x",ROUND(IF('Indicator Data'!AW82&gt;J$195,0,IF('Indicator Data'!AW82&lt;J$194,10,(J$195-'Indicator Data'!AW82)/(J$195-J$194)*10)),1))</f>
        <v>3.4</v>
      </c>
      <c r="K79" s="114">
        <f>IF('Indicator Data'!AX82="No data","x",ROUND(IF('Indicator Data'!AX82&gt;K$195,0,IF('Indicator Data'!AX82&lt;K$194,10,(K$195-'Indicator Data'!AX82)/(K$195-K$194)*10)),1))</f>
        <v>6.1</v>
      </c>
      <c r="L79" s="114" t="str">
        <f>IF('Indicator Data'!AY82="No data","x",ROUND(IF('Indicator Data'!AY82&gt;L$195,0,IF('Indicator Data'!AY82&lt;L$194,10,(L$195-'Indicator Data'!AY82)/(L$195-L$194)*10)),1))</f>
        <v>x</v>
      </c>
      <c r="M79" s="71">
        <f t="shared" si="11"/>
        <v>4.75</v>
      </c>
      <c r="N79" s="71">
        <f>IF('Indicator Data'!AZ82="No data","x",ROUND(IF('Indicator Data'!AZ82&gt;N$195,0,IF('Indicator Data'!AZ82&lt;N$194,10,(N$195-'Indicator Data'!AZ82)/(N$195-N$194)*10)),1))</f>
        <v>8.9</v>
      </c>
      <c r="O79" s="71">
        <f>IF('Indicator Data'!BA82="No data","x",ROUND(IF('Indicator Data'!BA82&gt;O$195,10,IF('Indicator Data'!BA82&lt;O$194,0,10-(O$195-'Indicator Data'!BA82)/(O$195-O$194)*10)),1))</f>
        <v>2</v>
      </c>
      <c r="P79" s="72">
        <f t="shared" si="12"/>
        <v>6.1</v>
      </c>
      <c r="Q79" s="165">
        <f t="shared" si="13"/>
        <v>6.1</v>
      </c>
      <c r="R79" s="190">
        <f>IF('Indicator Data'!BB82="No data","x",ROUND(IF('Indicator Data'!BB82&gt;R$195,0,IF('Indicator Data'!BB82&lt;R$194,10,(R$195-'Indicator Data'!BB82)/(R$195-R$194)*10)),1))</f>
        <v>3.7</v>
      </c>
      <c r="S79" s="190">
        <f>IF('Indicator Data'!BC82="No data","x",ROUND(IF('Indicator Data'!BC82&gt;S$195,0,IF('Indicator Data'!BC82&lt;S$194,10,(S$195-'Indicator Data'!BC82)/(S$195-S$194)*10)),1))</f>
        <v>5</v>
      </c>
      <c r="T79" s="191">
        <f t="shared" si="14"/>
        <v>4.3499999999999996</v>
      </c>
      <c r="U79" s="165">
        <f t="shared" si="15"/>
        <v>4.3499999999999996</v>
      </c>
    </row>
    <row r="80" spans="1:21" s="4" customFormat="1" x14ac:dyDescent="0.25">
      <c r="A80" s="99" t="str">
        <f>'Indicator Data'!A83</f>
        <v>Iran</v>
      </c>
      <c r="B80" s="43" t="str">
        <f>'Indicator Data'!B83</f>
        <v>IRN</v>
      </c>
      <c r="C80" s="71">
        <f>IF('Indicator Data'!AT83="No data","x",ROUND(IF('Indicator Data'!AT83&gt;C$195,0,IF('Indicator Data'!AT83&lt;C$194,10,(C$195-'Indicator Data'!AT83)/(C$195-C$194)*10)),1))</f>
        <v>7.4</v>
      </c>
      <c r="D80" s="71">
        <f>IF('Indicator Data'!AS83="No data","x",ROUND(IF('Indicator Data'!AS83&gt;D$195,0,IF('Indicator Data'!AS83&lt;D$194,10,(D$195-'Indicator Data'!AS83)/(D$195-D$194)*10)),1))</f>
        <v>5.9</v>
      </c>
      <c r="E80" s="72">
        <f t="shared" si="8"/>
        <v>6.7</v>
      </c>
      <c r="F80" s="73">
        <f t="shared" si="9"/>
        <v>6.7</v>
      </c>
      <c r="G80" s="114">
        <f>IF('Indicator Data'!AU83="No data","x",ROUND(IF('Indicator Data'!AU83&gt;G$195,0,IF('Indicator Data'!AU83&lt;G$194,10,(G$195-'Indicator Data'!AU83)/(G$195-G$194)*10)),1))</f>
        <v>7.2</v>
      </c>
      <c r="H80" s="114">
        <f>IF('Indicator Data'!AV83="No data","x",ROUND(IF('Indicator Data'!AV83&gt;H$195,0,IF('Indicator Data'!AV83&lt;H$194,10,(H$195-'Indicator Data'!AV83)/(H$195-H$194)*10)),1))</f>
        <v>8.1999999999999993</v>
      </c>
      <c r="I80" s="71">
        <f t="shared" si="10"/>
        <v>7.6999999999999993</v>
      </c>
      <c r="J80" s="114">
        <f>IF('Indicator Data'!AW83="No data","x",ROUND(IF('Indicator Data'!AW83&gt;J$195,0,IF('Indicator Data'!AW83&lt;J$194,10,(J$195-'Indicator Data'!AW83)/(J$195-J$194)*10)),1))</f>
        <v>0</v>
      </c>
      <c r="K80" s="114">
        <f>IF('Indicator Data'!AX83="No data","x",ROUND(IF('Indicator Data'!AX83&gt;K$195,0,IF('Indicator Data'!AX83&lt;K$194,10,(K$195-'Indicator Data'!AX83)/(K$195-K$194)*10)),1))</f>
        <v>0.2</v>
      </c>
      <c r="L80" s="114" t="str">
        <f>IF('Indicator Data'!AY83="No data","x",ROUND(IF('Indicator Data'!AY83&gt;L$195,0,IF('Indicator Data'!AY83&lt;L$194,10,(L$195-'Indicator Data'!AY83)/(L$195-L$194)*10)),1))</f>
        <v>x</v>
      </c>
      <c r="M80" s="71">
        <f t="shared" si="11"/>
        <v>0.1</v>
      </c>
      <c r="N80" s="71">
        <f>IF('Indicator Data'!AZ83="No data","x",ROUND(IF('Indicator Data'!AZ83&gt;N$195,0,IF('Indicator Data'!AZ83&lt;N$194,10,(N$195-'Indicator Data'!AZ83)/(N$195-N$194)*10)),1))</f>
        <v>4.9000000000000004</v>
      </c>
      <c r="O80" s="71">
        <f>IF('Indicator Data'!BA83="No data","x",ROUND(IF('Indicator Data'!BA83&gt;O$195,10,IF('Indicator Data'!BA83&lt;O$194,0,10-(O$195-'Indicator Data'!BA83)/(O$195-O$194)*10)),1))</f>
        <v>0.2</v>
      </c>
      <c r="P80" s="72">
        <f t="shared" si="12"/>
        <v>3.2</v>
      </c>
      <c r="Q80" s="165">
        <f t="shared" si="13"/>
        <v>3.2</v>
      </c>
      <c r="R80" s="190">
        <f>IF('Indicator Data'!BB83="No data","x",ROUND(IF('Indicator Data'!BB83&gt;R$195,0,IF('Indicator Data'!BB83&lt;R$194,10,(R$195-'Indicator Data'!BB83)/(R$195-R$194)*10)),1))</f>
        <v>1.5</v>
      </c>
      <c r="S80" s="190">
        <f>IF('Indicator Data'!BC83="No data","x",ROUND(IF('Indicator Data'!BC83&gt;S$195,0,IF('Indicator Data'!BC83&lt;S$194,10,(S$195-'Indicator Data'!BC83)/(S$195-S$194)*10)),1))</f>
        <v>2.5</v>
      </c>
      <c r="T80" s="191">
        <f t="shared" si="14"/>
        <v>2</v>
      </c>
      <c r="U80" s="165">
        <f t="shared" si="15"/>
        <v>2</v>
      </c>
    </row>
    <row r="81" spans="1:21" s="4" customFormat="1" x14ac:dyDescent="0.25">
      <c r="A81" s="99" t="str">
        <f>'Indicator Data'!A84</f>
        <v>Iraq</v>
      </c>
      <c r="B81" s="43" t="str">
        <f>'Indicator Data'!B84</f>
        <v>IRQ</v>
      </c>
      <c r="C81" s="71">
        <f>IF('Indicator Data'!AT84="No data","x",ROUND(IF('Indicator Data'!AT84&gt;C$195,0,IF('Indicator Data'!AT84&lt;C$194,10,(C$195-'Indicator Data'!AT84)/(C$195-C$194)*10)),1))</f>
        <v>8</v>
      </c>
      <c r="D81" s="71">
        <f>IF('Indicator Data'!AS84="No data","x",ROUND(IF('Indicator Data'!AS84&gt;D$195,0,IF('Indicator Data'!AS84&lt;D$194,10,(D$195-'Indicator Data'!AS84)/(D$195-D$194)*10)),1))</f>
        <v>7.6</v>
      </c>
      <c r="E81" s="72">
        <f t="shared" si="8"/>
        <v>7.8</v>
      </c>
      <c r="F81" s="73">
        <f t="shared" si="9"/>
        <v>7.8</v>
      </c>
      <c r="G81" s="114">
        <f>IF('Indicator Data'!AU84="No data","x",ROUND(IF('Indicator Data'!AU84&gt;G$195,0,IF('Indicator Data'!AU84&lt;G$194,10,(G$195-'Indicator Data'!AU84)/(G$195-G$194)*10)),1))</f>
        <v>7.9</v>
      </c>
      <c r="H81" s="114">
        <f>IF('Indicator Data'!AV84="No data","x",ROUND(IF('Indicator Data'!AV84&gt;H$195,0,IF('Indicator Data'!AV84&lt;H$194,10,(H$195-'Indicator Data'!AV84)/(H$195-H$194)*10)),1))</f>
        <v>8.4</v>
      </c>
      <c r="I81" s="71">
        <f t="shared" si="10"/>
        <v>8.15</v>
      </c>
      <c r="J81" s="114">
        <f>IF('Indicator Data'!AW84="No data","x",ROUND(IF('Indicator Data'!AW84&gt;J$195,0,IF('Indicator Data'!AW84&lt;J$194,10,(J$195-'Indicator Data'!AW84)/(J$195-J$194)*10)),1))</f>
        <v>6.1</v>
      </c>
      <c r="K81" s="114">
        <f>IF('Indicator Data'!AX84="No data","x",ROUND(IF('Indicator Data'!AX84&gt;K$195,0,IF('Indicator Data'!AX84&lt;K$194,10,(K$195-'Indicator Data'!AX84)/(K$195-K$194)*10)),1))</f>
        <v>4.2</v>
      </c>
      <c r="L81" s="114">
        <f>IF('Indicator Data'!AY84="No data","x",ROUND(IF('Indicator Data'!AY84&gt;L$195,0,IF('Indicator Data'!AY84&lt;L$194,10,(L$195-'Indicator Data'!AY84)/(L$195-L$194)*10)),1))</f>
        <v>10</v>
      </c>
      <c r="M81" s="71">
        <f t="shared" si="11"/>
        <v>6.7666666666666666</v>
      </c>
      <c r="N81" s="71">
        <f>IF('Indicator Data'!AZ84="No data","x",ROUND(IF('Indicator Data'!AZ84&gt;N$195,0,IF('Indicator Data'!AZ84&lt;N$194,10,(N$195-'Indicator Data'!AZ84)/(N$195-N$194)*10)),1))</f>
        <v>8.5</v>
      </c>
      <c r="O81" s="71">
        <f>IF('Indicator Data'!BA84="No data","x",ROUND(IF('Indicator Data'!BA84&gt;O$195,10,IF('Indicator Data'!BA84&lt;O$194,0,10-(O$195-'Indicator Data'!BA84)/(O$195-O$194)*10)),1))</f>
        <v>0.9</v>
      </c>
      <c r="P81" s="72">
        <f t="shared" si="12"/>
        <v>6.1</v>
      </c>
      <c r="Q81" s="165">
        <f t="shared" si="13"/>
        <v>6.1</v>
      </c>
      <c r="R81" s="190">
        <f>IF('Indicator Data'!BB84="No data","x",ROUND(IF('Indicator Data'!BB84&gt;R$195,0,IF('Indicator Data'!BB84&lt;R$194,10,(R$195-'Indicator Data'!BB84)/(R$195-R$194)*10)),1))</f>
        <v>1.8</v>
      </c>
      <c r="S81" s="190">
        <f>IF('Indicator Data'!BC84="No data","x",ROUND(IF('Indicator Data'!BC84&gt;S$195,0,IF('Indicator Data'!BC84&lt;S$194,10,(S$195-'Indicator Data'!BC84)/(S$195-S$194)*10)),1))</f>
        <v>7.5</v>
      </c>
      <c r="T81" s="191">
        <f t="shared" si="14"/>
        <v>4.6500000000000004</v>
      </c>
      <c r="U81" s="165">
        <f t="shared" si="15"/>
        <v>4.6500000000000004</v>
      </c>
    </row>
    <row r="82" spans="1:21" s="4" customFormat="1" x14ac:dyDescent="0.25">
      <c r="A82" s="99" t="str">
        <f>'Indicator Data'!A85</f>
        <v>Ireland</v>
      </c>
      <c r="B82" s="43" t="str">
        <f>'Indicator Data'!B85</f>
        <v>IRL</v>
      </c>
      <c r="C82" s="71">
        <f>IF('Indicator Data'!AT85="No data","x",ROUND(IF('Indicator Data'!AT85&gt;C$195,0,IF('Indicator Data'!AT85&lt;C$194,10,(C$195-'Indicator Data'!AT85)/(C$195-C$194)*10)),1))</f>
        <v>2.6</v>
      </c>
      <c r="D82" s="71">
        <f>IF('Indicator Data'!AS85="No data","x",ROUND(IF('Indicator Data'!AS85&gt;D$195,0,IF('Indicator Data'!AS85&lt;D$194,10,(D$195-'Indicator Data'!AS85)/(D$195-D$194)*10)),1))</f>
        <v>2.2000000000000002</v>
      </c>
      <c r="E82" s="72">
        <f t="shared" si="8"/>
        <v>2.4</v>
      </c>
      <c r="F82" s="73">
        <f t="shared" si="9"/>
        <v>2.4</v>
      </c>
      <c r="G82" s="114">
        <f>IF('Indicator Data'!AU85="No data","x",ROUND(IF('Indicator Data'!AU85&gt;G$195,0,IF('Indicator Data'!AU85&lt;G$194,10,(G$195-'Indicator Data'!AU85)/(G$195-G$194)*10)),1))</f>
        <v>2.2999999999999998</v>
      </c>
      <c r="H82" s="114">
        <f>IF('Indicator Data'!AV85="No data","x",ROUND(IF('Indicator Data'!AV85&gt;H$195,0,IF('Indicator Data'!AV85&lt;H$194,10,(H$195-'Indicator Data'!AV85)/(H$195-H$194)*10)),1))</f>
        <v>6.6</v>
      </c>
      <c r="I82" s="71">
        <f t="shared" si="10"/>
        <v>4.4499999999999993</v>
      </c>
      <c r="J82" s="114">
        <f>IF('Indicator Data'!AW85="No data","x",ROUND(IF('Indicator Data'!AW85&gt;J$195,0,IF('Indicator Data'!AW85&lt;J$194,10,(J$195-'Indicator Data'!AW85)/(J$195-J$194)*10)),1))</f>
        <v>0.7</v>
      </c>
      <c r="K82" s="114" t="str">
        <f>IF('Indicator Data'!AX85="No data","x",ROUND(IF('Indicator Data'!AX85&gt;K$195,0,IF('Indicator Data'!AX85&lt;K$194,10,(K$195-'Indicator Data'!AX85)/(K$195-K$194)*10)),1))</f>
        <v>x</v>
      </c>
      <c r="L82" s="114">
        <f>IF('Indicator Data'!AY85="No data","x",ROUND(IF('Indicator Data'!AY85&gt;L$195,0,IF('Indicator Data'!AY85&lt;L$194,10,(L$195-'Indicator Data'!AY85)/(L$195-L$194)*10)),1))</f>
        <v>1.4</v>
      </c>
      <c r="M82" s="71">
        <f t="shared" si="11"/>
        <v>1.0499999999999998</v>
      </c>
      <c r="N82" s="71">
        <f>IF('Indicator Data'!AZ85="No data","x",ROUND(IF('Indicator Data'!AZ85&gt;N$195,0,IF('Indicator Data'!AZ85&lt;N$194,10,(N$195-'Indicator Data'!AZ85)/(N$195-N$194)*10)),1))</f>
        <v>0</v>
      </c>
      <c r="O82" s="71">
        <f>IF('Indicator Data'!BA85="No data","x",ROUND(IF('Indicator Data'!BA85&gt;O$195,10,IF('Indicator Data'!BA85&lt;O$194,0,10-(O$195-'Indicator Data'!BA85)/(O$195-O$194)*10)),1))</f>
        <v>0.1</v>
      </c>
      <c r="P82" s="72">
        <f t="shared" si="12"/>
        <v>1.4</v>
      </c>
      <c r="Q82" s="165">
        <f t="shared" si="13"/>
        <v>1.4</v>
      </c>
      <c r="R82" s="190">
        <f>IF('Indicator Data'!BB85="No data","x",ROUND(IF('Indicator Data'!BB85&gt;R$195,0,IF('Indicator Data'!BB85&lt;R$194,10,(R$195-'Indicator Data'!BB85)/(R$195-R$194)*10)),1))</f>
        <v>3.3</v>
      </c>
      <c r="S82" s="190">
        <f>IF('Indicator Data'!BC85="No data","x",ROUND(IF('Indicator Data'!BC85&gt;S$195,0,IF('Indicator Data'!BC85&lt;S$194,10,(S$195-'Indicator Data'!BC85)/(S$195-S$194)*10)),1))</f>
        <v>2.5</v>
      </c>
      <c r="T82" s="191">
        <f t="shared" si="14"/>
        <v>2.9</v>
      </c>
      <c r="U82" s="165">
        <f t="shared" si="15"/>
        <v>2.9</v>
      </c>
    </row>
    <row r="83" spans="1:21" s="4" customFormat="1" x14ac:dyDescent="0.25">
      <c r="A83" s="99" t="str">
        <f>'Indicator Data'!A86</f>
        <v>Israel</v>
      </c>
      <c r="B83" s="43" t="str">
        <f>'Indicator Data'!B86</f>
        <v>ISR</v>
      </c>
      <c r="C83" s="71">
        <f>IF('Indicator Data'!AT86="No data","x",ROUND(IF('Indicator Data'!AT86&gt;C$195,0,IF('Indicator Data'!AT86&lt;C$194,10,(C$195-'Indicator Data'!AT86)/(C$195-C$194)*10)),1))</f>
        <v>4</v>
      </c>
      <c r="D83" s="71">
        <f>IF('Indicator Data'!AS86="No data","x",ROUND(IF('Indicator Data'!AS86&gt;D$195,0,IF('Indicator Data'!AS86&lt;D$194,10,(D$195-'Indicator Data'!AS86)/(D$195-D$194)*10)),1))</f>
        <v>2.6</v>
      </c>
      <c r="E83" s="72">
        <f t="shared" si="8"/>
        <v>3.3</v>
      </c>
      <c r="F83" s="73">
        <f t="shared" si="9"/>
        <v>3.3</v>
      </c>
      <c r="G83" s="114">
        <f>IF('Indicator Data'!AU86="No data","x",ROUND(IF('Indicator Data'!AU86&gt;G$195,0,IF('Indicator Data'!AU86&lt;G$194,10,(G$195-'Indicator Data'!AU86)/(G$195-G$194)*10)),1))</f>
        <v>2</v>
      </c>
      <c r="H83" s="114">
        <f>IF('Indicator Data'!AV86="No data","x",ROUND(IF('Indicator Data'!AV86&gt;H$195,0,IF('Indicator Data'!AV86&lt;H$194,10,(H$195-'Indicator Data'!AV86)/(H$195-H$194)*10)),1))</f>
        <v>6.2</v>
      </c>
      <c r="I83" s="71">
        <f t="shared" si="10"/>
        <v>4.0999999999999996</v>
      </c>
      <c r="J83" s="114">
        <f>IF('Indicator Data'!AW86="No data","x",ROUND(IF('Indicator Data'!AW86&gt;J$195,0,IF('Indicator Data'!AW86&lt;J$194,10,(J$195-'Indicator Data'!AW86)/(J$195-J$194)*10)),1))</f>
        <v>0.2</v>
      </c>
      <c r="K83" s="114">
        <f>IF('Indicator Data'!AX86="No data","x",ROUND(IF('Indicator Data'!AX86&gt;K$195,0,IF('Indicator Data'!AX86&lt;K$194,10,(K$195-'Indicator Data'!AX86)/(K$195-K$194)*10)),1))</f>
        <v>0.5</v>
      </c>
      <c r="L83" s="114">
        <f>IF('Indicator Data'!AY86="No data","x",ROUND(IF('Indicator Data'!AY86&gt;L$195,0,IF('Indicator Data'!AY86&lt;L$194,10,(L$195-'Indicator Data'!AY86)/(L$195-L$194)*10)),1))</f>
        <v>0.8</v>
      </c>
      <c r="M83" s="71">
        <f t="shared" si="11"/>
        <v>0.5</v>
      </c>
      <c r="N83" s="71">
        <f>IF('Indicator Data'!AZ86="No data","x",ROUND(IF('Indicator Data'!AZ86&gt;N$195,0,IF('Indicator Data'!AZ86&lt;N$194,10,(N$195-'Indicator Data'!AZ86)/(N$195-N$194)*10)),1))</f>
        <v>0.5</v>
      </c>
      <c r="O83" s="71">
        <f>IF('Indicator Data'!BA86="No data","x",ROUND(IF('Indicator Data'!BA86&gt;O$195,10,IF('Indicator Data'!BA86&lt;O$194,0,10-(O$195-'Indicator Data'!BA86)/(O$195-O$194)*10)),1))</f>
        <v>0</v>
      </c>
      <c r="P83" s="72">
        <f t="shared" si="12"/>
        <v>1.3</v>
      </c>
      <c r="Q83" s="165">
        <f t="shared" si="13"/>
        <v>1.3</v>
      </c>
      <c r="R83" s="190">
        <f>IF('Indicator Data'!BB86="No data","x",ROUND(IF('Indicator Data'!BB86&gt;R$195,0,IF('Indicator Data'!BB86&lt;R$194,10,(R$195-'Indicator Data'!BB86)/(R$195-R$194)*10)),1))</f>
        <v>0.9</v>
      </c>
      <c r="S83" s="190">
        <f>IF('Indicator Data'!BC86="No data","x",ROUND(IF('Indicator Data'!BC86&gt;S$195,0,IF('Indicator Data'!BC86&lt;S$194,10,(S$195-'Indicator Data'!BC86)/(S$195-S$194)*10)),1))</f>
        <v>0</v>
      </c>
      <c r="T83" s="191">
        <f t="shared" si="14"/>
        <v>0.45</v>
      </c>
      <c r="U83" s="165">
        <f t="shared" si="15"/>
        <v>0.45</v>
      </c>
    </row>
    <row r="84" spans="1:21" s="4" customFormat="1" x14ac:dyDescent="0.25">
      <c r="A84" s="99" t="str">
        <f>'Indicator Data'!A87</f>
        <v>Italy</v>
      </c>
      <c r="B84" s="43" t="str">
        <f>'Indicator Data'!B87</f>
        <v>ITA</v>
      </c>
      <c r="C84" s="71">
        <f>IF('Indicator Data'!AT87="No data","x",ROUND(IF('Indicator Data'!AT87&gt;C$195,0,IF('Indicator Data'!AT87&lt;C$194,10,(C$195-'Indicator Data'!AT87)/(C$195-C$194)*10)),1))</f>
        <v>4.7</v>
      </c>
      <c r="D84" s="71">
        <f>IF('Indicator Data'!AS87="No data","x",ROUND(IF('Indicator Data'!AS87&gt;D$195,0,IF('Indicator Data'!AS87&lt;D$194,10,(D$195-'Indicator Data'!AS87)/(D$195-D$194)*10)),1))</f>
        <v>4.2</v>
      </c>
      <c r="E84" s="72">
        <f t="shared" si="8"/>
        <v>4.5</v>
      </c>
      <c r="F84" s="73">
        <f t="shared" si="9"/>
        <v>4.5</v>
      </c>
      <c r="G84" s="114">
        <f>IF('Indicator Data'!AU87="No data","x",ROUND(IF('Indicator Data'!AU87&gt;G$195,0,IF('Indicator Data'!AU87&lt;G$194,10,(G$195-'Indicator Data'!AU87)/(G$195-G$194)*10)),1))</f>
        <v>0</v>
      </c>
      <c r="H84" s="114">
        <f>IF('Indicator Data'!AV87="No data","x",ROUND(IF('Indicator Data'!AV87&gt;H$195,0,IF('Indicator Data'!AV87&lt;H$194,10,(H$195-'Indicator Data'!AV87)/(H$195-H$194)*10)),1))</f>
        <v>5.8</v>
      </c>
      <c r="I84" s="71">
        <f t="shared" si="10"/>
        <v>2.9</v>
      </c>
      <c r="J84" s="114">
        <f>IF('Indicator Data'!AW87="No data","x",ROUND(IF('Indicator Data'!AW87&gt;J$195,0,IF('Indicator Data'!AW87&lt;J$194,10,(J$195-'Indicator Data'!AW87)/(J$195-J$194)*10)),1))</f>
        <v>0.8</v>
      </c>
      <c r="K84" s="114">
        <f>IF('Indicator Data'!AX87="No data","x",ROUND(IF('Indicator Data'!AX87&gt;K$195,0,IF('Indicator Data'!AX87&lt;K$194,10,(K$195-'Indicator Data'!AX87)/(K$195-K$194)*10)),1))</f>
        <v>2.2000000000000002</v>
      </c>
      <c r="L84" s="114">
        <f>IF('Indicator Data'!AY87="No data","x",ROUND(IF('Indicator Data'!AY87&gt;L$195,0,IF('Indicator Data'!AY87&lt;L$194,10,(L$195-'Indicator Data'!AY87)/(L$195-L$194)*10)),1))</f>
        <v>1.4</v>
      </c>
      <c r="M84" s="71">
        <f t="shared" si="11"/>
        <v>1.4666666666666668</v>
      </c>
      <c r="N84" s="71">
        <f>IF('Indicator Data'!AZ87="No data","x",ROUND(IF('Indicator Data'!AZ87&gt;N$195,0,IF('Indicator Data'!AZ87&lt;N$194,10,(N$195-'Indicator Data'!AZ87)/(N$195-N$194)*10)),1))</f>
        <v>0</v>
      </c>
      <c r="O84" s="71">
        <f>IF('Indicator Data'!BA87="No data","x",ROUND(IF('Indicator Data'!BA87&gt;O$195,10,IF('Indicator Data'!BA87&lt;O$194,0,10-(O$195-'Indicator Data'!BA87)/(O$195-O$194)*10)),1))</f>
        <v>0</v>
      </c>
      <c r="P84" s="72">
        <f t="shared" si="12"/>
        <v>1.1000000000000001</v>
      </c>
      <c r="Q84" s="165">
        <f t="shared" si="13"/>
        <v>1.1000000000000001</v>
      </c>
      <c r="R84" s="190">
        <f>IF('Indicator Data'!BB87="No data","x",ROUND(IF('Indicator Data'!BB87&gt;R$195,0,IF('Indicator Data'!BB87&lt;R$194,10,(R$195-'Indicator Data'!BB87)/(R$195-R$194)*10)),1))</f>
        <v>1.5</v>
      </c>
      <c r="S84" s="190">
        <f>IF('Indicator Data'!BC87="No data","x",ROUND(IF('Indicator Data'!BC87&gt;S$195,0,IF('Indicator Data'!BC87&lt;S$194,10,(S$195-'Indicator Data'!BC87)/(S$195-S$194)*10)),1))</f>
        <v>0</v>
      </c>
      <c r="T84" s="191">
        <f t="shared" si="14"/>
        <v>0.75</v>
      </c>
      <c r="U84" s="165">
        <f t="shared" si="15"/>
        <v>0.75</v>
      </c>
    </row>
    <row r="85" spans="1:21" s="4" customFormat="1" x14ac:dyDescent="0.25">
      <c r="A85" s="99" t="str">
        <f>'Indicator Data'!A88</f>
        <v>Jamaica</v>
      </c>
      <c r="B85" s="43" t="str">
        <f>'Indicator Data'!B88</f>
        <v>JAM</v>
      </c>
      <c r="C85" s="71">
        <f>IF('Indicator Data'!AT88="No data","x",ROUND(IF('Indicator Data'!AT88&gt;C$195,0,IF('Indicator Data'!AT88&lt;C$194,10,(C$195-'Indicator Data'!AT88)/(C$195-C$194)*10)),1))</f>
        <v>5.7</v>
      </c>
      <c r="D85" s="71">
        <f>IF('Indicator Data'!AS88="No data","x",ROUND(IF('Indicator Data'!AS88&gt;D$195,0,IF('Indicator Data'!AS88&lt;D$194,10,(D$195-'Indicator Data'!AS88)/(D$195-D$194)*10)),1))</f>
        <v>4</v>
      </c>
      <c r="E85" s="72">
        <f t="shared" si="8"/>
        <v>4.9000000000000004</v>
      </c>
      <c r="F85" s="73">
        <f t="shared" si="9"/>
        <v>4.9000000000000004</v>
      </c>
      <c r="G85" s="114">
        <f>IF('Indicator Data'!AU88="No data","x",ROUND(IF('Indicator Data'!AU88&gt;G$195,0,IF('Indicator Data'!AU88&lt;G$194,10,(G$195-'Indicator Data'!AU88)/(G$195-G$194)*10)),1))</f>
        <v>6.7</v>
      </c>
      <c r="H85" s="114">
        <f>IF('Indicator Data'!AV88="No data","x",ROUND(IF('Indicator Data'!AV88&gt;H$195,0,IF('Indicator Data'!AV88&lt;H$194,10,(H$195-'Indicator Data'!AV88)/(H$195-H$194)*10)),1))</f>
        <v>8</v>
      </c>
      <c r="I85" s="71">
        <f t="shared" si="10"/>
        <v>7.35</v>
      </c>
      <c r="J85" s="114">
        <f>IF('Indicator Data'!AW88="No data","x",ROUND(IF('Indicator Data'!AW88&gt;J$195,0,IF('Indicator Data'!AW88&lt;J$194,10,(J$195-'Indicator Data'!AW88)/(J$195-J$194)*10)),1))</f>
        <v>1</v>
      </c>
      <c r="K85" s="114">
        <f>IF('Indicator Data'!AX88="No data","x",ROUND(IF('Indicator Data'!AX88&gt;K$195,0,IF('Indicator Data'!AX88&lt;K$194,10,(K$195-'Indicator Data'!AX88)/(K$195-K$194)*10)),1))</f>
        <v>0.7</v>
      </c>
      <c r="L85" s="114" t="str">
        <f>IF('Indicator Data'!AY88="No data","x",ROUND(IF('Indicator Data'!AY88&gt;L$195,0,IF('Indicator Data'!AY88&lt;L$194,10,(L$195-'Indicator Data'!AY88)/(L$195-L$194)*10)),1))</f>
        <v>x</v>
      </c>
      <c r="M85" s="71">
        <f t="shared" si="11"/>
        <v>0.85</v>
      </c>
      <c r="N85" s="71">
        <f>IF('Indicator Data'!AZ88="No data","x",ROUND(IF('Indicator Data'!AZ88&gt;N$195,0,IF('Indicator Data'!AZ88&lt;N$194,10,(N$195-'Indicator Data'!AZ88)/(N$195-N$194)*10)),1))</f>
        <v>8.4</v>
      </c>
      <c r="O85" s="71">
        <f>IF('Indicator Data'!BA88="No data","x",ROUND(IF('Indicator Data'!BA88&gt;O$195,10,IF('Indicator Data'!BA88&lt;O$194,0,10-(O$195-'Indicator Data'!BA88)/(O$195-O$194)*10)),1))</f>
        <v>0.9</v>
      </c>
      <c r="P85" s="72">
        <f t="shared" si="12"/>
        <v>4.4000000000000004</v>
      </c>
      <c r="Q85" s="165">
        <f t="shared" si="13"/>
        <v>4.4000000000000004</v>
      </c>
      <c r="R85" s="190">
        <f>IF('Indicator Data'!BB88="No data","x",ROUND(IF('Indicator Data'!BB88&gt;R$195,0,IF('Indicator Data'!BB88&lt;R$194,10,(R$195-'Indicator Data'!BB88)/(R$195-R$194)*10)),1))</f>
        <v>2.4</v>
      </c>
      <c r="S85" s="190">
        <f>IF('Indicator Data'!BC88="No data","x",ROUND(IF('Indicator Data'!BC88&gt;S$195,0,IF('Indicator Data'!BC88&lt;S$194,10,(S$195-'Indicator Data'!BC88)/(S$195-S$194)*10)),1))</f>
        <v>5</v>
      </c>
      <c r="T85" s="191">
        <f t="shared" si="14"/>
        <v>3.7</v>
      </c>
      <c r="U85" s="165">
        <f t="shared" si="15"/>
        <v>3.7</v>
      </c>
    </row>
    <row r="86" spans="1:21" s="4" customFormat="1" x14ac:dyDescent="0.25">
      <c r="A86" s="99" t="str">
        <f>'Indicator Data'!A89</f>
        <v>Japan</v>
      </c>
      <c r="B86" s="43" t="str">
        <f>'Indicator Data'!B89</f>
        <v>JPN</v>
      </c>
      <c r="C86" s="71">
        <f>IF('Indicator Data'!AT89="No data","x",ROUND(IF('Indicator Data'!AT89&gt;C$195,0,IF('Indicator Data'!AT89&lt;C$194,10,(C$195-'Indicator Data'!AT89)/(C$195-C$194)*10)),1))</f>
        <v>2.7</v>
      </c>
      <c r="D86" s="71">
        <f>IF('Indicator Data'!AS89="No data","x",ROUND(IF('Indicator Data'!AS89&gt;D$195,0,IF('Indicator Data'!AS89&lt;D$194,10,(D$195-'Indicator Data'!AS89)/(D$195-D$194)*10)),1))</f>
        <v>1.6</v>
      </c>
      <c r="E86" s="72">
        <f t="shared" si="8"/>
        <v>2.2000000000000002</v>
      </c>
      <c r="F86" s="73">
        <f t="shared" si="9"/>
        <v>2.2000000000000002</v>
      </c>
      <c r="G86" s="114">
        <f>IF('Indicator Data'!AU89="No data","x",ROUND(IF('Indicator Data'!AU89&gt;G$195,0,IF('Indicator Data'!AU89&lt;G$194,10,(G$195-'Indicator Data'!AU89)/(G$195-G$194)*10)),1))</f>
        <v>4</v>
      </c>
      <c r="H86" s="114">
        <f>IF('Indicator Data'!AV89="No data","x",ROUND(IF('Indicator Data'!AV89&gt;H$195,0,IF('Indicator Data'!AV89&lt;H$194,10,(H$195-'Indicator Data'!AV89)/(H$195-H$194)*10)),1))</f>
        <v>0</v>
      </c>
      <c r="I86" s="71">
        <f t="shared" si="10"/>
        <v>2</v>
      </c>
      <c r="J86" s="114">
        <f>IF('Indicator Data'!AW89="No data","x",ROUND(IF('Indicator Data'!AW89&gt;J$195,0,IF('Indicator Data'!AW89&lt;J$194,10,(J$195-'Indicator Data'!AW89)/(J$195-J$194)*10)),1))</f>
        <v>0</v>
      </c>
      <c r="K86" s="114">
        <f>IF('Indicator Data'!AX89="No data","x",ROUND(IF('Indicator Data'!AX89&gt;K$195,0,IF('Indicator Data'!AX89&lt;K$194,10,(K$195-'Indicator Data'!AX89)/(K$195-K$194)*10)),1))</f>
        <v>0.7</v>
      </c>
      <c r="L86" s="114">
        <f>IF('Indicator Data'!AY89="No data","x",ROUND(IF('Indicator Data'!AY89&gt;L$195,0,IF('Indicator Data'!AY89&lt;L$194,10,(L$195-'Indicator Data'!AY89)/(L$195-L$194)*10)),1))</f>
        <v>0</v>
      </c>
      <c r="M86" s="71">
        <f t="shared" si="11"/>
        <v>0.23333333333333331</v>
      </c>
      <c r="N86" s="71">
        <f>IF('Indicator Data'!AZ89="No data","x",ROUND(IF('Indicator Data'!AZ89&gt;N$195,0,IF('Indicator Data'!AZ89&lt;N$194,10,(N$195-'Indicator Data'!AZ89)/(N$195-N$194)*10)),1))</f>
        <v>0</v>
      </c>
      <c r="O86" s="71">
        <f>IF('Indicator Data'!BA89="No data","x",ROUND(IF('Indicator Data'!BA89&gt;O$195,10,IF('Indicator Data'!BA89&lt;O$194,0,10-(O$195-'Indicator Data'!BA89)/(O$195-O$194)*10)),1))</f>
        <v>0.1</v>
      </c>
      <c r="P86" s="72">
        <f t="shared" si="12"/>
        <v>0.6</v>
      </c>
      <c r="Q86" s="165">
        <f t="shared" si="13"/>
        <v>0.6</v>
      </c>
      <c r="R86" s="190" t="str">
        <f>IF('Indicator Data'!BB89="No data","x",ROUND(IF('Indicator Data'!BB89&gt;R$195,0,IF('Indicator Data'!BB89&lt;R$194,10,(R$195-'Indicator Data'!BB89)/(R$195-R$194)*10)),1))</f>
        <v>x</v>
      </c>
      <c r="S86" s="190">
        <f>IF('Indicator Data'!BC89="No data","x",ROUND(IF('Indicator Data'!BC89&gt;S$195,0,IF('Indicator Data'!BC89&lt;S$194,10,(S$195-'Indicator Data'!BC89)/(S$195-S$194)*10)),1))</f>
        <v>0</v>
      </c>
      <c r="T86" s="191">
        <f t="shared" si="14"/>
        <v>0</v>
      </c>
      <c r="U86" s="165">
        <f t="shared" si="15"/>
        <v>0</v>
      </c>
    </row>
    <row r="87" spans="1:21" s="4" customFormat="1" x14ac:dyDescent="0.25">
      <c r="A87" s="99" t="str">
        <f>'Indicator Data'!A90</f>
        <v>Jordan</v>
      </c>
      <c r="B87" s="43" t="str">
        <f>'Indicator Data'!B90</f>
        <v>JOR</v>
      </c>
      <c r="C87" s="71">
        <f>IF('Indicator Data'!AT90="No data","x",ROUND(IF('Indicator Data'!AT90&gt;C$195,0,IF('Indicator Data'!AT90&lt;C$194,10,(C$195-'Indicator Data'!AT90)/(C$195-C$194)*10)),1))</f>
        <v>5.2</v>
      </c>
      <c r="D87" s="71">
        <f>IF('Indicator Data'!AS90="No data","x",ROUND(IF('Indicator Data'!AS90&gt;D$195,0,IF('Indicator Data'!AS90&lt;D$194,10,(D$195-'Indicator Data'!AS90)/(D$195-D$194)*10)),1))</f>
        <v>4.8</v>
      </c>
      <c r="E87" s="72">
        <f t="shared" si="8"/>
        <v>5</v>
      </c>
      <c r="F87" s="73">
        <f t="shared" si="9"/>
        <v>5</v>
      </c>
      <c r="G87" s="114">
        <f>IF('Indicator Data'!AU90="No data","x",ROUND(IF('Indicator Data'!AU90&gt;G$195,0,IF('Indicator Data'!AU90&lt;G$194,10,(G$195-'Indicator Data'!AU90)/(G$195-G$194)*10)),1))</f>
        <v>4.0999999999999996</v>
      </c>
      <c r="H87" s="114">
        <f>IF('Indicator Data'!AV90="No data","x",ROUND(IF('Indicator Data'!AV90&gt;H$195,0,IF('Indicator Data'!AV90&lt;H$194,10,(H$195-'Indicator Data'!AV90)/(H$195-H$194)*10)),1))</f>
        <v>8.4</v>
      </c>
      <c r="I87" s="71">
        <f t="shared" si="10"/>
        <v>6.25</v>
      </c>
      <c r="J87" s="114">
        <f>IF('Indicator Data'!AW90="No data","x",ROUND(IF('Indicator Data'!AW90&gt;J$195,0,IF('Indicator Data'!AW90&lt;J$194,10,(J$195-'Indicator Data'!AW90)/(J$195-J$194)*10)),1))</f>
        <v>0</v>
      </c>
      <c r="K87" s="114">
        <f>IF('Indicator Data'!AX90="No data","x",ROUND(IF('Indicator Data'!AX90&gt;K$195,0,IF('Indicator Data'!AX90&lt;K$194,10,(K$195-'Indicator Data'!AX90)/(K$195-K$194)*10)),1))</f>
        <v>0</v>
      </c>
      <c r="L87" s="114" t="str">
        <f>IF('Indicator Data'!AY90="No data","x",ROUND(IF('Indicator Data'!AY90&gt;L$195,0,IF('Indicator Data'!AY90&lt;L$194,10,(L$195-'Indicator Data'!AY90)/(L$195-L$194)*10)),1))</f>
        <v>x</v>
      </c>
      <c r="M87" s="71">
        <f t="shared" si="11"/>
        <v>0</v>
      </c>
      <c r="N87" s="71">
        <f>IF('Indicator Data'!AZ90="No data","x",ROUND(IF('Indicator Data'!AZ90&gt;N$195,0,IF('Indicator Data'!AZ90&lt;N$194,10,(N$195-'Indicator Data'!AZ90)/(N$195-N$194)*10)),1))</f>
        <v>8.5</v>
      </c>
      <c r="O87" s="71">
        <f>IF('Indicator Data'!BA90="No data","x",ROUND(IF('Indicator Data'!BA90&gt;O$195,10,IF('Indicator Data'!BA90&lt;O$194,0,10-(O$195-'Indicator Data'!BA90)/(O$195-O$194)*10)),1))</f>
        <v>0.5</v>
      </c>
      <c r="P87" s="72">
        <f t="shared" si="12"/>
        <v>3.8</v>
      </c>
      <c r="Q87" s="165">
        <f t="shared" si="13"/>
        <v>3.8</v>
      </c>
      <c r="R87" s="190">
        <f>IF('Indicator Data'!BB90="No data","x",ROUND(IF('Indicator Data'!BB90&gt;R$195,0,IF('Indicator Data'!BB90&lt;R$194,10,(R$195-'Indicator Data'!BB90)/(R$195-R$194)*10)),1))</f>
        <v>5.2</v>
      </c>
      <c r="S87" s="190">
        <f>IF('Indicator Data'!BC90="No data","x",ROUND(IF('Indicator Data'!BC90&gt;S$195,0,IF('Indicator Data'!BC90&lt;S$194,10,(S$195-'Indicator Data'!BC90)/(S$195-S$194)*10)),1))</f>
        <v>5</v>
      </c>
      <c r="T87" s="191">
        <f t="shared" si="14"/>
        <v>5.0999999999999996</v>
      </c>
      <c r="U87" s="165">
        <f t="shared" si="15"/>
        <v>5.0999999999999996</v>
      </c>
    </row>
    <row r="88" spans="1:21" s="4" customFormat="1" x14ac:dyDescent="0.25">
      <c r="A88" s="99" t="str">
        <f>'Indicator Data'!A91</f>
        <v>Kazakhstan</v>
      </c>
      <c r="B88" s="43" t="str">
        <f>'Indicator Data'!B91</f>
        <v>KAZ</v>
      </c>
      <c r="C88" s="71">
        <f>IF('Indicator Data'!AT91="No data","x",ROUND(IF('Indicator Data'!AT91&gt;C$195,0,IF('Indicator Data'!AT91&lt;C$194,10,(C$195-'Indicator Data'!AT91)/(C$195-C$194)*10)),1))</f>
        <v>6.6</v>
      </c>
      <c r="D88" s="71">
        <f>IF('Indicator Data'!AS91="No data","x",ROUND(IF('Indicator Data'!AS91&gt;D$195,0,IF('Indicator Data'!AS91&lt;D$194,10,(D$195-'Indicator Data'!AS91)/(D$195-D$194)*10)),1))</f>
        <v>5</v>
      </c>
      <c r="E88" s="72">
        <f t="shared" si="8"/>
        <v>5.8</v>
      </c>
      <c r="F88" s="73">
        <f t="shared" si="9"/>
        <v>5.8</v>
      </c>
      <c r="G88" s="114">
        <f>IF('Indicator Data'!AU91="No data","x",ROUND(IF('Indicator Data'!AU91&gt;G$195,0,IF('Indicator Data'!AU91&lt;G$194,10,(G$195-'Indicator Data'!AU91)/(G$195-G$194)*10)),1))</f>
        <v>1.9</v>
      </c>
      <c r="H88" s="114">
        <f>IF('Indicator Data'!AV91="No data","x",ROUND(IF('Indicator Data'!AV91&gt;H$195,0,IF('Indicator Data'!AV91&lt;H$194,10,(H$195-'Indicator Data'!AV91)/(H$195-H$194)*10)),1))</f>
        <v>1.6</v>
      </c>
      <c r="I88" s="71">
        <f t="shared" si="10"/>
        <v>1.75</v>
      </c>
      <c r="J88" s="114">
        <f>IF('Indicator Data'!AW91="No data","x",ROUND(IF('Indicator Data'!AW91&gt;J$195,0,IF('Indicator Data'!AW91&lt;J$194,10,(J$195-'Indicator Data'!AW91)/(J$195-J$194)*10)),1))</f>
        <v>0</v>
      </c>
      <c r="K88" s="114">
        <f>IF('Indicator Data'!AX91="No data","x",ROUND(IF('Indicator Data'!AX91&gt;K$195,0,IF('Indicator Data'!AX91&lt;K$194,10,(K$195-'Indicator Data'!AX91)/(K$195-K$194)*10)),1))</f>
        <v>0</v>
      </c>
      <c r="L88" s="114">
        <f>IF('Indicator Data'!AY91="No data","x",ROUND(IF('Indicator Data'!AY91&gt;L$195,0,IF('Indicator Data'!AY91&lt;L$194,10,(L$195-'Indicator Data'!AY91)/(L$195-L$194)*10)),1))</f>
        <v>0.2</v>
      </c>
      <c r="M88" s="71">
        <f t="shared" si="11"/>
        <v>6.6666666666666666E-2</v>
      </c>
      <c r="N88" s="71">
        <f>IF('Indicator Data'!AZ91="No data","x",ROUND(IF('Indicator Data'!AZ91&gt;N$195,0,IF('Indicator Data'!AZ91&lt;N$194,10,(N$195-'Indicator Data'!AZ91)/(N$195-N$194)*10)),1))</f>
        <v>7.3</v>
      </c>
      <c r="O88" s="71">
        <f>IF('Indicator Data'!BA91="No data","x",ROUND(IF('Indicator Data'!BA91&gt;O$195,10,IF('Indicator Data'!BA91&lt;O$194,0,10-(O$195-'Indicator Data'!BA91)/(O$195-O$194)*10)),1))</f>
        <v>0.1</v>
      </c>
      <c r="P88" s="72">
        <f t="shared" si="12"/>
        <v>2.2999999999999998</v>
      </c>
      <c r="Q88" s="165">
        <f t="shared" si="13"/>
        <v>2.2999999999999998</v>
      </c>
      <c r="R88" s="190">
        <f>IF('Indicator Data'!BB91="No data","x",ROUND(IF('Indicator Data'!BB91&gt;R$195,0,IF('Indicator Data'!BB91&lt;R$194,10,(R$195-'Indicator Data'!BB91)/(R$195-R$194)*10)),1))</f>
        <v>2.9</v>
      </c>
      <c r="S88" s="190">
        <f>IF('Indicator Data'!BC91="No data","x",ROUND(IF('Indicator Data'!BC91&gt;S$195,0,IF('Indicator Data'!BC91&lt;S$194,10,(S$195-'Indicator Data'!BC91)/(S$195-S$194)*10)),1))</f>
        <v>5</v>
      </c>
      <c r="T88" s="191">
        <f t="shared" si="14"/>
        <v>3.95</v>
      </c>
      <c r="U88" s="165">
        <f t="shared" si="15"/>
        <v>3.95</v>
      </c>
    </row>
    <row r="89" spans="1:21" s="4" customFormat="1" x14ac:dyDescent="0.25">
      <c r="A89" s="99" t="str">
        <f>'Indicator Data'!A92</f>
        <v>Kenya</v>
      </c>
      <c r="B89" s="43" t="str">
        <f>'Indicator Data'!B92</f>
        <v>KEN</v>
      </c>
      <c r="C89" s="71">
        <f>IF('Indicator Data'!AT92="No data","x",ROUND(IF('Indicator Data'!AT92&gt;C$195,0,IF('Indicator Data'!AT92&lt;C$194,10,(C$195-'Indicator Data'!AT92)/(C$195-C$194)*10)),1))</f>
        <v>7.2</v>
      </c>
      <c r="D89" s="71">
        <f>IF('Indicator Data'!AS92="No data","x",ROUND(IF('Indicator Data'!AS92&gt;D$195,0,IF('Indicator Data'!AS92&lt;D$194,10,(D$195-'Indicator Data'!AS92)/(D$195-D$194)*10)),1))</f>
        <v>5.8</v>
      </c>
      <c r="E89" s="72">
        <f t="shared" si="8"/>
        <v>6.5</v>
      </c>
      <c r="F89" s="73">
        <f t="shared" si="9"/>
        <v>6.5</v>
      </c>
      <c r="G89" s="114">
        <f>IF('Indicator Data'!AU92="No data","x",ROUND(IF('Indicator Data'!AU92&gt;G$195,0,IF('Indicator Data'!AU92&lt;G$194,10,(G$195-'Indicator Data'!AU92)/(G$195-G$194)*10)),1))</f>
        <v>9.5</v>
      </c>
      <c r="H89" s="114">
        <f>IF('Indicator Data'!AV92="No data","x",ROUND(IF('Indicator Data'!AV92&gt;H$195,0,IF('Indicator Data'!AV92&lt;H$194,10,(H$195-'Indicator Data'!AV92)/(H$195-H$194)*10)),1))</f>
        <v>8.4</v>
      </c>
      <c r="I89" s="71">
        <f t="shared" si="10"/>
        <v>8.9499999999999993</v>
      </c>
      <c r="J89" s="114">
        <f>IF('Indicator Data'!AW92="No data","x",ROUND(IF('Indicator Data'!AW92&gt;J$195,0,IF('Indicator Data'!AW92&lt;J$194,10,(J$195-'Indicator Data'!AW92)/(J$195-J$194)*10)),1))</f>
        <v>2.9</v>
      </c>
      <c r="K89" s="114">
        <f>IF('Indicator Data'!AX92="No data","x",ROUND(IF('Indicator Data'!AX92&gt;K$195,0,IF('Indicator Data'!AX92&lt;K$194,10,(K$195-'Indicator Data'!AX92)/(K$195-K$194)*10)),1))</f>
        <v>10</v>
      </c>
      <c r="L89" s="114">
        <f>IF('Indicator Data'!AY92="No data","x",ROUND(IF('Indicator Data'!AY92&gt;L$195,0,IF('Indicator Data'!AY92&lt;L$194,10,(L$195-'Indicator Data'!AY92)/(L$195-L$194)*10)),1))</f>
        <v>4.7</v>
      </c>
      <c r="M89" s="71">
        <f t="shared" si="11"/>
        <v>5.8666666666666671</v>
      </c>
      <c r="N89" s="71">
        <f>IF('Indicator Data'!AZ92="No data","x",ROUND(IF('Indicator Data'!AZ92&gt;N$195,0,IF('Indicator Data'!AZ92&lt;N$194,10,(N$195-'Indicator Data'!AZ92)/(N$195-N$194)*10)),1))</f>
        <v>9.6999999999999993</v>
      </c>
      <c r="O89" s="71">
        <f>IF('Indicator Data'!BA92="No data","x",ROUND(IF('Indicator Data'!BA92&gt;O$195,10,IF('Indicator Data'!BA92&lt;O$194,0,10-(O$195-'Indicator Data'!BA92)/(O$195-O$194)*10)),1))</f>
        <v>3.8</v>
      </c>
      <c r="P89" s="72">
        <f t="shared" si="12"/>
        <v>7.1</v>
      </c>
      <c r="Q89" s="165">
        <f t="shared" si="13"/>
        <v>7.1</v>
      </c>
      <c r="R89" s="190">
        <f>IF('Indicator Data'!BB92="No data","x",ROUND(IF('Indicator Data'!BB92&gt;R$195,0,IF('Indicator Data'!BB92&lt;R$194,10,(R$195-'Indicator Data'!BB92)/(R$195-R$194)*10)),1))</f>
        <v>6.5</v>
      </c>
      <c r="S89" s="190">
        <f>IF('Indicator Data'!BC92="No data","x",ROUND(IF('Indicator Data'!BC92&gt;S$195,0,IF('Indicator Data'!BC92&lt;S$194,10,(S$195-'Indicator Data'!BC92)/(S$195-S$194)*10)),1))</f>
        <v>5</v>
      </c>
      <c r="T89" s="191">
        <f t="shared" si="14"/>
        <v>5.75</v>
      </c>
      <c r="U89" s="165">
        <f t="shared" si="15"/>
        <v>5.75</v>
      </c>
    </row>
    <row r="90" spans="1:21" s="4" customFormat="1" x14ac:dyDescent="0.25">
      <c r="A90" s="99" t="str">
        <f>'Indicator Data'!A93</f>
        <v>Kiribati</v>
      </c>
      <c r="B90" s="43" t="str">
        <f>'Indicator Data'!B93</f>
        <v>KIR</v>
      </c>
      <c r="C90" s="71" t="str">
        <f>IF('Indicator Data'!AT93="No data","x",ROUND(IF('Indicator Data'!AT93&gt;C$195,0,IF('Indicator Data'!AT93&lt;C$194,10,(C$195-'Indicator Data'!AT93)/(C$195-C$194)*10)),1))</f>
        <v>x</v>
      </c>
      <c r="D90" s="71">
        <f>IF('Indicator Data'!AS93="No data","x",ROUND(IF('Indicator Data'!AS93&gt;D$195,0,IF('Indicator Data'!AS93&lt;D$194,10,(D$195-'Indicator Data'!AS93)/(D$195-D$194)*10)),1))</f>
        <v>5.6</v>
      </c>
      <c r="E90" s="72">
        <f t="shared" si="8"/>
        <v>5.6</v>
      </c>
      <c r="F90" s="73">
        <f t="shared" si="9"/>
        <v>5.6</v>
      </c>
      <c r="G90" s="114">
        <f>IF('Indicator Data'!AU93="No data","x",ROUND(IF('Indicator Data'!AU93&gt;G$195,0,IF('Indicator Data'!AU93&lt;G$194,10,(G$195-'Indicator Data'!AU93)/(G$195-G$194)*10)),1))</f>
        <v>9.5</v>
      </c>
      <c r="H90" s="114">
        <f>IF('Indicator Data'!AV93="No data","x",ROUND(IF('Indicator Data'!AV93&gt;H$195,0,IF('Indicator Data'!AV93&lt;H$194,10,(H$195-'Indicator Data'!AV93)/(H$195-H$194)*10)),1))</f>
        <v>7.8</v>
      </c>
      <c r="I90" s="71">
        <f t="shared" si="10"/>
        <v>8.65</v>
      </c>
      <c r="J90" s="114">
        <f>IF('Indicator Data'!AW93="No data","x",ROUND(IF('Indicator Data'!AW93&gt;J$195,0,IF('Indicator Data'!AW93&lt;J$194,10,(J$195-'Indicator Data'!AW93)/(J$195-J$194)*10)),1))</f>
        <v>1.5</v>
      </c>
      <c r="K90" s="114">
        <f>IF('Indicator Data'!AX93="No data","x",ROUND(IF('Indicator Data'!AX93&gt;K$195,0,IF('Indicator Data'!AX93&lt;K$194,10,(K$195-'Indicator Data'!AX93)/(K$195-K$194)*10)),1))</f>
        <v>3.4</v>
      </c>
      <c r="L90" s="114">
        <f>IF('Indicator Data'!AY93="No data","x",ROUND(IF('Indicator Data'!AY93&gt;L$195,0,IF('Indicator Data'!AY93&lt;L$194,10,(L$195-'Indicator Data'!AY93)/(L$195-L$194)*10)),1))</f>
        <v>1.4</v>
      </c>
      <c r="M90" s="71">
        <f t="shared" si="11"/>
        <v>2.1</v>
      </c>
      <c r="N90" s="71">
        <f>IF('Indicator Data'!AZ93="No data","x",ROUND(IF('Indicator Data'!AZ93&gt;N$195,0,IF('Indicator Data'!AZ93&lt;N$194,10,(N$195-'Indicator Data'!AZ93)/(N$195-N$194)*10)),1))</f>
        <v>9.3000000000000007</v>
      </c>
      <c r="O90" s="71">
        <f>IF('Indicator Data'!BA93="No data","x",ROUND(IF('Indicator Data'!BA93&gt;O$195,10,IF('Indicator Data'!BA93&lt;O$194,0,10-(O$195-'Indicator Data'!BA93)/(O$195-O$194)*10)),1))</f>
        <v>1</v>
      </c>
      <c r="P90" s="72">
        <f t="shared" si="12"/>
        <v>5.3</v>
      </c>
      <c r="Q90" s="165">
        <f t="shared" si="13"/>
        <v>5.3</v>
      </c>
      <c r="R90" s="190">
        <f>IF('Indicator Data'!BB93="No data","x",ROUND(IF('Indicator Data'!BB93&gt;R$195,0,IF('Indicator Data'!BB93&lt;R$194,10,(R$195-'Indicator Data'!BB93)/(R$195-R$194)*10)),1))</f>
        <v>4.9000000000000004</v>
      </c>
      <c r="S90" s="190">
        <f>IF('Indicator Data'!BC93="No data","x",ROUND(IF('Indicator Data'!BC93&gt;S$195,0,IF('Indicator Data'!BC93&lt;S$194,10,(S$195-'Indicator Data'!BC93)/(S$195-S$194)*10)),1))</f>
        <v>7.5</v>
      </c>
      <c r="T90" s="191">
        <f t="shared" si="14"/>
        <v>6.2</v>
      </c>
      <c r="U90" s="165">
        <f t="shared" si="15"/>
        <v>6.2</v>
      </c>
    </row>
    <row r="91" spans="1:21" s="4" customFormat="1" x14ac:dyDescent="0.25">
      <c r="A91" s="99" t="str">
        <f>'Indicator Data'!A94</f>
        <v>Korea DPR</v>
      </c>
      <c r="B91" s="43" t="str">
        <f>'Indicator Data'!B94</f>
        <v>PRK</v>
      </c>
      <c r="C91" s="71">
        <f>IF('Indicator Data'!AT94="No data","x",ROUND(IF('Indicator Data'!AT94&gt;C$195,0,IF('Indicator Data'!AT94&lt;C$194,10,(C$195-'Indicator Data'!AT94)/(C$195-C$194)*10)),1))</f>
        <v>8.3000000000000007</v>
      </c>
      <c r="D91" s="71">
        <f>IF('Indicator Data'!AS94="No data","x",ROUND(IF('Indicator Data'!AS94&gt;D$195,0,IF('Indicator Data'!AS94&lt;D$194,10,(D$195-'Indicator Data'!AS94)/(D$195-D$194)*10)),1))</f>
        <v>8.1</v>
      </c>
      <c r="E91" s="72">
        <f t="shared" si="8"/>
        <v>8.1999999999999993</v>
      </c>
      <c r="F91" s="73">
        <f t="shared" si="9"/>
        <v>8.1999999999999993</v>
      </c>
      <c r="G91" s="114">
        <f>IF('Indicator Data'!AU94="No data","x",ROUND(IF('Indicator Data'!AU94&gt;G$195,0,IF('Indicator Data'!AU94&lt;G$194,10,(G$195-'Indicator Data'!AU94)/(G$195-G$194)*10)),1))</f>
        <v>0.8</v>
      </c>
      <c r="H91" s="114">
        <f>IF('Indicator Data'!AV94="No data","x",ROUND(IF('Indicator Data'!AV94&gt;H$195,0,IF('Indicator Data'!AV94&lt;H$194,10,(H$195-'Indicator Data'!AV94)/(H$195-H$194)*10)),1))</f>
        <v>0</v>
      </c>
      <c r="I91" s="71">
        <f t="shared" si="10"/>
        <v>0.4</v>
      </c>
      <c r="J91" s="114">
        <f>IF('Indicator Data'!AW94="No data","x",ROUND(IF('Indicator Data'!AW94&gt;J$195,0,IF('Indicator Data'!AW94&lt;J$194,10,(J$195-'Indicator Data'!AW94)/(J$195-J$194)*10)),1))</f>
        <v>0.3</v>
      </c>
      <c r="K91" s="114">
        <f>IF('Indicator Data'!AX94="No data","x",ROUND(IF('Indicator Data'!AX94&gt;K$195,0,IF('Indicator Data'!AX94&lt;K$194,10,(K$195-'Indicator Data'!AX94)/(K$195-K$194)*10)),1))</f>
        <v>0.2</v>
      </c>
      <c r="L91" s="114" t="str">
        <f>IF('Indicator Data'!AY94="No data","x",ROUND(IF('Indicator Data'!AY94&gt;L$195,0,IF('Indicator Data'!AY94&lt;L$194,10,(L$195-'Indicator Data'!AY94)/(L$195-L$194)*10)),1))</f>
        <v>x</v>
      </c>
      <c r="M91" s="71">
        <f t="shared" si="11"/>
        <v>0.25</v>
      </c>
      <c r="N91" s="71" t="str">
        <f>IF('Indicator Data'!AZ94="No data","x",ROUND(IF('Indicator Data'!AZ94&gt;N$195,0,IF('Indicator Data'!AZ94&lt;N$194,10,(N$195-'Indicator Data'!AZ94)/(N$195-N$194)*10)),1))</f>
        <v>x</v>
      </c>
      <c r="O91" s="71">
        <f>IF('Indicator Data'!BA94="No data","x",ROUND(IF('Indicator Data'!BA94&gt;O$195,10,IF('Indicator Data'!BA94&lt;O$194,0,10-(O$195-'Indicator Data'!BA94)/(O$195-O$194)*10)),1))</f>
        <v>1</v>
      </c>
      <c r="P91" s="72">
        <f t="shared" si="12"/>
        <v>0.6</v>
      </c>
      <c r="Q91" s="165">
        <f t="shared" si="13"/>
        <v>0.6</v>
      </c>
      <c r="R91" s="190">
        <f>IF('Indicator Data'!BB94="No data","x",ROUND(IF('Indicator Data'!BB94&gt;R$195,0,IF('Indicator Data'!BB94&lt;R$194,10,(R$195-'Indicator Data'!BB94)/(R$195-R$194)*10)),1))</f>
        <v>3.7</v>
      </c>
      <c r="S91" s="190">
        <f>IF('Indicator Data'!BC94="No data","x",ROUND(IF('Indicator Data'!BC94&gt;S$195,0,IF('Indicator Data'!BC94&lt;S$194,10,(S$195-'Indicator Data'!BC94)/(S$195-S$194)*10)),1))</f>
        <v>5</v>
      </c>
      <c r="T91" s="191">
        <f t="shared" si="14"/>
        <v>4.3499999999999996</v>
      </c>
      <c r="U91" s="165">
        <f t="shared" si="15"/>
        <v>4.3499999999999996</v>
      </c>
    </row>
    <row r="92" spans="1:21" s="4" customFormat="1" x14ac:dyDescent="0.25">
      <c r="A92" s="99" t="str">
        <f>'Indicator Data'!A95</f>
        <v>Korea Republic of</v>
      </c>
      <c r="B92" s="43" t="str">
        <f>'Indicator Data'!B95</f>
        <v>KOR</v>
      </c>
      <c r="C92" s="71">
        <f>IF('Indicator Data'!AT95="No data","x",ROUND(IF('Indicator Data'!AT95&gt;C$195,0,IF('Indicator Data'!AT95&lt;C$194,10,(C$195-'Indicator Data'!AT95)/(C$195-C$194)*10)),1))</f>
        <v>4.0999999999999996</v>
      </c>
      <c r="D92" s="71">
        <f>IF('Indicator Data'!AS95="No data","x",ROUND(IF('Indicator Data'!AS95&gt;D$195,0,IF('Indicator Data'!AS95&lt;D$194,10,(D$195-'Indicator Data'!AS95)/(D$195-D$194)*10)),1))</f>
        <v>2.6</v>
      </c>
      <c r="E92" s="72">
        <f t="shared" si="8"/>
        <v>3.4</v>
      </c>
      <c r="F92" s="73">
        <f t="shared" si="9"/>
        <v>3.4</v>
      </c>
      <c r="G92" s="114">
        <f>IF('Indicator Data'!AU95="No data","x",ROUND(IF('Indicator Data'!AU95&gt;G$195,0,IF('Indicator Data'!AU95&lt;G$194,10,(G$195-'Indicator Data'!AU95)/(G$195-G$194)*10)),1))</f>
        <v>4.0999999999999996</v>
      </c>
      <c r="H92" s="114">
        <f>IF('Indicator Data'!AV95="No data","x",ROUND(IF('Indicator Data'!AV95&gt;H$195,0,IF('Indicator Data'!AV95&lt;H$194,10,(H$195-'Indicator Data'!AV95)/(H$195-H$194)*10)),1))</f>
        <v>0</v>
      </c>
      <c r="I92" s="71">
        <f t="shared" si="10"/>
        <v>2.0499999999999998</v>
      </c>
      <c r="J92" s="114">
        <f>IF('Indicator Data'!AW95="No data","x",ROUND(IF('Indicator Data'!AW95&gt;J$195,0,IF('Indicator Data'!AW95&lt;J$194,10,(J$195-'Indicator Data'!AW95)/(J$195-J$194)*10)),1))</f>
        <v>0.2</v>
      </c>
      <c r="K92" s="114">
        <f>IF('Indicator Data'!AX95="No data","x",ROUND(IF('Indicator Data'!AX95&gt;K$195,0,IF('Indicator Data'!AX95&lt;K$194,10,(K$195-'Indicator Data'!AX95)/(K$195-K$194)*10)),1))</f>
        <v>0.3</v>
      </c>
      <c r="L92" s="114">
        <f>IF('Indicator Data'!AY95="No data","x",ROUND(IF('Indicator Data'!AY95&gt;L$195,0,IF('Indicator Data'!AY95&lt;L$194,10,(L$195-'Indicator Data'!AY95)/(L$195-L$194)*10)),1))</f>
        <v>0.2</v>
      </c>
      <c r="M92" s="71">
        <f t="shared" si="11"/>
        <v>0.23333333333333331</v>
      </c>
      <c r="N92" s="71">
        <f>IF('Indicator Data'!AZ95="No data","x",ROUND(IF('Indicator Data'!AZ95&gt;N$195,0,IF('Indicator Data'!AZ95&lt;N$194,10,(N$195-'Indicator Data'!AZ95)/(N$195-N$194)*10)),1))</f>
        <v>1</v>
      </c>
      <c r="O92" s="71">
        <f>IF('Indicator Data'!BA95="No data","x",ROUND(IF('Indicator Data'!BA95&gt;O$195,10,IF('Indicator Data'!BA95&lt;O$194,0,10-(O$195-'Indicator Data'!BA95)/(O$195-O$194)*10)),1))</f>
        <v>0.1</v>
      </c>
      <c r="P92" s="72">
        <f t="shared" si="12"/>
        <v>0.8</v>
      </c>
      <c r="Q92" s="165">
        <f t="shared" si="13"/>
        <v>0.8</v>
      </c>
      <c r="R92" s="190">
        <f>IF('Indicator Data'!BB95="No data","x",ROUND(IF('Indicator Data'!BB95&gt;R$195,0,IF('Indicator Data'!BB95&lt;R$194,10,(R$195-'Indicator Data'!BB95)/(R$195-R$194)*10)),1))</f>
        <v>0.6</v>
      </c>
      <c r="S92" s="190">
        <f>IF('Indicator Data'!BC95="No data","x",ROUND(IF('Indicator Data'!BC95&gt;S$195,0,IF('Indicator Data'!BC95&lt;S$194,10,(S$195-'Indicator Data'!BC95)/(S$195-S$194)*10)),1))</f>
        <v>0</v>
      </c>
      <c r="T92" s="191">
        <f t="shared" si="14"/>
        <v>0.3</v>
      </c>
      <c r="U92" s="165">
        <f t="shared" si="15"/>
        <v>0.3</v>
      </c>
    </row>
    <row r="93" spans="1:21" s="4" customFormat="1" x14ac:dyDescent="0.25">
      <c r="A93" s="99" t="str">
        <f>'Indicator Data'!A96</f>
        <v>Kuwait</v>
      </c>
      <c r="B93" s="43" t="str">
        <f>'Indicator Data'!B96</f>
        <v>KWT</v>
      </c>
      <c r="C93" s="71">
        <f>IF('Indicator Data'!AT96="No data","x",ROUND(IF('Indicator Data'!AT96&gt;C$195,0,IF('Indicator Data'!AT96&lt;C$194,10,(C$195-'Indicator Data'!AT96)/(C$195-C$194)*10)),1))</f>
        <v>6</v>
      </c>
      <c r="D93" s="71">
        <f>IF('Indicator Data'!AS96="No data","x",ROUND(IF('Indicator Data'!AS96&gt;D$195,0,IF('Indicator Data'!AS96&lt;D$194,10,(D$195-'Indicator Data'!AS96)/(D$195-D$194)*10)),1))</f>
        <v>5.2</v>
      </c>
      <c r="E93" s="72">
        <f t="shared" si="8"/>
        <v>5.6</v>
      </c>
      <c r="F93" s="73">
        <f t="shared" si="9"/>
        <v>5.6</v>
      </c>
      <c r="G93" s="114">
        <f>IF('Indicator Data'!AU96="No data","x",ROUND(IF('Indicator Data'!AU96&gt;G$195,0,IF('Indicator Data'!AU96&lt;G$194,10,(G$195-'Indicator Data'!AU96)/(G$195-G$194)*10)),1))</f>
        <v>3.6</v>
      </c>
      <c r="H93" s="114">
        <f>IF('Indicator Data'!AV96="No data","x",ROUND(IF('Indicator Data'!AV96&gt;H$195,0,IF('Indicator Data'!AV96&lt;H$194,10,(H$195-'Indicator Data'!AV96)/(H$195-H$194)*10)),1))</f>
        <v>7.5</v>
      </c>
      <c r="I93" s="71">
        <f t="shared" si="10"/>
        <v>5.55</v>
      </c>
      <c r="J93" s="114">
        <f>IF('Indicator Data'!AW96="No data","x",ROUND(IF('Indicator Data'!AW96&gt;J$195,0,IF('Indicator Data'!AW96&lt;J$194,10,(J$195-'Indicator Data'!AW96)/(J$195-J$194)*10)),1))</f>
        <v>0</v>
      </c>
      <c r="K93" s="114">
        <f>IF('Indicator Data'!AX96="No data","x",ROUND(IF('Indicator Data'!AX96&gt;K$195,0,IF('Indicator Data'!AX96&lt;K$194,10,(K$195-'Indicator Data'!AX96)/(K$195-K$194)*10)),1))</f>
        <v>0</v>
      </c>
      <c r="L93" s="114">
        <f>IF('Indicator Data'!AY96="No data","x",ROUND(IF('Indicator Data'!AY96&gt;L$195,0,IF('Indicator Data'!AY96&lt;L$194,10,(L$195-'Indicator Data'!AY96)/(L$195-L$194)*10)),1))</f>
        <v>0</v>
      </c>
      <c r="M93" s="71">
        <f t="shared" si="11"/>
        <v>0</v>
      </c>
      <c r="N93" s="71">
        <f>IF('Indicator Data'!AZ96="No data","x",ROUND(IF('Indicator Data'!AZ96&gt;N$195,0,IF('Indicator Data'!AZ96&lt;N$194,10,(N$195-'Indicator Data'!AZ96)/(N$195-N$194)*10)),1))</f>
        <v>0.3</v>
      </c>
      <c r="O93" s="71">
        <f>IF('Indicator Data'!BA96="No data","x",ROUND(IF('Indicator Data'!BA96&gt;O$195,10,IF('Indicator Data'!BA96&lt;O$194,0,10-(O$195-'Indicator Data'!BA96)/(O$195-O$194)*10)),1))</f>
        <v>0.1</v>
      </c>
      <c r="P93" s="72">
        <f t="shared" si="12"/>
        <v>1.5</v>
      </c>
      <c r="Q93" s="165">
        <f t="shared" si="13"/>
        <v>1.5</v>
      </c>
      <c r="R93" s="190">
        <f>IF('Indicator Data'!BB96="No data","x",ROUND(IF('Indicator Data'!BB96&gt;R$195,0,IF('Indicator Data'!BB96&lt;R$194,10,(R$195-'Indicator Data'!BB96)/(R$195-R$194)*10)),1))</f>
        <v>4.4000000000000004</v>
      </c>
      <c r="S93" s="190">
        <f>IF('Indicator Data'!BC96="No data","x",ROUND(IF('Indicator Data'!BC96&gt;S$195,0,IF('Indicator Data'!BC96&lt;S$194,10,(S$195-'Indicator Data'!BC96)/(S$195-S$194)*10)),1))</f>
        <v>2.5</v>
      </c>
      <c r="T93" s="191">
        <f t="shared" si="14"/>
        <v>3.45</v>
      </c>
      <c r="U93" s="165">
        <f t="shared" si="15"/>
        <v>3.45</v>
      </c>
    </row>
    <row r="94" spans="1:21" s="4" customFormat="1" x14ac:dyDescent="0.25">
      <c r="A94" s="99" t="str">
        <f>'Indicator Data'!A97</f>
        <v>Kyrgyzstan</v>
      </c>
      <c r="B94" s="43" t="str">
        <f>'Indicator Data'!B97</f>
        <v>KGZ</v>
      </c>
      <c r="C94" s="71">
        <f>IF('Indicator Data'!AT97="No data","x",ROUND(IF('Indicator Data'!AT97&gt;C$195,0,IF('Indicator Data'!AT97&lt;C$194,10,(C$195-'Indicator Data'!AT97)/(C$195-C$194)*10)),1))</f>
        <v>7</v>
      </c>
      <c r="D94" s="71">
        <f>IF('Indicator Data'!AS97="No data","x",ROUND(IF('Indicator Data'!AS97&gt;D$195,0,IF('Indicator Data'!AS97&lt;D$194,10,(D$195-'Indicator Data'!AS97)/(D$195-D$194)*10)),1))</f>
        <v>6.2</v>
      </c>
      <c r="E94" s="72">
        <f t="shared" si="8"/>
        <v>6.6</v>
      </c>
      <c r="F94" s="73">
        <f t="shared" si="9"/>
        <v>6.6</v>
      </c>
      <c r="G94" s="114">
        <f>IF('Indicator Data'!AU97="No data","x",ROUND(IF('Indicator Data'!AU97&gt;G$195,0,IF('Indicator Data'!AU97&lt;G$194,10,(G$195-'Indicator Data'!AU97)/(G$195-G$194)*10)),1))</f>
        <v>5.3</v>
      </c>
      <c r="H94" s="114">
        <f>IF('Indicator Data'!AV97="No data","x",ROUND(IF('Indicator Data'!AV97&gt;H$195,0,IF('Indicator Data'!AV97&lt;H$194,10,(H$195-'Indicator Data'!AV97)/(H$195-H$194)*10)),1))</f>
        <v>4.4000000000000004</v>
      </c>
      <c r="I94" s="71">
        <f t="shared" si="10"/>
        <v>4.8499999999999996</v>
      </c>
      <c r="J94" s="114">
        <f>IF('Indicator Data'!AW97="No data","x",ROUND(IF('Indicator Data'!AW97&gt;J$195,0,IF('Indicator Data'!AW97&lt;J$194,10,(J$195-'Indicator Data'!AW97)/(J$195-J$194)*10)),1))</f>
        <v>1.2</v>
      </c>
      <c r="K94" s="114">
        <f>IF('Indicator Data'!AX97="No data","x",ROUND(IF('Indicator Data'!AX97&gt;K$195,0,IF('Indicator Data'!AX97&lt;K$194,10,(K$195-'Indicator Data'!AX97)/(K$195-K$194)*10)),1))</f>
        <v>0.5</v>
      </c>
      <c r="L94" s="114">
        <f>IF('Indicator Data'!AY97="No data","x",ROUND(IF('Indicator Data'!AY97&gt;L$195,0,IF('Indicator Data'!AY97&lt;L$194,10,(L$195-'Indicator Data'!AY97)/(L$195-L$194)*10)),1))</f>
        <v>1.9</v>
      </c>
      <c r="M94" s="71">
        <f t="shared" si="11"/>
        <v>1.2</v>
      </c>
      <c r="N94" s="71">
        <f>IF('Indicator Data'!AZ97="No data","x",ROUND(IF('Indicator Data'!AZ97&gt;N$195,0,IF('Indicator Data'!AZ97&lt;N$194,10,(N$195-'Indicator Data'!AZ97)/(N$195-N$194)*10)),1))</f>
        <v>9.4</v>
      </c>
      <c r="O94" s="71">
        <f>IF('Indicator Data'!BA97="No data","x",ROUND(IF('Indicator Data'!BA97&gt;O$195,10,IF('Indicator Data'!BA97&lt;O$194,0,10-(O$195-'Indicator Data'!BA97)/(O$195-O$194)*10)),1))</f>
        <v>0.7</v>
      </c>
      <c r="P94" s="72">
        <f t="shared" si="12"/>
        <v>4</v>
      </c>
      <c r="Q94" s="165">
        <f t="shared" si="13"/>
        <v>4</v>
      </c>
      <c r="R94" s="190">
        <f>IF('Indicator Data'!BB97="No data","x",ROUND(IF('Indicator Data'!BB97&gt;R$195,0,IF('Indicator Data'!BB97&lt;R$194,10,(R$195-'Indicator Data'!BB97)/(R$195-R$194)*10)),1))</f>
        <v>4.3</v>
      </c>
      <c r="S94" s="190">
        <f>IF('Indicator Data'!BC97="No data","x",ROUND(IF('Indicator Data'!BC97&gt;S$195,0,IF('Indicator Data'!BC97&lt;S$194,10,(S$195-'Indicator Data'!BC97)/(S$195-S$194)*10)),1))</f>
        <v>7.5</v>
      </c>
      <c r="T94" s="191">
        <f t="shared" si="14"/>
        <v>5.9</v>
      </c>
      <c r="U94" s="165">
        <f t="shared" si="15"/>
        <v>5.9</v>
      </c>
    </row>
    <row r="95" spans="1:21" s="4" customFormat="1" x14ac:dyDescent="0.25">
      <c r="A95" s="99" t="str">
        <f>'Indicator Data'!A98</f>
        <v>Lao PDR</v>
      </c>
      <c r="B95" s="43" t="str">
        <f>'Indicator Data'!B98</f>
        <v>LAO</v>
      </c>
      <c r="C95" s="71">
        <f>IF('Indicator Data'!AT98="No data","x",ROUND(IF('Indicator Data'!AT98&gt;C$195,0,IF('Indicator Data'!AT98&lt;C$194,10,(C$195-'Indicator Data'!AT98)/(C$195-C$194)*10)),1))</f>
        <v>7.1</v>
      </c>
      <c r="D95" s="71">
        <f>IF('Indicator Data'!AS98="No data","x",ROUND(IF('Indicator Data'!AS98&gt;D$195,0,IF('Indicator Data'!AS98&lt;D$194,10,(D$195-'Indicator Data'!AS98)/(D$195-D$194)*10)),1))</f>
        <v>6.3</v>
      </c>
      <c r="E95" s="72">
        <f t="shared" si="8"/>
        <v>6.7</v>
      </c>
      <c r="F95" s="73">
        <f t="shared" si="9"/>
        <v>6.7</v>
      </c>
      <c r="G95" s="114">
        <f>IF('Indicator Data'!AU98="No data","x",ROUND(IF('Indicator Data'!AU98&gt;G$195,0,IF('Indicator Data'!AU98&lt;G$194,10,(G$195-'Indicator Data'!AU98)/(G$195-G$194)*10)),1))</f>
        <v>8.8000000000000007</v>
      </c>
      <c r="H95" s="114">
        <f>IF('Indicator Data'!AV98="No data","x",ROUND(IF('Indicator Data'!AV98&gt;H$195,0,IF('Indicator Data'!AV98&lt;H$194,10,(H$195-'Indicator Data'!AV98)/(H$195-H$194)*10)),1))</f>
        <v>8.1999999999999993</v>
      </c>
      <c r="I95" s="71">
        <f t="shared" si="10"/>
        <v>8.5</v>
      </c>
      <c r="J95" s="114">
        <f>IF('Indicator Data'!AW98="No data","x",ROUND(IF('Indicator Data'!AW98&gt;J$195,0,IF('Indicator Data'!AW98&lt;J$194,10,(J$195-'Indicator Data'!AW98)/(J$195-J$194)*10)),1))</f>
        <v>2.4</v>
      </c>
      <c r="K95" s="114" t="str">
        <f>IF('Indicator Data'!AX98="No data","x",ROUND(IF('Indicator Data'!AX98&gt;K$195,0,IF('Indicator Data'!AX98&lt;K$194,10,(K$195-'Indicator Data'!AX98)/(K$195-K$194)*10)),1))</f>
        <v>x</v>
      </c>
      <c r="L95" s="114">
        <f>IF('Indicator Data'!AY98="No data","x",ROUND(IF('Indicator Data'!AY98&gt;L$195,0,IF('Indicator Data'!AY98&lt;L$194,10,(L$195-'Indicator Data'!AY98)/(L$195-L$194)*10)),1))</f>
        <v>2.7</v>
      </c>
      <c r="M95" s="71">
        <f t="shared" si="11"/>
        <v>2.5499999999999998</v>
      </c>
      <c r="N95" s="71">
        <f>IF('Indicator Data'!AZ98="No data","x",ROUND(IF('Indicator Data'!AZ98&gt;N$195,0,IF('Indicator Data'!AZ98&lt;N$194,10,(N$195-'Indicator Data'!AZ98)/(N$195-N$194)*10)),1))</f>
        <v>9.6</v>
      </c>
      <c r="O95" s="71">
        <f>IF('Indicator Data'!BA98="No data","x",ROUND(IF('Indicator Data'!BA98&gt;O$195,10,IF('Indicator Data'!BA98&lt;O$194,0,10-(O$195-'Indicator Data'!BA98)/(O$195-O$194)*10)),1))</f>
        <v>2.1</v>
      </c>
      <c r="P95" s="72">
        <f t="shared" si="12"/>
        <v>5.7</v>
      </c>
      <c r="Q95" s="165">
        <f t="shared" si="13"/>
        <v>5.7</v>
      </c>
      <c r="R95" s="190">
        <f>IF('Indicator Data'!BB98="No data","x",ROUND(IF('Indicator Data'!BB98&gt;R$195,0,IF('Indicator Data'!BB98&lt;R$194,10,(R$195-'Indicator Data'!BB98)/(R$195-R$194)*10)),1))</f>
        <v>6.5</v>
      </c>
      <c r="S95" s="190">
        <f>IF('Indicator Data'!BC98="No data","x",ROUND(IF('Indicator Data'!BC98&gt;S$195,0,IF('Indicator Data'!BC98&lt;S$194,10,(S$195-'Indicator Data'!BC98)/(S$195-S$194)*10)),1))</f>
        <v>7.5</v>
      </c>
      <c r="T95" s="191">
        <f t="shared" si="14"/>
        <v>7</v>
      </c>
      <c r="U95" s="165">
        <f t="shared" si="15"/>
        <v>7</v>
      </c>
    </row>
    <row r="96" spans="1:21" s="4" customFormat="1" x14ac:dyDescent="0.25">
      <c r="A96" s="99" t="str">
        <f>'Indicator Data'!A99</f>
        <v>Latvia</v>
      </c>
      <c r="B96" s="43" t="str">
        <f>'Indicator Data'!B99</f>
        <v>LVA</v>
      </c>
      <c r="C96" s="71">
        <f>IF('Indicator Data'!AT99="No data","x",ROUND(IF('Indicator Data'!AT99&gt;C$195,0,IF('Indicator Data'!AT99&lt;C$194,10,(C$195-'Indicator Data'!AT99)/(C$195-C$194)*10)),1))</f>
        <v>4.4000000000000004</v>
      </c>
      <c r="D96" s="71">
        <f>IF('Indicator Data'!AS99="No data","x",ROUND(IF('Indicator Data'!AS99&gt;D$195,0,IF('Indicator Data'!AS99&lt;D$194,10,(D$195-'Indicator Data'!AS99)/(D$195-D$194)*10)),1))</f>
        <v>2.9</v>
      </c>
      <c r="E96" s="72">
        <f t="shared" si="8"/>
        <v>3.7</v>
      </c>
      <c r="F96" s="73">
        <f t="shared" si="9"/>
        <v>3.7</v>
      </c>
      <c r="G96" s="114">
        <f>IF('Indicator Data'!AU99="No data","x",ROUND(IF('Indicator Data'!AU99&gt;G$195,0,IF('Indicator Data'!AU99&lt;G$194,10,(G$195-'Indicator Data'!AU99)/(G$195-G$194)*10)),1))</f>
        <v>2</v>
      </c>
      <c r="H96" s="114">
        <f>IF('Indicator Data'!AV99="No data","x",ROUND(IF('Indicator Data'!AV99&gt;H$195,0,IF('Indicator Data'!AV99&lt;H$194,10,(H$195-'Indicator Data'!AV99)/(H$195-H$194)*10)),1))</f>
        <v>2.8</v>
      </c>
      <c r="I96" s="71">
        <f t="shared" si="10"/>
        <v>2.4</v>
      </c>
      <c r="J96" s="114">
        <f>IF('Indicator Data'!AW99="No data","x",ROUND(IF('Indicator Data'!AW99&gt;J$195,0,IF('Indicator Data'!AW99&lt;J$194,10,(J$195-'Indicator Data'!AW99)/(J$195-J$194)*10)),1))</f>
        <v>0.2</v>
      </c>
      <c r="K96" s="114">
        <f>IF('Indicator Data'!AX99="No data","x",ROUND(IF('Indicator Data'!AX99&gt;K$195,0,IF('Indicator Data'!AX99&lt;K$194,10,(K$195-'Indicator Data'!AX99)/(K$195-K$194)*10)),1))</f>
        <v>1.7</v>
      </c>
      <c r="L96" s="114">
        <f>IF('Indicator Data'!AY99="No data","x",ROUND(IF('Indicator Data'!AY99&gt;L$195,0,IF('Indicator Data'!AY99&lt;L$194,10,(L$195-'Indicator Data'!AY99)/(L$195-L$194)*10)),1))</f>
        <v>2</v>
      </c>
      <c r="M96" s="71">
        <f t="shared" si="11"/>
        <v>1.3</v>
      </c>
      <c r="N96" s="71">
        <f>IF('Indicator Data'!AZ99="No data","x",ROUND(IF('Indicator Data'!AZ99&gt;N$195,0,IF('Indicator Data'!AZ99&lt;N$194,10,(N$195-'Indicator Data'!AZ99)/(N$195-N$194)*10)),1))</f>
        <v>4.8</v>
      </c>
      <c r="O96" s="71">
        <f>IF('Indicator Data'!BA99="No data","x",ROUND(IF('Indicator Data'!BA99&gt;O$195,10,IF('Indicator Data'!BA99&lt;O$194,0,10-(O$195-'Indicator Data'!BA99)/(O$195-O$194)*10)),1))</f>
        <v>0.2</v>
      </c>
      <c r="P96" s="72">
        <f t="shared" si="12"/>
        <v>2.2000000000000002</v>
      </c>
      <c r="Q96" s="165">
        <f t="shared" si="13"/>
        <v>2.2000000000000002</v>
      </c>
      <c r="R96" s="190">
        <f>IF('Indicator Data'!BB99="No data","x",ROUND(IF('Indicator Data'!BB99&gt;R$195,0,IF('Indicator Data'!BB99&lt;R$194,10,(R$195-'Indicator Data'!BB99)/(R$195-R$194)*10)),1))</f>
        <v>2.5</v>
      </c>
      <c r="S96" s="190">
        <f>IF('Indicator Data'!BC99="No data","x",ROUND(IF('Indicator Data'!BC99&gt;S$195,0,IF('Indicator Data'!BC99&lt;S$194,10,(S$195-'Indicator Data'!BC99)/(S$195-S$194)*10)),1))</f>
        <v>2.5</v>
      </c>
      <c r="T96" s="191">
        <f t="shared" si="14"/>
        <v>2.5</v>
      </c>
      <c r="U96" s="165">
        <f t="shared" si="15"/>
        <v>2.5</v>
      </c>
    </row>
    <row r="97" spans="1:21" s="4" customFormat="1" x14ac:dyDescent="0.25">
      <c r="A97" s="99" t="str">
        <f>'Indicator Data'!A100</f>
        <v>Lebanon</v>
      </c>
      <c r="B97" s="43" t="str">
        <f>'Indicator Data'!B100</f>
        <v>LBN</v>
      </c>
      <c r="C97" s="71">
        <f>IF('Indicator Data'!AT100="No data","x",ROUND(IF('Indicator Data'!AT100&gt;C$195,0,IF('Indicator Data'!AT100&lt;C$194,10,(C$195-'Indicator Data'!AT100)/(C$195-C$194)*10)),1))</f>
        <v>7.2</v>
      </c>
      <c r="D97" s="71">
        <f>IF('Indicator Data'!AS100="No data","x",ROUND(IF('Indicator Data'!AS100&gt;D$195,0,IF('Indicator Data'!AS100&lt;D$194,10,(D$195-'Indicator Data'!AS100)/(D$195-D$194)*10)),1))</f>
        <v>6.3</v>
      </c>
      <c r="E97" s="72">
        <f t="shared" si="8"/>
        <v>6.8</v>
      </c>
      <c r="F97" s="73">
        <f t="shared" si="9"/>
        <v>6.8</v>
      </c>
      <c r="G97" s="114">
        <f>IF('Indicator Data'!AU100="No data","x",ROUND(IF('Indicator Data'!AU100&gt;G$195,0,IF('Indicator Data'!AU100&lt;G$194,10,(G$195-'Indicator Data'!AU100)/(G$195-G$194)*10)),1))</f>
        <v>4.3</v>
      </c>
      <c r="H97" s="114">
        <f>IF('Indicator Data'!AV100="No data","x",ROUND(IF('Indicator Data'!AV100&gt;H$195,0,IF('Indicator Data'!AV100&lt;H$194,10,(H$195-'Indicator Data'!AV100)/(H$195-H$194)*10)),1))</f>
        <v>6.5</v>
      </c>
      <c r="I97" s="71">
        <f t="shared" si="10"/>
        <v>5.4</v>
      </c>
      <c r="J97" s="114">
        <f>IF('Indicator Data'!AW100="No data","x",ROUND(IF('Indicator Data'!AW100&gt;J$195,0,IF('Indicator Data'!AW100&lt;J$194,10,(J$195-'Indicator Data'!AW100)/(J$195-J$194)*10)),1))</f>
        <v>3.4</v>
      </c>
      <c r="K97" s="114">
        <f>IF('Indicator Data'!AX100="No data","x",ROUND(IF('Indicator Data'!AX100&gt;K$195,0,IF('Indicator Data'!AX100&lt;K$194,10,(K$195-'Indicator Data'!AX100)/(K$195-K$194)*10)),1))</f>
        <v>5.3</v>
      </c>
      <c r="L97" s="114">
        <f>IF('Indicator Data'!AY100="No data","x",ROUND(IF('Indicator Data'!AY100&gt;L$195,0,IF('Indicator Data'!AY100&lt;L$194,10,(L$195-'Indicator Data'!AY100)/(L$195-L$194)*10)),1))</f>
        <v>5.3</v>
      </c>
      <c r="M97" s="71">
        <f t="shared" si="11"/>
        <v>4.666666666666667</v>
      </c>
      <c r="N97" s="71">
        <f>IF('Indicator Data'!AZ100="No data","x",ROUND(IF('Indicator Data'!AZ100&gt;N$195,0,IF('Indicator Data'!AZ100&lt;N$194,10,(N$195-'Indicator Data'!AZ100)/(N$195-N$194)*10)),1))</f>
        <v>6.3</v>
      </c>
      <c r="O97" s="71">
        <f>IF('Indicator Data'!BA100="No data","x",ROUND(IF('Indicator Data'!BA100&gt;O$195,10,IF('Indicator Data'!BA100&lt;O$194,0,10-(O$195-'Indicator Data'!BA100)/(O$195-O$194)*10)),1))</f>
        <v>0.3</v>
      </c>
      <c r="P97" s="72">
        <f t="shared" si="12"/>
        <v>4.2</v>
      </c>
      <c r="Q97" s="165">
        <f t="shared" si="13"/>
        <v>4.2</v>
      </c>
      <c r="R97" s="190">
        <f>IF('Indicator Data'!BB100="No data","x",ROUND(IF('Indicator Data'!BB100&gt;R$195,0,IF('Indicator Data'!BB100&lt;R$194,10,(R$195-'Indicator Data'!BB100)/(R$195-R$194)*10)),1))</f>
        <v>4.2</v>
      </c>
      <c r="S97" s="190">
        <f>IF('Indicator Data'!BC100="No data","x",ROUND(IF('Indicator Data'!BC100&gt;S$195,0,IF('Indicator Data'!BC100&lt;S$194,10,(S$195-'Indicator Data'!BC100)/(S$195-S$194)*10)),1))</f>
        <v>5</v>
      </c>
      <c r="T97" s="191">
        <f t="shared" si="14"/>
        <v>4.5999999999999996</v>
      </c>
      <c r="U97" s="165">
        <f t="shared" si="15"/>
        <v>4.5999999999999996</v>
      </c>
    </row>
    <row r="98" spans="1:21" s="4" customFormat="1" x14ac:dyDescent="0.25">
      <c r="A98" s="99" t="str">
        <f>'Indicator Data'!A101</f>
        <v>Lesotho</v>
      </c>
      <c r="B98" s="43" t="str">
        <f>'Indicator Data'!B101</f>
        <v>LSO</v>
      </c>
      <c r="C98" s="71">
        <f>IF('Indicator Data'!AT101="No data","x",ROUND(IF('Indicator Data'!AT101&gt;C$195,0,IF('Indicator Data'!AT101&lt;C$194,10,(C$195-'Indicator Data'!AT101)/(C$195-C$194)*10)),1))</f>
        <v>6</v>
      </c>
      <c r="D98" s="71">
        <f>IF('Indicator Data'!AS101="No data","x",ROUND(IF('Indicator Data'!AS101&gt;D$195,0,IF('Indicator Data'!AS101&lt;D$194,10,(D$195-'Indicator Data'!AS101)/(D$195-D$194)*10)),1))</f>
        <v>6.7</v>
      </c>
      <c r="E98" s="72">
        <f t="shared" si="8"/>
        <v>6.4</v>
      </c>
      <c r="F98" s="73">
        <f t="shared" si="9"/>
        <v>6.4</v>
      </c>
      <c r="G98" s="114" t="str">
        <f>IF('Indicator Data'!AU101="No data","x",ROUND(IF('Indicator Data'!AU101&gt;G$195,0,IF('Indicator Data'!AU101&lt;G$194,10,(G$195-'Indicator Data'!AU101)/(G$195-G$194)*10)),1))</f>
        <v>x</v>
      </c>
      <c r="H98" s="114">
        <f>IF('Indicator Data'!AV101="No data","x",ROUND(IF('Indicator Data'!AV101&gt;H$195,0,IF('Indicator Data'!AV101&lt;H$194,10,(H$195-'Indicator Data'!AV101)/(H$195-H$194)*10)),1))</f>
        <v>8.5</v>
      </c>
      <c r="I98" s="71">
        <f t="shared" si="10"/>
        <v>8.5</v>
      </c>
      <c r="J98" s="114">
        <f>IF('Indicator Data'!AW101="No data","x",ROUND(IF('Indicator Data'!AW101&gt;J$195,0,IF('Indicator Data'!AW101&lt;J$194,10,(J$195-'Indicator Data'!AW101)/(J$195-J$194)*10)),1))</f>
        <v>1</v>
      </c>
      <c r="K98" s="114">
        <f>IF('Indicator Data'!AX101="No data","x",ROUND(IF('Indicator Data'!AX101&gt;K$195,0,IF('Indicator Data'!AX101&lt;K$194,10,(K$195-'Indicator Data'!AX101)/(K$195-K$194)*10)),1))</f>
        <v>2.9</v>
      </c>
      <c r="L98" s="114">
        <f>IF('Indicator Data'!AY101="No data","x",ROUND(IF('Indicator Data'!AY101&gt;L$195,0,IF('Indicator Data'!AY101&lt;L$194,10,(L$195-'Indicator Data'!AY101)/(L$195-L$194)*10)),1))</f>
        <v>1</v>
      </c>
      <c r="M98" s="71">
        <f t="shared" si="11"/>
        <v>1.6333333333333335</v>
      </c>
      <c r="N98" s="71">
        <f>IF('Indicator Data'!AZ101="No data","x",ROUND(IF('Indicator Data'!AZ101&gt;N$195,0,IF('Indicator Data'!AZ101&lt;N$194,10,(N$195-'Indicator Data'!AZ101)/(N$195-N$194)*10)),1))</f>
        <v>9.3000000000000007</v>
      </c>
      <c r="O98" s="71">
        <f>IF('Indicator Data'!BA101="No data","x",ROUND(IF('Indicator Data'!BA101&gt;O$195,10,IF('Indicator Data'!BA101&lt;O$194,0,10-(O$195-'Indicator Data'!BA101)/(O$195-O$194)*10)),1))</f>
        <v>6</v>
      </c>
      <c r="P98" s="72">
        <f t="shared" si="12"/>
        <v>6.4</v>
      </c>
      <c r="Q98" s="165">
        <f t="shared" si="13"/>
        <v>6.4</v>
      </c>
      <c r="R98" s="190">
        <f>IF('Indicator Data'!BB101="No data","x",ROUND(IF('Indicator Data'!BB101&gt;R$195,0,IF('Indicator Data'!BB101&lt;R$194,10,(R$195-'Indicator Data'!BB101)/(R$195-R$194)*10)),1))</f>
        <v>6.7</v>
      </c>
      <c r="S98" s="190">
        <f>IF('Indicator Data'!BC101="No data","x",ROUND(IF('Indicator Data'!BC101&gt;S$195,0,IF('Indicator Data'!BC101&lt;S$194,10,(S$195-'Indicator Data'!BC101)/(S$195-S$194)*10)),1))</f>
        <v>7.5</v>
      </c>
      <c r="T98" s="191">
        <f t="shared" si="14"/>
        <v>7.1</v>
      </c>
      <c r="U98" s="165">
        <f t="shared" si="15"/>
        <v>7.1</v>
      </c>
    </row>
    <row r="99" spans="1:21" s="4" customFormat="1" x14ac:dyDescent="0.25">
      <c r="A99" s="99" t="str">
        <f>'Indicator Data'!A102</f>
        <v>Liberia</v>
      </c>
      <c r="B99" s="43" t="str">
        <f>'Indicator Data'!B102</f>
        <v>LBR</v>
      </c>
      <c r="C99" s="71">
        <f>IF('Indicator Data'!AT102="No data","x",ROUND(IF('Indicator Data'!AT102&gt;C$195,0,IF('Indicator Data'!AT102&lt;C$194,10,(C$195-'Indicator Data'!AT102)/(C$195-C$194)*10)),1))</f>
        <v>7.2</v>
      </c>
      <c r="D99" s="71">
        <f>IF('Indicator Data'!AS102="No data","x",ROUND(IF('Indicator Data'!AS102&gt;D$195,0,IF('Indicator Data'!AS102&lt;D$194,10,(D$195-'Indicator Data'!AS102)/(D$195-D$194)*10)),1))</f>
        <v>7.7</v>
      </c>
      <c r="E99" s="72">
        <f t="shared" si="8"/>
        <v>7.5</v>
      </c>
      <c r="F99" s="73">
        <f t="shared" si="9"/>
        <v>7.5</v>
      </c>
      <c r="G99" s="114">
        <f>IF('Indicator Data'!AU102="No data","x",ROUND(IF('Indicator Data'!AU102&gt;G$195,0,IF('Indicator Data'!AU102&lt;G$194,10,(G$195-'Indicator Data'!AU102)/(G$195-G$194)*10)),1))</f>
        <v>9.9</v>
      </c>
      <c r="H99" s="114">
        <f>IF('Indicator Data'!AV102="No data","x",ROUND(IF('Indicator Data'!AV102&gt;H$195,0,IF('Indicator Data'!AV102&lt;H$194,10,(H$195-'Indicator Data'!AV102)/(H$195-H$194)*10)),1))</f>
        <v>9.1</v>
      </c>
      <c r="I99" s="71">
        <f t="shared" si="10"/>
        <v>9.5</v>
      </c>
      <c r="J99" s="114">
        <f>IF('Indicator Data'!AW102="No data","x",ROUND(IF('Indicator Data'!AW102&gt;J$195,0,IF('Indicator Data'!AW102&lt;J$194,10,(J$195-'Indicator Data'!AW102)/(J$195-J$194)*10)),1))</f>
        <v>2.2000000000000002</v>
      </c>
      <c r="K99" s="114" t="str">
        <f>IF('Indicator Data'!AX102="No data","x",ROUND(IF('Indicator Data'!AX102&gt;K$195,0,IF('Indicator Data'!AX102&lt;K$194,10,(K$195-'Indicator Data'!AX102)/(K$195-K$194)*10)),1))</f>
        <v>x</v>
      </c>
      <c r="L99" s="114">
        <f>IF('Indicator Data'!AY102="No data","x",ROUND(IF('Indicator Data'!AY102&gt;L$195,0,IF('Indicator Data'!AY102&lt;L$194,10,(L$195-'Indicator Data'!AY102)/(L$195-L$194)*10)),1))</f>
        <v>2.2000000000000002</v>
      </c>
      <c r="M99" s="71">
        <f t="shared" si="11"/>
        <v>2.2000000000000002</v>
      </c>
      <c r="N99" s="71">
        <f>IF('Indicator Data'!AZ102="No data","x",ROUND(IF('Indicator Data'!AZ102&gt;N$195,0,IF('Indicator Data'!AZ102&lt;N$194,10,(N$195-'Indicator Data'!AZ102)/(N$195-N$194)*10)),1))</f>
        <v>9.6999999999999993</v>
      </c>
      <c r="O99" s="71">
        <f>IF('Indicator Data'!BA102="No data","x",ROUND(IF('Indicator Data'!BA102&gt;O$195,10,IF('Indicator Data'!BA102&lt;O$194,0,10-(O$195-'Indicator Data'!BA102)/(O$195-O$194)*10)),1))</f>
        <v>7.3</v>
      </c>
      <c r="P99" s="72">
        <f t="shared" si="12"/>
        <v>7.2</v>
      </c>
      <c r="Q99" s="165">
        <f t="shared" si="13"/>
        <v>7.2</v>
      </c>
      <c r="R99" s="190">
        <f>IF('Indicator Data'!BB102="No data","x",ROUND(IF('Indicator Data'!BB102&gt;R$195,0,IF('Indicator Data'!BB102&lt;R$194,10,(R$195-'Indicator Data'!BB102)/(R$195-R$194)*10)),1))</f>
        <v>5.4</v>
      </c>
      <c r="S99" s="190">
        <f>IF('Indicator Data'!BC102="No data","x",ROUND(IF('Indicator Data'!BC102&gt;S$195,0,IF('Indicator Data'!BC102&lt;S$194,10,(S$195-'Indicator Data'!BC102)/(S$195-S$194)*10)),1))</f>
        <v>5</v>
      </c>
      <c r="T99" s="191">
        <f t="shared" si="14"/>
        <v>5.2</v>
      </c>
      <c r="U99" s="165">
        <f t="shared" si="15"/>
        <v>5.2</v>
      </c>
    </row>
    <row r="100" spans="1:21" s="4" customFormat="1" x14ac:dyDescent="0.25">
      <c r="A100" s="99" t="str">
        <f>'Indicator Data'!A103</f>
        <v>Libya</v>
      </c>
      <c r="B100" s="43" t="str">
        <f>'Indicator Data'!B103</f>
        <v>LBY</v>
      </c>
      <c r="C100" s="71">
        <f>IF('Indicator Data'!AT103="No data","x",ROUND(IF('Indicator Data'!AT103&gt;C$195,0,IF('Indicator Data'!AT103&lt;C$194,10,(C$195-'Indicator Data'!AT103)/(C$195-C$194)*10)),1))</f>
        <v>8.1999999999999993</v>
      </c>
      <c r="D100" s="71">
        <f>IF('Indicator Data'!AS103="No data","x",ROUND(IF('Indicator Data'!AS103&gt;D$195,0,IF('Indicator Data'!AS103&lt;D$194,10,(D$195-'Indicator Data'!AS103)/(D$195-D$194)*10)),1))</f>
        <v>8.6999999999999993</v>
      </c>
      <c r="E100" s="72">
        <f t="shared" si="8"/>
        <v>8.5</v>
      </c>
      <c r="F100" s="73">
        <f t="shared" si="9"/>
        <v>8.5</v>
      </c>
      <c r="G100" s="114">
        <f>IF('Indicator Data'!AU103="No data","x",ROUND(IF('Indicator Data'!AU103&gt;G$195,0,IF('Indicator Data'!AU103&lt;G$194,10,(G$195-'Indicator Data'!AU103)/(G$195-G$194)*10)),1))</f>
        <v>4.5999999999999996</v>
      </c>
      <c r="H100" s="114">
        <f>IF('Indicator Data'!AV103="No data","x",ROUND(IF('Indicator Data'!AV103&gt;H$195,0,IF('Indicator Data'!AV103&lt;H$194,10,(H$195-'Indicator Data'!AV103)/(H$195-H$194)*10)),1))</f>
        <v>5.4</v>
      </c>
      <c r="I100" s="71">
        <f t="shared" si="10"/>
        <v>5</v>
      </c>
      <c r="J100" s="114">
        <f>IF('Indicator Data'!AW103="No data","x",ROUND(IF('Indicator Data'!AW103&gt;J$195,0,IF('Indicator Data'!AW103&lt;J$194,10,(J$195-'Indicator Data'!AW103)/(J$195-J$194)*10)),1))</f>
        <v>0.5</v>
      </c>
      <c r="K100" s="114">
        <f>IF('Indicator Data'!AX103="No data","x",ROUND(IF('Indicator Data'!AX103&gt;K$195,0,IF('Indicator Data'!AX103&lt;K$194,10,(K$195-'Indicator Data'!AX103)/(K$195-K$194)*10)),1))</f>
        <v>0.8</v>
      </c>
      <c r="L100" s="114">
        <f>IF('Indicator Data'!AY103="No data","x",ROUND(IF('Indicator Data'!AY103&gt;L$195,0,IF('Indicator Data'!AY103&lt;L$194,10,(L$195-'Indicator Data'!AY103)/(L$195-L$194)*10)),1))</f>
        <v>0.8</v>
      </c>
      <c r="M100" s="71">
        <f t="shared" si="11"/>
        <v>0.70000000000000007</v>
      </c>
      <c r="N100" s="71">
        <f>IF('Indicator Data'!AZ103="No data","x",ROUND(IF('Indicator Data'!AZ103&gt;N$195,0,IF('Indicator Data'!AZ103&lt;N$194,10,(N$195-'Indicator Data'!AZ103)/(N$195-N$194)*10)),1))</f>
        <v>8</v>
      </c>
      <c r="O100" s="71">
        <f>IF('Indicator Data'!BA103="No data","x",ROUND(IF('Indicator Data'!BA103&gt;O$195,10,IF('Indicator Data'!BA103&lt;O$194,0,10-(O$195-'Indicator Data'!BA103)/(O$195-O$194)*10)),1))</f>
        <v>0.8</v>
      </c>
      <c r="P100" s="72">
        <f t="shared" si="12"/>
        <v>3.6</v>
      </c>
      <c r="Q100" s="165">
        <f t="shared" si="13"/>
        <v>3.6</v>
      </c>
      <c r="R100" s="190">
        <f>IF('Indicator Data'!BB103="No data","x",ROUND(IF('Indicator Data'!BB103&gt;R$195,0,IF('Indicator Data'!BB103&lt;R$194,10,(R$195-'Indicator Data'!BB103)/(R$195-R$194)*10)),1))</f>
        <v>5.9</v>
      </c>
      <c r="S100" s="190">
        <f>IF('Indicator Data'!BC103="No data","x",ROUND(IF('Indicator Data'!BC103&gt;S$195,0,IF('Indicator Data'!BC103&lt;S$194,10,(S$195-'Indicator Data'!BC103)/(S$195-S$194)*10)),1))</f>
        <v>7.5</v>
      </c>
      <c r="T100" s="191">
        <f t="shared" si="14"/>
        <v>6.7</v>
      </c>
      <c r="U100" s="165">
        <f t="shared" si="15"/>
        <v>6.7</v>
      </c>
    </row>
    <row r="101" spans="1:21" s="4" customFormat="1" x14ac:dyDescent="0.25">
      <c r="A101" s="99" t="str">
        <f>'Indicator Data'!A104</f>
        <v>Liechtenstein</v>
      </c>
      <c r="B101" s="43" t="str">
        <f>'Indicator Data'!B104</f>
        <v>LIE</v>
      </c>
      <c r="C101" s="71" t="str">
        <f>IF('Indicator Data'!AT104="No data","x",ROUND(IF('Indicator Data'!AT104&gt;C$195,0,IF('Indicator Data'!AT104&lt;C$194,10,(C$195-'Indicator Data'!AT104)/(C$195-C$194)*10)),1))</f>
        <v>x</v>
      </c>
      <c r="D101" s="71">
        <f>IF('Indicator Data'!AS104="No data","x",ROUND(IF('Indicator Data'!AS104&gt;D$195,0,IF('Indicator Data'!AS104&lt;D$194,10,(D$195-'Indicator Data'!AS104)/(D$195-D$194)*10)),1))</f>
        <v>1.5</v>
      </c>
      <c r="E101" s="72">
        <f t="shared" si="8"/>
        <v>1.5</v>
      </c>
      <c r="F101" s="73">
        <f t="shared" si="9"/>
        <v>1.5</v>
      </c>
      <c r="G101" s="114" t="str">
        <f>IF('Indicator Data'!AU104="No data","x",ROUND(IF('Indicator Data'!AU104&gt;G$195,0,IF('Indicator Data'!AU104&lt;G$194,10,(G$195-'Indicator Data'!AU104)/(G$195-G$194)*10)),1))</f>
        <v>x</v>
      </c>
      <c r="H101" s="114" t="str">
        <f>IF('Indicator Data'!AV104="No data","x",ROUND(IF('Indicator Data'!AV104&gt;H$195,0,IF('Indicator Data'!AV104&lt;H$194,10,(H$195-'Indicator Data'!AV104)/(H$195-H$194)*10)),1))</f>
        <v>x</v>
      </c>
      <c r="I101" s="71" t="str">
        <f t="shared" si="10"/>
        <v>x</v>
      </c>
      <c r="J101" s="114" t="str">
        <f>IF('Indicator Data'!AW104="No data","x",ROUND(IF('Indicator Data'!AW104&gt;J$195,0,IF('Indicator Data'!AW104&lt;J$194,10,(J$195-'Indicator Data'!AW104)/(J$195-J$194)*10)),1))</f>
        <v>x</v>
      </c>
      <c r="K101" s="114" t="str">
        <f>IF('Indicator Data'!AX104="No data","x",ROUND(IF('Indicator Data'!AX104&gt;K$195,0,IF('Indicator Data'!AX104&lt;K$194,10,(K$195-'Indicator Data'!AX104)/(K$195-K$194)*10)),1))</f>
        <v>x</v>
      </c>
      <c r="L101" s="114" t="str">
        <f>IF('Indicator Data'!AY104="No data","x",ROUND(IF('Indicator Data'!AY104&gt;L$195,0,IF('Indicator Data'!AY104&lt;L$194,10,(L$195-'Indicator Data'!AY104)/(L$195-L$194)*10)),1))</f>
        <v>x</v>
      </c>
      <c r="M101" s="71" t="str">
        <f t="shared" si="11"/>
        <v>x</v>
      </c>
      <c r="N101" s="71" t="str">
        <f>IF('Indicator Data'!AZ104="No data","x",ROUND(IF('Indicator Data'!AZ104&gt;N$195,0,IF('Indicator Data'!AZ104&lt;N$194,10,(N$195-'Indicator Data'!AZ104)/(N$195-N$194)*10)),1))</f>
        <v>x</v>
      </c>
      <c r="O101" s="71" t="str">
        <f>IF('Indicator Data'!BA104="No data","x",ROUND(IF('Indicator Data'!BA104&gt;O$195,10,IF('Indicator Data'!BA104&lt;O$194,0,10-(O$195-'Indicator Data'!BA104)/(O$195-O$194)*10)),1))</f>
        <v>x</v>
      </c>
      <c r="P101" s="72" t="str">
        <f t="shared" si="12"/>
        <v>x</v>
      </c>
      <c r="Q101" s="165" t="str">
        <f t="shared" si="13"/>
        <v>x</v>
      </c>
      <c r="R101" s="190" t="str">
        <f>IF('Indicator Data'!BB104="No data","x",ROUND(IF('Indicator Data'!BB104&gt;R$195,0,IF('Indicator Data'!BB104&lt;R$194,10,(R$195-'Indicator Data'!BB104)/(R$195-R$194)*10)),1))</f>
        <v>x</v>
      </c>
      <c r="S101" s="190" t="str">
        <f>IF('Indicator Data'!BC104="No data","x",ROUND(IF('Indicator Data'!BC104&gt;S$195,0,IF('Indicator Data'!BC104&lt;S$194,10,(S$195-'Indicator Data'!BC104)/(S$195-S$194)*10)),1))</f>
        <v>x</v>
      </c>
      <c r="T101" s="191" t="str">
        <f t="shared" si="14"/>
        <v>x</v>
      </c>
      <c r="U101" s="165" t="str">
        <f t="shared" si="15"/>
        <v>x</v>
      </c>
    </row>
    <row r="102" spans="1:21" s="4" customFormat="1" x14ac:dyDescent="0.25">
      <c r="A102" s="99" t="str">
        <f>'Indicator Data'!A105</f>
        <v>Lithuania</v>
      </c>
      <c r="B102" s="43" t="str">
        <f>'Indicator Data'!B105</f>
        <v>LTU</v>
      </c>
      <c r="C102" s="71">
        <f>IF('Indicator Data'!AT105="No data","x",ROUND(IF('Indicator Data'!AT105&gt;C$195,0,IF('Indicator Data'!AT105&lt;C$194,10,(C$195-'Indicator Data'!AT105)/(C$195-C$194)*10)),1))</f>
        <v>4</v>
      </c>
      <c r="D102" s="71">
        <f>IF('Indicator Data'!AS105="No data","x",ROUND(IF('Indicator Data'!AS105&gt;D$195,0,IF('Indicator Data'!AS105&lt;D$194,10,(D$195-'Indicator Data'!AS105)/(D$195-D$194)*10)),1))</f>
        <v>2.9</v>
      </c>
      <c r="E102" s="72">
        <f t="shared" si="8"/>
        <v>3.5</v>
      </c>
      <c r="F102" s="73">
        <f t="shared" si="9"/>
        <v>3.5</v>
      </c>
      <c r="G102" s="114">
        <f>IF('Indicator Data'!AU105="No data","x",ROUND(IF('Indicator Data'!AU105&gt;G$195,0,IF('Indicator Data'!AU105&lt;G$194,10,(G$195-'Indicator Data'!AU105)/(G$195-G$194)*10)),1))</f>
        <v>0</v>
      </c>
      <c r="H102" s="114">
        <f>IF('Indicator Data'!AV105="No data","x",ROUND(IF('Indicator Data'!AV105&gt;H$195,0,IF('Indicator Data'!AV105&lt;H$194,10,(H$195-'Indicator Data'!AV105)/(H$195-H$194)*10)),1))</f>
        <v>0.9</v>
      </c>
      <c r="I102" s="71">
        <f t="shared" si="10"/>
        <v>0.45</v>
      </c>
      <c r="J102" s="114">
        <f>IF('Indicator Data'!AW105="No data","x",ROUND(IF('Indicator Data'!AW105&gt;J$195,0,IF('Indicator Data'!AW105&lt;J$194,10,(J$195-'Indicator Data'!AW105)/(J$195-J$194)*10)),1))</f>
        <v>0.8</v>
      </c>
      <c r="K102" s="114">
        <f>IF('Indicator Data'!AX105="No data","x",ROUND(IF('Indicator Data'!AX105&gt;K$195,0,IF('Indicator Data'!AX105&lt;K$194,10,(K$195-'Indicator Data'!AX105)/(K$195-K$194)*10)),1))</f>
        <v>1.2</v>
      </c>
      <c r="L102" s="114">
        <f>IF('Indicator Data'!AY105="No data","x",ROUND(IF('Indicator Data'!AY105&gt;L$195,0,IF('Indicator Data'!AY105&lt;L$194,10,(L$195-'Indicator Data'!AY105)/(L$195-L$194)*10)),1))</f>
        <v>2.9</v>
      </c>
      <c r="M102" s="71">
        <f t="shared" si="11"/>
        <v>1.6333333333333335</v>
      </c>
      <c r="N102" s="71">
        <f>IF('Indicator Data'!AZ105="No data","x",ROUND(IF('Indicator Data'!AZ105&gt;N$195,0,IF('Indicator Data'!AZ105&lt;N$194,10,(N$195-'Indicator Data'!AZ105)/(N$195-N$194)*10)),1))</f>
        <v>3.5</v>
      </c>
      <c r="O102" s="71">
        <f>IF('Indicator Data'!BA105="No data","x",ROUND(IF('Indicator Data'!BA105&gt;O$195,10,IF('Indicator Data'!BA105&lt;O$194,0,10-(O$195-'Indicator Data'!BA105)/(O$195-O$194)*10)),1))</f>
        <v>0.1</v>
      </c>
      <c r="P102" s="72">
        <f t="shared" si="12"/>
        <v>1.4</v>
      </c>
      <c r="Q102" s="165">
        <f t="shared" si="13"/>
        <v>1.4</v>
      </c>
      <c r="R102" s="190">
        <f>IF('Indicator Data'!BB105="No data","x",ROUND(IF('Indicator Data'!BB105&gt;R$195,0,IF('Indicator Data'!BB105&lt;R$194,10,(R$195-'Indicator Data'!BB105)/(R$195-R$194)*10)),1))</f>
        <v>1.8</v>
      </c>
      <c r="S102" s="190">
        <f>IF('Indicator Data'!BC105="No data","x",ROUND(IF('Indicator Data'!BC105&gt;S$195,0,IF('Indicator Data'!BC105&lt;S$194,10,(S$195-'Indicator Data'!BC105)/(S$195-S$194)*10)),1))</f>
        <v>0</v>
      </c>
      <c r="T102" s="191">
        <f t="shared" si="14"/>
        <v>0.9</v>
      </c>
      <c r="U102" s="165">
        <f t="shared" si="15"/>
        <v>0.9</v>
      </c>
    </row>
    <row r="103" spans="1:21" s="4" customFormat="1" x14ac:dyDescent="0.25">
      <c r="A103" s="99" t="str">
        <f>'Indicator Data'!A106</f>
        <v>Luxembourg</v>
      </c>
      <c r="B103" s="43" t="str">
        <f>'Indicator Data'!B106</f>
        <v>LUX</v>
      </c>
      <c r="C103" s="71">
        <f>IF('Indicator Data'!AT106="No data","x",ROUND(IF('Indicator Data'!AT106&gt;C$195,0,IF('Indicator Data'!AT106&lt;C$194,10,(C$195-'Indicator Data'!AT106)/(C$195-C$194)*10)),1))</f>
        <v>2</v>
      </c>
      <c r="D103" s="71">
        <f>IF('Indicator Data'!AS106="No data","x",ROUND(IF('Indicator Data'!AS106&gt;D$195,0,IF('Indicator Data'!AS106&lt;D$194,10,(D$195-'Indicator Data'!AS106)/(D$195-D$194)*10)),1))</f>
        <v>1.4</v>
      </c>
      <c r="E103" s="72">
        <f t="shared" si="8"/>
        <v>1.7</v>
      </c>
      <c r="F103" s="73">
        <f t="shared" si="9"/>
        <v>1.7</v>
      </c>
      <c r="G103" s="114">
        <f>IF('Indicator Data'!AU106="No data","x",ROUND(IF('Indicator Data'!AU106&gt;G$195,0,IF('Indicator Data'!AU106&lt;G$194,10,(G$195-'Indicator Data'!AU106)/(G$195-G$194)*10)),1))</f>
        <v>2.4</v>
      </c>
      <c r="H103" s="114">
        <f>IF('Indicator Data'!AV106="No data","x",ROUND(IF('Indicator Data'!AV106&gt;H$195,0,IF('Indicator Data'!AV106&lt;H$194,10,(H$195-'Indicator Data'!AV106)/(H$195-H$194)*10)),1))</f>
        <v>4</v>
      </c>
      <c r="I103" s="71">
        <f t="shared" si="10"/>
        <v>3.2</v>
      </c>
      <c r="J103" s="114">
        <f>IF('Indicator Data'!AW106="No data","x",ROUND(IF('Indicator Data'!AW106&gt;J$195,0,IF('Indicator Data'!AW106&lt;J$194,10,(J$195-'Indicator Data'!AW106)/(J$195-J$194)*10)),1))</f>
        <v>0</v>
      </c>
      <c r="K103" s="114">
        <f>IF('Indicator Data'!AX106="No data","x",ROUND(IF('Indicator Data'!AX106&gt;K$195,0,IF('Indicator Data'!AX106&lt;K$194,10,(K$195-'Indicator Data'!AX106)/(K$195-K$194)*10)),1))</f>
        <v>2.2000000000000002</v>
      </c>
      <c r="L103" s="114">
        <f>IF('Indicator Data'!AY106="No data","x",ROUND(IF('Indicator Data'!AY106&gt;L$195,0,IF('Indicator Data'!AY106&lt;L$194,10,(L$195-'Indicator Data'!AY106)/(L$195-L$194)*10)),1))</f>
        <v>0.7</v>
      </c>
      <c r="M103" s="71">
        <f t="shared" si="11"/>
        <v>0.96666666666666679</v>
      </c>
      <c r="N103" s="71">
        <f>IF('Indicator Data'!AZ106="No data","x",ROUND(IF('Indicator Data'!AZ106&gt;N$195,0,IF('Indicator Data'!AZ106&lt;N$194,10,(N$195-'Indicator Data'!AZ106)/(N$195-N$194)*10)),1))</f>
        <v>0</v>
      </c>
      <c r="O103" s="71">
        <f>IF('Indicator Data'!BA106="No data","x",ROUND(IF('Indicator Data'!BA106&gt;O$195,10,IF('Indicator Data'!BA106&lt;O$194,0,10-(O$195-'Indicator Data'!BA106)/(O$195-O$194)*10)),1))</f>
        <v>0.1</v>
      </c>
      <c r="P103" s="72">
        <f t="shared" si="12"/>
        <v>1.1000000000000001</v>
      </c>
      <c r="Q103" s="165">
        <f t="shared" si="13"/>
        <v>1.1000000000000001</v>
      </c>
      <c r="R103" s="190">
        <f>IF('Indicator Data'!BB106="No data","x",ROUND(IF('Indicator Data'!BB106&gt;R$195,0,IF('Indicator Data'!BB106&lt;R$194,10,(R$195-'Indicator Data'!BB106)/(R$195-R$194)*10)),1))</f>
        <v>2.4</v>
      </c>
      <c r="S103" s="190">
        <f>IF('Indicator Data'!BC106="No data","x",ROUND(IF('Indicator Data'!BC106&gt;S$195,0,IF('Indicator Data'!BC106&lt;S$194,10,(S$195-'Indicator Data'!BC106)/(S$195-S$194)*10)),1))</f>
        <v>2.5</v>
      </c>
      <c r="T103" s="191">
        <f t="shared" si="14"/>
        <v>2.4500000000000002</v>
      </c>
      <c r="U103" s="165">
        <f t="shared" si="15"/>
        <v>2.4500000000000002</v>
      </c>
    </row>
    <row r="104" spans="1:21" s="4" customFormat="1" x14ac:dyDescent="0.25">
      <c r="A104" s="99" t="str">
        <f>'Indicator Data'!A107</f>
        <v>Madagascar</v>
      </c>
      <c r="B104" s="43" t="str">
        <f>'Indicator Data'!B107</f>
        <v>MDG</v>
      </c>
      <c r="C104" s="71">
        <f>IF('Indicator Data'!AT107="No data","x",ROUND(IF('Indicator Data'!AT107&gt;C$195,0,IF('Indicator Data'!AT107&lt;C$194,10,(C$195-'Indicator Data'!AT107)/(C$195-C$194)*10)),1))</f>
        <v>7.6</v>
      </c>
      <c r="D104" s="71">
        <f>IF('Indicator Data'!AS107="No data","x",ROUND(IF('Indicator Data'!AS107&gt;D$195,0,IF('Indicator Data'!AS107&lt;D$194,10,(D$195-'Indicator Data'!AS107)/(D$195-D$194)*10)),1))</f>
        <v>7.3</v>
      </c>
      <c r="E104" s="72">
        <f t="shared" si="8"/>
        <v>7.5</v>
      </c>
      <c r="F104" s="73">
        <f t="shared" si="9"/>
        <v>7.5</v>
      </c>
      <c r="G104" s="114">
        <f>IF('Indicator Data'!AU107="No data","x",ROUND(IF('Indicator Data'!AU107&gt;G$195,0,IF('Indicator Data'!AU107&lt;G$194,10,(G$195-'Indicator Data'!AU107)/(G$195-G$194)*10)),1))</f>
        <v>9.5</v>
      </c>
      <c r="H104" s="114">
        <f>IF('Indicator Data'!AV107="No data","x",ROUND(IF('Indicator Data'!AV107&gt;H$195,0,IF('Indicator Data'!AV107&lt;H$194,10,(H$195-'Indicator Data'!AV107)/(H$195-H$194)*10)),1))</f>
        <v>9.9</v>
      </c>
      <c r="I104" s="71">
        <f t="shared" si="10"/>
        <v>9.6999999999999993</v>
      </c>
      <c r="J104" s="114">
        <f>IF('Indicator Data'!AW107="No data","x",ROUND(IF('Indicator Data'!AW107&gt;J$195,0,IF('Indicator Data'!AW107&lt;J$194,10,(J$195-'Indicator Data'!AW107)/(J$195-J$194)*10)),1))</f>
        <v>4.2</v>
      </c>
      <c r="K104" s="114" t="str">
        <f>IF('Indicator Data'!AX107="No data","x",ROUND(IF('Indicator Data'!AX107&gt;K$195,0,IF('Indicator Data'!AX107&lt;K$194,10,(K$195-'Indicator Data'!AX107)/(K$195-K$194)*10)),1))</f>
        <v>x</v>
      </c>
      <c r="L104" s="114">
        <f>IF('Indicator Data'!AY107="No data","x",ROUND(IF('Indicator Data'!AY107&gt;L$195,0,IF('Indicator Data'!AY107&lt;L$194,10,(L$195-'Indicator Data'!AY107)/(L$195-L$194)*10)),1))</f>
        <v>4.2</v>
      </c>
      <c r="M104" s="71">
        <f t="shared" si="11"/>
        <v>4.2</v>
      </c>
      <c r="N104" s="71">
        <f>IF('Indicator Data'!AZ107="No data","x",ROUND(IF('Indicator Data'!AZ107&gt;N$195,0,IF('Indicator Data'!AZ107&lt;N$194,10,(N$195-'Indicator Data'!AZ107)/(N$195-N$194)*10)),1))</f>
        <v>9.9</v>
      </c>
      <c r="O104" s="71">
        <f>IF('Indicator Data'!BA107="No data","x",ROUND(IF('Indicator Data'!BA107&gt;O$195,10,IF('Indicator Data'!BA107&lt;O$194,0,10-(O$195-'Indicator Data'!BA107)/(O$195-O$194)*10)),1))</f>
        <v>3.7</v>
      </c>
      <c r="P104" s="72">
        <f t="shared" si="12"/>
        <v>6.9</v>
      </c>
      <c r="Q104" s="165">
        <f t="shared" si="13"/>
        <v>6.9</v>
      </c>
      <c r="R104" s="190">
        <f>IF('Indicator Data'!BB107="No data","x",ROUND(IF('Indicator Data'!BB107&gt;R$195,0,IF('Indicator Data'!BB107&lt;R$194,10,(R$195-'Indicator Data'!BB107)/(R$195-R$194)*10)),1))</f>
        <v>7.4</v>
      </c>
      <c r="S104" s="190">
        <f>IF('Indicator Data'!BC107="No data","x",ROUND(IF('Indicator Data'!BC107&gt;S$195,0,IF('Indicator Data'!BC107&lt;S$194,10,(S$195-'Indicator Data'!BC107)/(S$195-S$194)*10)),1))</f>
        <v>7.5</v>
      </c>
      <c r="T104" s="191">
        <f t="shared" si="14"/>
        <v>7.45</v>
      </c>
      <c r="U104" s="165">
        <f t="shared" si="15"/>
        <v>7.45</v>
      </c>
    </row>
    <row r="105" spans="1:21" s="4" customFormat="1" x14ac:dyDescent="0.25">
      <c r="A105" s="99" t="str">
        <f>'Indicator Data'!A108</f>
        <v>Malawi</v>
      </c>
      <c r="B105" s="43" t="str">
        <f>'Indicator Data'!B108</f>
        <v>MWI</v>
      </c>
      <c r="C105" s="71">
        <f>IF('Indicator Data'!AT108="No data","x",ROUND(IF('Indicator Data'!AT108&gt;C$195,0,IF('Indicator Data'!AT108&lt;C$194,10,(C$195-'Indicator Data'!AT108)/(C$195-C$194)*10)),1))</f>
        <v>6.9</v>
      </c>
      <c r="D105" s="71">
        <f>IF('Indicator Data'!AS108="No data","x",ROUND(IF('Indicator Data'!AS108&gt;D$195,0,IF('Indicator Data'!AS108&lt;D$194,10,(D$195-'Indicator Data'!AS108)/(D$195-D$194)*10)),1))</f>
        <v>6.5</v>
      </c>
      <c r="E105" s="72">
        <f t="shared" si="8"/>
        <v>6.7</v>
      </c>
      <c r="F105" s="73">
        <f t="shared" si="9"/>
        <v>6.7</v>
      </c>
      <c r="G105" s="114">
        <f>IF('Indicator Data'!AU108="No data","x",ROUND(IF('Indicator Data'!AU108&gt;G$195,0,IF('Indicator Data'!AU108&lt;G$194,10,(G$195-'Indicator Data'!AU108)/(G$195-G$194)*10)),1))</f>
        <v>10</v>
      </c>
      <c r="H105" s="114">
        <f>IF('Indicator Data'!AV108="No data","x",ROUND(IF('Indicator Data'!AV108&gt;H$195,0,IF('Indicator Data'!AV108&lt;H$194,10,(H$195-'Indicator Data'!AV108)/(H$195-H$194)*10)),1))</f>
        <v>8.5</v>
      </c>
      <c r="I105" s="71">
        <f t="shared" si="10"/>
        <v>9.25</v>
      </c>
      <c r="J105" s="114">
        <f>IF('Indicator Data'!AW108="No data","x",ROUND(IF('Indicator Data'!AW108&gt;J$195,0,IF('Indicator Data'!AW108&lt;J$194,10,(J$195-'Indicator Data'!AW108)/(J$195-J$194)*10)),1))</f>
        <v>1.9</v>
      </c>
      <c r="K105" s="114">
        <f>IF('Indicator Data'!AX108="No data","x",ROUND(IF('Indicator Data'!AX108&gt;K$195,0,IF('Indicator Data'!AX108&lt;K$194,10,(K$195-'Indicator Data'!AX108)/(K$195-K$194)*10)),1))</f>
        <v>5.4</v>
      </c>
      <c r="L105" s="114">
        <f>IF('Indicator Data'!AY108="No data","x",ROUND(IF('Indicator Data'!AY108&gt;L$195,0,IF('Indicator Data'!AY108&lt;L$194,10,(L$195-'Indicator Data'!AY108)/(L$195-L$194)*10)),1))</f>
        <v>1.9</v>
      </c>
      <c r="M105" s="71">
        <f t="shared" si="11"/>
        <v>3.0666666666666669</v>
      </c>
      <c r="N105" s="71">
        <f>IF('Indicator Data'!AZ108="No data","x",ROUND(IF('Indicator Data'!AZ108&gt;N$195,0,IF('Indicator Data'!AZ108&lt;N$194,10,(N$195-'Indicator Data'!AZ108)/(N$195-N$194)*10)),1))</f>
        <v>9.8000000000000007</v>
      </c>
      <c r="O105" s="71">
        <f>IF('Indicator Data'!BA108="No data","x",ROUND(IF('Indicator Data'!BA108&gt;O$195,10,IF('Indicator Data'!BA108&lt;O$194,0,10-(O$195-'Indicator Data'!BA108)/(O$195-O$194)*10)),1))</f>
        <v>3.9</v>
      </c>
      <c r="P105" s="72">
        <f t="shared" si="12"/>
        <v>6.5</v>
      </c>
      <c r="Q105" s="165">
        <f t="shared" si="13"/>
        <v>6.5</v>
      </c>
      <c r="R105" s="190">
        <f>IF('Indicator Data'!BB108="No data","x",ROUND(IF('Indicator Data'!BB108&gt;R$195,0,IF('Indicator Data'!BB108&lt;R$194,10,(R$195-'Indicator Data'!BB108)/(R$195-R$194)*10)),1))</f>
        <v>5.8</v>
      </c>
      <c r="S105" s="190">
        <f>IF('Indicator Data'!BC108="No data","x",ROUND(IF('Indicator Data'!BC108&gt;S$195,0,IF('Indicator Data'!BC108&lt;S$194,10,(S$195-'Indicator Data'!BC108)/(S$195-S$194)*10)),1))</f>
        <v>5</v>
      </c>
      <c r="T105" s="191">
        <f t="shared" si="14"/>
        <v>5.4</v>
      </c>
      <c r="U105" s="165">
        <f t="shared" si="15"/>
        <v>5.4</v>
      </c>
    </row>
    <row r="106" spans="1:21" s="4" customFormat="1" x14ac:dyDescent="0.25">
      <c r="A106" s="99" t="str">
        <f>'Indicator Data'!A109</f>
        <v>Malaysia</v>
      </c>
      <c r="B106" s="43" t="str">
        <f>'Indicator Data'!B109</f>
        <v>MYS</v>
      </c>
      <c r="C106" s="71">
        <f>IF('Indicator Data'!AT109="No data","x",ROUND(IF('Indicator Data'!AT109&gt;C$195,0,IF('Indicator Data'!AT109&lt;C$194,10,(C$195-'Indicator Data'!AT109)/(C$195-C$194)*10)),1))</f>
        <v>4.7</v>
      </c>
      <c r="D106" s="71">
        <f>IF('Indicator Data'!AS109="No data","x",ROUND(IF('Indicator Data'!AS109&gt;D$195,0,IF('Indicator Data'!AS109&lt;D$194,10,(D$195-'Indicator Data'!AS109)/(D$195-D$194)*10)),1))</f>
        <v>2.8</v>
      </c>
      <c r="E106" s="72">
        <f t="shared" si="8"/>
        <v>3.8</v>
      </c>
      <c r="F106" s="73">
        <f t="shared" si="9"/>
        <v>3.8</v>
      </c>
      <c r="G106" s="114">
        <f>IF('Indicator Data'!AU109="No data","x",ROUND(IF('Indicator Data'!AU109&gt;G$195,0,IF('Indicator Data'!AU109&lt;G$194,10,(G$195-'Indicator Data'!AU109)/(G$195-G$194)*10)),1))</f>
        <v>6.2</v>
      </c>
      <c r="H106" s="114">
        <f>IF('Indicator Data'!AV109="No data","x",ROUND(IF('Indicator Data'!AV109&gt;H$195,0,IF('Indicator Data'!AV109&lt;H$194,10,(H$195-'Indicator Data'!AV109)/(H$195-H$194)*10)),1))</f>
        <v>7.8</v>
      </c>
      <c r="I106" s="71">
        <f t="shared" si="10"/>
        <v>7</v>
      </c>
      <c r="J106" s="114">
        <f>IF('Indicator Data'!AW109="No data","x",ROUND(IF('Indicator Data'!AW109&gt;J$195,0,IF('Indicator Data'!AW109&lt;J$194,10,(J$195-'Indicator Data'!AW109)/(J$195-J$194)*10)),1))</f>
        <v>0</v>
      </c>
      <c r="K106" s="114">
        <f>IF('Indicator Data'!AX109="No data","x",ROUND(IF('Indicator Data'!AX109&gt;K$195,0,IF('Indicator Data'!AX109&lt;K$194,10,(K$195-'Indicator Data'!AX109)/(K$195-K$194)*10)),1))</f>
        <v>0</v>
      </c>
      <c r="L106" s="114" t="str">
        <f>IF('Indicator Data'!AY109="No data","x",ROUND(IF('Indicator Data'!AY109&gt;L$195,0,IF('Indicator Data'!AY109&lt;L$194,10,(L$195-'Indicator Data'!AY109)/(L$195-L$194)*10)),1))</f>
        <v>x</v>
      </c>
      <c r="M106" s="71">
        <f t="shared" si="11"/>
        <v>0</v>
      </c>
      <c r="N106" s="71">
        <f>IF('Indicator Data'!AZ109="No data","x",ROUND(IF('Indicator Data'!AZ109&gt;N$195,0,IF('Indicator Data'!AZ109&lt;N$194,10,(N$195-'Indicator Data'!AZ109)/(N$195-N$194)*10)),1))</f>
        <v>6.6</v>
      </c>
      <c r="O106" s="71">
        <f>IF('Indicator Data'!BA109="No data","x",ROUND(IF('Indicator Data'!BA109&gt;O$195,10,IF('Indicator Data'!BA109&lt;O$194,0,10-(O$195-'Indicator Data'!BA109)/(O$195-O$194)*10)),1))</f>
        <v>0.3</v>
      </c>
      <c r="P106" s="72">
        <f t="shared" si="12"/>
        <v>3.5</v>
      </c>
      <c r="Q106" s="165">
        <f t="shared" si="13"/>
        <v>3.5</v>
      </c>
      <c r="R106" s="190">
        <f>IF('Indicator Data'!BB109="No data","x",ROUND(IF('Indicator Data'!BB109&gt;R$195,0,IF('Indicator Data'!BB109&lt;R$194,10,(R$195-'Indicator Data'!BB109)/(R$195-R$194)*10)),1))</f>
        <v>0.5</v>
      </c>
      <c r="S106" s="190">
        <f>IF('Indicator Data'!BC109="No data","x",ROUND(IF('Indicator Data'!BC109&gt;S$195,0,IF('Indicator Data'!BC109&lt;S$194,10,(S$195-'Indicator Data'!BC109)/(S$195-S$194)*10)),1))</f>
        <v>0</v>
      </c>
      <c r="T106" s="191">
        <f t="shared" si="14"/>
        <v>0.25</v>
      </c>
      <c r="U106" s="165">
        <f t="shared" si="15"/>
        <v>0.25</v>
      </c>
    </row>
    <row r="107" spans="1:21" s="4" customFormat="1" x14ac:dyDescent="0.25">
      <c r="A107" s="99" t="str">
        <f>'Indicator Data'!A110</f>
        <v>Maldives</v>
      </c>
      <c r="B107" s="43" t="str">
        <f>'Indicator Data'!B110</f>
        <v>MDV</v>
      </c>
      <c r="C107" s="71">
        <f>IF('Indicator Data'!AT110="No data","x",ROUND(IF('Indicator Data'!AT110&gt;C$195,0,IF('Indicator Data'!AT110&lt;C$194,10,(C$195-'Indicator Data'!AT110)/(C$195-C$194)*10)),1))</f>
        <v>7.1</v>
      </c>
      <c r="D107" s="71">
        <f>IF('Indicator Data'!AS110="No data","x",ROUND(IF('Indicator Data'!AS110&gt;D$195,0,IF('Indicator Data'!AS110&lt;D$194,10,(D$195-'Indicator Data'!AS110)/(D$195-D$194)*10)),1))</f>
        <v>6</v>
      </c>
      <c r="E107" s="72">
        <f t="shared" si="8"/>
        <v>6.6</v>
      </c>
      <c r="F107" s="73">
        <f t="shared" si="9"/>
        <v>6.6</v>
      </c>
      <c r="G107" s="114">
        <f>IF('Indicator Data'!AU110="No data","x",ROUND(IF('Indicator Data'!AU110&gt;G$195,0,IF('Indicator Data'!AU110&lt;G$194,10,(G$195-'Indicator Data'!AU110)/(G$195-G$194)*10)),1))</f>
        <v>7.4</v>
      </c>
      <c r="H107" s="114">
        <f>IF('Indicator Data'!AV110="No data","x",ROUND(IF('Indicator Data'!AV110&gt;H$195,0,IF('Indicator Data'!AV110&lt;H$194,10,(H$195-'Indicator Data'!AV110)/(H$195-H$194)*10)),1))</f>
        <v>4.7</v>
      </c>
      <c r="I107" s="71">
        <f t="shared" si="10"/>
        <v>6.0500000000000007</v>
      </c>
      <c r="J107" s="114">
        <f>IF('Indicator Data'!AW110="No data","x",ROUND(IF('Indicator Data'!AW110&gt;J$195,0,IF('Indicator Data'!AW110&lt;J$194,10,(J$195-'Indicator Data'!AW110)/(J$195-J$194)*10)),1))</f>
        <v>0</v>
      </c>
      <c r="K107" s="114">
        <f>IF('Indicator Data'!AX110="No data","x",ROUND(IF('Indicator Data'!AX110&gt;K$195,0,IF('Indicator Data'!AX110&lt;K$194,10,(K$195-'Indicator Data'!AX110)/(K$195-K$194)*10)),1))</f>
        <v>0</v>
      </c>
      <c r="L107" s="114" t="str">
        <f>IF('Indicator Data'!AY110="No data","x",ROUND(IF('Indicator Data'!AY110&gt;L$195,0,IF('Indicator Data'!AY110&lt;L$194,10,(L$195-'Indicator Data'!AY110)/(L$195-L$194)*10)),1))</f>
        <v>x</v>
      </c>
      <c r="M107" s="71">
        <f t="shared" si="11"/>
        <v>0</v>
      </c>
      <c r="N107" s="71">
        <f>IF('Indicator Data'!AZ110="No data","x",ROUND(IF('Indicator Data'!AZ110&gt;N$195,0,IF('Indicator Data'!AZ110&lt;N$194,10,(N$195-'Indicator Data'!AZ110)/(N$195-N$194)*10)),1))</f>
        <v>4.5999999999999996</v>
      </c>
      <c r="O107" s="71">
        <f>IF('Indicator Data'!BA110="No data","x",ROUND(IF('Indicator Data'!BA110&gt;O$195,10,IF('Indicator Data'!BA110&lt;O$194,0,10-(O$195-'Indicator Data'!BA110)/(O$195-O$194)*10)),1))</f>
        <v>0.6</v>
      </c>
      <c r="P107" s="72">
        <f t="shared" si="12"/>
        <v>2.8</v>
      </c>
      <c r="Q107" s="165">
        <f t="shared" si="13"/>
        <v>2.8</v>
      </c>
      <c r="R107" s="190">
        <f>IF('Indicator Data'!BB110="No data","x",ROUND(IF('Indicator Data'!BB110&gt;R$195,0,IF('Indicator Data'!BB110&lt;R$194,10,(R$195-'Indicator Data'!BB110)/(R$195-R$194)*10)),1))</f>
        <v>5.6</v>
      </c>
      <c r="S107" s="190">
        <f>IF('Indicator Data'!BC110="No data","x",ROUND(IF('Indicator Data'!BC110&gt;S$195,0,IF('Indicator Data'!BC110&lt;S$194,10,(S$195-'Indicator Data'!BC110)/(S$195-S$194)*10)),1))</f>
        <v>5</v>
      </c>
      <c r="T107" s="191">
        <f t="shared" si="14"/>
        <v>5.3</v>
      </c>
      <c r="U107" s="165">
        <f t="shared" si="15"/>
        <v>5.3</v>
      </c>
    </row>
    <row r="108" spans="1:21" s="4" customFormat="1" x14ac:dyDescent="0.25">
      <c r="A108" s="99" t="str">
        <f>'Indicator Data'!A111</f>
        <v>Mali</v>
      </c>
      <c r="B108" s="43" t="str">
        <f>'Indicator Data'!B111</f>
        <v>MLI</v>
      </c>
      <c r="C108" s="71">
        <f>IF('Indicator Data'!AT111="No data","x",ROUND(IF('Indicator Data'!AT111&gt;C$195,0,IF('Indicator Data'!AT111&lt;C$194,10,(C$195-'Indicator Data'!AT111)/(C$195-C$194)*10)),1))</f>
        <v>7.1</v>
      </c>
      <c r="D108" s="71">
        <f>IF('Indicator Data'!AS111="No data","x",ROUND(IF('Indicator Data'!AS111&gt;D$195,0,IF('Indicator Data'!AS111&lt;D$194,10,(D$195-'Indicator Data'!AS111)/(D$195-D$194)*10)),1))</f>
        <v>7</v>
      </c>
      <c r="E108" s="72">
        <f t="shared" si="8"/>
        <v>7.1</v>
      </c>
      <c r="F108" s="73">
        <f t="shared" si="9"/>
        <v>7.1</v>
      </c>
      <c r="G108" s="114">
        <f>IF('Indicator Data'!AU111="No data","x",ROUND(IF('Indicator Data'!AU111&gt;G$195,0,IF('Indicator Data'!AU111&lt;G$194,10,(G$195-'Indicator Data'!AU111)/(G$195-G$194)*10)),1))</f>
        <v>9.6999999999999993</v>
      </c>
      <c r="H108" s="114">
        <f>IF('Indicator Data'!AV111="No data","x",ROUND(IF('Indicator Data'!AV111&gt;H$195,0,IF('Indicator Data'!AV111&lt;H$194,10,(H$195-'Indicator Data'!AV111)/(H$195-H$194)*10)),1))</f>
        <v>10</v>
      </c>
      <c r="I108" s="71">
        <f t="shared" si="10"/>
        <v>9.85</v>
      </c>
      <c r="J108" s="114">
        <f>IF('Indicator Data'!AW111="No data","x",ROUND(IF('Indicator Data'!AW111&gt;J$195,0,IF('Indicator Data'!AW111&lt;J$194,10,(J$195-'Indicator Data'!AW111)/(J$195-J$194)*10)),1))</f>
        <v>5.6</v>
      </c>
      <c r="K108" s="114" t="str">
        <f>IF('Indicator Data'!AX111="No data","x",ROUND(IF('Indicator Data'!AX111&gt;K$195,0,IF('Indicator Data'!AX111&lt;K$194,10,(K$195-'Indicator Data'!AX111)/(K$195-K$194)*10)),1))</f>
        <v>x</v>
      </c>
      <c r="L108" s="114">
        <f>IF('Indicator Data'!AY111="No data","x",ROUND(IF('Indicator Data'!AY111&gt;L$195,0,IF('Indicator Data'!AY111&lt;L$194,10,(L$195-'Indicator Data'!AY111)/(L$195-L$194)*10)),1))</f>
        <v>7.1</v>
      </c>
      <c r="M108" s="71">
        <f t="shared" si="11"/>
        <v>6.35</v>
      </c>
      <c r="N108" s="71">
        <f>IF('Indicator Data'!AZ111="No data","x",ROUND(IF('Indicator Data'!AZ111&gt;N$195,0,IF('Indicator Data'!AZ111&lt;N$194,10,(N$195-'Indicator Data'!AZ111)/(N$195-N$194)*10)),1))</f>
        <v>9.9</v>
      </c>
      <c r="O108" s="71">
        <f>IF('Indicator Data'!BA111="No data","x",ROUND(IF('Indicator Data'!BA111&gt;O$195,10,IF('Indicator Data'!BA111&lt;O$194,0,10-(O$195-'Indicator Data'!BA111)/(O$195-O$194)*10)),1))</f>
        <v>6.2</v>
      </c>
      <c r="P108" s="72">
        <f t="shared" si="12"/>
        <v>8.1</v>
      </c>
      <c r="Q108" s="165">
        <f t="shared" si="13"/>
        <v>8.1</v>
      </c>
      <c r="R108" s="190">
        <f>IF('Indicator Data'!BB111="No data","x",ROUND(IF('Indicator Data'!BB111&gt;R$195,0,IF('Indicator Data'!BB111&lt;R$194,10,(R$195-'Indicator Data'!BB111)/(R$195-R$194)*10)),1))</f>
        <v>5.0999999999999996</v>
      </c>
      <c r="S108" s="190" t="str">
        <f>IF('Indicator Data'!BC111="No data","x",ROUND(IF('Indicator Data'!BC111&gt;S$195,0,IF('Indicator Data'!BC111&lt;S$194,10,(S$195-'Indicator Data'!BC111)/(S$195-S$194)*10)),1))</f>
        <v>x</v>
      </c>
      <c r="T108" s="191">
        <f t="shared" si="14"/>
        <v>5.0999999999999996</v>
      </c>
      <c r="U108" s="165">
        <f t="shared" si="15"/>
        <v>5.0999999999999996</v>
      </c>
    </row>
    <row r="109" spans="1:21" s="4" customFormat="1" x14ac:dyDescent="0.25">
      <c r="A109" s="99" t="str">
        <f>'Indicator Data'!A112</f>
        <v>Malta</v>
      </c>
      <c r="B109" s="43" t="str">
        <f>'Indicator Data'!B112</f>
        <v>MLT</v>
      </c>
      <c r="C109" s="71">
        <f>IF('Indicator Data'!AT112="No data","x",ROUND(IF('Indicator Data'!AT112&gt;C$195,0,IF('Indicator Data'!AT112&lt;C$194,10,(C$195-'Indicator Data'!AT112)/(C$195-C$194)*10)),1))</f>
        <v>4.5999999999999996</v>
      </c>
      <c r="D109" s="71">
        <f>IF('Indicator Data'!AS112="No data","x",ROUND(IF('Indicator Data'!AS112&gt;D$195,0,IF('Indicator Data'!AS112&lt;D$194,10,(D$195-'Indicator Data'!AS112)/(D$195-D$194)*10)),1))</f>
        <v>3.1</v>
      </c>
      <c r="E109" s="72">
        <f t="shared" si="8"/>
        <v>3.9</v>
      </c>
      <c r="F109" s="73">
        <f t="shared" si="9"/>
        <v>3.9</v>
      </c>
      <c r="G109" s="114">
        <f>IF('Indicator Data'!AU112="No data","x",ROUND(IF('Indicator Data'!AU112&gt;G$195,0,IF('Indicator Data'!AU112&lt;G$194,10,(G$195-'Indicator Data'!AU112)/(G$195-G$194)*10)),1))</f>
        <v>0.4</v>
      </c>
      <c r="H109" s="114">
        <f>IF('Indicator Data'!AV112="No data","x",ROUND(IF('Indicator Data'!AV112&gt;H$195,0,IF('Indicator Data'!AV112&lt;H$194,10,(H$195-'Indicator Data'!AV112)/(H$195-H$194)*10)),1))</f>
        <v>4.2</v>
      </c>
      <c r="I109" s="71">
        <f t="shared" si="10"/>
        <v>2.3000000000000003</v>
      </c>
      <c r="J109" s="114">
        <f>IF('Indicator Data'!AW112="No data","x",ROUND(IF('Indicator Data'!AW112&gt;J$195,0,IF('Indicator Data'!AW112&lt;J$194,10,(J$195-'Indicator Data'!AW112)/(J$195-J$194)*10)),1))</f>
        <v>0.2</v>
      </c>
      <c r="K109" s="114">
        <f>IF('Indicator Data'!AX112="No data","x",ROUND(IF('Indicator Data'!AX112&gt;K$195,0,IF('Indicator Data'!AX112&lt;K$194,10,(K$195-'Indicator Data'!AX112)/(K$195-K$194)*10)),1))</f>
        <v>2.7</v>
      </c>
      <c r="L109" s="114" t="str">
        <f>IF('Indicator Data'!AY112="No data","x",ROUND(IF('Indicator Data'!AY112&gt;L$195,0,IF('Indicator Data'!AY112&lt;L$194,10,(L$195-'Indicator Data'!AY112)/(L$195-L$194)*10)),1))</f>
        <v>x</v>
      </c>
      <c r="M109" s="71">
        <f t="shared" si="11"/>
        <v>1.4500000000000002</v>
      </c>
      <c r="N109" s="71">
        <f>IF('Indicator Data'!AZ112="No data","x",ROUND(IF('Indicator Data'!AZ112&gt;N$195,0,IF('Indicator Data'!AZ112&lt;N$194,10,(N$195-'Indicator Data'!AZ112)/(N$195-N$194)*10)),1))</f>
        <v>0</v>
      </c>
      <c r="O109" s="71">
        <f>IF('Indicator Data'!BA112="No data","x",ROUND(IF('Indicator Data'!BA112&gt;O$195,10,IF('Indicator Data'!BA112&lt;O$194,0,10-(O$195-'Indicator Data'!BA112)/(O$195-O$194)*10)),1))</f>
        <v>0.1</v>
      </c>
      <c r="P109" s="72">
        <f t="shared" si="12"/>
        <v>1</v>
      </c>
      <c r="Q109" s="165">
        <f t="shared" si="13"/>
        <v>1</v>
      </c>
      <c r="R109" s="190">
        <f>IF('Indicator Data'!BB112="No data","x",ROUND(IF('Indicator Data'!BB112&gt;R$195,0,IF('Indicator Data'!BB112&lt;R$194,10,(R$195-'Indicator Data'!BB112)/(R$195-R$194)*10)),1))</f>
        <v>4</v>
      </c>
      <c r="S109" s="190">
        <f>IF('Indicator Data'!BC112="No data","x",ROUND(IF('Indicator Data'!BC112&gt;S$195,0,IF('Indicator Data'!BC112&lt;S$194,10,(S$195-'Indicator Data'!BC112)/(S$195-S$194)*10)),1))</f>
        <v>2.5</v>
      </c>
      <c r="T109" s="191">
        <f t="shared" si="14"/>
        <v>3.25</v>
      </c>
      <c r="U109" s="165">
        <f t="shared" si="15"/>
        <v>3.25</v>
      </c>
    </row>
    <row r="110" spans="1:21" s="4" customFormat="1" x14ac:dyDescent="0.25">
      <c r="A110" s="99" t="str">
        <f>'Indicator Data'!A113</f>
        <v>Marshall Islands</v>
      </c>
      <c r="B110" s="43" t="str">
        <f>'Indicator Data'!B113</f>
        <v>MHL</v>
      </c>
      <c r="C110" s="71" t="str">
        <f>IF('Indicator Data'!AT113="No data","x",ROUND(IF('Indicator Data'!AT113&gt;C$195,0,IF('Indicator Data'!AT113&lt;C$194,10,(C$195-'Indicator Data'!AT113)/(C$195-C$194)*10)),1))</f>
        <v>x</v>
      </c>
      <c r="D110" s="71">
        <f>IF('Indicator Data'!AS113="No data","x",ROUND(IF('Indicator Data'!AS113&gt;D$195,0,IF('Indicator Data'!AS113&lt;D$194,10,(D$195-'Indicator Data'!AS113)/(D$195-D$194)*10)),1))</f>
        <v>8.1</v>
      </c>
      <c r="E110" s="72">
        <f t="shared" si="8"/>
        <v>8.1</v>
      </c>
      <c r="F110" s="73">
        <f t="shared" si="9"/>
        <v>8.1</v>
      </c>
      <c r="G110" s="114">
        <f>IF('Indicator Data'!AU113="No data","x",ROUND(IF('Indicator Data'!AU113&gt;G$195,0,IF('Indicator Data'!AU113&lt;G$194,10,(G$195-'Indicator Data'!AU113)/(G$195-G$194)*10)),1))</f>
        <v>8.9</v>
      </c>
      <c r="H110" s="114" t="str">
        <f>IF('Indicator Data'!AV113="No data","x",ROUND(IF('Indicator Data'!AV113&gt;H$195,0,IF('Indicator Data'!AV113&lt;H$194,10,(H$195-'Indicator Data'!AV113)/(H$195-H$194)*10)),1))</f>
        <v>x</v>
      </c>
      <c r="I110" s="71">
        <f t="shared" si="10"/>
        <v>8.9</v>
      </c>
      <c r="J110" s="114">
        <f>IF('Indicator Data'!AW113="No data","x",ROUND(IF('Indicator Data'!AW113&gt;J$195,0,IF('Indicator Data'!AW113&lt;J$194,10,(J$195-'Indicator Data'!AW113)/(J$195-J$194)*10)),1))</f>
        <v>3.2</v>
      </c>
      <c r="K110" s="114">
        <f>IF('Indicator Data'!AX113="No data","x",ROUND(IF('Indicator Data'!AX113&gt;K$195,0,IF('Indicator Data'!AX113&lt;K$194,10,(K$195-'Indicator Data'!AX113)/(K$195-K$194)*10)),1))</f>
        <v>6.3</v>
      </c>
      <c r="L110" s="114">
        <f>IF('Indicator Data'!AY113="No data","x",ROUND(IF('Indicator Data'!AY113&gt;L$195,0,IF('Indicator Data'!AY113&lt;L$194,10,(L$195-'Indicator Data'!AY113)/(L$195-L$194)*10)),1))</f>
        <v>4.5999999999999996</v>
      </c>
      <c r="M110" s="71">
        <f t="shared" si="11"/>
        <v>4.7</v>
      </c>
      <c r="N110" s="71">
        <f>IF('Indicator Data'!AZ113="No data","x",ROUND(IF('Indicator Data'!AZ113&gt;N$195,0,IF('Indicator Data'!AZ113&lt;N$194,10,(N$195-'Indicator Data'!AZ113)/(N$195-N$194)*10)),1))</f>
        <v>7</v>
      </c>
      <c r="O110" s="71" t="str">
        <f>IF('Indicator Data'!BA113="No data","x",ROUND(IF('Indicator Data'!BA113&gt;O$195,10,IF('Indicator Data'!BA113&lt;O$194,0,10-(O$195-'Indicator Data'!BA113)/(O$195-O$194)*10)),1))</f>
        <v>x</v>
      </c>
      <c r="P110" s="72">
        <f t="shared" si="12"/>
        <v>6.9</v>
      </c>
      <c r="Q110" s="165">
        <f t="shared" si="13"/>
        <v>6.9</v>
      </c>
      <c r="R110" s="190">
        <f>IF('Indicator Data'!BB113="No data","x",ROUND(IF('Indicator Data'!BB113&gt;R$195,0,IF('Indicator Data'!BB113&lt;R$194,10,(R$195-'Indicator Data'!BB113)/(R$195-R$194)*10)),1))</f>
        <v>5.0999999999999996</v>
      </c>
      <c r="S110" s="190">
        <f>IF('Indicator Data'!BC113="No data","x",ROUND(IF('Indicator Data'!BC113&gt;S$195,0,IF('Indicator Data'!BC113&lt;S$194,10,(S$195-'Indicator Data'!BC113)/(S$195-S$194)*10)),1))</f>
        <v>7.5</v>
      </c>
      <c r="T110" s="191">
        <f t="shared" si="14"/>
        <v>6.3</v>
      </c>
      <c r="U110" s="165">
        <f t="shared" si="15"/>
        <v>6.3</v>
      </c>
    </row>
    <row r="111" spans="1:21" s="4" customFormat="1" x14ac:dyDescent="0.25">
      <c r="A111" s="99" t="str">
        <f>'Indicator Data'!A114</f>
        <v>Mauritania</v>
      </c>
      <c r="B111" s="43" t="str">
        <f>'Indicator Data'!B114</f>
        <v>MRT</v>
      </c>
      <c r="C111" s="71">
        <f>IF('Indicator Data'!AT114="No data","x",ROUND(IF('Indicator Data'!AT114&gt;C$195,0,IF('Indicator Data'!AT114&lt;C$194,10,(C$195-'Indicator Data'!AT114)/(C$195-C$194)*10)),1))</f>
        <v>7.2</v>
      </c>
      <c r="D111" s="71">
        <f>IF('Indicator Data'!AS114="No data","x",ROUND(IF('Indicator Data'!AS114&gt;D$195,0,IF('Indicator Data'!AS114&lt;D$194,10,(D$195-'Indicator Data'!AS114)/(D$195-D$194)*10)),1))</f>
        <v>6.5</v>
      </c>
      <c r="E111" s="72">
        <f t="shared" si="8"/>
        <v>6.9</v>
      </c>
      <c r="F111" s="73">
        <f t="shared" si="9"/>
        <v>6.9</v>
      </c>
      <c r="G111" s="114">
        <f>IF('Indicator Data'!AU114="No data","x",ROUND(IF('Indicator Data'!AU114&gt;G$195,0,IF('Indicator Data'!AU114&lt;G$194,10,(G$195-'Indicator Data'!AU114)/(G$195-G$194)*10)),1))</f>
        <v>9.6</v>
      </c>
      <c r="H111" s="114">
        <f>IF('Indicator Data'!AV114="No data","x",ROUND(IF('Indicator Data'!AV114&gt;H$195,0,IF('Indicator Data'!AV114&lt;H$194,10,(H$195-'Indicator Data'!AV114)/(H$195-H$194)*10)),1))</f>
        <v>9.6</v>
      </c>
      <c r="I111" s="71">
        <f t="shared" si="10"/>
        <v>9.6</v>
      </c>
      <c r="J111" s="114">
        <f>IF('Indicator Data'!AW114="No data","x",ROUND(IF('Indicator Data'!AW114&gt;J$195,0,IF('Indicator Data'!AW114&lt;J$194,10,(J$195-'Indicator Data'!AW114)/(J$195-J$194)*10)),1))</f>
        <v>3.1</v>
      </c>
      <c r="K111" s="114" t="str">
        <f>IF('Indicator Data'!AX114="No data","x",ROUND(IF('Indicator Data'!AX114&gt;K$195,0,IF('Indicator Data'!AX114&lt;K$194,10,(K$195-'Indicator Data'!AX114)/(K$195-K$194)*10)),1))</f>
        <v>x</v>
      </c>
      <c r="L111" s="114">
        <f>IF('Indicator Data'!AY114="No data","x",ROUND(IF('Indicator Data'!AY114&gt;L$195,0,IF('Indicator Data'!AY114&lt;L$194,10,(L$195-'Indicator Data'!AY114)/(L$195-L$194)*10)),1))</f>
        <v>3.7</v>
      </c>
      <c r="M111" s="71">
        <f t="shared" si="11"/>
        <v>3.4000000000000004</v>
      </c>
      <c r="N111" s="71">
        <f>IF('Indicator Data'!AZ114="No data","x",ROUND(IF('Indicator Data'!AZ114&gt;N$195,0,IF('Indicator Data'!AZ114&lt;N$194,10,(N$195-'Indicator Data'!AZ114)/(N$195-N$194)*10)),1))</f>
        <v>9.6</v>
      </c>
      <c r="O111" s="71">
        <f>IF('Indicator Data'!BA114="No data","x",ROUND(IF('Indicator Data'!BA114&gt;O$195,10,IF('Indicator Data'!BA114&lt;O$194,0,10-(O$195-'Indicator Data'!BA114)/(O$195-O$194)*10)),1))</f>
        <v>8.5</v>
      </c>
      <c r="P111" s="72">
        <f t="shared" si="12"/>
        <v>7.8</v>
      </c>
      <c r="Q111" s="165">
        <f t="shared" si="13"/>
        <v>7.8</v>
      </c>
      <c r="R111" s="190">
        <f>IF('Indicator Data'!BB114="No data","x",ROUND(IF('Indicator Data'!BB114&gt;R$195,0,IF('Indicator Data'!BB114&lt;R$194,10,(R$195-'Indicator Data'!BB114)/(R$195-R$194)*10)),1))</f>
        <v>7.4</v>
      </c>
      <c r="S111" s="190">
        <f>IF('Indicator Data'!BC114="No data","x",ROUND(IF('Indicator Data'!BC114&gt;S$195,0,IF('Indicator Data'!BC114&lt;S$194,10,(S$195-'Indicator Data'!BC114)/(S$195-S$194)*10)),1))</f>
        <v>7.5</v>
      </c>
      <c r="T111" s="191">
        <f t="shared" si="14"/>
        <v>7.45</v>
      </c>
      <c r="U111" s="165">
        <f t="shared" si="15"/>
        <v>7.45</v>
      </c>
    </row>
    <row r="112" spans="1:21" s="4" customFormat="1" x14ac:dyDescent="0.25">
      <c r="A112" s="99" t="str">
        <f>'Indicator Data'!A115</f>
        <v>Mauritius</v>
      </c>
      <c r="B112" s="43" t="str">
        <f>'Indicator Data'!B115</f>
        <v>MUS</v>
      </c>
      <c r="C112" s="71">
        <f>IF('Indicator Data'!AT115="No data","x",ROUND(IF('Indicator Data'!AT115&gt;C$195,0,IF('Indicator Data'!AT115&lt;C$194,10,(C$195-'Indicator Data'!AT115)/(C$195-C$194)*10)),1))</f>
        <v>4.8</v>
      </c>
      <c r="D112" s="71">
        <f>IF('Indicator Data'!AS115="No data","x",ROUND(IF('Indicator Data'!AS115&gt;D$195,0,IF('Indicator Data'!AS115&lt;D$194,10,(D$195-'Indicator Data'!AS115)/(D$195-D$194)*10)),1))</f>
        <v>3.2</v>
      </c>
      <c r="E112" s="72">
        <f t="shared" si="8"/>
        <v>4</v>
      </c>
      <c r="F112" s="73">
        <f t="shared" si="9"/>
        <v>4</v>
      </c>
      <c r="G112" s="114">
        <f>IF('Indicator Data'!AU115="No data","x",ROUND(IF('Indicator Data'!AU115&gt;G$195,0,IF('Indicator Data'!AU115&lt;G$194,10,(G$195-'Indicator Data'!AU115)/(G$195-G$194)*10)),1))</f>
        <v>4.9000000000000004</v>
      </c>
      <c r="H112" s="114">
        <f>IF('Indicator Data'!AV115="No data","x",ROUND(IF('Indicator Data'!AV115&gt;H$195,0,IF('Indicator Data'!AV115&lt;H$194,10,(H$195-'Indicator Data'!AV115)/(H$195-H$194)*10)),1))</f>
        <v>5.8</v>
      </c>
      <c r="I112" s="71">
        <f t="shared" si="10"/>
        <v>5.35</v>
      </c>
      <c r="J112" s="114">
        <f>IF('Indicator Data'!AW115="No data","x",ROUND(IF('Indicator Data'!AW115&gt;J$195,0,IF('Indicator Data'!AW115&lt;J$194,10,(J$195-'Indicator Data'!AW115)/(J$195-J$194)*10)),1))</f>
        <v>0.8</v>
      </c>
      <c r="K112" s="114">
        <f>IF('Indicator Data'!AX115="No data","x",ROUND(IF('Indicator Data'!AX115&gt;K$195,0,IF('Indicator Data'!AX115&lt;K$194,10,(K$195-'Indicator Data'!AX115)/(K$195-K$194)*10)),1))</f>
        <v>0.7</v>
      </c>
      <c r="L112" s="114">
        <f>IF('Indicator Data'!AY115="No data","x",ROUND(IF('Indicator Data'!AY115&gt;L$195,0,IF('Indicator Data'!AY115&lt;L$194,10,(L$195-'Indicator Data'!AY115)/(L$195-L$194)*10)),1))</f>
        <v>2.5</v>
      </c>
      <c r="M112" s="71">
        <f t="shared" si="11"/>
        <v>1.3333333333333333</v>
      </c>
      <c r="N112" s="71">
        <f>IF('Indicator Data'!AZ115="No data","x",ROUND(IF('Indicator Data'!AZ115&gt;N$195,0,IF('Indicator Data'!AZ115&lt;N$194,10,(N$195-'Indicator Data'!AZ115)/(N$195-N$194)*10)),1))</f>
        <v>6.1</v>
      </c>
      <c r="O112" s="71">
        <f>IF('Indicator Data'!BA115="No data","x",ROUND(IF('Indicator Data'!BA115&gt;O$195,10,IF('Indicator Data'!BA115&lt;O$194,0,10-(O$195-'Indicator Data'!BA115)/(O$195-O$194)*10)),1))</f>
        <v>0.7</v>
      </c>
      <c r="P112" s="72">
        <f t="shared" si="12"/>
        <v>3.4</v>
      </c>
      <c r="Q112" s="165">
        <f t="shared" si="13"/>
        <v>3.4</v>
      </c>
      <c r="R112" s="190">
        <f>IF('Indicator Data'!BB115="No data","x",ROUND(IF('Indicator Data'!BB115&gt;R$195,0,IF('Indicator Data'!BB115&lt;R$194,10,(R$195-'Indicator Data'!BB115)/(R$195-R$194)*10)),1))</f>
        <v>3.8</v>
      </c>
      <c r="S112" s="190">
        <f>IF('Indicator Data'!BC115="No data","x",ROUND(IF('Indicator Data'!BC115&gt;S$195,0,IF('Indicator Data'!BC115&lt;S$194,10,(S$195-'Indicator Data'!BC115)/(S$195-S$194)*10)),1))</f>
        <v>2.5</v>
      </c>
      <c r="T112" s="191">
        <f t="shared" si="14"/>
        <v>3.15</v>
      </c>
      <c r="U112" s="165">
        <f t="shared" si="15"/>
        <v>3.15</v>
      </c>
    </row>
    <row r="113" spans="1:21" s="4" customFormat="1" x14ac:dyDescent="0.25">
      <c r="A113" s="99" t="str">
        <f>'Indicator Data'!A116</f>
        <v>Mexico</v>
      </c>
      <c r="B113" s="43" t="str">
        <f>'Indicator Data'!B116</f>
        <v>MEX</v>
      </c>
      <c r="C113" s="71">
        <f>IF('Indicator Data'!AT116="No data","x",ROUND(IF('Indicator Data'!AT116&gt;C$195,0,IF('Indicator Data'!AT116&lt;C$194,10,(C$195-'Indicator Data'!AT116)/(C$195-C$194)*10)),1))</f>
        <v>7.1</v>
      </c>
      <c r="D113" s="71">
        <f>IF('Indicator Data'!AS116="No data","x",ROUND(IF('Indicator Data'!AS116&gt;D$195,0,IF('Indicator Data'!AS116&lt;D$194,10,(D$195-'Indicator Data'!AS116)/(D$195-D$194)*10)),1))</f>
        <v>5.3</v>
      </c>
      <c r="E113" s="72">
        <f t="shared" si="8"/>
        <v>6.2</v>
      </c>
      <c r="F113" s="73">
        <f t="shared" si="9"/>
        <v>6.2</v>
      </c>
      <c r="G113" s="114">
        <f>IF('Indicator Data'!AU116="No data","x",ROUND(IF('Indicator Data'!AU116&gt;G$195,0,IF('Indicator Data'!AU116&lt;G$194,10,(G$195-'Indicator Data'!AU116)/(G$195-G$194)*10)),1))</f>
        <v>4.4000000000000004</v>
      </c>
      <c r="H113" s="114">
        <f>IF('Indicator Data'!AV116="No data","x",ROUND(IF('Indicator Data'!AV116&gt;H$195,0,IF('Indicator Data'!AV116&lt;H$194,10,(H$195-'Indicator Data'!AV116)/(H$195-H$194)*10)),1))</f>
        <v>8.1999999999999993</v>
      </c>
      <c r="I113" s="71">
        <f t="shared" si="10"/>
        <v>6.3</v>
      </c>
      <c r="J113" s="114">
        <f>IF('Indicator Data'!AW116="No data","x",ROUND(IF('Indicator Data'!AW116&gt;J$195,0,IF('Indicator Data'!AW116&lt;J$194,10,(J$195-'Indicator Data'!AW116)/(J$195-J$194)*10)),1))</f>
        <v>0.3</v>
      </c>
      <c r="K113" s="114">
        <f>IF('Indicator Data'!AX116="No data","x",ROUND(IF('Indicator Data'!AX116&gt;K$195,0,IF('Indicator Data'!AX116&lt;K$194,10,(K$195-'Indicator Data'!AX116)/(K$195-K$194)*10)),1))</f>
        <v>0.2</v>
      </c>
      <c r="L113" s="114">
        <f>IF('Indicator Data'!AY116="No data","x",ROUND(IF('Indicator Data'!AY116&gt;L$195,0,IF('Indicator Data'!AY116&lt;L$194,10,(L$195-'Indicator Data'!AY116)/(L$195-L$194)*10)),1))</f>
        <v>1.4</v>
      </c>
      <c r="M113" s="71">
        <f t="shared" si="11"/>
        <v>0.6333333333333333</v>
      </c>
      <c r="N113" s="71">
        <f>IF('Indicator Data'!AZ116="No data","x",ROUND(IF('Indicator Data'!AZ116&gt;N$195,0,IF('Indicator Data'!AZ116&lt;N$194,10,(N$195-'Indicator Data'!AZ116)/(N$195-N$194)*10)),1))</f>
        <v>6.9</v>
      </c>
      <c r="O113" s="71">
        <f>IF('Indicator Data'!BA116="No data","x",ROUND(IF('Indicator Data'!BA116&gt;O$195,10,IF('Indicator Data'!BA116&lt;O$194,0,10-(O$195-'Indicator Data'!BA116)/(O$195-O$194)*10)),1))</f>
        <v>0.4</v>
      </c>
      <c r="P113" s="72">
        <f t="shared" si="12"/>
        <v>3.6</v>
      </c>
      <c r="Q113" s="165">
        <f t="shared" si="13"/>
        <v>3.6</v>
      </c>
      <c r="R113" s="190">
        <f>IF('Indicator Data'!BB116="No data","x",ROUND(IF('Indicator Data'!BB116&gt;R$195,0,IF('Indicator Data'!BB116&lt;R$194,10,(R$195-'Indicator Data'!BB116)/(R$195-R$194)*10)),1))</f>
        <v>1.4</v>
      </c>
      <c r="S113" s="190">
        <f>IF('Indicator Data'!BC116="No data","x",ROUND(IF('Indicator Data'!BC116&gt;S$195,0,IF('Indicator Data'!BC116&lt;S$194,10,(S$195-'Indicator Data'!BC116)/(S$195-S$194)*10)),1))</f>
        <v>2.5</v>
      </c>
      <c r="T113" s="191">
        <f t="shared" si="14"/>
        <v>1.95</v>
      </c>
      <c r="U113" s="165">
        <f t="shared" si="15"/>
        <v>1.95</v>
      </c>
    </row>
    <row r="114" spans="1:21" s="4" customFormat="1" x14ac:dyDescent="0.25">
      <c r="A114" s="99" t="str">
        <f>'Indicator Data'!A117</f>
        <v>Micronesia</v>
      </c>
      <c r="B114" s="43" t="str">
        <f>'Indicator Data'!B117</f>
        <v>FSM</v>
      </c>
      <c r="C114" s="71" t="str">
        <f>IF('Indicator Data'!AT117="No data","x",ROUND(IF('Indicator Data'!AT117&gt;C$195,0,IF('Indicator Data'!AT117&lt;C$194,10,(C$195-'Indicator Data'!AT117)/(C$195-C$194)*10)),1))</f>
        <v>x</v>
      </c>
      <c r="D114" s="71">
        <f>IF('Indicator Data'!AS117="No data","x",ROUND(IF('Indicator Data'!AS117&gt;D$195,0,IF('Indicator Data'!AS117&lt;D$194,10,(D$195-'Indicator Data'!AS117)/(D$195-D$194)*10)),1))</f>
        <v>5.3</v>
      </c>
      <c r="E114" s="72">
        <f t="shared" si="8"/>
        <v>5.3</v>
      </c>
      <c r="F114" s="73">
        <f t="shared" si="9"/>
        <v>5.3</v>
      </c>
      <c r="G114" s="114" t="str">
        <f>IF('Indicator Data'!AU117="No data","x",ROUND(IF('Indicator Data'!AU117&gt;G$195,0,IF('Indicator Data'!AU117&lt;G$194,10,(G$195-'Indicator Data'!AU117)/(G$195-G$194)*10)),1))</f>
        <v>x</v>
      </c>
      <c r="H114" s="114" t="str">
        <f>IF('Indicator Data'!AV117="No data","x",ROUND(IF('Indicator Data'!AV117&gt;H$195,0,IF('Indicator Data'!AV117&lt;H$194,10,(H$195-'Indicator Data'!AV117)/(H$195-H$194)*10)),1))</f>
        <v>x</v>
      </c>
      <c r="I114" s="71" t="str">
        <f t="shared" si="10"/>
        <v>x</v>
      </c>
      <c r="J114" s="114">
        <f>IF('Indicator Data'!AW117="No data","x",ROUND(IF('Indicator Data'!AW117&gt;J$195,0,IF('Indicator Data'!AW117&lt;J$194,10,(J$195-'Indicator Data'!AW117)/(J$195-J$194)*10)),1))</f>
        <v>4.4000000000000004</v>
      </c>
      <c r="K114" s="114">
        <f>IF('Indicator Data'!AX117="No data","x",ROUND(IF('Indicator Data'!AX117&gt;K$195,0,IF('Indicator Data'!AX117&lt;K$194,10,(K$195-'Indicator Data'!AX117)/(K$195-K$194)*10)),1))</f>
        <v>8</v>
      </c>
      <c r="L114" s="114">
        <f>IF('Indicator Data'!AY117="No data","x",ROUND(IF('Indicator Data'!AY117&gt;L$195,0,IF('Indicator Data'!AY117&lt;L$194,10,(L$195-'Indicator Data'!AY117)/(L$195-L$194)*10)),1))</f>
        <v>5.8</v>
      </c>
      <c r="M114" s="71">
        <f t="shared" si="11"/>
        <v>6.0666666666666664</v>
      </c>
      <c r="N114" s="71">
        <f>IF('Indicator Data'!AZ117="No data","x",ROUND(IF('Indicator Data'!AZ117&gt;N$195,0,IF('Indicator Data'!AZ117&lt;N$194,10,(N$195-'Indicator Data'!AZ117)/(N$195-N$194)*10)),1))</f>
        <v>8.6999999999999993</v>
      </c>
      <c r="O114" s="71">
        <f>IF('Indicator Data'!BA117="No data","x",ROUND(IF('Indicator Data'!BA117&gt;O$195,10,IF('Indicator Data'!BA117&lt;O$194,0,10-(O$195-'Indicator Data'!BA117)/(O$195-O$194)*10)),1))</f>
        <v>1</v>
      </c>
      <c r="P114" s="72">
        <f t="shared" si="12"/>
        <v>5.3</v>
      </c>
      <c r="Q114" s="165">
        <f t="shared" si="13"/>
        <v>5.3</v>
      </c>
      <c r="R114" s="190" t="str">
        <f>IF('Indicator Data'!BB117="No data","x",ROUND(IF('Indicator Data'!BB117&gt;R$195,0,IF('Indicator Data'!BB117&lt;R$194,10,(R$195-'Indicator Data'!BB117)/(R$195-R$194)*10)),1))</f>
        <v>x</v>
      </c>
      <c r="S114" s="190">
        <f>IF('Indicator Data'!BC117="No data","x",ROUND(IF('Indicator Data'!BC117&gt;S$195,0,IF('Indicator Data'!BC117&lt;S$194,10,(S$195-'Indicator Data'!BC117)/(S$195-S$194)*10)),1))</f>
        <v>7.5</v>
      </c>
      <c r="T114" s="191">
        <f t="shared" si="14"/>
        <v>7.5</v>
      </c>
      <c r="U114" s="165">
        <f t="shared" si="15"/>
        <v>7.5</v>
      </c>
    </row>
    <row r="115" spans="1:21" s="4" customFormat="1" x14ac:dyDescent="0.25">
      <c r="A115" s="99" t="str">
        <f>'Indicator Data'!A118</f>
        <v>Moldova Republic of</v>
      </c>
      <c r="B115" s="43" t="str">
        <f>'Indicator Data'!B118</f>
        <v>MDA</v>
      </c>
      <c r="C115" s="71">
        <f>IF('Indicator Data'!AT118="No data","x",ROUND(IF('Indicator Data'!AT118&gt;C$195,0,IF('Indicator Data'!AT118&lt;C$194,10,(C$195-'Indicator Data'!AT118)/(C$195-C$194)*10)),1))</f>
        <v>6.8</v>
      </c>
      <c r="D115" s="71">
        <f>IF('Indicator Data'!AS118="No data","x",ROUND(IF('Indicator Data'!AS118&gt;D$195,0,IF('Indicator Data'!AS118&lt;D$194,10,(D$195-'Indicator Data'!AS118)/(D$195-D$194)*10)),1))</f>
        <v>5.9</v>
      </c>
      <c r="E115" s="72">
        <f t="shared" si="8"/>
        <v>6.4</v>
      </c>
      <c r="F115" s="73">
        <f t="shared" si="9"/>
        <v>6.4</v>
      </c>
      <c r="G115" s="114">
        <f>IF('Indicator Data'!AU118="No data","x",ROUND(IF('Indicator Data'!AU118&gt;G$195,0,IF('Indicator Data'!AU118&lt;G$194,10,(G$195-'Indicator Data'!AU118)/(G$195-G$194)*10)),1))</f>
        <v>2</v>
      </c>
      <c r="H115" s="114">
        <f>IF('Indicator Data'!AV118="No data","x",ROUND(IF('Indicator Data'!AV118&gt;H$195,0,IF('Indicator Data'!AV118&lt;H$194,10,(H$195-'Indicator Data'!AV118)/(H$195-H$194)*10)),1))</f>
        <v>2.7</v>
      </c>
      <c r="I115" s="71">
        <f t="shared" si="10"/>
        <v>2.35</v>
      </c>
      <c r="J115" s="114">
        <f>IF('Indicator Data'!AW118="No data","x",ROUND(IF('Indicator Data'!AW118&gt;J$195,0,IF('Indicator Data'!AW118&lt;J$194,10,(J$195-'Indicator Data'!AW118)/(J$195-J$194)*10)),1))</f>
        <v>1.9</v>
      </c>
      <c r="K115" s="114">
        <f>IF('Indicator Data'!AX118="No data","x",ROUND(IF('Indicator Data'!AX118&gt;K$195,0,IF('Indicator Data'!AX118&lt;K$194,10,(K$195-'Indicator Data'!AX118)/(K$195-K$194)*10)),1))</f>
        <v>1.2</v>
      </c>
      <c r="L115" s="114">
        <f>IF('Indicator Data'!AY118="No data","x",ROUND(IF('Indicator Data'!AY118&gt;L$195,0,IF('Indicator Data'!AY118&lt;L$194,10,(L$195-'Indicator Data'!AY118)/(L$195-L$194)*10)),1))</f>
        <v>3.6</v>
      </c>
      <c r="M115" s="71">
        <f t="shared" si="11"/>
        <v>2.2333333333333329</v>
      </c>
      <c r="N115" s="71">
        <f>IF('Indicator Data'!AZ118="No data","x",ROUND(IF('Indicator Data'!AZ118&gt;N$195,0,IF('Indicator Data'!AZ118&lt;N$194,10,(N$195-'Indicator Data'!AZ118)/(N$195-N$194)*10)),1))</f>
        <v>8.5</v>
      </c>
      <c r="O115" s="71">
        <f>IF('Indicator Data'!BA118="No data","x",ROUND(IF('Indicator Data'!BA118&gt;O$195,10,IF('Indicator Data'!BA118&lt;O$194,0,10-(O$195-'Indicator Data'!BA118)/(O$195-O$194)*10)),1))</f>
        <v>0.2</v>
      </c>
      <c r="P115" s="72">
        <f t="shared" si="12"/>
        <v>3.3</v>
      </c>
      <c r="Q115" s="165">
        <f t="shared" si="13"/>
        <v>3.3</v>
      </c>
      <c r="R115" s="190">
        <f>IF('Indicator Data'!BB118="No data","x",ROUND(IF('Indicator Data'!BB118&gt;R$195,0,IF('Indicator Data'!BB118&lt;R$194,10,(R$195-'Indicator Data'!BB118)/(R$195-R$194)*10)),1))</f>
        <v>4</v>
      </c>
      <c r="S115" s="190">
        <f>IF('Indicator Data'!BC118="No data","x",ROUND(IF('Indicator Data'!BC118&gt;S$195,0,IF('Indicator Data'!BC118&lt;S$194,10,(S$195-'Indicator Data'!BC118)/(S$195-S$194)*10)),1))</f>
        <v>5</v>
      </c>
      <c r="T115" s="191">
        <f t="shared" si="14"/>
        <v>4.5</v>
      </c>
      <c r="U115" s="165">
        <f t="shared" si="15"/>
        <v>4.5</v>
      </c>
    </row>
    <row r="116" spans="1:21" s="4" customFormat="1" x14ac:dyDescent="0.25">
      <c r="A116" s="99" t="str">
        <f>'Indicator Data'!A119</f>
        <v>Mongolia</v>
      </c>
      <c r="B116" s="43" t="str">
        <f>'Indicator Data'!B119</f>
        <v>MNG</v>
      </c>
      <c r="C116" s="71">
        <f>IF('Indicator Data'!AT119="No data","x",ROUND(IF('Indicator Data'!AT119&gt;C$195,0,IF('Indicator Data'!AT119&lt;C$194,10,(C$195-'Indicator Data'!AT119)/(C$195-C$194)*10)),1))</f>
        <v>6.5</v>
      </c>
      <c r="D116" s="71">
        <f>IF('Indicator Data'!AS119="No data","x",ROUND(IF('Indicator Data'!AS119&gt;D$195,0,IF('Indicator Data'!AS119&lt;D$194,10,(D$195-'Indicator Data'!AS119)/(D$195-D$194)*10)),1))</f>
        <v>5.5</v>
      </c>
      <c r="E116" s="72">
        <f t="shared" si="8"/>
        <v>6</v>
      </c>
      <c r="F116" s="73">
        <f t="shared" si="9"/>
        <v>6</v>
      </c>
      <c r="G116" s="114">
        <f>IF('Indicator Data'!AU119="No data","x",ROUND(IF('Indicator Data'!AU119&gt;G$195,0,IF('Indicator Data'!AU119&lt;G$194,10,(G$195-'Indicator Data'!AU119)/(G$195-G$194)*10)),1))</f>
        <v>2.8</v>
      </c>
      <c r="H116" s="114">
        <f>IF('Indicator Data'!AV119="No data","x",ROUND(IF('Indicator Data'!AV119&gt;H$195,0,IF('Indicator Data'!AV119&lt;H$194,10,(H$195-'Indicator Data'!AV119)/(H$195-H$194)*10)),1))</f>
        <v>1.3</v>
      </c>
      <c r="I116" s="71">
        <f t="shared" si="10"/>
        <v>2.0499999999999998</v>
      </c>
      <c r="J116" s="114">
        <f>IF('Indicator Data'!AW119="No data","x",ROUND(IF('Indicator Data'!AW119&gt;J$195,0,IF('Indicator Data'!AW119&lt;J$194,10,(J$195-'Indicator Data'!AW119)/(J$195-J$194)*10)),1))</f>
        <v>0</v>
      </c>
      <c r="K116" s="114">
        <f>IF('Indicator Data'!AX119="No data","x",ROUND(IF('Indicator Data'!AX119&gt;K$195,0,IF('Indicator Data'!AX119&lt;K$194,10,(K$195-'Indicator Data'!AX119)/(K$195-K$194)*10)),1))</f>
        <v>0.2</v>
      </c>
      <c r="L116" s="114">
        <f>IF('Indicator Data'!AY119="No data","x",ROUND(IF('Indicator Data'!AY119&gt;L$195,0,IF('Indicator Data'!AY119&lt;L$194,10,(L$195-'Indicator Data'!AY119)/(L$195-L$194)*10)),1))</f>
        <v>10</v>
      </c>
      <c r="M116" s="71">
        <f t="shared" si="11"/>
        <v>3.4</v>
      </c>
      <c r="N116" s="71">
        <f>IF('Indicator Data'!AZ119="No data","x",ROUND(IF('Indicator Data'!AZ119&gt;N$195,0,IF('Indicator Data'!AZ119&lt;N$194,10,(N$195-'Indicator Data'!AZ119)/(N$195-N$194)*10)),1))</f>
        <v>8.6</v>
      </c>
      <c r="O116" s="71">
        <f>IF('Indicator Data'!BA119="No data","x",ROUND(IF('Indicator Data'!BA119&gt;O$195,10,IF('Indicator Data'!BA119&lt;O$194,0,10-(O$195-'Indicator Data'!BA119)/(O$195-O$194)*10)),1))</f>
        <v>0.5</v>
      </c>
      <c r="P116" s="72">
        <f t="shared" si="12"/>
        <v>3.6</v>
      </c>
      <c r="Q116" s="165">
        <f t="shared" si="13"/>
        <v>3.6</v>
      </c>
      <c r="R116" s="190">
        <f>IF('Indicator Data'!BB119="No data","x",ROUND(IF('Indicator Data'!BB119&gt;R$195,0,IF('Indicator Data'!BB119&lt;R$194,10,(R$195-'Indicator Data'!BB119)/(R$195-R$194)*10)),1))</f>
        <v>1.4</v>
      </c>
      <c r="S116" s="190">
        <f>IF('Indicator Data'!BC119="No data","x",ROUND(IF('Indicator Data'!BC119&gt;S$195,0,IF('Indicator Data'!BC119&lt;S$194,10,(S$195-'Indicator Data'!BC119)/(S$195-S$194)*10)),1))</f>
        <v>5</v>
      </c>
      <c r="T116" s="191">
        <f t="shared" si="14"/>
        <v>3.2</v>
      </c>
      <c r="U116" s="165">
        <f t="shared" si="15"/>
        <v>3.2</v>
      </c>
    </row>
    <row r="117" spans="1:21" s="4" customFormat="1" x14ac:dyDescent="0.25">
      <c r="A117" s="99" t="str">
        <f>'Indicator Data'!A120</f>
        <v>Montenegro</v>
      </c>
      <c r="B117" s="43" t="str">
        <f>'Indicator Data'!B120</f>
        <v>MNE</v>
      </c>
      <c r="C117" s="71">
        <f>IF('Indicator Data'!AT120="No data","x",ROUND(IF('Indicator Data'!AT120&gt;C$195,0,IF('Indicator Data'!AT120&lt;C$194,10,(C$195-'Indicator Data'!AT120)/(C$195-C$194)*10)),1))</f>
        <v>5.5</v>
      </c>
      <c r="D117" s="71">
        <f>IF('Indicator Data'!AS120="No data","x",ROUND(IF('Indicator Data'!AS120&gt;D$195,0,IF('Indicator Data'!AS120&lt;D$194,10,(D$195-'Indicator Data'!AS120)/(D$195-D$194)*10)),1))</f>
        <v>4.7</v>
      </c>
      <c r="E117" s="72">
        <f t="shared" si="8"/>
        <v>5.0999999999999996</v>
      </c>
      <c r="F117" s="73">
        <f t="shared" si="9"/>
        <v>5.0999999999999996</v>
      </c>
      <c r="G117" s="114">
        <f>IF('Indicator Data'!AU120="No data","x",ROUND(IF('Indicator Data'!AU120&gt;G$195,0,IF('Indicator Data'!AU120&lt;G$194,10,(G$195-'Indicator Data'!AU120)/(G$195-G$194)*10)),1))</f>
        <v>4.2</v>
      </c>
      <c r="H117" s="114">
        <f>IF('Indicator Data'!AV120="No data","x",ROUND(IF('Indicator Data'!AV120&gt;H$195,0,IF('Indicator Data'!AV120&lt;H$194,10,(H$195-'Indicator Data'!AV120)/(H$195-H$194)*10)),1))</f>
        <v>5.0999999999999996</v>
      </c>
      <c r="I117" s="71">
        <f t="shared" si="10"/>
        <v>4.6500000000000004</v>
      </c>
      <c r="J117" s="114">
        <f>IF('Indicator Data'!AW120="No data","x",ROUND(IF('Indicator Data'!AW120&gt;J$195,0,IF('Indicator Data'!AW120&lt;J$194,10,(J$195-'Indicator Data'!AW120)/(J$195-J$194)*10)),1))</f>
        <v>2</v>
      </c>
      <c r="K117" s="114">
        <f>IF('Indicator Data'!AX120="No data","x",ROUND(IF('Indicator Data'!AX120&gt;K$195,0,IF('Indicator Data'!AX120&lt;K$194,10,(K$195-'Indicator Data'!AX120)/(K$195-K$194)*10)),1))</f>
        <v>2.7</v>
      </c>
      <c r="L117" s="114" t="str">
        <f>IF('Indicator Data'!AY120="No data","x",ROUND(IF('Indicator Data'!AY120&gt;L$195,0,IF('Indicator Data'!AY120&lt;L$194,10,(L$195-'Indicator Data'!AY120)/(L$195-L$194)*10)),1))</f>
        <v>x</v>
      </c>
      <c r="M117" s="71">
        <f t="shared" si="11"/>
        <v>2.35</v>
      </c>
      <c r="N117" s="71">
        <f>IF('Indicator Data'!AZ120="No data","x",ROUND(IF('Indicator Data'!AZ120&gt;N$195,0,IF('Indicator Data'!AZ120&lt;N$194,10,(N$195-'Indicator Data'!AZ120)/(N$195-N$194)*10)),1))</f>
        <v>5.6</v>
      </c>
      <c r="O117" s="71">
        <f>IF('Indicator Data'!BA120="No data","x",ROUND(IF('Indicator Data'!BA120&gt;O$195,10,IF('Indicator Data'!BA120&lt;O$194,0,10-(O$195-'Indicator Data'!BA120)/(O$195-O$194)*10)),1))</f>
        <v>0.1</v>
      </c>
      <c r="P117" s="72">
        <f t="shared" si="12"/>
        <v>3.2</v>
      </c>
      <c r="Q117" s="165">
        <f t="shared" si="13"/>
        <v>3.2</v>
      </c>
      <c r="R117" s="190">
        <f>IF('Indicator Data'!BB120="No data","x",ROUND(IF('Indicator Data'!BB120&gt;R$195,0,IF('Indicator Data'!BB120&lt;R$194,10,(R$195-'Indicator Data'!BB120)/(R$195-R$194)*10)),1))</f>
        <v>5.3</v>
      </c>
      <c r="S117" s="190">
        <f>IF('Indicator Data'!BC120="No data","x",ROUND(IF('Indicator Data'!BC120&gt;S$195,0,IF('Indicator Data'!BC120&lt;S$194,10,(S$195-'Indicator Data'!BC120)/(S$195-S$194)*10)),1))</f>
        <v>5</v>
      </c>
      <c r="T117" s="191">
        <f t="shared" si="14"/>
        <v>5.15</v>
      </c>
      <c r="U117" s="165">
        <f t="shared" si="15"/>
        <v>5.15</v>
      </c>
    </row>
    <row r="118" spans="1:21" s="4" customFormat="1" x14ac:dyDescent="0.25">
      <c r="A118" s="99" t="str">
        <f>'Indicator Data'!A121</f>
        <v>Morocco</v>
      </c>
      <c r="B118" s="43" t="str">
        <f>'Indicator Data'!B121</f>
        <v>MAR</v>
      </c>
      <c r="C118" s="71">
        <f>IF('Indicator Data'!AT121="No data","x",ROUND(IF('Indicator Data'!AT121&gt;C$195,0,IF('Indicator Data'!AT121&lt;C$194,10,(C$195-'Indicator Data'!AT121)/(C$195-C$194)*10)),1))</f>
        <v>5.9</v>
      </c>
      <c r="D118" s="71">
        <f>IF('Indicator Data'!AS121="No data","x",ROUND(IF('Indicator Data'!AS121&gt;D$195,0,IF('Indicator Data'!AS121&lt;D$194,10,(D$195-'Indicator Data'!AS121)/(D$195-D$194)*10)),1))</f>
        <v>5.4</v>
      </c>
      <c r="E118" s="72">
        <f t="shared" si="8"/>
        <v>5.7</v>
      </c>
      <c r="F118" s="73">
        <f t="shared" si="9"/>
        <v>5.7</v>
      </c>
      <c r="G118" s="114">
        <f>IF('Indicator Data'!AU121="No data","x",ROUND(IF('Indicator Data'!AU121&gt;G$195,0,IF('Indicator Data'!AU121&lt;G$194,10,(G$195-'Indicator Data'!AU121)/(G$195-G$194)*10)),1))</f>
        <v>8.1999999999999993</v>
      </c>
      <c r="H118" s="114">
        <f>IF('Indicator Data'!AV121="No data","x",ROUND(IF('Indicator Data'!AV121&gt;H$195,0,IF('Indicator Data'!AV121&lt;H$194,10,(H$195-'Indicator Data'!AV121)/(H$195-H$194)*10)),1))</f>
        <v>8.6999999999999993</v>
      </c>
      <c r="I118" s="71">
        <f t="shared" si="10"/>
        <v>8.4499999999999993</v>
      </c>
      <c r="J118" s="114">
        <f>IF('Indicator Data'!AW121="No data","x",ROUND(IF('Indicator Data'!AW121&gt;J$195,0,IF('Indicator Data'!AW121&lt;J$194,10,(J$195-'Indicator Data'!AW121)/(J$195-J$194)*10)),1))</f>
        <v>0</v>
      </c>
      <c r="K118" s="114">
        <f>IF('Indicator Data'!AX121="No data","x",ROUND(IF('Indicator Data'!AX121&gt;K$195,0,IF('Indicator Data'!AX121&lt;K$194,10,(K$195-'Indicator Data'!AX121)/(K$195-K$194)*10)),1))</f>
        <v>0</v>
      </c>
      <c r="L118" s="114">
        <f>IF('Indicator Data'!AY121="No data","x",ROUND(IF('Indicator Data'!AY121&gt;L$195,0,IF('Indicator Data'!AY121&lt;L$194,10,(L$195-'Indicator Data'!AY121)/(L$195-L$194)*10)),1))</f>
        <v>0</v>
      </c>
      <c r="M118" s="71">
        <f t="shared" si="11"/>
        <v>0</v>
      </c>
      <c r="N118" s="71">
        <f>IF('Indicator Data'!AZ121="No data","x",ROUND(IF('Indicator Data'!AZ121&gt;N$195,0,IF('Indicator Data'!AZ121&lt;N$194,10,(N$195-'Indicator Data'!AZ121)/(N$195-N$194)*10)),1))</f>
        <v>8.6</v>
      </c>
      <c r="O118" s="71">
        <f>IF('Indicator Data'!BA121="No data","x",ROUND(IF('Indicator Data'!BA121&gt;O$195,10,IF('Indicator Data'!BA121&lt;O$194,0,10-(O$195-'Indicator Data'!BA121)/(O$195-O$194)*10)),1))</f>
        <v>0.8</v>
      </c>
      <c r="P118" s="72">
        <f t="shared" si="12"/>
        <v>4.5</v>
      </c>
      <c r="Q118" s="165">
        <f t="shared" si="13"/>
        <v>4.5</v>
      </c>
      <c r="R118" s="190">
        <f>IF('Indicator Data'!BB121="No data","x",ROUND(IF('Indicator Data'!BB121&gt;R$195,0,IF('Indicator Data'!BB121&lt;R$194,10,(R$195-'Indicator Data'!BB121)/(R$195-R$194)*10)),1))</f>
        <v>2.5</v>
      </c>
      <c r="S118" s="190">
        <f>IF('Indicator Data'!BC121="No data","x",ROUND(IF('Indicator Data'!BC121&gt;S$195,0,IF('Indicator Data'!BC121&lt;S$194,10,(S$195-'Indicator Data'!BC121)/(S$195-S$194)*10)),1))</f>
        <v>5</v>
      </c>
      <c r="T118" s="191">
        <f t="shared" si="14"/>
        <v>3.75</v>
      </c>
      <c r="U118" s="165">
        <f t="shared" si="15"/>
        <v>3.75</v>
      </c>
    </row>
    <row r="119" spans="1:21" s="4" customFormat="1" x14ac:dyDescent="0.25">
      <c r="A119" s="99" t="str">
        <f>'Indicator Data'!A122</f>
        <v>Mozambique</v>
      </c>
      <c r="B119" s="43" t="str">
        <f>'Indicator Data'!B122</f>
        <v>MOZ</v>
      </c>
      <c r="C119" s="71">
        <f>IF('Indicator Data'!AT122="No data","x",ROUND(IF('Indicator Data'!AT122&gt;C$195,0,IF('Indicator Data'!AT122&lt;C$194,10,(C$195-'Indicator Data'!AT122)/(C$195-C$194)*10)),1))</f>
        <v>7.4</v>
      </c>
      <c r="D119" s="71">
        <f>IF('Indicator Data'!AS122="No data","x",ROUND(IF('Indicator Data'!AS122&gt;D$195,0,IF('Indicator Data'!AS122&lt;D$194,10,(D$195-'Indicator Data'!AS122)/(D$195-D$194)*10)),1))</f>
        <v>6.7</v>
      </c>
      <c r="E119" s="72">
        <f t="shared" si="8"/>
        <v>7.1</v>
      </c>
      <c r="F119" s="73">
        <f t="shared" si="9"/>
        <v>7.1</v>
      </c>
      <c r="G119" s="114">
        <f>IF('Indicator Data'!AU122="No data","x",ROUND(IF('Indicator Data'!AU122&gt;G$195,0,IF('Indicator Data'!AU122&lt;G$194,10,(G$195-'Indicator Data'!AU122)/(G$195-G$194)*10)),1))</f>
        <v>9.8000000000000007</v>
      </c>
      <c r="H119" s="114">
        <f>IF('Indicator Data'!AV122="No data","x",ROUND(IF('Indicator Data'!AV122&gt;H$195,0,IF('Indicator Data'!AV122&lt;H$194,10,(H$195-'Indicator Data'!AV122)/(H$195-H$194)*10)),1))</f>
        <v>9.1999999999999993</v>
      </c>
      <c r="I119" s="71">
        <f t="shared" si="10"/>
        <v>9.5</v>
      </c>
      <c r="J119" s="114">
        <f>IF('Indicator Data'!AW122="No data","x",ROUND(IF('Indicator Data'!AW122&gt;J$195,0,IF('Indicator Data'!AW122&lt;J$194,10,(J$195-'Indicator Data'!AW122)/(J$195-J$194)*10)),1))</f>
        <v>3.2</v>
      </c>
      <c r="K119" s="114">
        <f>IF('Indicator Data'!AX122="No data","x",ROUND(IF('Indicator Data'!AX122&gt;K$195,0,IF('Indicator Data'!AX122&lt;K$194,10,(K$195-'Indicator Data'!AX122)/(K$195-K$194)*10)),1))</f>
        <v>9.1999999999999993</v>
      </c>
      <c r="L119" s="114">
        <f>IF('Indicator Data'!AY122="No data","x",ROUND(IF('Indicator Data'!AY122&gt;L$195,0,IF('Indicator Data'!AY122&lt;L$194,10,(L$195-'Indicator Data'!AY122)/(L$195-L$194)*10)),1))</f>
        <v>3.2</v>
      </c>
      <c r="M119" s="71">
        <f t="shared" si="11"/>
        <v>5.1999999999999993</v>
      </c>
      <c r="N119" s="71">
        <f>IF('Indicator Data'!AZ122="No data","x",ROUND(IF('Indicator Data'!AZ122&gt;N$195,0,IF('Indicator Data'!AZ122&lt;N$194,10,(N$195-'Indicator Data'!AZ122)/(N$195-N$194)*10)),1))</f>
        <v>10</v>
      </c>
      <c r="O119" s="71">
        <f>IF('Indicator Data'!BA122="No data","x",ROUND(IF('Indicator Data'!BA122&gt;O$195,10,IF('Indicator Data'!BA122&lt;O$194,0,10-(O$195-'Indicator Data'!BA122)/(O$195-O$194)*10)),1))</f>
        <v>3.2</v>
      </c>
      <c r="P119" s="72">
        <f t="shared" si="12"/>
        <v>7</v>
      </c>
      <c r="Q119" s="165">
        <f t="shared" si="13"/>
        <v>7</v>
      </c>
      <c r="R119" s="190">
        <f>IF('Indicator Data'!BB122="No data","x",ROUND(IF('Indicator Data'!BB122&gt;R$195,0,IF('Indicator Data'!BB122&lt;R$194,10,(R$195-'Indicator Data'!BB122)/(R$195-R$194)*10)),1))</f>
        <v>4.7</v>
      </c>
      <c r="S119" s="190">
        <f>IF('Indicator Data'!BC122="No data","x",ROUND(IF('Indicator Data'!BC122&gt;S$195,0,IF('Indicator Data'!BC122&lt;S$194,10,(S$195-'Indicator Data'!BC122)/(S$195-S$194)*10)),1))</f>
        <v>5</v>
      </c>
      <c r="T119" s="191">
        <f t="shared" si="14"/>
        <v>4.8499999999999996</v>
      </c>
      <c r="U119" s="165">
        <f t="shared" si="15"/>
        <v>4.8499999999999996</v>
      </c>
    </row>
    <row r="120" spans="1:21" s="4" customFormat="1" x14ac:dyDescent="0.25">
      <c r="A120" s="99" t="str">
        <f>'Indicator Data'!A123</f>
        <v>Myanmar</v>
      </c>
      <c r="B120" s="43" t="str">
        <f>'Indicator Data'!B123</f>
        <v>MMR</v>
      </c>
      <c r="C120" s="71">
        <f>IF('Indicator Data'!AT123="No data","x",ROUND(IF('Indicator Data'!AT123&gt;C$195,0,IF('Indicator Data'!AT123&lt;C$194,10,(C$195-'Indicator Data'!AT123)/(C$195-C$194)*10)),1))</f>
        <v>7.1</v>
      </c>
      <c r="D120" s="71">
        <f>IF('Indicator Data'!AS123="No data","x",ROUND(IF('Indicator Data'!AS123&gt;D$195,0,IF('Indicator Data'!AS123&lt;D$194,10,(D$195-'Indicator Data'!AS123)/(D$195-D$194)*10)),1))</f>
        <v>7.1</v>
      </c>
      <c r="E120" s="72">
        <f t="shared" si="8"/>
        <v>7.1</v>
      </c>
      <c r="F120" s="73">
        <f t="shared" si="9"/>
        <v>7.1</v>
      </c>
      <c r="G120" s="114">
        <f>IF('Indicator Data'!AU123="No data","x",ROUND(IF('Indicator Data'!AU123&gt;G$195,0,IF('Indicator Data'!AU123&lt;G$194,10,(G$195-'Indicator Data'!AU123)/(G$195-G$194)*10)),1))</f>
        <v>7.8</v>
      </c>
      <c r="H120" s="114">
        <f>IF('Indicator Data'!AV123="No data","x",ROUND(IF('Indicator Data'!AV123&gt;H$195,0,IF('Indicator Data'!AV123&lt;H$194,10,(H$195-'Indicator Data'!AV123)/(H$195-H$194)*10)),1))</f>
        <v>9</v>
      </c>
      <c r="I120" s="71">
        <f t="shared" si="10"/>
        <v>8.4</v>
      </c>
      <c r="J120" s="114">
        <f>IF('Indicator Data'!AW123="No data","x",ROUND(IF('Indicator Data'!AW123&gt;J$195,0,IF('Indicator Data'!AW123&lt;J$194,10,(J$195-'Indicator Data'!AW123)/(J$195-J$194)*10)),1))</f>
        <v>1.7</v>
      </c>
      <c r="K120" s="114">
        <f>IF('Indicator Data'!AX123="No data","x",ROUND(IF('Indicator Data'!AX123&gt;K$195,0,IF('Indicator Data'!AX123&lt;K$194,10,(K$195-'Indicator Data'!AX123)/(K$195-K$194)*10)),1))</f>
        <v>3.2</v>
      </c>
      <c r="L120" s="114">
        <f>IF('Indicator Data'!AY123="No data","x",ROUND(IF('Indicator Data'!AY123&gt;L$195,0,IF('Indicator Data'!AY123&lt;L$194,10,(L$195-'Indicator Data'!AY123)/(L$195-L$194)*10)),1))</f>
        <v>1.7</v>
      </c>
      <c r="M120" s="71">
        <f t="shared" si="11"/>
        <v>2.2000000000000002</v>
      </c>
      <c r="N120" s="71">
        <f>IF('Indicator Data'!AZ123="No data","x",ROUND(IF('Indicator Data'!AZ123&gt;N$195,0,IF('Indicator Data'!AZ123&lt;N$194,10,(N$195-'Indicator Data'!AZ123)/(N$195-N$194)*10)),1))</f>
        <v>9.1999999999999993</v>
      </c>
      <c r="O120" s="71">
        <f>IF('Indicator Data'!BA123="No data","x",ROUND(IF('Indicator Data'!BA123&gt;O$195,10,IF('Indicator Data'!BA123&lt;O$194,0,10-(O$195-'Indicator Data'!BA123)/(O$195-O$194)*10)),1))</f>
        <v>2.8</v>
      </c>
      <c r="P120" s="72">
        <f t="shared" si="12"/>
        <v>5.7</v>
      </c>
      <c r="Q120" s="165">
        <f t="shared" si="13"/>
        <v>5.7</v>
      </c>
      <c r="R120" s="190">
        <f>IF('Indicator Data'!BB123="No data","x",ROUND(IF('Indicator Data'!BB123&gt;R$195,0,IF('Indicator Data'!BB123&lt;R$194,10,(R$195-'Indicator Data'!BB123)/(R$195-R$194)*10)),1))</f>
        <v>3.4</v>
      </c>
      <c r="S120" s="190">
        <f>IF('Indicator Data'!BC123="No data","x",ROUND(IF('Indicator Data'!BC123&gt;S$195,0,IF('Indicator Data'!BC123&lt;S$194,10,(S$195-'Indicator Data'!BC123)/(S$195-S$194)*10)),1))</f>
        <v>5</v>
      </c>
      <c r="T120" s="191">
        <f t="shared" si="14"/>
        <v>4.2</v>
      </c>
      <c r="U120" s="165">
        <f t="shared" si="15"/>
        <v>4.2</v>
      </c>
    </row>
    <row r="121" spans="1:21" s="4" customFormat="1" x14ac:dyDescent="0.25">
      <c r="A121" s="99" t="str">
        <f>'Indicator Data'!A124</f>
        <v>Namibia</v>
      </c>
      <c r="B121" s="43" t="str">
        <f>'Indicator Data'!B124</f>
        <v>NAM</v>
      </c>
      <c r="C121" s="71">
        <f>IF('Indicator Data'!AT124="No data","x",ROUND(IF('Indicator Data'!AT124&gt;C$195,0,IF('Indicator Data'!AT124&lt;C$194,10,(C$195-'Indicator Data'!AT124)/(C$195-C$194)*10)),1))</f>
        <v>4.8</v>
      </c>
      <c r="D121" s="71">
        <f>IF('Indicator Data'!AS124="No data","x",ROUND(IF('Indicator Data'!AS124&gt;D$195,0,IF('Indicator Data'!AS124&lt;D$194,10,(D$195-'Indicator Data'!AS124)/(D$195-D$194)*10)),1))</f>
        <v>4.8</v>
      </c>
      <c r="E121" s="72">
        <f t="shared" si="8"/>
        <v>4.8</v>
      </c>
      <c r="F121" s="73">
        <f t="shared" si="9"/>
        <v>4.8</v>
      </c>
      <c r="G121" s="114" t="str">
        <f>IF('Indicator Data'!AU124="No data","x",ROUND(IF('Indicator Data'!AU124&gt;G$195,0,IF('Indicator Data'!AU124&lt;G$194,10,(G$195-'Indicator Data'!AU124)/(G$195-G$194)*10)),1))</f>
        <v>x</v>
      </c>
      <c r="H121" s="114">
        <f>IF('Indicator Data'!AV124="No data","x",ROUND(IF('Indicator Data'!AV124&gt;H$195,0,IF('Indicator Data'!AV124&lt;H$194,10,(H$195-'Indicator Data'!AV124)/(H$195-H$194)*10)),1))</f>
        <v>6.7</v>
      </c>
      <c r="I121" s="71">
        <f t="shared" si="10"/>
        <v>6.7</v>
      </c>
      <c r="J121" s="114">
        <f>IF('Indicator Data'!AW124="No data","x",ROUND(IF('Indicator Data'!AW124&gt;J$195,0,IF('Indicator Data'!AW124&lt;J$194,10,(J$195-'Indicator Data'!AW124)/(J$195-J$194)*10)),1))</f>
        <v>1.9</v>
      </c>
      <c r="K121" s="114">
        <f>IF('Indicator Data'!AX124="No data","x",ROUND(IF('Indicator Data'!AX124&gt;K$195,0,IF('Indicator Data'!AX124&lt;K$194,10,(K$195-'Indicator Data'!AX124)/(K$195-K$194)*10)),1))</f>
        <v>10</v>
      </c>
      <c r="L121" s="114">
        <f>IF('Indicator Data'!AY124="No data","x",ROUND(IF('Indicator Data'!AY124&gt;L$195,0,IF('Indicator Data'!AY124&lt;L$194,10,(L$195-'Indicator Data'!AY124)/(L$195-L$194)*10)),1))</f>
        <v>5.4</v>
      </c>
      <c r="M121" s="71">
        <f t="shared" si="11"/>
        <v>5.7666666666666666</v>
      </c>
      <c r="N121" s="71">
        <f>IF('Indicator Data'!AZ124="No data","x",ROUND(IF('Indicator Data'!AZ124&gt;N$195,0,IF('Indicator Data'!AZ124&lt;N$194,10,(N$195-'Indicator Data'!AZ124)/(N$195-N$194)*10)),1))</f>
        <v>6.9</v>
      </c>
      <c r="O121" s="71">
        <f>IF('Indicator Data'!BA124="No data","x",ROUND(IF('Indicator Data'!BA124&gt;O$195,10,IF('Indicator Data'!BA124&lt;O$194,0,10-(O$195-'Indicator Data'!BA124)/(O$195-O$194)*10)),1))</f>
        <v>2.2000000000000002</v>
      </c>
      <c r="P121" s="72">
        <f t="shared" si="12"/>
        <v>5.4</v>
      </c>
      <c r="Q121" s="165">
        <f t="shared" si="13"/>
        <v>5.4</v>
      </c>
      <c r="R121" s="190">
        <f>IF('Indicator Data'!BB124="No data","x",ROUND(IF('Indicator Data'!BB124&gt;R$195,0,IF('Indicator Data'!BB124&lt;R$194,10,(R$195-'Indicator Data'!BB124)/(R$195-R$194)*10)),1))</f>
        <v>5.3</v>
      </c>
      <c r="S121" s="190">
        <f>IF('Indicator Data'!BC124="No data","x",ROUND(IF('Indicator Data'!BC124&gt;S$195,0,IF('Indicator Data'!BC124&lt;S$194,10,(S$195-'Indicator Data'!BC124)/(S$195-S$194)*10)),1))</f>
        <v>7.5</v>
      </c>
      <c r="T121" s="191">
        <f t="shared" si="14"/>
        <v>6.4</v>
      </c>
      <c r="U121" s="165">
        <f t="shared" si="15"/>
        <v>6.4</v>
      </c>
    </row>
    <row r="122" spans="1:21" s="4" customFormat="1" x14ac:dyDescent="0.25">
      <c r="A122" s="99" t="str">
        <f>'Indicator Data'!A125</f>
        <v>Nauru</v>
      </c>
      <c r="B122" s="43" t="str">
        <f>'Indicator Data'!B125</f>
        <v>NRU</v>
      </c>
      <c r="C122" s="71" t="str">
        <f>IF('Indicator Data'!AT125="No data","x",ROUND(IF('Indicator Data'!AT125&gt;C$195,0,IF('Indicator Data'!AT125&lt;C$194,10,(C$195-'Indicator Data'!AT125)/(C$195-C$194)*10)),1))</f>
        <v>x</v>
      </c>
      <c r="D122" s="71">
        <f>IF('Indicator Data'!AS125="No data","x",ROUND(IF('Indicator Data'!AS125&gt;D$195,0,IF('Indicator Data'!AS125&lt;D$194,10,(D$195-'Indicator Data'!AS125)/(D$195-D$194)*10)),1))</f>
        <v>5.2</v>
      </c>
      <c r="E122" s="72">
        <f t="shared" si="8"/>
        <v>5.2</v>
      </c>
      <c r="F122" s="73">
        <f t="shared" si="9"/>
        <v>5.2</v>
      </c>
      <c r="G122" s="114">
        <f>IF('Indicator Data'!AU125="No data","x",ROUND(IF('Indicator Data'!AU125&gt;G$195,0,IF('Indicator Data'!AU125&lt;G$194,10,(G$195-'Indicator Data'!AU125)/(G$195-G$194)*10)),1))</f>
        <v>6.9</v>
      </c>
      <c r="H122" s="114">
        <f>IF('Indicator Data'!AV125="No data","x",ROUND(IF('Indicator Data'!AV125&gt;H$195,0,IF('Indicator Data'!AV125&lt;H$194,10,(H$195-'Indicator Data'!AV125)/(H$195-H$194)*10)),1))</f>
        <v>3.8</v>
      </c>
      <c r="I122" s="71">
        <f t="shared" si="10"/>
        <v>5.35</v>
      </c>
      <c r="J122" s="114">
        <f>IF('Indicator Data'!AW125="No data","x",ROUND(IF('Indicator Data'!AW125&gt;J$195,0,IF('Indicator Data'!AW125&lt;J$194,10,(J$195-'Indicator Data'!AW125)/(J$195-J$194)*10)),1))</f>
        <v>2</v>
      </c>
      <c r="K122" s="114">
        <f>IF('Indicator Data'!AX125="No data","x",ROUND(IF('Indicator Data'!AX125&gt;K$195,0,IF('Indicator Data'!AX125&lt;K$194,10,(K$195-'Indicator Data'!AX125)/(K$195-K$194)*10)),1))</f>
        <v>0.8</v>
      </c>
      <c r="L122" s="114" t="str">
        <f>IF('Indicator Data'!AY125="No data","x",ROUND(IF('Indicator Data'!AY125&gt;L$195,0,IF('Indicator Data'!AY125&lt;L$194,10,(L$195-'Indicator Data'!AY125)/(L$195-L$194)*10)),1))</f>
        <v>x</v>
      </c>
      <c r="M122" s="71">
        <f t="shared" si="11"/>
        <v>1.4</v>
      </c>
      <c r="N122" s="71">
        <f>IF('Indicator Data'!AZ125="No data","x",ROUND(IF('Indicator Data'!AZ125&gt;N$195,0,IF('Indicator Data'!AZ125&lt;N$194,10,(N$195-'Indicator Data'!AZ125)/(N$195-N$194)*10)),1))</f>
        <v>5.9</v>
      </c>
      <c r="O122" s="71" t="str">
        <f>IF('Indicator Data'!BA125="No data","x",ROUND(IF('Indicator Data'!BA125&gt;O$195,10,IF('Indicator Data'!BA125&lt;O$194,0,10-(O$195-'Indicator Data'!BA125)/(O$195-O$194)*10)),1))</f>
        <v>x</v>
      </c>
      <c r="P122" s="72">
        <f t="shared" si="12"/>
        <v>4.2</v>
      </c>
      <c r="Q122" s="165">
        <f t="shared" si="13"/>
        <v>4.2</v>
      </c>
      <c r="R122" s="190">
        <f>IF('Indicator Data'!BB125="No data","x",ROUND(IF('Indicator Data'!BB125&gt;R$195,0,IF('Indicator Data'!BB125&lt;R$194,10,(R$195-'Indicator Data'!BB125)/(R$195-R$194)*10)),1))</f>
        <v>6.6</v>
      </c>
      <c r="S122" s="190">
        <f>IF('Indicator Data'!BC125="No data","x",ROUND(IF('Indicator Data'!BC125&gt;S$195,0,IF('Indicator Data'!BC125&lt;S$194,10,(S$195-'Indicator Data'!BC125)/(S$195-S$194)*10)),1))</f>
        <v>7.5</v>
      </c>
      <c r="T122" s="191">
        <f t="shared" si="14"/>
        <v>7.05</v>
      </c>
      <c r="U122" s="165">
        <f t="shared" si="15"/>
        <v>7.05</v>
      </c>
    </row>
    <row r="123" spans="1:21" s="4" customFormat="1" x14ac:dyDescent="0.25">
      <c r="A123" s="99" t="str">
        <f>'Indicator Data'!A126</f>
        <v>Nepal</v>
      </c>
      <c r="B123" s="43" t="str">
        <f>'Indicator Data'!B126</f>
        <v>NPL</v>
      </c>
      <c r="C123" s="71">
        <f>IF('Indicator Data'!AT126="No data","x",ROUND(IF('Indicator Data'!AT126&gt;C$195,0,IF('Indicator Data'!AT126&lt;C$194,10,(C$195-'Indicator Data'!AT126)/(C$195-C$194)*10)),1))</f>
        <v>6.6</v>
      </c>
      <c r="D123" s="71">
        <f>IF('Indicator Data'!AS126="No data","x",ROUND(IF('Indicator Data'!AS126&gt;D$195,0,IF('Indicator Data'!AS126&lt;D$194,10,(D$195-'Indicator Data'!AS126)/(D$195-D$194)*10)),1))</f>
        <v>6.8</v>
      </c>
      <c r="E123" s="72">
        <f t="shared" si="8"/>
        <v>6.7</v>
      </c>
      <c r="F123" s="73">
        <f t="shared" si="9"/>
        <v>6.7</v>
      </c>
      <c r="G123" s="114">
        <f>IF('Indicator Data'!AU126="No data","x",ROUND(IF('Indicator Data'!AU126&gt;G$195,0,IF('Indicator Data'!AU126&lt;G$194,10,(G$195-'Indicator Data'!AU126)/(G$195-G$194)*10)),1))</f>
        <v>8.4</v>
      </c>
      <c r="H123" s="114">
        <f>IF('Indicator Data'!AV126="No data","x",ROUND(IF('Indicator Data'!AV126&gt;H$195,0,IF('Indicator Data'!AV126&lt;H$194,10,(H$195-'Indicator Data'!AV126)/(H$195-H$194)*10)),1))</f>
        <v>9.6999999999999993</v>
      </c>
      <c r="I123" s="71">
        <f t="shared" si="10"/>
        <v>9.0500000000000007</v>
      </c>
      <c r="J123" s="114">
        <f>IF('Indicator Data'!AW126="No data","x",ROUND(IF('Indicator Data'!AW126&gt;J$195,0,IF('Indicator Data'!AW126&lt;J$194,10,(J$195-'Indicator Data'!AW126)/(J$195-J$194)*10)),1))</f>
        <v>1.5</v>
      </c>
      <c r="K123" s="114">
        <f>IF('Indicator Data'!AX126="No data","x",ROUND(IF('Indicator Data'!AX126&gt;K$195,0,IF('Indicator Data'!AX126&lt;K$194,10,(K$195-'Indicator Data'!AX126)/(K$195-K$194)*10)),1))</f>
        <v>6.8</v>
      </c>
      <c r="L123" s="114">
        <f>IF('Indicator Data'!AY126="No data","x",ROUND(IF('Indicator Data'!AY126&gt;L$195,0,IF('Indicator Data'!AY126&lt;L$194,10,(L$195-'Indicator Data'!AY126)/(L$195-L$194)*10)),1))</f>
        <v>3.2</v>
      </c>
      <c r="M123" s="71">
        <f t="shared" si="11"/>
        <v>3.8333333333333335</v>
      </c>
      <c r="N123" s="71">
        <f>IF('Indicator Data'!AZ126="No data","x",ROUND(IF('Indicator Data'!AZ126&gt;N$195,0,IF('Indicator Data'!AZ126&lt;N$194,10,(N$195-'Indicator Data'!AZ126)/(N$195-N$194)*10)),1))</f>
        <v>9.6</v>
      </c>
      <c r="O123" s="71">
        <f>IF('Indicator Data'!BA126="No data","x",ROUND(IF('Indicator Data'!BA126&gt;O$195,10,IF('Indicator Data'!BA126&lt;O$194,0,10-(O$195-'Indicator Data'!BA126)/(O$195-O$194)*10)),1))</f>
        <v>2.1</v>
      </c>
      <c r="P123" s="72">
        <f t="shared" si="12"/>
        <v>6.1</v>
      </c>
      <c r="Q123" s="165">
        <f t="shared" si="13"/>
        <v>6.1</v>
      </c>
      <c r="R123" s="190">
        <f>IF('Indicator Data'!BB126="No data","x",ROUND(IF('Indicator Data'!BB126&gt;R$195,0,IF('Indicator Data'!BB126&lt;R$194,10,(R$195-'Indicator Data'!BB126)/(R$195-R$194)*10)),1))</f>
        <v>7.7</v>
      </c>
      <c r="S123" s="190">
        <f>IF('Indicator Data'!BC126="No data","x",ROUND(IF('Indicator Data'!BC126&gt;S$195,0,IF('Indicator Data'!BC126&lt;S$194,10,(S$195-'Indicator Data'!BC126)/(S$195-S$194)*10)),1))</f>
        <v>5</v>
      </c>
      <c r="T123" s="191">
        <f t="shared" si="14"/>
        <v>6.35</v>
      </c>
      <c r="U123" s="165">
        <f t="shared" si="15"/>
        <v>6.35</v>
      </c>
    </row>
    <row r="124" spans="1:21" s="4" customFormat="1" x14ac:dyDescent="0.25">
      <c r="A124" s="99" t="str">
        <f>'Indicator Data'!A127</f>
        <v>Netherlands</v>
      </c>
      <c r="B124" s="43" t="str">
        <f>'Indicator Data'!B127</f>
        <v>NLD</v>
      </c>
      <c r="C124" s="71">
        <f>IF('Indicator Data'!AT127="No data","x",ROUND(IF('Indicator Data'!AT127&gt;C$195,0,IF('Indicator Data'!AT127&lt;C$194,10,(C$195-'Indicator Data'!AT127)/(C$195-C$194)*10)),1))</f>
        <v>1.8</v>
      </c>
      <c r="D124" s="71">
        <f>IF('Indicator Data'!AS127="No data","x",ROUND(IF('Indicator Data'!AS127&gt;D$195,0,IF('Indicator Data'!AS127&lt;D$194,10,(D$195-'Indicator Data'!AS127)/(D$195-D$194)*10)),1))</f>
        <v>1.3</v>
      </c>
      <c r="E124" s="72">
        <f t="shared" si="8"/>
        <v>1.6</v>
      </c>
      <c r="F124" s="73">
        <f t="shared" si="9"/>
        <v>1.6</v>
      </c>
      <c r="G124" s="114">
        <f>IF('Indicator Data'!AU127="No data","x",ROUND(IF('Indicator Data'!AU127&gt;G$195,0,IF('Indicator Data'!AU127&lt;G$194,10,(G$195-'Indicator Data'!AU127)/(G$195-G$194)*10)),1))</f>
        <v>1.2</v>
      </c>
      <c r="H124" s="114">
        <f>IF('Indicator Data'!AV127="No data","x",ROUND(IF('Indicator Data'!AV127&gt;H$195,0,IF('Indicator Data'!AV127&lt;H$194,10,(H$195-'Indicator Data'!AV127)/(H$195-H$194)*10)),1))</f>
        <v>4.2</v>
      </c>
      <c r="I124" s="71">
        <f t="shared" si="10"/>
        <v>2.7</v>
      </c>
      <c r="J124" s="114">
        <f>IF('Indicator Data'!AW127="No data","x",ROUND(IF('Indicator Data'!AW127&gt;J$195,0,IF('Indicator Data'!AW127&lt;J$194,10,(J$195-'Indicator Data'!AW127)/(J$195-J$194)*10)),1))</f>
        <v>0.8</v>
      </c>
      <c r="K124" s="114">
        <f>IF('Indicator Data'!AX127="No data","x",ROUND(IF('Indicator Data'!AX127&gt;K$195,0,IF('Indicator Data'!AX127&lt;K$194,10,(K$195-'Indicator Data'!AX127)/(K$195-K$194)*10)),1))</f>
        <v>1.5</v>
      </c>
      <c r="L124" s="114">
        <f>IF('Indicator Data'!AY127="No data","x",ROUND(IF('Indicator Data'!AY127&gt;L$195,0,IF('Indicator Data'!AY127&lt;L$194,10,(L$195-'Indicator Data'!AY127)/(L$195-L$194)*10)),1))</f>
        <v>1</v>
      </c>
      <c r="M124" s="71">
        <f t="shared" si="11"/>
        <v>1.0999999999999999</v>
      </c>
      <c r="N124" s="71">
        <f>IF('Indicator Data'!AZ127="No data","x",ROUND(IF('Indicator Data'!AZ127&gt;N$195,0,IF('Indicator Data'!AZ127&lt;N$194,10,(N$195-'Indicator Data'!AZ127)/(N$195-N$194)*10)),1))</f>
        <v>0</v>
      </c>
      <c r="O124" s="71">
        <f>IF('Indicator Data'!BA127="No data","x",ROUND(IF('Indicator Data'!BA127&gt;O$195,10,IF('Indicator Data'!BA127&lt;O$194,0,10-(O$195-'Indicator Data'!BA127)/(O$195-O$194)*10)),1))</f>
        <v>0.1</v>
      </c>
      <c r="P124" s="72">
        <f t="shared" si="12"/>
        <v>1</v>
      </c>
      <c r="Q124" s="165">
        <f t="shared" si="13"/>
        <v>1</v>
      </c>
      <c r="R124" s="190">
        <f>IF('Indicator Data'!BB127="No data","x",ROUND(IF('Indicator Data'!BB127&gt;R$195,0,IF('Indicator Data'!BB127&lt;R$194,10,(R$195-'Indicator Data'!BB127)/(R$195-R$194)*10)),1))</f>
        <v>1.1000000000000001</v>
      </c>
      <c r="S124" s="190">
        <f>IF('Indicator Data'!BC127="No data","x",ROUND(IF('Indicator Data'!BC127&gt;S$195,0,IF('Indicator Data'!BC127&lt;S$194,10,(S$195-'Indicator Data'!BC127)/(S$195-S$194)*10)),1))</f>
        <v>0</v>
      </c>
      <c r="T124" s="191">
        <f t="shared" si="14"/>
        <v>0.55000000000000004</v>
      </c>
      <c r="U124" s="165">
        <f t="shared" si="15"/>
        <v>0.55000000000000004</v>
      </c>
    </row>
    <row r="125" spans="1:21" s="4" customFormat="1" x14ac:dyDescent="0.25">
      <c r="A125" s="99" t="str">
        <f>'Indicator Data'!A128</f>
        <v>New Zealand</v>
      </c>
      <c r="B125" s="43" t="str">
        <f>'Indicator Data'!B128</f>
        <v>NZL</v>
      </c>
      <c r="C125" s="71">
        <f>IF('Indicator Data'!AT128="No data","x",ROUND(IF('Indicator Data'!AT128&gt;C$195,0,IF('Indicator Data'!AT128&lt;C$194,10,(C$195-'Indicator Data'!AT128)/(C$195-C$194)*10)),1))</f>
        <v>1.3</v>
      </c>
      <c r="D125" s="71">
        <f>IF('Indicator Data'!AS128="No data","x",ROUND(IF('Indicator Data'!AS128&gt;D$195,0,IF('Indicator Data'!AS128&lt;D$194,10,(D$195-'Indicator Data'!AS128)/(D$195-D$194)*10)),1))</f>
        <v>1.7</v>
      </c>
      <c r="E125" s="72">
        <f t="shared" si="8"/>
        <v>1.5</v>
      </c>
      <c r="F125" s="73">
        <f t="shared" si="9"/>
        <v>1.5</v>
      </c>
      <c r="G125" s="114">
        <f>IF('Indicator Data'!AU128="No data","x",ROUND(IF('Indicator Data'!AU128&gt;G$195,0,IF('Indicator Data'!AU128&lt;G$194,10,(G$195-'Indicator Data'!AU128)/(G$195-G$194)*10)),1))</f>
        <v>2.4</v>
      </c>
      <c r="H125" s="114">
        <f>IF('Indicator Data'!AV128="No data","x",ROUND(IF('Indicator Data'!AV128&gt;H$195,0,IF('Indicator Data'!AV128&lt;H$194,10,(H$195-'Indicator Data'!AV128)/(H$195-H$194)*10)),1))</f>
        <v>6.6</v>
      </c>
      <c r="I125" s="71">
        <f t="shared" si="10"/>
        <v>4.5</v>
      </c>
      <c r="J125" s="114">
        <f>IF('Indicator Data'!AW128="No data","x",ROUND(IF('Indicator Data'!AW128&gt;J$195,0,IF('Indicator Data'!AW128&lt;J$194,10,(J$195-'Indicator Data'!AW128)/(J$195-J$194)*10)),1))</f>
        <v>0.8</v>
      </c>
      <c r="K125" s="114">
        <f>IF('Indicator Data'!AX128="No data","x",ROUND(IF('Indicator Data'!AX128&gt;K$195,0,IF('Indicator Data'!AX128&lt;K$194,10,(K$195-'Indicator Data'!AX128)/(K$195-K$194)*10)),1))</f>
        <v>1.5</v>
      </c>
      <c r="L125" s="114">
        <f>IF('Indicator Data'!AY128="No data","x",ROUND(IF('Indicator Data'!AY128&gt;L$195,0,IF('Indicator Data'!AY128&lt;L$194,10,(L$195-'Indicator Data'!AY128)/(L$195-L$194)*10)),1))</f>
        <v>0.8</v>
      </c>
      <c r="M125" s="71">
        <f t="shared" si="11"/>
        <v>1.0333333333333332</v>
      </c>
      <c r="N125" s="71">
        <f>IF('Indicator Data'!AZ128="No data","x",ROUND(IF('Indicator Data'!AZ128&gt;N$195,0,IF('Indicator Data'!AZ128&lt;N$194,10,(N$195-'Indicator Data'!AZ128)/(N$195-N$194)*10)),1))</f>
        <v>0</v>
      </c>
      <c r="O125" s="71">
        <f>IF('Indicator Data'!BA128="No data","x",ROUND(IF('Indicator Data'!BA128&gt;O$195,10,IF('Indicator Data'!BA128&lt;O$194,0,10-(O$195-'Indicator Data'!BA128)/(O$195-O$194)*10)),1))</f>
        <v>0.1</v>
      </c>
      <c r="P125" s="72">
        <f t="shared" si="12"/>
        <v>1.4</v>
      </c>
      <c r="Q125" s="165">
        <f t="shared" si="13"/>
        <v>1.4</v>
      </c>
      <c r="R125" s="190">
        <f>IF('Indicator Data'!BB128="No data","x",ROUND(IF('Indicator Data'!BB128&gt;R$195,0,IF('Indicator Data'!BB128&lt;R$194,10,(R$195-'Indicator Data'!BB128)/(R$195-R$194)*10)),1))</f>
        <v>1</v>
      </c>
      <c r="S125" s="190">
        <f>IF('Indicator Data'!BC128="No data","x",ROUND(IF('Indicator Data'!BC128&gt;S$195,0,IF('Indicator Data'!BC128&lt;S$194,10,(S$195-'Indicator Data'!BC128)/(S$195-S$194)*10)),1))</f>
        <v>0</v>
      </c>
      <c r="T125" s="191">
        <f t="shared" si="14"/>
        <v>0.5</v>
      </c>
      <c r="U125" s="165">
        <f t="shared" si="15"/>
        <v>0.5</v>
      </c>
    </row>
    <row r="126" spans="1:21" s="4" customFormat="1" x14ac:dyDescent="0.25">
      <c r="A126" s="99" t="str">
        <f>'Indicator Data'!A129</f>
        <v>Nicaragua</v>
      </c>
      <c r="B126" s="43" t="str">
        <f>'Indicator Data'!B129</f>
        <v>NIC</v>
      </c>
      <c r="C126" s="71">
        <f>IF('Indicator Data'!AT129="No data","x",ROUND(IF('Indicator Data'!AT129&gt;C$195,0,IF('Indicator Data'!AT129&lt;C$194,10,(C$195-'Indicator Data'!AT129)/(C$195-C$194)*10)),1))</f>
        <v>7.8</v>
      </c>
      <c r="D126" s="71">
        <f>IF('Indicator Data'!AS129="No data","x",ROUND(IF('Indicator Data'!AS129&gt;D$195,0,IF('Indicator Data'!AS129&lt;D$194,10,(D$195-'Indicator Data'!AS129)/(D$195-D$194)*10)),1))</f>
        <v>6.6</v>
      </c>
      <c r="E126" s="72">
        <f t="shared" si="8"/>
        <v>7.2</v>
      </c>
      <c r="F126" s="73">
        <f t="shared" si="9"/>
        <v>7.2</v>
      </c>
      <c r="G126" s="114">
        <f>IF('Indicator Data'!AU129="No data","x",ROUND(IF('Indicator Data'!AU129&gt;G$195,0,IF('Indicator Data'!AU129&lt;G$194,10,(G$195-'Indicator Data'!AU129)/(G$195-G$194)*10)),1))</f>
        <v>7.5</v>
      </c>
      <c r="H126" s="114">
        <f>IF('Indicator Data'!AV129="No data","x",ROUND(IF('Indicator Data'!AV129&gt;H$195,0,IF('Indicator Data'!AV129&lt;H$194,10,(H$195-'Indicator Data'!AV129)/(H$195-H$194)*10)),1))</f>
        <v>9</v>
      </c>
      <c r="I126" s="71">
        <f t="shared" si="10"/>
        <v>8.25</v>
      </c>
      <c r="J126" s="114">
        <f>IF('Indicator Data'!AW129="No data","x",ROUND(IF('Indicator Data'!AW129&gt;J$195,0,IF('Indicator Data'!AW129&lt;J$194,10,(J$195-'Indicator Data'!AW129)/(J$195-J$194)*10)),1))</f>
        <v>0.2</v>
      </c>
      <c r="K126" s="114">
        <f>IF('Indicator Data'!AX129="No data","x",ROUND(IF('Indicator Data'!AX129&gt;K$195,0,IF('Indicator Data'!AX129&lt;K$194,10,(K$195-'Indicator Data'!AX129)/(K$195-K$194)*10)),1))</f>
        <v>2.5</v>
      </c>
      <c r="L126" s="114">
        <f>IF('Indicator Data'!AY129="No data","x",ROUND(IF('Indicator Data'!AY129&gt;L$195,0,IF('Indicator Data'!AY129&lt;L$194,10,(L$195-'Indicator Data'!AY129)/(L$195-L$194)*10)),1))</f>
        <v>0.2</v>
      </c>
      <c r="M126" s="71">
        <f t="shared" si="11"/>
        <v>0.96666666666666679</v>
      </c>
      <c r="N126" s="71">
        <f>IF('Indicator Data'!AZ129="No data","x",ROUND(IF('Indicator Data'!AZ129&gt;N$195,0,IF('Indicator Data'!AZ129&lt;N$194,10,(N$195-'Indicator Data'!AZ129)/(N$195-N$194)*10)),1))</f>
        <v>8.5</v>
      </c>
      <c r="O126" s="71">
        <f>IF('Indicator Data'!BA129="No data","x",ROUND(IF('Indicator Data'!BA129&gt;O$195,10,IF('Indicator Data'!BA129&lt;O$194,0,10-(O$195-'Indicator Data'!BA129)/(O$195-O$194)*10)),1))</f>
        <v>1.1000000000000001</v>
      </c>
      <c r="P126" s="72">
        <f t="shared" si="12"/>
        <v>4.7</v>
      </c>
      <c r="Q126" s="165">
        <f t="shared" si="13"/>
        <v>4.7</v>
      </c>
      <c r="R126" s="190">
        <f>IF('Indicator Data'!BB129="No data","x",ROUND(IF('Indicator Data'!BB129&gt;R$195,0,IF('Indicator Data'!BB129&lt;R$194,10,(R$195-'Indicator Data'!BB129)/(R$195-R$194)*10)),1))</f>
        <v>2.7</v>
      </c>
      <c r="S126" s="190">
        <f>IF('Indicator Data'!BC129="No data","x",ROUND(IF('Indicator Data'!BC129&gt;S$195,0,IF('Indicator Data'!BC129&lt;S$194,10,(S$195-'Indicator Data'!BC129)/(S$195-S$194)*10)),1))</f>
        <v>7.5</v>
      </c>
      <c r="T126" s="191">
        <f t="shared" si="14"/>
        <v>5.0999999999999996</v>
      </c>
      <c r="U126" s="165">
        <f t="shared" si="15"/>
        <v>5.0999999999999996</v>
      </c>
    </row>
    <row r="127" spans="1:21" s="4" customFormat="1" x14ac:dyDescent="0.25">
      <c r="A127" s="99" t="str">
        <f>'Indicator Data'!A130</f>
        <v>Niger</v>
      </c>
      <c r="B127" s="43" t="str">
        <f>'Indicator Data'!B130</f>
        <v>NER</v>
      </c>
      <c r="C127" s="71">
        <f>IF('Indicator Data'!AT130="No data","x",ROUND(IF('Indicator Data'!AT130&gt;C$195,0,IF('Indicator Data'!AT130&lt;C$194,10,(C$195-'Indicator Data'!AT130)/(C$195-C$194)*10)),1))</f>
        <v>6.8</v>
      </c>
      <c r="D127" s="71">
        <f>IF('Indicator Data'!AS130="No data","x",ROUND(IF('Indicator Data'!AS130&gt;D$195,0,IF('Indicator Data'!AS130&lt;D$194,10,(D$195-'Indicator Data'!AS130)/(D$195-D$194)*10)),1))</f>
        <v>6.5</v>
      </c>
      <c r="E127" s="72">
        <f t="shared" si="8"/>
        <v>6.7</v>
      </c>
      <c r="F127" s="73">
        <f t="shared" si="9"/>
        <v>6.7</v>
      </c>
      <c r="G127" s="114">
        <f>IF('Indicator Data'!AU130="No data","x",ROUND(IF('Indicator Data'!AU130&gt;G$195,0,IF('Indicator Data'!AU130&lt;G$194,10,(G$195-'Indicator Data'!AU130)/(G$195-G$194)*10)),1))</f>
        <v>9.9</v>
      </c>
      <c r="H127" s="114">
        <f>IF('Indicator Data'!AV130="No data","x",ROUND(IF('Indicator Data'!AV130&gt;H$195,0,IF('Indicator Data'!AV130&lt;H$194,10,(H$195-'Indicator Data'!AV130)/(H$195-H$194)*10)),1))</f>
        <v>9.8000000000000007</v>
      </c>
      <c r="I127" s="71">
        <f t="shared" si="10"/>
        <v>9.8500000000000014</v>
      </c>
      <c r="J127" s="114">
        <f>IF('Indicator Data'!AW130="No data","x",ROUND(IF('Indicator Data'!AW130&gt;J$195,0,IF('Indicator Data'!AW130&lt;J$194,10,(J$195-'Indicator Data'!AW130)/(J$195-J$194)*10)),1))</f>
        <v>3.1</v>
      </c>
      <c r="K127" s="114">
        <f>IF('Indicator Data'!AX130="No data","x",ROUND(IF('Indicator Data'!AX130&gt;K$195,0,IF('Indicator Data'!AX130&lt;K$194,10,(K$195-'Indicator Data'!AX130)/(K$195-K$194)*10)),1))</f>
        <v>10</v>
      </c>
      <c r="L127" s="114">
        <f>IF('Indicator Data'!AY130="No data","x",ROUND(IF('Indicator Data'!AY130&gt;L$195,0,IF('Indicator Data'!AY130&lt;L$194,10,(L$195-'Indicator Data'!AY130)/(L$195-L$194)*10)),1))</f>
        <v>3.2</v>
      </c>
      <c r="M127" s="71">
        <f t="shared" si="11"/>
        <v>5.4333333333333336</v>
      </c>
      <c r="N127" s="71">
        <f>IF('Indicator Data'!AZ130="No data","x",ROUND(IF('Indicator Data'!AZ130&gt;N$195,0,IF('Indicator Data'!AZ130&lt;N$194,10,(N$195-'Indicator Data'!AZ130)/(N$195-N$194)*10)),1))</f>
        <v>10</v>
      </c>
      <c r="O127" s="71">
        <f>IF('Indicator Data'!BA130="No data","x",ROUND(IF('Indicator Data'!BA130&gt;O$195,10,IF('Indicator Data'!BA130&lt;O$194,0,10-(O$195-'Indicator Data'!BA130)/(O$195-O$194)*10)),1))</f>
        <v>5.7</v>
      </c>
      <c r="P127" s="72">
        <f t="shared" si="12"/>
        <v>7.7</v>
      </c>
      <c r="Q127" s="165">
        <f t="shared" si="13"/>
        <v>7.7</v>
      </c>
      <c r="R127" s="190">
        <f>IF('Indicator Data'!BB130="No data","x",ROUND(IF('Indicator Data'!BB130&gt;R$195,0,IF('Indicator Data'!BB130&lt;R$194,10,(R$195-'Indicator Data'!BB130)/(R$195-R$194)*10)),1))</f>
        <v>5.6</v>
      </c>
      <c r="S127" s="190">
        <f>IF('Indicator Data'!BC130="No data","x",ROUND(IF('Indicator Data'!BC130&gt;S$195,0,IF('Indicator Data'!BC130&lt;S$194,10,(S$195-'Indicator Data'!BC130)/(S$195-S$194)*10)),1))</f>
        <v>5</v>
      </c>
      <c r="T127" s="191">
        <f t="shared" si="14"/>
        <v>5.3</v>
      </c>
      <c r="U127" s="165">
        <f t="shared" si="15"/>
        <v>5.3</v>
      </c>
    </row>
    <row r="128" spans="1:21" s="4" customFormat="1" x14ac:dyDescent="0.25">
      <c r="A128" s="99" t="str">
        <f>'Indicator Data'!A131</f>
        <v>Nigeria</v>
      </c>
      <c r="B128" s="43" t="str">
        <f>'Indicator Data'!B131</f>
        <v>NGA</v>
      </c>
      <c r="C128" s="71">
        <f>IF('Indicator Data'!AT131="No data","x",ROUND(IF('Indicator Data'!AT131&gt;C$195,0,IF('Indicator Data'!AT131&lt;C$194,10,(C$195-'Indicator Data'!AT131)/(C$195-C$194)*10)),1))</f>
        <v>7.4</v>
      </c>
      <c r="D128" s="71">
        <f>IF('Indicator Data'!AS131="No data","x",ROUND(IF('Indicator Data'!AS131&gt;D$195,0,IF('Indicator Data'!AS131&lt;D$194,10,(D$195-'Indicator Data'!AS131)/(D$195-D$194)*10)),1))</f>
        <v>7</v>
      </c>
      <c r="E128" s="72">
        <f t="shared" si="8"/>
        <v>7.2</v>
      </c>
      <c r="F128" s="73">
        <f t="shared" si="9"/>
        <v>7.2</v>
      </c>
      <c r="G128" s="114">
        <f>IF('Indicator Data'!AU131="No data","x",ROUND(IF('Indicator Data'!AU131&gt;G$195,0,IF('Indicator Data'!AU131&lt;G$194,10,(G$195-'Indicator Data'!AU131)/(G$195-G$194)*10)),1))</f>
        <v>9</v>
      </c>
      <c r="H128" s="114">
        <f>IF('Indicator Data'!AV131="No data","x",ROUND(IF('Indicator Data'!AV131&gt;H$195,0,IF('Indicator Data'!AV131&lt;H$194,10,(H$195-'Indicator Data'!AV131)/(H$195-H$194)*10)),1))</f>
        <v>9.5</v>
      </c>
      <c r="I128" s="71">
        <f t="shared" si="10"/>
        <v>9.25</v>
      </c>
      <c r="J128" s="114">
        <f>IF('Indicator Data'!AW131="No data","x",ROUND(IF('Indicator Data'!AW131&gt;J$195,0,IF('Indicator Data'!AW131&lt;J$194,10,(J$195-'Indicator Data'!AW131)/(J$195-J$194)*10)),1))</f>
        <v>9.6999999999999993</v>
      </c>
      <c r="K128" s="114" t="str">
        <f>IF('Indicator Data'!AX131="No data","x",ROUND(IF('Indicator Data'!AX131&gt;K$195,0,IF('Indicator Data'!AX131&lt;K$194,10,(K$195-'Indicator Data'!AX131)/(K$195-K$194)*10)),1))</f>
        <v>x</v>
      </c>
      <c r="L128" s="114">
        <f>IF('Indicator Data'!AY131="No data","x",ROUND(IF('Indicator Data'!AY131&gt;L$195,0,IF('Indicator Data'!AY131&lt;L$194,10,(L$195-'Indicator Data'!AY131)/(L$195-L$194)*10)),1))</f>
        <v>10</v>
      </c>
      <c r="M128" s="71">
        <f t="shared" si="11"/>
        <v>9.85</v>
      </c>
      <c r="N128" s="71">
        <f>IF('Indicator Data'!AZ131="No data","x",ROUND(IF('Indicator Data'!AZ131&gt;N$195,0,IF('Indicator Data'!AZ131&lt;N$194,10,(N$195-'Indicator Data'!AZ131)/(N$195-N$194)*10)),1))</f>
        <v>9.4</v>
      </c>
      <c r="O128" s="71">
        <f>IF('Indicator Data'!BA131="No data","x",ROUND(IF('Indicator Data'!BA131&gt;O$195,10,IF('Indicator Data'!BA131&lt;O$194,0,10-(O$195-'Indicator Data'!BA131)/(O$195-O$194)*10)),1))</f>
        <v>10</v>
      </c>
      <c r="P128" s="72">
        <f t="shared" si="12"/>
        <v>9.6</v>
      </c>
      <c r="Q128" s="165">
        <f t="shared" si="13"/>
        <v>9.6</v>
      </c>
      <c r="R128" s="190">
        <f>IF('Indicator Data'!BB131="No data","x",ROUND(IF('Indicator Data'!BB131&gt;R$195,0,IF('Indicator Data'!BB131&lt;R$194,10,(R$195-'Indicator Data'!BB131)/(R$195-R$194)*10)),1))</f>
        <v>4.8</v>
      </c>
      <c r="S128" s="190">
        <f>IF('Indicator Data'!BC131="No data","x",ROUND(IF('Indicator Data'!BC131&gt;S$195,0,IF('Indicator Data'!BC131&lt;S$194,10,(S$195-'Indicator Data'!BC131)/(S$195-S$194)*10)),1))</f>
        <v>5</v>
      </c>
      <c r="T128" s="191">
        <f t="shared" si="14"/>
        <v>4.9000000000000004</v>
      </c>
      <c r="U128" s="165">
        <f t="shared" si="15"/>
        <v>4.9000000000000004</v>
      </c>
    </row>
    <row r="129" spans="1:21" s="4" customFormat="1" x14ac:dyDescent="0.25">
      <c r="A129" s="99" t="str">
        <f>'Indicator Data'!A132</f>
        <v>North Macedonia</v>
      </c>
      <c r="B129" s="43" t="str">
        <f>'Indicator Data'!B132</f>
        <v>MKD</v>
      </c>
      <c r="C129" s="71">
        <f>IF('Indicator Data'!AT132="No data","x",ROUND(IF('Indicator Data'!AT132&gt;C$195,0,IF('Indicator Data'!AT132&lt;C$194,10,(C$195-'Indicator Data'!AT132)/(C$195-C$194)*10)),1))</f>
        <v>6.5</v>
      </c>
      <c r="D129" s="71">
        <f>IF('Indicator Data'!AS132="No data","x",ROUND(IF('Indicator Data'!AS132&gt;D$195,0,IF('Indicator Data'!AS132&lt;D$194,10,(D$195-'Indicator Data'!AS132)/(D$195-D$194)*10)),1))</f>
        <v>4.8</v>
      </c>
      <c r="E129" s="72">
        <f t="shared" si="8"/>
        <v>5.7</v>
      </c>
      <c r="F129" s="73">
        <f t="shared" si="9"/>
        <v>5.7</v>
      </c>
      <c r="G129" s="114">
        <f>IF('Indicator Data'!AU132="No data","x",ROUND(IF('Indicator Data'!AU132&gt;G$195,0,IF('Indicator Data'!AU132&lt;G$194,10,(G$195-'Indicator Data'!AU132)/(G$195-G$194)*10)),1))</f>
        <v>2.8</v>
      </c>
      <c r="H129" s="114">
        <f>IF('Indicator Data'!AV132="No data","x",ROUND(IF('Indicator Data'!AV132&gt;H$195,0,IF('Indicator Data'!AV132&lt;H$194,10,(H$195-'Indicator Data'!AV132)/(H$195-H$194)*10)),1))</f>
        <v>4.5</v>
      </c>
      <c r="I129" s="71">
        <f t="shared" si="10"/>
        <v>3.65</v>
      </c>
      <c r="J129" s="114">
        <f>IF('Indicator Data'!AW132="No data","x",ROUND(IF('Indicator Data'!AW132&gt;J$195,0,IF('Indicator Data'!AW132&lt;J$194,10,(J$195-'Indicator Data'!AW132)/(J$195-J$194)*10)),1))</f>
        <v>1.4</v>
      </c>
      <c r="K129" s="114">
        <f>IF('Indicator Data'!AX132="No data","x",ROUND(IF('Indicator Data'!AX132&gt;K$195,0,IF('Indicator Data'!AX132&lt;K$194,10,(K$195-'Indicator Data'!AX132)/(K$195-K$194)*10)),1))</f>
        <v>0.3</v>
      </c>
      <c r="L129" s="114" t="str">
        <f>IF('Indicator Data'!AY132="No data","x",ROUND(IF('Indicator Data'!AY132&gt;L$195,0,IF('Indicator Data'!AY132&lt;L$194,10,(L$195-'Indicator Data'!AY132)/(L$195-L$194)*10)),1))</f>
        <v>x</v>
      </c>
      <c r="M129" s="71">
        <f t="shared" si="11"/>
        <v>0.85</v>
      </c>
      <c r="N129" s="71">
        <f>IF('Indicator Data'!AZ132="No data","x",ROUND(IF('Indicator Data'!AZ132&gt;N$195,0,IF('Indicator Data'!AZ132&lt;N$194,10,(N$195-'Indicator Data'!AZ132)/(N$195-N$194)*10)),1))</f>
        <v>7</v>
      </c>
      <c r="O129" s="71">
        <f>IF('Indicator Data'!BA132="No data","x",ROUND(IF('Indicator Data'!BA132&gt;O$195,10,IF('Indicator Data'!BA132&lt;O$194,0,10-(O$195-'Indicator Data'!BA132)/(O$195-O$194)*10)),1))</f>
        <v>0.1</v>
      </c>
      <c r="P129" s="72">
        <f t="shared" si="12"/>
        <v>2.9</v>
      </c>
      <c r="Q129" s="165">
        <f t="shared" si="13"/>
        <v>2.9</v>
      </c>
      <c r="R129" s="190">
        <f>IF('Indicator Data'!BB132="No data","x",ROUND(IF('Indicator Data'!BB132&gt;R$195,0,IF('Indicator Data'!BB132&lt;R$194,10,(R$195-'Indicator Data'!BB132)/(R$195-R$194)*10)),1))</f>
        <v>3.7</v>
      </c>
      <c r="S129" s="190">
        <f>IF('Indicator Data'!BC132="No data","x",ROUND(IF('Indicator Data'!BC132&gt;S$195,0,IF('Indicator Data'!BC132&lt;S$194,10,(S$195-'Indicator Data'!BC132)/(S$195-S$194)*10)),1))</f>
        <v>5</v>
      </c>
      <c r="T129" s="191">
        <f t="shared" si="14"/>
        <v>4.3499999999999996</v>
      </c>
      <c r="U129" s="165">
        <f t="shared" si="15"/>
        <v>4.3499999999999996</v>
      </c>
    </row>
    <row r="130" spans="1:21" s="4" customFormat="1" x14ac:dyDescent="0.25">
      <c r="A130" s="99" t="str">
        <f>'Indicator Data'!A133</f>
        <v>Norway</v>
      </c>
      <c r="B130" s="43" t="str">
        <f>'Indicator Data'!B133</f>
        <v>NOR</v>
      </c>
      <c r="C130" s="71">
        <f>IF('Indicator Data'!AT133="No data","x",ROUND(IF('Indicator Data'!AT133&gt;C$195,0,IF('Indicator Data'!AT133&lt;C$194,10,(C$195-'Indicator Data'!AT133)/(C$195-C$194)*10)),1))</f>
        <v>1.6</v>
      </c>
      <c r="D130" s="71">
        <f>IF('Indicator Data'!AS133="No data","x",ROUND(IF('Indicator Data'!AS133&gt;D$195,0,IF('Indicator Data'!AS133&lt;D$194,10,(D$195-'Indicator Data'!AS133)/(D$195-D$194)*10)),1))</f>
        <v>1.2</v>
      </c>
      <c r="E130" s="72">
        <f t="shared" si="8"/>
        <v>1.4</v>
      </c>
      <c r="F130" s="73">
        <f t="shared" si="9"/>
        <v>1.4</v>
      </c>
      <c r="G130" s="114">
        <f>IF('Indicator Data'!AU133="No data","x",ROUND(IF('Indicator Data'!AU133&gt;G$195,0,IF('Indicator Data'!AU133&lt;G$194,10,(G$195-'Indicator Data'!AU133)/(G$195-G$194)*10)),1))</f>
        <v>0</v>
      </c>
      <c r="H130" s="114">
        <f>IF('Indicator Data'!AV133="No data","x",ROUND(IF('Indicator Data'!AV133&gt;H$195,0,IF('Indicator Data'!AV133&lt;H$194,10,(H$195-'Indicator Data'!AV133)/(H$195-H$194)*10)),1))</f>
        <v>5.2</v>
      </c>
      <c r="I130" s="71">
        <f t="shared" si="10"/>
        <v>2.6</v>
      </c>
      <c r="J130" s="114">
        <f>IF('Indicator Data'!AW133="No data","x",ROUND(IF('Indicator Data'!AW133&gt;J$195,0,IF('Indicator Data'!AW133&lt;J$194,10,(J$195-'Indicator Data'!AW133)/(J$195-J$194)*10)),1))</f>
        <v>0.5</v>
      </c>
      <c r="K130" s="114">
        <f>IF('Indicator Data'!AX133="No data","x",ROUND(IF('Indicator Data'!AX133&gt;K$195,0,IF('Indicator Data'!AX133&lt;K$194,10,(K$195-'Indicator Data'!AX133)/(K$195-K$194)*10)),1))</f>
        <v>1.4</v>
      </c>
      <c r="L130" s="114">
        <f>IF('Indicator Data'!AY133="No data","x",ROUND(IF('Indicator Data'!AY133&gt;L$195,0,IF('Indicator Data'!AY133&lt;L$194,10,(L$195-'Indicator Data'!AY133)/(L$195-L$194)*10)),1))</f>
        <v>0.8</v>
      </c>
      <c r="M130" s="71">
        <f t="shared" si="11"/>
        <v>0.9</v>
      </c>
      <c r="N130" s="71">
        <f>IF('Indicator Data'!AZ133="No data","x",ROUND(IF('Indicator Data'!AZ133&gt;N$195,0,IF('Indicator Data'!AZ133&lt;N$194,10,(N$195-'Indicator Data'!AZ133)/(N$195-N$194)*10)),1))</f>
        <v>0</v>
      </c>
      <c r="O130" s="71">
        <f>IF('Indicator Data'!BA133="No data","x",ROUND(IF('Indicator Data'!BA133&gt;O$195,10,IF('Indicator Data'!BA133&lt;O$194,0,10-(O$195-'Indicator Data'!BA133)/(O$195-O$194)*10)),1))</f>
        <v>0</v>
      </c>
      <c r="P130" s="72">
        <f t="shared" si="12"/>
        <v>0.9</v>
      </c>
      <c r="Q130" s="165">
        <f t="shared" si="13"/>
        <v>0.9</v>
      </c>
      <c r="R130" s="190">
        <f>IF('Indicator Data'!BB133="No data","x",ROUND(IF('Indicator Data'!BB133&gt;R$195,0,IF('Indicator Data'!BB133&lt;R$194,10,(R$195-'Indicator Data'!BB133)/(R$195-R$194)*10)),1))</f>
        <v>0.8</v>
      </c>
      <c r="S130" s="190">
        <f>IF('Indicator Data'!BC133="No data","x",ROUND(IF('Indicator Data'!BC133&gt;S$195,0,IF('Indicator Data'!BC133&lt;S$194,10,(S$195-'Indicator Data'!BC133)/(S$195-S$194)*10)),1))</f>
        <v>0</v>
      </c>
      <c r="T130" s="191">
        <f t="shared" si="14"/>
        <v>0.4</v>
      </c>
      <c r="U130" s="165">
        <f t="shared" si="15"/>
        <v>0.4</v>
      </c>
    </row>
    <row r="131" spans="1:21" s="4" customFormat="1" x14ac:dyDescent="0.25">
      <c r="A131" s="99" t="str">
        <f>'Indicator Data'!A134</f>
        <v>Oman</v>
      </c>
      <c r="B131" s="43" t="str">
        <f>'Indicator Data'!B134</f>
        <v>OMN</v>
      </c>
      <c r="C131" s="71">
        <f>IF('Indicator Data'!AT134="No data","x",ROUND(IF('Indicator Data'!AT134&gt;C$195,0,IF('Indicator Data'!AT134&lt;C$194,10,(C$195-'Indicator Data'!AT134)/(C$195-C$194)*10)),1))</f>
        <v>4.8</v>
      </c>
      <c r="D131" s="71">
        <f>IF('Indicator Data'!AS134="No data","x",ROUND(IF('Indicator Data'!AS134&gt;D$195,0,IF('Indicator Data'!AS134&lt;D$194,10,(D$195-'Indicator Data'!AS134)/(D$195-D$194)*10)),1))</f>
        <v>4.5999999999999996</v>
      </c>
      <c r="E131" s="72">
        <f t="shared" si="8"/>
        <v>4.7</v>
      </c>
      <c r="F131" s="73">
        <f t="shared" si="9"/>
        <v>4.7</v>
      </c>
      <c r="G131" s="114">
        <f>IF('Indicator Data'!AU134="No data","x",ROUND(IF('Indicator Data'!AU134&gt;G$195,0,IF('Indicator Data'!AU134&lt;G$194,10,(G$195-'Indicator Data'!AU134)/(G$195-G$194)*10)),1))</f>
        <v>5.0999999999999996</v>
      </c>
      <c r="H131" s="114">
        <f>IF('Indicator Data'!AV134="No data","x",ROUND(IF('Indicator Data'!AV134&gt;H$195,0,IF('Indicator Data'!AV134&lt;H$194,10,(H$195-'Indicator Data'!AV134)/(H$195-H$194)*10)),1))</f>
        <v>8.1</v>
      </c>
      <c r="I131" s="71">
        <f t="shared" si="10"/>
        <v>6.6</v>
      </c>
      <c r="J131" s="114">
        <f>IF('Indicator Data'!AW134="No data","x",ROUND(IF('Indicator Data'!AW134&gt;J$195,0,IF('Indicator Data'!AW134&lt;J$194,10,(J$195-'Indicator Data'!AW134)/(J$195-J$194)*10)),1))</f>
        <v>0</v>
      </c>
      <c r="K131" s="114">
        <f>IF('Indicator Data'!AX134="No data","x",ROUND(IF('Indicator Data'!AX134&gt;K$195,0,IF('Indicator Data'!AX134&lt;K$194,10,(K$195-'Indicator Data'!AX134)/(K$195-K$194)*10)),1))</f>
        <v>0</v>
      </c>
      <c r="L131" s="114">
        <f>IF('Indicator Data'!AY134="No data","x",ROUND(IF('Indicator Data'!AY134&gt;L$195,0,IF('Indicator Data'!AY134&lt;L$194,10,(L$195-'Indicator Data'!AY134)/(L$195-L$194)*10)),1))</f>
        <v>0</v>
      </c>
      <c r="M131" s="71">
        <f t="shared" si="11"/>
        <v>0</v>
      </c>
      <c r="N131" s="71">
        <f>IF('Indicator Data'!AZ134="No data","x",ROUND(IF('Indicator Data'!AZ134&gt;N$195,0,IF('Indicator Data'!AZ134&lt;N$194,10,(N$195-'Indicator Data'!AZ134)/(N$195-N$194)*10)),1))</f>
        <v>0.6</v>
      </c>
      <c r="O131" s="71">
        <f>IF('Indicator Data'!BA134="No data","x",ROUND(IF('Indicator Data'!BA134&gt;O$195,10,IF('Indicator Data'!BA134&lt;O$194,0,10-(O$195-'Indicator Data'!BA134)/(O$195-O$194)*10)),1))</f>
        <v>0.2</v>
      </c>
      <c r="P131" s="72">
        <f t="shared" si="12"/>
        <v>1.9</v>
      </c>
      <c r="Q131" s="165">
        <f t="shared" si="13"/>
        <v>1.9</v>
      </c>
      <c r="R131" s="190">
        <f>IF('Indicator Data'!BB134="No data","x",ROUND(IF('Indicator Data'!BB134&gt;R$195,0,IF('Indicator Data'!BB134&lt;R$194,10,(R$195-'Indicator Data'!BB134)/(R$195-R$194)*10)),1))</f>
        <v>0</v>
      </c>
      <c r="S131" s="190">
        <f>IF('Indicator Data'!BC134="No data","x",ROUND(IF('Indicator Data'!BC134&gt;S$195,0,IF('Indicator Data'!BC134&lt;S$194,10,(S$195-'Indicator Data'!BC134)/(S$195-S$194)*10)),1))</f>
        <v>2.5</v>
      </c>
      <c r="T131" s="191">
        <f t="shared" si="14"/>
        <v>1.25</v>
      </c>
      <c r="U131" s="165">
        <f t="shared" si="15"/>
        <v>1.25</v>
      </c>
    </row>
    <row r="132" spans="1:21" s="4" customFormat="1" x14ac:dyDescent="0.25">
      <c r="A132" s="99" t="str">
        <f>'Indicator Data'!A135</f>
        <v>Pakistan</v>
      </c>
      <c r="B132" s="43" t="str">
        <f>'Indicator Data'!B135</f>
        <v>PAK</v>
      </c>
      <c r="C132" s="71">
        <f>IF('Indicator Data'!AT135="No data","x",ROUND(IF('Indicator Data'!AT135&gt;C$195,0,IF('Indicator Data'!AT135&lt;C$194,10,(C$195-'Indicator Data'!AT135)/(C$195-C$194)*10)),1))</f>
        <v>6.8</v>
      </c>
      <c r="D132" s="71">
        <f>IF('Indicator Data'!AS135="No data","x",ROUND(IF('Indicator Data'!AS135&gt;D$195,0,IF('Indicator Data'!AS135&lt;D$194,10,(D$195-'Indicator Data'!AS135)/(D$195-D$194)*10)),1))</f>
        <v>6.3</v>
      </c>
      <c r="E132" s="72">
        <f t="shared" ref="E132:E193" si="16">IF(AND(C132="x",D132="x"),"x",ROUND(AVERAGE(C132,D132),1))</f>
        <v>6.6</v>
      </c>
      <c r="F132" s="73">
        <f t="shared" ref="F132:F193" si="17">ROUND(E132,1)</f>
        <v>6.6</v>
      </c>
      <c r="G132" s="114">
        <f>IF('Indicator Data'!AU135="No data","x",ROUND(IF('Indicator Data'!AU135&gt;G$195,0,IF('Indicator Data'!AU135&lt;G$194,10,(G$195-'Indicator Data'!AU135)/(G$195-G$194)*10)),1))</f>
        <v>7.6</v>
      </c>
      <c r="H132" s="114">
        <f>IF('Indicator Data'!AV135="No data","x",ROUND(IF('Indicator Data'!AV135&gt;H$195,0,IF('Indicator Data'!AV135&lt;H$194,10,(H$195-'Indicator Data'!AV135)/(H$195-H$194)*10)),1))</f>
        <v>9.4</v>
      </c>
      <c r="I132" s="71">
        <f t="shared" ref="I132:I193" si="18">IF(AND(G132="x",H132="x"),"x",AVERAGE(G132,H132))</f>
        <v>8.5</v>
      </c>
      <c r="J132" s="114">
        <f>IF('Indicator Data'!AW135="No data","x",ROUND(IF('Indicator Data'!AW135&gt;J$195,0,IF('Indicator Data'!AW135&lt;J$194,10,(J$195-'Indicator Data'!AW135)/(J$195-J$194)*10)),1))</f>
        <v>4.0999999999999996</v>
      </c>
      <c r="K132" s="114">
        <f>IF('Indicator Data'!AX135="No data","x",ROUND(IF('Indicator Data'!AX135&gt;K$195,0,IF('Indicator Data'!AX135&lt;K$194,10,(K$195-'Indicator Data'!AX135)/(K$195-K$194)*10)),1))</f>
        <v>9.1999999999999993</v>
      </c>
      <c r="L132" s="114">
        <f>IF('Indicator Data'!AY135="No data","x",ROUND(IF('Indicator Data'!AY135&gt;L$195,0,IF('Indicator Data'!AY135&lt;L$194,10,(L$195-'Indicator Data'!AY135)/(L$195-L$194)*10)),1))</f>
        <v>4.0999999999999996</v>
      </c>
      <c r="M132" s="71">
        <f t="shared" ref="M132:M193" si="19">IF(AND(J132="X",K132="x",L132="x"),"x",AVERAGE(J132:L132))</f>
        <v>5.8</v>
      </c>
      <c r="N132" s="71">
        <f>IF('Indicator Data'!AZ135="No data","x",ROUND(IF('Indicator Data'!AZ135&gt;N$195,0,IF('Indicator Data'!AZ135&lt;N$194,10,(N$195-'Indicator Data'!AZ135)/(N$195-N$194)*10)),1))</f>
        <v>9.6999999999999993</v>
      </c>
      <c r="O132" s="71">
        <f>IF('Indicator Data'!BA135="No data","x",ROUND(IF('Indicator Data'!BA135&gt;O$195,10,IF('Indicator Data'!BA135&lt;O$194,0,10-(O$195-'Indicator Data'!BA135)/(O$195-O$194)*10)),1))</f>
        <v>1.6</v>
      </c>
      <c r="P132" s="72">
        <f t="shared" ref="P132:P193" si="20">IF(AND(I132="x",M132="x",N132="x",O132="x"),"x",ROUND(AVERAGE(I132,M132,N132,O132),1))</f>
        <v>6.4</v>
      </c>
      <c r="Q132" s="165">
        <f t="shared" ref="Q132:Q193" si="21">IF(P132="x","x",ROUND(P132,1))</f>
        <v>6.4</v>
      </c>
      <c r="R132" s="190">
        <f>IF('Indicator Data'!BB135="No data","x",ROUND(IF('Indicator Data'!BB135&gt;R$195,0,IF('Indicator Data'!BB135&lt;R$194,10,(R$195-'Indicator Data'!BB135)/(R$195-R$194)*10)),1))</f>
        <v>4.9000000000000004</v>
      </c>
      <c r="S132" s="190">
        <f>IF('Indicator Data'!BC135="No data","x",ROUND(IF('Indicator Data'!BC135&gt;S$195,0,IF('Indicator Data'!BC135&lt;S$194,10,(S$195-'Indicator Data'!BC135)/(S$195-S$194)*10)),1))</f>
        <v>7.5</v>
      </c>
      <c r="T132" s="191">
        <f t="shared" ref="T132:T193" si="22">IF(AND(R132="x",S132="x"),"x",AVERAGE(R132,S132))</f>
        <v>6.2</v>
      </c>
      <c r="U132" s="165">
        <f t="shared" ref="U132:U193" si="23">T132</f>
        <v>6.2</v>
      </c>
    </row>
    <row r="133" spans="1:21" s="4" customFormat="1" x14ac:dyDescent="0.25">
      <c r="A133" s="99" t="str">
        <f>'Indicator Data'!A136</f>
        <v>Palau</v>
      </c>
      <c r="B133" s="43" t="str">
        <f>'Indicator Data'!B136</f>
        <v>PLW</v>
      </c>
      <c r="C133" s="71" t="str">
        <f>IF('Indicator Data'!AT136="No data","x",ROUND(IF('Indicator Data'!AT136&gt;C$195,0,IF('Indicator Data'!AT136&lt;C$194,10,(C$195-'Indicator Data'!AT136)/(C$195-C$194)*10)),1))</f>
        <v>x</v>
      </c>
      <c r="D133" s="71">
        <f>IF('Indicator Data'!AS136="No data","x",ROUND(IF('Indicator Data'!AS136&gt;D$195,0,IF('Indicator Data'!AS136&lt;D$194,10,(D$195-'Indicator Data'!AS136)/(D$195-D$194)*10)),1))</f>
        <v>5</v>
      </c>
      <c r="E133" s="72">
        <f t="shared" si="16"/>
        <v>5</v>
      </c>
      <c r="F133" s="73">
        <f t="shared" si="17"/>
        <v>5</v>
      </c>
      <c r="G133" s="114">
        <f>IF('Indicator Data'!AU136="No data","x",ROUND(IF('Indicator Data'!AU136&gt;G$195,0,IF('Indicator Data'!AU136&lt;G$194,10,(G$195-'Indicator Data'!AU136)/(G$195-G$194)*10)),1))</f>
        <v>7</v>
      </c>
      <c r="H133" s="114" t="str">
        <f>IF('Indicator Data'!AV136="No data","x",ROUND(IF('Indicator Data'!AV136&gt;H$195,0,IF('Indicator Data'!AV136&lt;H$194,10,(H$195-'Indicator Data'!AV136)/(H$195-H$194)*10)),1))</f>
        <v>x</v>
      </c>
      <c r="I133" s="71">
        <f t="shared" si="18"/>
        <v>7</v>
      </c>
      <c r="J133" s="114">
        <f>IF('Indicator Data'!AW136="No data","x",ROUND(IF('Indicator Data'!AW136&gt;J$195,0,IF('Indicator Data'!AW136&lt;J$194,10,(J$195-'Indicator Data'!AW136)/(J$195-J$194)*10)),1))</f>
        <v>0.3</v>
      </c>
      <c r="K133" s="114">
        <f>IF('Indicator Data'!AX136="No data","x",ROUND(IF('Indicator Data'!AX136&gt;K$195,0,IF('Indicator Data'!AX136&lt;K$194,10,(K$195-'Indicator Data'!AX136)/(K$195-K$194)*10)),1))</f>
        <v>0.7</v>
      </c>
      <c r="L133" s="114">
        <f>IF('Indicator Data'!AY136="No data","x",ROUND(IF('Indicator Data'!AY136&gt;L$195,0,IF('Indicator Data'!AY136&lt;L$194,10,(L$195-'Indicator Data'!AY136)/(L$195-L$194)*10)),1))</f>
        <v>1.7</v>
      </c>
      <c r="M133" s="71">
        <f t="shared" si="19"/>
        <v>0.9</v>
      </c>
      <c r="N133" s="71">
        <f>IF('Indicator Data'!AZ136="No data","x",ROUND(IF('Indicator Data'!AZ136&gt;N$195,0,IF('Indicator Data'!AZ136&lt;N$194,10,(N$195-'Indicator Data'!AZ136)/(N$195-N$194)*10)),1))</f>
        <v>3.8</v>
      </c>
      <c r="O133" s="71" t="str">
        <f>IF('Indicator Data'!BA136="No data","x",ROUND(IF('Indicator Data'!BA136&gt;O$195,10,IF('Indicator Data'!BA136&lt;O$194,0,10-(O$195-'Indicator Data'!BA136)/(O$195-O$194)*10)),1))</f>
        <v>x</v>
      </c>
      <c r="P133" s="72">
        <f t="shared" si="20"/>
        <v>3.9</v>
      </c>
      <c r="Q133" s="165">
        <f t="shared" si="21"/>
        <v>3.9</v>
      </c>
      <c r="R133" s="190">
        <f>IF('Indicator Data'!BB136="No data","x",ROUND(IF('Indicator Data'!BB136&gt;R$195,0,IF('Indicator Data'!BB136&lt;R$194,10,(R$195-'Indicator Data'!BB136)/(R$195-R$194)*10)),1))</f>
        <v>4</v>
      </c>
      <c r="S133" s="190">
        <f>IF('Indicator Data'!BC136="No data","x",ROUND(IF('Indicator Data'!BC136&gt;S$195,0,IF('Indicator Data'!BC136&lt;S$194,10,(S$195-'Indicator Data'!BC136)/(S$195-S$194)*10)),1))</f>
        <v>7.5</v>
      </c>
      <c r="T133" s="191">
        <f t="shared" si="22"/>
        <v>5.75</v>
      </c>
      <c r="U133" s="165">
        <f t="shared" si="23"/>
        <v>5.75</v>
      </c>
    </row>
    <row r="134" spans="1:21" s="4" customFormat="1" x14ac:dyDescent="0.25">
      <c r="A134" s="99" t="str">
        <f>'Indicator Data'!A137</f>
        <v>Palestine</v>
      </c>
      <c r="B134" s="43" t="str">
        <f>'Indicator Data'!B137</f>
        <v>PSE</v>
      </c>
      <c r="C134" s="71" t="str">
        <f>IF('Indicator Data'!AT137="No data","x",ROUND(IF('Indicator Data'!AT137&gt;C$195,0,IF('Indicator Data'!AT137&lt;C$194,10,(C$195-'Indicator Data'!AT137)/(C$195-C$194)*10)),1))</f>
        <v>x</v>
      </c>
      <c r="D134" s="71">
        <f>IF('Indicator Data'!AS137="No data","x",ROUND(IF('Indicator Data'!AS137&gt;D$195,0,IF('Indicator Data'!AS137&lt;D$194,10,(D$195-'Indicator Data'!AS137)/(D$195-D$194)*10)),1))</f>
        <v>6.5</v>
      </c>
      <c r="E134" s="72">
        <f t="shared" si="16"/>
        <v>6.5</v>
      </c>
      <c r="F134" s="73">
        <f t="shared" si="17"/>
        <v>6.5</v>
      </c>
      <c r="G134" s="114" t="str">
        <f>IF('Indicator Data'!AU137="No data","x",ROUND(IF('Indicator Data'!AU137&gt;G$195,0,IF('Indicator Data'!AU137&lt;G$194,10,(G$195-'Indicator Data'!AU137)/(G$195-G$194)*10)),1))</f>
        <v>x</v>
      </c>
      <c r="H134" s="114" t="str">
        <f>IF('Indicator Data'!AV137="No data","x",ROUND(IF('Indicator Data'!AV137&gt;H$195,0,IF('Indicator Data'!AV137&lt;H$194,10,(H$195-'Indicator Data'!AV137)/(H$195-H$194)*10)),1))</f>
        <v>x</v>
      </c>
      <c r="I134" s="71" t="str">
        <f t="shared" si="18"/>
        <v>x</v>
      </c>
      <c r="J134" s="114">
        <f>IF('Indicator Data'!AW137="No data","x",ROUND(IF('Indicator Data'!AW137&gt;J$195,0,IF('Indicator Data'!AW137&lt;J$194,10,(J$195-'Indicator Data'!AW137)/(J$195-J$194)*10)),1))</f>
        <v>0</v>
      </c>
      <c r="K134" s="114">
        <f>IF('Indicator Data'!AX137="No data","x",ROUND(IF('Indicator Data'!AX137&gt;K$195,0,IF('Indicator Data'!AX137&lt;K$194,10,(K$195-'Indicator Data'!AX137)/(K$195-K$194)*10)),1))</f>
        <v>0</v>
      </c>
      <c r="L134" s="114">
        <f>IF('Indicator Data'!AY137="No data","x",ROUND(IF('Indicator Data'!AY137&gt;L$195,0,IF('Indicator Data'!AY137&lt;L$194,10,(L$195-'Indicator Data'!AY137)/(L$195-L$194)*10)),1))</f>
        <v>0</v>
      </c>
      <c r="M134" s="71">
        <f t="shared" si="19"/>
        <v>0</v>
      </c>
      <c r="N134" s="71" t="str">
        <f>IF('Indicator Data'!AZ137="No data","x",ROUND(IF('Indicator Data'!AZ137&gt;N$195,0,IF('Indicator Data'!AZ137&lt;N$194,10,(N$195-'Indicator Data'!AZ137)/(N$195-N$194)*10)),1))</f>
        <v>x</v>
      </c>
      <c r="O134" s="71">
        <f>IF('Indicator Data'!BA137="No data","x",ROUND(IF('Indicator Data'!BA137&gt;O$195,10,IF('Indicator Data'!BA137&lt;O$194,0,10-(O$195-'Indicator Data'!BA137)/(O$195-O$194)*10)),1))</f>
        <v>0.3</v>
      </c>
      <c r="P134" s="72">
        <f t="shared" si="20"/>
        <v>0.2</v>
      </c>
      <c r="Q134" s="165">
        <f t="shared" si="21"/>
        <v>0.2</v>
      </c>
      <c r="R134" s="190" t="str">
        <f>IF('Indicator Data'!BB137="No data","x",ROUND(IF('Indicator Data'!BB137&gt;R$195,0,IF('Indicator Data'!BB137&lt;R$194,10,(R$195-'Indicator Data'!BB137)/(R$195-R$194)*10)),1))</f>
        <v>x</v>
      </c>
      <c r="S134" s="190">
        <f>IF('Indicator Data'!BC137="No data","x",ROUND(IF('Indicator Data'!BC137&gt;S$195,0,IF('Indicator Data'!BC137&lt;S$194,10,(S$195-'Indicator Data'!BC137)/(S$195-S$194)*10)),1))</f>
        <v>7.5</v>
      </c>
      <c r="T134" s="191">
        <f t="shared" si="22"/>
        <v>7.5</v>
      </c>
      <c r="U134" s="165">
        <f t="shared" si="23"/>
        <v>7.5</v>
      </c>
    </row>
    <row r="135" spans="1:21" s="4" customFormat="1" x14ac:dyDescent="0.25">
      <c r="A135" s="99" t="str">
        <f>'Indicator Data'!A138</f>
        <v>Panama</v>
      </c>
      <c r="B135" s="43" t="str">
        <f>'Indicator Data'!B138</f>
        <v>PAN</v>
      </c>
      <c r="C135" s="71">
        <f>IF('Indicator Data'!AT138="No data","x",ROUND(IF('Indicator Data'!AT138&gt;C$195,0,IF('Indicator Data'!AT138&lt;C$194,10,(C$195-'Indicator Data'!AT138)/(C$195-C$194)*10)),1))</f>
        <v>6.4</v>
      </c>
      <c r="D135" s="71">
        <f>IF('Indicator Data'!AS138="No data","x",ROUND(IF('Indicator Data'!AS138&gt;D$195,0,IF('Indicator Data'!AS138&lt;D$194,10,(D$195-'Indicator Data'!AS138)/(D$195-D$194)*10)),1))</f>
        <v>5</v>
      </c>
      <c r="E135" s="72">
        <f t="shared" si="16"/>
        <v>5.7</v>
      </c>
      <c r="F135" s="73">
        <f t="shared" si="17"/>
        <v>5.7</v>
      </c>
      <c r="G135" s="114">
        <f>IF('Indicator Data'!AU138="No data","x",ROUND(IF('Indicator Data'!AU138&gt;G$195,0,IF('Indicator Data'!AU138&lt;G$194,10,(G$195-'Indicator Data'!AU138)/(G$195-G$194)*10)),1))</f>
        <v>6.1</v>
      </c>
      <c r="H135" s="114">
        <f>IF('Indicator Data'!AV138="No data","x",ROUND(IF('Indicator Data'!AV138&gt;H$195,0,IF('Indicator Data'!AV138&lt;H$194,10,(H$195-'Indicator Data'!AV138)/(H$195-H$194)*10)),1))</f>
        <v>7.2</v>
      </c>
      <c r="I135" s="71">
        <f t="shared" si="18"/>
        <v>6.65</v>
      </c>
      <c r="J135" s="114">
        <f>IF('Indicator Data'!AW138="No data","x",ROUND(IF('Indicator Data'!AW138&gt;J$195,0,IF('Indicator Data'!AW138&lt;J$194,10,(J$195-'Indicator Data'!AW138)/(J$195-J$194)*10)),1))</f>
        <v>3.1</v>
      </c>
      <c r="K135" s="114">
        <f>IF('Indicator Data'!AX138="No data","x",ROUND(IF('Indicator Data'!AX138&gt;K$195,0,IF('Indicator Data'!AX138&lt;K$194,10,(K$195-'Indicator Data'!AX138)/(K$195-K$194)*10)),1))</f>
        <v>1</v>
      </c>
      <c r="L135" s="114">
        <f>IF('Indicator Data'!AY138="No data","x",ROUND(IF('Indicator Data'!AY138&gt;L$195,0,IF('Indicator Data'!AY138&lt;L$194,10,(L$195-'Indicator Data'!AY138)/(L$195-L$194)*10)),1))</f>
        <v>1.5</v>
      </c>
      <c r="M135" s="71">
        <f t="shared" si="19"/>
        <v>1.8666666666666665</v>
      </c>
      <c r="N135" s="71">
        <f>IF('Indicator Data'!AZ138="No data","x",ROUND(IF('Indicator Data'!AZ138&gt;N$195,0,IF('Indicator Data'!AZ138&lt;N$194,10,(N$195-'Indicator Data'!AZ138)/(N$195-N$194)*10)),1))</f>
        <v>4.2</v>
      </c>
      <c r="O135" s="71">
        <f>IF('Indicator Data'!BA138="No data","x",ROUND(IF('Indicator Data'!BA138&gt;O$195,10,IF('Indicator Data'!BA138&lt;O$194,0,10-(O$195-'Indicator Data'!BA138)/(O$195-O$194)*10)),1))</f>
        <v>0.6</v>
      </c>
      <c r="P135" s="72">
        <f t="shared" si="20"/>
        <v>3.3</v>
      </c>
      <c r="Q135" s="165">
        <f t="shared" si="21"/>
        <v>3.3</v>
      </c>
      <c r="R135" s="190">
        <f>IF('Indicator Data'!BB138="No data","x",ROUND(IF('Indicator Data'!BB138&gt;R$195,0,IF('Indicator Data'!BB138&lt;R$194,10,(R$195-'Indicator Data'!BB138)/(R$195-R$194)*10)),1))</f>
        <v>2.9</v>
      </c>
      <c r="S135" s="190">
        <f>IF('Indicator Data'!BC138="No data","x",ROUND(IF('Indicator Data'!BC138&gt;S$195,0,IF('Indicator Data'!BC138&lt;S$194,10,(S$195-'Indicator Data'!BC138)/(S$195-S$194)*10)),1))</f>
        <v>5</v>
      </c>
      <c r="T135" s="191">
        <f t="shared" si="22"/>
        <v>3.95</v>
      </c>
      <c r="U135" s="165">
        <f t="shared" si="23"/>
        <v>3.95</v>
      </c>
    </row>
    <row r="136" spans="1:21" s="4" customFormat="1" x14ac:dyDescent="0.25">
      <c r="A136" s="99" t="str">
        <f>'Indicator Data'!A139</f>
        <v>Papua New Guinea</v>
      </c>
      <c r="B136" s="43" t="str">
        <f>'Indicator Data'!B139</f>
        <v>PNG</v>
      </c>
      <c r="C136" s="71">
        <f>IF('Indicator Data'!AT139="No data","x",ROUND(IF('Indicator Data'!AT139&gt;C$195,0,IF('Indicator Data'!AT139&lt;C$194,10,(C$195-'Indicator Data'!AT139)/(C$195-C$194)*10)),1))</f>
        <v>7.2</v>
      </c>
      <c r="D136" s="71">
        <f>IF('Indicator Data'!AS139="No data","x",ROUND(IF('Indicator Data'!AS139&gt;D$195,0,IF('Indicator Data'!AS139&lt;D$194,10,(D$195-'Indicator Data'!AS139)/(D$195-D$194)*10)),1))</f>
        <v>6.4</v>
      </c>
      <c r="E136" s="72">
        <f t="shared" si="16"/>
        <v>6.8</v>
      </c>
      <c r="F136" s="73">
        <f t="shared" si="17"/>
        <v>6.8</v>
      </c>
      <c r="G136" s="114" t="str">
        <f>IF('Indicator Data'!AU139="No data","x",ROUND(IF('Indicator Data'!AU139&gt;G$195,0,IF('Indicator Data'!AU139&lt;G$194,10,(G$195-'Indicator Data'!AU139)/(G$195-G$194)*10)),1))</f>
        <v>x</v>
      </c>
      <c r="H136" s="114" t="str">
        <f>IF('Indicator Data'!AV139="No data","x",ROUND(IF('Indicator Data'!AV139&gt;H$195,0,IF('Indicator Data'!AV139&lt;H$194,10,(H$195-'Indicator Data'!AV139)/(H$195-H$194)*10)),1))</f>
        <v>x</v>
      </c>
      <c r="I136" s="71" t="str">
        <f t="shared" si="18"/>
        <v>x</v>
      </c>
      <c r="J136" s="114">
        <f>IF('Indicator Data'!AW139="No data","x",ROUND(IF('Indicator Data'!AW139&gt;J$195,0,IF('Indicator Data'!AW139&lt;J$194,10,(J$195-'Indicator Data'!AW139)/(J$195-J$194)*10)),1))</f>
        <v>6.3</v>
      </c>
      <c r="K136" s="114" t="str">
        <f>IF('Indicator Data'!AX139="No data","x",ROUND(IF('Indicator Data'!AX139&gt;K$195,0,IF('Indicator Data'!AX139&lt;K$194,10,(K$195-'Indicator Data'!AX139)/(K$195-K$194)*10)),1))</f>
        <v>x</v>
      </c>
      <c r="L136" s="114">
        <f>IF('Indicator Data'!AY139="No data","x",ROUND(IF('Indicator Data'!AY139&gt;L$195,0,IF('Indicator Data'!AY139&lt;L$194,10,(L$195-'Indicator Data'!AY139)/(L$195-L$194)*10)),1))</f>
        <v>9.3000000000000007</v>
      </c>
      <c r="M136" s="71">
        <f t="shared" si="19"/>
        <v>7.8000000000000007</v>
      </c>
      <c r="N136" s="71">
        <f>IF('Indicator Data'!AZ139="No data","x",ROUND(IF('Indicator Data'!AZ139&gt;N$195,0,IF('Indicator Data'!AZ139&lt;N$194,10,(N$195-'Indicator Data'!AZ139)/(N$195-N$194)*10)),1))</f>
        <v>9.9</v>
      </c>
      <c r="O136" s="71">
        <f>IF('Indicator Data'!BA139="No data","x",ROUND(IF('Indicator Data'!BA139&gt;O$195,10,IF('Indicator Data'!BA139&lt;O$194,0,10-(O$195-'Indicator Data'!BA139)/(O$195-O$194)*10)),1))</f>
        <v>1.6</v>
      </c>
      <c r="P136" s="72">
        <f t="shared" si="20"/>
        <v>6.4</v>
      </c>
      <c r="Q136" s="165">
        <f t="shared" si="21"/>
        <v>6.4</v>
      </c>
      <c r="R136" s="190">
        <f>IF('Indicator Data'!BB139="No data","x",ROUND(IF('Indicator Data'!BB139&gt;R$195,0,IF('Indicator Data'!BB139&lt;R$194,10,(R$195-'Indicator Data'!BB139)/(R$195-R$194)*10)),1))</f>
        <v>6.4</v>
      </c>
      <c r="S136" s="190">
        <f>IF('Indicator Data'!BC139="No data","x",ROUND(IF('Indicator Data'!BC139&gt;S$195,0,IF('Indicator Data'!BC139&lt;S$194,10,(S$195-'Indicator Data'!BC139)/(S$195-S$194)*10)),1))</f>
        <v>7.5</v>
      </c>
      <c r="T136" s="191">
        <f t="shared" si="22"/>
        <v>6.95</v>
      </c>
      <c r="U136" s="165">
        <f t="shared" si="23"/>
        <v>6.95</v>
      </c>
    </row>
    <row r="137" spans="1:21" s="4" customFormat="1" x14ac:dyDescent="0.25">
      <c r="A137" s="99" t="str">
        <f>'Indicator Data'!A140</f>
        <v>Paraguay</v>
      </c>
      <c r="B137" s="43" t="str">
        <f>'Indicator Data'!B140</f>
        <v>PRY</v>
      </c>
      <c r="C137" s="71">
        <f>IF('Indicator Data'!AT140="No data","x",ROUND(IF('Indicator Data'!AT140&gt;C$195,0,IF('Indicator Data'!AT140&lt;C$194,10,(C$195-'Indicator Data'!AT140)/(C$195-C$194)*10)),1))</f>
        <v>7.2</v>
      </c>
      <c r="D137" s="71">
        <f>IF('Indicator Data'!AS140="No data","x",ROUND(IF('Indicator Data'!AS140&gt;D$195,0,IF('Indicator Data'!AS140&lt;D$194,10,(D$195-'Indicator Data'!AS140)/(D$195-D$194)*10)),1))</f>
        <v>6</v>
      </c>
      <c r="E137" s="72">
        <f t="shared" si="16"/>
        <v>6.6</v>
      </c>
      <c r="F137" s="73">
        <f t="shared" si="17"/>
        <v>6.6</v>
      </c>
      <c r="G137" s="114">
        <f>IF('Indicator Data'!AU140="No data","x",ROUND(IF('Indicator Data'!AU140&gt;G$195,0,IF('Indicator Data'!AU140&lt;G$194,10,(G$195-'Indicator Data'!AU140)/(G$195-G$194)*10)),1))</f>
        <v>6.6</v>
      </c>
      <c r="H137" s="114">
        <f>IF('Indicator Data'!AV140="No data","x",ROUND(IF('Indicator Data'!AV140&gt;H$195,0,IF('Indicator Data'!AV140&lt;H$194,10,(H$195-'Indicator Data'!AV140)/(H$195-H$194)*10)),1))</f>
        <v>8.5</v>
      </c>
      <c r="I137" s="71">
        <f t="shared" si="18"/>
        <v>7.55</v>
      </c>
      <c r="J137" s="114">
        <f>IF('Indicator Data'!AW140="No data","x",ROUND(IF('Indicator Data'!AW140&gt;J$195,0,IF('Indicator Data'!AW140&lt;J$194,10,(J$195-'Indicator Data'!AW140)/(J$195-J$194)*10)),1))</f>
        <v>1.2</v>
      </c>
      <c r="K137" s="114">
        <f>IF('Indicator Data'!AX140="No data","x",ROUND(IF('Indicator Data'!AX140&gt;K$195,0,IF('Indicator Data'!AX140&lt;K$194,10,(K$195-'Indicator Data'!AX140)/(K$195-K$194)*10)),1))</f>
        <v>2.9</v>
      </c>
      <c r="L137" s="114">
        <f>IF('Indicator Data'!AY140="No data","x",ROUND(IF('Indicator Data'!AY140&gt;L$195,0,IF('Indicator Data'!AY140&lt;L$194,10,(L$195-'Indicator Data'!AY140)/(L$195-L$194)*10)),1))</f>
        <v>1</v>
      </c>
      <c r="M137" s="71">
        <f t="shared" si="19"/>
        <v>1.7</v>
      </c>
      <c r="N137" s="71">
        <f>IF('Indicator Data'!AZ140="No data","x",ROUND(IF('Indicator Data'!AZ140&gt;N$195,0,IF('Indicator Data'!AZ140&lt;N$194,10,(N$195-'Indicator Data'!AZ140)/(N$195-N$194)*10)),1))</f>
        <v>7.6</v>
      </c>
      <c r="O137" s="71">
        <f>IF('Indicator Data'!BA140="No data","x",ROUND(IF('Indicator Data'!BA140&gt;O$195,10,IF('Indicator Data'!BA140&lt;O$194,0,10-(O$195-'Indicator Data'!BA140)/(O$195-O$194)*10)),1))</f>
        <v>1.4</v>
      </c>
      <c r="P137" s="72">
        <f t="shared" si="20"/>
        <v>4.5999999999999996</v>
      </c>
      <c r="Q137" s="165">
        <f t="shared" si="21"/>
        <v>4.5999999999999996</v>
      </c>
      <c r="R137" s="190">
        <f>IF('Indicator Data'!BB140="No data","x",ROUND(IF('Indicator Data'!BB140&gt;R$195,0,IF('Indicator Data'!BB140&lt;R$194,10,(R$195-'Indicator Data'!BB140)/(R$195-R$194)*10)),1))</f>
        <v>3.8</v>
      </c>
      <c r="S137" s="190">
        <f>IF('Indicator Data'!BC140="No data","x",ROUND(IF('Indicator Data'!BC140&gt;S$195,0,IF('Indicator Data'!BC140&lt;S$194,10,(S$195-'Indicator Data'!BC140)/(S$195-S$194)*10)),1))</f>
        <v>7.5</v>
      </c>
      <c r="T137" s="191">
        <f t="shared" si="22"/>
        <v>5.65</v>
      </c>
      <c r="U137" s="165">
        <f t="shared" si="23"/>
        <v>5.65</v>
      </c>
    </row>
    <row r="138" spans="1:21" s="4" customFormat="1" x14ac:dyDescent="0.25">
      <c r="A138" s="99" t="str">
        <f>'Indicator Data'!A141</f>
        <v>Peru</v>
      </c>
      <c r="B138" s="43" t="str">
        <f>'Indicator Data'!B141</f>
        <v>PER</v>
      </c>
      <c r="C138" s="71">
        <f>IF('Indicator Data'!AT141="No data","x",ROUND(IF('Indicator Data'!AT141&gt;C$195,0,IF('Indicator Data'!AT141&lt;C$194,10,(C$195-'Indicator Data'!AT141)/(C$195-C$194)*10)),1))</f>
        <v>6.4</v>
      </c>
      <c r="D138" s="71">
        <f>IF('Indicator Data'!AS141="No data","x",ROUND(IF('Indicator Data'!AS141&gt;D$195,0,IF('Indicator Data'!AS141&lt;D$194,10,(D$195-'Indicator Data'!AS141)/(D$195-D$194)*10)),1))</f>
        <v>5.5</v>
      </c>
      <c r="E138" s="72">
        <f t="shared" si="16"/>
        <v>6</v>
      </c>
      <c r="F138" s="73">
        <f t="shared" si="17"/>
        <v>6</v>
      </c>
      <c r="G138" s="114">
        <f>IF('Indicator Data'!AU141="No data","x",ROUND(IF('Indicator Data'!AU141&gt;G$195,0,IF('Indicator Data'!AU141&lt;G$194,10,(G$195-'Indicator Data'!AU141)/(G$195-G$194)*10)),1))</f>
        <v>6.8</v>
      </c>
      <c r="H138" s="114">
        <f>IF('Indicator Data'!AV141="No data","x",ROUND(IF('Indicator Data'!AV141&gt;H$195,0,IF('Indicator Data'!AV141&lt;H$194,10,(H$195-'Indicator Data'!AV141)/(H$195-H$194)*10)),1))</f>
        <v>8.1</v>
      </c>
      <c r="I138" s="71">
        <f t="shared" si="18"/>
        <v>7.4499999999999993</v>
      </c>
      <c r="J138" s="114">
        <f>IF('Indicator Data'!AW141="No data","x",ROUND(IF('Indicator Data'!AW141&gt;J$195,0,IF('Indicator Data'!AW141&lt;J$194,10,(J$195-'Indicator Data'!AW141)/(J$195-J$194)*10)),1))</f>
        <v>2.7</v>
      </c>
      <c r="K138" s="114">
        <f>IF('Indicator Data'!AX141="No data","x",ROUND(IF('Indicator Data'!AX141&gt;K$195,0,IF('Indicator Data'!AX141&lt;K$194,10,(K$195-'Indicator Data'!AX141)/(K$195-K$194)*10)),1))</f>
        <v>5.6</v>
      </c>
      <c r="L138" s="114">
        <f>IF('Indicator Data'!AY141="No data","x",ROUND(IF('Indicator Data'!AY141&gt;L$195,0,IF('Indicator Data'!AY141&lt;L$194,10,(L$195-'Indicator Data'!AY141)/(L$195-L$194)*10)),1))</f>
        <v>3.2</v>
      </c>
      <c r="M138" s="71">
        <f t="shared" si="19"/>
        <v>3.8333333333333335</v>
      </c>
      <c r="N138" s="71">
        <f>IF('Indicator Data'!AZ141="No data","x",ROUND(IF('Indicator Data'!AZ141&gt;N$195,0,IF('Indicator Data'!AZ141&lt;N$194,10,(N$195-'Indicator Data'!AZ141)/(N$195-N$194)*10)),1))</f>
        <v>7.9</v>
      </c>
      <c r="O138" s="71">
        <f>IF('Indicator Data'!BA141="No data","x",ROUND(IF('Indicator Data'!BA141&gt;O$195,10,IF('Indicator Data'!BA141&lt;O$194,0,10-(O$195-'Indicator Data'!BA141)/(O$195-O$194)*10)),1))</f>
        <v>1</v>
      </c>
      <c r="P138" s="72">
        <f t="shared" si="20"/>
        <v>5</v>
      </c>
      <c r="Q138" s="165">
        <f t="shared" si="21"/>
        <v>5</v>
      </c>
      <c r="R138" s="190">
        <f>IF('Indicator Data'!BB141="No data","x",ROUND(IF('Indicator Data'!BB141&gt;R$195,0,IF('Indicator Data'!BB141&lt;R$194,10,(R$195-'Indicator Data'!BB141)/(R$195-R$194)*10)),1))</f>
        <v>4.5</v>
      </c>
      <c r="S138" s="190">
        <f>IF('Indicator Data'!BC141="No data","x",ROUND(IF('Indicator Data'!BC141&gt;S$195,0,IF('Indicator Data'!BC141&lt;S$194,10,(S$195-'Indicator Data'!BC141)/(S$195-S$194)*10)),1))</f>
        <v>5</v>
      </c>
      <c r="T138" s="191">
        <f t="shared" si="22"/>
        <v>4.75</v>
      </c>
      <c r="U138" s="165">
        <f t="shared" si="23"/>
        <v>4.75</v>
      </c>
    </row>
    <row r="139" spans="1:21" s="4" customFormat="1" x14ac:dyDescent="0.25">
      <c r="A139" s="99" t="str">
        <f>'Indicator Data'!A142</f>
        <v>Philippines</v>
      </c>
      <c r="B139" s="43" t="str">
        <f>'Indicator Data'!B142</f>
        <v>PHL</v>
      </c>
      <c r="C139" s="71">
        <f>IF('Indicator Data'!AT142="No data","x",ROUND(IF('Indicator Data'!AT142&gt;C$195,0,IF('Indicator Data'!AT142&lt;C$194,10,(C$195-'Indicator Data'!AT142)/(C$195-C$194)*10)),1))</f>
        <v>6.6</v>
      </c>
      <c r="D139" s="71">
        <f>IF('Indicator Data'!AS142="No data","x",ROUND(IF('Indicator Data'!AS142&gt;D$195,0,IF('Indicator Data'!AS142&lt;D$194,10,(D$195-'Indicator Data'!AS142)/(D$195-D$194)*10)),1))</f>
        <v>4.9000000000000004</v>
      </c>
      <c r="E139" s="72">
        <f t="shared" si="16"/>
        <v>5.8</v>
      </c>
      <c r="F139" s="73">
        <f t="shared" si="17"/>
        <v>5.8</v>
      </c>
      <c r="G139" s="114" t="str">
        <f>IF('Indicator Data'!AU142="No data","x",ROUND(IF('Indicator Data'!AU142&gt;G$195,0,IF('Indicator Data'!AU142&lt;G$194,10,(G$195-'Indicator Data'!AU142)/(G$195-G$194)*10)),1))</f>
        <v>x</v>
      </c>
      <c r="H139" s="114">
        <f>IF('Indicator Data'!AV142="No data","x",ROUND(IF('Indicator Data'!AV142&gt;H$195,0,IF('Indicator Data'!AV142&lt;H$194,10,(H$195-'Indicator Data'!AV142)/(H$195-H$194)*10)),1))</f>
        <v>9.5</v>
      </c>
      <c r="I139" s="71">
        <f t="shared" si="18"/>
        <v>9.5</v>
      </c>
      <c r="J139" s="114">
        <f>IF('Indicator Data'!AW142="No data","x",ROUND(IF('Indicator Data'!AW142&gt;J$195,0,IF('Indicator Data'!AW142&lt;J$194,10,(J$195-'Indicator Data'!AW142)/(J$195-J$194)*10)),1))</f>
        <v>1.9</v>
      </c>
      <c r="K139" s="114">
        <f>IF('Indicator Data'!AX142="No data","x",ROUND(IF('Indicator Data'!AX142&gt;K$195,0,IF('Indicator Data'!AX142&lt;K$194,10,(K$195-'Indicator Data'!AX142)/(K$195-K$194)*10)),1))</f>
        <v>3.2</v>
      </c>
      <c r="L139" s="114">
        <f>IF('Indicator Data'!AY142="No data","x",ROUND(IF('Indicator Data'!AY142&gt;L$195,0,IF('Indicator Data'!AY142&lt;L$194,10,(L$195-'Indicator Data'!AY142)/(L$195-L$194)*10)),1))</f>
        <v>6.4</v>
      </c>
      <c r="M139" s="71">
        <f t="shared" si="19"/>
        <v>3.8333333333333335</v>
      </c>
      <c r="N139" s="71">
        <f>IF('Indicator Data'!AZ142="No data","x",ROUND(IF('Indicator Data'!AZ142&gt;N$195,0,IF('Indicator Data'!AZ142&lt;N$194,10,(N$195-'Indicator Data'!AZ142)/(N$195-N$194)*10)),1))</f>
        <v>9</v>
      </c>
      <c r="O139" s="71">
        <f>IF('Indicator Data'!BA142="No data","x",ROUND(IF('Indicator Data'!BA142&gt;O$195,10,IF('Indicator Data'!BA142&lt;O$194,0,10-(O$195-'Indicator Data'!BA142)/(O$195-O$194)*10)),1))</f>
        <v>1.3</v>
      </c>
      <c r="P139" s="72">
        <f t="shared" si="20"/>
        <v>5.9</v>
      </c>
      <c r="Q139" s="165">
        <f t="shared" si="21"/>
        <v>5.9</v>
      </c>
      <c r="R139" s="190" t="str">
        <f>IF('Indicator Data'!BB142="No data","x",ROUND(IF('Indicator Data'!BB142&gt;R$195,0,IF('Indicator Data'!BB142&lt;R$194,10,(R$195-'Indicator Data'!BB142)/(R$195-R$194)*10)),1))</f>
        <v>x</v>
      </c>
      <c r="S139" s="190">
        <f>IF('Indicator Data'!BC142="No data","x",ROUND(IF('Indicator Data'!BC142&gt;S$195,0,IF('Indicator Data'!BC142&lt;S$194,10,(S$195-'Indicator Data'!BC142)/(S$195-S$194)*10)),1))</f>
        <v>5</v>
      </c>
      <c r="T139" s="191">
        <f t="shared" si="22"/>
        <v>5</v>
      </c>
      <c r="U139" s="165">
        <f t="shared" si="23"/>
        <v>5</v>
      </c>
    </row>
    <row r="140" spans="1:21" s="4" customFormat="1" x14ac:dyDescent="0.25">
      <c r="A140" s="99" t="str">
        <f>'Indicator Data'!A143</f>
        <v>Poland</v>
      </c>
      <c r="B140" s="43" t="str">
        <f>'Indicator Data'!B143</f>
        <v>POL</v>
      </c>
      <c r="C140" s="71">
        <f>IF('Indicator Data'!AT143="No data","x",ROUND(IF('Indicator Data'!AT143&gt;C$195,0,IF('Indicator Data'!AT143&lt;C$194,10,(C$195-'Indicator Data'!AT143)/(C$195-C$194)*10)),1))</f>
        <v>4.2</v>
      </c>
      <c r="D140" s="71">
        <f>IF('Indicator Data'!AS143="No data","x",ROUND(IF('Indicator Data'!AS143&gt;D$195,0,IF('Indicator Data'!AS143&lt;D$194,10,(D$195-'Indicator Data'!AS143)/(D$195-D$194)*10)),1))</f>
        <v>3.7</v>
      </c>
      <c r="E140" s="72">
        <f t="shared" si="16"/>
        <v>4</v>
      </c>
      <c r="F140" s="73">
        <f t="shared" si="17"/>
        <v>4</v>
      </c>
      <c r="G140" s="114">
        <f>IF('Indicator Data'!AU143="No data","x",ROUND(IF('Indicator Data'!AU143&gt;G$195,0,IF('Indicator Data'!AU143&lt;G$194,10,(G$195-'Indicator Data'!AU143)/(G$195-G$194)*10)),1))</f>
        <v>4</v>
      </c>
      <c r="H140" s="114">
        <f>IF('Indicator Data'!AV143="No data","x",ROUND(IF('Indicator Data'!AV143&gt;H$195,0,IF('Indicator Data'!AV143&lt;H$194,10,(H$195-'Indicator Data'!AV143)/(H$195-H$194)*10)),1))</f>
        <v>1.9</v>
      </c>
      <c r="I140" s="71">
        <f t="shared" si="18"/>
        <v>2.95</v>
      </c>
      <c r="J140" s="114">
        <f>IF('Indicator Data'!AW143="No data","x",ROUND(IF('Indicator Data'!AW143&gt;J$195,0,IF('Indicator Data'!AW143&lt;J$194,10,(J$195-'Indicator Data'!AW143)/(J$195-J$194)*10)),1))</f>
        <v>0.2</v>
      </c>
      <c r="K140" s="114">
        <f>IF('Indicator Data'!AX143="No data","x",ROUND(IF('Indicator Data'!AX143&gt;K$195,0,IF('Indicator Data'!AX143&lt;K$194,10,(K$195-'Indicator Data'!AX143)/(K$195-K$194)*10)),1))</f>
        <v>1</v>
      </c>
      <c r="L140" s="114" t="str">
        <f>IF('Indicator Data'!AY143="No data","x",ROUND(IF('Indicator Data'!AY143&gt;L$195,0,IF('Indicator Data'!AY143&lt;L$194,10,(L$195-'Indicator Data'!AY143)/(L$195-L$194)*10)),1))</f>
        <v>x</v>
      </c>
      <c r="M140" s="71">
        <f t="shared" si="19"/>
        <v>0.6</v>
      </c>
      <c r="N140" s="71">
        <f>IF('Indicator Data'!AZ143="No data","x",ROUND(IF('Indicator Data'!AZ143&gt;N$195,0,IF('Indicator Data'!AZ143&lt;N$194,10,(N$195-'Indicator Data'!AZ143)/(N$195-N$194)*10)),1))</f>
        <v>4.0999999999999996</v>
      </c>
      <c r="O140" s="71">
        <f>IF('Indicator Data'!BA143="No data","x",ROUND(IF('Indicator Data'!BA143&gt;O$195,10,IF('Indicator Data'!BA143&lt;O$194,0,10-(O$195-'Indicator Data'!BA143)/(O$195-O$194)*10)),1))</f>
        <v>0</v>
      </c>
      <c r="P140" s="72">
        <f t="shared" si="20"/>
        <v>1.9</v>
      </c>
      <c r="Q140" s="165">
        <f t="shared" si="21"/>
        <v>1.9</v>
      </c>
      <c r="R140" s="190" t="str">
        <f>IF('Indicator Data'!BB143="No data","x",ROUND(IF('Indicator Data'!BB143&gt;R$195,0,IF('Indicator Data'!BB143&lt;R$194,10,(R$195-'Indicator Data'!BB143)/(R$195-R$194)*10)),1))</f>
        <v>x</v>
      </c>
      <c r="S140" s="190">
        <f>IF('Indicator Data'!BC143="No data","x",ROUND(IF('Indicator Data'!BC143&gt;S$195,0,IF('Indicator Data'!BC143&lt;S$194,10,(S$195-'Indicator Data'!BC143)/(S$195-S$194)*10)),1))</f>
        <v>2.5</v>
      </c>
      <c r="T140" s="191">
        <f t="shared" si="22"/>
        <v>2.5</v>
      </c>
      <c r="U140" s="165">
        <f t="shared" si="23"/>
        <v>2.5</v>
      </c>
    </row>
    <row r="141" spans="1:21" s="4" customFormat="1" x14ac:dyDescent="0.25">
      <c r="A141" s="99" t="str">
        <f>'Indicator Data'!A144</f>
        <v>Portugal</v>
      </c>
      <c r="B141" s="43" t="str">
        <f>'Indicator Data'!B144</f>
        <v>PRT</v>
      </c>
      <c r="C141" s="71">
        <f>IF('Indicator Data'!AT144="No data","x",ROUND(IF('Indicator Data'!AT144&gt;C$195,0,IF('Indicator Data'!AT144&lt;C$194,10,(C$195-'Indicator Data'!AT144)/(C$195-C$194)*10)),1))</f>
        <v>3.8</v>
      </c>
      <c r="D141" s="71">
        <f>IF('Indicator Data'!AS144="No data","x",ROUND(IF('Indicator Data'!AS144&gt;D$195,0,IF('Indicator Data'!AS144&lt;D$194,10,(D$195-'Indicator Data'!AS144)/(D$195-D$194)*10)),1))</f>
        <v>2.6</v>
      </c>
      <c r="E141" s="72">
        <f t="shared" si="16"/>
        <v>3.2</v>
      </c>
      <c r="F141" s="73">
        <f t="shared" si="17"/>
        <v>3.2</v>
      </c>
      <c r="G141" s="114">
        <f>IF('Indicator Data'!AU144="No data","x",ROUND(IF('Indicator Data'!AU144&gt;G$195,0,IF('Indicator Data'!AU144&lt;G$194,10,(G$195-'Indicator Data'!AU144)/(G$195-G$194)*10)),1))</f>
        <v>1.7</v>
      </c>
      <c r="H141" s="114">
        <f>IF('Indicator Data'!AV144="No data","x",ROUND(IF('Indicator Data'!AV144&gt;H$195,0,IF('Indicator Data'!AV144&lt;H$194,10,(H$195-'Indicator Data'!AV144)/(H$195-H$194)*10)),1))</f>
        <v>5.8</v>
      </c>
      <c r="I141" s="71">
        <f t="shared" si="18"/>
        <v>3.75</v>
      </c>
      <c r="J141" s="114">
        <f>IF('Indicator Data'!AW144="No data","x",ROUND(IF('Indicator Data'!AW144&gt;J$195,0,IF('Indicator Data'!AW144&lt;J$194,10,(J$195-'Indicator Data'!AW144)/(J$195-J$194)*10)),1))</f>
        <v>0.2</v>
      </c>
      <c r="K141" s="114">
        <f>IF('Indicator Data'!AX144="No data","x",ROUND(IF('Indicator Data'!AX144&gt;K$195,0,IF('Indicator Data'!AX144&lt;K$194,10,(K$195-'Indicator Data'!AX144)/(K$195-K$194)*10)),1))</f>
        <v>0.7</v>
      </c>
      <c r="L141" s="114">
        <f>IF('Indicator Data'!AY144="No data","x",ROUND(IF('Indicator Data'!AY144&gt;L$195,0,IF('Indicator Data'!AY144&lt;L$194,10,(L$195-'Indicator Data'!AY144)/(L$195-L$194)*10)),1))</f>
        <v>0.5</v>
      </c>
      <c r="M141" s="71">
        <f t="shared" si="19"/>
        <v>0.46666666666666662</v>
      </c>
      <c r="N141" s="71">
        <f>IF('Indicator Data'!AZ144="No data","x",ROUND(IF('Indicator Data'!AZ144&gt;N$195,0,IF('Indicator Data'!AZ144&lt;N$194,10,(N$195-'Indicator Data'!AZ144)/(N$195-N$194)*10)),1))</f>
        <v>0.8</v>
      </c>
      <c r="O141" s="71">
        <f>IF('Indicator Data'!BA144="No data","x",ROUND(IF('Indicator Data'!BA144&gt;O$195,10,IF('Indicator Data'!BA144&lt;O$194,0,10-(O$195-'Indicator Data'!BA144)/(O$195-O$194)*10)),1))</f>
        <v>0.1</v>
      </c>
      <c r="P141" s="72">
        <f t="shared" si="20"/>
        <v>1.3</v>
      </c>
      <c r="Q141" s="165">
        <f t="shared" si="21"/>
        <v>1.3</v>
      </c>
      <c r="R141" s="190">
        <f>IF('Indicator Data'!BB144="No data","x",ROUND(IF('Indicator Data'!BB144&gt;R$195,0,IF('Indicator Data'!BB144&lt;R$194,10,(R$195-'Indicator Data'!BB144)/(R$195-R$194)*10)),1))</f>
        <v>2.2999999999999998</v>
      </c>
      <c r="S141" s="190">
        <f>IF('Indicator Data'!BC144="No data","x",ROUND(IF('Indicator Data'!BC144&gt;S$195,0,IF('Indicator Data'!BC144&lt;S$194,10,(S$195-'Indicator Data'!BC144)/(S$195-S$194)*10)),1))</f>
        <v>0</v>
      </c>
      <c r="T141" s="191">
        <f t="shared" si="22"/>
        <v>1.1499999999999999</v>
      </c>
      <c r="U141" s="165">
        <f t="shared" si="23"/>
        <v>1.1499999999999999</v>
      </c>
    </row>
    <row r="142" spans="1:21" s="4" customFormat="1" x14ac:dyDescent="0.25">
      <c r="A142" s="99" t="str">
        <f>'Indicator Data'!A145</f>
        <v>Qatar</v>
      </c>
      <c r="B142" s="43" t="str">
        <f>'Indicator Data'!B145</f>
        <v>QAT</v>
      </c>
      <c r="C142" s="71">
        <f>IF('Indicator Data'!AT145="No data","x",ROUND(IF('Indicator Data'!AT145&gt;C$195,0,IF('Indicator Data'!AT145&lt;C$194,10,(C$195-'Indicator Data'!AT145)/(C$195-C$194)*10)),1))</f>
        <v>3.8</v>
      </c>
      <c r="D142" s="71">
        <f>IF('Indicator Data'!AS145="No data","x",ROUND(IF('Indicator Data'!AS145&gt;D$195,0,IF('Indicator Data'!AS145&lt;D$194,10,(D$195-'Indicator Data'!AS145)/(D$195-D$194)*10)),1))</f>
        <v>3.7</v>
      </c>
      <c r="E142" s="72">
        <f t="shared" si="16"/>
        <v>3.8</v>
      </c>
      <c r="F142" s="73">
        <f t="shared" si="17"/>
        <v>3.8</v>
      </c>
      <c r="G142" s="114">
        <f>IF('Indicator Data'!AU145="No data","x",ROUND(IF('Indicator Data'!AU145&gt;G$195,0,IF('Indicator Data'!AU145&lt;G$194,10,(G$195-'Indicator Data'!AU145)/(G$195-G$194)*10)),1))</f>
        <v>10</v>
      </c>
      <c r="H142" s="114">
        <f>IF('Indicator Data'!AV145="No data","x",ROUND(IF('Indicator Data'!AV145&gt;H$195,0,IF('Indicator Data'!AV145&lt;H$194,10,(H$195-'Indicator Data'!AV145)/(H$195-H$194)*10)),1))</f>
        <v>8.6</v>
      </c>
      <c r="I142" s="71">
        <f t="shared" si="18"/>
        <v>9.3000000000000007</v>
      </c>
      <c r="J142" s="114">
        <f>IF('Indicator Data'!AW145="No data","x",ROUND(IF('Indicator Data'!AW145&gt;J$195,0,IF('Indicator Data'!AW145&lt;J$194,10,(J$195-'Indicator Data'!AW145)/(J$195-J$194)*10)),1))</f>
        <v>0.3</v>
      </c>
      <c r="K142" s="114">
        <f>IF('Indicator Data'!AX145="No data","x",ROUND(IF('Indicator Data'!AX145&gt;K$195,0,IF('Indicator Data'!AX145&lt;K$194,10,(K$195-'Indicator Data'!AX145)/(K$195-K$194)*10)),1))</f>
        <v>1</v>
      </c>
      <c r="L142" s="114">
        <f>IF('Indicator Data'!AY145="No data","x",ROUND(IF('Indicator Data'!AY145&gt;L$195,0,IF('Indicator Data'!AY145&lt;L$194,10,(L$195-'Indicator Data'!AY145)/(L$195-L$194)*10)),1))</f>
        <v>0.2</v>
      </c>
      <c r="M142" s="71">
        <f t="shared" si="19"/>
        <v>0.5</v>
      </c>
      <c r="N142" s="71">
        <f>IF('Indicator Data'!AZ145="No data","x",ROUND(IF('Indicator Data'!AZ145&gt;N$195,0,IF('Indicator Data'!AZ145&lt;N$194,10,(N$195-'Indicator Data'!AZ145)/(N$195-N$194)*10)),1))</f>
        <v>0</v>
      </c>
      <c r="O142" s="71">
        <f>IF('Indicator Data'!BA145="No data","x",ROUND(IF('Indicator Data'!BA145&gt;O$195,10,IF('Indicator Data'!BA145&lt;O$194,0,10-(O$195-'Indicator Data'!BA145)/(O$195-O$194)*10)),1))</f>
        <v>0.1</v>
      </c>
      <c r="P142" s="72">
        <f t="shared" si="20"/>
        <v>2.5</v>
      </c>
      <c r="Q142" s="165">
        <f t="shared" si="21"/>
        <v>2.5</v>
      </c>
      <c r="R142" s="190">
        <f>IF('Indicator Data'!BB145="No data","x",ROUND(IF('Indicator Data'!BB145&gt;R$195,0,IF('Indicator Data'!BB145&lt;R$194,10,(R$195-'Indicator Data'!BB145)/(R$195-R$194)*10)),1))</f>
        <v>1.3</v>
      </c>
      <c r="S142" s="190">
        <f>IF('Indicator Data'!BC145="No data","x",ROUND(IF('Indicator Data'!BC145&gt;S$195,0,IF('Indicator Data'!BC145&lt;S$194,10,(S$195-'Indicator Data'!BC145)/(S$195-S$194)*10)),1))</f>
        <v>5</v>
      </c>
      <c r="T142" s="191">
        <f t="shared" si="22"/>
        <v>3.15</v>
      </c>
      <c r="U142" s="165">
        <f t="shared" si="23"/>
        <v>3.15</v>
      </c>
    </row>
    <row r="143" spans="1:21" s="4" customFormat="1" x14ac:dyDescent="0.25">
      <c r="A143" s="99" t="str">
        <f>'Indicator Data'!A146</f>
        <v>Romania</v>
      </c>
      <c r="B143" s="43" t="str">
        <f>'Indicator Data'!B146</f>
        <v>ROU</v>
      </c>
      <c r="C143" s="71">
        <f>IF('Indicator Data'!AT146="No data","x",ROUND(IF('Indicator Data'!AT146&gt;C$195,0,IF('Indicator Data'!AT146&lt;C$194,10,(C$195-'Indicator Data'!AT146)/(C$195-C$194)*10)),1))</f>
        <v>5.6</v>
      </c>
      <c r="D143" s="71">
        <f>IF('Indicator Data'!AS146="No data","x",ROUND(IF('Indicator Data'!AS146&gt;D$195,0,IF('Indicator Data'!AS146&lt;D$194,10,(D$195-'Indicator Data'!AS146)/(D$195-D$194)*10)),1))</f>
        <v>5.5</v>
      </c>
      <c r="E143" s="72">
        <f t="shared" si="16"/>
        <v>5.6</v>
      </c>
      <c r="F143" s="73">
        <f t="shared" si="17"/>
        <v>5.6</v>
      </c>
      <c r="G143" s="114">
        <f>IF('Indicator Data'!AU146="No data","x",ROUND(IF('Indicator Data'!AU146&gt;G$195,0,IF('Indicator Data'!AU146&lt;G$194,10,(G$195-'Indicator Data'!AU146)/(G$195-G$194)*10)),1))</f>
        <v>4.4000000000000004</v>
      </c>
      <c r="H143" s="114">
        <f>IF('Indicator Data'!AV146="No data","x",ROUND(IF('Indicator Data'!AV146&gt;H$195,0,IF('Indicator Data'!AV146&lt;H$194,10,(H$195-'Indicator Data'!AV146)/(H$195-H$194)*10)),1))</f>
        <v>2.2000000000000002</v>
      </c>
      <c r="I143" s="71">
        <f t="shared" si="18"/>
        <v>3.3000000000000003</v>
      </c>
      <c r="J143" s="114">
        <f>IF('Indicator Data'!AW146="No data","x",ROUND(IF('Indicator Data'!AW146&gt;J$195,0,IF('Indicator Data'!AW146&lt;J$194,10,(J$195-'Indicator Data'!AW146)/(J$195-J$194)*10)),1))</f>
        <v>2.9</v>
      </c>
      <c r="K143" s="114">
        <f>IF('Indicator Data'!AX146="No data","x",ROUND(IF('Indicator Data'!AX146&gt;K$195,0,IF('Indicator Data'!AX146&lt;K$194,10,(K$195-'Indicator Data'!AX146)/(K$195-K$194)*10)),1))</f>
        <v>4.0999999999999996</v>
      </c>
      <c r="L143" s="114" t="str">
        <f>IF('Indicator Data'!AY146="No data","x",ROUND(IF('Indicator Data'!AY146&gt;L$195,0,IF('Indicator Data'!AY146&lt;L$194,10,(L$195-'Indicator Data'!AY146)/(L$195-L$194)*10)),1))</f>
        <v>x</v>
      </c>
      <c r="M143" s="71">
        <f t="shared" si="19"/>
        <v>3.5</v>
      </c>
      <c r="N143" s="71">
        <f>IF('Indicator Data'!AZ146="No data","x",ROUND(IF('Indicator Data'!AZ146&gt;N$195,0,IF('Indicator Data'!AZ146&lt;N$194,10,(N$195-'Indicator Data'!AZ146)/(N$195-N$194)*10)),1))</f>
        <v>6.3</v>
      </c>
      <c r="O143" s="71">
        <f>IF('Indicator Data'!BA146="No data","x",ROUND(IF('Indicator Data'!BA146&gt;O$195,10,IF('Indicator Data'!BA146&lt;O$194,0,10-(O$195-'Indicator Data'!BA146)/(O$195-O$194)*10)),1))</f>
        <v>0.2</v>
      </c>
      <c r="P143" s="72">
        <f t="shared" si="20"/>
        <v>3.3</v>
      </c>
      <c r="Q143" s="165">
        <f t="shared" si="21"/>
        <v>3.3</v>
      </c>
      <c r="R143" s="190">
        <f>IF('Indicator Data'!BB146="No data","x",ROUND(IF('Indicator Data'!BB146&gt;R$195,0,IF('Indicator Data'!BB146&lt;R$194,10,(R$195-'Indicator Data'!BB146)/(R$195-R$194)*10)),1))</f>
        <v>2.8</v>
      </c>
      <c r="S143" s="190">
        <f>IF('Indicator Data'!BC146="No data","x",ROUND(IF('Indicator Data'!BC146&gt;S$195,0,IF('Indicator Data'!BC146&lt;S$194,10,(S$195-'Indicator Data'!BC146)/(S$195-S$194)*10)),1))</f>
        <v>2.5</v>
      </c>
      <c r="T143" s="191">
        <f t="shared" si="22"/>
        <v>2.65</v>
      </c>
      <c r="U143" s="165">
        <f t="shared" si="23"/>
        <v>2.65</v>
      </c>
    </row>
    <row r="144" spans="1:21" s="4" customFormat="1" x14ac:dyDescent="0.25">
      <c r="A144" s="99" t="str">
        <f>'Indicator Data'!A147</f>
        <v>Russian Federation</v>
      </c>
      <c r="B144" s="43" t="str">
        <f>'Indicator Data'!B147</f>
        <v>RUS</v>
      </c>
      <c r="C144" s="71">
        <f>IF('Indicator Data'!AT147="No data","x",ROUND(IF('Indicator Data'!AT147&gt;C$195,0,IF('Indicator Data'!AT147&lt;C$194,10,(C$195-'Indicator Data'!AT147)/(C$195-C$194)*10)),1))</f>
        <v>7.2</v>
      </c>
      <c r="D144" s="71">
        <f>IF('Indicator Data'!AS147="No data","x",ROUND(IF('Indicator Data'!AS147&gt;D$195,0,IF('Indicator Data'!AS147&lt;D$194,10,(D$195-'Indicator Data'!AS147)/(D$195-D$194)*10)),1))</f>
        <v>5.0999999999999996</v>
      </c>
      <c r="E144" s="72">
        <f t="shared" si="16"/>
        <v>6.2</v>
      </c>
      <c r="F144" s="73">
        <f t="shared" si="17"/>
        <v>6.2</v>
      </c>
      <c r="G144" s="114">
        <f>IF('Indicator Data'!AU147="No data","x",ROUND(IF('Indicator Data'!AU147&gt;G$195,0,IF('Indicator Data'!AU147&lt;G$194,10,(G$195-'Indicator Data'!AU147)/(G$195-G$194)*10)),1))</f>
        <v>0</v>
      </c>
      <c r="H144" s="114">
        <f>IF('Indicator Data'!AV147="No data","x",ROUND(IF('Indicator Data'!AV147&gt;H$195,0,IF('Indicator Data'!AV147&lt;H$194,10,(H$195-'Indicator Data'!AV147)/(H$195-H$194)*10)),1))</f>
        <v>0</v>
      </c>
      <c r="I144" s="71">
        <f t="shared" si="18"/>
        <v>0</v>
      </c>
      <c r="J144" s="114">
        <f>IF('Indicator Data'!AW147="No data","x",ROUND(IF('Indicator Data'!AW147&gt;J$195,0,IF('Indicator Data'!AW147&lt;J$194,10,(J$195-'Indicator Data'!AW147)/(J$195-J$194)*10)),1))</f>
        <v>0.3</v>
      </c>
      <c r="K144" s="114">
        <f>IF('Indicator Data'!AX147="No data","x",ROUND(IF('Indicator Data'!AX147&gt;K$195,0,IF('Indicator Data'!AX147&lt;K$194,10,(K$195-'Indicator Data'!AX147)/(K$195-K$194)*10)),1))</f>
        <v>0.3</v>
      </c>
      <c r="L144" s="114">
        <f>IF('Indicator Data'!AY147="No data","x",ROUND(IF('Indicator Data'!AY147&gt;L$195,0,IF('Indicator Data'!AY147&lt;L$194,10,(L$195-'Indicator Data'!AY147)/(L$195-L$194)*10)),1))</f>
        <v>4.9000000000000004</v>
      </c>
      <c r="M144" s="71">
        <f t="shared" si="19"/>
        <v>1.8333333333333333</v>
      </c>
      <c r="N144" s="71">
        <f>IF('Indicator Data'!AZ147="No data","x",ROUND(IF('Indicator Data'!AZ147&gt;N$195,0,IF('Indicator Data'!AZ147&lt;N$194,10,(N$195-'Indicator Data'!AZ147)/(N$195-N$194)*10)),1))</f>
        <v>5.7</v>
      </c>
      <c r="O144" s="71">
        <f>IF('Indicator Data'!BA147="No data","x",ROUND(IF('Indicator Data'!BA147&gt;O$195,10,IF('Indicator Data'!BA147&lt;O$194,0,10-(O$195-'Indicator Data'!BA147)/(O$195-O$194)*10)),1))</f>
        <v>0.2</v>
      </c>
      <c r="P144" s="72">
        <f t="shared" si="20"/>
        <v>1.9</v>
      </c>
      <c r="Q144" s="165">
        <f t="shared" si="21"/>
        <v>1.9</v>
      </c>
      <c r="R144" s="190">
        <f>IF('Indicator Data'!BB147="No data","x",ROUND(IF('Indicator Data'!BB147&gt;R$195,0,IF('Indicator Data'!BB147&lt;R$194,10,(R$195-'Indicator Data'!BB147)/(R$195-R$194)*10)),1))</f>
        <v>0</v>
      </c>
      <c r="S144" s="190">
        <f>IF('Indicator Data'!BC147="No data","x",ROUND(IF('Indicator Data'!BC147&gt;S$195,0,IF('Indicator Data'!BC147&lt;S$194,10,(S$195-'Indicator Data'!BC147)/(S$195-S$194)*10)),1))</f>
        <v>2.5</v>
      </c>
      <c r="T144" s="191">
        <f t="shared" si="22"/>
        <v>1.25</v>
      </c>
      <c r="U144" s="165">
        <f t="shared" si="23"/>
        <v>1.25</v>
      </c>
    </row>
    <row r="145" spans="1:21" s="4" customFormat="1" x14ac:dyDescent="0.25">
      <c r="A145" s="99" t="str">
        <f>'Indicator Data'!A148</f>
        <v>Rwanda</v>
      </c>
      <c r="B145" s="43" t="str">
        <f>'Indicator Data'!B148</f>
        <v>RWA</v>
      </c>
      <c r="C145" s="71">
        <f>IF('Indicator Data'!AT148="No data","x",ROUND(IF('Indicator Data'!AT148&gt;C$195,0,IF('Indicator Data'!AT148&lt;C$194,10,(C$195-'Indicator Data'!AT148)/(C$195-C$194)*10)),1))</f>
        <v>4.7</v>
      </c>
      <c r="D145" s="71">
        <f>IF('Indicator Data'!AS148="No data","x",ROUND(IF('Indicator Data'!AS148&gt;D$195,0,IF('Indicator Data'!AS148&lt;D$194,10,(D$195-'Indicator Data'!AS148)/(D$195-D$194)*10)),1))</f>
        <v>4.5999999999999996</v>
      </c>
      <c r="E145" s="72">
        <f t="shared" si="16"/>
        <v>4.7</v>
      </c>
      <c r="F145" s="73">
        <f t="shared" si="17"/>
        <v>4.7</v>
      </c>
      <c r="G145" s="114">
        <f>IF('Indicator Data'!AU148="No data","x",ROUND(IF('Indicator Data'!AU148&gt;G$195,0,IF('Indicator Data'!AU148&lt;G$194,10,(G$195-'Indicator Data'!AU148)/(G$195-G$194)*10)),1))</f>
        <v>9.6999999999999993</v>
      </c>
      <c r="H145" s="114">
        <f>IF('Indicator Data'!AV148="No data","x",ROUND(IF('Indicator Data'!AV148&gt;H$195,0,IF('Indicator Data'!AV148&lt;H$194,10,(H$195-'Indicator Data'!AV148)/(H$195-H$194)*10)),1))</f>
        <v>8.1</v>
      </c>
      <c r="I145" s="71">
        <f t="shared" si="18"/>
        <v>8.8999999999999986</v>
      </c>
      <c r="J145" s="114">
        <f>IF('Indicator Data'!AW148="No data","x",ROUND(IF('Indicator Data'!AW148&gt;J$195,0,IF('Indicator Data'!AW148&lt;J$194,10,(J$195-'Indicator Data'!AW148)/(J$195-J$194)*10)),1))</f>
        <v>0.2</v>
      </c>
      <c r="K145" s="114">
        <f>IF('Indicator Data'!AX148="No data","x",ROUND(IF('Indicator Data'!AX148&gt;K$195,0,IF('Indicator Data'!AX148&lt;K$194,10,(K$195-'Indicator Data'!AX148)/(K$195-K$194)*10)),1))</f>
        <v>0.7</v>
      </c>
      <c r="L145" s="114">
        <f>IF('Indicator Data'!AY148="No data","x",ROUND(IF('Indicator Data'!AY148&gt;L$195,0,IF('Indicator Data'!AY148&lt;L$194,10,(L$195-'Indicator Data'!AY148)/(L$195-L$194)*10)),1))</f>
        <v>0.2</v>
      </c>
      <c r="M145" s="71">
        <f t="shared" si="19"/>
        <v>0.36666666666666664</v>
      </c>
      <c r="N145" s="71">
        <f>IF('Indicator Data'!AZ148="No data","x",ROUND(IF('Indicator Data'!AZ148&gt;N$195,0,IF('Indicator Data'!AZ148&lt;N$194,10,(N$195-'Indicator Data'!AZ148)/(N$195-N$194)*10)),1))</f>
        <v>9.6999999999999993</v>
      </c>
      <c r="O145" s="71">
        <f>IF('Indicator Data'!BA148="No data","x",ROUND(IF('Indicator Data'!BA148&gt;O$195,10,IF('Indicator Data'!BA148&lt;O$194,0,10-(O$195-'Indicator Data'!BA148)/(O$195-O$194)*10)),1))</f>
        <v>2.8</v>
      </c>
      <c r="P145" s="72">
        <f t="shared" si="20"/>
        <v>5.4</v>
      </c>
      <c r="Q145" s="165">
        <f t="shared" si="21"/>
        <v>5.4</v>
      </c>
      <c r="R145" s="190">
        <f>IF('Indicator Data'!BB148="No data","x",ROUND(IF('Indicator Data'!BB148&gt;R$195,0,IF('Indicator Data'!BB148&lt;R$194,10,(R$195-'Indicator Data'!BB148)/(R$195-R$194)*10)),1))</f>
        <v>3.3</v>
      </c>
      <c r="S145" s="190">
        <f>IF('Indicator Data'!BC148="No data","x",ROUND(IF('Indicator Data'!BC148&gt;S$195,0,IF('Indicator Data'!BC148&lt;S$194,10,(S$195-'Indicator Data'!BC148)/(S$195-S$194)*10)),1))</f>
        <v>5</v>
      </c>
      <c r="T145" s="191">
        <f t="shared" si="22"/>
        <v>4.1500000000000004</v>
      </c>
      <c r="U145" s="165">
        <f t="shared" si="23"/>
        <v>4.1500000000000004</v>
      </c>
    </row>
    <row r="146" spans="1:21" s="4" customFormat="1" x14ac:dyDescent="0.25">
      <c r="A146" s="99" t="str">
        <f>'Indicator Data'!A149</f>
        <v>Saint Kitts and Nevis</v>
      </c>
      <c r="B146" s="43" t="str">
        <f>'Indicator Data'!B149</f>
        <v>KNA</v>
      </c>
      <c r="C146" s="71" t="str">
        <f>IF('Indicator Data'!AT149="No data","x",ROUND(IF('Indicator Data'!AT149&gt;C$195,0,IF('Indicator Data'!AT149&lt;C$194,10,(C$195-'Indicator Data'!AT149)/(C$195-C$194)*10)),1))</f>
        <v>x</v>
      </c>
      <c r="D146" s="71">
        <f>IF('Indicator Data'!AS149="No data","x",ROUND(IF('Indicator Data'!AS149&gt;D$195,0,IF('Indicator Data'!AS149&lt;D$194,10,(D$195-'Indicator Data'!AS149)/(D$195-D$194)*10)),1))</f>
        <v>3.9</v>
      </c>
      <c r="E146" s="72">
        <f t="shared" si="16"/>
        <v>3.9</v>
      </c>
      <c r="F146" s="73">
        <f t="shared" si="17"/>
        <v>3.9</v>
      </c>
      <c r="G146" s="114">
        <f>IF('Indicator Data'!AU149="No data","x",ROUND(IF('Indicator Data'!AU149&gt;G$195,0,IF('Indicator Data'!AU149&lt;G$194,10,(G$195-'Indicator Data'!AU149)/(G$195-G$194)*10)),1))</f>
        <v>3.7</v>
      </c>
      <c r="H146" s="114" t="str">
        <f>IF('Indicator Data'!AV149="No data","x",ROUND(IF('Indicator Data'!AV149&gt;H$195,0,IF('Indicator Data'!AV149&lt;H$194,10,(H$195-'Indicator Data'!AV149)/(H$195-H$194)*10)),1))</f>
        <v>x</v>
      </c>
      <c r="I146" s="71">
        <f t="shared" si="18"/>
        <v>3.7</v>
      </c>
      <c r="J146" s="114">
        <f>IF('Indicator Data'!AW149="No data","x",ROUND(IF('Indicator Data'!AW149&gt;J$195,0,IF('Indicator Data'!AW149&lt;J$194,10,(J$195-'Indicator Data'!AW149)/(J$195-J$194)*10)),1))</f>
        <v>0.3</v>
      </c>
      <c r="K146" s="114">
        <f>IF('Indicator Data'!AX149="No data","x",ROUND(IF('Indicator Data'!AX149&gt;K$195,0,IF('Indicator Data'!AX149&lt;K$194,10,(K$195-'Indicator Data'!AX149)/(K$195-K$194)*10)),1))</f>
        <v>0.7</v>
      </c>
      <c r="L146" s="114" t="str">
        <f>IF('Indicator Data'!AY149="No data","x",ROUND(IF('Indicator Data'!AY149&gt;L$195,0,IF('Indicator Data'!AY149&lt;L$194,10,(L$195-'Indicator Data'!AY149)/(L$195-L$194)*10)),1))</f>
        <v>x</v>
      </c>
      <c r="M146" s="71">
        <f t="shared" si="19"/>
        <v>0.5</v>
      </c>
      <c r="N146" s="71">
        <f>IF('Indicator Data'!AZ149="No data","x",ROUND(IF('Indicator Data'!AZ149&gt;N$195,0,IF('Indicator Data'!AZ149&lt;N$194,10,(N$195-'Indicator Data'!AZ149)/(N$195-N$194)*10)),1))</f>
        <v>5.2</v>
      </c>
      <c r="O146" s="71" t="str">
        <f>IF('Indicator Data'!BA149="No data","x",ROUND(IF('Indicator Data'!BA149&gt;O$195,10,IF('Indicator Data'!BA149&lt;O$194,0,10-(O$195-'Indicator Data'!BA149)/(O$195-O$194)*10)),1))</f>
        <v>x</v>
      </c>
      <c r="P146" s="72">
        <f t="shared" si="20"/>
        <v>3.1</v>
      </c>
      <c r="Q146" s="165">
        <f t="shared" si="21"/>
        <v>3.1</v>
      </c>
      <c r="R146" s="190">
        <f>IF('Indicator Data'!BB149="No data","x",ROUND(IF('Indicator Data'!BB149&gt;R$195,0,IF('Indicator Data'!BB149&lt;R$194,10,(R$195-'Indicator Data'!BB149)/(R$195-R$194)*10)),1))</f>
        <v>5.2</v>
      </c>
      <c r="S146" s="190">
        <f>IF('Indicator Data'!BC149="No data","x",ROUND(IF('Indicator Data'!BC149&gt;S$195,0,IF('Indicator Data'!BC149&lt;S$194,10,(S$195-'Indicator Data'!BC149)/(S$195-S$194)*10)),1))</f>
        <v>5</v>
      </c>
      <c r="T146" s="191">
        <f t="shared" si="22"/>
        <v>5.0999999999999996</v>
      </c>
      <c r="U146" s="165">
        <f t="shared" si="23"/>
        <v>5.0999999999999996</v>
      </c>
    </row>
    <row r="147" spans="1:21" s="4" customFormat="1" x14ac:dyDescent="0.25">
      <c r="A147" s="99" t="str">
        <f>'Indicator Data'!A150</f>
        <v>Saint Lucia</v>
      </c>
      <c r="B147" s="43" t="str">
        <f>'Indicator Data'!B150</f>
        <v>LCA</v>
      </c>
      <c r="C147" s="71">
        <f>IF('Indicator Data'!AT150="No data","x",ROUND(IF('Indicator Data'!AT150&gt;C$195,0,IF('Indicator Data'!AT150&lt;C$194,10,(C$195-'Indicator Data'!AT150)/(C$195-C$194)*10)),1))</f>
        <v>4.5</v>
      </c>
      <c r="D147" s="71">
        <f>IF('Indicator Data'!AS150="No data","x",ROUND(IF('Indicator Data'!AS150&gt;D$195,0,IF('Indicator Data'!AS150&lt;D$194,10,(D$195-'Indicator Data'!AS150)/(D$195-D$194)*10)),1))</f>
        <v>4.5999999999999996</v>
      </c>
      <c r="E147" s="72">
        <f t="shared" si="16"/>
        <v>4.5999999999999996</v>
      </c>
      <c r="F147" s="73">
        <f t="shared" si="17"/>
        <v>4.5999999999999996</v>
      </c>
      <c r="G147" s="114" t="str">
        <f>IF('Indicator Data'!AU150="No data","x",ROUND(IF('Indicator Data'!AU150&gt;G$195,0,IF('Indicator Data'!AU150&lt;G$194,10,(G$195-'Indicator Data'!AU150)/(G$195-G$194)*10)),1))</f>
        <v>x</v>
      </c>
      <c r="H147" s="114">
        <f>IF('Indicator Data'!AV150="No data","x",ROUND(IF('Indicator Data'!AV150&gt;H$195,0,IF('Indicator Data'!AV150&lt;H$194,10,(H$195-'Indicator Data'!AV150)/(H$195-H$194)*10)),1))</f>
        <v>8.5</v>
      </c>
      <c r="I147" s="71">
        <f t="shared" si="18"/>
        <v>8.5</v>
      </c>
      <c r="J147" s="114">
        <f>IF('Indicator Data'!AW150="No data","x",ROUND(IF('Indicator Data'!AW150&gt;J$195,0,IF('Indicator Data'!AW150&lt;J$194,10,(J$195-'Indicator Data'!AW150)/(J$195-J$194)*10)),1))</f>
        <v>3.2</v>
      </c>
      <c r="K147" s="114">
        <f>IF('Indicator Data'!AX150="No data","x",ROUND(IF('Indicator Data'!AX150&gt;K$195,0,IF('Indicator Data'!AX150&lt;K$194,10,(K$195-'Indicator Data'!AX150)/(K$195-K$194)*10)),1))</f>
        <v>4.4000000000000004</v>
      </c>
      <c r="L147" s="114" t="str">
        <f>IF('Indicator Data'!AY150="No data","x",ROUND(IF('Indicator Data'!AY150&gt;L$195,0,IF('Indicator Data'!AY150&lt;L$194,10,(L$195-'Indicator Data'!AY150)/(L$195-L$194)*10)),1))</f>
        <v>x</v>
      </c>
      <c r="M147" s="71">
        <f t="shared" si="19"/>
        <v>3.8000000000000003</v>
      </c>
      <c r="N147" s="71">
        <f>IF('Indicator Data'!AZ150="No data","x",ROUND(IF('Indicator Data'!AZ150&gt;N$195,0,IF('Indicator Data'!AZ150&lt;N$194,10,(N$195-'Indicator Data'!AZ150)/(N$195-N$194)*10)),1))</f>
        <v>7.9</v>
      </c>
      <c r="O147" s="71">
        <f>IF('Indicator Data'!BA150="No data","x",ROUND(IF('Indicator Data'!BA150&gt;O$195,10,IF('Indicator Data'!BA150&lt;O$194,0,10-(O$195-'Indicator Data'!BA150)/(O$195-O$194)*10)),1))</f>
        <v>1.3</v>
      </c>
      <c r="P147" s="72">
        <f t="shared" si="20"/>
        <v>5.4</v>
      </c>
      <c r="Q147" s="165">
        <f t="shared" si="21"/>
        <v>5.4</v>
      </c>
      <c r="R147" s="190">
        <f>IF('Indicator Data'!BB150="No data","x",ROUND(IF('Indicator Data'!BB150&gt;R$195,0,IF('Indicator Data'!BB150&lt;R$194,10,(R$195-'Indicator Data'!BB150)/(R$195-R$194)*10)),1))</f>
        <v>4</v>
      </c>
      <c r="S147" s="190">
        <f>IF('Indicator Data'!BC150="No data","x",ROUND(IF('Indicator Data'!BC150&gt;S$195,0,IF('Indicator Data'!BC150&lt;S$194,10,(S$195-'Indicator Data'!BC150)/(S$195-S$194)*10)),1))</f>
        <v>5</v>
      </c>
      <c r="T147" s="191">
        <f t="shared" si="22"/>
        <v>4.5</v>
      </c>
      <c r="U147" s="165">
        <f t="shared" si="23"/>
        <v>4.5</v>
      </c>
    </row>
    <row r="148" spans="1:21" s="4" customFormat="1" x14ac:dyDescent="0.25">
      <c r="A148" s="99" t="str">
        <f>'Indicator Data'!A151</f>
        <v>Saint Vincent and the Grenadines</v>
      </c>
      <c r="B148" s="43" t="str">
        <f>'Indicator Data'!B151</f>
        <v>VCT</v>
      </c>
      <c r="C148" s="71">
        <f>IF('Indicator Data'!AT151="No data","x",ROUND(IF('Indicator Data'!AT151&gt;C$195,0,IF('Indicator Data'!AT151&lt;C$194,10,(C$195-'Indicator Data'!AT151)/(C$195-C$194)*10)),1))</f>
        <v>4.0999999999999996</v>
      </c>
      <c r="D148" s="71">
        <f>IF('Indicator Data'!AS151="No data","x",ROUND(IF('Indicator Data'!AS151&gt;D$195,0,IF('Indicator Data'!AS151&lt;D$194,10,(D$195-'Indicator Data'!AS151)/(D$195-D$194)*10)),1))</f>
        <v>4.5999999999999996</v>
      </c>
      <c r="E148" s="72">
        <f t="shared" si="16"/>
        <v>4.4000000000000004</v>
      </c>
      <c r="F148" s="73">
        <f t="shared" si="17"/>
        <v>4.4000000000000004</v>
      </c>
      <c r="G148" s="114" t="str">
        <f>IF('Indicator Data'!AU151="No data","x",ROUND(IF('Indicator Data'!AU151&gt;G$195,0,IF('Indicator Data'!AU151&lt;G$194,10,(G$195-'Indicator Data'!AU151)/(G$195-G$194)*10)),1))</f>
        <v>x</v>
      </c>
      <c r="H148" s="114">
        <f>IF('Indicator Data'!AV151="No data","x",ROUND(IF('Indicator Data'!AV151&gt;H$195,0,IF('Indicator Data'!AV151&lt;H$194,10,(H$195-'Indicator Data'!AV151)/(H$195-H$194)*10)),1))</f>
        <v>6.8</v>
      </c>
      <c r="I148" s="71">
        <f t="shared" si="18"/>
        <v>6.8</v>
      </c>
      <c r="J148" s="114">
        <f>IF('Indicator Data'!AW151="No data","x",ROUND(IF('Indicator Data'!AW151&gt;J$195,0,IF('Indicator Data'!AW151&lt;J$194,10,(J$195-'Indicator Data'!AW151)/(J$195-J$194)*10)),1))</f>
        <v>0</v>
      </c>
      <c r="K148" s="114">
        <f>IF('Indicator Data'!AX151="No data","x",ROUND(IF('Indicator Data'!AX151&gt;K$195,0,IF('Indicator Data'!AX151&lt;K$194,10,(K$195-'Indicator Data'!AX151)/(K$195-K$194)*10)),1))</f>
        <v>0</v>
      </c>
      <c r="L148" s="114" t="str">
        <f>IF('Indicator Data'!AY151="No data","x",ROUND(IF('Indicator Data'!AY151&gt;L$195,0,IF('Indicator Data'!AY151&lt;L$194,10,(L$195-'Indicator Data'!AY151)/(L$195-L$194)*10)),1))</f>
        <v>x</v>
      </c>
      <c r="M148" s="71">
        <f t="shared" si="19"/>
        <v>0</v>
      </c>
      <c r="N148" s="71">
        <f>IF('Indicator Data'!AZ151="No data","x",ROUND(IF('Indicator Data'!AZ151&gt;N$195,0,IF('Indicator Data'!AZ151&lt;N$194,10,(N$195-'Indicator Data'!AZ151)/(N$195-N$194)*10)),1))</f>
        <v>8.8000000000000007</v>
      </c>
      <c r="O148" s="71">
        <f>IF('Indicator Data'!BA151="No data","x",ROUND(IF('Indicator Data'!BA151&gt;O$195,10,IF('Indicator Data'!BA151&lt;O$194,0,10-(O$195-'Indicator Data'!BA151)/(O$195-O$194)*10)),1))</f>
        <v>0.8</v>
      </c>
      <c r="P148" s="72">
        <f t="shared" si="20"/>
        <v>4.0999999999999996</v>
      </c>
      <c r="Q148" s="165">
        <f t="shared" si="21"/>
        <v>4.0999999999999996</v>
      </c>
      <c r="R148" s="190">
        <f>IF('Indicator Data'!BB151="No data","x",ROUND(IF('Indicator Data'!BB151&gt;R$195,0,IF('Indicator Data'!BB151&lt;R$194,10,(R$195-'Indicator Data'!BB151)/(R$195-R$194)*10)),1))</f>
        <v>5.5</v>
      </c>
      <c r="S148" s="190">
        <f>IF('Indicator Data'!BC151="No data","x",ROUND(IF('Indicator Data'!BC151&gt;S$195,0,IF('Indicator Data'!BC151&lt;S$194,10,(S$195-'Indicator Data'!BC151)/(S$195-S$194)*10)),1))</f>
        <v>5</v>
      </c>
      <c r="T148" s="191">
        <f t="shared" si="22"/>
        <v>5.25</v>
      </c>
      <c r="U148" s="165">
        <f t="shared" si="23"/>
        <v>5.25</v>
      </c>
    </row>
    <row r="149" spans="1:21" s="4" customFormat="1" x14ac:dyDescent="0.25">
      <c r="A149" s="99" t="str">
        <f>'Indicator Data'!A152</f>
        <v>Samoa</v>
      </c>
      <c r="B149" s="43" t="str">
        <f>'Indicator Data'!B152</f>
        <v>WSM</v>
      </c>
      <c r="C149" s="71" t="str">
        <f>IF('Indicator Data'!AT152="No data","x",ROUND(IF('Indicator Data'!AT152&gt;C$195,0,IF('Indicator Data'!AT152&lt;C$194,10,(C$195-'Indicator Data'!AT152)/(C$195-C$194)*10)),1))</f>
        <v>x</v>
      </c>
      <c r="D149" s="71">
        <f>IF('Indicator Data'!AS152="No data","x",ROUND(IF('Indicator Data'!AS152&gt;D$195,0,IF('Indicator Data'!AS152&lt;D$194,10,(D$195-'Indicator Data'!AS152)/(D$195-D$194)*10)),1))</f>
        <v>3.8</v>
      </c>
      <c r="E149" s="72">
        <f t="shared" si="16"/>
        <v>3.8</v>
      </c>
      <c r="F149" s="73">
        <f t="shared" si="17"/>
        <v>3.8</v>
      </c>
      <c r="G149" s="114">
        <f>IF('Indicator Data'!AU152="No data","x",ROUND(IF('Indicator Data'!AU152&gt;G$195,0,IF('Indicator Data'!AU152&lt;G$194,10,(G$195-'Indicator Data'!AU152)/(G$195-G$194)*10)),1))</f>
        <v>9.1</v>
      </c>
      <c r="H149" s="114" t="str">
        <f>IF('Indicator Data'!AV152="No data","x",ROUND(IF('Indicator Data'!AV152&gt;H$195,0,IF('Indicator Data'!AV152&lt;H$194,10,(H$195-'Indicator Data'!AV152)/(H$195-H$194)*10)),1))</f>
        <v>x</v>
      </c>
      <c r="I149" s="71">
        <f t="shared" si="18"/>
        <v>9.1</v>
      </c>
      <c r="J149" s="114">
        <f>IF('Indicator Data'!AW152="No data","x",ROUND(IF('Indicator Data'!AW152&gt;J$195,0,IF('Indicator Data'!AW152&lt;J$194,10,(J$195-'Indicator Data'!AW152)/(J$195-J$194)*10)),1))</f>
        <v>4.2</v>
      </c>
      <c r="K149" s="114">
        <f>IF('Indicator Data'!AX152="No data","x",ROUND(IF('Indicator Data'!AX152&gt;K$195,0,IF('Indicator Data'!AX152&lt;K$194,10,(K$195-'Indicator Data'!AX152)/(K$195-K$194)*10)),1))</f>
        <v>9.6999999999999993</v>
      </c>
      <c r="L149" s="114" t="str">
        <f>IF('Indicator Data'!AY152="No data","x",ROUND(IF('Indicator Data'!AY152&gt;L$195,0,IF('Indicator Data'!AY152&lt;L$194,10,(L$195-'Indicator Data'!AY152)/(L$195-L$194)*10)),1))</f>
        <v>x</v>
      </c>
      <c r="M149" s="71">
        <f t="shared" si="19"/>
        <v>6.9499999999999993</v>
      </c>
      <c r="N149" s="71">
        <f>IF('Indicator Data'!AZ152="No data","x",ROUND(IF('Indicator Data'!AZ152&gt;N$195,0,IF('Indicator Data'!AZ152&lt;N$194,10,(N$195-'Indicator Data'!AZ152)/(N$195-N$194)*10)),1))</f>
        <v>9</v>
      </c>
      <c r="O149" s="71">
        <f>IF('Indicator Data'!BA152="No data","x",ROUND(IF('Indicator Data'!BA152&gt;O$195,10,IF('Indicator Data'!BA152&lt;O$194,0,10-(O$195-'Indicator Data'!BA152)/(O$195-O$194)*10)),1))</f>
        <v>0.5</v>
      </c>
      <c r="P149" s="72">
        <f t="shared" si="20"/>
        <v>6.4</v>
      </c>
      <c r="Q149" s="165">
        <f t="shared" si="21"/>
        <v>6.4</v>
      </c>
      <c r="R149" s="190">
        <f>IF('Indicator Data'!BB152="No data","x",ROUND(IF('Indicator Data'!BB152&gt;R$195,0,IF('Indicator Data'!BB152&lt;R$194,10,(R$195-'Indicator Data'!BB152)/(R$195-R$194)*10)),1))</f>
        <v>2.7</v>
      </c>
      <c r="S149" s="190">
        <f>IF('Indicator Data'!BC152="No data","x",ROUND(IF('Indicator Data'!BC152&gt;S$195,0,IF('Indicator Data'!BC152&lt;S$194,10,(S$195-'Indicator Data'!BC152)/(S$195-S$194)*10)),1))</f>
        <v>7.5</v>
      </c>
      <c r="T149" s="191">
        <f t="shared" si="22"/>
        <v>5.0999999999999996</v>
      </c>
      <c r="U149" s="165">
        <f t="shared" si="23"/>
        <v>5.0999999999999996</v>
      </c>
    </row>
    <row r="150" spans="1:21" s="4" customFormat="1" x14ac:dyDescent="0.25">
      <c r="A150" s="99" t="str">
        <f>'Indicator Data'!A153</f>
        <v>Sao Tome and Principe</v>
      </c>
      <c r="B150" s="43" t="str">
        <f>'Indicator Data'!B153</f>
        <v>STP</v>
      </c>
      <c r="C150" s="71">
        <f>IF('Indicator Data'!AT153="No data","x",ROUND(IF('Indicator Data'!AT153&gt;C$195,0,IF('Indicator Data'!AT153&lt;C$194,10,(C$195-'Indicator Data'!AT153)/(C$195-C$194)*10)),1))</f>
        <v>5.4</v>
      </c>
      <c r="D150" s="71">
        <f>IF('Indicator Data'!AS153="No data","x",ROUND(IF('Indicator Data'!AS153&gt;D$195,0,IF('Indicator Data'!AS153&lt;D$194,10,(D$195-'Indicator Data'!AS153)/(D$195-D$194)*10)),1))</f>
        <v>6.3</v>
      </c>
      <c r="E150" s="72">
        <f t="shared" si="16"/>
        <v>5.9</v>
      </c>
      <c r="F150" s="73">
        <f t="shared" si="17"/>
        <v>5.9</v>
      </c>
      <c r="G150" s="114">
        <f>IF('Indicator Data'!AU153="No data","x",ROUND(IF('Indicator Data'!AU153&gt;G$195,0,IF('Indicator Data'!AU153&lt;G$194,10,(G$195-'Indicator Data'!AU153)/(G$195-G$194)*10)),1))</f>
        <v>9.1999999999999993</v>
      </c>
      <c r="H150" s="114">
        <f>IF('Indicator Data'!AV153="No data","x",ROUND(IF('Indicator Data'!AV153&gt;H$195,0,IF('Indicator Data'!AV153&lt;H$194,10,(H$195-'Indicator Data'!AV153)/(H$195-H$194)*10)),1))</f>
        <v>6.5</v>
      </c>
      <c r="I150" s="71">
        <f t="shared" si="18"/>
        <v>7.85</v>
      </c>
      <c r="J150" s="114">
        <f>IF('Indicator Data'!AW153="No data","x",ROUND(IF('Indicator Data'!AW153&gt;J$195,0,IF('Indicator Data'!AW153&lt;J$194,10,(J$195-'Indicator Data'!AW153)/(J$195-J$194)*10)),1))</f>
        <v>0.7</v>
      </c>
      <c r="K150" s="114">
        <f>IF('Indicator Data'!AX153="No data","x",ROUND(IF('Indicator Data'!AX153&gt;K$195,0,IF('Indicator Data'!AX153&lt;K$194,10,(K$195-'Indicator Data'!AX153)/(K$195-K$194)*10)),1))</f>
        <v>3.9</v>
      </c>
      <c r="L150" s="114">
        <f>IF('Indicator Data'!AY153="No data","x",ROUND(IF('Indicator Data'!AY153&gt;L$195,0,IF('Indicator Data'!AY153&lt;L$194,10,(L$195-'Indicator Data'!AY153)/(L$195-L$194)*10)),1))</f>
        <v>0.7</v>
      </c>
      <c r="M150" s="71">
        <f t="shared" si="19"/>
        <v>1.7666666666666666</v>
      </c>
      <c r="N150" s="71">
        <f>IF('Indicator Data'!AZ153="No data","x",ROUND(IF('Indicator Data'!AZ153&gt;N$195,0,IF('Indicator Data'!AZ153&lt;N$194,10,(N$195-'Indicator Data'!AZ153)/(N$195-N$194)*10)),1))</f>
        <v>9.5</v>
      </c>
      <c r="O150" s="71">
        <f>IF('Indicator Data'!BA153="No data","x",ROUND(IF('Indicator Data'!BA153&gt;O$195,10,IF('Indicator Data'!BA153&lt;O$194,0,10-(O$195-'Indicator Data'!BA153)/(O$195-O$194)*10)),1))</f>
        <v>1.4</v>
      </c>
      <c r="P150" s="72">
        <f t="shared" si="20"/>
        <v>5.0999999999999996</v>
      </c>
      <c r="Q150" s="165">
        <f t="shared" si="21"/>
        <v>5.0999999999999996</v>
      </c>
      <c r="R150" s="190">
        <f>IF('Indicator Data'!BB153="No data","x",ROUND(IF('Indicator Data'!BB153&gt;R$195,0,IF('Indicator Data'!BB153&lt;R$194,10,(R$195-'Indicator Data'!BB153)/(R$195-R$194)*10)),1))</f>
        <v>6.1</v>
      </c>
      <c r="S150" s="190">
        <f>IF('Indicator Data'!BC153="No data","x",ROUND(IF('Indicator Data'!BC153&gt;S$195,0,IF('Indicator Data'!BC153&lt;S$194,10,(S$195-'Indicator Data'!BC153)/(S$195-S$194)*10)),1))</f>
        <v>7.5</v>
      </c>
      <c r="T150" s="191">
        <f t="shared" si="22"/>
        <v>6.8</v>
      </c>
      <c r="U150" s="165">
        <f t="shared" si="23"/>
        <v>6.8</v>
      </c>
    </row>
    <row r="151" spans="1:21" s="4" customFormat="1" x14ac:dyDescent="0.25">
      <c r="A151" s="99" t="str">
        <f>'Indicator Data'!A154</f>
        <v>Saudi Arabia</v>
      </c>
      <c r="B151" s="43" t="str">
        <f>'Indicator Data'!B154</f>
        <v>SAU</v>
      </c>
      <c r="C151" s="71">
        <f>IF('Indicator Data'!AT154="No data","x",ROUND(IF('Indicator Data'!AT154&gt;C$195,0,IF('Indicator Data'!AT154&lt;C$194,10,(C$195-'Indicator Data'!AT154)/(C$195-C$194)*10)),1))</f>
        <v>4.7</v>
      </c>
      <c r="D151" s="71">
        <f>IF('Indicator Data'!AS154="No data","x",ROUND(IF('Indicator Data'!AS154&gt;D$195,0,IF('Indicator Data'!AS154&lt;D$194,10,(D$195-'Indicator Data'!AS154)/(D$195-D$194)*10)),1))</f>
        <v>4.4000000000000004</v>
      </c>
      <c r="E151" s="72">
        <f t="shared" si="16"/>
        <v>4.5999999999999996</v>
      </c>
      <c r="F151" s="73">
        <f t="shared" si="17"/>
        <v>4.5999999999999996</v>
      </c>
      <c r="G151" s="114">
        <f>IF('Indicator Data'!AU154="No data","x",ROUND(IF('Indicator Data'!AU154&gt;G$195,0,IF('Indicator Data'!AU154&lt;G$194,10,(G$195-'Indicator Data'!AU154)/(G$195-G$194)*10)),1))</f>
        <v>4</v>
      </c>
      <c r="H151" s="114">
        <f>IF('Indicator Data'!AV154="No data","x",ROUND(IF('Indicator Data'!AV154&gt;H$195,0,IF('Indicator Data'!AV154&lt;H$194,10,(H$195-'Indicator Data'!AV154)/(H$195-H$194)*10)),1))</f>
        <v>6.8</v>
      </c>
      <c r="I151" s="71">
        <f t="shared" si="18"/>
        <v>5.4</v>
      </c>
      <c r="J151" s="114">
        <f>IF('Indicator Data'!AW154="No data","x",ROUND(IF('Indicator Data'!AW154&gt;J$195,0,IF('Indicator Data'!AW154&lt;J$194,10,(J$195-'Indicator Data'!AW154)/(J$195-J$194)*10)),1))</f>
        <v>0.2</v>
      </c>
      <c r="K151" s="114">
        <f>IF('Indicator Data'!AX154="No data","x",ROUND(IF('Indicator Data'!AX154&gt;K$195,0,IF('Indicator Data'!AX154&lt;K$194,10,(K$195-'Indicator Data'!AX154)/(K$195-K$194)*10)),1))</f>
        <v>0.5</v>
      </c>
      <c r="L151" s="114">
        <f>IF('Indicator Data'!AY154="No data","x",ROUND(IF('Indicator Data'!AY154&gt;L$195,0,IF('Indicator Data'!AY154&lt;L$194,10,(L$195-'Indicator Data'!AY154)/(L$195-L$194)*10)),1))</f>
        <v>0.2</v>
      </c>
      <c r="M151" s="71">
        <f t="shared" si="19"/>
        <v>0.3</v>
      </c>
      <c r="N151" s="71">
        <f>IF('Indicator Data'!AZ154="No data","x",ROUND(IF('Indicator Data'!AZ154&gt;N$195,0,IF('Indicator Data'!AZ154&lt;N$194,10,(N$195-'Indicator Data'!AZ154)/(N$195-N$194)*10)),1))</f>
        <v>0</v>
      </c>
      <c r="O151" s="71">
        <f>IF('Indicator Data'!BA154="No data","x",ROUND(IF('Indicator Data'!BA154&gt;O$195,10,IF('Indicator Data'!BA154&lt;O$194,0,10-(O$195-'Indicator Data'!BA154)/(O$195-O$194)*10)),1))</f>
        <v>0.2</v>
      </c>
      <c r="P151" s="72">
        <f t="shared" si="20"/>
        <v>1.5</v>
      </c>
      <c r="Q151" s="165">
        <f t="shared" si="21"/>
        <v>1.5</v>
      </c>
      <c r="R151" s="190">
        <f>IF('Indicator Data'!BB154="No data","x",ROUND(IF('Indicator Data'!BB154&gt;R$195,0,IF('Indicator Data'!BB154&lt;R$194,10,(R$195-'Indicator Data'!BB154)/(R$195-R$194)*10)),1))</f>
        <v>3.1</v>
      </c>
      <c r="S151" s="190">
        <f>IF('Indicator Data'!BC154="No data","x",ROUND(IF('Indicator Data'!BC154&gt;S$195,0,IF('Indicator Data'!BC154&lt;S$194,10,(S$195-'Indicator Data'!BC154)/(S$195-S$194)*10)),1))</f>
        <v>2.5</v>
      </c>
      <c r="T151" s="191">
        <f t="shared" si="22"/>
        <v>2.8</v>
      </c>
      <c r="U151" s="165">
        <f t="shared" si="23"/>
        <v>2.8</v>
      </c>
    </row>
    <row r="152" spans="1:21" s="4" customFormat="1" x14ac:dyDescent="0.25">
      <c r="A152" s="99" t="str">
        <f>'Indicator Data'!A155</f>
        <v>Senegal</v>
      </c>
      <c r="B152" s="43" t="str">
        <f>'Indicator Data'!B155</f>
        <v>SEN</v>
      </c>
      <c r="C152" s="71">
        <f>IF('Indicator Data'!AT155="No data","x",ROUND(IF('Indicator Data'!AT155&gt;C$195,0,IF('Indicator Data'!AT155&lt;C$194,10,(C$195-'Indicator Data'!AT155)/(C$195-C$194)*10)),1))</f>
        <v>5.5</v>
      </c>
      <c r="D152" s="71">
        <f>IF('Indicator Data'!AS155="No data","x",ROUND(IF('Indicator Data'!AS155&gt;D$195,0,IF('Indicator Data'!AS155&lt;D$194,10,(D$195-'Indicator Data'!AS155)/(D$195-D$194)*10)),1))</f>
        <v>5.5</v>
      </c>
      <c r="E152" s="72">
        <f t="shared" si="16"/>
        <v>5.5</v>
      </c>
      <c r="F152" s="73">
        <f t="shared" si="17"/>
        <v>5.5</v>
      </c>
      <c r="G152" s="114">
        <f>IF('Indicator Data'!AU155="No data","x",ROUND(IF('Indicator Data'!AU155&gt;G$195,0,IF('Indicator Data'!AU155&lt;G$194,10,(G$195-'Indicator Data'!AU155)/(G$195-G$194)*10)),1))</f>
        <v>9.8000000000000007</v>
      </c>
      <c r="H152" s="114">
        <f>IF('Indicator Data'!AV155="No data","x",ROUND(IF('Indicator Data'!AV155&gt;H$195,0,IF('Indicator Data'!AV155&lt;H$194,10,(H$195-'Indicator Data'!AV155)/(H$195-H$194)*10)),1))</f>
        <v>9.6999999999999993</v>
      </c>
      <c r="I152" s="71">
        <f t="shared" si="18"/>
        <v>9.75</v>
      </c>
      <c r="J152" s="114">
        <f>IF('Indicator Data'!AW155="No data","x",ROUND(IF('Indicator Data'!AW155&gt;J$195,0,IF('Indicator Data'!AW155&lt;J$194,10,(J$195-'Indicator Data'!AW155)/(J$195-J$194)*10)),1))</f>
        <v>1</v>
      </c>
      <c r="K152" s="114">
        <f>IF('Indicator Data'!AX155="No data","x",ROUND(IF('Indicator Data'!AX155&gt;K$195,0,IF('Indicator Data'!AX155&lt;K$194,10,(K$195-'Indicator Data'!AX155)/(K$195-K$194)*10)),1))</f>
        <v>4.9000000000000004</v>
      </c>
      <c r="L152" s="114">
        <f>IF('Indicator Data'!AY155="No data","x",ROUND(IF('Indicator Data'!AY155&gt;L$195,0,IF('Indicator Data'!AY155&lt;L$194,10,(L$195-'Indicator Data'!AY155)/(L$195-L$194)*10)),1))</f>
        <v>1.2</v>
      </c>
      <c r="M152" s="71">
        <f t="shared" si="19"/>
        <v>2.3666666666666667</v>
      </c>
      <c r="N152" s="71">
        <f>IF('Indicator Data'!AZ155="No data","x",ROUND(IF('Indicator Data'!AZ155&gt;N$195,0,IF('Indicator Data'!AZ155&lt;N$194,10,(N$195-'Indicator Data'!AZ155)/(N$195-N$194)*10)),1))</f>
        <v>9.6999999999999993</v>
      </c>
      <c r="O152" s="71">
        <f>IF('Indicator Data'!BA155="No data","x",ROUND(IF('Indicator Data'!BA155&gt;O$195,10,IF('Indicator Data'!BA155&lt;O$194,0,10-(O$195-'Indicator Data'!BA155)/(O$195-O$194)*10)),1))</f>
        <v>3.5</v>
      </c>
      <c r="P152" s="72">
        <f t="shared" si="20"/>
        <v>6.3</v>
      </c>
      <c r="Q152" s="165">
        <f t="shared" si="21"/>
        <v>6.3</v>
      </c>
      <c r="R152" s="190">
        <f>IF('Indicator Data'!BB155="No data","x",ROUND(IF('Indicator Data'!BB155&gt;R$195,0,IF('Indicator Data'!BB155&lt;R$194,10,(R$195-'Indicator Data'!BB155)/(R$195-R$194)*10)),1))</f>
        <v>5.5</v>
      </c>
      <c r="S152" s="190">
        <f>IF('Indicator Data'!BC155="No data","x",ROUND(IF('Indicator Data'!BC155&gt;S$195,0,IF('Indicator Data'!BC155&lt;S$194,10,(S$195-'Indicator Data'!BC155)/(S$195-S$194)*10)),1))</f>
        <v>5</v>
      </c>
      <c r="T152" s="191">
        <f t="shared" si="22"/>
        <v>5.25</v>
      </c>
      <c r="U152" s="165">
        <f t="shared" si="23"/>
        <v>5.25</v>
      </c>
    </row>
    <row r="153" spans="1:21" s="4" customFormat="1" x14ac:dyDescent="0.25">
      <c r="A153" s="99" t="str">
        <f>'Indicator Data'!A156</f>
        <v>Serbia</v>
      </c>
      <c r="B153" s="43" t="str">
        <f>'Indicator Data'!B156</f>
        <v>SRB</v>
      </c>
      <c r="C153" s="71">
        <f>IF('Indicator Data'!AT156="No data","x",ROUND(IF('Indicator Data'!AT156&gt;C$195,0,IF('Indicator Data'!AT156&lt;C$194,10,(C$195-'Indicator Data'!AT156)/(C$195-C$194)*10)),1))</f>
        <v>6.1</v>
      </c>
      <c r="D153" s="71">
        <f>IF('Indicator Data'!AS156="No data","x",ROUND(IF('Indicator Data'!AS156&gt;D$195,0,IF('Indicator Data'!AS156&lt;D$194,10,(D$195-'Indicator Data'!AS156)/(D$195-D$194)*10)),1))</f>
        <v>4.8</v>
      </c>
      <c r="E153" s="72">
        <f t="shared" si="16"/>
        <v>5.5</v>
      </c>
      <c r="F153" s="73">
        <f t="shared" si="17"/>
        <v>5.5</v>
      </c>
      <c r="G153" s="114">
        <f>IF('Indicator Data'!AU156="No data","x",ROUND(IF('Indicator Data'!AU156&gt;G$195,0,IF('Indicator Data'!AU156&lt;G$194,10,(G$195-'Indicator Data'!AU156)/(G$195-G$194)*10)),1))</f>
        <v>2.2000000000000002</v>
      </c>
      <c r="H153" s="114">
        <f>IF('Indicator Data'!AV156="No data","x",ROUND(IF('Indicator Data'!AV156&gt;H$195,0,IF('Indicator Data'!AV156&lt;H$194,10,(H$195-'Indicator Data'!AV156)/(H$195-H$194)*10)),1))</f>
        <v>3</v>
      </c>
      <c r="I153" s="71">
        <f t="shared" si="18"/>
        <v>2.6</v>
      </c>
      <c r="J153" s="114">
        <f>IF('Indicator Data'!AW156="No data","x",ROUND(IF('Indicator Data'!AW156&gt;J$195,0,IF('Indicator Data'!AW156&lt;J$194,10,(J$195-'Indicator Data'!AW156)/(J$195-J$194)*10)),1))</f>
        <v>0.7</v>
      </c>
      <c r="K153" s="114">
        <f>IF('Indicator Data'!AX156="No data","x",ROUND(IF('Indicator Data'!AX156&gt;K$195,0,IF('Indicator Data'!AX156&lt;K$194,10,(K$195-'Indicator Data'!AX156)/(K$195-K$194)*10)),1))</f>
        <v>1.4</v>
      </c>
      <c r="L153" s="114" t="str">
        <f>IF('Indicator Data'!AY156="No data","x",ROUND(IF('Indicator Data'!AY156&gt;L$195,0,IF('Indicator Data'!AY156&lt;L$194,10,(L$195-'Indicator Data'!AY156)/(L$195-L$194)*10)),1))</f>
        <v>x</v>
      </c>
      <c r="M153" s="71">
        <f t="shared" si="19"/>
        <v>1.0499999999999998</v>
      </c>
      <c r="N153" s="71">
        <f>IF('Indicator Data'!AZ156="No data","x",ROUND(IF('Indicator Data'!AZ156&gt;N$195,0,IF('Indicator Data'!AZ156&lt;N$194,10,(N$195-'Indicator Data'!AZ156)/(N$195-N$194)*10)),1))</f>
        <v>5.7</v>
      </c>
      <c r="O153" s="71">
        <f>IF('Indicator Data'!BA156="No data","x",ROUND(IF('Indicator Data'!BA156&gt;O$195,10,IF('Indicator Data'!BA156&lt;O$194,0,10-(O$195-'Indicator Data'!BA156)/(O$195-O$194)*10)),1))</f>
        <v>0.1</v>
      </c>
      <c r="P153" s="72">
        <f t="shared" si="20"/>
        <v>2.4</v>
      </c>
      <c r="Q153" s="165">
        <f t="shared" si="21"/>
        <v>2.4</v>
      </c>
      <c r="R153" s="190">
        <f>IF('Indicator Data'!BB156="No data","x",ROUND(IF('Indicator Data'!BB156&gt;R$195,0,IF('Indicator Data'!BB156&lt;R$194,10,(R$195-'Indicator Data'!BB156)/(R$195-R$194)*10)),1))</f>
        <v>3.1</v>
      </c>
      <c r="S153" s="190">
        <f>IF('Indicator Data'!BC156="No data","x",ROUND(IF('Indicator Data'!BC156&gt;S$195,0,IF('Indicator Data'!BC156&lt;S$194,10,(S$195-'Indicator Data'!BC156)/(S$195-S$194)*10)),1))</f>
        <v>5</v>
      </c>
      <c r="T153" s="191">
        <f t="shared" si="22"/>
        <v>4.05</v>
      </c>
      <c r="U153" s="165">
        <f t="shared" si="23"/>
        <v>4.05</v>
      </c>
    </row>
    <row r="154" spans="1:21" s="4" customFormat="1" x14ac:dyDescent="0.25">
      <c r="A154" s="99" t="str">
        <f>'Indicator Data'!A157</f>
        <v>Seychelles</v>
      </c>
      <c r="B154" s="43" t="str">
        <f>'Indicator Data'!B157</f>
        <v>SYC</v>
      </c>
      <c r="C154" s="71">
        <f>IF('Indicator Data'!AT157="No data","x",ROUND(IF('Indicator Data'!AT157&gt;C$195,0,IF('Indicator Data'!AT157&lt;C$194,10,(C$195-'Indicator Data'!AT157)/(C$195-C$194)*10)),1))</f>
        <v>3.4</v>
      </c>
      <c r="D154" s="71">
        <f>IF('Indicator Data'!AS157="No data","x",ROUND(IF('Indicator Data'!AS157&gt;D$195,0,IF('Indicator Data'!AS157&lt;D$194,10,(D$195-'Indicator Data'!AS157)/(D$195-D$194)*10)),1))</f>
        <v>4</v>
      </c>
      <c r="E154" s="72">
        <f t="shared" si="16"/>
        <v>3.7</v>
      </c>
      <c r="F154" s="73">
        <f t="shared" si="17"/>
        <v>3.7</v>
      </c>
      <c r="G154" s="114">
        <f>IF('Indicator Data'!AU157="No data","x",ROUND(IF('Indicator Data'!AU157&gt;G$195,0,IF('Indicator Data'!AU157&lt;G$194,10,(G$195-'Indicator Data'!AU157)/(G$195-G$194)*10)),1))</f>
        <v>7.6</v>
      </c>
      <c r="H154" s="114">
        <f>IF('Indicator Data'!AV157="No data","x",ROUND(IF('Indicator Data'!AV157&gt;H$195,0,IF('Indicator Data'!AV157&lt;H$194,10,(H$195-'Indicator Data'!AV157)/(H$195-H$194)*10)),1))</f>
        <v>5.6</v>
      </c>
      <c r="I154" s="71">
        <f t="shared" si="18"/>
        <v>6.6</v>
      </c>
      <c r="J154" s="114">
        <f>IF('Indicator Data'!AW157="No data","x",ROUND(IF('Indicator Data'!AW157&gt;J$195,0,IF('Indicator Data'!AW157&lt;J$194,10,(J$195-'Indicator Data'!AW157)/(J$195-J$194)*10)),1))</f>
        <v>0.3</v>
      </c>
      <c r="K154" s="114">
        <f>IF('Indicator Data'!AX157="No data","x",ROUND(IF('Indicator Data'!AX157&gt;K$195,0,IF('Indicator Data'!AX157&lt;K$194,10,(K$195-'Indicator Data'!AX157)/(K$195-K$194)*10)),1))</f>
        <v>0</v>
      </c>
      <c r="L154" s="114" t="str">
        <f>IF('Indicator Data'!AY157="No data","x",ROUND(IF('Indicator Data'!AY157&gt;L$195,0,IF('Indicator Data'!AY157&lt;L$194,10,(L$195-'Indicator Data'!AY157)/(L$195-L$194)*10)),1))</f>
        <v>x</v>
      </c>
      <c r="M154" s="71">
        <f t="shared" si="19"/>
        <v>0.15</v>
      </c>
      <c r="N154" s="71">
        <f>IF('Indicator Data'!AZ157="No data","x",ROUND(IF('Indicator Data'!AZ157&gt;N$195,0,IF('Indicator Data'!AZ157&lt;N$194,10,(N$195-'Indicator Data'!AZ157)/(N$195-N$194)*10)),1))</f>
        <v>6.4</v>
      </c>
      <c r="O154" s="71">
        <f>IF('Indicator Data'!BA157="No data","x",ROUND(IF('Indicator Data'!BA157&gt;O$195,10,IF('Indicator Data'!BA157&lt;O$194,0,10-(O$195-'Indicator Data'!BA157)/(O$195-O$194)*10)),1))</f>
        <v>0.6</v>
      </c>
      <c r="P154" s="72">
        <f t="shared" si="20"/>
        <v>3.4</v>
      </c>
      <c r="Q154" s="165">
        <f t="shared" si="21"/>
        <v>3.4</v>
      </c>
      <c r="R154" s="190">
        <f>IF('Indicator Data'!BB157="No data","x",ROUND(IF('Indicator Data'!BB157&gt;R$195,0,IF('Indicator Data'!BB157&lt;R$194,10,(R$195-'Indicator Data'!BB157)/(R$195-R$194)*10)),1))</f>
        <v>5.2</v>
      </c>
      <c r="S154" s="190">
        <f>IF('Indicator Data'!BC157="No data","x",ROUND(IF('Indicator Data'!BC157&gt;S$195,0,IF('Indicator Data'!BC157&lt;S$194,10,(S$195-'Indicator Data'!BC157)/(S$195-S$194)*10)),1))</f>
        <v>5</v>
      </c>
      <c r="T154" s="191">
        <f t="shared" si="22"/>
        <v>5.0999999999999996</v>
      </c>
      <c r="U154" s="165">
        <f t="shared" si="23"/>
        <v>5.0999999999999996</v>
      </c>
    </row>
    <row r="155" spans="1:21" s="4" customFormat="1" x14ac:dyDescent="0.25">
      <c r="A155" s="99" t="str">
        <f>'Indicator Data'!A158</f>
        <v>Sierra Leone</v>
      </c>
      <c r="B155" s="43" t="str">
        <f>'Indicator Data'!B158</f>
        <v>SLE</v>
      </c>
      <c r="C155" s="71">
        <f>IF('Indicator Data'!AT158="No data","x",ROUND(IF('Indicator Data'!AT158&gt;C$195,0,IF('Indicator Data'!AT158&lt;C$194,10,(C$195-'Indicator Data'!AT158)/(C$195-C$194)*10)),1))</f>
        <v>6.7</v>
      </c>
      <c r="D155" s="71">
        <f>IF('Indicator Data'!AS158="No data","x",ROUND(IF('Indicator Data'!AS158&gt;D$195,0,IF('Indicator Data'!AS158&lt;D$194,10,(D$195-'Indicator Data'!AS158)/(D$195-D$194)*10)),1))</f>
        <v>7.3</v>
      </c>
      <c r="E155" s="72">
        <f t="shared" si="16"/>
        <v>7</v>
      </c>
      <c r="F155" s="73">
        <f t="shared" si="17"/>
        <v>7</v>
      </c>
      <c r="G155" s="114">
        <f>IF('Indicator Data'!AU158="No data","x",ROUND(IF('Indicator Data'!AU158&gt;G$195,0,IF('Indicator Data'!AU158&lt;G$194,10,(G$195-'Indicator Data'!AU158)/(G$195-G$194)*10)),1))</f>
        <v>9.9</v>
      </c>
      <c r="H155" s="114">
        <f>IF('Indicator Data'!AV158="No data","x",ROUND(IF('Indicator Data'!AV158&gt;H$195,0,IF('Indicator Data'!AV158&lt;H$194,10,(H$195-'Indicator Data'!AV158)/(H$195-H$194)*10)),1))</f>
        <v>9.6</v>
      </c>
      <c r="I155" s="71">
        <f t="shared" si="18"/>
        <v>9.75</v>
      </c>
      <c r="J155" s="114">
        <f>IF('Indicator Data'!AW158="No data","x",ROUND(IF('Indicator Data'!AW158&gt;J$195,0,IF('Indicator Data'!AW158&lt;J$194,10,(J$195-'Indicator Data'!AW158)/(J$195-J$194)*10)),1))</f>
        <v>1.5</v>
      </c>
      <c r="K155" s="114">
        <f>IF('Indicator Data'!AX158="No data","x",ROUND(IF('Indicator Data'!AX158&gt;K$195,0,IF('Indicator Data'!AX158&lt;K$194,10,(K$195-'Indicator Data'!AX158)/(K$195-K$194)*10)),1))</f>
        <v>7.5</v>
      </c>
      <c r="L155" s="114">
        <f>IF('Indicator Data'!AY158="No data","x",ROUND(IF('Indicator Data'!AY158&gt;L$195,0,IF('Indicator Data'!AY158&lt;L$194,10,(L$195-'Indicator Data'!AY158)/(L$195-L$194)*10)),1))</f>
        <v>1.5</v>
      </c>
      <c r="M155" s="71">
        <f t="shared" si="19"/>
        <v>3.5</v>
      </c>
      <c r="N155" s="71">
        <f>IF('Indicator Data'!AZ158="No data","x",ROUND(IF('Indicator Data'!AZ158&gt;N$195,0,IF('Indicator Data'!AZ158&lt;N$194,10,(N$195-'Indicator Data'!AZ158)/(N$195-N$194)*10)),1))</f>
        <v>9.3000000000000007</v>
      </c>
      <c r="O155" s="71">
        <f>IF('Indicator Data'!BA158="No data","x",ROUND(IF('Indicator Data'!BA158&gt;O$195,10,IF('Indicator Data'!BA158&lt;O$194,0,10-(O$195-'Indicator Data'!BA158)/(O$195-O$194)*10)),1))</f>
        <v>10</v>
      </c>
      <c r="P155" s="72">
        <f t="shared" si="20"/>
        <v>8.1</v>
      </c>
      <c r="Q155" s="165">
        <f t="shared" si="21"/>
        <v>8.1</v>
      </c>
      <c r="R155" s="190">
        <f>IF('Indicator Data'!BB158="No data","x",ROUND(IF('Indicator Data'!BB158&gt;R$195,0,IF('Indicator Data'!BB158&lt;R$194,10,(R$195-'Indicator Data'!BB158)/(R$195-R$194)*10)),1))</f>
        <v>6.2</v>
      </c>
      <c r="S155" s="190">
        <f>IF('Indicator Data'!BC158="No data","x",ROUND(IF('Indicator Data'!BC158&gt;S$195,0,IF('Indicator Data'!BC158&lt;S$194,10,(S$195-'Indicator Data'!BC158)/(S$195-S$194)*10)),1))</f>
        <v>5</v>
      </c>
      <c r="T155" s="191">
        <f t="shared" si="22"/>
        <v>5.6</v>
      </c>
      <c r="U155" s="165">
        <f t="shared" si="23"/>
        <v>5.6</v>
      </c>
    </row>
    <row r="156" spans="1:21" s="4" customFormat="1" x14ac:dyDescent="0.25">
      <c r="A156" s="99" t="str">
        <f>'Indicator Data'!A159</f>
        <v>Singapore</v>
      </c>
      <c r="B156" s="43" t="str">
        <f>'Indicator Data'!B159</f>
        <v>SGP</v>
      </c>
      <c r="C156" s="71">
        <f>IF('Indicator Data'!AT159="No data","x",ROUND(IF('Indicator Data'!AT159&gt;C$195,0,IF('Indicator Data'!AT159&lt;C$194,10,(C$195-'Indicator Data'!AT159)/(C$195-C$194)*10)),1))</f>
        <v>1.5</v>
      </c>
      <c r="D156" s="71">
        <f>IF('Indicator Data'!AS159="No data","x",ROUND(IF('Indicator Data'!AS159&gt;D$195,0,IF('Indicator Data'!AS159&lt;D$194,10,(D$195-'Indicator Data'!AS159)/(D$195-D$194)*10)),1))</f>
        <v>0.5</v>
      </c>
      <c r="E156" s="72">
        <f t="shared" si="16"/>
        <v>1</v>
      </c>
      <c r="F156" s="73">
        <f t="shared" si="17"/>
        <v>1</v>
      </c>
      <c r="G156" s="114">
        <f>IF('Indicator Data'!AU159="No data","x",ROUND(IF('Indicator Data'!AU159&gt;G$195,0,IF('Indicator Data'!AU159&lt;G$194,10,(G$195-'Indicator Data'!AU159)/(G$195-G$194)*10)),1))</f>
        <v>4.2</v>
      </c>
      <c r="H156" s="114">
        <f>IF('Indicator Data'!AV159="No data","x",ROUND(IF('Indicator Data'!AV159&gt;H$195,0,IF('Indicator Data'!AV159&lt;H$194,10,(H$195-'Indicator Data'!AV159)/(H$195-H$194)*10)),1))</f>
        <v>7.1</v>
      </c>
      <c r="I156" s="71">
        <f t="shared" si="18"/>
        <v>5.65</v>
      </c>
      <c r="J156" s="114">
        <f>IF('Indicator Data'!AW159="No data","x",ROUND(IF('Indicator Data'!AW159&gt;J$195,0,IF('Indicator Data'!AW159&lt;J$194,10,(J$195-'Indicator Data'!AW159)/(J$195-J$194)*10)),1))</f>
        <v>0.5</v>
      </c>
      <c r="K156" s="114">
        <f>IF('Indicator Data'!AX159="No data","x",ROUND(IF('Indicator Data'!AX159&gt;K$195,0,IF('Indicator Data'!AX159&lt;K$194,10,(K$195-'Indicator Data'!AX159)/(K$195-K$194)*10)),1))</f>
        <v>1.5</v>
      </c>
      <c r="L156" s="114">
        <f>IF('Indicator Data'!AY159="No data","x",ROUND(IF('Indicator Data'!AY159&gt;L$195,0,IF('Indicator Data'!AY159&lt;L$194,10,(L$195-'Indicator Data'!AY159)/(L$195-L$194)*10)),1))</f>
        <v>2.7</v>
      </c>
      <c r="M156" s="71">
        <f t="shared" si="19"/>
        <v>1.5666666666666667</v>
      </c>
      <c r="N156" s="71">
        <f>IF('Indicator Data'!AZ159="No data","x",ROUND(IF('Indicator Data'!AZ159&gt;N$195,0,IF('Indicator Data'!AZ159&lt;N$194,10,(N$195-'Indicator Data'!AZ159)/(N$195-N$194)*10)),1))</f>
        <v>0</v>
      </c>
      <c r="O156" s="71">
        <f>IF('Indicator Data'!BA159="No data","x",ROUND(IF('Indicator Data'!BA159&gt;O$195,10,IF('Indicator Data'!BA159&lt;O$194,0,10-(O$195-'Indicator Data'!BA159)/(O$195-O$194)*10)),1))</f>
        <v>0.1</v>
      </c>
      <c r="P156" s="72">
        <f t="shared" si="20"/>
        <v>1.8</v>
      </c>
      <c r="Q156" s="165">
        <f t="shared" si="21"/>
        <v>1.8</v>
      </c>
      <c r="R156" s="190">
        <f>IF('Indicator Data'!BB159="No data","x",ROUND(IF('Indicator Data'!BB159&gt;R$195,0,IF('Indicator Data'!BB159&lt;R$194,10,(R$195-'Indicator Data'!BB159)/(R$195-R$194)*10)),1))</f>
        <v>0.9</v>
      </c>
      <c r="S156" s="190">
        <f>IF('Indicator Data'!BC159="No data","x",ROUND(IF('Indicator Data'!BC159&gt;S$195,0,IF('Indicator Data'!BC159&lt;S$194,10,(S$195-'Indicator Data'!BC159)/(S$195-S$194)*10)),1))</f>
        <v>0</v>
      </c>
      <c r="T156" s="191">
        <f t="shared" si="22"/>
        <v>0.45</v>
      </c>
      <c r="U156" s="165">
        <f t="shared" si="23"/>
        <v>0.45</v>
      </c>
    </row>
    <row r="157" spans="1:21" s="4" customFormat="1" x14ac:dyDescent="0.25">
      <c r="A157" s="99" t="str">
        <f>'Indicator Data'!A160</f>
        <v>Slovakia</v>
      </c>
      <c r="B157" s="43" t="str">
        <f>'Indicator Data'!B160</f>
        <v>SVK</v>
      </c>
      <c r="C157" s="71">
        <f>IF('Indicator Data'!AT160="No data","x",ROUND(IF('Indicator Data'!AT160&gt;C$195,0,IF('Indicator Data'!AT160&lt;C$194,10,(C$195-'Indicator Data'!AT160)/(C$195-C$194)*10)),1))</f>
        <v>5</v>
      </c>
      <c r="D157" s="71">
        <f>IF('Indicator Data'!AS160="No data","x",ROUND(IF('Indicator Data'!AS160&gt;D$195,0,IF('Indicator Data'!AS160&lt;D$194,10,(D$195-'Indicator Data'!AS160)/(D$195-D$194)*10)),1))</f>
        <v>3.6</v>
      </c>
      <c r="E157" s="72">
        <f t="shared" si="16"/>
        <v>4.3</v>
      </c>
      <c r="F157" s="73">
        <f t="shared" si="17"/>
        <v>4.3</v>
      </c>
      <c r="G157" s="114">
        <f>IF('Indicator Data'!AU160="No data","x",ROUND(IF('Indicator Data'!AU160&gt;G$195,0,IF('Indicator Data'!AU160&lt;G$194,10,(G$195-'Indicator Data'!AU160)/(G$195-G$194)*10)),1))</f>
        <v>3.8</v>
      </c>
      <c r="H157" s="114">
        <f>IF('Indicator Data'!AV160="No data","x",ROUND(IF('Indicator Data'!AV160&gt;H$195,0,IF('Indicator Data'!AV160&lt;H$194,10,(H$195-'Indicator Data'!AV160)/(H$195-H$194)*10)),1))</f>
        <v>2.8</v>
      </c>
      <c r="I157" s="71">
        <f t="shared" si="18"/>
        <v>3.3</v>
      </c>
      <c r="J157" s="114">
        <f>IF('Indicator Data'!AW160="No data","x",ROUND(IF('Indicator Data'!AW160&gt;J$195,0,IF('Indicator Data'!AW160&lt;J$194,10,(J$195-'Indicator Data'!AW160)/(J$195-J$194)*10)),1))</f>
        <v>0.5</v>
      </c>
      <c r="K157" s="114">
        <f>IF('Indicator Data'!AX160="No data","x",ROUND(IF('Indicator Data'!AX160&gt;K$195,0,IF('Indicator Data'!AX160&lt;K$194,10,(K$195-'Indicator Data'!AX160)/(K$195-K$194)*10)),1))</f>
        <v>0.3</v>
      </c>
      <c r="L157" s="114">
        <f>IF('Indicator Data'!AY160="No data","x",ROUND(IF('Indicator Data'!AY160&gt;L$195,0,IF('Indicator Data'!AY160&lt;L$194,10,(L$195-'Indicator Data'!AY160)/(L$195-L$194)*10)),1))</f>
        <v>0.5</v>
      </c>
      <c r="M157" s="71">
        <f t="shared" si="19"/>
        <v>0.43333333333333335</v>
      </c>
      <c r="N157" s="71">
        <f>IF('Indicator Data'!AZ160="No data","x",ROUND(IF('Indicator Data'!AZ160&gt;N$195,0,IF('Indicator Data'!AZ160&lt;N$194,10,(N$195-'Indicator Data'!AZ160)/(N$195-N$194)*10)),1))</f>
        <v>2.8</v>
      </c>
      <c r="O157" s="71">
        <f>IF('Indicator Data'!BA160="No data","x",ROUND(IF('Indicator Data'!BA160&gt;O$195,10,IF('Indicator Data'!BA160&lt;O$194,0,10-(O$195-'Indicator Data'!BA160)/(O$195-O$194)*10)),1))</f>
        <v>0.1</v>
      </c>
      <c r="P157" s="72">
        <f t="shared" si="20"/>
        <v>1.7</v>
      </c>
      <c r="Q157" s="165">
        <f t="shared" si="21"/>
        <v>1.7</v>
      </c>
      <c r="R157" s="190">
        <f>IF('Indicator Data'!BB160="No data","x",ROUND(IF('Indicator Data'!BB160&gt;R$195,0,IF('Indicator Data'!BB160&lt;R$194,10,(R$195-'Indicator Data'!BB160)/(R$195-R$194)*10)),1))</f>
        <v>3.1</v>
      </c>
      <c r="S157" s="190">
        <f>IF('Indicator Data'!BC160="No data","x",ROUND(IF('Indicator Data'!BC160&gt;S$195,0,IF('Indicator Data'!BC160&lt;S$194,10,(S$195-'Indicator Data'!BC160)/(S$195-S$194)*10)),1))</f>
        <v>2.5</v>
      </c>
      <c r="T157" s="191">
        <f t="shared" si="22"/>
        <v>2.8</v>
      </c>
      <c r="U157" s="165">
        <f t="shared" si="23"/>
        <v>2.8</v>
      </c>
    </row>
    <row r="158" spans="1:21" s="4" customFormat="1" x14ac:dyDescent="0.25">
      <c r="A158" s="99" t="str">
        <f>'Indicator Data'!A161</f>
        <v>Slovenia</v>
      </c>
      <c r="B158" s="43" t="str">
        <f>'Indicator Data'!B161</f>
        <v>SVN</v>
      </c>
      <c r="C158" s="71">
        <f>IF('Indicator Data'!AT161="No data","x",ROUND(IF('Indicator Data'!AT161&gt;C$195,0,IF('Indicator Data'!AT161&lt;C$194,10,(C$195-'Indicator Data'!AT161)/(C$195-C$194)*10)),1))</f>
        <v>4</v>
      </c>
      <c r="D158" s="71">
        <f>IF('Indicator Data'!AS161="No data","x",ROUND(IF('Indicator Data'!AS161&gt;D$195,0,IF('Indicator Data'!AS161&lt;D$194,10,(D$195-'Indicator Data'!AS161)/(D$195-D$194)*10)),1))</f>
        <v>2.7</v>
      </c>
      <c r="E158" s="72">
        <f t="shared" si="16"/>
        <v>3.4</v>
      </c>
      <c r="F158" s="73">
        <f t="shared" si="17"/>
        <v>3.4</v>
      </c>
      <c r="G158" s="114">
        <f>IF('Indicator Data'!AU161="No data","x",ROUND(IF('Indicator Data'!AU161&gt;G$195,0,IF('Indicator Data'!AU161&lt;G$194,10,(G$195-'Indicator Data'!AU161)/(G$195-G$194)*10)),1))</f>
        <v>2.5</v>
      </c>
      <c r="H158" s="114">
        <f>IF('Indicator Data'!AV161="No data","x",ROUND(IF('Indicator Data'!AV161&gt;H$195,0,IF('Indicator Data'!AV161&lt;H$194,10,(H$195-'Indicator Data'!AV161)/(H$195-H$194)*10)),1))</f>
        <v>4.4000000000000004</v>
      </c>
      <c r="I158" s="71">
        <f t="shared" si="18"/>
        <v>3.45</v>
      </c>
      <c r="J158" s="114">
        <f>IF('Indicator Data'!AW161="No data","x",ROUND(IF('Indicator Data'!AW161&gt;J$195,0,IF('Indicator Data'!AW161&lt;J$194,10,(J$195-'Indicator Data'!AW161)/(J$195-J$194)*10)),1))</f>
        <v>0.8</v>
      </c>
      <c r="K158" s="114">
        <f>IF('Indicator Data'!AX161="No data","x",ROUND(IF('Indicator Data'!AX161&gt;K$195,0,IF('Indicator Data'!AX161&lt;K$194,10,(K$195-'Indicator Data'!AX161)/(K$195-K$194)*10)),1))</f>
        <v>0.8</v>
      </c>
      <c r="L158" s="114">
        <f>IF('Indicator Data'!AY161="No data","x",ROUND(IF('Indicator Data'!AY161&gt;L$195,0,IF('Indicator Data'!AY161&lt;L$194,10,(L$195-'Indicator Data'!AY161)/(L$195-L$194)*10)),1))</f>
        <v>7.5</v>
      </c>
      <c r="M158" s="71">
        <f t="shared" si="19"/>
        <v>3.0333333333333332</v>
      </c>
      <c r="N158" s="71">
        <f>IF('Indicator Data'!AZ161="No data","x",ROUND(IF('Indicator Data'!AZ161&gt;N$195,0,IF('Indicator Data'!AZ161&lt;N$194,10,(N$195-'Indicator Data'!AZ161)/(N$195-N$194)*10)),1))</f>
        <v>0.8</v>
      </c>
      <c r="O158" s="71">
        <f>IF('Indicator Data'!BA161="No data","x",ROUND(IF('Indicator Data'!BA161&gt;O$195,10,IF('Indicator Data'!BA161&lt;O$194,0,10-(O$195-'Indicator Data'!BA161)/(O$195-O$194)*10)),1))</f>
        <v>0.1</v>
      </c>
      <c r="P158" s="72">
        <f t="shared" si="20"/>
        <v>1.8</v>
      </c>
      <c r="Q158" s="165">
        <f t="shared" si="21"/>
        <v>1.8</v>
      </c>
      <c r="R158" s="190">
        <f>IF('Indicator Data'!BB161="No data","x",ROUND(IF('Indicator Data'!BB161&gt;R$195,0,IF('Indicator Data'!BB161&lt;R$194,10,(R$195-'Indicator Data'!BB161)/(R$195-R$194)*10)),1))</f>
        <v>1.8</v>
      </c>
      <c r="S158" s="190">
        <f>IF('Indicator Data'!BC161="No data","x",ROUND(IF('Indicator Data'!BC161&gt;S$195,0,IF('Indicator Data'!BC161&lt;S$194,10,(S$195-'Indicator Data'!BC161)/(S$195-S$194)*10)),1))</f>
        <v>0</v>
      </c>
      <c r="T158" s="191">
        <f t="shared" si="22"/>
        <v>0.9</v>
      </c>
      <c r="U158" s="165">
        <f t="shared" si="23"/>
        <v>0.9</v>
      </c>
    </row>
    <row r="159" spans="1:21" s="4" customFormat="1" x14ac:dyDescent="0.25">
      <c r="A159" s="99" t="str">
        <f>'Indicator Data'!A162</f>
        <v>Solomon Islands</v>
      </c>
      <c r="B159" s="43" t="str">
        <f>'Indicator Data'!B162</f>
        <v>SLB</v>
      </c>
      <c r="C159" s="71">
        <f>IF('Indicator Data'!AT162="No data","x",ROUND(IF('Indicator Data'!AT162&gt;C$195,0,IF('Indicator Data'!AT162&lt;C$194,10,(C$195-'Indicator Data'!AT162)/(C$195-C$194)*10)),1))</f>
        <v>5.8</v>
      </c>
      <c r="D159" s="71">
        <f>IF('Indicator Data'!AS162="No data","x",ROUND(IF('Indicator Data'!AS162&gt;D$195,0,IF('Indicator Data'!AS162&lt;D$194,10,(D$195-'Indicator Data'!AS162)/(D$195-D$194)*10)),1))</f>
        <v>7.1</v>
      </c>
      <c r="E159" s="72">
        <f t="shared" si="16"/>
        <v>6.5</v>
      </c>
      <c r="F159" s="73">
        <f t="shared" si="17"/>
        <v>6.5</v>
      </c>
      <c r="G159" s="114">
        <f>IF('Indicator Data'!AU162="No data","x",ROUND(IF('Indicator Data'!AU162&gt;G$195,0,IF('Indicator Data'!AU162&lt;G$194,10,(G$195-'Indicator Data'!AU162)/(G$195-G$194)*10)),1))</f>
        <v>9.5</v>
      </c>
      <c r="H159" s="114">
        <f>IF('Indicator Data'!AV162="No data","x",ROUND(IF('Indicator Data'!AV162&gt;H$195,0,IF('Indicator Data'!AV162&lt;H$194,10,(H$195-'Indicator Data'!AV162)/(H$195-H$194)*10)),1))</f>
        <v>8.4</v>
      </c>
      <c r="I159" s="71">
        <f t="shared" si="18"/>
        <v>8.9499999999999993</v>
      </c>
      <c r="J159" s="114">
        <f>IF('Indicator Data'!AW162="No data","x",ROUND(IF('Indicator Data'!AW162&gt;J$195,0,IF('Indicator Data'!AW162&lt;J$194,10,(J$195-'Indicator Data'!AW162)/(J$195-J$194)*10)),1))</f>
        <v>0.8</v>
      </c>
      <c r="K159" s="114" t="str">
        <f>IF('Indicator Data'!AX162="No data","x",ROUND(IF('Indicator Data'!AX162&gt;K$195,0,IF('Indicator Data'!AX162&lt;K$194,10,(K$195-'Indicator Data'!AX162)/(K$195-K$194)*10)),1))</f>
        <v>x</v>
      </c>
      <c r="L159" s="114">
        <f>IF('Indicator Data'!AY162="No data","x",ROUND(IF('Indicator Data'!AY162&gt;L$195,0,IF('Indicator Data'!AY162&lt;L$194,10,(L$195-'Indicator Data'!AY162)/(L$195-L$194)*10)),1))</f>
        <v>3.1</v>
      </c>
      <c r="M159" s="71">
        <f t="shared" si="19"/>
        <v>1.9500000000000002</v>
      </c>
      <c r="N159" s="71">
        <f>IF('Indicator Data'!AZ162="No data","x",ROUND(IF('Indicator Data'!AZ162&gt;N$195,0,IF('Indicator Data'!AZ162&lt;N$194,10,(N$195-'Indicator Data'!AZ162)/(N$195-N$194)*10)),1))</f>
        <v>9.8000000000000007</v>
      </c>
      <c r="O159" s="71">
        <f>IF('Indicator Data'!BA162="No data","x",ROUND(IF('Indicator Data'!BA162&gt;O$195,10,IF('Indicator Data'!BA162&lt;O$194,0,10-(O$195-'Indicator Data'!BA162)/(O$195-O$194)*10)),1))</f>
        <v>1.2</v>
      </c>
      <c r="P159" s="72">
        <f t="shared" si="20"/>
        <v>5.5</v>
      </c>
      <c r="Q159" s="165">
        <f t="shared" si="21"/>
        <v>5.5</v>
      </c>
      <c r="R159" s="190">
        <f>IF('Indicator Data'!BB162="No data","x",ROUND(IF('Indicator Data'!BB162&gt;R$195,0,IF('Indicator Data'!BB162&lt;R$194,10,(R$195-'Indicator Data'!BB162)/(R$195-R$194)*10)),1))</f>
        <v>6.6</v>
      </c>
      <c r="S159" s="190">
        <f>IF('Indicator Data'!BC162="No data","x",ROUND(IF('Indicator Data'!BC162&gt;S$195,0,IF('Indicator Data'!BC162&lt;S$194,10,(S$195-'Indicator Data'!BC162)/(S$195-S$194)*10)),1))</f>
        <v>7.5</v>
      </c>
      <c r="T159" s="191">
        <f t="shared" si="22"/>
        <v>7.05</v>
      </c>
      <c r="U159" s="165">
        <f t="shared" si="23"/>
        <v>7.05</v>
      </c>
    </row>
    <row r="160" spans="1:21" s="4" customFormat="1" x14ac:dyDescent="0.25">
      <c r="A160" s="99" t="str">
        <f>'Indicator Data'!A163</f>
        <v>Somalia</v>
      </c>
      <c r="B160" s="43" t="str">
        <f>'Indicator Data'!B163</f>
        <v>SOM</v>
      </c>
      <c r="C160" s="71">
        <f>IF('Indicator Data'!AT163="No data","x",ROUND(IF('Indicator Data'!AT163&gt;C$195,0,IF('Indicator Data'!AT163&lt;C$194,10,(C$195-'Indicator Data'!AT163)/(C$195-C$194)*10)),1))</f>
        <v>9.1</v>
      </c>
      <c r="D160" s="71">
        <f>IF('Indicator Data'!AS163="No data","x",ROUND(IF('Indicator Data'!AS163&gt;D$195,0,IF('Indicator Data'!AS163&lt;D$194,10,(D$195-'Indicator Data'!AS163)/(D$195-D$194)*10)),1))</f>
        <v>9.4</v>
      </c>
      <c r="E160" s="72">
        <f t="shared" si="16"/>
        <v>9.3000000000000007</v>
      </c>
      <c r="F160" s="73">
        <f t="shared" si="17"/>
        <v>9.3000000000000007</v>
      </c>
      <c r="G160" s="114">
        <f>IF('Indicator Data'!AU163="No data","x",ROUND(IF('Indicator Data'!AU163&gt;G$195,0,IF('Indicator Data'!AU163&lt;G$194,10,(G$195-'Indicator Data'!AU163)/(G$195-G$194)*10)),1))</f>
        <v>9.9</v>
      </c>
      <c r="H160" s="114">
        <f>IF('Indicator Data'!AV163="No data","x",ROUND(IF('Indicator Data'!AV163&gt;H$195,0,IF('Indicator Data'!AV163&lt;H$194,10,(H$195-'Indicator Data'!AV163)/(H$195-H$194)*10)),1))</f>
        <v>9</v>
      </c>
      <c r="I160" s="71">
        <f t="shared" si="18"/>
        <v>9.4499999999999993</v>
      </c>
      <c r="J160" s="114">
        <f>IF('Indicator Data'!AW163="No data","x",ROUND(IF('Indicator Data'!AW163&gt;J$195,0,IF('Indicator Data'!AW163&lt;J$194,10,(J$195-'Indicator Data'!AW163)/(J$195-J$194)*10)),1))</f>
        <v>9.6999999999999993</v>
      </c>
      <c r="K160" s="114" t="str">
        <f>IF('Indicator Data'!AX163="No data","x",ROUND(IF('Indicator Data'!AX163&gt;K$195,0,IF('Indicator Data'!AX163&lt;K$194,10,(K$195-'Indicator Data'!AX163)/(K$195-K$194)*10)),1))</f>
        <v>x</v>
      </c>
      <c r="L160" s="114" t="str">
        <f>IF('Indicator Data'!AY163="No data","x",ROUND(IF('Indicator Data'!AY163&gt;L$195,0,IF('Indicator Data'!AY163&lt;L$194,10,(L$195-'Indicator Data'!AY163)/(L$195-L$194)*10)),1))</f>
        <v>x</v>
      </c>
      <c r="M160" s="71">
        <f t="shared" si="19"/>
        <v>9.6999999999999993</v>
      </c>
      <c r="N160" s="71" t="str">
        <f>IF('Indicator Data'!AZ163="No data","x",ROUND(IF('Indicator Data'!AZ163&gt;N$195,0,IF('Indicator Data'!AZ163&lt;N$194,10,(N$195-'Indicator Data'!AZ163)/(N$195-N$194)*10)),1))</f>
        <v>x</v>
      </c>
      <c r="O160" s="71">
        <f>IF('Indicator Data'!BA163="No data","x",ROUND(IF('Indicator Data'!BA163&gt;O$195,10,IF('Indicator Data'!BA163&lt;O$194,0,10-(O$195-'Indicator Data'!BA163)/(O$195-O$194)*10)),1))</f>
        <v>9.1999999999999993</v>
      </c>
      <c r="P160" s="72">
        <f t="shared" si="20"/>
        <v>9.5</v>
      </c>
      <c r="Q160" s="165">
        <f t="shared" si="21"/>
        <v>9.5</v>
      </c>
      <c r="R160" s="190">
        <f>IF('Indicator Data'!BB163="No data","x",ROUND(IF('Indicator Data'!BB163&gt;R$195,0,IF('Indicator Data'!BB163&lt;R$194,10,(R$195-'Indicator Data'!BB163)/(R$195-R$194)*10)),1))</f>
        <v>6.9</v>
      </c>
      <c r="S160" s="190">
        <f>IF('Indicator Data'!BC163="No data","x",ROUND(IF('Indicator Data'!BC163&gt;S$195,0,IF('Indicator Data'!BC163&lt;S$194,10,(S$195-'Indicator Data'!BC163)/(S$195-S$194)*10)),1))</f>
        <v>7.5</v>
      </c>
      <c r="T160" s="191">
        <f t="shared" si="22"/>
        <v>7.2</v>
      </c>
      <c r="U160" s="165">
        <f t="shared" si="23"/>
        <v>7.2</v>
      </c>
    </row>
    <row r="161" spans="1:21" s="4" customFormat="1" x14ac:dyDescent="0.25">
      <c r="A161" s="99" t="str">
        <f>'Indicator Data'!A164</f>
        <v>South Africa</v>
      </c>
      <c r="B161" s="43" t="str">
        <f>'Indicator Data'!B164</f>
        <v>ZAF</v>
      </c>
      <c r="C161" s="71">
        <f>IF('Indicator Data'!AT164="No data","x",ROUND(IF('Indicator Data'!AT164&gt;C$195,0,IF('Indicator Data'!AT164&lt;C$194,10,(C$195-'Indicator Data'!AT164)/(C$195-C$194)*10)),1))</f>
        <v>5.6</v>
      </c>
      <c r="D161" s="71">
        <f>IF('Indicator Data'!AS164="No data","x",ROUND(IF('Indicator Data'!AS164&gt;D$195,0,IF('Indicator Data'!AS164&lt;D$194,10,(D$195-'Indicator Data'!AS164)/(D$195-D$194)*10)),1))</f>
        <v>4.3</v>
      </c>
      <c r="E161" s="72">
        <f t="shared" si="16"/>
        <v>5</v>
      </c>
      <c r="F161" s="73">
        <f t="shared" si="17"/>
        <v>5</v>
      </c>
      <c r="G161" s="114">
        <f>IF('Indicator Data'!AU164="No data","x",ROUND(IF('Indicator Data'!AU164&gt;G$195,0,IF('Indicator Data'!AU164&lt;G$194,10,(G$195-'Indicator Data'!AU164)/(G$195-G$194)*10)),1))</f>
        <v>7.7</v>
      </c>
      <c r="H161" s="114">
        <f>IF('Indicator Data'!AV164="No data","x",ROUND(IF('Indicator Data'!AV164&gt;H$195,0,IF('Indicator Data'!AV164&lt;H$194,10,(H$195-'Indicator Data'!AV164)/(H$195-H$194)*10)),1))</f>
        <v>6.6</v>
      </c>
      <c r="I161" s="71">
        <f t="shared" si="18"/>
        <v>7.15</v>
      </c>
      <c r="J161" s="114">
        <f>IF('Indicator Data'!AW164="No data","x",ROUND(IF('Indicator Data'!AW164&gt;J$195,0,IF('Indicator Data'!AW164&lt;J$194,10,(J$195-'Indicator Data'!AW164)/(J$195-J$194)*10)),1))</f>
        <v>5.6</v>
      </c>
      <c r="K161" s="114">
        <f>IF('Indicator Data'!AX164="No data","x",ROUND(IF('Indicator Data'!AX164&gt;K$195,0,IF('Indicator Data'!AX164&lt;K$194,10,(K$195-'Indicator Data'!AX164)/(K$195-K$194)*10)),1))</f>
        <v>6.6</v>
      </c>
      <c r="L161" s="114">
        <f>IF('Indicator Data'!AY164="No data","x",ROUND(IF('Indicator Data'!AY164&gt;L$195,0,IF('Indicator Data'!AY164&lt;L$194,10,(L$195-'Indicator Data'!AY164)/(L$195-L$194)*10)),1))</f>
        <v>6.6</v>
      </c>
      <c r="M161" s="71">
        <f t="shared" si="19"/>
        <v>6.2666666666666657</v>
      </c>
      <c r="N161" s="71">
        <f>IF('Indicator Data'!AZ164="No data","x",ROUND(IF('Indicator Data'!AZ164&gt;N$195,0,IF('Indicator Data'!AZ164&lt;N$194,10,(N$195-'Indicator Data'!AZ164)/(N$195-N$194)*10)),1))</f>
        <v>6.5</v>
      </c>
      <c r="O161" s="71">
        <f>IF('Indicator Data'!BA164="No data","x",ROUND(IF('Indicator Data'!BA164&gt;O$195,10,IF('Indicator Data'!BA164&lt;O$194,0,10-(O$195-'Indicator Data'!BA164)/(O$195-O$194)*10)),1))</f>
        <v>1.3</v>
      </c>
      <c r="P161" s="72">
        <f t="shared" si="20"/>
        <v>5.3</v>
      </c>
      <c r="Q161" s="165">
        <f t="shared" si="21"/>
        <v>5.3</v>
      </c>
      <c r="R161" s="190">
        <f>IF('Indicator Data'!BB164="No data","x",ROUND(IF('Indicator Data'!BB164&gt;R$195,0,IF('Indicator Data'!BB164&lt;R$194,10,(R$195-'Indicator Data'!BB164)/(R$195-R$194)*10)),1))</f>
        <v>3.4</v>
      </c>
      <c r="S161" s="190">
        <f>IF('Indicator Data'!BC164="No data","x",ROUND(IF('Indicator Data'!BC164&gt;S$195,0,IF('Indicator Data'!BC164&lt;S$194,10,(S$195-'Indicator Data'!BC164)/(S$195-S$194)*10)),1))</f>
        <v>5</v>
      </c>
      <c r="T161" s="191">
        <f t="shared" si="22"/>
        <v>4.2</v>
      </c>
      <c r="U161" s="165">
        <f t="shared" si="23"/>
        <v>4.2</v>
      </c>
    </row>
    <row r="162" spans="1:21" s="4" customFormat="1" x14ac:dyDescent="0.25">
      <c r="A162" s="99" t="str">
        <f>'Indicator Data'!A165</f>
        <v>South Sudan</v>
      </c>
      <c r="B162" s="43" t="str">
        <f>'Indicator Data'!B165</f>
        <v>SSD</v>
      </c>
      <c r="C162" s="71">
        <f>IF('Indicator Data'!AT165="No data","x",ROUND(IF('Indicator Data'!AT165&gt;C$195,0,IF('Indicator Data'!AT165&lt;C$194,10,(C$195-'Indicator Data'!AT165)/(C$195-C$194)*10)),1))</f>
        <v>8.8000000000000007</v>
      </c>
      <c r="D162" s="71">
        <f>IF('Indicator Data'!AS165="No data","x",ROUND(IF('Indicator Data'!AS165&gt;D$195,0,IF('Indicator Data'!AS165&lt;D$194,10,(D$195-'Indicator Data'!AS165)/(D$195-D$194)*10)),1))</f>
        <v>9.9</v>
      </c>
      <c r="E162" s="72">
        <f t="shared" si="16"/>
        <v>9.4</v>
      </c>
      <c r="F162" s="73">
        <f t="shared" si="17"/>
        <v>9.4</v>
      </c>
      <c r="G162" s="114" t="str">
        <f>IF('Indicator Data'!AU165="No data","x",ROUND(IF('Indicator Data'!AU165&gt;G$195,0,IF('Indicator Data'!AU165&lt;G$194,10,(G$195-'Indicator Data'!AU165)/(G$195-G$194)*10)),1))</f>
        <v>x</v>
      </c>
      <c r="H162" s="114" t="str">
        <f>IF('Indicator Data'!AV165="No data","x",ROUND(IF('Indicator Data'!AV165&gt;H$195,0,IF('Indicator Data'!AV165&lt;H$194,10,(H$195-'Indicator Data'!AV165)/(H$195-H$194)*10)),1))</f>
        <v>x</v>
      </c>
      <c r="I162" s="71" t="str">
        <f t="shared" si="18"/>
        <v>x</v>
      </c>
      <c r="J162" s="114">
        <f>IF('Indicator Data'!AW165="No data","x",ROUND(IF('Indicator Data'!AW165&gt;J$195,0,IF('Indicator Data'!AW165&lt;J$194,10,(J$195-'Indicator Data'!AW165)/(J$195-J$194)*10)),1))</f>
        <v>10</v>
      </c>
      <c r="K162" s="114" t="str">
        <f>IF('Indicator Data'!AX165="No data","x",ROUND(IF('Indicator Data'!AX165&gt;K$195,0,IF('Indicator Data'!AX165&lt;K$194,10,(K$195-'Indicator Data'!AX165)/(K$195-K$194)*10)),1))</f>
        <v>x</v>
      </c>
      <c r="L162" s="114" t="str">
        <f>IF('Indicator Data'!AY165="No data","x",ROUND(IF('Indicator Data'!AY165&gt;L$195,0,IF('Indicator Data'!AY165&lt;L$194,10,(L$195-'Indicator Data'!AY165)/(L$195-L$194)*10)),1))</f>
        <v>x</v>
      </c>
      <c r="M162" s="71">
        <f t="shared" si="19"/>
        <v>10</v>
      </c>
      <c r="N162" s="71">
        <f>IF('Indicator Data'!AZ165="No data","x",ROUND(IF('Indicator Data'!AZ165&gt;N$195,0,IF('Indicator Data'!AZ165&lt;N$194,10,(N$195-'Indicator Data'!AZ165)/(N$195-N$194)*10)),1))</f>
        <v>9.9</v>
      </c>
      <c r="O162" s="71">
        <f>IF('Indicator Data'!BA165="No data","x",ROUND(IF('Indicator Data'!BA165&gt;O$195,10,IF('Indicator Data'!BA165&lt;O$194,0,10-(O$195-'Indicator Data'!BA165)/(O$195-O$194)*10)),1))</f>
        <v>10</v>
      </c>
      <c r="P162" s="72">
        <f t="shared" si="20"/>
        <v>10</v>
      </c>
      <c r="Q162" s="165">
        <f t="shared" si="21"/>
        <v>10</v>
      </c>
      <c r="R162" s="190">
        <f>IF('Indicator Data'!BB165="No data","x",ROUND(IF('Indicator Data'!BB165&gt;R$195,0,IF('Indicator Data'!BB165&lt;R$194,10,(R$195-'Indicator Data'!BB165)/(R$195-R$194)*10)),1))</f>
        <v>6.1</v>
      </c>
      <c r="S162" s="190">
        <f>IF('Indicator Data'!BC165="No data","x",ROUND(IF('Indicator Data'!BC165&gt;S$195,0,IF('Indicator Data'!BC165&lt;S$194,10,(S$195-'Indicator Data'!BC165)/(S$195-S$194)*10)),1))</f>
        <v>7.5</v>
      </c>
      <c r="T162" s="191">
        <f t="shared" si="22"/>
        <v>6.8</v>
      </c>
      <c r="U162" s="165">
        <f t="shared" si="23"/>
        <v>6.8</v>
      </c>
    </row>
    <row r="163" spans="1:21" s="4" customFormat="1" x14ac:dyDescent="0.25">
      <c r="A163" s="99" t="str">
        <f>'Indicator Data'!A166</f>
        <v>Spain</v>
      </c>
      <c r="B163" s="43" t="str">
        <f>'Indicator Data'!B166</f>
        <v>ESP</v>
      </c>
      <c r="C163" s="71">
        <f>IF('Indicator Data'!AT166="No data","x",ROUND(IF('Indicator Data'!AT166&gt;C$195,0,IF('Indicator Data'!AT166&lt;C$194,10,(C$195-'Indicator Data'!AT166)/(C$195-C$194)*10)),1))</f>
        <v>3.8</v>
      </c>
      <c r="D163" s="71">
        <f>IF('Indicator Data'!AS166="No data","x",ROUND(IF('Indicator Data'!AS166&gt;D$195,0,IF('Indicator Data'!AS166&lt;D$194,10,(D$195-'Indicator Data'!AS166)/(D$195-D$194)*10)),1))</f>
        <v>3</v>
      </c>
      <c r="E163" s="72">
        <f t="shared" si="16"/>
        <v>3.4</v>
      </c>
      <c r="F163" s="73">
        <f t="shared" si="17"/>
        <v>3.4</v>
      </c>
      <c r="G163" s="114">
        <f>IF('Indicator Data'!AU166="No data","x",ROUND(IF('Indicator Data'!AU166&gt;G$195,0,IF('Indicator Data'!AU166&lt;G$194,10,(G$195-'Indicator Data'!AU166)/(G$195-G$194)*10)),1))</f>
        <v>0</v>
      </c>
      <c r="H163" s="114">
        <f>IF('Indicator Data'!AV166="No data","x",ROUND(IF('Indicator Data'!AV166&gt;H$195,0,IF('Indicator Data'!AV166&lt;H$194,10,(H$195-'Indicator Data'!AV166)/(H$195-H$194)*10)),1))</f>
        <v>6.4</v>
      </c>
      <c r="I163" s="71">
        <f t="shared" si="18"/>
        <v>3.2</v>
      </c>
      <c r="J163" s="114">
        <f>IF('Indicator Data'!AW166="No data","x",ROUND(IF('Indicator Data'!AW166&gt;J$195,0,IF('Indicator Data'!AW166&lt;J$194,10,(J$195-'Indicator Data'!AW166)/(J$195-J$194)*10)),1))</f>
        <v>0.2</v>
      </c>
      <c r="K163" s="114">
        <f>IF('Indicator Data'!AX166="No data","x",ROUND(IF('Indicator Data'!AX166&gt;K$195,0,IF('Indicator Data'!AX166&lt;K$194,10,(K$195-'Indicator Data'!AX166)/(K$195-K$194)*10)),1))</f>
        <v>1</v>
      </c>
      <c r="L163" s="114" t="str">
        <f>IF('Indicator Data'!AY166="No data","x",ROUND(IF('Indicator Data'!AY166&gt;L$195,0,IF('Indicator Data'!AY166&lt;L$194,10,(L$195-'Indicator Data'!AY166)/(L$195-L$194)*10)),1))</f>
        <v>x</v>
      </c>
      <c r="M163" s="71">
        <f t="shared" si="19"/>
        <v>0.6</v>
      </c>
      <c r="N163" s="71">
        <f>IF('Indicator Data'!AZ166="No data","x",ROUND(IF('Indicator Data'!AZ166&gt;N$195,0,IF('Indicator Data'!AZ166&lt;N$194,10,(N$195-'Indicator Data'!AZ166)/(N$195-N$194)*10)),1))</f>
        <v>0</v>
      </c>
      <c r="O163" s="71">
        <f>IF('Indicator Data'!BA166="No data","x",ROUND(IF('Indicator Data'!BA166&gt;O$195,10,IF('Indicator Data'!BA166&lt;O$194,0,10-(O$195-'Indicator Data'!BA166)/(O$195-O$194)*10)),1))</f>
        <v>0</v>
      </c>
      <c r="P163" s="72">
        <f t="shared" si="20"/>
        <v>1</v>
      </c>
      <c r="Q163" s="165">
        <f t="shared" si="21"/>
        <v>1</v>
      </c>
      <c r="R163" s="190">
        <f>IF('Indicator Data'!BB166="No data","x",ROUND(IF('Indicator Data'!BB166&gt;R$195,0,IF('Indicator Data'!BB166&lt;R$194,10,(R$195-'Indicator Data'!BB166)/(R$195-R$194)*10)),1))</f>
        <v>1.6</v>
      </c>
      <c r="S163" s="190">
        <f>IF('Indicator Data'!BC166="No data","x",ROUND(IF('Indicator Data'!BC166&gt;S$195,0,IF('Indicator Data'!BC166&lt;S$194,10,(S$195-'Indicator Data'!BC166)/(S$195-S$194)*10)),1))</f>
        <v>0</v>
      </c>
      <c r="T163" s="191">
        <f t="shared" si="22"/>
        <v>0.8</v>
      </c>
      <c r="U163" s="165">
        <f t="shared" si="23"/>
        <v>0.8</v>
      </c>
    </row>
    <row r="164" spans="1:21" s="4" customFormat="1" x14ac:dyDescent="0.25">
      <c r="A164" s="99" t="str">
        <f>'Indicator Data'!A167</f>
        <v>Sri Lanka</v>
      </c>
      <c r="B164" s="43" t="str">
        <f>'Indicator Data'!B167</f>
        <v>LKA</v>
      </c>
      <c r="C164" s="71">
        <f>IF('Indicator Data'!AT167="No data","x",ROUND(IF('Indicator Data'!AT167&gt;C$195,0,IF('Indicator Data'!AT167&lt;C$194,10,(C$195-'Indicator Data'!AT167)/(C$195-C$194)*10)),1))</f>
        <v>6.2</v>
      </c>
      <c r="D164" s="71">
        <f>IF('Indicator Data'!AS167="No data","x",ROUND(IF('Indicator Data'!AS167&gt;D$195,0,IF('Indicator Data'!AS167&lt;D$194,10,(D$195-'Indicator Data'!AS167)/(D$195-D$194)*10)),1))</f>
        <v>5.5</v>
      </c>
      <c r="E164" s="72">
        <f t="shared" si="16"/>
        <v>5.9</v>
      </c>
      <c r="F164" s="73">
        <f t="shared" si="17"/>
        <v>5.9</v>
      </c>
      <c r="G164" s="114">
        <f>IF('Indicator Data'!AU167="No data","x",ROUND(IF('Indicator Data'!AU167&gt;G$195,0,IF('Indicator Data'!AU167&lt;G$194,10,(G$195-'Indicator Data'!AU167)/(G$195-G$194)*10)),1))</f>
        <v>7.6</v>
      </c>
      <c r="H164" s="114">
        <f>IF('Indicator Data'!AV167="No data","x",ROUND(IF('Indicator Data'!AV167&gt;H$195,0,IF('Indicator Data'!AV167&lt;H$194,10,(H$195-'Indicator Data'!AV167)/(H$195-H$194)*10)),1))</f>
        <v>5.7</v>
      </c>
      <c r="I164" s="71">
        <f t="shared" si="18"/>
        <v>6.65</v>
      </c>
      <c r="J164" s="114">
        <f>IF('Indicator Data'!AW167="No data","x",ROUND(IF('Indicator Data'!AW167&gt;J$195,0,IF('Indicator Data'!AW167&lt;J$194,10,(J$195-'Indicator Data'!AW167)/(J$195-J$194)*10)),1))</f>
        <v>0</v>
      </c>
      <c r="K164" s="114">
        <f>IF('Indicator Data'!AX167="No data","x",ROUND(IF('Indicator Data'!AX167&gt;K$195,0,IF('Indicator Data'!AX167&lt;K$194,10,(K$195-'Indicator Data'!AX167)/(K$195-K$194)*10)),1))</f>
        <v>0</v>
      </c>
      <c r="L164" s="114" t="str">
        <f>IF('Indicator Data'!AY167="No data","x",ROUND(IF('Indicator Data'!AY167&gt;L$195,0,IF('Indicator Data'!AY167&lt;L$194,10,(L$195-'Indicator Data'!AY167)/(L$195-L$194)*10)),1))</f>
        <v>x</v>
      </c>
      <c r="M164" s="71">
        <f t="shared" si="19"/>
        <v>0</v>
      </c>
      <c r="N164" s="71">
        <f>IF('Indicator Data'!AZ167="No data","x",ROUND(IF('Indicator Data'!AZ167&gt;N$195,0,IF('Indicator Data'!AZ167&lt;N$194,10,(N$195-'Indicator Data'!AZ167)/(N$195-N$194)*10)),1))</f>
        <v>8.5</v>
      </c>
      <c r="O164" s="71">
        <f>IF('Indicator Data'!BA167="No data","x",ROUND(IF('Indicator Data'!BA167&gt;O$195,10,IF('Indicator Data'!BA167&lt;O$194,0,10-(O$195-'Indicator Data'!BA167)/(O$195-O$194)*10)),1))</f>
        <v>0.4</v>
      </c>
      <c r="P164" s="72">
        <f t="shared" si="20"/>
        <v>3.9</v>
      </c>
      <c r="Q164" s="165">
        <f t="shared" si="21"/>
        <v>3.9</v>
      </c>
      <c r="R164" s="190">
        <f>IF('Indicator Data'!BB167="No data","x",ROUND(IF('Indicator Data'!BB167&gt;R$195,0,IF('Indicator Data'!BB167&lt;R$194,10,(R$195-'Indicator Data'!BB167)/(R$195-R$194)*10)),1))</f>
        <v>5.4</v>
      </c>
      <c r="S164" s="190">
        <f>IF('Indicator Data'!BC167="No data","x",ROUND(IF('Indicator Data'!BC167&gt;S$195,0,IF('Indicator Data'!BC167&lt;S$194,10,(S$195-'Indicator Data'!BC167)/(S$195-S$194)*10)),1))</f>
        <v>5</v>
      </c>
      <c r="T164" s="191">
        <f t="shared" si="22"/>
        <v>5.2</v>
      </c>
      <c r="U164" s="165">
        <f t="shared" si="23"/>
        <v>5.2</v>
      </c>
    </row>
    <row r="165" spans="1:21" s="4" customFormat="1" x14ac:dyDescent="0.25">
      <c r="A165" s="99" t="str">
        <f>'Indicator Data'!A168</f>
        <v>Sudan</v>
      </c>
      <c r="B165" s="43" t="str">
        <f>'Indicator Data'!B168</f>
        <v>SDN</v>
      </c>
      <c r="C165" s="71">
        <f>IF('Indicator Data'!AT168="No data","x",ROUND(IF('Indicator Data'!AT168&gt;C$195,0,IF('Indicator Data'!AT168&lt;C$194,10,(C$195-'Indicator Data'!AT168)/(C$195-C$194)*10)),1))</f>
        <v>8.4</v>
      </c>
      <c r="D165" s="71">
        <f>IF('Indicator Data'!AS168="No data","x",ROUND(IF('Indicator Data'!AS168&gt;D$195,0,IF('Indicator Data'!AS168&lt;D$194,10,(D$195-'Indicator Data'!AS168)/(D$195-D$194)*10)),1))</f>
        <v>8.1999999999999993</v>
      </c>
      <c r="E165" s="72">
        <f t="shared" si="16"/>
        <v>8.3000000000000007</v>
      </c>
      <c r="F165" s="73">
        <f t="shared" si="17"/>
        <v>8.3000000000000007</v>
      </c>
      <c r="G165" s="114">
        <f>IF('Indicator Data'!AU168="No data","x",ROUND(IF('Indicator Data'!AU168&gt;G$195,0,IF('Indicator Data'!AU168&lt;G$194,10,(G$195-'Indicator Data'!AU168)/(G$195-G$194)*10)),1))</f>
        <v>9</v>
      </c>
      <c r="H165" s="114">
        <f>IF('Indicator Data'!AV168="No data","x",ROUND(IF('Indicator Data'!AV168&gt;H$195,0,IF('Indicator Data'!AV168&lt;H$194,10,(H$195-'Indicator Data'!AV168)/(H$195-H$194)*10)),1))</f>
        <v>9.1</v>
      </c>
      <c r="I165" s="71">
        <f t="shared" si="18"/>
        <v>9.0500000000000007</v>
      </c>
      <c r="J165" s="114">
        <f>IF('Indicator Data'!AW168="No data","x",ROUND(IF('Indicator Data'!AW168&gt;J$195,0,IF('Indicator Data'!AW168&lt;J$194,10,(J$195-'Indicator Data'!AW168)/(J$195-J$194)*10)),1))</f>
        <v>0.7</v>
      </c>
      <c r="K165" s="114">
        <f>IF('Indicator Data'!AX168="No data","x",ROUND(IF('Indicator Data'!AX168&gt;K$195,0,IF('Indicator Data'!AX168&lt;K$194,10,(K$195-'Indicator Data'!AX168)/(K$195-K$194)*10)),1))</f>
        <v>4.5999999999999996</v>
      </c>
      <c r="L165" s="114">
        <f>IF('Indicator Data'!AY168="No data","x",ROUND(IF('Indicator Data'!AY168&gt;L$195,0,IF('Indicator Data'!AY168&lt;L$194,10,(L$195-'Indicator Data'!AY168)/(L$195-L$194)*10)),1))</f>
        <v>0.7</v>
      </c>
      <c r="M165" s="71">
        <f t="shared" si="19"/>
        <v>2</v>
      </c>
      <c r="N165" s="71">
        <f>IF('Indicator Data'!AZ168="No data","x",ROUND(IF('Indicator Data'!AZ168&gt;N$195,0,IF('Indicator Data'!AZ168&lt;N$194,10,(N$195-'Indicator Data'!AZ168)/(N$195-N$194)*10)),1))</f>
        <v>9.1999999999999993</v>
      </c>
      <c r="O165" s="71">
        <f>IF('Indicator Data'!BA168="No data","x",ROUND(IF('Indicator Data'!BA168&gt;O$195,10,IF('Indicator Data'!BA168&lt;O$194,0,10-(O$195-'Indicator Data'!BA168)/(O$195-O$194)*10)),1))</f>
        <v>3.3</v>
      </c>
      <c r="P165" s="72">
        <f t="shared" si="20"/>
        <v>5.9</v>
      </c>
      <c r="Q165" s="165">
        <f t="shared" si="21"/>
        <v>5.9</v>
      </c>
      <c r="R165" s="190">
        <f>IF('Indicator Data'!BB168="No data","x",ROUND(IF('Indicator Data'!BB168&gt;R$195,0,IF('Indicator Data'!BB168&lt;R$194,10,(R$195-'Indicator Data'!BB168)/(R$195-R$194)*10)),1))</f>
        <v>3.5</v>
      </c>
      <c r="S165" s="190">
        <f>IF('Indicator Data'!BC168="No data","x",ROUND(IF('Indicator Data'!BC168&gt;S$195,0,IF('Indicator Data'!BC168&lt;S$194,10,(S$195-'Indicator Data'!BC168)/(S$195-S$194)*10)),1))</f>
        <v>5</v>
      </c>
      <c r="T165" s="191">
        <f t="shared" si="22"/>
        <v>4.25</v>
      </c>
      <c r="U165" s="165">
        <f t="shared" si="23"/>
        <v>4.25</v>
      </c>
    </row>
    <row r="166" spans="1:21" s="4" customFormat="1" x14ac:dyDescent="0.25">
      <c r="A166" s="99" t="str">
        <f>'Indicator Data'!A169</f>
        <v>Suriname</v>
      </c>
      <c r="B166" s="43" t="str">
        <f>'Indicator Data'!B169</f>
        <v>SUR</v>
      </c>
      <c r="C166" s="71">
        <f>IF('Indicator Data'!AT169="No data","x",ROUND(IF('Indicator Data'!AT169&gt;C$195,0,IF('Indicator Data'!AT169&lt;C$194,10,(C$195-'Indicator Data'!AT169)/(C$195-C$194)*10)),1))</f>
        <v>5.6</v>
      </c>
      <c r="D166" s="71">
        <f>IF('Indicator Data'!AS169="No data","x",ROUND(IF('Indicator Data'!AS169&gt;D$195,0,IF('Indicator Data'!AS169&lt;D$194,10,(D$195-'Indicator Data'!AS169)/(D$195-D$194)*10)),1))</f>
        <v>6.3</v>
      </c>
      <c r="E166" s="72">
        <f t="shared" si="16"/>
        <v>6</v>
      </c>
      <c r="F166" s="73">
        <f t="shared" si="17"/>
        <v>6</v>
      </c>
      <c r="G166" s="114">
        <f>IF('Indicator Data'!AU169="No data","x",ROUND(IF('Indicator Data'!AU169&gt;G$195,0,IF('Indicator Data'!AU169&lt;G$194,10,(G$195-'Indicator Data'!AU169)/(G$195-G$194)*10)),1))</f>
        <v>6.9</v>
      </c>
      <c r="H166" s="114">
        <f>IF('Indicator Data'!AV169="No data","x",ROUND(IF('Indicator Data'!AV169&gt;H$195,0,IF('Indicator Data'!AV169&lt;H$194,10,(H$195-'Indicator Data'!AV169)/(H$195-H$194)*10)),1))</f>
        <v>6.2</v>
      </c>
      <c r="I166" s="71">
        <f t="shared" si="18"/>
        <v>6.5500000000000007</v>
      </c>
      <c r="J166" s="114">
        <f>IF('Indicator Data'!AW169="No data","x",ROUND(IF('Indicator Data'!AW169&gt;J$195,0,IF('Indicator Data'!AW169&lt;J$194,10,(J$195-'Indicator Data'!AW169)/(J$195-J$194)*10)),1))</f>
        <v>3.1</v>
      </c>
      <c r="K166" s="114">
        <f>IF('Indicator Data'!AX169="No data","x",ROUND(IF('Indicator Data'!AX169&gt;K$195,0,IF('Indicator Data'!AX169&lt;K$194,10,(K$195-'Indicator Data'!AX169)/(K$195-K$194)*10)),1))</f>
        <v>9.3000000000000007</v>
      </c>
      <c r="L166" s="114" t="str">
        <f>IF('Indicator Data'!AY169="No data","x",ROUND(IF('Indicator Data'!AY169&gt;L$195,0,IF('Indicator Data'!AY169&lt;L$194,10,(L$195-'Indicator Data'!AY169)/(L$195-L$194)*10)),1))</f>
        <v>x</v>
      </c>
      <c r="M166" s="71">
        <f t="shared" si="19"/>
        <v>6.2</v>
      </c>
      <c r="N166" s="71">
        <f>IF('Indicator Data'!AZ169="No data","x",ROUND(IF('Indicator Data'!AZ169&gt;N$195,0,IF('Indicator Data'!AZ169&lt;N$194,10,(N$195-'Indicator Data'!AZ169)/(N$195-N$194)*10)),1))</f>
        <v>7.1</v>
      </c>
      <c r="O166" s="71">
        <f>IF('Indicator Data'!BA169="No data","x",ROUND(IF('Indicator Data'!BA169&gt;O$195,10,IF('Indicator Data'!BA169&lt;O$194,0,10-(O$195-'Indicator Data'!BA169)/(O$195-O$194)*10)),1))</f>
        <v>1.3</v>
      </c>
      <c r="P166" s="72">
        <f t="shared" si="20"/>
        <v>5.3</v>
      </c>
      <c r="Q166" s="165">
        <f t="shared" si="21"/>
        <v>5.3</v>
      </c>
      <c r="R166" s="190">
        <f>IF('Indicator Data'!BB169="No data","x",ROUND(IF('Indicator Data'!BB169&gt;R$195,0,IF('Indicator Data'!BB169&lt;R$194,10,(R$195-'Indicator Data'!BB169)/(R$195-R$194)*10)),1))</f>
        <v>2.7</v>
      </c>
      <c r="S166" s="190">
        <f>IF('Indicator Data'!BC169="No data","x",ROUND(IF('Indicator Data'!BC169&gt;S$195,0,IF('Indicator Data'!BC169&lt;S$194,10,(S$195-'Indicator Data'!BC169)/(S$195-S$194)*10)),1))</f>
        <v>5</v>
      </c>
      <c r="T166" s="191">
        <f t="shared" si="22"/>
        <v>3.85</v>
      </c>
      <c r="U166" s="165">
        <f t="shared" si="23"/>
        <v>3.85</v>
      </c>
    </row>
    <row r="167" spans="1:21" s="4" customFormat="1" x14ac:dyDescent="0.25">
      <c r="A167" s="99" t="str">
        <f>'Indicator Data'!A170</f>
        <v>Sweden</v>
      </c>
      <c r="B167" s="43" t="str">
        <f>'Indicator Data'!B170</f>
        <v>SWE</v>
      </c>
      <c r="C167" s="71">
        <f>IF('Indicator Data'!AT170="No data","x",ROUND(IF('Indicator Data'!AT170&gt;C$195,0,IF('Indicator Data'!AT170&lt;C$194,10,(C$195-'Indicator Data'!AT170)/(C$195-C$194)*10)),1))</f>
        <v>1.5</v>
      </c>
      <c r="D167" s="71">
        <f>IF('Indicator Data'!AS170="No data","x",ROUND(IF('Indicator Data'!AS170&gt;D$195,0,IF('Indicator Data'!AS170&lt;D$194,10,(D$195-'Indicator Data'!AS170)/(D$195-D$194)*10)),1))</f>
        <v>1.3</v>
      </c>
      <c r="E167" s="72">
        <f t="shared" si="16"/>
        <v>1.4</v>
      </c>
      <c r="F167" s="73">
        <f t="shared" si="17"/>
        <v>1.4</v>
      </c>
      <c r="G167" s="114">
        <f>IF('Indicator Data'!AU170="No data","x",ROUND(IF('Indicator Data'!AU170&gt;G$195,0,IF('Indicator Data'!AU170&lt;G$194,10,(G$195-'Indicator Data'!AU170)/(G$195-G$194)*10)),1))</f>
        <v>0</v>
      </c>
      <c r="H167" s="114">
        <f>IF('Indicator Data'!AV170="No data","x",ROUND(IF('Indicator Data'!AV170&gt;H$195,0,IF('Indicator Data'!AV170&lt;H$194,10,(H$195-'Indicator Data'!AV170)/(H$195-H$194)*10)),1))</f>
        <v>6.8</v>
      </c>
      <c r="I167" s="71">
        <f t="shared" si="18"/>
        <v>3.4</v>
      </c>
      <c r="J167" s="114">
        <f>IF('Indicator Data'!AW170="No data","x",ROUND(IF('Indicator Data'!AW170&gt;J$195,0,IF('Indicator Data'!AW170&lt;J$194,10,(J$195-'Indicator Data'!AW170)/(J$195-J$194)*10)),1))</f>
        <v>0.3</v>
      </c>
      <c r="K167" s="114">
        <f>IF('Indicator Data'!AX170="No data","x",ROUND(IF('Indicator Data'!AX170&gt;K$195,0,IF('Indicator Data'!AX170&lt;K$194,10,(K$195-'Indicator Data'!AX170)/(K$195-K$194)*10)),1))</f>
        <v>0.7</v>
      </c>
      <c r="L167" s="114">
        <f>IF('Indicator Data'!AY170="No data","x",ROUND(IF('Indicator Data'!AY170&gt;L$195,0,IF('Indicator Data'!AY170&lt;L$194,10,(L$195-'Indicator Data'!AY170)/(L$195-L$194)*10)),1))</f>
        <v>0.5</v>
      </c>
      <c r="M167" s="71">
        <f t="shared" si="19"/>
        <v>0.5</v>
      </c>
      <c r="N167" s="71">
        <f>IF('Indicator Data'!AZ170="No data","x",ROUND(IF('Indicator Data'!AZ170&gt;N$195,0,IF('Indicator Data'!AZ170&lt;N$194,10,(N$195-'Indicator Data'!AZ170)/(N$195-N$194)*10)),1))</f>
        <v>0</v>
      </c>
      <c r="O167" s="71">
        <f>IF('Indicator Data'!BA170="No data","x",ROUND(IF('Indicator Data'!BA170&gt;O$195,10,IF('Indicator Data'!BA170&lt;O$194,0,10-(O$195-'Indicator Data'!BA170)/(O$195-O$194)*10)),1))</f>
        <v>0</v>
      </c>
      <c r="P167" s="72">
        <f t="shared" si="20"/>
        <v>1</v>
      </c>
      <c r="Q167" s="165">
        <f t="shared" si="21"/>
        <v>1</v>
      </c>
      <c r="R167" s="190">
        <f>IF('Indicator Data'!BB170="No data","x",ROUND(IF('Indicator Data'!BB170&gt;R$195,0,IF('Indicator Data'!BB170&lt;R$194,10,(R$195-'Indicator Data'!BB170)/(R$195-R$194)*10)),1))</f>
        <v>0.8</v>
      </c>
      <c r="S167" s="190">
        <f>IF('Indicator Data'!BC170="No data","x",ROUND(IF('Indicator Data'!BC170&gt;S$195,0,IF('Indicator Data'!BC170&lt;S$194,10,(S$195-'Indicator Data'!BC170)/(S$195-S$194)*10)),1))</f>
        <v>0</v>
      </c>
      <c r="T167" s="191">
        <f t="shared" si="22"/>
        <v>0.4</v>
      </c>
      <c r="U167" s="165">
        <f t="shared" si="23"/>
        <v>0.4</v>
      </c>
    </row>
    <row r="168" spans="1:21" s="4" customFormat="1" x14ac:dyDescent="0.25">
      <c r="A168" s="99" t="str">
        <f>'Indicator Data'!A171</f>
        <v>Switzerland</v>
      </c>
      <c r="B168" s="43" t="str">
        <f>'Indicator Data'!B171</f>
        <v>CHE</v>
      </c>
      <c r="C168" s="71">
        <f>IF('Indicator Data'!AT171="No data","x",ROUND(IF('Indicator Data'!AT171&gt;C$195,0,IF('Indicator Data'!AT171&lt;C$194,10,(C$195-'Indicator Data'!AT171)/(C$195-C$194)*10)),1))</f>
        <v>1.5</v>
      </c>
      <c r="D168" s="71">
        <f>IF('Indicator Data'!AS171="No data","x",ROUND(IF('Indicator Data'!AS171&gt;D$195,0,IF('Indicator Data'!AS171&lt;D$194,10,(D$195-'Indicator Data'!AS171)/(D$195-D$194)*10)),1))</f>
        <v>0.9</v>
      </c>
      <c r="E168" s="72">
        <f t="shared" si="16"/>
        <v>1.2</v>
      </c>
      <c r="F168" s="73">
        <f t="shared" si="17"/>
        <v>1.2</v>
      </c>
      <c r="G168" s="114">
        <f>IF('Indicator Data'!AU171="No data","x",ROUND(IF('Indicator Data'!AU171&gt;G$195,0,IF('Indicator Data'!AU171&lt;G$194,10,(G$195-'Indicator Data'!AU171)/(G$195-G$194)*10)),1))</f>
        <v>0</v>
      </c>
      <c r="H168" s="114">
        <f>IF('Indicator Data'!AV171="No data","x",ROUND(IF('Indicator Data'!AV171&gt;H$195,0,IF('Indicator Data'!AV171&lt;H$194,10,(H$195-'Indicator Data'!AV171)/(H$195-H$194)*10)),1))</f>
        <v>4.2</v>
      </c>
      <c r="I168" s="71">
        <f t="shared" si="18"/>
        <v>2.1</v>
      </c>
      <c r="J168" s="114">
        <f>IF('Indicator Data'!AW171="No data","x",ROUND(IF('Indicator Data'!AW171&gt;J$195,0,IF('Indicator Data'!AW171&lt;J$194,10,(J$195-'Indicator Data'!AW171)/(J$195-J$194)*10)),1))</f>
        <v>0.3</v>
      </c>
      <c r="K168" s="114">
        <f>IF('Indicator Data'!AX171="No data","x",ROUND(IF('Indicator Data'!AX171&gt;K$195,0,IF('Indicator Data'!AX171&lt;K$194,10,(K$195-'Indicator Data'!AX171)/(K$195-K$194)*10)),1))</f>
        <v>1.7</v>
      </c>
      <c r="L168" s="114">
        <f>IF('Indicator Data'!AY171="No data","x",ROUND(IF('Indicator Data'!AY171&gt;L$195,0,IF('Indicator Data'!AY171&lt;L$194,10,(L$195-'Indicator Data'!AY171)/(L$195-L$194)*10)),1))</f>
        <v>2.7</v>
      </c>
      <c r="M168" s="71">
        <f t="shared" si="19"/>
        <v>1.5666666666666667</v>
      </c>
      <c r="N168" s="71">
        <f>IF('Indicator Data'!AZ171="No data","x",ROUND(IF('Indicator Data'!AZ171&gt;N$195,0,IF('Indicator Data'!AZ171&lt;N$194,10,(N$195-'Indicator Data'!AZ171)/(N$195-N$194)*10)),1))</f>
        <v>0</v>
      </c>
      <c r="O168" s="71">
        <f>IF('Indicator Data'!BA171="No data","x",ROUND(IF('Indicator Data'!BA171&gt;O$195,10,IF('Indicator Data'!BA171&lt;O$194,0,10-(O$195-'Indicator Data'!BA171)/(O$195-O$194)*10)),1))</f>
        <v>0.1</v>
      </c>
      <c r="P168" s="72">
        <f t="shared" si="20"/>
        <v>0.9</v>
      </c>
      <c r="Q168" s="165">
        <f t="shared" si="21"/>
        <v>0.9</v>
      </c>
      <c r="R168" s="190" t="str">
        <f>IF('Indicator Data'!BB171="No data","x",ROUND(IF('Indicator Data'!BB171&gt;R$195,0,IF('Indicator Data'!BB171&lt;R$194,10,(R$195-'Indicator Data'!BB171)/(R$195-R$194)*10)),1))</f>
        <v>x</v>
      </c>
      <c r="S168" s="190">
        <f>IF('Indicator Data'!BC171="No data","x",ROUND(IF('Indicator Data'!BC171&gt;S$195,0,IF('Indicator Data'!BC171&lt;S$194,10,(S$195-'Indicator Data'!BC171)/(S$195-S$194)*10)),1))</f>
        <v>0</v>
      </c>
      <c r="T168" s="191">
        <f t="shared" si="22"/>
        <v>0</v>
      </c>
      <c r="U168" s="165">
        <f t="shared" si="23"/>
        <v>0</v>
      </c>
    </row>
    <row r="169" spans="1:21" s="4" customFormat="1" x14ac:dyDescent="0.25">
      <c r="A169" s="99" t="str">
        <f>'Indicator Data'!A172</f>
        <v>Syria</v>
      </c>
      <c r="B169" s="43" t="str">
        <f>'Indicator Data'!B172</f>
        <v>SYR</v>
      </c>
      <c r="C169" s="71">
        <f>IF('Indicator Data'!AT172="No data","x",ROUND(IF('Indicator Data'!AT172&gt;C$195,0,IF('Indicator Data'!AT172&lt;C$194,10,(C$195-'Indicator Data'!AT172)/(C$195-C$194)*10)),1))</f>
        <v>8.6999999999999993</v>
      </c>
      <c r="D169" s="71">
        <f>IF('Indicator Data'!AS172="No data","x",ROUND(IF('Indicator Data'!AS172&gt;D$195,0,IF('Indicator Data'!AS172&lt;D$194,10,(D$195-'Indicator Data'!AS172)/(D$195-D$194)*10)),1))</f>
        <v>8.3000000000000007</v>
      </c>
      <c r="E169" s="72">
        <f t="shared" si="16"/>
        <v>8.5</v>
      </c>
      <c r="F169" s="73">
        <f t="shared" si="17"/>
        <v>8.5</v>
      </c>
      <c r="G169" s="114">
        <f>IF('Indicator Data'!AU172="No data","x",ROUND(IF('Indicator Data'!AU172&gt;G$195,0,IF('Indicator Data'!AU172&lt;G$194,10,(G$195-'Indicator Data'!AU172)/(G$195-G$194)*10)),1))</f>
        <v>7</v>
      </c>
      <c r="H169" s="114">
        <f>IF('Indicator Data'!AV172="No data","x",ROUND(IF('Indicator Data'!AV172&gt;H$195,0,IF('Indicator Data'!AV172&lt;H$194,10,(H$195-'Indicator Data'!AV172)/(H$195-H$194)*10)),1))</f>
        <v>8.1999999999999993</v>
      </c>
      <c r="I169" s="71">
        <f t="shared" si="18"/>
        <v>7.6</v>
      </c>
      <c r="J169" s="114">
        <f>IF('Indicator Data'!AW172="No data","x",ROUND(IF('Indicator Data'!AW172&gt;J$195,0,IF('Indicator Data'!AW172&lt;J$194,10,(J$195-'Indicator Data'!AW172)/(J$195-J$194)*10)),1))</f>
        <v>8.6</v>
      </c>
      <c r="K169" s="114">
        <f>IF('Indicator Data'!AX172="No data","x",ROUND(IF('Indicator Data'!AX172&gt;K$195,0,IF('Indicator Data'!AX172&lt;K$194,10,(K$195-'Indicator Data'!AX172)/(K$195-K$194)*10)),1))</f>
        <v>6.8</v>
      </c>
      <c r="L169" s="114" t="str">
        <f>IF('Indicator Data'!AY172="No data","x",ROUND(IF('Indicator Data'!AY172&gt;L$195,0,IF('Indicator Data'!AY172&lt;L$194,10,(L$195-'Indicator Data'!AY172)/(L$195-L$194)*10)),1))</f>
        <v>x</v>
      </c>
      <c r="M169" s="71">
        <f t="shared" si="19"/>
        <v>7.6999999999999993</v>
      </c>
      <c r="N169" s="71">
        <f>IF('Indicator Data'!AZ172="No data","x",ROUND(IF('Indicator Data'!AZ172&gt;N$195,0,IF('Indicator Data'!AZ172&lt;N$194,10,(N$195-'Indicator Data'!AZ172)/(N$195-N$194)*10)),1))</f>
        <v>9.6</v>
      </c>
      <c r="O169" s="71">
        <f>IF('Indicator Data'!BA172="No data","x",ROUND(IF('Indicator Data'!BA172&gt;O$195,10,IF('Indicator Data'!BA172&lt;O$194,0,10-(O$195-'Indicator Data'!BA172)/(O$195-O$194)*10)),1))</f>
        <v>0.3</v>
      </c>
      <c r="P169" s="72">
        <f t="shared" si="20"/>
        <v>6.3</v>
      </c>
      <c r="Q169" s="165">
        <f t="shared" si="21"/>
        <v>6.3</v>
      </c>
      <c r="R169" s="190">
        <f>IF('Indicator Data'!BB172="No data","x",ROUND(IF('Indicator Data'!BB172&gt;R$195,0,IF('Indicator Data'!BB172&lt;R$194,10,(R$195-'Indicator Data'!BB172)/(R$195-R$194)*10)),1))</f>
        <v>2.5</v>
      </c>
      <c r="S169" s="190">
        <f>IF('Indicator Data'!BC172="No data","x",ROUND(IF('Indicator Data'!BC172&gt;S$195,0,IF('Indicator Data'!BC172&lt;S$194,10,(S$195-'Indicator Data'!BC172)/(S$195-S$194)*10)),1))</f>
        <v>7.5</v>
      </c>
      <c r="T169" s="191">
        <f t="shared" si="22"/>
        <v>5</v>
      </c>
      <c r="U169" s="165">
        <f t="shared" si="23"/>
        <v>5</v>
      </c>
    </row>
    <row r="170" spans="1:21" s="4" customFormat="1" x14ac:dyDescent="0.25">
      <c r="A170" s="99" t="str">
        <f>'Indicator Data'!A173</f>
        <v>Tajikistan</v>
      </c>
      <c r="B170" s="43" t="str">
        <f>'Indicator Data'!B173</f>
        <v>TJK</v>
      </c>
      <c r="C170" s="71">
        <f>IF('Indicator Data'!AT173="No data","x",ROUND(IF('Indicator Data'!AT173&gt;C$195,0,IF('Indicator Data'!AT173&lt;C$194,10,(C$195-'Indicator Data'!AT173)/(C$195-C$194)*10)),1))</f>
        <v>7.5</v>
      </c>
      <c r="D170" s="71">
        <f>IF('Indicator Data'!AS173="No data","x",ROUND(IF('Indicator Data'!AS173&gt;D$195,0,IF('Indicator Data'!AS173&lt;D$194,10,(D$195-'Indicator Data'!AS173)/(D$195-D$194)*10)),1))</f>
        <v>7.2</v>
      </c>
      <c r="E170" s="72">
        <f t="shared" si="16"/>
        <v>7.4</v>
      </c>
      <c r="F170" s="73">
        <f t="shared" si="17"/>
        <v>7.4</v>
      </c>
      <c r="G170" s="114">
        <f>IF('Indicator Data'!AU173="No data","x",ROUND(IF('Indicator Data'!AU173&gt;G$195,0,IF('Indicator Data'!AU173&lt;G$194,10,(G$195-'Indicator Data'!AU173)/(G$195-G$194)*10)),1))</f>
        <v>5.7</v>
      </c>
      <c r="H170" s="114">
        <f>IF('Indicator Data'!AV173="No data","x",ROUND(IF('Indicator Data'!AV173&gt;H$195,0,IF('Indicator Data'!AV173&lt;H$194,10,(H$195-'Indicator Data'!AV173)/(H$195-H$194)*10)),1))</f>
        <v>4.0999999999999996</v>
      </c>
      <c r="I170" s="71">
        <f t="shared" si="18"/>
        <v>4.9000000000000004</v>
      </c>
      <c r="J170" s="114">
        <f>IF('Indicator Data'!AW173="No data","x",ROUND(IF('Indicator Data'!AW173&gt;J$195,0,IF('Indicator Data'!AW173&lt;J$194,10,(J$195-'Indicator Data'!AW173)/(J$195-J$194)*10)),1))</f>
        <v>0.5</v>
      </c>
      <c r="K170" s="114">
        <f>IF('Indicator Data'!AX173="No data","x",ROUND(IF('Indicator Data'!AX173&gt;K$195,0,IF('Indicator Data'!AX173&lt;K$194,10,(K$195-'Indicator Data'!AX173)/(K$195-K$194)*10)),1))</f>
        <v>0.2</v>
      </c>
      <c r="L170" s="114" t="str">
        <f>IF('Indicator Data'!AY173="No data","x",ROUND(IF('Indicator Data'!AY173&gt;L$195,0,IF('Indicator Data'!AY173&lt;L$194,10,(L$195-'Indicator Data'!AY173)/(L$195-L$194)*10)),1))</f>
        <v>x</v>
      </c>
      <c r="M170" s="71">
        <f t="shared" si="19"/>
        <v>0.35</v>
      </c>
      <c r="N170" s="71">
        <f>IF('Indicator Data'!AZ173="No data","x",ROUND(IF('Indicator Data'!AZ173&gt;N$195,0,IF('Indicator Data'!AZ173&lt;N$194,10,(N$195-'Indicator Data'!AZ173)/(N$195-N$194)*10)),1))</f>
        <v>9.5</v>
      </c>
      <c r="O170" s="71">
        <f>IF('Indicator Data'!BA173="No data","x",ROUND(IF('Indicator Data'!BA173&gt;O$195,10,IF('Indicator Data'!BA173&lt;O$194,0,10-(O$195-'Indicator Data'!BA173)/(O$195-O$194)*10)),1))</f>
        <v>0.2</v>
      </c>
      <c r="P170" s="72">
        <f t="shared" si="20"/>
        <v>3.7</v>
      </c>
      <c r="Q170" s="165">
        <f t="shared" si="21"/>
        <v>3.7</v>
      </c>
      <c r="R170" s="190">
        <f>IF('Indicator Data'!BB173="No data","x",ROUND(IF('Indicator Data'!BB173&gt;R$195,0,IF('Indicator Data'!BB173&lt;R$194,10,(R$195-'Indicator Data'!BB173)/(R$195-R$194)*10)),1))</f>
        <v>4.2</v>
      </c>
      <c r="S170" s="190">
        <f>IF('Indicator Data'!BC173="No data","x",ROUND(IF('Indicator Data'!BC173&gt;S$195,0,IF('Indicator Data'!BC173&lt;S$194,10,(S$195-'Indicator Data'!BC173)/(S$195-S$194)*10)),1))</f>
        <v>7.5</v>
      </c>
      <c r="T170" s="191">
        <f t="shared" si="22"/>
        <v>5.85</v>
      </c>
      <c r="U170" s="165">
        <f t="shared" si="23"/>
        <v>5.85</v>
      </c>
    </row>
    <row r="171" spans="1:21" s="4" customFormat="1" x14ac:dyDescent="0.25">
      <c r="A171" s="99" t="str">
        <f>'Indicator Data'!A174</f>
        <v>Tanzania</v>
      </c>
      <c r="B171" s="43" t="str">
        <f>'Indicator Data'!B174</f>
        <v>TZA</v>
      </c>
      <c r="C171" s="71">
        <f>IF('Indicator Data'!AT174="No data","x",ROUND(IF('Indicator Data'!AT174&gt;C$195,0,IF('Indicator Data'!AT174&lt;C$194,10,(C$195-'Indicator Data'!AT174)/(C$195-C$194)*10)),1))</f>
        <v>6.3</v>
      </c>
      <c r="D171" s="71">
        <f>IF('Indicator Data'!AS174="No data","x",ROUND(IF('Indicator Data'!AS174&gt;D$195,0,IF('Indicator Data'!AS174&lt;D$194,10,(D$195-'Indicator Data'!AS174)/(D$195-D$194)*10)),1))</f>
        <v>6.5</v>
      </c>
      <c r="E171" s="72">
        <f t="shared" si="16"/>
        <v>6.4</v>
      </c>
      <c r="F171" s="73">
        <f t="shared" si="17"/>
        <v>6.4</v>
      </c>
      <c r="G171" s="114">
        <f>IF('Indicator Data'!AU174="No data","x",ROUND(IF('Indicator Data'!AU174&gt;G$195,0,IF('Indicator Data'!AU174&lt;G$194,10,(G$195-'Indicator Data'!AU174)/(G$195-G$194)*10)),1))</f>
        <v>9.9</v>
      </c>
      <c r="H171" s="114">
        <f>IF('Indicator Data'!AV174="No data","x",ROUND(IF('Indicator Data'!AV174&gt;H$195,0,IF('Indicator Data'!AV174&lt;H$194,10,(H$195-'Indicator Data'!AV174)/(H$195-H$194)*10)),1))</f>
        <v>9.1999999999999993</v>
      </c>
      <c r="I171" s="71">
        <f t="shared" si="18"/>
        <v>9.5500000000000007</v>
      </c>
      <c r="J171" s="114">
        <f>IF('Indicator Data'!AW174="No data","x",ROUND(IF('Indicator Data'!AW174&gt;J$195,0,IF('Indicator Data'!AW174&lt;J$194,10,(J$195-'Indicator Data'!AW174)/(J$195-J$194)*10)),1))</f>
        <v>0.3</v>
      </c>
      <c r="K171" s="114">
        <f>IF('Indicator Data'!AX174="No data","x",ROUND(IF('Indicator Data'!AX174&gt;K$195,0,IF('Indicator Data'!AX174&lt;K$194,10,(K$195-'Indicator Data'!AX174)/(K$195-K$194)*10)),1))</f>
        <v>3.4</v>
      </c>
      <c r="L171" s="114">
        <f>IF('Indicator Data'!AY174="No data","x",ROUND(IF('Indicator Data'!AY174&gt;L$195,0,IF('Indicator Data'!AY174&lt;L$194,10,(L$195-'Indicator Data'!AY174)/(L$195-L$194)*10)),1))</f>
        <v>0.3</v>
      </c>
      <c r="M171" s="71">
        <f t="shared" si="19"/>
        <v>1.3333333333333333</v>
      </c>
      <c r="N171" s="71">
        <f>IF('Indicator Data'!AZ174="No data","x",ROUND(IF('Indicator Data'!AZ174&gt;N$195,0,IF('Indicator Data'!AZ174&lt;N$194,10,(N$195-'Indicator Data'!AZ174)/(N$195-N$194)*10)),1))</f>
        <v>9.8000000000000007</v>
      </c>
      <c r="O171" s="71">
        <f>IF('Indicator Data'!BA174="No data","x",ROUND(IF('Indicator Data'!BA174&gt;O$195,10,IF('Indicator Data'!BA174&lt;O$194,0,10-(O$195-'Indicator Data'!BA174)/(O$195-O$194)*10)),1))</f>
        <v>5.8</v>
      </c>
      <c r="P171" s="72">
        <f t="shared" si="20"/>
        <v>6.6</v>
      </c>
      <c r="Q171" s="165">
        <f t="shared" si="21"/>
        <v>6.6</v>
      </c>
      <c r="R171" s="190">
        <f>IF('Indicator Data'!BB174="No data","x",ROUND(IF('Indicator Data'!BB174&gt;R$195,0,IF('Indicator Data'!BB174&lt;R$194,10,(R$195-'Indicator Data'!BB174)/(R$195-R$194)*10)),1))</f>
        <v>5.3</v>
      </c>
      <c r="S171" s="190">
        <f>IF('Indicator Data'!BC174="No data","x",ROUND(IF('Indicator Data'!BC174&gt;S$195,0,IF('Indicator Data'!BC174&lt;S$194,10,(S$195-'Indicator Data'!BC174)/(S$195-S$194)*10)),1))</f>
        <v>5</v>
      </c>
      <c r="T171" s="191">
        <f t="shared" si="22"/>
        <v>5.15</v>
      </c>
      <c r="U171" s="165">
        <f t="shared" si="23"/>
        <v>5.15</v>
      </c>
    </row>
    <row r="172" spans="1:21" s="4" customFormat="1" x14ac:dyDescent="0.25">
      <c r="A172" s="99" t="str">
        <f>'Indicator Data'!A175</f>
        <v>Thailand</v>
      </c>
      <c r="B172" s="43" t="str">
        <f>'Indicator Data'!B175</f>
        <v>THA</v>
      </c>
      <c r="C172" s="71">
        <f>IF('Indicator Data'!AT175="No data","x",ROUND(IF('Indicator Data'!AT175&gt;C$195,0,IF('Indicator Data'!AT175&lt;C$194,10,(C$195-'Indicator Data'!AT175)/(C$195-C$194)*10)),1))</f>
        <v>6.4</v>
      </c>
      <c r="D172" s="71">
        <f>IF('Indicator Data'!AS175="No data","x",ROUND(IF('Indicator Data'!AS175&gt;D$195,0,IF('Indicator Data'!AS175&lt;D$194,10,(D$195-'Indicator Data'!AS175)/(D$195-D$194)*10)),1))</f>
        <v>4.3</v>
      </c>
      <c r="E172" s="72">
        <f t="shared" si="16"/>
        <v>5.4</v>
      </c>
      <c r="F172" s="73">
        <f t="shared" si="17"/>
        <v>5.4</v>
      </c>
      <c r="G172" s="114">
        <f>IF('Indicator Data'!AU175="No data","x",ROUND(IF('Indicator Data'!AU175&gt;G$195,0,IF('Indicator Data'!AU175&lt;G$194,10,(G$195-'Indicator Data'!AU175)/(G$195-G$194)*10)),1))</f>
        <v>8</v>
      </c>
      <c r="H172" s="114">
        <f>IF('Indicator Data'!AV175="No data","x",ROUND(IF('Indicator Data'!AV175&gt;H$195,0,IF('Indicator Data'!AV175&lt;H$194,10,(H$195-'Indicator Data'!AV175)/(H$195-H$194)*10)),1))</f>
        <v>7.5</v>
      </c>
      <c r="I172" s="71">
        <f t="shared" si="18"/>
        <v>7.75</v>
      </c>
      <c r="J172" s="114">
        <f>IF('Indicator Data'!AW175="No data","x",ROUND(IF('Indicator Data'!AW175&gt;J$195,0,IF('Indicator Data'!AW175&lt;J$194,10,(J$195-'Indicator Data'!AW175)/(J$195-J$194)*10)),1))</f>
        <v>0</v>
      </c>
      <c r="K172" s="114">
        <f>IF('Indicator Data'!AX175="No data","x",ROUND(IF('Indicator Data'!AX175&gt;K$195,0,IF('Indicator Data'!AX175&lt;K$194,10,(K$195-'Indicator Data'!AX175)/(K$195-K$194)*10)),1))</f>
        <v>0.7</v>
      </c>
      <c r="L172" s="114" t="str">
        <f>IF('Indicator Data'!AY175="No data","x",ROUND(IF('Indicator Data'!AY175&gt;L$195,0,IF('Indicator Data'!AY175&lt;L$194,10,(L$195-'Indicator Data'!AY175)/(L$195-L$194)*10)),1))</f>
        <v>x</v>
      </c>
      <c r="M172" s="71">
        <f t="shared" si="19"/>
        <v>0.35</v>
      </c>
      <c r="N172" s="71">
        <f>IF('Indicator Data'!AZ175="No data","x",ROUND(IF('Indicator Data'!AZ175&gt;N$195,0,IF('Indicator Data'!AZ175&lt;N$194,10,(N$195-'Indicator Data'!AZ175)/(N$195-N$194)*10)),1))</f>
        <v>8</v>
      </c>
      <c r="O172" s="71">
        <f>IF('Indicator Data'!BA175="No data","x",ROUND(IF('Indicator Data'!BA175&gt;O$195,10,IF('Indicator Data'!BA175&lt;O$194,0,10-(O$195-'Indicator Data'!BA175)/(O$195-O$194)*10)),1))</f>
        <v>0.4</v>
      </c>
      <c r="P172" s="72">
        <f t="shared" si="20"/>
        <v>4.0999999999999996</v>
      </c>
      <c r="Q172" s="165">
        <f t="shared" si="21"/>
        <v>4.0999999999999996</v>
      </c>
      <c r="R172" s="190">
        <f>IF('Indicator Data'!BB175="No data","x",ROUND(IF('Indicator Data'!BB175&gt;R$195,0,IF('Indicator Data'!BB175&lt;R$194,10,(R$195-'Indicator Data'!BB175)/(R$195-R$194)*10)),1))</f>
        <v>2.1</v>
      </c>
      <c r="S172" s="190">
        <f>IF('Indicator Data'!BC175="No data","x",ROUND(IF('Indicator Data'!BC175&gt;S$195,0,IF('Indicator Data'!BC175&lt;S$194,10,(S$195-'Indicator Data'!BC175)/(S$195-S$194)*10)),1))</f>
        <v>2.5</v>
      </c>
      <c r="T172" s="191">
        <f t="shared" si="22"/>
        <v>2.2999999999999998</v>
      </c>
      <c r="U172" s="165">
        <f t="shared" si="23"/>
        <v>2.2999999999999998</v>
      </c>
    </row>
    <row r="173" spans="1:21" s="4" customFormat="1" x14ac:dyDescent="0.25">
      <c r="A173" s="99" t="str">
        <f>'Indicator Data'!A176</f>
        <v>Timor-Leste</v>
      </c>
      <c r="B173" s="43" t="str">
        <f>'Indicator Data'!B176</f>
        <v>TLS</v>
      </c>
      <c r="C173" s="71">
        <f>IF('Indicator Data'!AT176="No data","x",ROUND(IF('Indicator Data'!AT176&gt;C$195,0,IF('Indicator Data'!AT176&lt;C$194,10,(C$195-'Indicator Data'!AT176)/(C$195-C$194)*10)),1))</f>
        <v>6.2</v>
      </c>
      <c r="D173" s="71">
        <f>IF('Indicator Data'!AS176="No data","x",ROUND(IF('Indicator Data'!AS176&gt;D$195,0,IF('Indicator Data'!AS176&lt;D$194,10,(D$195-'Indicator Data'!AS176)/(D$195-D$194)*10)),1))</f>
        <v>7</v>
      </c>
      <c r="E173" s="72">
        <f t="shared" si="16"/>
        <v>6.6</v>
      </c>
      <c r="F173" s="73">
        <f t="shared" si="17"/>
        <v>6.6</v>
      </c>
      <c r="G173" s="114">
        <f>IF('Indicator Data'!AU176="No data","x",ROUND(IF('Indicator Data'!AU176&gt;G$195,0,IF('Indicator Data'!AU176&lt;G$194,10,(G$195-'Indicator Data'!AU176)/(G$195-G$194)*10)),1))</f>
        <v>8.1999999999999993</v>
      </c>
      <c r="H173" s="114">
        <f>IF('Indicator Data'!AV176="No data","x",ROUND(IF('Indicator Data'!AV176&gt;H$195,0,IF('Indicator Data'!AV176&lt;H$194,10,(H$195-'Indicator Data'!AV176)/(H$195-H$194)*10)),1))</f>
        <v>2.7</v>
      </c>
      <c r="I173" s="71">
        <f t="shared" si="18"/>
        <v>5.4499999999999993</v>
      </c>
      <c r="J173" s="114">
        <f>IF('Indicator Data'!AW176="No data","x",ROUND(IF('Indicator Data'!AW176&gt;J$195,0,IF('Indicator Data'!AW176&lt;J$194,10,(J$195-'Indicator Data'!AW176)/(J$195-J$194)*10)),1))</f>
        <v>3.9</v>
      </c>
      <c r="K173" s="114">
        <f>IF('Indicator Data'!AX176="No data","x",ROUND(IF('Indicator Data'!AX176&gt;K$195,0,IF('Indicator Data'!AX176&lt;K$194,10,(K$195-'Indicator Data'!AX176)/(K$195-K$194)*10)),1))</f>
        <v>8.3000000000000007</v>
      </c>
      <c r="L173" s="114" t="str">
        <f>IF('Indicator Data'!AY176="No data","x",ROUND(IF('Indicator Data'!AY176&gt;L$195,0,IF('Indicator Data'!AY176&lt;L$194,10,(L$195-'Indicator Data'!AY176)/(L$195-L$194)*10)),1))</f>
        <v>x</v>
      </c>
      <c r="M173" s="71">
        <f t="shared" si="19"/>
        <v>6.1000000000000005</v>
      </c>
      <c r="N173" s="71">
        <f>IF('Indicator Data'!AZ176="No data","x",ROUND(IF('Indicator Data'!AZ176&gt;N$195,0,IF('Indicator Data'!AZ176&lt;N$194,10,(N$195-'Indicator Data'!AZ176)/(N$195-N$194)*10)),1))</f>
        <v>9.8000000000000007</v>
      </c>
      <c r="O173" s="71">
        <f>IF('Indicator Data'!BA176="No data","x",ROUND(IF('Indicator Data'!BA176&gt;O$195,10,IF('Indicator Data'!BA176&lt;O$194,0,10-(O$195-'Indicator Data'!BA176)/(O$195-O$194)*10)),1))</f>
        <v>1.6</v>
      </c>
      <c r="P173" s="72">
        <f t="shared" si="20"/>
        <v>5.7</v>
      </c>
      <c r="Q173" s="165">
        <f t="shared" si="21"/>
        <v>5.7</v>
      </c>
      <c r="R173" s="190">
        <f>IF('Indicator Data'!BB176="No data","x",ROUND(IF('Indicator Data'!BB176&gt;R$195,0,IF('Indicator Data'!BB176&lt;R$194,10,(R$195-'Indicator Data'!BB176)/(R$195-R$194)*10)),1))</f>
        <v>5.6</v>
      </c>
      <c r="S173" s="190">
        <f>IF('Indicator Data'!BC176="No data","x",ROUND(IF('Indicator Data'!BC176&gt;S$195,0,IF('Indicator Data'!BC176&lt;S$194,10,(S$195-'Indicator Data'!BC176)/(S$195-S$194)*10)),1))</f>
        <v>7.5</v>
      </c>
      <c r="T173" s="191">
        <f t="shared" si="22"/>
        <v>6.55</v>
      </c>
      <c r="U173" s="165">
        <f t="shared" si="23"/>
        <v>6.55</v>
      </c>
    </row>
    <row r="174" spans="1:21" s="4" customFormat="1" x14ac:dyDescent="0.25">
      <c r="A174" s="99" t="str">
        <f>'Indicator Data'!A177</f>
        <v>Togo</v>
      </c>
      <c r="B174" s="43" t="str">
        <f>'Indicator Data'!B177</f>
        <v>TGO</v>
      </c>
      <c r="C174" s="71">
        <f>IF('Indicator Data'!AT177="No data","x",ROUND(IF('Indicator Data'!AT177&gt;C$195,0,IF('Indicator Data'!AT177&lt;C$194,10,(C$195-'Indicator Data'!AT177)/(C$195-C$194)*10)),1))</f>
        <v>7.1</v>
      </c>
      <c r="D174" s="71">
        <f>IF('Indicator Data'!AS177="No data","x",ROUND(IF('Indicator Data'!AS177&gt;D$195,0,IF('Indicator Data'!AS177&lt;D$194,10,(D$195-'Indicator Data'!AS177)/(D$195-D$194)*10)),1))</f>
        <v>7.1</v>
      </c>
      <c r="E174" s="72">
        <f t="shared" si="16"/>
        <v>7.1</v>
      </c>
      <c r="F174" s="73">
        <f t="shared" si="17"/>
        <v>7.1</v>
      </c>
      <c r="G174" s="114">
        <f>IF('Indicator Data'!AU177="No data","x",ROUND(IF('Indicator Data'!AU177&gt;G$195,0,IF('Indicator Data'!AU177&lt;G$194,10,(G$195-'Indicator Data'!AU177)/(G$195-G$194)*10)),1))</f>
        <v>9.9</v>
      </c>
      <c r="H174" s="114">
        <f>IF('Indicator Data'!AV177="No data","x",ROUND(IF('Indicator Data'!AV177&gt;H$195,0,IF('Indicator Data'!AV177&lt;H$194,10,(H$195-'Indicator Data'!AV177)/(H$195-H$194)*10)),1))</f>
        <v>9.1999999999999993</v>
      </c>
      <c r="I174" s="71">
        <f t="shared" si="18"/>
        <v>9.5500000000000007</v>
      </c>
      <c r="J174" s="114">
        <f>IF('Indicator Data'!AW177="No data","x",ROUND(IF('Indicator Data'!AW177&gt;J$195,0,IF('Indicator Data'!AW177&lt;J$194,10,(J$195-'Indicator Data'!AW177)/(J$195-J$194)*10)),1))</f>
        <v>1.5</v>
      </c>
      <c r="K174" s="114" t="str">
        <f>IF('Indicator Data'!AX177="No data","x",ROUND(IF('Indicator Data'!AX177&gt;K$195,0,IF('Indicator Data'!AX177&lt;K$194,10,(K$195-'Indicator Data'!AX177)/(K$195-K$194)*10)),1))</f>
        <v>x</v>
      </c>
      <c r="L174" s="114">
        <f>IF('Indicator Data'!AY177="No data","x",ROUND(IF('Indicator Data'!AY177&gt;L$195,0,IF('Indicator Data'!AY177&lt;L$194,10,(L$195-'Indicator Data'!AY177)/(L$195-L$194)*10)),1))</f>
        <v>1.5</v>
      </c>
      <c r="M174" s="71">
        <f t="shared" si="19"/>
        <v>1.5</v>
      </c>
      <c r="N174" s="71">
        <f>IF('Indicator Data'!AZ177="No data","x",ROUND(IF('Indicator Data'!AZ177&gt;N$195,0,IF('Indicator Data'!AZ177&lt;N$194,10,(N$195-'Indicator Data'!AZ177)/(N$195-N$194)*10)),1))</f>
        <v>9.8000000000000007</v>
      </c>
      <c r="O174" s="71">
        <f>IF('Indicator Data'!BA177="No data","x",ROUND(IF('Indicator Data'!BA177&gt;O$195,10,IF('Indicator Data'!BA177&lt;O$194,0,10-(O$195-'Indicator Data'!BA177)/(O$195-O$194)*10)),1))</f>
        <v>4.4000000000000004</v>
      </c>
      <c r="P174" s="72">
        <f t="shared" si="20"/>
        <v>6.3</v>
      </c>
      <c r="Q174" s="165">
        <f t="shared" si="21"/>
        <v>6.3</v>
      </c>
      <c r="R174" s="190">
        <f>IF('Indicator Data'!BB177="No data","x",ROUND(IF('Indicator Data'!BB177&gt;R$195,0,IF('Indicator Data'!BB177&lt;R$194,10,(R$195-'Indicator Data'!BB177)/(R$195-R$194)*10)),1))</f>
        <v>6.8</v>
      </c>
      <c r="S174" s="190">
        <f>IF('Indicator Data'!BC177="No data","x",ROUND(IF('Indicator Data'!BC177&gt;S$195,0,IF('Indicator Data'!BC177&lt;S$194,10,(S$195-'Indicator Data'!BC177)/(S$195-S$194)*10)),1))</f>
        <v>7.5</v>
      </c>
      <c r="T174" s="191">
        <f t="shared" si="22"/>
        <v>7.15</v>
      </c>
      <c r="U174" s="165">
        <f t="shared" si="23"/>
        <v>7.15</v>
      </c>
    </row>
    <row r="175" spans="1:21" s="4" customFormat="1" x14ac:dyDescent="0.25">
      <c r="A175" s="99" t="str">
        <f>'Indicator Data'!A178</f>
        <v>Tonga</v>
      </c>
      <c r="B175" s="43" t="str">
        <f>'Indicator Data'!B178</f>
        <v>TON</v>
      </c>
      <c r="C175" s="71" t="str">
        <f>IF('Indicator Data'!AT178="No data","x",ROUND(IF('Indicator Data'!AT178&gt;C$195,0,IF('Indicator Data'!AT178&lt;C$194,10,(C$195-'Indicator Data'!AT178)/(C$195-C$194)*10)),1))</f>
        <v>x</v>
      </c>
      <c r="D175" s="71">
        <f>IF('Indicator Data'!AS178="No data","x",ROUND(IF('Indicator Data'!AS178&gt;D$195,0,IF('Indicator Data'!AS178&lt;D$194,10,(D$195-'Indicator Data'!AS178)/(D$195-D$194)*10)),1))</f>
        <v>4.7</v>
      </c>
      <c r="E175" s="72">
        <f t="shared" si="16"/>
        <v>4.7</v>
      </c>
      <c r="F175" s="73">
        <f t="shared" si="17"/>
        <v>4.7</v>
      </c>
      <c r="G175" s="114">
        <f>IF('Indicator Data'!AU178="No data","x",ROUND(IF('Indicator Data'!AU178&gt;G$195,0,IF('Indicator Data'!AU178&lt;G$194,10,(G$195-'Indicator Data'!AU178)/(G$195-G$194)*10)),1))</f>
        <v>8.6999999999999993</v>
      </c>
      <c r="H175" s="114" t="str">
        <f>IF('Indicator Data'!AV178="No data","x",ROUND(IF('Indicator Data'!AV178&gt;H$195,0,IF('Indicator Data'!AV178&lt;H$194,10,(H$195-'Indicator Data'!AV178)/(H$195-H$194)*10)),1))</f>
        <v>x</v>
      </c>
      <c r="I175" s="71">
        <f t="shared" si="18"/>
        <v>8.6999999999999993</v>
      </c>
      <c r="J175" s="114">
        <f>IF('Indicator Data'!AW178="No data","x",ROUND(IF('Indicator Data'!AW178&gt;J$195,0,IF('Indicator Data'!AW178&lt;J$194,10,(J$195-'Indicator Data'!AW178)/(J$195-J$194)*10)),1))</f>
        <v>3.1</v>
      </c>
      <c r="K175" s="114">
        <f>IF('Indicator Data'!AX178="No data","x",ROUND(IF('Indicator Data'!AX178&gt;K$195,0,IF('Indicator Data'!AX178&lt;K$194,10,(K$195-'Indicator Data'!AX178)/(K$195-K$194)*10)),1))</f>
        <v>2.4</v>
      </c>
      <c r="L175" s="114" t="str">
        <f>IF('Indicator Data'!AY178="No data","x",ROUND(IF('Indicator Data'!AY178&gt;L$195,0,IF('Indicator Data'!AY178&lt;L$194,10,(L$195-'Indicator Data'!AY178)/(L$195-L$194)*10)),1))</f>
        <v>x</v>
      </c>
      <c r="M175" s="71">
        <f t="shared" si="19"/>
        <v>2.75</v>
      </c>
      <c r="N175" s="71">
        <f>IF('Indicator Data'!AZ178="No data","x",ROUND(IF('Indicator Data'!AZ178&gt;N$195,0,IF('Indicator Data'!AZ178&lt;N$194,10,(N$195-'Indicator Data'!AZ178)/(N$195-N$194)*10)),1))</f>
        <v>9.1</v>
      </c>
      <c r="O175" s="71">
        <f>IF('Indicator Data'!BA178="No data","x",ROUND(IF('Indicator Data'!BA178&gt;O$195,10,IF('Indicator Data'!BA178&lt;O$194,0,10-(O$195-'Indicator Data'!BA178)/(O$195-O$194)*10)),1))</f>
        <v>0.6</v>
      </c>
      <c r="P175" s="72">
        <f t="shared" si="20"/>
        <v>5.3</v>
      </c>
      <c r="Q175" s="165">
        <f t="shared" si="21"/>
        <v>5.3</v>
      </c>
      <c r="R175" s="190">
        <f>IF('Indicator Data'!BB178="No data","x",ROUND(IF('Indicator Data'!BB178&gt;R$195,0,IF('Indicator Data'!BB178&lt;R$194,10,(R$195-'Indicator Data'!BB178)/(R$195-R$194)*10)),1))</f>
        <v>4.3</v>
      </c>
      <c r="S175" s="190">
        <f>IF('Indicator Data'!BC178="No data","x",ROUND(IF('Indicator Data'!BC178&gt;S$195,0,IF('Indicator Data'!BC178&lt;S$194,10,(S$195-'Indicator Data'!BC178)/(S$195-S$194)*10)),1))</f>
        <v>7.5</v>
      </c>
      <c r="T175" s="191">
        <f t="shared" si="22"/>
        <v>5.9</v>
      </c>
      <c r="U175" s="165">
        <f t="shared" si="23"/>
        <v>5.9</v>
      </c>
    </row>
    <row r="176" spans="1:21" s="4" customFormat="1" x14ac:dyDescent="0.25">
      <c r="A176" s="99" t="str">
        <f>'Indicator Data'!A179</f>
        <v>Trinidad and Tobago</v>
      </c>
      <c r="B176" s="43" t="str">
        <f>'Indicator Data'!B179</f>
        <v>TTO</v>
      </c>
      <c r="C176" s="71">
        <f>IF('Indicator Data'!AT179="No data","x",ROUND(IF('Indicator Data'!AT179&gt;C$195,0,IF('Indicator Data'!AT179&lt;C$194,10,(C$195-'Indicator Data'!AT179)/(C$195-C$194)*10)),1))</f>
        <v>6</v>
      </c>
      <c r="D176" s="71">
        <f>IF('Indicator Data'!AS179="No data","x",ROUND(IF('Indicator Data'!AS179&gt;D$195,0,IF('Indicator Data'!AS179&lt;D$194,10,(D$195-'Indicator Data'!AS179)/(D$195-D$194)*10)),1))</f>
        <v>4.5999999999999996</v>
      </c>
      <c r="E176" s="72">
        <f t="shared" si="16"/>
        <v>5.3</v>
      </c>
      <c r="F176" s="73">
        <f t="shared" si="17"/>
        <v>5.3</v>
      </c>
      <c r="G176" s="114">
        <f>IF('Indicator Data'!AU179="No data","x",ROUND(IF('Indicator Data'!AU179&gt;G$195,0,IF('Indicator Data'!AU179&lt;G$194,10,(G$195-'Indicator Data'!AU179)/(G$195-G$194)*10)),1))</f>
        <v>3.3</v>
      </c>
      <c r="H176" s="114">
        <f>IF('Indicator Data'!AV179="No data","x",ROUND(IF('Indicator Data'!AV179&gt;H$195,0,IF('Indicator Data'!AV179&lt;H$194,10,(H$195-'Indicator Data'!AV179)/(H$195-H$194)*10)),1))</f>
        <v>6.3</v>
      </c>
      <c r="I176" s="71">
        <f t="shared" si="18"/>
        <v>4.8</v>
      </c>
      <c r="J176" s="114">
        <f>IF('Indicator Data'!AW179="No data","x",ROUND(IF('Indicator Data'!AW179&gt;J$195,0,IF('Indicator Data'!AW179&lt;J$194,10,(J$195-'Indicator Data'!AW179)/(J$195-J$194)*10)),1))</f>
        <v>1.7</v>
      </c>
      <c r="K176" s="114">
        <f>IF('Indicator Data'!AX179="No data","x",ROUND(IF('Indicator Data'!AX179&gt;K$195,0,IF('Indicator Data'!AX179&lt;K$194,10,(K$195-'Indicator Data'!AX179)/(K$195-K$194)*10)),1))</f>
        <v>5.8</v>
      </c>
      <c r="L176" s="114">
        <f>IF('Indicator Data'!AY179="No data","x",ROUND(IF('Indicator Data'!AY179&gt;L$195,0,IF('Indicator Data'!AY179&lt;L$194,10,(L$195-'Indicator Data'!AY179)/(L$195-L$194)*10)),1))</f>
        <v>1</v>
      </c>
      <c r="M176" s="71">
        <f t="shared" si="19"/>
        <v>2.8333333333333335</v>
      </c>
      <c r="N176" s="71">
        <f>IF('Indicator Data'!AZ179="No data","x",ROUND(IF('Indicator Data'!AZ179&gt;N$195,0,IF('Indicator Data'!AZ179&lt;N$194,10,(N$195-'Indicator Data'!AZ179)/(N$195-N$194)*10)),1))</f>
        <v>2.8</v>
      </c>
      <c r="O176" s="71">
        <f>IF('Indicator Data'!BA179="No data","x",ROUND(IF('Indicator Data'!BA179&gt;O$195,10,IF('Indicator Data'!BA179&lt;O$194,0,10-(O$195-'Indicator Data'!BA179)/(O$195-O$194)*10)),1))</f>
        <v>0.7</v>
      </c>
      <c r="P176" s="72">
        <f t="shared" si="20"/>
        <v>2.8</v>
      </c>
      <c r="Q176" s="165">
        <f t="shared" si="21"/>
        <v>2.8</v>
      </c>
      <c r="R176" s="190">
        <f>IF('Indicator Data'!BB179="No data","x",ROUND(IF('Indicator Data'!BB179&gt;R$195,0,IF('Indicator Data'!BB179&lt;R$194,10,(R$195-'Indicator Data'!BB179)/(R$195-R$194)*10)),1))</f>
        <v>5.0999999999999996</v>
      </c>
      <c r="S176" s="190">
        <f>IF('Indicator Data'!BC179="No data","x",ROUND(IF('Indicator Data'!BC179&gt;S$195,0,IF('Indicator Data'!BC179&lt;S$194,10,(S$195-'Indicator Data'!BC179)/(S$195-S$194)*10)),1))</f>
        <v>5</v>
      </c>
      <c r="T176" s="191">
        <f t="shared" si="22"/>
        <v>5.05</v>
      </c>
      <c r="U176" s="165">
        <f t="shared" si="23"/>
        <v>5.05</v>
      </c>
    </row>
    <row r="177" spans="1:21" s="4" customFormat="1" x14ac:dyDescent="0.25">
      <c r="A177" s="99" t="str">
        <f>'Indicator Data'!A180</f>
        <v>Tunisia</v>
      </c>
      <c r="B177" s="43" t="str">
        <f>'Indicator Data'!B180</f>
        <v>TUN</v>
      </c>
      <c r="C177" s="71">
        <f>IF('Indicator Data'!AT180="No data","x",ROUND(IF('Indicator Data'!AT180&gt;C$195,0,IF('Indicator Data'!AT180&lt;C$194,10,(C$195-'Indicator Data'!AT180)/(C$195-C$194)*10)),1))</f>
        <v>5.7</v>
      </c>
      <c r="D177" s="71">
        <f>IF('Indicator Data'!AS180="No data","x",ROUND(IF('Indicator Data'!AS180&gt;D$195,0,IF('Indicator Data'!AS180&lt;D$194,10,(D$195-'Indicator Data'!AS180)/(D$195-D$194)*10)),1))</f>
        <v>5.2</v>
      </c>
      <c r="E177" s="72">
        <f t="shared" si="16"/>
        <v>5.5</v>
      </c>
      <c r="F177" s="73">
        <f t="shared" si="17"/>
        <v>5.5</v>
      </c>
      <c r="G177" s="114">
        <f>IF('Indicator Data'!AU180="No data","x",ROUND(IF('Indicator Data'!AU180&gt;G$195,0,IF('Indicator Data'!AU180&lt;G$194,10,(G$195-'Indicator Data'!AU180)/(G$195-G$194)*10)),1))</f>
        <v>6.8</v>
      </c>
      <c r="H177" s="114">
        <f>IF('Indicator Data'!AV180="No data","x",ROUND(IF('Indicator Data'!AV180&gt;H$195,0,IF('Indicator Data'!AV180&lt;H$194,10,(H$195-'Indicator Data'!AV180)/(H$195-H$194)*10)),1))</f>
        <v>7.2</v>
      </c>
      <c r="I177" s="71">
        <f t="shared" si="18"/>
        <v>7</v>
      </c>
      <c r="J177" s="114">
        <f>IF('Indicator Data'!AW180="No data","x",ROUND(IF('Indicator Data'!AW180&gt;J$195,0,IF('Indicator Data'!AW180&lt;J$194,10,(J$195-'Indicator Data'!AW180)/(J$195-J$194)*10)),1))</f>
        <v>0.2</v>
      </c>
      <c r="K177" s="114">
        <f>IF('Indicator Data'!AX180="No data","x",ROUND(IF('Indicator Data'!AX180&gt;K$195,0,IF('Indicator Data'!AX180&lt;K$194,10,(K$195-'Indicator Data'!AX180)/(K$195-K$194)*10)),1))</f>
        <v>0.3</v>
      </c>
      <c r="L177" s="114" t="str">
        <f>IF('Indicator Data'!AY180="No data","x",ROUND(IF('Indicator Data'!AY180&gt;L$195,0,IF('Indicator Data'!AY180&lt;L$194,10,(L$195-'Indicator Data'!AY180)/(L$195-L$194)*10)),1))</f>
        <v>x</v>
      </c>
      <c r="M177" s="71">
        <f t="shared" si="19"/>
        <v>0.25</v>
      </c>
      <c r="N177" s="71">
        <f>IF('Indicator Data'!AZ180="No data","x",ROUND(IF('Indicator Data'!AZ180&gt;N$195,0,IF('Indicator Data'!AZ180&lt;N$194,10,(N$195-'Indicator Data'!AZ180)/(N$195-N$194)*10)),1))</f>
        <v>7.4</v>
      </c>
      <c r="O177" s="71">
        <f>IF('Indicator Data'!BA180="No data","x",ROUND(IF('Indicator Data'!BA180&gt;O$195,10,IF('Indicator Data'!BA180&lt;O$194,0,10-(O$195-'Indicator Data'!BA180)/(O$195-O$194)*10)),1))</f>
        <v>0.5</v>
      </c>
      <c r="P177" s="72">
        <f t="shared" si="20"/>
        <v>3.8</v>
      </c>
      <c r="Q177" s="165">
        <f t="shared" si="21"/>
        <v>3.8</v>
      </c>
      <c r="R177" s="190">
        <f>IF('Indicator Data'!BB180="No data","x",ROUND(IF('Indicator Data'!BB180&gt;R$195,0,IF('Indicator Data'!BB180&lt;R$194,10,(R$195-'Indicator Data'!BB180)/(R$195-R$194)*10)),1))</f>
        <v>3.4</v>
      </c>
      <c r="S177" s="190">
        <f>IF('Indicator Data'!BC180="No data","x",ROUND(IF('Indicator Data'!BC180&gt;S$195,0,IF('Indicator Data'!BC180&lt;S$194,10,(S$195-'Indicator Data'!BC180)/(S$195-S$194)*10)),1))</f>
        <v>5</v>
      </c>
      <c r="T177" s="191">
        <f t="shared" si="22"/>
        <v>4.2</v>
      </c>
      <c r="U177" s="165">
        <f t="shared" si="23"/>
        <v>4.2</v>
      </c>
    </row>
    <row r="178" spans="1:21" s="4" customFormat="1" x14ac:dyDescent="0.25">
      <c r="A178" s="99" t="str">
        <f>'Indicator Data'!A181</f>
        <v>Turkey</v>
      </c>
      <c r="B178" s="43" t="str">
        <f>'Indicator Data'!B181</f>
        <v>TUR</v>
      </c>
      <c r="C178" s="71">
        <f>IF('Indicator Data'!AT181="No data","x",ROUND(IF('Indicator Data'!AT181&gt;C$195,0,IF('Indicator Data'!AT181&lt;C$194,10,(C$195-'Indicator Data'!AT181)/(C$195-C$194)*10)),1))</f>
        <v>6.1</v>
      </c>
      <c r="D178" s="71">
        <f>IF('Indicator Data'!AS181="No data","x",ROUND(IF('Indicator Data'!AS181&gt;D$195,0,IF('Indicator Data'!AS181&lt;D$194,10,(D$195-'Indicator Data'!AS181)/(D$195-D$194)*10)),1))</f>
        <v>5</v>
      </c>
      <c r="E178" s="72">
        <f t="shared" si="16"/>
        <v>5.6</v>
      </c>
      <c r="F178" s="73">
        <f t="shared" si="17"/>
        <v>5.6</v>
      </c>
      <c r="G178" s="114">
        <f>IF('Indicator Data'!AU181="No data","x",ROUND(IF('Indicator Data'!AU181&gt;G$195,0,IF('Indicator Data'!AU181&lt;G$194,10,(G$195-'Indicator Data'!AU181)/(G$195-G$194)*10)),1))</f>
        <v>5.6</v>
      </c>
      <c r="H178" s="114">
        <f>IF('Indicator Data'!AV181="No data","x",ROUND(IF('Indicator Data'!AV181&gt;H$195,0,IF('Indicator Data'!AV181&lt;H$194,10,(H$195-'Indicator Data'!AV181)/(H$195-H$194)*10)),1))</f>
        <v>6.8</v>
      </c>
      <c r="I178" s="71">
        <f t="shared" si="18"/>
        <v>6.1999999999999993</v>
      </c>
      <c r="J178" s="114">
        <f>IF('Indicator Data'!AW181="No data","x",ROUND(IF('Indicator Data'!AW181&gt;J$195,0,IF('Indicator Data'!AW181&lt;J$194,10,(J$195-'Indicator Data'!AW181)/(J$195-J$194)*10)),1))</f>
        <v>0.5</v>
      </c>
      <c r="K178" s="114">
        <f>IF('Indicator Data'!AX181="No data","x",ROUND(IF('Indicator Data'!AX181&gt;K$195,0,IF('Indicator Data'!AX181&lt;K$194,10,(K$195-'Indicator Data'!AX181)/(K$195-K$194)*10)),1))</f>
        <v>2.2000000000000002</v>
      </c>
      <c r="L178" s="114">
        <f>IF('Indicator Data'!AY181="No data","x",ROUND(IF('Indicator Data'!AY181&gt;L$195,0,IF('Indicator Data'!AY181&lt;L$194,10,(L$195-'Indicator Data'!AY181)/(L$195-L$194)*10)),1))</f>
        <v>0.5</v>
      </c>
      <c r="M178" s="71">
        <f t="shared" si="19"/>
        <v>1.0666666666666667</v>
      </c>
      <c r="N178" s="71">
        <f>IF('Indicator Data'!AZ181="No data","x",ROUND(IF('Indicator Data'!AZ181&gt;N$195,0,IF('Indicator Data'!AZ181&lt;N$194,10,(N$195-'Indicator Data'!AZ181)/(N$195-N$194)*10)),1))</f>
        <v>6.5</v>
      </c>
      <c r="O178" s="71">
        <f>IF('Indicator Data'!BA181="No data","x",ROUND(IF('Indicator Data'!BA181&gt;O$195,10,IF('Indicator Data'!BA181&lt;O$194,0,10-(O$195-'Indicator Data'!BA181)/(O$195-O$194)*10)),1))</f>
        <v>0.2</v>
      </c>
      <c r="P178" s="72">
        <f t="shared" si="20"/>
        <v>3.5</v>
      </c>
      <c r="Q178" s="165">
        <f t="shared" si="21"/>
        <v>3.5</v>
      </c>
      <c r="R178" s="190">
        <f>IF('Indicator Data'!BB181="No data","x",ROUND(IF('Indicator Data'!BB181&gt;R$195,0,IF('Indicator Data'!BB181&lt;R$194,10,(R$195-'Indicator Data'!BB181)/(R$195-R$194)*10)),1))</f>
        <v>2.7</v>
      </c>
      <c r="S178" s="190">
        <f>IF('Indicator Data'!BC181="No data","x",ROUND(IF('Indicator Data'!BC181&gt;S$195,0,IF('Indicator Data'!BC181&lt;S$194,10,(S$195-'Indicator Data'!BC181)/(S$195-S$194)*10)),1))</f>
        <v>2.5</v>
      </c>
      <c r="T178" s="191">
        <f t="shared" si="22"/>
        <v>2.6</v>
      </c>
      <c r="U178" s="165">
        <f t="shared" si="23"/>
        <v>2.6</v>
      </c>
    </row>
    <row r="179" spans="1:21" s="4" customFormat="1" x14ac:dyDescent="0.25">
      <c r="A179" s="99" t="str">
        <f>'Indicator Data'!A182</f>
        <v>Turkmenistan</v>
      </c>
      <c r="B179" s="43" t="str">
        <f>'Indicator Data'!B182</f>
        <v>TKM</v>
      </c>
      <c r="C179" s="71">
        <f>IF('Indicator Data'!AT182="No data","x",ROUND(IF('Indicator Data'!AT182&gt;C$195,0,IF('Indicator Data'!AT182&lt;C$194,10,(C$195-'Indicator Data'!AT182)/(C$195-C$194)*10)),1))</f>
        <v>8.1</v>
      </c>
      <c r="D179" s="71">
        <f>IF('Indicator Data'!AS182="No data","x",ROUND(IF('Indicator Data'!AS182&gt;D$195,0,IF('Indicator Data'!AS182&lt;D$194,10,(D$195-'Indicator Data'!AS182)/(D$195-D$194)*10)),1))</f>
        <v>7.1</v>
      </c>
      <c r="E179" s="72">
        <f t="shared" si="16"/>
        <v>7.6</v>
      </c>
      <c r="F179" s="73">
        <f t="shared" si="17"/>
        <v>7.6</v>
      </c>
      <c r="G179" s="114">
        <f>IF('Indicator Data'!AU182="No data","x",ROUND(IF('Indicator Data'!AU182&gt;G$195,0,IF('Indicator Data'!AU182&lt;G$194,10,(G$195-'Indicator Data'!AU182)/(G$195-G$194)*10)),1))</f>
        <v>4.4000000000000004</v>
      </c>
      <c r="H179" s="114">
        <f>IF('Indicator Data'!AV182="No data","x",ROUND(IF('Indicator Data'!AV182&gt;H$195,0,IF('Indicator Data'!AV182&lt;H$194,10,(H$195-'Indicator Data'!AV182)/(H$195-H$194)*10)),1))</f>
        <v>0.8</v>
      </c>
      <c r="I179" s="71">
        <f t="shared" si="18"/>
        <v>2.6</v>
      </c>
      <c r="J179" s="114">
        <f>IF('Indicator Data'!AW182="No data","x",ROUND(IF('Indicator Data'!AW182&gt;J$195,0,IF('Indicator Data'!AW182&lt;J$194,10,(J$195-'Indicator Data'!AW182)/(J$195-J$194)*10)),1))</f>
        <v>0</v>
      </c>
      <c r="K179" s="114">
        <f>IF('Indicator Data'!AX182="No data","x",ROUND(IF('Indicator Data'!AX182&gt;K$195,0,IF('Indicator Data'!AX182&lt;K$194,10,(K$195-'Indicator Data'!AX182)/(K$195-K$194)*10)),1))</f>
        <v>0</v>
      </c>
      <c r="L179" s="114" t="str">
        <f>IF('Indicator Data'!AY182="No data","x",ROUND(IF('Indicator Data'!AY182&gt;L$195,0,IF('Indicator Data'!AY182&lt;L$194,10,(L$195-'Indicator Data'!AY182)/(L$195-L$194)*10)),1))</f>
        <v>x</v>
      </c>
      <c r="M179" s="71">
        <f t="shared" si="19"/>
        <v>0</v>
      </c>
      <c r="N179" s="71">
        <f>IF('Indicator Data'!AZ182="No data","x",ROUND(IF('Indicator Data'!AZ182&gt;N$195,0,IF('Indicator Data'!AZ182&lt;N$194,10,(N$195-'Indicator Data'!AZ182)/(N$195-N$194)*10)),1))</f>
        <v>6.4</v>
      </c>
      <c r="O179" s="71">
        <f>IF('Indicator Data'!BA182="No data","x",ROUND(IF('Indicator Data'!BA182&gt;O$195,10,IF('Indicator Data'!BA182&lt;O$194,0,10-(O$195-'Indicator Data'!BA182)/(O$195-O$194)*10)),1))</f>
        <v>0.1</v>
      </c>
      <c r="P179" s="72">
        <f t="shared" si="20"/>
        <v>2.2999999999999998</v>
      </c>
      <c r="Q179" s="165">
        <f t="shared" si="21"/>
        <v>2.2999999999999998</v>
      </c>
      <c r="R179" s="190">
        <f>IF('Indicator Data'!BB182="No data","x",ROUND(IF('Indicator Data'!BB182&gt;R$195,0,IF('Indicator Data'!BB182&lt;R$194,10,(R$195-'Indicator Data'!BB182)/(R$195-R$194)*10)),1))</f>
        <v>3.3</v>
      </c>
      <c r="S179" s="190">
        <f>IF('Indicator Data'!BC182="No data","x",ROUND(IF('Indicator Data'!BC182&gt;S$195,0,IF('Indicator Data'!BC182&lt;S$194,10,(S$195-'Indicator Data'!BC182)/(S$195-S$194)*10)),1))</f>
        <v>5</v>
      </c>
      <c r="T179" s="191">
        <f t="shared" si="22"/>
        <v>4.1500000000000004</v>
      </c>
      <c r="U179" s="165">
        <f t="shared" si="23"/>
        <v>4.1500000000000004</v>
      </c>
    </row>
    <row r="180" spans="1:21" s="4" customFormat="1" x14ac:dyDescent="0.25">
      <c r="A180" s="99" t="str">
        <f>'Indicator Data'!A183</f>
        <v>Tuvalu</v>
      </c>
      <c r="B180" s="43" t="str">
        <f>'Indicator Data'!B183</f>
        <v>TUV</v>
      </c>
      <c r="C180" s="71" t="str">
        <f>IF('Indicator Data'!AT183="No data","x",ROUND(IF('Indicator Data'!AT183&gt;C$195,0,IF('Indicator Data'!AT183&lt;C$194,10,(C$195-'Indicator Data'!AT183)/(C$195-C$194)*10)),1))</f>
        <v>x</v>
      </c>
      <c r="D180" s="71">
        <f>IF('Indicator Data'!AS183="No data","x",ROUND(IF('Indicator Data'!AS183&gt;D$195,0,IF('Indicator Data'!AS183&lt;D$194,10,(D$195-'Indicator Data'!AS183)/(D$195-D$194)*10)),1))</f>
        <v>6.4</v>
      </c>
      <c r="E180" s="72">
        <f t="shared" si="16"/>
        <v>6.4</v>
      </c>
      <c r="F180" s="73">
        <f t="shared" si="17"/>
        <v>6.4</v>
      </c>
      <c r="G180" s="114">
        <f>IF('Indicator Data'!AU183="No data","x",ROUND(IF('Indicator Data'!AU183&gt;G$195,0,IF('Indicator Data'!AU183&lt;G$194,10,(G$195-'Indicator Data'!AU183)/(G$195-G$194)*10)),1))</f>
        <v>7.7</v>
      </c>
      <c r="H180" s="114">
        <f>IF('Indicator Data'!AV183="No data","x",ROUND(IF('Indicator Data'!AV183&gt;H$195,0,IF('Indicator Data'!AV183&lt;H$194,10,(H$195-'Indicator Data'!AV183)/(H$195-H$194)*10)),1))</f>
        <v>3</v>
      </c>
      <c r="I180" s="71">
        <f t="shared" si="18"/>
        <v>5.35</v>
      </c>
      <c r="J180" s="114">
        <f>IF('Indicator Data'!AW183="No data","x",ROUND(IF('Indicator Data'!AW183&gt;J$195,0,IF('Indicator Data'!AW183&lt;J$194,10,(J$195-'Indicator Data'!AW183)/(J$195-J$194)*10)),1))</f>
        <v>0.5</v>
      </c>
      <c r="K180" s="114">
        <f>IF('Indicator Data'!AX183="No data","x",ROUND(IF('Indicator Data'!AX183&gt;K$195,0,IF('Indicator Data'!AX183&lt;K$194,10,(K$195-'Indicator Data'!AX183)/(K$195-K$194)*10)),1))</f>
        <v>0.8</v>
      </c>
      <c r="L180" s="114" t="str">
        <f>IF('Indicator Data'!AY183="No data","x",ROUND(IF('Indicator Data'!AY183&gt;L$195,0,IF('Indicator Data'!AY183&lt;L$194,10,(L$195-'Indicator Data'!AY183)/(L$195-L$194)*10)),1))</f>
        <v>x</v>
      </c>
      <c r="M180" s="71">
        <f t="shared" si="19"/>
        <v>0.65</v>
      </c>
      <c r="N180" s="71">
        <f>IF('Indicator Data'!AZ183="No data","x",ROUND(IF('Indicator Data'!AZ183&gt;N$195,0,IF('Indicator Data'!AZ183&lt;N$194,10,(N$195-'Indicator Data'!AZ183)/(N$195-N$194)*10)),1))</f>
        <v>8.1</v>
      </c>
      <c r="O180" s="71" t="str">
        <f>IF('Indicator Data'!BA183="No data","x",ROUND(IF('Indicator Data'!BA183&gt;O$195,10,IF('Indicator Data'!BA183&lt;O$194,0,10-(O$195-'Indicator Data'!BA183)/(O$195-O$194)*10)),1))</f>
        <v>x</v>
      </c>
      <c r="P180" s="72">
        <f t="shared" si="20"/>
        <v>4.7</v>
      </c>
      <c r="Q180" s="165">
        <f t="shared" si="21"/>
        <v>4.7</v>
      </c>
      <c r="R180" s="190">
        <f>IF('Indicator Data'!BB183="No data","x",ROUND(IF('Indicator Data'!BB183&gt;R$195,0,IF('Indicator Data'!BB183&lt;R$194,10,(R$195-'Indicator Data'!BB183)/(R$195-R$194)*10)),1))</f>
        <v>4.5999999999999996</v>
      </c>
      <c r="S180" s="190">
        <f>IF('Indicator Data'!BC183="No data","x",ROUND(IF('Indicator Data'!BC183&gt;S$195,0,IF('Indicator Data'!BC183&lt;S$194,10,(S$195-'Indicator Data'!BC183)/(S$195-S$194)*10)),1))</f>
        <v>7.5</v>
      </c>
      <c r="T180" s="191">
        <f t="shared" si="22"/>
        <v>6.05</v>
      </c>
      <c r="U180" s="165">
        <f t="shared" si="23"/>
        <v>6.05</v>
      </c>
    </row>
    <row r="181" spans="1:21" s="4" customFormat="1" x14ac:dyDescent="0.25">
      <c r="A181" s="99" t="str">
        <f>'Indicator Data'!A184</f>
        <v>Uganda</v>
      </c>
      <c r="B181" s="43" t="str">
        <f>'Indicator Data'!B184</f>
        <v>UGA</v>
      </c>
      <c r="C181" s="71">
        <f>IF('Indicator Data'!AT184="No data","x",ROUND(IF('Indicator Data'!AT184&gt;C$195,0,IF('Indicator Data'!AT184&lt;C$194,10,(C$195-'Indicator Data'!AT184)/(C$195-C$194)*10)),1))</f>
        <v>7.2</v>
      </c>
      <c r="D181" s="71">
        <f>IF('Indicator Data'!AS184="No data","x",ROUND(IF('Indicator Data'!AS184&gt;D$195,0,IF('Indicator Data'!AS184&lt;D$194,10,(D$195-'Indicator Data'!AS184)/(D$195-D$194)*10)),1))</f>
        <v>6.2</v>
      </c>
      <c r="E181" s="72">
        <f t="shared" si="16"/>
        <v>6.7</v>
      </c>
      <c r="F181" s="73">
        <f t="shared" si="17"/>
        <v>6.7</v>
      </c>
      <c r="G181" s="114">
        <f>IF('Indicator Data'!AU184="No data","x",ROUND(IF('Indicator Data'!AU184&gt;G$195,0,IF('Indicator Data'!AU184&lt;G$194,10,(G$195-'Indicator Data'!AU184)/(G$195-G$194)*10)),1))</f>
        <v>9.8000000000000007</v>
      </c>
      <c r="H181" s="114">
        <f>IF('Indicator Data'!AV184="No data","x",ROUND(IF('Indicator Data'!AV184&gt;H$195,0,IF('Indicator Data'!AV184&lt;H$194,10,(H$195-'Indicator Data'!AV184)/(H$195-H$194)*10)),1))</f>
        <v>9.5</v>
      </c>
      <c r="I181" s="71">
        <f t="shared" si="18"/>
        <v>9.65</v>
      </c>
      <c r="J181" s="114">
        <f>IF('Indicator Data'!AW184="No data","x",ROUND(IF('Indicator Data'!AW184&gt;J$195,0,IF('Indicator Data'!AW184&lt;J$194,10,(J$195-'Indicator Data'!AW184)/(J$195-J$194)*10)),1))</f>
        <v>2.4</v>
      </c>
      <c r="K181" s="114" t="str">
        <f>IF('Indicator Data'!AX184="No data","x",ROUND(IF('Indicator Data'!AX184&gt;K$195,0,IF('Indicator Data'!AX184&lt;K$194,10,(K$195-'Indicator Data'!AX184)/(K$195-K$194)*10)),1))</f>
        <v>x</v>
      </c>
      <c r="L181" s="114">
        <f>IF('Indicator Data'!AY184="No data","x",ROUND(IF('Indicator Data'!AY184&gt;L$195,0,IF('Indicator Data'!AY184&lt;L$194,10,(L$195-'Indicator Data'!AY184)/(L$195-L$194)*10)),1))</f>
        <v>3.1</v>
      </c>
      <c r="M181" s="71">
        <f t="shared" si="19"/>
        <v>2.75</v>
      </c>
      <c r="N181" s="71">
        <f>IF('Indicator Data'!AZ184="No data","x",ROUND(IF('Indicator Data'!AZ184&gt;N$195,0,IF('Indicator Data'!AZ184&lt;N$194,10,(N$195-'Indicator Data'!AZ184)/(N$195-N$194)*10)),1))</f>
        <v>9.8000000000000007</v>
      </c>
      <c r="O181" s="71">
        <f>IF('Indicator Data'!BA184="No data","x",ROUND(IF('Indicator Data'!BA184&gt;O$195,10,IF('Indicator Data'!BA184&lt;O$194,0,10-(O$195-'Indicator Data'!BA184)/(O$195-O$194)*10)),1))</f>
        <v>4.2</v>
      </c>
      <c r="P181" s="72">
        <f t="shared" si="20"/>
        <v>6.6</v>
      </c>
      <c r="Q181" s="165">
        <f t="shared" si="21"/>
        <v>6.6</v>
      </c>
      <c r="R181" s="190">
        <f>IF('Indicator Data'!BB184="No data","x",ROUND(IF('Indicator Data'!BB184&gt;R$195,0,IF('Indicator Data'!BB184&lt;R$194,10,(R$195-'Indicator Data'!BB184)/(R$195-R$194)*10)),1))</f>
        <v>4.9000000000000004</v>
      </c>
      <c r="S181" s="190">
        <f>IF('Indicator Data'!BC184="No data","x",ROUND(IF('Indicator Data'!BC184&gt;S$195,0,IF('Indicator Data'!BC184&lt;S$194,10,(S$195-'Indicator Data'!BC184)/(S$195-S$194)*10)),1))</f>
        <v>5</v>
      </c>
      <c r="T181" s="191">
        <f t="shared" si="22"/>
        <v>4.95</v>
      </c>
      <c r="U181" s="165">
        <f t="shared" si="23"/>
        <v>4.95</v>
      </c>
    </row>
    <row r="182" spans="1:21" s="4" customFormat="1" x14ac:dyDescent="0.25">
      <c r="A182" s="99" t="str">
        <f>'Indicator Data'!A185</f>
        <v>Ukraine</v>
      </c>
      <c r="B182" s="43" t="str">
        <f>'Indicator Data'!B185</f>
        <v>UKR</v>
      </c>
      <c r="C182" s="71">
        <f>IF('Indicator Data'!AT185="No data","x",ROUND(IF('Indicator Data'!AT185&gt;C$195,0,IF('Indicator Data'!AT185&lt;C$194,10,(C$195-'Indicator Data'!AT185)/(C$195-C$194)*10)),1))</f>
        <v>7</v>
      </c>
      <c r="D182" s="71">
        <f>IF('Indicator Data'!AS185="No data","x",ROUND(IF('Indicator Data'!AS185&gt;D$195,0,IF('Indicator Data'!AS185&lt;D$194,10,(D$195-'Indicator Data'!AS185)/(D$195-D$194)*10)),1))</f>
        <v>5.8</v>
      </c>
      <c r="E182" s="72">
        <f t="shared" si="16"/>
        <v>6.4</v>
      </c>
      <c r="F182" s="73">
        <f t="shared" si="17"/>
        <v>6.4</v>
      </c>
      <c r="G182" s="114">
        <f>IF('Indicator Data'!AU185="No data","x",ROUND(IF('Indicator Data'!AU185&gt;G$195,0,IF('Indicator Data'!AU185&lt;G$194,10,(G$195-'Indicator Data'!AU185)/(G$195-G$194)*10)),1))</f>
        <v>2.5</v>
      </c>
      <c r="H182" s="114">
        <f>IF('Indicator Data'!AV185="No data","x",ROUND(IF('Indicator Data'!AV185&gt;H$195,0,IF('Indicator Data'!AV185&lt;H$194,10,(H$195-'Indicator Data'!AV185)/(H$195-H$194)*10)),1))</f>
        <v>0</v>
      </c>
      <c r="I182" s="71">
        <f t="shared" si="18"/>
        <v>1.25</v>
      </c>
      <c r="J182" s="114">
        <f>IF('Indicator Data'!AW185="No data","x",ROUND(IF('Indicator Data'!AW185&gt;J$195,0,IF('Indicator Data'!AW185&lt;J$194,10,(J$195-'Indicator Data'!AW185)/(J$195-J$194)*10)),1))</f>
        <v>8.3000000000000007</v>
      </c>
      <c r="K182" s="114">
        <f>IF('Indicator Data'!AX185="No data","x",ROUND(IF('Indicator Data'!AX185&gt;K$195,0,IF('Indicator Data'!AX185&lt;K$194,10,(K$195-'Indicator Data'!AX185)/(K$195-K$194)*10)),1))</f>
        <v>2.5</v>
      </c>
      <c r="L182" s="114" t="str">
        <f>IF('Indicator Data'!AY185="No data","x",ROUND(IF('Indicator Data'!AY185&gt;L$195,0,IF('Indicator Data'!AY185&lt;L$194,10,(L$195-'Indicator Data'!AY185)/(L$195-L$194)*10)),1))</f>
        <v>x</v>
      </c>
      <c r="M182" s="71">
        <f t="shared" si="19"/>
        <v>5.4</v>
      </c>
      <c r="N182" s="71">
        <f>IF('Indicator Data'!AZ185="No data","x",ROUND(IF('Indicator Data'!AZ185&gt;N$195,0,IF('Indicator Data'!AZ185&lt;N$194,10,(N$195-'Indicator Data'!AZ185)/(N$195-N$194)*10)),1))</f>
        <v>8.4</v>
      </c>
      <c r="O182" s="71">
        <f>IF('Indicator Data'!BA185="No data","x",ROUND(IF('Indicator Data'!BA185&gt;O$195,10,IF('Indicator Data'!BA185&lt;O$194,0,10-(O$195-'Indicator Data'!BA185)/(O$195-O$194)*10)),1))</f>
        <v>0.2</v>
      </c>
      <c r="P182" s="72">
        <f t="shared" si="20"/>
        <v>3.8</v>
      </c>
      <c r="Q182" s="165">
        <f t="shared" si="21"/>
        <v>3.8</v>
      </c>
      <c r="R182" s="190">
        <f>IF('Indicator Data'!BB185="No data","x",ROUND(IF('Indicator Data'!BB185&gt;R$195,0,IF('Indicator Data'!BB185&lt;R$194,10,(R$195-'Indicator Data'!BB185)/(R$195-R$194)*10)),1))</f>
        <v>2.5</v>
      </c>
      <c r="S182" s="190">
        <f>IF('Indicator Data'!BC185="No data","x",ROUND(IF('Indicator Data'!BC185&gt;S$195,0,IF('Indicator Data'!BC185&lt;S$194,10,(S$195-'Indicator Data'!BC185)/(S$195-S$194)*10)),1))</f>
        <v>7.5</v>
      </c>
      <c r="T182" s="191">
        <f t="shared" si="22"/>
        <v>5</v>
      </c>
      <c r="U182" s="165">
        <f t="shared" si="23"/>
        <v>5</v>
      </c>
    </row>
    <row r="183" spans="1:21" s="4" customFormat="1" x14ac:dyDescent="0.25">
      <c r="A183" s="99" t="str">
        <f>'Indicator Data'!A186</f>
        <v>United Arab Emirates</v>
      </c>
      <c r="B183" s="43" t="str">
        <f>'Indicator Data'!B186</f>
        <v>ARE</v>
      </c>
      <c r="C183" s="71">
        <f>IF('Indicator Data'!AT186="No data","x",ROUND(IF('Indicator Data'!AT186&gt;C$195,0,IF('Indicator Data'!AT186&lt;C$194,10,(C$195-'Indicator Data'!AT186)/(C$195-C$194)*10)),1))</f>
        <v>2.9</v>
      </c>
      <c r="D183" s="71">
        <f>IF('Indicator Data'!AS186="No data","x",ROUND(IF('Indicator Data'!AS186&gt;D$195,0,IF('Indicator Data'!AS186&lt;D$194,10,(D$195-'Indicator Data'!AS186)/(D$195-D$194)*10)),1))</f>
        <v>2.1</v>
      </c>
      <c r="E183" s="72">
        <f t="shared" si="16"/>
        <v>2.5</v>
      </c>
      <c r="F183" s="73">
        <f t="shared" si="17"/>
        <v>2.5</v>
      </c>
      <c r="G183" s="114">
        <f>IF('Indicator Data'!AU186="No data","x",ROUND(IF('Indicator Data'!AU186&gt;G$195,0,IF('Indicator Data'!AU186&lt;G$194,10,(G$195-'Indicator Data'!AU186)/(G$195-G$194)*10)),1))</f>
        <v>4</v>
      </c>
      <c r="H183" s="114">
        <f>IF('Indicator Data'!AV186="No data","x",ROUND(IF('Indicator Data'!AV186&gt;H$195,0,IF('Indicator Data'!AV186&lt;H$194,10,(H$195-'Indicator Data'!AV186)/(H$195-H$194)*10)),1))</f>
        <v>8.6999999999999993</v>
      </c>
      <c r="I183" s="71">
        <f t="shared" si="18"/>
        <v>6.35</v>
      </c>
      <c r="J183" s="114">
        <f>IF('Indicator Data'!AW186="No data","x",ROUND(IF('Indicator Data'!AW186&gt;J$195,0,IF('Indicator Data'!AW186&lt;J$194,10,(J$195-'Indicator Data'!AW186)/(J$195-J$194)*10)),1))</f>
        <v>0.3</v>
      </c>
      <c r="K183" s="114">
        <f>IF('Indicator Data'!AX186="No data","x",ROUND(IF('Indicator Data'!AX186&gt;K$195,0,IF('Indicator Data'!AX186&lt;K$194,10,(K$195-'Indicator Data'!AX186)/(K$195-K$194)*10)),1))</f>
        <v>0</v>
      </c>
      <c r="L183" s="114">
        <f>IF('Indicator Data'!AY186="No data","x",ROUND(IF('Indicator Data'!AY186&gt;L$195,0,IF('Indicator Data'!AY186&lt;L$194,10,(L$195-'Indicator Data'!AY186)/(L$195-L$194)*10)),1))</f>
        <v>0.5</v>
      </c>
      <c r="M183" s="71">
        <f t="shared" si="19"/>
        <v>0.26666666666666666</v>
      </c>
      <c r="N183" s="71">
        <f>IF('Indicator Data'!AZ186="No data","x",ROUND(IF('Indicator Data'!AZ186&gt;N$195,0,IF('Indicator Data'!AZ186&lt;N$194,10,(N$195-'Indicator Data'!AZ186)/(N$195-N$194)*10)),1))</f>
        <v>1.5</v>
      </c>
      <c r="O183" s="71">
        <f>IF('Indicator Data'!BA186="No data","x",ROUND(IF('Indicator Data'!BA186&gt;O$195,10,IF('Indicator Data'!BA186&lt;O$194,0,10-(O$195-'Indicator Data'!BA186)/(O$195-O$194)*10)),1))</f>
        <v>0</v>
      </c>
      <c r="P183" s="72">
        <f t="shared" si="20"/>
        <v>2</v>
      </c>
      <c r="Q183" s="165">
        <f t="shared" si="21"/>
        <v>2</v>
      </c>
      <c r="R183" s="190">
        <f>IF('Indicator Data'!BB186="No data","x",ROUND(IF('Indicator Data'!BB186&gt;R$195,0,IF('Indicator Data'!BB186&lt;R$194,10,(R$195-'Indicator Data'!BB186)/(R$195-R$194)*10)),1))</f>
        <v>0.5</v>
      </c>
      <c r="S183" s="190">
        <f>IF('Indicator Data'!BC186="No data","x",ROUND(IF('Indicator Data'!BC186&gt;S$195,0,IF('Indicator Data'!BC186&lt;S$194,10,(S$195-'Indicator Data'!BC186)/(S$195-S$194)*10)),1))</f>
        <v>0</v>
      </c>
      <c r="T183" s="191">
        <f t="shared" si="22"/>
        <v>0.25</v>
      </c>
      <c r="U183" s="165">
        <f t="shared" si="23"/>
        <v>0.25</v>
      </c>
    </row>
    <row r="184" spans="1:21" s="4" customFormat="1" x14ac:dyDescent="0.25">
      <c r="A184" s="99" t="str">
        <f>'Indicator Data'!A187</f>
        <v>United Kingdom</v>
      </c>
      <c r="B184" s="43" t="str">
        <f>'Indicator Data'!B187</f>
        <v>GBR</v>
      </c>
      <c r="C184" s="71">
        <f>IF('Indicator Data'!AT187="No data","x",ROUND(IF('Indicator Data'!AT187&gt;C$195,0,IF('Indicator Data'!AT187&lt;C$194,10,(C$195-'Indicator Data'!AT187)/(C$195-C$194)*10)),1))</f>
        <v>2.2999999999999998</v>
      </c>
      <c r="D184" s="71">
        <f>IF('Indicator Data'!AS187="No data","x",ROUND(IF('Indicator Data'!AS187&gt;D$195,0,IF('Indicator Data'!AS187&lt;D$194,10,(D$195-'Indicator Data'!AS187)/(D$195-D$194)*10)),1))</f>
        <v>2.2999999999999998</v>
      </c>
      <c r="E184" s="72">
        <f t="shared" si="16"/>
        <v>2.2999999999999998</v>
      </c>
      <c r="F184" s="73">
        <f t="shared" si="17"/>
        <v>2.2999999999999998</v>
      </c>
      <c r="G184" s="114">
        <f>IF('Indicator Data'!AU187="No data","x",ROUND(IF('Indicator Data'!AU187&gt;G$195,0,IF('Indicator Data'!AU187&lt;G$194,10,(G$195-'Indicator Data'!AU187)/(G$195-G$194)*10)),1))</f>
        <v>3</v>
      </c>
      <c r="H184" s="114">
        <f>IF('Indicator Data'!AV187="No data","x",ROUND(IF('Indicator Data'!AV187&gt;H$195,0,IF('Indicator Data'!AV187&lt;H$194,10,(H$195-'Indicator Data'!AV187)/(H$195-H$194)*10)),1))</f>
        <v>6.6</v>
      </c>
      <c r="I184" s="71">
        <f t="shared" si="18"/>
        <v>4.8</v>
      </c>
      <c r="J184" s="114">
        <f>IF('Indicator Data'!AW187="No data","x",ROUND(IF('Indicator Data'!AW187&gt;J$195,0,IF('Indicator Data'!AW187&lt;J$194,10,(J$195-'Indicator Data'!AW187)/(J$195-J$194)*10)),1))</f>
        <v>0.8</v>
      </c>
      <c r="K184" s="114">
        <f>IF('Indicator Data'!AX187="No data","x",ROUND(IF('Indicator Data'!AX187&gt;K$195,0,IF('Indicator Data'!AX187&lt;K$194,10,(K$195-'Indicator Data'!AX187)/(K$195-K$194)*10)),1))</f>
        <v>1.9</v>
      </c>
      <c r="L184" s="114">
        <f>IF('Indicator Data'!AY187="No data","x",ROUND(IF('Indicator Data'!AY187&gt;L$195,0,IF('Indicator Data'!AY187&lt;L$194,10,(L$195-'Indicator Data'!AY187)/(L$195-L$194)*10)),1))</f>
        <v>1.2</v>
      </c>
      <c r="M184" s="71">
        <f t="shared" si="19"/>
        <v>1.3</v>
      </c>
      <c r="N184" s="71">
        <f>IF('Indicator Data'!AZ187="No data","x",ROUND(IF('Indicator Data'!AZ187&gt;N$195,0,IF('Indicator Data'!AZ187&lt;N$194,10,(N$195-'Indicator Data'!AZ187)/(N$195-N$194)*10)),1))</f>
        <v>0</v>
      </c>
      <c r="O184" s="71">
        <f>IF('Indicator Data'!BA187="No data","x",ROUND(IF('Indicator Data'!BA187&gt;O$195,10,IF('Indicator Data'!BA187&lt;O$194,0,10-(O$195-'Indicator Data'!BA187)/(O$195-O$194)*10)),1))</f>
        <v>0.1</v>
      </c>
      <c r="P184" s="72">
        <f t="shared" si="20"/>
        <v>1.6</v>
      </c>
      <c r="Q184" s="165">
        <f t="shared" si="21"/>
        <v>1.6</v>
      </c>
      <c r="R184" s="190">
        <f>IF('Indicator Data'!BB187="No data","x",ROUND(IF('Indicator Data'!BB187&gt;R$195,0,IF('Indicator Data'!BB187&lt;R$194,10,(R$195-'Indicator Data'!BB187)/(R$195-R$194)*10)),1))</f>
        <v>0.7</v>
      </c>
      <c r="S184" s="190">
        <f>IF('Indicator Data'!BC187="No data","x",ROUND(IF('Indicator Data'!BC187&gt;S$195,0,IF('Indicator Data'!BC187&lt;S$194,10,(S$195-'Indicator Data'!BC187)/(S$195-S$194)*10)),1))</f>
        <v>0</v>
      </c>
      <c r="T184" s="191">
        <f t="shared" si="22"/>
        <v>0.35</v>
      </c>
      <c r="U184" s="165">
        <f t="shared" si="23"/>
        <v>0.35</v>
      </c>
    </row>
    <row r="185" spans="1:21" s="4" customFormat="1" x14ac:dyDescent="0.25">
      <c r="A185" s="99" t="str">
        <f>'Indicator Data'!A188</f>
        <v>United States of America</v>
      </c>
      <c r="B185" s="43" t="str">
        <f>'Indicator Data'!B188</f>
        <v>USA</v>
      </c>
      <c r="C185" s="71">
        <f>IF('Indicator Data'!AT188="No data","x",ROUND(IF('Indicator Data'!AT188&gt;C$195,0,IF('Indicator Data'!AT188&lt;C$194,10,(C$195-'Indicator Data'!AT188)/(C$195-C$194)*10)),1))</f>
        <v>3.1</v>
      </c>
      <c r="D185" s="71">
        <f>IF('Indicator Data'!AS188="No data","x",ROUND(IF('Indicator Data'!AS188&gt;D$195,0,IF('Indicator Data'!AS188&lt;D$194,10,(D$195-'Indicator Data'!AS188)/(D$195-D$194)*10)),1))</f>
        <v>1.8</v>
      </c>
      <c r="E185" s="72">
        <f t="shared" si="16"/>
        <v>2.5</v>
      </c>
      <c r="F185" s="73">
        <f t="shared" si="17"/>
        <v>2.5</v>
      </c>
      <c r="G185" s="114">
        <f>IF('Indicator Data'!AU188="No data","x",ROUND(IF('Indicator Data'!AU188&gt;G$195,0,IF('Indicator Data'!AU188&lt;G$194,10,(G$195-'Indicator Data'!AU188)/(G$195-G$194)*10)),1))</f>
        <v>3.5</v>
      </c>
      <c r="H185" s="114">
        <f>IF('Indicator Data'!AV188="No data","x",ROUND(IF('Indicator Data'!AV188&gt;H$195,0,IF('Indicator Data'!AV188&lt;H$194,10,(H$195-'Indicator Data'!AV188)/(H$195-H$194)*10)),1))</f>
        <v>6.5</v>
      </c>
      <c r="I185" s="71">
        <f t="shared" si="18"/>
        <v>5</v>
      </c>
      <c r="J185" s="114">
        <f>IF('Indicator Data'!AW188="No data","x",ROUND(IF('Indicator Data'!AW188&gt;J$195,0,IF('Indicator Data'!AW188&lt;J$194,10,(J$195-'Indicator Data'!AW188)/(J$195-J$194)*10)),1))</f>
        <v>0.7</v>
      </c>
      <c r="K185" s="114">
        <f>IF('Indicator Data'!AX188="No data","x",ROUND(IF('Indicator Data'!AX188&gt;K$195,0,IF('Indicator Data'!AX188&lt;K$194,10,(K$195-'Indicator Data'!AX188)/(K$195-K$194)*10)),1))</f>
        <v>0.8</v>
      </c>
      <c r="L185" s="114">
        <f>IF('Indicator Data'!AY188="No data","x",ROUND(IF('Indicator Data'!AY188&gt;L$195,0,IF('Indicator Data'!AY188&lt;L$194,10,(L$195-'Indicator Data'!AY188)/(L$195-L$194)*10)),1))</f>
        <v>1</v>
      </c>
      <c r="M185" s="71">
        <f t="shared" si="19"/>
        <v>0.83333333333333337</v>
      </c>
      <c r="N185" s="71">
        <f>IF('Indicator Data'!AZ188="No data","x",ROUND(IF('Indicator Data'!AZ188&gt;N$195,0,IF('Indicator Data'!AZ188&lt;N$194,10,(N$195-'Indicator Data'!AZ188)/(N$195-N$194)*10)),1))</f>
        <v>0</v>
      </c>
      <c r="O185" s="71">
        <f>IF('Indicator Data'!BA188="No data","x",ROUND(IF('Indicator Data'!BA188&gt;O$195,10,IF('Indicator Data'!BA188&lt;O$194,0,10-(O$195-'Indicator Data'!BA188)/(O$195-O$194)*10)),1))</f>
        <v>0.2</v>
      </c>
      <c r="P185" s="72">
        <f t="shared" si="20"/>
        <v>1.5</v>
      </c>
      <c r="Q185" s="165">
        <f t="shared" si="21"/>
        <v>1.5</v>
      </c>
      <c r="R185" s="190">
        <f>IF('Indicator Data'!BB188="No data","x",ROUND(IF('Indicator Data'!BB188&gt;R$195,0,IF('Indicator Data'!BB188&lt;R$194,10,(R$195-'Indicator Data'!BB188)/(R$195-R$194)*10)),1))</f>
        <v>0.9</v>
      </c>
      <c r="S185" s="190">
        <f>IF('Indicator Data'!BC188="No data","x",ROUND(IF('Indicator Data'!BC188&gt;S$195,0,IF('Indicator Data'!BC188&lt;S$194,10,(S$195-'Indicator Data'!BC188)/(S$195-S$194)*10)),1))</f>
        <v>0</v>
      </c>
      <c r="T185" s="191">
        <f t="shared" si="22"/>
        <v>0.45</v>
      </c>
      <c r="U185" s="165">
        <f t="shared" si="23"/>
        <v>0.45</v>
      </c>
    </row>
    <row r="186" spans="1:21" s="4" customFormat="1" x14ac:dyDescent="0.25">
      <c r="A186" s="99" t="str">
        <f>'Indicator Data'!A189</f>
        <v>Uruguay</v>
      </c>
      <c r="B186" s="43" t="str">
        <f>'Indicator Data'!B189</f>
        <v>URY</v>
      </c>
      <c r="C186" s="71">
        <f>IF('Indicator Data'!AT189="No data","x",ROUND(IF('Indicator Data'!AT189&gt;C$195,0,IF('Indicator Data'!AT189&lt;C$194,10,(C$195-'Indicator Data'!AT189)/(C$195-C$194)*10)),1))</f>
        <v>2.9</v>
      </c>
      <c r="D186" s="71">
        <f>IF('Indicator Data'!AS189="No data","x",ROUND(IF('Indicator Data'!AS189&gt;D$195,0,IF('Indicator Data'!AS189&lt;D$194,10,(D$195-'Indicator Data'!AS189)/(D$195-D$194)*10)),1))</f>
        <v>3.9</v>
      </c>
      <c r="E186" s="72">
        <f t="shared" si="16"/>
        <v>3.4</v>
      </c>
      <c r="F186" s="73">
        <f t="shared" si="17"/>
        <v>3.4</v>
      </c>
      <c r="G186" s="114">
        <f>IF('Indicator Data'!AU189="No data","x",ROUND(IF('Indicator Data'!AU189&gt;G$195,0,IF('Indicator Data'!AU189&lt;G$194,10,(G$195-'Indicator Data'!AU189)/(G$195-G$194)*10)),1))</f>
        <v>0</v>
      </c>
      <c r="H186" s="114">
        <f>IF('Indicator Data'!AV189="No data","x",ROUND(IF('Indicator Data'!AV189&gt;H$195,0,IF('Indicator Data'!AV189&lt;H$194,10,(H$195-'Indicator Data'!AV189)/(H$195-H$194)*10)),1))</f>
        <v>6.6</v>
      </c>
      <c r="I186" s="71">
        <f t="shared" si="18"/>
        <v>3.3</v>
      </c>
      <c r="J186" s="114">
        <f>IF('Indicator Data'!AW189="No data","x",ROUND(IF('Indicator Data'!AW189&gt;J$195,0,IF('Indicator Data'!AW189&lt;J$194,10,(J$195-'Indicator Data'!AW189)/(J$195-J$194)*10)),1))</f>
        <v>0.7</v>
      </c>
      <c r="K186" s="114">
        <f>IF('Indicator Data'!AX189="No data","x",ROUND(IF('Indicator Data'!AX189&gt;K$195,0,IF('Indicator Data'!AX189&lt;K$194,10,(K$195-'Indicator Data'!AX189)/(K$195-K$194)*10)),1))</f>
        <v>1.2</v>
      </c>
      <c r="L186" s="114">
        <f>IF('Indicator Data'!AY189="No data","x",ROUND(IF('Indicator Data'!AY189&gt;L$195,0,IF('Indicator Data'!AY189&lt;L$194,10,(L$195-'Indicator Data'!AY189)/(L$195-L$194)*10)),1))</f>
        <v>0.8</v>
      </c>
      <c r="M186" s="71">
        <f t="shared" si="19"/>
        <v>0.9</v>
      </c>
      <c r="N186" s="71">
        <f>IF('Indicator Data'!AZ189="No data","x",ROUND(IF('Indicator Data'!AZ189&gt;N$195,0,IF('Indicator Data'!AZ189&lt;N$194,10,(N$195-'Indicator Data'!AZ189)/(N$195-N$194)*10)),1))</f>
        <v>3.5</v>
      </c>
      <c r="O186" s="71">
        <f>IF('Indicator Data'!BA189="No data","x",ROUND(IF('Indicator Data'!BA189&gt;O$195,10,IF('Indicator Data'!BA189&lt;O$194,0,10-(O$195-'Indicator Data'!BA189)/(O$195-O$194)*10)),1))</f>
        <v>0.2</v>
      </c>
      <c r="P186" s="72">
        <f t="shared" si="20"/>
        <v>2</v>
      </c>
      <c r="Q186" s="165">
        <f t="shared" si="21"/>
        <v>2</v>
      </c>
      <c r="R186" s="190">
        <f>IF('Indicator Data'!BB189="No data","x",ROUND(IF('Indicator Data'!BB189&gt;R$195,0,IF('Indicator Data'!BB189&lt;R$194,10,(R$195-'Indicator Data'!BB189)/(R$195-R$194)*10)),1))</f>
        <v>1.5</v>
      </c>
      <c r="S186" s="190">
        <f>IF('Indicator Data'!BC189="No data","x",ROUND(IF('Indicator Data'!BC189&gt;S$195,0,IF('Indicator Data'!BC189&lt;S$194,10,(S$195-'Indicator Data'!BC189)/(S$195-S$194)*10)),1))</f>
        <v>5</v>
      </c>
      <c r="T186" s="191">
        <f t="shared" si="22"/>
        <v>3.25</v>
      </c>
      <c r="U186" s="165">
        <f t="shared" si="23"/>
        <v>3.25</v>
      </c>
    </row>
    <row r="187" spans="1:21" s="4" customFormat="1" x14ac:dyDescent="0.25">
      <c r="A187" s="99" t="str">
        <f>'Indicator Data'!A190</f>
        <v>Uzbekistan</v>
      </c>
      <c r="B187" s="43" t="str">
        <f>'Indicator Data'!B190</f>
        <v>UZB</v>
      </c>
      <c r="C187" s="71">
        <f>IF('Indicator Data'!AT190="No data","x",ROUND(IF('Indicator Data'!AT190&gt;C$195,0,IF('Indicator Data'!AT190&lt;C$194,10,(C$195-'Indicator Data'!AT190)/(C$195-C$194)*10)),1))</f>
        <v>7.5</v>
      </c>
      <c r="D187" s="71">
        <f>IF('Indicator Data'!AS190="No data","x",ROUND(IF('Indicator Data'!AS190&gt;D$195,0,IF('Indicator Data'!AS190&lt;D$194,10,(D$195-'Indicator Data'!AS190)/(D$195-D$194)*10)),1))</f>
        <v>6.1</v>
      </c>
      <c r="E187" s="72">
        <f t="shared" si="16"/>
        <v>6.8</v>
      </c>
      <c r="F187" s="73">
        <f t="shared" si="17"/>
        <v>6.8</v>
      </c>
      <c r="G187" s="114">
        <f>IF('Indicator Data'!AU190="No data","x",ROUND(IF('Indicator Data'!AU190&gt;G$195,0,IF('Indicator Data'!AU190&lt;G$194,10,(G$195-'Indicator Data'!AU190)/(G$195-G$194)*10)),1))</f>
        <v>4.0999999999999996</v>
      </c>
      <c r="H187" s="114">
        <f>IF('Indicator Data'!AV190="No data","x",ROUND(IF('Indicator Data'!AV190&gt;H$195,0,IF('Indicator Data'!AV190&lt;H$194,10,(H$195-'Indicator Data'!AV190)/(H$195-H$194)*10)),1))</f>
        <v>5.0999999999999996</v>
      </c>
      <c r="I187" s="71">
        <f t="shared" si="18"/>
        <v>4.5999999999999996</v>
      </c>
      <c r="J187" s="114">
        <f>IF('Indicator Data'!AW190="No data","x",ROUND(IF('Indicator Data'!AW190&gt;J$195,0,IF('Indicator Data'!AW190&lt;J$194,10,(J$195-'Indicator Data'!AW190)/(J$195-J$194)*10)),1))</f>
        <v>0</v>
      </c>
      <c r="K187" s="114">
        <f>IF('Indicator Data'!AX190="No data","x",ROUND(IF('Indicator Data'!AX190&gt;K$195,0,IF('Indicator Data'!AX190&lt;K$194,10,(K$195-'Indicator Data'!AX190)/(K$195-K$194)*10)),1))</f>
        <v>0</v>
      </c>
      <c r="L187" s="114">
        <f>IF('Indicator Data'!AY190="No data","x",ROUND(IF('Indicator Data'!AY190&gt;L$195,0,IF('Indicator Data'!AY190&lt;L$194,10,(L$195-'Indicator Data'!AY190)/(L$195-L$194)*10)),1))</f>
        <v>0</v>
      </c>
      <c r="M187" s="71">
        <f t="shared" si="19"/>
        <v>0</v>
      </c>
      <c r="N187" s="71">
        <f>IF('Indicator Data'!AZ190="No data","x",ROUND(IF('Indicator Data'!AZ190&gt;N$195,0,IF('Indicator Data'!AZ190&lt;N$194,10,(N$195-'Indicator Data'!AZ190)/(N$195-N$194)*10)),1))</f>
        <v>8.8000000000000007</v>
      </c>
      <c r="O187" s="71">
        <f>IF('Indicator Data'!BA190="No data","x",ROUND(IF('Indicator Data'!BA190&gt;O$195,10,IF('Indicator Data'!BA190&lt;O$194,0,10-(O$195-'Indicator Data'!BA190)/(O$195-O$194)*10)),1))</f>
        <v>0.3</v>
      </c>
      <c r="P187" s="72">
        <f t="shared" si="20"/>
        <v>3.4</v>
      </c>
      <c r="Q187" s="165">
        <f t="shared" si="21"/>
        <v>3.4</v>
      </c>
      <c r="R187" s="190">
        <f>IF('Indicator Data'!BB190="No data","x",ROUND(IF('Indicator Data'!BB190&gt;R$195,0,IF('Indicator Data'!BB190&lt;R$194,10,(R$195-'Indicator Data'!BB190)/(R$195-R$194)*10)),1))</f>
        <v>5.6</v>
      </c>
      <c r="S187" s="190">
        <f>IF('Indicator Data'!BC190="No data","x",ROUND(IF('Indicator Data'!BC190&gt;S$195,0,IF('Indicator Data'!BC190&lt;S$194,10,(S$195-'Indicator Data'!BC190)/(S$195-S$194)*10)),1))</f>
        <v>7.5</v>
      </c>
      <c r="T187" s="191">
        <f t="shared" si="22"/>
        <v>6.55</v>
      </c>
      <c r="U187" s="165">
        <f t="shared" si="23"/>
        <v>6.55</v>
      </c>
    </row>
    <row r="188" spans="1:21" s="4" customFormat="1" x14ac:dyDescent="0.25">
      <c r="A188" s="99" t="str">
        <f>'Indicator Data'!A191</f>
        <v>Vanuatu</v>
      </c>
      <c r="B188" s="43" t="str">
        <f>'Indicator Data'!B191</f>
        <v>VUT</v>
      </c>
      <c r="C188" s="71">
        <f>IF('Indicator Data'!AT191="No data","x",ROUND(IF('Indicator Data'!AT191&gt;C$195,0,IF('Indicator Data'!AT191&lt;C$194,10,(C$195-'Indicator Data'!AT191)/(C$195-C$194)*10)),1))</f>
        <v>5.4</v>
      </c>
      <c r="D188" s="71">
        <f>IF('Indicator Data'!AS191="No data","x",ROUND(IF('Indicator Data'!AS191&gt;D$195,0,IF('Indicator Data'!AS191&lt;D$194,10,(D$195-'Indicator Data'!AS191)/(D$195-D$194)*10)),1))</f>
        <v>6</v>
      </c>
      <c r="E188" s="72">
        <f t="shared" si="16"/>
        <v>5.7</v>
      </c>
      <c r="F188" s="73">
        <f t="shared" si="17"/>
        <v>5.7</v>
      </c>
      <c r="G188" s="114">
        <f>IF('Indicator Data'!AU191="No data","x",ROUND(IF('Indicator Data'!AU191&gt;G$195,0,IF('Indicator Data'!AU191&lt;G$194,10,(G$195-'Indicator Data'!AU191)/(G$195-G$194)*10)),1))</f>
        <v>9.6</v>
      </c>
      <c r="H188" s="114" t="str">
        <f>IF('Indicator Data'!AV191="No data","x",ROUND(IF('Indicator Data'!AV191&gt;H$195,0,IF('Indicator Data'!AV191&lt;H$194,10,(H$195-'Indicator Data'!AV191)/(H$195-H$194)*10)),1))</f>
        <v>x</v>
      </c>
      <c r="I188" s="71">
        <f t="shared" si="18"/>
        <v>9.6</v>
      </c>
      <c r="J188" s="114">
        <f>IF('Indicator Data'!AW191="No data","x",ROUND(IF('Indicator Data'!AW191&gt;J$195,0,IF('Indicator Data'!AW191&lt;J$194,10,(J$195-'Indicator Data'!AW191)/(J$195-J$194)*10)),1))</f>
        <v>2.4</v>
      </c>
      <c r="K188" s="114" t="str">
        <f>IF('Indicator Data'!AX191="No data","x",ROUND(IF('Indicator Data'!AX191&gt;K$195,0,IF('Indicator Data'!AX191&lt;K$194,10,(K$195-'Indicator Data'!AX191)/(K$195-K$194)*10)),1))</f>
        <v>x</v>
      </c>
      <c r="L188" s="114" t="str">
        <f>IF('Indicator Data'!AY191="No data","x",ROUND(IF('Indicator Data'!AY191&gt;L$195,0,IF('Indicator Data'!AY191&lt;L$194,10,(L$195-'Indicator Data'!AY191)/(L$195-L$194)*10)),1))</f>
        <v>x</v>
      </c>
      <c r="M188" s="71">
        <f t="shared" si="19"/>
        <v>2.4</v>
      </c>
      <c r="N188" s="71">
        <f>IF('Indicator Data'!AZ191="No data","x",ROUND(IF('Indicator Data'!AZ191&gt;N$195,0,IF('Indicator Data'!AZ191&lt;N$194,10,(N$195-'Indicator Data'!AZ191)/(N$195-N$194)*10)),1))</f>
        <v>9.8000000000000007</v>
      </c>
      <c r="O188" s="71">
        <f>IF('Indicator Data'!BA191="No data","x",ROUND(IF('Indicator Data'!BA191&gt;O$195,10,IF('Indicator Data'!BA191&lt;O$194,0,10-(O$195-'Indicator Data'!BA191)/(O$195-O$194)*10)),1))</f>
        <v>0.8</v>
      </c>
      <c r="P188" s="72">
        <f t="shared" si="20"/>
        <v>5.7</v>
      </c>
      <c r="Q188" s="165">
        <f t="shared" si="21"/>
        <v>5.7</v>
      </c>
      <c r="R188" s="190">
        <f>IF('Indicator Data'!BB191="No data","x",ROUND(IF('Indicator Data'!BB191&gt;R$195,0,IF('Indicator Data'!BB191&lt;R$194,10,(R$195-'Indicator Data'!BB191)/(R$195-R$194)*10)),1))</f>
        <v>6.6</v>
      </c>
      <c r="S188" s="190">
        <f>IF('Indicator Data'!BC191="No data","x",ROUND(IF('Indicator Data'!BC191&gt;S$195,0,IF('Indicator Data'!BC191&lt;S$194,10,(S$195-'Indicator Data'!BC191)/(S$195-S$194)*10)),1))</f>
        <v>7.5</v>
      </c>
      <c r="T188" s="191">
        <f t="shared" si="22"/>
        <v>7.05</v>
      </c>
      <c r="U188" s="165">
        <f t="shared" si="23"/>
        <v>7.05</v>
      </c>
    </row>
    <row r="189" spans="1:21" s="4" customFormat="1" x14ac:dyDescent="0.25">
      <c r="A189" s="99" t="str">
        <f>'Indicator Data'!A192</f>
        <v>Venezuela</v>
      </c>
      <c r="B189" s="43" t="str">
        <f>'Indicator Data'!B192</f>
        <v>VEN</v>
      </c>
      <c r="C189" s="71">
        <f>IF('Indicator Data'!AT192="No data","x",ROUND(IF('Indicator Data'!AT192&gt;C$195,0,IF('Indicator Data'!AT192&lt;C$194,10,(C$195-'Indicator Data'!AT192)/(C$195-C$194)*10)),1))</f>
        <v>8.4</v>
      </c>
      <c r="D189" s="71">
        <f>IF('Indicator Data'!AS192="No data","x",ROUND(IF('Indicator Data'!AS192&gt;D$195,0,IF('Indicator Data'!AS192&lt;D$194,10,(D$195-'Indicator Data'!AS192)/(D$195-D$194)*10)),1))</f>
        <v>8.1999999999999993</v>
      </c>
      <c r="E189" s="72">
        <f t="shared" si="16"/>
        <v>8.3000000000000007</v>
      </c>
      <c r="F189" s="73">
        <f t="shared" si="17"/>
        <v>8.3000000000000007</v>
      </c>
      <c r="G189" s="114" t="str">
        <f>IF('Indicator Data'!AU192="No data","x",ROUND(IF('Indicator Data'!AU192&gt;G$195,0,IF('Indicator Data'!AU192&lt;G$194,10,(G$195-'Indicator Data'!AU192)/(G$195-G$194)*10)),1))</f>
        <v>x</v>
      </c>
      <c r="H189" s="114">
        <f>IF('Indicator Data'!AV192="No data","x",ROUND(IF('Indicator Data'!AV192&gt;H$195,0,IF('Indicator Data'!AV192&lt;H$194,10,(H$195-'Indicator Data'!AV192)/(H$195-H$194)*10)),1))</f>
        <v>9.1</v>
      </c>
      <c r="I189" s="71">
        <f t="shared" si="18"/>
        <v>9.1</v>
      </c>
      <c r="J189" s="114">
        <f>IF('Indicator Data'!AW192="No data","x",ROUND(IF('Indicator Data'!AW192&gt;J$195,0,IF('Indicator Data'!AW192&lt;J$194,10,(J$195-'Indicator Data'!AW192)/(J$195-J$194)*10)),1))</f>
        <v>2.5</v>
      </c>
      <c r="K189" s="114">
        <f>IF('Indicator Data'!AX192="No data","x",ROUND(IF('Indicator Data'!AX192&gt;K$195,0,IF('Indicator Data'!AX192&lt;K$194,10,(K$195-'Indicator Data'!AX192)/(K$195-K$194)*10)),1))</f>
        <v>6.8</v>
      </c>
      <c r="L189" s="114">
        <f>IF('Indicator Data'!AY192="No data","x",ROUND(IF('Indicator Data'!AY192&gt;L$195,0,IF('Indicator Data'!AY192&lt;L$194,10,(L$195-'Indicator Data'!AY192)/(L$195-L$194)*10)),1))</f>
        <v>10</v>
      </c>
      <c r="M189" s="71">
        <f t="shared" si="19"/>
        <v>6.4333333333333336</v>
      </c>
      <c r="N189" s="71">
        <f>IF('Indicator Data'!AZ192="No data","x",ROUND(IF('Indicator Data'!AZ192&gt;N$195,0,IF('Indicator Data'!AZ192&lt;N$194,10,(N$195-'Indicator Data'!AZ192)/(N$195-N$194)*10)),1))</f>
        <v>7</v>
      </c>
      <c r="O189" s="71">
        <f>IF('Indicator Data'!BA192="No data","x",ROUND(IF('Indicator Data'!BA192&gt;O$195,10,IF('Indicator Data'!BA192&lt;O$194,0,10-(O$195-'Indicator Data'!BA192)/(O$195-O$194)*10)),1))</f>
        <v>1.4</v>
      </c>
      <c r="P189" s="72">
        <f t="shared" si="20"/>
        <v>6</v>
      </c>
      <c r="Q189" s="165">
        <f t="shared" si="21"/>
        <v>6</v>
      </c>
      <c r="R189" s="190">
        <f>IF('Indicator Data'!BB192="No data","x",ROUND(IF('Indicator Data'!BB192&gt;R$195,0,IF('Indicator Data'!BB192&lt;R$194,10,(R$195-'Indicator Data'!BB192)/(R$195-R$194)*10)),1))</f>
        <v>3.3</v>
      </c>
      <c r="S189" s="190">
        <f>IF('Indicator Data'!BC192="No data","x",ROUND(IF('Indicator Data'!BC192&gt;S$195,0,IF('Indicator Data'!BC192&lt;S$194,10,(S$195-'Indicator Data'!BC192)/(S$195-S$194)*10)),1))</f>
        <v>7.5</v>
      </c>
      <c r="T189" s="191">
        <f t="shared" si="22"/>
        <v>5.4</v>
      </c>
      <c r="U189" s="165">
        <f t="shared" si="23"/>
        <v>5.4</v>
      </c>
    </row>
    <row r="190" spans="1:21" s="4" customFormat="1" x14ac:dyDescent="0.25">
      <c r="A190" s="99" t="str">
        <f>'Indicator Data'!A193</f>
        <v>Viet Nam</v>
      </c>
      <c r="B190" s="43" t="str">
        <f>'Indicator Data'!B193</f>
        <v>VNM</v>
      </c>
      <c r="C190" s="71">
        <f>IF('Indicator Data'!AT193="No data","x",ROUND(IF('Indicator Data'!AT193&gt;C$195,0,IF('Indicator Data'!AT193&lt;C$194,10,(C$195-'Indicator Data'!AT193)/(C$195-C$194)*10)),1))</f>
        <v>6.3</v>
      </c>
      <c r="D190" s="71">
        <f>IF('Indicator Data'!AS193="No data","x",ROUND(IF('Indicator Data'!AS193&gt;D$195,0,IF('Indicator Data'!AS193&lt;D$194,10,(D$195-'Indicator Data'!AS193)/(D$195-D$194)*10)),1))</f>
        <v>5</v>
      </c>
      <c r="E190" s="72">
        <f t="shared" si="16"/>
        <v>5.7</v>
      </c>
      <c r="F190" s="73">
        <f t="shared" si="17"/>
        <v>5.7</v>
      </c>
      <c r="G190" s="114">
        <f>IF('Indicator Data'!AU193="No data","x",ROUND(IF('Indicator Data'!AU193&gt;G$195,0,IF('Indicator Data'!AU193&lt;G$194,10,(G$195-'Indicator Data'!AU193)/(G$195-G$194)*10)),1))</f>
        <v>8</v>
      </c>
      <c r="H190" s="114">
        <f>IF('Indicator Data'!AV193="No data","x",ROUND(IF('Indicator Data'!AV193&gt;H$195,0,IF('Indicator Data'!AV193&lt;H$194,10,(H$195-'Indicator Data'!AV193)/(H$195-H$194)*10)),1))</f>
        <v>6.9</v>
      </c>
      <c r="I190" s="71">
        <f t="shared" si="18"/>
        <v>7.45</v>
      </c>
      <c r="J190" s="114">
        <f>IF('Indicator Data'!AW193="No data","x",ROUND(IF('Indicator Data'!AW193&gt;J$195,0,IF('Indicator Data'!AW193&lt;J$194,10,(J$195-'Indicator Data'!AW193)/(J$195-J$194)*10)),1))</f>
        <v>0.8</v>
      </c>
      <c r="K190" s="114">
        <f>IF('Indicator Data'!AX193="No data","x",ROUND(IF('Indicator Data'!AX193&gt;K$195,0,IF('Indicator Data'!AX193&lt;K$194,10,(K$195-'Indicator Data'!AX193)/(K$195-K$194)*10)),1))</f>
        <v>1</v>
      </c>
      <c r="L190" s="114" t="str">
        <f>IF('Indicator Data'!AY193="No data","x",ROUND(IF('Indicator Data'!AY193&gt;L$195,0,IF('Indicator Data'!AY193&lt;L$194,10,(L$195-'Indicator Data'!AY193)/(L$195-L$194)*10)),1))</f>
        <v>x</v>
      </c>
      <c r="M190" s="71">
        <f t="shared" si="19"/>
        <v>0.9</v>
      </c>
      <c r="N190" s="71">
        <f>IF('Indicator Data'!AZ193="No data","x",ROUND(IF('Indicator Data'!AZ193&gt;N$195,0,IF('Indicator Data'!AZ193&lt;N$194,10,(N$195-'Indicator Data'!AZ193)/(N$195-N$194)*10)),1))</f>
        <v>9</v>
      </c>
      <c r="O190" s="71">
        <f>IF('Indicator Data'!BA193="No data","x",ROUND(IF('Indicator Data'!BA193&gt;O$195,10,IF('Indicator Data'!BA193&lt;O$194,0,10-(O$195-'Indicator Data'!BA193)/(O$195-O$194)*10)),1))</f>
        <v>0.5</v>
      </c>
      <c r="P190" s="72">
        <f t="shared" si="20"/>
        <v>4.5</v>
      </c>
      <c r="Q190" s="165">
        <f t="shared" si="21"/>
        <v>4.5</v>
      </c>
      <c r="R190" s="190">
        <f>IF('Indicator Data'!BB193="No data","x",ROUND(IF('Indicator Data'!BB193&gt;R$195,0,IF('Indicator Data'!BB193&lt;R$194,10,(R$195-'Indicator Data'!BB193)/(R$195-R$194)*10)),1))</f>
        <v>3.9</v>
      </c>
      <c r="S190" s="190">
        <f>IF('Indicator Data'!BC193="No data","x",ROUND(IF('Indicator Data'!BC193&gt;S$195,0,IF('Indicator Data'!BC193&lt;S$194,10,(S$195-'Indicator Data'!BC193)/(S$195-S$194)*10)),1))</f>
        <v>2.5</v>
      </c>
      <c r="T190" s="191">
        <f t="shared" si="22"/>
        <v>3.2</v>
      </c>
      <c r="U190" s="165">
        <f t="shared" si="23"/>
        <v>3.2</v>
      </c>
    </row>
    <row r="191" spans="1:21" s="4" customFormat="1" x14ac:dyDescent="0.25">
      <c r="A191" s="99" t="str">
        <f>'Indicator Data'!A194</f>
        <v>Yemen</v>
      </c>
      <c r="B191" s="43" t="str">
        <f>'Indicator Data'!B194</f>
        <v>YEM</v>
      </c>
      <c r="C191" s="71">
        <f>IF('Indicator Data'!AT194="No data","x",ROUND(IF('Indicator Data'!AT194&gt;C$195,0,IF('Indicator Data'!AT194&lt;C$194,10,(C$195-'Indicator Data'!AT194)/(C$195-C$194)*10)),1))</f>
        <v>8.5</v>
      </c>
      <c r="D191" s="71">
        <f>IF('Indicator Data'!AS194="No data","x",ROUND(IF('Indicator Data'!AS194&gt;D$195,0,IF('Indicator Data'!AS194&lt;D$194,10,(D$195-'Indicator Data'!AS194)/(D$195-D$194)*10)),1))</f>
        <v>9.5</v>
      </c>
      <c r="E191" s="72">
        <f t="shared" si="16"/>
        <v>9</v>
      </c>
      <c r="F191" s="73">
        <f t="shared" si="17"/>
        <v>9</v>
      </c>
      <c r="G191" s="114">
        <f>IF('Indicator Data'!AU194="No data","x",ROUND(IF('Indicator Data'!AU194&gt;G$195,0,IF('Indicator Data'!AU194&lt;G$194,10,(G$195-'Indicator Data'!AU194)/(G$195-G$194)*10)),1))</f>
        <v>9.1999999999999993</v>
      </c>
      <c r="H191" s="114">
        <f>IF('Indicator Data'!AV194="No data","x",ROUND(IF('Indicator Data'!AV194&gt;H$195,0,IF('Indicator Data'!AV194&lt;H$194,10,(H$195-'Indicator Data'!AV194)/(H$195-H$194)*10)),1))</f>
        <v>9.1999999999999993</v>
      </c>
      <c r="I191" s="71">
        <f t="shared" si="18"/>
        <v>9.1999999999999993</v>
      </c>
      <c r="J191" s="114">
        <f>IF('Indicator Data'!AW194="No data","x",ROUND(IF('Indicator Data'!AW194&gt;J$195,0,IF('Indicator Data'!AW194&lt;J$194,10,(J$195-'Indicator Data'!AW194)/(J$195-J$194)*10)),1))</f>
        <v>5.3</v>
      </c>
      <c r="K191" s="114">
        <f>IF('Indicator Data'!AX194="No data","x",ROUND(IF('Indicator Data'!AX194&gt;K$195,0,IF('Indicator Data'!AX194&lt;K$194,10,(K$195-'Indicator Data'!AX194)/(K$195-K$194)*10)),1))</f>
        <v>9</v>
      </c>
      <c r="L191" s="114">
        <f>IF('Indicator Data'!AY194="No data","x",ROUND(IF('Indicator Data'!AY194&gt;L$195,0,IF('Indicator Data'!AY194&lt;L$194,10,(L$195-'Indicator Data'!AY194)/(L$195-L$194)*10)),1))</f>
        <v>5.3</v>
      </c>
      <c r="M191" s="71">
        <f t="shared" si="19"/>
        <v>6.5333333333333341</v>
      </c>
      <c r="N191" s="71">
        <f>IF('Indicator Data'!AZ194="No data","x",ROUND(IF('Indicator Data'!AZ194&gt;N$195,0,IF('Indicator Data'!AZ194&lt;N$194,10,(N$195-'Indicator Data'!AZ194)/(N$195-N$194)*10)),1))</f>
        <v>9.6999999999999993</v>
      </c>
      <c r="O191" s="71">
        <f>IF('Indicator Data'!BA194="No data","x",ROUND(IF('Indicator Data'!BA194&gt;O$195,10,IF('Indicator Data'!BA194&lt;O$194,0,10-(O$195-'Indicator Data'!BA194)/(O$195-O$194)*10)),1))</f>
        <v>1.8</v>
      </c>
      <c r="P191" s="72">
        <f t="shared" si="20"/>
        <v>6.8</v>
      </c>
      <c r="Q191" s="165">
        <f t="shared" si="21"/>
        <v>6.8</v>
      </c>
      <c r="R191" s="190">
        <f>IF('Indicator Data'!BB194="No data","x",ROUND(IF('Indicator Data'!BB194&gt;R$195,0,IF('Indicator Data'!BB194&lt;R$194,10,(R$195-'Indicator Data'!BB194)/(R$195-R$194)*10)),1))</f>
        <v>4.8</v>
      </c>
      <c r="S191" s="190">
        <f>IF('Indicator Data'!BC194="No data","x",ROUND(IF('Indicator Data'!BC194&gt;S$195,0,IF('Indicator Data'!BC194&lt;S$194,10,(S$195-'Indicator Data'!BC194)/(S$195-S$194)*10)),1))</f>
        <v>7.5</v>
      </c>
      <c r="T191" s="191">
        <f t="shared" si="22"/>
        <v>6.15</v>
      </c>
      <c r="U191" s="165">
        <f t="shared" si="23"/>
        <v>6.15</v>
      </c>
    </row>
    <row r="192" spans="1:21" s="4" customFormat="1" x14ac:dyDescent="0.25">
      <c r="A192" s="99" t="str">
        <f>'Indicator Data'!A195</f>
        <v>Zambia</v>
      </c>
      <c r="B192" s="43" t="str">
        <f>'Indicator Data'!B195</f>
        <v>ZMB</v>
      </c>
      <c r="C192" s="71">
        <f>IF('Indicator Data'!AT195="No data","x",ROUND(IF('Indicator Data'!AT195&gt;C$195,0,IF('Indicator Data'!AT195&lt;C$194,10,(C$195-'Indicator Data'!AT195)/(C$195-C$194)*10)),1))</f>
        <v>6.6</v>
      </c>
      <c r="D192" s="71">
        <f>IF('Indicator Data'!AS195="No data","x",ROUND(IF('Indicator Data'!AS195&gt;D$195,0,IF('Indicator Data'!AS195&lt;D$194,10,(D$195-'Indicator Data'!AS195)/(D$195-D$194)*10)),1))</f>
        <v>6.1</v>
      </c>
      <c r="E192" s="72">
        <f t="shared" si="16"/>
        <v>6.4</v>
      </c>
      <c r="F192" s="73">
        <f t="shared" si="17"/>
        <v>6.4</v>
      </c>
      <c r="G192" s="114">
        <f>IF('Indicator Data'!AU195="No data","x",ROUND(IF('Indicator Data'!AU195&gt;G$195,0,IF('Indicator Data'!AU195&lt;G$194,10,(G$195-'Indicator Data'!AU195)/(G$195-G$194)*10)),1))</f>
        <v>9.8000000000000007</v>
      </c>
      <c r="H192" s="114">
        <f>IF('Indicator Data'!AV195="No data","x",ROUND(IF('Indicator Data'!AV195&gt;H$195,0,IF('Indicator Data'!AV195&lt;H$194,10,(H$195-'Indicator Data'!AV195)/(H$195-H$194)*10)),1))</f>
        <v>7.6</v>
      </c>
      <c r="I192" s="71">
        <f t="shared" si="18"/>
        <v>8.6999999999999993</v>
      </c>
      <c r="J192" s="114">
        <f>IF('Indicator Data'!AW195="No data","x",ROUND(IF('Indicator Data'!AW195&gt;J$195,0,IF('Indicator Data'!AW195&lt;J$194,10,(J$195-'Indicator Data'!AW195)/(J$195-J$194)*10)),1))</f>
        <v>0.8</v>
      </c>
      <c r="K192" s="114">
        <f>IF('Indicator Data'!AX195="No data","x",ROUND(IF('Indicator Data'!AX195&gt;K$195,0,IF('Indicator Data'!AX195&lt;K$194,10,(K$195-'Indicator Data'!AX195)/(K$195-K$194)*10)),1))</f>
        <v>5.9</v>
      </c>
      <c r="L192" s="114">
        <f>IF('Indicator Data'!AY195="No data","x",ROUND(IF('Indicator Data'!AY195&gt;L$195,0,IF('Indicator Data'!AY195&lt;L$194,10,(L$195-'Indicator Data'!AY195)/(L$195-L$194)*10)),1))</f>
        <v>0.8</v>
      </c>
      <c r="M192" s="71">
        <f t="shared" si="19"/>
        <v>2.5</v>
      </c>
      <c r="N192" s="71">
        <f>IF('Indicator Data'!AZ195="No data","x",ROUND(IF('Indicator Data'!AZ195&gt;N$195,0,IF('Indicator Data'!AZ195&lt;N$194,10,(N$195-'Indicator Data'!AZ195)/(N$195-N$194)*10)),1))</f>
        <v>9.6</v>
      </c>
      <c r="O192" s="71">
        <f>IF('Indicator Data'!BA195="No data","x",ROUND(IF('Indicator Data'!BA195&gt;O$195,10,IF('Indicator Data'!BA195&lt;O$194,0,10-(O$195-'Indicator Data'!BA195)/(O$195-O$194)*10)),1))</f>
        <v>2.4</v>
      </c>
      <c r="P192" s="72">
        <f t="shared" si="20"/>
        <v>5.8</v>
      </c>
      <c r="Q192" s="165">
        <f t="shared" si="21"/>
        <v>5.8</v>
      </c>
      <c r="R192" s="190">
        <f>IF('Indicator Data'!BB195="No data","x",ROUND(IF('Indicator Data'!BB195&gt;R$195,0,IF('Indicator Data'!BB195&lt;R$194,10,(R$195-'Indicator Data'!BB195)/(R$195-R$194)*10)),1))</f>
        <v>6.9</v>
      </c>
      <c r="S192" s="190">
        <f>IF('Indicator Data'!BC195="No data","x",ROUND(IF('Indicator Data'!BC195&gt;S$195,0,IF('Indicator Data'!BC195&lt;S$194,10,(S$195-'Indicator Data'!BC195)/(S$195-S$194)*10)),1))</f>
        <v>7.5</v>
      </c>
      <c r="T192" s="191">
        <f t="shared" si="22"/>
        <v>7.2</v>
      </c>
      <c r="U192" s="165">
        <f t="shared" si="23"/>
        <v>7.2</v>
      </c>
    </row>
    <row r="193" spans="1:21" s="4" customFormat="1" x14ac:dyDescent="0.25">
      <c r="A193" s="99" t="str">
        <f>'Indicator Data'!A196</f>
        <v>Zimbabwe</v>
      </c>
      <c r="B193" s="43" t="str">
        <f>'Indicator Data'!B196</f>
        <v>ZWE</v>
      </c>
      <c r="C193" s="71">
        <f>IF('Indicator Data'!AT196="No data","x",ROUND(IF('Indicator Data'!AT196&gt;C$195,0,IF('Indicator Data'!AT196&lt;C$194,10,(C$195-'Indicator Data'!AT196)/(C$195-C$194)*10)),1))</f>
        <v>7.6</v>
      </c>
      <c r="D193" s="71">
        <f>IF('Indicator Data'!AS196="No data","x",ROUND(IF('Indicator Data'!AS196&gt;D$195,0,IF('Indicator Data'!AS196&lt;D$194,10,(D$195-'Indicator Data'!AS196)/(D$195-D$194)*10)),1))</f>
        <v>7.4</v>
      </c>
      <c r="E193" s="72">
        <f t="shared" si="16"/>
        <v>7.5</v>
      </c>
      <c r="F193" s="73">
        <f t="shared" si="17"/>
        <v>7.5</v>
      </c>
      <c r="G193" s="114">
        <f>IF('Indicator Data'!AU196="No data","x",ROUND(IF('Indicator Data'!AU196&gt;G$195,0,IF('Indicator Data'!AU196&lt;G$194,10,(G$195-'Indicator Data'!AU196)/(G$195-G$194)*10)),1))</f>
        <v>9.8000000000000007</v>
      </c>
      <c r="H193" s="114">
        <f>IF('Indicator Data'!AV196="No data","x",ROUND(IF('Indicator Data'!AV196&gt;H$195,0,IF('Indicator Data'!AV196&lt;H$194,10,(H$195-'Indicator Data'!AV196)/(H$195-H$194)*10)),1))</f>
        <v>8</v>
      </c>
      <c r="I193" s="71">
        <f t="shared" si="18"/>
        <v>8.9</v>
      </c>
      <c r="J193" s="114">
        <f>IF('Indicator Data'!AW196="No data","x",ROUND(IF('Indicator Data'!AW196&gt;J$195,0,IF('Indicator Data'!AW196&lt;J$194,10,(J$195-'Indicator Data'!AW196)/(J$195-J$194)*10)),1))</f>
        <v>1.7</v>
      </c>
      <c r="K193" s="114">
        <f>IF('Indicator Data'!AX196="No data","x",ROUND(IF('Indicator Data'!AX196&gt;K$195,0,IF('Indicator Data'!AX196&lt;K$194,10,(K$195-'Indicator Data'!AX196)/(K$195-K$194)*10)),1))</f>
        <v>3.6</v>
      </c>
      <c r="L193" s="114">
        <f>IF('Indicator Data'!AY196="No data","x",ROUND(IF('Indicator Data'!AY196&gt;L$195,0,IF('Indicator Data'!AY196&lt;L$194,10,(L$195-'Indicator Data'!AY196)/(L$195-L$194)*10)),1))</f>
        <v>1.7</v>
      </c>
      <c r="M193" s="71">
        <f t="shared" si="19"/>
        <v>2.3333333333333335</v>
      </c>
      <c r="N193" s="71">
        <f>IF('Indicator Data'!AZ196="No data","x",ROUND(IF('Indicator Data'!AZ196&gt;N$195,0,IF('Indicator Data'!AZ196&lt;N$194,10,(N$195-'Indicator Data'!AZ196)/(N$195-N$194)*10)),1))</f>
        <v>9.5</v>
      </c>
      <c r="O193" s="71">
        <f>IF('Indicator Data'!BA196="No data","x",ROUND(IF('Indicator Data'!BA196&gt;O$195,10,IF('Indicator Data'!BA196&lt;O$194,0,10-(O$195-'Indicator Data'!BA196)/(O$195-O$194)*10)),1))</f>
        <v>5.0999999999999996</v>
      </c>
      <c r="P193" s="72">
        <f t="shared" si="20"/>
        <v>6.5</v>
      </c>
      <c r="Q193" s="165">
        <f t="shared" si="21"/>
        <v>6.5</v>
      </c>
      <c r="R193" s="190">
        <f>IF('Indicator Data'!BB196="No data","x",ROUND(IF('Indicator Data'!BB196&gt;R$195,0,IF('Indicator Data'!BB196&lt;R$194,10,(R$195-'Indicator Data'!BB196)/(R$195-R$194)*10)),1))</f>
        <v>4.5</v>
      </c>
      <c r="S193" s="190">
        <f>IF('Indicator Data'!BC196="No data","x",ROUND(IF('Indicator Data'!BC196&gt;S$195,0,IF('Indicator Data'!BC196&lt;S$194,10,(S$195-'Indicator Data'!BC196)/(S$195-S$194)*10)),1))</f>
        <v>5</v>
      </c>
      <c r="T193" s="191">
        <f t="shared" si="22"/>
        <v>4.75</v>
      </c>
      <c r="U193" s="165">
        <f t="shared" si="23"/>
        <v>4.75</v>
      </c>
    </row>
    <row r="194" spans="1:21" s="4" customFormat="1" x14ac:dyDescent="0.25">
      <c r="A194" s="74"/>
      <c r="B194" s="75" t="s">
        <v>382</v>
      </c>
      <c r="C194" s="76">
        <v>0</v>
      </c>
      <c r="D194" s="77">
        <v>-2.5</v>
      </c>
      <c r="E194" s="78"/>
      <c r="F194" s="78"/>
      <c r="G194" s="76">
        <v>0</v>
      </c>
      <c r="H194" s="76">
        <v>1</v>
      </c>
      <c r="I194" s="76"/>
      <c r="J194" s="76">
        <v>40</v>
      </c>
      <c r="K194" s="76">
        <v>40</v>
      </c>
      <c r="L194" s="76">
        <v>40</v>
      </c>
      <c r="M194" s="76"/>
      <c r="N194" s="76">
        <v>50</v>
      </c>
      <c r="O194" s="76">
        <v>0</v>
      </c>
      <c r="P194" s="79"/>
      <c r="Q194" s="78"/>
      <c r="R194" s="78">
        <v>0</v>
      </c>
      <c r="S194" s="78">
        <v>1</v>
      </c>
      <c r="T194" s="78"/>
      <c r="U194" s="78"/>
    </row>
    <row r="195" spans="1:21" s="4" customFormat="1" x14ac:dyDescent="0.25">
      <c r="A195" s="74"/>
      <c r="B195" s="75" t="s">
        <v>383</v>
      </c>
      <c r="C195" s="76">
        <v>100</v>
      </c>
      <c r="D195" s="77">
        <v>2.5</v>
      </c>
      <c r="E195" s="78"/>
      <c r="F195" s="78"/>
      <c r="G195" s="80">
        <v>40</v>
      </c>
      <c r="H195" s="80">
        <v>80</v>
      </c>
      <c r="I195" s="80"/>
      <c r="J195" s="80">
        <v>99</v>
      </c>
      <c r="K195" s="80">
        <v>99</v>
      </c>
      <c r="L195" s="80">
        <v>99</v>
      </c>
      <c r="M195" s="80"/>
      <c r="N195" s="80">
        <v>3000</v>
      </c>
      <c r="O195" s="80">
        <v>900</v>
      </c>
      <c r="P195" s="80"/>
      <c r="Q195" s="78"/>
      <c r="R195" s="78">
        <v>100</v>
      </c>
      <c r="S195" s="78">
        <v>5</v>
      </c>
      <c r="T195" s="78"/>
      <c r="U195" s="78"/>
    </row>
  </sheetData>
  <sortState xmlns:xlrd2="http://schemas.microsoft.com/office/spreadsheetml/2017/richdata2" ref="A3:M193">
    <sortCondition ref="A3:A193"/>
  </sortState>
  <mergeCells count="1">
    <mergeCell ref="A1:U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tint="-0.499984740745262"/>
  </sheetPr>
  <dimension ref="A1:BN196"/>
  <sheetViews>
    <sheetView showGridLines="0" tabSelected="1" zoomScale="80" zoomScaleNormal="80" zoomScalePageLayoutView="80" workbookViewId="0">
      <pane xSplit="2" ySplit="5" topLeftCell="AN174" activePane="bottomRight" state="frozen"/>
      <selection pane="topRight" activeCell="C1" sqref="C1"/>
      <selection pane="bottomLeft" activeCell="A5" sqref="A5"/>
      <selection pane="bottomRight" sqref="A1:BG1"/>
    </sheetView>
  </sheetViews>
  <sheetFormatPr defaultColWidth="9.140625" defaultRowHeight="15" x14ac:dyDescent="0.25"/>
  <cols>
    <col min="1" max="1" width="49.42578125" style="4" bestFit="1" customWidth="1"/>
    <col min="2" max="2" width="5.42578125" style="4" bestFit="1" customWidth="1"/>
    <col min="3" max="15" width="11.42578125" style="4" customWidth="1"/>
    <col min="16" max="16" width="11.7109375" style="4" customWidth="1"/>
    <col min="17" max="39" width="11.42578125" style="4" customWidth="1"/>
    <col min="40" max="40" width="11.140625" style="4" bestFit="1" customWidth="1"/>
    <col min="41" max="41" width="11.42578125" style="4" bestFit="1" customWidth="1"/>
    <col min="42" max="44" width="11.28515625" style="4" customWidth="1"/>
    <col min="45" max="47" width="11.42578125" style="4" customWidth="1"/>
    <col min="48" max="48" width="11.28515625" style="4" customWidth="1"/>
    <col min="49" max="53" width="11.42578125" style="4" customWidth="1"/>
    <col min="54" max="55" width="11.28515625" style="4" customWidth="1"/>
    <col min="56" max="58" width="11.42578125" style="4" customWidth="1"/>
    <col min="59" max="59" width="11.28515625" style="4" customWidth="1"/>
    <col min="60" max="66" width="11.28515625" style="4" hidden="1" customWidth="1"/>
    <col min="67" max="16384" width="9.140625" style="4"/>
  </cols>
  <sheetData>
    <row r="1" spans="1:66" x14ac:dyDescent="0.25">
      <c r="A1" s="209"/>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174"/>
      <c r="BI1" s="174"/>
      <c r="BJ1" s="184"/>
      <c r="BK1" s="184"/>
      <c r="BL1" s="184"/>
      <c r="BM1" s="184"/>
      <c r="BN1" s="184"/>
    </row>
    <row r="2" spans="1:66" s="16" customFormat="1" ht="121.5" customHeight="1" x14ac:dyDescent="0.2">
      <c r="A2" s="112" t="s">
        <v>375</v>
      </c>
      <c r="B2" s="113" t="s">
        <v>357</v>
      </c>
      <c r="C2" s="145" t="s">
        <v>736</v>
      </c>
      <c r="D2" s="145" t="s">
        <v>737</v>
      </c>
      <c r="E2" s="145" t="s">
        <v>738</v>
      </c>
      <c r="F2" s="145" t="s">
        <v>744</v>
      </c>
      <c r="G2" s="145" t="s">
        <v>739</v>
      </c>
      <c r="H2" s="145" t="s">
        <v>743</v>
      </c>
      <c r="I2" s="145" t="s">
        <v>801</v>
      </c>
      <c r="J2" s="145" t="s">
        <v>741</v>
      </c>
      <c r="K2" s="145" t="s">
        <v>742</v>
      </c>
      <c r="L2" s="145" t="s">
        <v>744</v>
      </c>
      <c r="M2" s="145" t="s">
        <v>896</v>
      </c>
      <c r="N2" s="147" t="s">
        <v>380</v>
      </c>
      <c r="O2" s="147" t="s">
        <v>381</v>
      </c>
      <c r="P2" s="147" t="s">
        <v>433</v>
      </c>
      <c r="Q2" s="147" t="s">
        <v>434</v>
      </c>
      <c r="R2" s="147" t="s">
        <v>434</v>
      </c>
      <c r="S2" s="147" t="s">
        <v>386</v>
      </c>
      <c r="T2" s="147" t="s">
        <v>781</v>
      </c>
      <c r="U2" s="147" t="s">
        <v>623</v>
      </c>
      <c r="V2" s="147" t="s">
        <v>393</v>
      </c>
      <c r="W2" s="147" t="s">
        <v>783</v>
      </c>
      <c r="X2" s="147" t="s">
        <v>785</v>
      </c>
      <c r="Y2" s="147" t="s">
        <v>827</v>
      </c>
      <c r="Z2" s="147" t="s">
        <v>379</v>
      </c>
      <c r="AA2" s="147" t="s">
        <v>429</v>
      </c>
      <c r="AB2" s="147" t="s">
        <v>430</v>
      </c>
      <c r="AC2" s="147" t="s">
        <v>810</v>
      </c>
      <c r="AD2" s="147" t="s">
        <v>387</v>
      </c>
      <c r="AE2" s="147" t="s">
        <v>403</v>
      </c>
      <c r="AF2" s="147" t="s">
        <v>404</v>
      </c>
      <c r="AG2" s="166" t="s">
        <v>898</v>
      </c>
      <c r="AH2" s="166" t="s">
        <v>899</v>
      </c>
      <c r="AI2" s="166" t="s">
        <v>907</v>
      </c>
      <c r="AJ2" s="166" t="s">
        <v>900</v>
      </c>
      <c r="AK2" s="166" t="s">
        <v>616</v>
      </c>
      <c r="AL2" s="166" t="s">
        <v>911</v>
      </c>
      <c r="AM2" s="166" t="s">
        <v>360</v>
      </c>
      <c r="AN2" s="166" t="s">
        <v>912</v>
      </c>
      <c r="AO2" s="166" t="s">
        <v>989</v>
      </c>
      <c r="AP2" s="166" t="s">
        <v>948</v>
      </c>
      <c r="AQ2" s="166" t="s">
        <v>1000</v>
      </c>
      <c r="AR2" s="166" t="s">
        <v>999</v>
      </c>
      <c r="AS2" s="149" t="s">
        <v>358</v>
      </c>
      <c r="AT2" s="149" t="s">
        <v>394</v>
      </c>
      <c r="AU2" s="149" t="s">
        <v>620</v>
      </c>
      <c r="AV2" s="149" t="s">
        <v>957</v>
      </c>
      <c r="AW2" s="149" t="s">
        <v>787</v>
      </c>
      <c r="AX2" s="149" t="s">
        <v>788</v>
      </c>
      <c r="AY2" s="149" t="s">
        <v>789</v>
      </c>
      <c r="AZ2" s="149" t="s">
        <v>698</v>
      </c>
      <c r="BA2" s="149" t="s">
        <v>637</v>
      </c>
      <c r="BB2" s="168" t="s">
        <v>917</v>
      </c>
      <c r="BC2" s="168" t="s">
        <v>977</v>
      </c>
      <c r="BD2" s="151" t="s">
        <v>818</v>
      </c>
      <c r="BE2" s="151" t="s">
        <v>627</v>
      </c>
      <c r="BF2" s="151" t="s">
        <v>759</v>
      </c>
      <c r="BG2" s="151" t="s">
        <v>589</v>
      </c>
      <c r="BH2" s="194" t="s">
        <v>946</v>
      </c>
      <c r="BI2" s="194" t="s">
        <v>947</v>
      </c>
      <c r="BJ2" s="194" t="s">
        <v>953</v>
      </c>
      <c r="BK2" s="194" t="s">
        <v>954</v>
      </c>
      <c r="BL2" s="194" t="s">
        <v>955</v>
      </c>
      <c r="BM2" s="194" t="s">
        <v>956</v>
      </c>
      <c r="BN2" s="194" t="s">
        <v>948</v>
      </c>
    </row>
    <row r="3" spans="1:66" x14ac:dyDescent="0.25">
      <c r="A3" s="142" t="s">
        <v>432</v>
      </c>
      <c r="B3" s="113"/>
      <c r="C3" s="123">
        <v>2018</v>
      </c>
      <c r="D3" s="123">
        <v>2018</v>
      </c>
      <c r="E3" s="123">
        <v>2018</v>
      </c>
      <c r="F3" s="123" t="s">
        <v>803</v>
      </c>
      <c r="G3" s="123" t="s">
        <v>697</v>
      </c>
      <c r="H3" s="123" t="s">
        <v>708</v>
      </c>
      <c r="I3" s="123" t="s">
        <v>832</v>
      </c>
      <c r="J3" s="123" t="s">
        <v>831</v>
      </c>
      <c r="K3" s="123" t="s">
        <v>831</v>
      </c>
      <c r="L3" s="123" t="s">
        <v>803</v>
      </c>
      <c r="M3" s="123">
        <v>2019</v>
      </c>
      <c r="N3" s="123">
        <v>2018</v>
      </c>
      <c r="O3" s="123" t="s">
        <v>922</v>
      </c>
      <c r="P3" s="123" t="s">
        <v>923</v>
      </c>
      <c r="Q3" s="123">
        <v>2017</v>
      </c>
      <c r="R3" s="123">
        <v>2018</v>
      </c>
      <c r="S3" s="123">
        <v>2018</v>
      </c>
      <c r="T3" s="123" t="s">
        <v>798</v>
      </c>
      <c r="U3" s="123">
        <v>2017</v>
      </c>
      <c r="V3" s="123">
        <v>2017</v>
      </c>
      <c r="W3" s="123">
        <v>2017</v>
      </c>
      <c r="X3" s="123">
        <v>2017</v>
      </c>
      <c r="Y3" s="123">
        <v>2017</v>
      </c>
      <c r="Z3" s="123">
        <v>2018</v>
      </c>
      <c r="AA3" s="123" t="s">
        <v>732</v>
      </c>
      <c r="AB3" s="123">
        <v>2020</v>
      </c>
      <c r="AC3" s="123">
        <v>2020</v>
      </c>
      <c r="AD3" s="123">
        <v>2018</v>
      </c>
      <c r="AE3" s="123" t="s">
        <v>816</v>
      </c>
      <c r="AF3" s="123" t="s">
        <v>816</v>
      </c>
      <c r="AG3" s="123">
        <v>2018</v>
      </c>
      <c r="AH3" s="123">
        <v>2017</v>
      </c>
      <c r="AI3" s="123">
        <v>2018</v>
      </c>
      <c r="AJ3" s="123">
        <v>2015</v>
      </c>
      <c r="AK3" s="123">
        <v>2014</v>
      </c>
      <c r="AL3" s="123" t="s">
        <v>817</v>
      </c>
      <c r="AM3" s="123">
        <v>2018</v>
      </c>
      <c r="AN3" s="123">
        <v>2017</v>
      </c>
      <c r="AO3" s="123">
        <v>2017</v>
      </c>
      <c r="AP3" s="177">
        <v>2017</v>
      </c>
      <c r="AQ3" s="177" t="s">
        <v>997</v>
      </c>
      <c r="AR3" s="177">
        <v>2019</v>
      </c>
      <c r="AS3" s="123">
        <v>2018</v>
      </c>
      <c r="AT3" s="123">
        <v>2019</v>
      </c>
      <c r="AU3" s="123" t="s">
        <v>804</v>
      </c>
      <c r="AV3" s="177">
        <v>2015</v>
      </c>
      <c r="AW3" s="123">
        <v>2017</v>
      </c>
      <c r="AX3" s="123">
        <v>2017</v>
      </c>
      <c r="AY3" s="123">
        <v>2017</v>
      </c>
      <c r="AZ3" s="123" t="s">
        <v>836</v>
      </c>
      <c r="BA3" s="123">
        <v>2017</v>
      </c>
      <c r="BB3" s="170">
        <v>2018</v>
      </c>
      <c r="BC3" s="177">
        <v>2020</v>
      </c>
      <c r="BD3" s="123">
        <v>2018</v>
      </c>
      <c r="BE3" s="123">
        <v>2019</v>
      </c>
      <c r="BF3" s="123">
        <v>2015</v>
      </c>
      <c r="BG3" s="158"/>
      <c r="BH3" s="177">
        <v>2018</v>
      </c>
      <c r="BI3" s="177">
        <v>2016</v>
      </c>
      <c r="BJ3" s="177">
        <v>2017</v>
      </c>
      <c r="BK3" s="177">
        <v>2017</v>
      </c>
      <c r="BL3" s="177">
        <v>2017</v>
      </c>
      <c r="BM3" s="177">
        <v>2017</v>
      </c>
      <c r="BN3" s="177">
        <v>2017</v>
      </c>
    </row>
    <row r="4" spans="1:66" ht="16.5" x14ac:dyDescent="0.25">
      <c r="A4" s="142" t="s">
        <v>696</v>
      </c>
      <c r="B4" s="113"/>
      <c r="C4" s="146" t="s">
        <v>745</v>
      </c>
      <c r="D4" s="146" t="s">
        <v>746</v>
      </c>
      <c r="E4" s="146" t="s">
        <v>747</v>
      </c>
      <c r="F4" s="146" t="s">
        <v>752</v>
      </c>
      <c r="G4" s="146" t="s">
        <v>748</v>
      </c>
      <c r="H4" s="146" t="s">
        <v>751</v>
      </c>
      <c r="I4" s="146" t="s">
        <v>802</v>
      </c>
      <c r="J4" s="146" t="s">
        <v>749</v>
      </c>
      <c r="K4" s="146" t="s">
        <v>750</v>
      </c>
      <c r="L4" s="146" t="s">
        <v>752</v>
      </c>
      <c r="M4" s="146" t="s">
        <v>753</v>
      </c>
      <c r="N4" s="148" t="s">
        <v>716</v>
      </c>
      <c r="O4" s="148" t="s">
        <v>717</v>
      </c>
      <c r="P4" s="148" t="s">
        <v>713</v>
      </c>
      <c r="Q4" s="148" t="s">
        <v>730</v>
      </c>
      <c r="R4" s="148" t="s">
        <v>731</v>
      </c>
      <c r="S4" s="148" t="s">
        <v>711</v>
      </c>
      <c r="T4" s="148" t="s">
        <v>782</v>
      </c>
      <c r="U4" s="148" t="s">
        <v>729</v>
      </c>
      <c r="V4" s="148" t="s">
        <v>719</v>
      </c>
      <c r="W4" s="148" t="s">
        <v>784</v>
      </c>
      <c r="X4" s="148" t="s">
        <v>786</v>
      </c>
      <c r="Y4" s="148" t="s">
        <v>790</v>
      </c>
      <c r="Z4" s="148" t="s">
        <v>714</v>
      </c>
      <c r="AA4" s="148" t="s">
        <v>715</v>
      </c>
      <c r="AB4" s="148" t="s">
        <v>724</v>
      </c>
      <c r="AC4" s="148" t="s">
        <v>726</v>
      </c>
      <c r="AD4" s="148" t="s">
        <v>725</v>
      </c>
      <c r="AE4" s="148" t="s">
        <v>712</v>
      </c>
      <c r="AF4" s="148" t="s">
        <v>728</v>
      </c>
      <c r="AG4" s="167" t="s">
        <v>908</v>
      </c>
      <c r="AH4" s="167" t="s">
        <v>909</v>
      </c>
      <c r="AI4" s="167" t="s">
        <v>910</v>
      </c>
      <c r="AJ4" s="167"/>
      <c r="AK4" s="167" t="s">
        <v>720</v>
      </c>
      <c r="AL4" s="167" t="s">
        <v>727</v>
      </c>
      <c r="AM4" s="167" t="s">
        <v>721</v>
      </c>
      <c r="AN4" s="167" t="s">
        <v>913</v>
      </c>
      <c r="AO4" s="167"/>
      <c r="AP4" s="167"/>
      <c r="AQ4" s="167"/>
      <c r="AR4" s="167"/>
      <c r="AS4" s="150" t="s">
        <v>799</v>
      </c>
      <c r="AT4" s="150" t="s">
        <v>710</v>
      </c>
      <c r="AU4" s="150" t="s">
        <v>722</v>
      </c>
      <c r="AV4" s="150"/>
      <c r="AW4" s="150" t="s">
        <v>791</v>
      </c>
      <c r="AX4" s="150" t="s">
        <v>792</v>
      </c>
      <c r="AY4" s="150" t="s">
        <v>793</v>
      </c>
      <c r="AZ4" s="150" t="s">
        <v>718</v>
      </c>
      <c r="BA4" s="150" t="s">
        <v>218</v>
      </c>
      <c r="BB4" s="169" t="s">
        <v>914</v>
      </c>
      <c r="BC4" s="169"/>
      <c r="BD4" s="152" t="s">
        <v>819</v>
      </c>
      <c r="BE4" s="152" t="s">
        <v>723</v>
      </c>
      <c r="BF4" s="152" t="s">
        <v>702</v>
      </c>
      <c r="BG4" s="152" t="s">
        <v>709</v>
      </c>
      <c r="BH4" s="195"/>
      <c r="BI4" s="195"/>
      <c r="BJ4" s="195"/>
      <c r="BK4" s="195"/>
      <c r="BL4" s="195"/>
      <c r="BM4" s="195"/>
      <c r="BN4" s="195"/>
    </row>
    <row r="5" spans="1:66" ht="25.5" x14ac:dyDescent="0.25">
      <c r="A5" s="103" t="s">
        <v>415</v>
      </c>
      <c r="B5" s="84"/>
      <c r="C5" s="85" t="s">
        <v>754</v>
      </c>
      <c r="D5" s="85" t="s">
        <v>427</v>
      </c>
      <c r="E5" s="85" t="s">
        <v>427</v>
      </c>
      <c r="F5" s="85" t="s">
        <v>427</v>
      </c>
      <c r="G5" s="85" t="s">
        <v>416</v>
      </c>
      <c r="H5" s="85" t="s">
        <v>427</v>
      </c>
      <c r="I5" s="85" t="s">
        <v>427</v>
      </c>
      <c r="J5" s="85" t="s">
        <v>427</v>
      </c>
      <c r="K5" s="85" t="s">
        <v>427</v>
      </c>
      <c r="L5" s="85" t="s">
        <v>427</v>
      </c>
      <c r="M5" s="85" t="s">
        <v>427</v>
      </c>
      <c r="N5" s="85" t="s">
        <v>417</v>
      </c>
      <c r="O5" s="85" t="s">
        <v>417</v>
      </c>
      <c r="P5" s="85" t="s">
        <v>577</v>
      </c>
      <c r="Q5" s="85" t="s">
        <v>577</v>
      </c>
      <c r="R5" s="85" t="s">
        <v>577</v>
      </c>
      <c r="S5" s="85" t="s">
        <v>426</v>
      </c>
      <c r="T5" s="85" t="s">
        <v>427</v>
      </c>
      <c r="U5" s="85" t="s">
        <v>428</v>
      </c>
      <c r="V5" s="85" t="s">
        <v>427</v>
      </c>
      <c r="W5" s="85" t="s">
        <v>622</v>
      </c>
      <c r="X5" s="85" t="s">
        <v>622</v>
      </c>
      <c r="Y5" s="85" t="s">
        <v>416</v>
      </c>
      <c r="Z5" s="85" t="s">
        <v>417</v>
      </c>
      <c r="AA5" s="85" t="s">
        <v>417</v>
      </c>
      <c r="AB5" s="85" t="s">
        <v>416</v>
      </c>
      <c r="AC5" s="85" t="s">
        <v>416</v>
      </c>
      <c r="AD5" s="85" t="s">
        <v>416</v>
      </c>
      <c r="AE5" s="85" t="s">
        <v>427</v>
      </c>
      <c r="AF5" s="85" t="s">
        <v>427</v>
      </c>
      <c r="AG5" s="85" t="s">
        <v>416</v>
      </c>
      <c r="AH5" s="85" t="s">
        <v>416</v>
      </c>
      <c r="AI5" s="85" t="s">
        <v>417</v>
      </c>
      <c r="AJ5" s="85" t="s">
        <v>417</v>
      </c>
      <c r="AK5" s="85" t="s">
        <v>617</v>
      </c>
      <c r="AL5" s="85" t="s">
        <v>427</v>
      </c>
      <c r="AM5" s="85" t="s">
        <v>615</v>
      </c>
      <c r="AN5" s="85" t="s">
        <v>427</v>
      </c>
      <c r="AO5" s="85" t="s">
        <v>417</v>
      </c>
      <c r="AP5" s="85" t="s">
        <v>427</v>
      </c>
      <c r="AQ5" s="85" t="s">
        <v>427</v>
      </c>
      <c r="AR5" s="85" t="s">
        <v>427</v>
      </c>
      <c r="AS5" s="85" t="s">
        <v>417</v>
      </c>
      <c r="AT5" s="85" t="s">
        <v>417</v>
      </c>
      <c r="AU5" s="85" t="s">
        <v>800</v>
      </c>
      <c r="AV5" s="85" t="s">
        <v>800</v>
      </c>
      <c r="AW5" s="85" t="s">
        <v>427</v>
      </c>
      <c r="AX5" s="85" t="s">
        <v>427</v>
      </c>
      <c r="AY5" s="85" t="s">
        <v>427</v>
      </c>
      <c r="AZ5" s="85" t="s">
        <v>431</v>
      </c>
      <c r="BA5" s="85" t="s">
        <v>636</v>
      </c>
      <c r="BB5" s="85" t="s">
        <v>417</v>
      </c>
      <c r="BC5" s="85" t="s">
        <v>417</v>
      </c>
      <c r="BD5" s="85" t="s">
        <v>820</v>
      </c>
      <c r="BE5" s="85" t="s">
        <v>416</v>
      </c>
      <c r="BF5" s="85" t="s">
        <v>416</v>
      </c>
      <c r="BG5" s="85" t="s">
        <v>590</v>
      </c>
      <c r="BH5" s="85" t="s">
        <v>427</v>
      </c>
      <c r="BI5" s="85" t="s">
        <v>427</v>
      </c>
      <c r="BJ5" s="85" t="s">
        <v>427</v>
      </c>
      <c r="BK5" s="85" t="s">
        <v>427</v>
      </c>
      <c r="BL5" s="85" t="s">
        <v>427</v>
      </c>
      <c r="BM5" s="85" t="s">
        <v>427</v>
      </c>
      <c r="BN5" s="85" t="s">
        <v>427</v>
      </c>
    </row>
    <row r="6" spans="1:66" x14ac:dyDescent="0.25">
      <c r="A6" s="101" t="s">
        <v>1</v>
      </c>
      <c r="B6" s="84" t="s">
        <v>0</v>
      </c>
      <c r="C6" s="82">
        <v>56.937760009803021</v>
      </c>
      <c r="D6" s="82">
        <v>3.3503829762449548</v>
      </c>
      <c r="E6" s="82">
        <v>25.495000000000001</v>
      </c>
      <c r="F6" s="83">
        <v>71.3</v>
      </c>
      <c r="G6" s="82">
        <v>8.0367388563218505</v>
      </c>
      <c r="H6" s="82">
        <v>12.74019</v>
      </c>
      <c r="I6" s="82">
        <v>37.746029999999998</v>
      </c>
      <c r="J6" s="83">
        <v>43.417610000000003</v>
      </c>
      <c r="K6" s="83">
        <v>67.064620000000005</v>
      </c>
      <c r="L6" s="83">
        <v>71.3</v>
      </c>
      <c r="M6" s="82">
        <v>14.823</v>
      </c>
      <c r="N6" s="82">
        <v>0.49595952280148353</v>
      </c>
      <c r="O6" s="82">
        <v>0.27172123999999998</v>
      </c>
      <c r="P6" s="82">
        <v>11853.88356</v>
      </c>
      <c r="Q6" s="82">
        <v>2830.55</v>
      </c>
      <c r="R6" s="82">
        <v>2660.89</v>
      </c>
      <c r="S6" s="82">
        <v>19.445053023286157</v>
      </c>
      <c r="T6" s="82">
        <v>4.1499133196925602</v>
      </c>
      <c r="U6" s="81">
        <v>189</v>
      </c>
      <c r="V6" s="83">
        <v>0.1</v>
      </c>
      <c r="W6" s="82" t="s">
        <v>418</v>
      </c>
      <c r="X6" s="82">
        <v>23.015000000000001</v>
      </c>
      <c r="Y6" s="81">
        <v>13547677</v>
      </c>
      <c r="Z6" s="82">
        <v>0.57474170605821917</v>
      </c>
      <c r="AA6" s="82" t="s">
        <v>418</v>
      </c>
      <c r="AB6" s="81">
        <v>2993384</v>
      </c>
      <c r="AC6" s="81">
        <v>72516</v>
      </c>
      <c r="AD6" s="81">
        <v>16220</v>
      </c>
      <c r="AE6" s="81">
        <v>96</v>
      </c>
      <c r="AF6" s="83">
        <v>29.8</v>
      </c>
      <c r="AG6" s="81">
        <v>1722612.61</v>
      </c>
      <c r="AH6" s="81" t="s">
        <v>418</v>
      </c>
      <c r="AI6" s="83">
        <v>0</v>
      </c>
      <c r="AJ6" s="82">
        <v>136.960527122</v>
      </c>
      <c r="AK6" s="81">
        <v>72000</v>
      </c>
      <c r="AL6" s="83">
        <v>43.01972</v>
      </c>
      <c r="AM6" s="82">
        <v>59.120848233805297</v>
      </c>
      <c r="AN6" s="83">
        <v>10.595726418660099</v>
      </c>
      <c r="AO6" s="82" t="s">
        <v>418</v>
      </c>
      <c r="AP6" s="81">
        <v>19</v>
      </c>
      <c r="AQ6" s="81">
        <v>46.1</v>
      </c>
      <c r="AR6" s="81">
        <v>80</v>
      </c>
      <c r="AS6" s="82">
        <v>-1.4572852849960327</v>
      </c>
      <c r="AT6" s="81">
        <v>16</v>
      </c>
      <c r="AU6" s="82">
        <v>2.84</v>
      </c>
      <c r="AV6" s="82">
        <v>5</v>
      </c>
      <c r="AW6" s="81">
        <v>65</v>
      </c>
      <c r="AX6" s="81">
        <v>39</v>
      </c>
      <c r="AY6" s="81">
        <v>65</v>
      </c>
      <c r="AZ6" s="82">
        <v>162.78115844726599</v>
      </c>
      <c r="BA6" s="81">
        <v>638</v>
      </c>
      <c r="BB6" s="81">
        <v>35</v>
      </c>
      <c r="BC6" s="81">
        <v>2</v>
      </c>
      <c r="BD6" s="81">
        <v>520.89660271913533</v>
      </c>
      <c r="BE6" s="81">
        <v>38041757</v>
      </c>
      <c r="BF6" s="81">
        <v>32515900</v>
      </c>
      <c r="BG6" s="81">
        <v>652230</v>
      </c>
      <c r="BH6" s="82">
        <v>2.5849269398802401</v>
      </c>
      <c r="BI6" s="83">
        <v>29.8</v>
      </c>
      <c r="BJ6" s="82">
        <v>3.4796662580700001E-2</v>
      </c>
      <c r="BK6" s="82">
        <v>0.26467443040799998</v>
      </c>
      <c r="BL6" s="82">
        <v>7.9189116331099998E-2</v>
      </c>
      <c r="BM6" s="82">
        <v>5.1106444202200001E-2</v>
      </c>
      <c r="BN6" s="81">
        <v>19</v>
      </c>
    </row>
    <row r="7" spans="1:66" x14ac:dyDescent="0.25">
      <c r="A7" s="101" t="s">
        <v>3</v>
      </c>
      <c r="B7" s="84" t="s">
        <v>2</v>
      </c>
      <c r="C7" s="82">
        <v>104.61226277372263</v>
      </c>
      <c r="D7" s="82">
        <v>1.3171621044569775</v>
      </c>
      <c r="E7" s="82">
        <v>60.319000000000003</v>
      </c>
      <c r="F7" s="83" t="s">
        <v>418</v>
      </c>
      <c r="G7" s="82">
        <v>3.85530320022374</v>
      </c>
      <c r="H7" s="82">
        <v>0</v>
      </c>
      <c r="I7" s="82" t="s">
        <v>418</v>
      </c>
      <c r="J7" s="83">
        <v>97.718369999999993</v>
      </c>
      <c r="K7" s="83">
        <v>91.039230000000003</v>
      </c>
      <c r="L7" s="83" t="s">
        <v>418</v>
      </c>
      <c r="M7" s="82">
        <v>5.8680000000000003</v>
      </c>
      <c r="N7" s="82">
        <v>0.79140587617953684</v>
      </c>
      <c r="O7" s="82">
        <v>2.7478799999999999E-3</v>
      </c>
      <c r="P7" s="82">
        <v>53.543959999999998</v>
      </c>
      <c r="Q7" s="82">
        <v>121.79</v>
      </c>
      <c r="R7" s="82">
        <v>147.69</v>
      </c>
      <c r="S7" s="82">
        <v>2.2730057893191358</v>
      </c>
      <c r="T7" s="82">
        <v>9.6554210834262655</v>
      </c>
      <c r="U7" s="81">
        <v>20</v>
      </c>
      <c r="V7" s="83">
        <v>0.1</v>
      </c>
      <c r="W7" s="82">
        <v>0.06</v>
      </c>
      <c r="X7" s="82" t="s">
        <v>418</v>
      </c>
      <c r="Y7" s="81">
        <v>6</v>
      </c>
      <c r="Z7" s="82">
        <v>0.23407785371782353</v>
      </c>
      <c r="AA7" s="82">
        <v>29</v>
      </c>
      <c r="AB7" s="81">
        <v>0</v>
      </c>
      <c r="AC7" s="81">
        <v>293</v>
      </c>
      <c r="AD7" s="81">
        <v>0</v>
      </c>
      <c r="AE7" s="81">
        <v>127</v>
      </c>
      <c r="AF7" s="83">
        <v>6.2</v>
      </c>
      <c r="AG7" s="81">
        <v>303137</v>
      </c>
      <c r="AH7" s="81">
        <v>4643000</v>
      </c>
      <c r="AI7" s="83" t="s">
        <v>418</v>
      </c>
      <c r="AJ7" s="82">
        <v>11.5754706472</v>
      </c>
      <c r="AK7" s="81">
        <v>19000</v>
      </c>
      <c r="AL7" s="83">
        <v>98.141149999999996</v>
      </c>
      <c r="AM7" s="82">
        <v>94.176998272476894</v>
      </c>
      <c r="AN7" s="83">
        <v>66.363444701022999</v>
      </c>
      <c r="AO7" s="82">
        <v>3.2663953299999999</v>
      </c>
      <c r="AP7" s="81">
        <v>31</v>
      </c>
      <c r="AQ7" s="81" t="s">
        <v>418</v>
      </c>
      <c r="AR7" s="81">
        <v>30</v>
      </c>
      <c r="AS7" s="82">
        <v>0.1147879883646965</v>
      </c>
      <c r="AT7" s="81">
        <v>35</v>
      </c>
      <c r="AU7" s="82">
        <v>11.997999999999999</v>
      </c>
      <c r="AV7" s="82">
        <v>28.875</v>
      </c>
      <c r="AW7" s="81">
        <v>99</v>
      </c>
      <c r="AX7" s="81">
        <v>98</v>
      </c>
      <c r="AY7" s="81">
        <v>99</v>
      </c>
      <c r="AZ7" s="82">
        <v>759.6669921875</v>
      </c>
      <c r="BA7" s="81">
        <v>15</v>
      </c>
      <c r="BB7" s="81" t="s">
        <v>418</v>
      </c>
      <c r="BC7" s="81">
        <v>3</v>
      </c>
      <c r="BD7" s="81">
        <v>5253.6300641135731</v>
      </c>
      <c r="BE7" s="81">
        <v>2880913</v>
      </c>
      <c r="BF7" s="81">
        <v>2897604</v>
      </c>
      <c r="BG7" s="81">
        <v>27400</v>
      </c>
      <c r="BH7" s="82">
        <v>13.744735910973599</v>
      </c>
      <c r="BI7" s="83">
        <v>17</v>
      </c>
      <c r="BJ7" s="82">
        <v>0.123102336071</v>
      </c>
      <c r="BK7" s="82">
        <v>0.17671391011599999</v>
      </c>
      <c r="BL7" s="82">
        <v>8.8938789504100002E-2</v>
      </c>
      <c r="BM7" s="82">
        <v>5.9901821756700002E-2</v>
      </c>
      <c r="BN7" s="81">
        <v>31</v>
      </c>
    </row>
    <row r="8" spans="1:66" x14ac:dyDescent="0.25">
      <c r="A8" s="101" t="s">
        <v>5</v>
      </c>
      <c r="B8" s="84" t="s">
        <v>4</v>
      </c>
      <c r="C8" s="82">
        <v>17.730075071166457</v>
      </c>
      <c r="D8" s="82">
        <v>2.804995676746679</v>
      </c>
      <c r="E8" s="82">
        <v>72.629000000000005</v>
      </c>
      <c r="F8" s="83" t="s">
        <v>418</v>
      </c>
      <c r="G8" s="82" t="s">
        <v>418</v>
      </c>
      <c r="H8" s="82">
        <v>0.77298999999999995</v>
      </c>
      <c r="I8" s="82">
        <v>83.740600000000001</v>
      </c>
      <c r="J8" s="83">
        <v>87.586569999999995</v>
      </c>
      <c r="K8" s="83">
        <v>93.555890000000005</v>
      </c>
      <c r="L8" s="83" t="s">
        <v>418</v>
      </c>
      <c r="M8" s="82">
        <v>11.670999999999999</v>
      </c>
      <c r="N8" s="82">
        <v>0.75897769670623416</v>
      </c>
      <c r="O8" s="82">
        <v>8.1522599999999997E-3</v>
      </c>
      <c r="P8" s="82">
        <v>623.25454000000002</v>
      </c>
      <c r="Q8" s="82">
        <v>108.76</v>
      </c>
      <c r="R8" s="82">
        <v>88.94</v>
      </c>
      <c r="S8" s="82">
        <v>0.10599621177319503</v>
      </c>
      <c r="T8" s="82">
        <v>1.0313197012700466</v>
      </c>
      <c r="U8" s="81">
        <v>70</v>
      </c>
      <c r="V8" s="83">
        <v>0.1</v>
      </c>
      <c r="W8" s="82">
        <v>0.05</v>
      </c>
      <c r="X8" s="82">
        <v>0</v>
      </c>
      <c r="Y8" s="81">
        <v>13140</v>
      </c>
      <c r="Z8" s="82">
        <v>0.44306804243657949</v>
      </c>
      <c r="AA8" s="82">
        <v>27.6</v>
      </c>
      <c r="AB8" s="81">
        <v>0</v>
      </c>
      <c r="AC8" s="81">
        <v>103276</v>
      </c>
      <c r="AD8" s="81">
        <v>0</v>
      </c>
      <c r="AE8" s="81">
        <v>146</v>
      </c>
      <c r="AF8" s="83">
        <v>3.9</v>
      </c>
      <c r="AG8" s="81">
        <v>6442442</v>
      </c>
      <c r="AH8" s="81">
        <v>2451000</v>
      </c>
      <c r="AI8" s="83">
        <v>40</v>
      </c>
      <c r="AJ8" s="82">
        <v>1.9118322937700001</v>
      </c>
      <c r="AK8" s="81">
        <v>110000</v>
      </c>
      <c r="AL8" s="83">
        <v>81.407839999999993</v>
      </c>
      <c r="AM8" s="82">
        <v>111.664792099195</v>
      </c>
      <c r="AN8" s="83">
        <v>42.945526880033199</v>
      </c>
      <c r="AO8" s="82">
        <v>2.8242411609999998</v>
      </c>
      <c r="AP8" s="81">
        <v>23</v>
      </c>
      <c r="AQ8" s="81" t="s">
        <v>418</v>
      </c>
      <c r="AR8" s="81">
        <v>48</v>
      </c>
      <c r="AS8" s="82">
        <v>-0.44392460584640503</v>
      </c>
      <c r="AT8" s="81">
        <v>35</v>
      </c>
      <c r="AU8" s="82">
        <v>18.3</v>
      </c>
      <c r="AV8" s="82">
        <v>19</v>
      </c>
      <c r="AW8" s="81">
        <v>91</v>
      </c>
      <c r="AX8" s="81">
        <v>92</v>
      </c>
      <c r="AY8" s="81">
        <v>89</v>
      </c>
      <c r="AZ8" s="82">
        <v>998.15374755859398</v>
      </c>
      <c r="BA8" s="81">
        <v>112</v>
      </c>
      <c r="BB8" s="81">
        <v>80</v>
      </c>
      <c r="BC8" s="81">
        <v>4</v>
      </c>
      <c r="BD8" s="81">
        <v>4278.8500595341793</v>
      </c>
      <c r="BE8" s="81">
        <v>43053054</v>
      </c>
      <c r="BF8" s="81">
        <v>39663514</v>
      </c>
      <c r="BG8" s="81">
        <v>2381740</v>
      </c>
      <c r="BH8" s="82">
        <v>6.3624965449798596</v>
      </c>
      <c r="BI8" s="83">
        <v>14.2</v>
      </c>
      <c r="BJ8" s="82">
        <v>6.4004763509500004E-2</v>
      </c>
      <c r="BK8" s="82">
        <v>0.160617712991</v>
      </c>
      <c r="BL8" s="82">
        <v>8.8852803974299996E-2</v>
      </c>
      <c r="BM8" s="82">
        <v>7.8434581032699999E-2</v>
      </c>
      <c r="BN8" s="81">
        <v>23</v>
      </c>
    </row>
    <row r="9" spans="1:66" x14ac:dyDescent="0.25">
      <c r="A9" s="101" t="s">
        <v>7</v>
      </c>
      <c r="B9" s="84" t="s">
        <v>6</v>
      </c>
      <c r="C9" s="82">
        <v>24.713052057431618</v>
      </c>
      <c r="D9" s="82">
        <v>4.3117913417165799</v>
      </c>
      <c r="E9" s="82">
        <v>65.513999999999996</v>
      </c>
      <c r="F9" s="83">
        <v>48.8</v>
      </c>
      <c r="G9" s="82">
        <v>4.8156573635067499</v>
      </c>
      <c r="H9" s="82">
        <v>19.920739999999999</v>
      </c>
      <c r="I9" s="82">
        <v>26.664180000000002</v>
      </c>
      <c r="J9" s="83">
        <v>49.876980000000003</v>
      </c>
      <c r="K9" s="83">
        <v>55.8429</v>
      </c>
      <c r="L9" s="83">
        <v>48.8</v>
      </c>
      <c r="M9" s="82">
        <v>17.817</v>
      </c>
      <c r="N9" s="82">
        <v>0.57448775765695104</v>
      </c>
      <c r="O9" s="82">
        <v>0.28243506000000002</v>
      </c>
      <c r="P9" s="82">
        <v>226.50418999999999</v>
      </c>
      <c r="Q9" s="82">
        <v>66.8</v>
      </c>
      <c r="R9" s="82">
        <v>68.040000000000006</v>
      </c>
      <c r="S9" s="82">
        <v>0.15779860079334812</v>
      </c>
      <c r="T9" s="82">
        <v>1.493363972821931E-3</v>
      </c>
      <c r="U9" s="81">
        <v>359</v>
      </c>
      <c r="V9" s="83">
        <v>1.9</v>
      </c>
      <c r="W9" s="82">
        <v>1.64</v>
      </c>
      <c r="X9" s="82">
        <v>154.96799999999999</v>
      </c>
      <c r="Y9" s="81">
        <v>14739913</v>
      </c>
      <c r="Z9" s="82">
        <v>0.57799890375238883</v>
      </c>
      <c r="AA9" s="82">
        <v>42.7</v>
      </c>
      <c r="AB9" s="81">
        <v>0</v>
      </c>
      <c r="AC9" s="81">
        <v>56048</v>
      </c>
      <c r="AD9" s="81">
        <v>0</v>
      </c>
      <c r="AE9" s="81">
        <v>106</v>
      </c>
      <c r="AF9" s="83">
        <v>25</v>
      </c>
      <c r="AG9" s="81">
        <v>1516628</v>
      </c>
      <c r="AH9" s="81">
        <v>261000</v>
      </c>
      <c r="AI9" s="83">
        <v>40</v>
      </c>
      <c r="AJ9" s="82">
        <v>2.9800599138699999</v>
      </c>
      <c r="AK9" s="81">
        <v>51000</v>
      </c>
      <c r="AL9" s="83">
        <v>66.030109999999993</v>
      </c>
      <c r="AM9" s="82">
        <v>43.1305188834963</v>
      </c>
      <c r="AN9" s="83">
        <v>13</v>
      </c>
      <c r="AO9" s="82">
        <v>1.8232662719999999</v>
      </c>
      <c r="AP9" s="81">
        <v>15</v>
      </c>
      <c r="AQ9" s="81">
        <v>25.9</v>
      </c>
      <c r="AR9" s="81">
        <v>25</v>
      </c>
      <c r="AS9" s="82">
        <v>-1.052086353302002</v>
      </c>
      <c r="AT9" s="81">
        <v>26</v>
      </c>
      <c r="AU9" s="82">
        <v>2.149</v>
      </c>
      <c r="AV9" s="82">
        <v>8</v>
      </c>
      <c r="AW9" s="81">
        <v>52</v>
      </c>
      <c r="AX9" s="81">
        <v>30</v>
      </c>
      <c r="AY9" s="81">
        <v>59</v>
      </c>
      <c r="AZ9" s="82">
        <v>185.82040405273401</v>
      </c>
      <c r="BA9" s="81">
        <v>241</v>
      </c>
      <c r="BB9" s="81">
        <v>59</v>
      </c>
      <c r="BC9" s="81">
        <v>3</v>
      </c>
      <c r="BD9" s="81">
        <v>3432.3857360089282</v>
      </c>
      <c r="BE9" s="81">
        <v>31825299</v>
      </c>
      <c r="BF9" s="81">
        <v>25008347</v>
      </c>
      <c r="BG9" s="81">
        <v>1246700</v>
      </c>
      <c r="BH9" s="82">
        <v>2.21637364776329</v>
      </c>
      <c r="BI9" s="83">
        <v>16.5</v>
      </c>
      <c r="BJ9" s="82">
        <v>2.7044890415200001E-2</v>
      </c>
      <c r="BK9" s="82">
        <v>0.23483325304899999</v>
      </c>
      <c r="BL9" s="82">
        <v>6.6671999078400004E-2</v>
      </c>
      <c r="BM9" s="82">
        <v>5.2319355428299998E-2</v>
      </c>
      <c r="BN9" s="81">
        <v>15</v>
      </c>
    </row>
    <row r="10" spans="1:66" x14ac:dyDescent="0.25">
      <c r="A10" s="101" t="s">
        <v>9</v>
      </c>
      <c r="B10" s="84" t="s">
        <v>8</v>
      </c>
      <c r="C10" s="82">
        <v>218.83181818181819</v>
      </c>
      <c r="D10" s="82">
        <v>0.43158228959859302</v>
      </c>
      <c r="E10" s="82">
        <v>24.599</v>
      </c>
      <c r="F10" s="83" t="s">
        <v>418</v>
      </c>
      <c r="G10" s="82" t="s">
        <v>418</v>
      </c>
      <c r="H10" s="82">
        <v>0.26412999999999998</v>
      </c>
      <c r="I10" s="82" t="s">
        <v>418</v>
      </c>
      <c r="J10" s="83">
        <v>87.504279999999994</v>
      </c>
      <c r="K10" s="83">
        <v>96.739189999999994</v>
      </c>
      <c r="L10" s="83" t="s">
        <v>418</v>
      </c>
      <c r="M10" s="82">
        <v>7.5990000000000002</v>
      </c>
      <c r="N10" s="82">
        <v>0.77616315121347779</v>
      </c>
      <c r="O10" s="82" t="s">
        <v>418</v>
      </c>
      <c r="P10" s="82">
        <v>51.2288</v>
      </c>
      <c r="Q10" s="82">
        <v>2.95</v>
      </c>
      <c r="R10" s="82">
        <v>2.5499999999999998</v>
      </c>
      <c r="S10" s="82">
        <v>1.0981973443517026</v>
      </c>
      <c r="T10" s="82">
        <v>1.5339877782494227</v>
      </c>
      <c r="U10" s="81">
        <v>1.1000000238418599</v>
      </c>
      <c r="V10" s="83" t="s">
        <v>418</v>
      </c>
      <c r="W10" s="82" t="s">
        <v>418</v>
      </c>
      <c r="X10" s="82" t="s">
        <v>418</v>
      </c>
      <c r="Y10" s="81">
        <v>161</v>
      </c>
      <c r="Z10" s="82" t="s">
        <v>418</v>
      </c>
      <c r="AA10" s="82" t="s">
        <v>418</v>
      </c>
      <c r="AB10" s="81">
        <v>0</v>
      </c>
      <c r="AC10" s="81">
        <v>3</v>
      </c>
      <c r="AD10" s="81">
        <v>0</v>
      </c>
      <c r="AE10" s="81">
        <v>96</v>
      </c>
      <c r="AF10" s="83">
        <v>18.100000000000001</v>
      </c>
      <c r="AG10" s="81">
        <v>580174.15683482494</v>
      </c>
      <c r="AH10" s="81">
        <v>247000</v>
      </c>
      <c r="AI10" s="83">
        <v>20</v>
      </c>
      <c r="AJ10" s="82">
        <v>7.52195121951</v>
      </c>
      <c r="AK10" s="81">
        <v>980</v>
      </c>
      <c r="AL10" s="83">
        <v>98.95</v>
      </c>
      <c r="AM10" s="82">
        <v>192.81956699432001</v>
      </c>
      <c r="AN10" s="83">
        <v>73</v>
      </c>
      <c r="AO10" s="82" t="s">
        <v>418</v>
      </c>
      <c r="AP10" s="81">
        <v>27</v>
      </c>
      <c r="AQ10" s="81" t="s">
        <v>418</v>
      </c>
      <c r="AR10" s="81" t="s">
        <v>418</v>
      </c>
      <c r="AS10" s="82">
        <v>-6.0095652006566525E-3</v>
      </c>
      <c r="AT10" s="81" t="s">
        <v>418</v>
      </c>
      <c r="AU10" s="82">
        <v>27.646999999999998</v>
      </c>
      <c r="AV10" s="82">
        <v>38</v>
      </c>
      <c r="AW10" s="81">
        <v>95</v>
      </c>
      <c r="AX10" s="81">
        <v>68</v>
      </c>
      <c r="AY10" s="81" t="s">
        <v>418</v>
      </c>
      <c r="AZ10" s="82">
        <v>976.388671875</v>
      </c>
      <c r="BA10" s="81">
        <v>42</v>
      </c>
      <c r="BB10" s="81">
        <v>42</v>
      </c>
      <c r="BC10" s="81">
        <v>3</v>
      </c>
      <c r="BD10" s="81">
        <v>16864.383360990134</v>
      </c>
      <c r="BE10" s="81">
        <v>97115</v>
      </c>
      <c r="BF10" s="81">
        <v>91818</v>
      </c>
      <c r="BG10" s="81">
        <v>440</v>
      </c>
      <c r="BH10" s="82">
        <v>8.7998255198055801</v>
      </c>
      <c r="BI10" s="83">
        <v>22.6</v>
      </c>
      <c r="BJ10" s="82">
        <v>7.7588167403700004E-2</v>
      </c>
      <c r="BK10" s="82">
        <v>0.23722653455500001</v>
      </c>
      <c r="BL10" s="82">
        <v>8.6816016988899999E-2</v>
      </c>
      <c r="BM10" s="82">
        <v>9.8842385658400006E-2</v>
      </c>
      <c r="BN10" s="81">
        <v>27</v>
      </c>
    </row>
    <row r="11" spans="1:66" x14ac:dyDescent="0.25">
      <c r="A11" s="101" t="s">
        <v>11</v>
      </c>
      <c r="B11" s="84" t="s">
        <v>10</v>
      </c>
      <c r="C11" s="82">
        <v>16.258510097965061</v>
      </c>
      <c r="D11" s="82">
        <v>1.1476021589791883</v>
      </c>
      <c r="E11" s="82">
        <v>91.87</v>
      </c>
      <c r="F11" s="83">
        <v>14.7</v>
      </c>
      <c r="G11" s="82">
        <v>3.25865830068813</v>
      </c>
      <c r="H11" s="82">
        <v>2.1657299999999999</v>
      </c>
      <c r="I11" s="82" t="s">
        <v>418</v>
      </c>
      <c r="J11" s="83">
        <v>94.258510000000001</v>
      </c>
      <c r="K11" s="83">
        <v>99.078370000000007</v>
      </c>
      <c r="L11" s="83">
        <v>14.7</v>
      </c>
      <c r="M11" s="82">
        <v>8.3559999999999999</v>
      </c>
      <c r="N11" s="82">
        <v>0.83009581211793226</v>
      </c>
      <c r="O11" s="82" t="s">
        <v>418</v>
      </c>
      <c r="P11" s="82">
        <v>62.787770000000002</v>
      </c>
      <c r="Q11" s="82">
        <v>-21.69</v>
      </c>
      <c r="R11" s="82">
        <v>-41.67</v>
      </c>
      <c r="S11" s="82">
        <v>1.4162816807848476E-2</v>
      </c>
      <c r="T11" s="82">
        <v>9.9227927963569149E-2</v>
      </c>
      <c r="U11" s="81">
        <v>26</v>
      </c>
      <c r="V11" s="83">
        <v>0.4</v>
      </c>
      <c r="W11" s="82">
        <v>0.28000000000000003</v>
      </c>
      <c r="X11" s="82">
        <v>0</v>
      </c>
      <c r="Y11" s="81">
        <v>1122</v>
      </c>
      <c r="Z11" s="82">
        <v>0.35376096784432753</v>
      </c>
      <c r="AA11" s="82">
        <v>41.2</v>
      </c>
      <c r="AB11" s="81">
        <v>0</v>
      </c>
      <c r="AC11" s="81">
        <v>9617</v>
      </c>
      <c r="AD11" s="81">
        <v>0</v>
      </c>
      <c r="AE11" s="81">
        <v>134</v>
      </c>
      <c r="AF11" s="83">
        <v>4.5999999999999996</v>
      </c>
      <c r="AG11" s="81">
        <v>18081937</v>
      </c>
      <c r="AH11" s="81">
        <v>6720000</v>
      </c>
      <c r="AI11" s="83">
        <v>40</v>
      </c>
      <c r="AJ11" s="82">
        <v>3.9242113815400002</v>
      </c>
      <c r="AK11" s="81">
        <v>520000</v>
      </c>
      <c r="AL11" s="83">
        <v>99.003870000000006</v>
      </c>
      <c r="AM11" s="82">
        <v>132.093151327231</v>
      </c>
      <c r="AN11" s="83">
        <v>70.968980820602397</v>
      </c>
      <c r="AO11" s="82">
        <v>1.9231737849999999</v>
      </c>
      <c r="AP11" s="81">
        <v>25</v>
      </c>
      <c r="AQ11" s="81" t="s">
        <v>418</v>
      </c>
      <c r="AR11" s="81">
        <v>12</v>
      </c>
      <c r="AS11" s="82">
        <v>2.5987762957811356E-2</v>
      </c>
      <c r="AT11" s="81">
        <v>45</v>
      </c>
      <c r="AU11" s="82">
        <v>39.6</v>
      </c>
      <c r="AV11" s="82">
        <v>50</v>
      </c>
      <c r="AW11" s="81">
        <v>86</v>
      </c>
      <c r="AX11" s="81">
        <v>89</v>
      </c>
      <c r="AY11" s="81">
        <v>76</v>
      </c>
      <c r="AZ11" s="82">
        <v>1531.03833007813</v>
      </c>
      <c r="BA11" s="81">
        <v>39</v>
      </c>
      <c r="BB11" s="81">
        <v>64</v>
      </c>
      <c r="BC11" s="81">
        <v>3</v>
      </c>
      <c r="BD11" s="81">
        <v>11652.566289748715</v>
      </c>
      <c r="BE11" s="81">
        <v>44780675</v>
      </c>
      <c r="BF11" s="81">
        <v>43441780</v>
      </c>
      <c r="BG11" s="81">
        <v>2736690</v>
      </c>
      <c r="BH11" s="82">
        <v>11.1177888760774</v>
      </c>
      <c r="BI11" s="83">
        <v>15.8</v>
      </c>
      <c r="BJ11" s="82">
        <v>7.6196073658899993E-2</v>
      </c>
      <c r="BK11" s="82">
        <v>0.19721887971900001</v>
      </c>
      <c r="BL11" s="82">
        <v>8.7221952356699994E-2</v>
      </c>
      <c r="BM11" s="82">
        <v>7.8111630516700004E-2</v>
      </c>
      <c r="BN11" s="81">
        <v>25</v>
      </c>
    </row>
    <row r="12" spans="1:66" x14ac:dyDescent="0.25">
      <c r="A12" s="101" t="s">
        <v>13</v>
      </c>
      <c r="B12" s="84" t="s">
        <v>12</v>
      </c>
      <c r="C12" s="82">
        <v>103.68022479803302</v>
      </c>
      <c r="D12" s="82">
        <v>0.30916559652802683</v>
      </c>
      <c r="E12" s="82">
        <v>63.149000000000001</v>
      </c>
      <c r="F12" s="83">
        <v>9.3000000000000007</v>
      </c>
      <c r="G12" s="82">
        <v>4.0094705661479404</v>
      </c>
      <c r="H12" s="82">
        <v>0</v>
      </c>
      <c r="I12" s="82">
        <v>94.042940000000002</v>
      </c>
      <c r="J12" s="83">
        <v>93.642310000000009</v>
      </c>
      <c r="K12" s="83">
        <v>99.91337</v>
      </c>
      <c r="L12" s="83">
        <v>9.3000000000000007</v>
      </c>
      <c r="M12" s="82">
        <v>7.0449999999999999</v>
      </c>
      <c r="N12" s="82">
        <v>0.7600108864738313</v>
      </c>
      <c r="O12" s="82">
        <v>6.7544999999999997E-4</v>
      </c>
      <c r="P12" s="82">
        <v>0.91962999999999995</v>
      </c>
      <c r="Q12" s="82">
        <v>145.59</v>
      </c>
      <c r="R12" s="82">
        <v>127.95</v>
      </c>
      <c r="S12" s="82">
        <v>1.1043927545597954</v>
      </c>
      <c r="T12" s="82">
        <v>11.968195784045319</v>
      </c>
      <c r="U12" s="81">
        <v>36</v>
      </c>
      <c r="V12" s="83">
        <v>0.2</v>
      </c>
      <c r="W12" s="82">
        <v>0.1</v>
      </c>
      <c r="X12" s="82">
        <v>0</v>
      </c>
      <c r="Y12" s="81">
        <v>39149</v>
      </c>
      <c r="Z12" s="82">
        <v>0.2586943178917801</v>
      </c>
      <c r="AA12" s="82">
        <v>33.6</v>
      </c>
      <c r="AB12" s="81">
        <v>0</v>
      </c>
      <c r="AC12" s="81">
        <v>18085</v>
      </c>
      <c r="AD12" s="81">
        <v>0</v>
      </c>
      <c r="AE12" s="81">
        <v>120</v>
      </c>
      <c r="AF12" s="83">
        <v>4.3</v>
      </c>
      <c r="AG12" s="81" t="s">
        <v>418</v>
      </c>
      <c r="AH12" s="81">
        <v>1495000</v>
      </c>
      <c r="AI12" s="83">
        <v>80</v>
      </c>
      <c r="AJ12" s="82">
        <v>11.656526353</v>
      </c>
      <c r="AK12" s="81">
        <v>20000</v>
      </c>
      <c r="AL12" s="83">
        <v>99.736069999999998</v>
      </c>
      <c r="AM12" s="82">
        <v>121.25901797072601</v>
      </c>
      <c r="AN12" s="83">
        <v>64.346029765374197</v>
      </c>
      <c r="AO12" s="82">
        <v>3.2314054969999999</v>
      </c>
      <c r="AP12" s="81">
        <v>32</v>
      </c>
      <c r="AQ12" s="81">
        <v>3.5</v>
      </c>
      <c r="AR12" s="81">
        <v>10</v>
      </c>
      <c r="AS12" s="82">
        <v>-2.4339372292160988E-2</v>
      </c>
      <c r="AT12" s="81">
        <v>42</v>
      </c>
      <c r="AU12" s="82">
        <v>28.990000000000002</v>
      </c>
      <c r="AV12" s="82">
        <v>41.8</v>
      </c>
      <c r="AW12" s="81">
        <v>94</v>
      </c>
      <c r="AX12" s="81">
        <v>97</v>
      </c>
      <c r="AY12" s="81">
        <v>94</v>
      </c>
      <c r="AZ12" s="82">
        <v>876.85687255859398</v>
      </c>
      <c r="BA12" s="81">
        <v>26</v>
      </c>
      <c r="BB12" s="81">
        <v>83</v>
      </c>
      <c r="BC12" s="81">
        <v>3</v>
      </c>
      <c r="BD12" s="81">
        <v>4212.0709427293741</v>
      </c>
      <c r="BE12" s="81">
        <v>2957728</v>
      </c>
      <c r="BF12" s="81">
        <v>3020376</v>
      </c>
      <c r="BG12" s="81">
        <v>28480</v>
      </c>
      <c r="BH12" s="82">
        <v>11.2538176570131</v>
      </c>
      <c r="BI12" s="83">
        <v>22.3</v>
      </c>
      <c r="BJ12" s="82">
        <v>9.2686772937800005E-2</v>
      </c>
      <c r="BK12" s="82">
        <v>0.19005216992499999</v>
      </c>
      <c r="BL12" s="82">
        <v>8.8853943766000004E-2</v>
      </c>
      <c r="BM12" s="82">
        <v>0.115915385165</v>
      </c>
      <c r="BN12" s="81">
        <v>32</v>
      </c>
    </row>
    <row r="13" spans="1:66" x14ac:dyDescent="0.25">
      <c r="A13" s="101" t="s">
        <v>15</v>
      </c>
      <c r="B13" s="84" t="s">
        <v>14</v>
      </c>
      <c r="C13" s="82">
        <v>3.2491294874428305</v>
      </c>
      <c r="D13" s="82">
        <v>1.7004887640487358</v>
      </c>
      <c r="E13" s="82">
        <v>86.012</v>
      </c>
      <c r="F13" s="83" t="s">
        <v>418</v>
      </c>
      <c r="G13" s="82">
        <v>2.5047361436806401</v>
      </c>
      <c r="H13" s="82">
        <v>0</v>
      </c>
      <c r="I13" s="82" t="s">
        <v>418</v>
      </c>
      <c r="J13" s="83">
        <v>99.991150000000005</v>
      </c>
      <c r="K13" s="83">
        <v>99.969939999999994</v>
      </c>
      <c r="L13" s="83" t="s">
        <v>418</v>
      </c>
      <c r="M13" s="82">
        <v>6.5659999999999998</v>
      </c>
      <c r="N13" s="82">
        <v>0.93837855240419843</v>
      </c>
      <c r="O13" s="82" t="s">
        <v>418</v>
      </c>
      <c r="P13" s="82">
        <v>-20.316739999999999</v>
      </c>
      <c r="Q13" s="82">
        <v>0</v>
      </c>
      <c r="R13" s="82">
        <v>0</v>
      </c>
      <c r="S13" s="82" t="s">
        <v>418</v>
      </c>
      <c r="T13" s="82">
        <v>0.1298146116426056</v>
      </c>
      <c r="U13" s="81">
        <v>6.8000001907348597</v>
      </c>
      <c r="V13" s="83">
        <v>0.1</v>
      </c>
      <c r="W13" s="82">
        <v>0.08</v>
      </c>
      <c r="X13" s="82" t="s">
        <v>418</v>
      </c>
      <c r="Y13" s="81">
        <v>20123</v>
      </c>
      <c r="Z13" s="82">
        <v>0.10287730818702834</v>
      </c>
      <c r="AA13" s="82">
        <v>35.799999999999997</v>
      </c>
      <c r="AB13" s="81">
        <v>0</v>
      </c>
      <c r="AC13" s="81">
        <v>117578</v>
      </c>
      <c r="AD13" s="81">
        <v>0</v>
      </c>
      <c r="AE13" s="81">
        <v>132</v>
      </c>
      <c r="AF13" s="83">
        <v>2.4</v>
      </c>
      <c r="AG13" s="81">
        <v>75667645.0347507</v>
      </c>
      <c r="AH13" s="81">
        <v>8815000</v>
      </c>
      <c r="AI13" s="83">
        <v>100</v>
      </c>
      <c r="AJ13" s="82">
        <v>27.172100694400001</v>
      </c>
      <c r="AK13" s="81">
        <v>770000</v>
      </c>
      <c r="AL13" s="83" t="s">
        <v>418</v>
      </c>
      <c r="AM13" s="82">
        <v>113.578710580609</v>
      </c>
      <c r="AN13" s="83">
        <v>86.544720535770196</v>
      </c>
      <c r="AO13" s="82">
        <v>4.6350083350000002</v>
      </c>
      <c r="AP13" s="81">
        <v>29</v>
      </c>
      <c r="AQ13" s="81" t="s">
        <v>418</v>
      </c>
      <c r="AR13" s="81">
        <v>3</v>
      </c>
      <c r="AS13" s="82">
        <v>1.5964949131011963</v>
      </c>
      <c r="AT13" s="81">
        <v>77</v>
      </c>
      <c r="AU13" s="82">
        <v>35.874000000000002</v>
      </c>
      <c r="AV13" s="82">
        <v>37.9</v>
      </c>
      <c r="AW13" s="81">
        <v>95</v>
      </c>
      <c r="AX13" s="81">
        <v>93</v>
      </c>
      <c r="AY13" s="81">
        <v>94</v>
      </c>
      <c r="AZ13" s="82">
        <v>4529.88720703125</v>
      </c>
      <c r="BA13" s="81">
        <v>6</v>
      </c>
      <c r="BB13" s="81">
        <v>90</v>
      </c>
      <c r="BC13" s="81">
        <v>5</v>
      </c>
      <c r="BD13" s="81">
        <v>57305.299016204532</v>
      </c>
      <c r="BE13" s="81">
        <v>25203200</v>
      </c>
      <c r="BF13" s="81">
        <v>23968959</v>
      </c>
      <c r="BG13" s="81">
        <v>7682300</v>
      </c>
      <c r="BH13" s="82">
        <v>15.656475227559101</v>
      </c>
      <c r="BI13" s="83">
        <v>9.1</v>
      </c>
      <c r="BJ13" s="82">
        <v>8.7268090914999999E-2</v>
      </c>
      <c r="BK13" s="82">
        <v>0.14213932902400001</v>
      </c>
      <c r="BL13" s="82">
        <v>0.143221751339</v>
      </c>
      <c r="BM13" s="82">
        <v>6.1799255274500003E-2</v>
      </c>
      <c r="BN13" s="81">
        <v>29</v>
      </c>
    </row>
    <row r="14" spans="1:66" x14ac:dyDescent="0.25">
      <c r="A14" s="101" t="s">
        <v>17</v>
      </c>
      <c r="B14" s="84" t="s">
        <v>16</v>
      </c>
      <c r="C14" s="82">
        <v>107.20692666757787</v>
      </c>
      <c r="D14" s="82">
        <v>0.90957215809092962</v>
      </c>
      <c r="E14" s="82">
        <v>58.296999999999997</v>
      </c>
      <c r="F14" s="83" t="s">
        <v>418</v>
      </c>
      <c r="G14" s="82">
        <v>2.2715332969428701</v>
      </c>
      <c r="H14" s="82">
        <v>0</v>
      </c>
      <c r="I14" s="82" t="s">
        <v>418</v>
      </c>
      <c r="J14" s="83">
        <v>99.972909999999999</v>
      </c>
      <c r="K14" s="83">
        <v>100</v>
      </c>
      <c r="L14" s="83" t="s">
        <v>418</v>
      </c>
      <c r="M14" s="82">
        <v>4.9390000000000001</v>
      </c>
      <c r="N14" s="82">
        <v>0.91380854821747803</v>
      </c>
      <c r="O14" s="82" t="s">
        <v>418</v>
      </c>
      <c r="P14" s="82">
        <v>0</v>
      </c>
      <c r="Q14" s="82">
        <v>0</v>
      </c>
      <c r="R14" s="82">
        <v>0</v>
      </c>
      <c r="S14" s="82" t="s">
        <v>418</v>
      </c>
      <c r="T14" s="82">
        <v>0.68953882486773843</v>
      </c>
      <c r="U14" s="81">
        <v>7.3000001907348597</v>
      </c>
      <c r="V14" s="83" t="s">
        <v>418</v>
      </c>
      <c r="W14" s="82">
        <v>0.05</v>
      </c>
      <c r="X14" s="82" t="s">
        <v>418</v>
      </c>
      <c r="Y14" s="81">
        <v>135</v>
      </c>
      <c r="Z14" s="82">
        <v>7.3148202243740301E-2</v>
      </c>
      <c r="AA14" s="82">
        <v>30.5</v>
      </c>
      <c r="AB14" s="81">
        <v>0</v>
      </c>
      <c r="AC14" s="81">
        <v>166133</v>
      </c>
      <c r="AD14" s="81">
        <v>0</v>
      </c>
      <c r="AE14" s="81">
        <v>148</v>
      </c>
      <c r="AF14" s="83">
        <v>2.4</v>
      </c>
      <c r="AG14" s="81">
        <v>12935505</v>
      </c>
      <c r="AH14" s="81">
        <v>29460000</v>
      </c>
      <c r="AI14" s="83">
        <v>0</v>
      </c>
      <c r="AJ14" s="82">
        <v>2.4814903846199998</v>
      </c>
      <c r="AK14" s="81">
        <v>290000</v>
      </c>
      <c r="AL14" s="83" t="s">
        <v>418</v>
      </c>
      <c r="AM14" s="82">
        <v>123.535268059385</v>
      </c>
      <c r="AN14" s="83">
        <v>87.935586585606202</v>
      </c>
      <c r="AO14" s="82">
        <v>4.146927357</v>
      </c>
      <c r="AP14" s="81">
        <v>36</v>
      </c>
      <c r="AQ14" s="81">
        <v>4</v>
      </c>
      <c r="AR14" s="81">
        <v>3</v>
      </c>
      <c r="AS14" s="82">
        <v>1.4533424377441406</v>
      </c>
      <c r="AT14" s="81">
        <v>77</v>
      </c>
      <c r="AU14" s="82">
        <v>51.441000000000003</v>
      </c>
      <c r="AV14" s="82">
        <v>76.47</v>
      </c>
      <c r="AW14" s="81">
        <v>90</v>
      </c>
      <c r="AX14" s="81">
        <v>84</v>
      </c>
      <c r="AY14" s="81" t="s">
        <v>418</v>
      </c>
      <c r="AZ14" s="82">
        <v>5295.181640625</v>
      </c>
      <c r="BA14" s="81">
        <v>5</v>
      </c>
      <c r="BB14" s="81">
        <v>59</v>
      </c>
      <c r="BC14" s="81">
        <v>4</v>
      </c>
      <c r="BD14" s="81">
        <v>51512.90547515342</v>
      </c>
      <c r="BE14" s="81">
        <v>8955108</v>
      </c>
      <c r="BF14" s="81">
        <v>8536581</v>
      </c>
      <c r="BG14" s="81">
        <v>82409</v>
      </c>
      <c r="BH14" s="82">
        <v>19.001566459589899</v>
      </c>
      <c r="BI14" s="83">
        <v>11.4</v>
      </c>
      <c r="BJ14" s="82">
        <v>0.12908243181199999</v>
      </c>
      <c r="BK14" s="82">
        <v>0.13276595646299999</v>
      </c>
      <c r="BL14" s="82">
        <v>0.14189240261200001</v>
      </c>
      <c r="BM14" s="82">
        <v>9.4167888709000003E-2</v>
      </c>
      <c r="BN14" s="81">
        <v>36</v>
      </c>
    </row>
    <row r="15" spans="1:66" x14ac:dyDescent="0.25">
      <c r="A15" s="101" t="s">
        <v>19</v>
      </c>
      <c r="B15" s="84" t="s">
        <v>18</v>
      </c>
      <c r="C15" s="82">
        <v>120.26531994677634</v>
      </c>
      <c r="D15" s="82">
        <v>1.4991987808607476</v>
      </c>
      <c r="E15" s="82">
        <v>55.68</v>
      </c>
      <c r="F15" s="83" t="s">
        <v>418</v>
      </c>
      <c r="G15" s="82">
        <v>4.54852867256945</v>
      </c>
      <c r="H15" s="82">
        <v>0.15537000000000001</v>
      </c>
      <c r="I15" s="82">
        <v>83.241299999999995</v>
      </c>
      <c r="J15" s="83">
        <v>92.511449999999996</v>
      </c>
      <c r="K15" s="83">
        <v>91.385739999999998</v>
      </c>
      <c r="L15" s="83" t="s">
        <v>418</v>
      </c>
      <c r="M15" s="82">
        <v>8.4429999999999996</v>
      </c>
      <c r="N15" s="82">
        <v>0.75386866073574965</v>
      </c>
      <c r="O15" s="82" t="s">
        <v>418</v>
      </c>
      <c r="P15" s="82">
        <v>11.73892</v>
      </c>
      <c r="Q15" s="82">
        <v>67.84</v>
      </c>
      <c r="R15" s="82">
        <v>102.81</v>
      </c>
      <c r="S15" s="82">
        <v>0.18878173096785361</v>
      </c>
      <c r="T15" s="82">
        <v>2.6114237091025747</v>
      </c>
      <c r="U15" s="81">
        <v>67</v>
      </c>
      <c r="V15" s="83">
        <v>0.1</v>
      </c>
      <c r="W15" s="82">
        <v>0.13</v>
      </c>
      <c r="X15" s="82">
        <v>0</v>
      </c>
      <c r="Y15" s="81">
        <v>1655112</v>
      </c>
      <c r="Z15" s="82">
        <v>0.32076538344344607</v>
      </c>
      <c r="AA15" s="82">
        <v>26.6</v>
      </c>
      <c r="AB15" s="81">
        <v>344000</v>
      </c>
      <c r="AC15" s="81">
        <v>1340</v>
      </c>
      <c r="AD15" s="81">
        <v>0</v>
      </c>
      <c r="AE15" s="81">
        <v>131</v>
      </c>
      <c r="AF15" s="83">
        <v>2.4</v>
      </c>
      <c r="AG15" s="81">
        <v>2279546</v>
      </c>
      <c r="AH15" s="81">
        <v>2454000</v>
      </c>
      <c r="AI15" s="83">
        <v>60</v>
      </c>
      <c r="AJ15" s="82">
        <v>3.3268829849800001</v>
      </c>
      <c r="AK15" s="81">
        <v>26000</v>
      </c>
      <c r="AL15" s="83">
        <v>99.791229999999999</v>
      </c>
      <c r="AM15" s="82">
        <v>103.921418654959</v>
      </c>
      <c r="AN15" s="83">
        <v>79</v>
      </c>
      <c r="AO15" s="82">
        <v>4.6546096800000001</v>
      </c>
      <c r="AP15" s="81">
        <v>26</v>
      </c>
      <c r="AQ15" s="81">
        <v>9.8000000000000007</v>
      </c>
      <c r="AR15" s="81">
        <v>28</v>
      </c>
      <c r="AS15" s="82">
        <v>-0.10046741366386414</v>
      </c>
      <c r="AT15" s="81">
        <v>30</v>
      </c>
      <c r="AU15" s="82">
        <v>34.466000000000001</v>
      </c>
      <c r="AV15" s="82">
        <v>46.883000000000003</v>
      </c>
      <c r="AW15" s="81">
        <v>95</v>
      </c>
      <c r="AX15" s="81">
        <v>97</v>
      </c>
      <c r="AY15" s="81">
        <v>96</v>
      </c>
      <c r="AZ15" s="82">
        <v>1193.05883789063</v>
      </c>
      <c r="BA15" s="81">
        <v>26</v>
      </c>
      <c r="BB15" s="81">
        <v>83</v>
      </c>
      <c r="BC15" s="81">
        <v>3</v>
      </c>
      <c r="BD15" s="81">
        <v>4721.1780867314164</v>
      </c>
      <c r="BE15" s="81">
        <v>10047719</v>
      </c>
      <c r="BF15" s="81">
        <v>9701947</v>
      </c>
      <c r="BG15" s="81">
        <v>82658</v>
      </c>
      <c r="BH15" s="82">
        <v>6.1951827507149302</v>
      </c>
      <c r="BI15" s="83">
        <v>22.2</v>
      </c>
      <c r="BJ15" s="82">
        <v>6.64902648589E-2</v>
      </c>
      <c r="BK15" s="82">
        <v>0.194248616106</v>
      </c>
      <c r="BL15" s="82">
        <v>7.0698631608799994E-2</v>
      </c>
      <c r="BM15" s="82">
        <v>8.9485401012599997E-2</v>
      </c>
      <c r="BN15" s="81">
        <v>26</v>
      </c>
    </row>
    <row r="16" spans="1:66" x14ac:dyDescent="0.25">
      <c r="A16" s="101" t="s">
        <v>21</v>
      </c>
      <c r="B16" s="84" t="s">
        <v>20</v>
      </c>
      <c r="C16" s="82">
        <v>38.525474525474529</v>
      </c>
      <c r="D16" s="82">
        <v>1.1316910807415508</v>
      </c>
      <c r="E16" s="82">
        <v>83.025000000000006</v>
      </c>
      <c r="F16" s="83" t="s">
        <v>418</v>
      </c>
      <c r="G16" s="82">
        <v>3.3956382958017901</v>
      </c>
      <c r="H16" s="82">
        <v>0.22320000000000001</v>
      </c>
      <c r="I16" s="82" t="s">
        <v>418</v>
      </c>
      <c r="J16" s="83">
        <v>94.930580000000006</v>
      </c>
      <c r="K16" s="83">
        <v>98.886960000000002</v>
      </c>
      <c r="L16" s="83" t="s">
        <v>418</v>
      </c>
      <c r="M16" s="82">
        <v>6.8449999999999998</v>
      </c>
      <c r="N16" s="82">
        <v>0.80548327356623295</v>
      </c>
      <c r="O16" s="82" t="s">
        <v>418</v>
      </c>
      <c r="P16" s="82">
        <v>341.49191999999999</v>
      </c>
      <c r="Q16" s="82">
        <v>0</v>
      </c>
      <c r="R16" s="82">
        <v>0</v>
      </c>
      <c r="S16" s="82" t="s">
        <v>418</v>
      </c>
      <c r="T16" s="82" t="s">
        <v>418</v>
      </c>
      <c r="U16" s="81">
        <v>15</v>
      </c>
      <c r="V16" s="83">
        <v>3.3</v>
      </c>
      <c r="W16" s="82">
        <v>0.66</v>
      </c>
      <c r="X16" s="82" t="s">
        <v>418</v>
      </c>
      <c r="Y16" s="81">
        <v>3940</v>
      </c>
      <c r="Z16" s="82">
        <v>0.35254190843729483</v>
      </c>
      <c r="AA16" s="82" t="s">
        <v>418</v>
      </c>
      <c r="AB16" s="81">
        <v>0</v>
      </c>
      <c r="AC16" s="81">
        <v>42</v>
      </c>
      <c r="AD16" s="81">
        <v>0</v>
      </c>
      <c r="AE16" s="81">
        <v>114</v>
      </c>
      <c r="AF16" s="83">
        <v>18.100000000000001</v>
      </c>
      <c r="AG16" s="81">
        <v>1197116.1967921499</v>
      </c>
      <c r="AH16" s="81">
        <v>1439000</v>
      </c>
      <c r="AI16" s="83">
        <v>40</v>
      </c>
      <c r="AJ16" s="82">
        <v>25.619209039499999</v>
      </c>
      <c r="AK16" s="81">
        <v>4800</v>
      </c>
      <c r="AL16" s="83" t="s">
        <v>418</v>
      </c>
      <c r="AM16" s="82">
        <v>98.950826813817102</v>
      </c>
      <c r="AN16" s="83">
        <v>80</v>
      </c>
      <c r="AO16" s="82" t="s">
        <v>418</v>
      </c>
      <c r="AP16" s="81">
        <v>26</v>
      </c>
      <c r="AQ16" s="81" t="s">
        <v>418</v>
      </c>
      <c r="AR16" s="81" t="s">
        <v>418</v>
      </c>
      <c r="AS16" s="82">
        <v>0.5391499400138855</v>
      </c>
      <c r="AT16" s="81">
        <v>64</v>
      </c>
      <c r="AU16" s="82">
        <v>19.373000000000001</v>
      </c>
      <c r="AV16" s="82">
        <v>29</v>
      </c>
      <c r="AW16" s="81">
        <v>94</v>
      </c>
      <c r="AX16" s="81">
        <v>76</v>
      </c>
      <c r="AY16" s="81">
        <v>93</v>
      </c>
      <c r="AZ16" s="82">
        <v>1435.56750488281</v>
      </c>
      <c r="BA16" s="81">
        <v>70</v>
      </c>
      <c r="BB16" s="81">
        <v>50</v>
      </c>
      <c r="BC16" s="81">
        <v>3</v>
      </c>
      <c r="BD16" s="81">
        <v>31857.890145928999</v>
      </c>
      <c r="BE16" s="81">
        <v>389486</v>
      </c>
      <c r="BF16" s="81">
        <v>388019</v>
      </c>
      <c r="BG16" s="81">
        <v>10010</v>
      </c>
      <c r="BH16" s="82">
        <v>7.2576023566203496</v>
      </c>
      <c r="BI16" s="83">
        <v>15.5</v>
      </c>
      <c r="BJ16" s="82">
        <v>6.4961542145300005E-2</v>
      </c>
      <c r="BK16" s="82">
        <v>0.25138999830600001</v>
      </c>
      <c r="BL16" s="82">
        <v>9.1932817505699996E-2</v>
      </c>
      <c r="BM16" s="82">
        <v>8.6917683602299997E-2</v>
      </c>
      <c r="BN16" s="81">
        <v>26</v>
      </c>
    </row>
    <row r="17" spans="1:66" x14ac:dyDescent="0.25">
      <c r="A17" s="101" t="s">
        <v>23</v>
      </c>
      <c r="B17" s="84" t="s">
        <v>22</v>
      </c>
      <c r="C17" s="82">
        <v>2017.2736997913785</v>
      </c>
      <c r="D17" s="82">
        <v>5.0343315906952375</v>
      </c>
      <c r="E17" s="82">
        <v>89.287000000000006</v>
      </c>
      <c r="F17" s="83" t="s">
        <v>418</v>
      </c>
      <c r="G17" s="82" t="s">
        <v>418</v>
      </c>
      <c r="H17" s="82">
        <v>0</v>
      </c>
      <c r="I17" s="82" t="s">
        <v>418</v>
      </c>
      <c r="J17" s="83">
        <v>100</v>
      </c>
      <c r="K17" s="83">
        <v>100</v>
      </c>
      <c r="L17" s="83" t="s">
        <v>418</v>
      </c>
      <c r="M17" s="82">
        <v>6.6</v>
      </c>
      <c r="N17" s="82">
        <v>0.83777019022958399</v>
      </c>
      <c r="O17" s="82" t="s">
        <v>418</v>
      </c>
      <c r="P17" s="82">
        <v>0</v>
      </c>
      <c r="Q17" s="82">
        <v>0</v>
      </c>
      <c r="R17" s="82">
        <v>0</v>
      </c>
      <c r="S17" s="82" t="s">
        <v>418</v>
      </c>
      <c r="T17" s="82" t="s">
        <v>418</v>
      </c>
      <c r="U17" s="81">
        <v>12</v>
      </c>
      <c r="V17" s="83">
        <v>0.1</v>
      </c>
      <c r="W17" s="82">
        <v>0.06</v>
      </c>
      <c r="X17" s="82" t="s">
        <v>418</v>
      </c>
      <c r="Y17" s="81">
        <v>2</v>
      </c>
      <c r="Z17" s="82">
        <v>0.20729597045930259</v>
      </c>
      <c r="AA17" s="82" t="s">
        <v>418</v>
      </c>
      <c r="AB17" s="81">
        <v>0</v>
      </c>
      <c r="AC17" s="81">
        <v>319</v>
      </c>
      <c r="AD17" s="81">
        <v>0</v>
      </c>
      <c r="AE17" s="81">
        <v>130</v>
      </c>
      <c r="AF17" s="83">
        <v>7.1</v>
      </c>
      <c r="AG17" s="81">
        <v>5877003</v>
      </c>
      <c r="AH17" s="81">
        <v>11370000</v>
      </c>
      <c r="AI17" s="83">
        <v>100</v>
      </c>
      <c r="AJ17" s="82">
        <v>0.25591397849500003</v>
      </c>
      <c r="AK17" s="81">
        <v>3400</v>
      </c>
      <c r="AL17" s="83">
        <v>97.464190000000002</v>
      </c>
      <c r="AM17" s="82">
        <v>133.34093686561999</v>
      </c>
      <c r="AN17" s="83">
        <v>95.878135754345294</v>
      </c>
      <c r="AO17" s="82">
        <v>4.5431571010000003</v>
      </c>
      <c r="AP17" s="81">
        <v>22</v>
      </c>
      <c r="AQ17" s="81" t="s">
        <v>418</v>
      </c>
      <c r="AR17" s="81" t="s">
        <v>418</v>
      </c>
      <c r="AS17" s="82">
        <v>0.17987743020057678</v>
      </c>
      <c r="AT17" s="81">
        <v>42</v>
      </c>
      <c r="AU17" s="82">
        <v>9.2569999999999997</v>
      </c>
      <c r="AV17" s="82">
        <v>20.3</v>
      </c>
      <c r="AW17" s="81">
        <v>97</v>
      </c>
      <c r="AX17" s="81">
        <v>99</v>
      </c>
      <c r="AY17" s="81">
        <v>97</v>
      </c>
      <c r="AZ17" s="82">
        <v>1866.29736328125</v>
      </c>
      <c r="BA17" s="81">
        <v>14</v>
      </c>
      <c r="BB17" s="81">
        <v>88</v>
      </c>
      <c r="BC17" s="81">
        <v>4</v>
      </c>
      <c r="BD17" s="81">
        <v>24050.757505395646</v>
      </c>
      <c r="BE17" s="81">
        <v>1641164</v>
      </c>
      <c r="BF17" s="81">
        <v>1377312</v>
      </c>
      <c r="BG17" s="81">
        <v>760</v>
      </c>
      <c r="BH17" s="82">
        <v>2.4263338783239399</v>
      </c>
      <c r="BI17" s="83">
        <v>11.3</v>
      </c>
      <c r="BJ17" s="82">
        <v>5.3904242276500001E-2</v>
      </c>
      <c r="BK17" s="82">
        <v>0.194833119054</v>
      </c>
      <c r="BL17" s="82">
        <v>7.9170297257400005E-2</v>
      </c>
      <c r="BM17" s="82">
        <v>0.111625553823</v>
      </c>
      <c r="BN17" s="81">
        <v>22</v>
      </c>
    </row>
    <row r="18" spans="1:66" x14ac:dyDescent="0.25">
      <c r="A18" s="101" t="s">
        <v>25</v>
      </c>
      <c r="B18" s="84" t="s">
        <v>24</v>
      </c>
      <c r="C18" s="82">
        <v>1239.5793116693555</v>
      </c>
      <c r="D18" s="82">
        <v>3.1855928338674011</v>
      </c>
      <c r="E18" s="82">
        <v>36.631999999999998</v>
      </c>
      <c r="F18" s="83">
        <v>49.4</v>
      </c>
      <c r="G18" s="82">
        <v>4.4697141726574401</v>
      </c>
      <c r="H18" s="82">
        <v>0</v>
      </c>
      <c r="I18" s="82">
        <v>34.807600000000001</v>
      </c>
      <c r="J18" s="83">
        <v>48.233240000000002</v>
      </c>
      <c r="K18" s="83">
        <v>97.016009999999994</v>
      </c>
      <c r="L18" s="83">
        <v>49.4</v>
      </c>
      <c r="M18" s="82">
        <v>8.843</v>
      </c>
      <c r="N18" s="82">
        <v>0.61367933740460889</v>
      </c>
      <c r="O18" s="82">
        <v>0.19791469</v>
      </c>
      <c r="P18" s="82">
        <v>17988.281950000001</v>
      </c>
      <c r="Q18" s="82">
        <v>2224.79</v>
      </c>
      <c r="R18" s="82">
        <v>2354.35</v>
      </c>
      <c r="S18" s="82">
        <v>1.0610799841449743</v>
      </c>
      <c r="T18" s="82">
        <v>5.6791816254131691</v>
      </c>
      <c r="U18" s="81">
        <v>221</v>
      </c>
      <c r="V18" s="83">
        <v>0.1</v>
      </c>
      <c r="W18" s="82">
        <v>0.02</v>
      </c>
      <c r="X18" s="82">
        <v>1.859</v>
      </c>
      <c r="Y18" s="81">
        <v>56339394</v>
      </c>
      <c r="Z18" s="82">
        <v>0.53584621352430872</v>
      </c>
      <c r="AA18" s="82">
        <v>32.4</v>
      </c>
      <c r="AB18" s="81">
        <v>426000</v>
      </c>
      <c r="AC18" s="81">
        <v>859216</v>
      </c>
      <c r="AD18" s="81">
        <v>0</v>
      </c>
      <c r="AE18" s="81">
        <v>110</v>
      </c>
      <c r="AF18" s="83">
        <v>14.7</v>
      </c>
      <c r="AG18" s="81">
        <v>5984155.21211717</v>
      </c>
      <c r="AH18" s="81" t="s">
        <v>418</v>
      </c>
      <c r="AI18" s="83">
        <v>60</v>
      </c>
      <c r="AJ18" s="82">
        <v>6.3851126688399998E-2</v>
      </c>
      <c r="AK18" s="81">
        <v>24000</v>
      </c>
      <c r="AL18" s="83">
        <v>73.912199999999999</v>
      </c>
      <c r="AM18" s="82">
        <v>100.24471251452201</v>
      </c>
      <c r="AN18" s="83">
        <v>18.246938002944901</v>
      </c>
      <c r="AO18" s="82">
        <v>2.2748162750000001</v>
      </c>
      <c r="AP18" s="81">
        <v>18</v>
      </c>
      <c r="AQ18" s="81">
        <v>28.8</v>
      </c>
      <c r="AR18" s="81">
        <v>28</v>
      </c>
      <c r="AS18" s="82">
        <v>-0.74839931726455688</v>
      </c>
      <c r="AT18" s="81">
        <v>26</v>
      </c>
      <c r="AU18" s="82">
        <v>5.2680000000000007</v>
      </c>
      <c r="AV18" s="82">
        <v>7.7</v>
      </c>
      <c r="AW18" s="81">
        <v>97</v>
      </c>
      <c r="AX18" s="81">
        <v>96</v>
      </c>
      <c r="AY18" s="81">
        <v>97</v>
      </c>
      <c r="AZ18" s="82">
        <v>90.598403930664105</v>
      </c>
      <c r="BA18" s="81">
        <v>173</v>
      </c>
      <c r="BB18" s="81">
        <v>58</v>
      </c>
      <c r="BC18" s="81">
        <v>3</v>
      </c>
      <c r="BD18" s="81">
        <v>1698.2628023354723</v>
      </c>
      <c r="BE18" s="81">
        <v>163046173</v>
      </c>
      <c r="BF18" s="81">
        <v>161045880</v>
      </c>
      <c r="BG18" s="81">
        <v>130170</v>
      </c>
      <c r="BH18" s="82">
        <v>5.1583906396206798</v>
      </c>
      <c r="BI18" s="83">
        <v>21.6</v>
      </c>
      <c r="BJ18" s="82">
        <v>5.2896226517299999E-2</v>
      </c>
      <c r="BK18" s="82">
        <v>0.18333810990300001</v>
      </c>
      <c r="BL18" s="82">
        <v>5.3865722884400002E-2</v>
      </c>
      <c r="BM18" s="82">
        <v>4.7686252519099998E-2</v>
      </c>
      <c r="BN18" s="81">
        <v>18</v>
      </c>
    </row>
    <row r="19" spans="1:66" x14ac:dyDescent="0.25">
      <c r="A19" s="101" t="s">
        <v>27</v>
      </c>
      <c r="B19" s="84" t="s">
        <v>26</v>
      </c>
      <c r="C19" s="82">
        <v>666.606976744186</v>
      </c>
      <c r="D19" s="82">
        <v>0.10422095784438117</v>
      </c>
      <c r="E19" s="82">
        <v>31.146999999999998</v>
      </c>
      <c r="F19" s="83" t="s">
        <v>418</v>
      </c>
      <c r="G19" s="82" t="s">
        <v>418</v>
      </c>
      <c r="H19" s="82">
        <v>0.82889999999999997</v>
      </c>
      <c r="I19" s="82">
        <v>88.469350000000006</v>
      </c>
      <c r="J19" s="83">
        <v>97.279380000000003</v>
      </c>
      <c r="K19" s="83">
        <v>98.494450000000001</v>
      </c>
      <c r="L19" s="83" t="s">
        <v>418</v>
      </c>
      <c r="M19" s="82">
        <v>5.2690000000000001</v>
      </c>
      <c r="N19" s="82">
        <v>0.81331048926499383</v>
      </c>
      <c r="O19" s="82">
        <v>8.5288599999999992E-3</v>
      </c>
      <c r="P19" s="82">
        <v>20.97531</v>
      </c>
      <c r="Q19" s="82">
        <v>0</v>
      </c>
      <c r="R19" s="82">
        <v>0</v>
      </c>
      <c r="S19" s="82" t="s">
        <v>418</v>
      </c>
      <c r="T19" s="82">
        <v>2.1051506316812438</v>
      </c>
      <c r="U19" s="81">
        <v>0</v>
      </c>
      <c r="V19" s="83">
        <v>1.3</v>
      </c>
      <c r="W19" s="82">
        <v>1.1399999999999999</v>
      </c>
      <c r="X19" s="82" t="s">
        <v>418</v>
      </c>
      <c r="Y19" s="81">
        <v>398</v>
      </c>
      <c r="Z19" s="82">
        <v>0.25602427442033349</v>
      </c>
      <c r="AA19" s="82" t="s">
        <v>418</v>
      </c>
      <c r="AB19" s="81">
        <v>0</v>
      </c>
      <c r="AC19" s="81">
        <v>6</v>
      </c>
      <c r="AD19" s="81">
        <v>0</v>
      </c>
      <c r="AE19" s="81">
        <v>120</v>
      </c>
      <c r="AF19" s="83">
        <v>3.9</v>
      </c>
      <c r="AG19" s="81" t="s">
        <v>418</v>
      </c>
      <c r="AH19" s="81">
        <v>664000</v>
      </c>
      <c r="AI19" s="83" t="s">
        <v>418</v>
      </c>
      <c r="AJ19" s="82">
        <v>3.5211267605599998E-2</v>
      </c>
      <c r="AK19" s="81">
        <v>1800</v>
      </c>
      <c r="AL19" s="83">
        <v>99.6</v>
      </c>
      <c r="AM19" s="82">
        <v>114.89144958327699</v>
      </c>
      <c r="AN19" s="83">
        <v>79.5493978888735</v>
      </c>
      <c r="AO19" s="82">
        <v>3.3563306850000001</v>
      </c>
      <c r="AP19" s="81">
        <v>35</v>
      </c>
      <c r="AQ19" s="81" t="s">
        <v>418</v>
      </c>
      <c r="AR19" s="81" t="s">
        <v>418</v>
      </c>
      <c r="AS19" s="82">
        <v>0.4269726574420929</v>
      </c>
      <c r="AT19" s="81">
        <v>62</v>
      </c>
      <c r="AU19" s="82">
        <v>24.885999999999999</v>
      </c>
      <c r="AV19" s="82">
        <v>58</v>
      </c>
      <c r="AW19" s="81">
        <v>90</v>
      </c>
      <c r="AX19" s="81">
        <v>77</v>
      </c>
      <c r="AY19" s="81">
        <v>89</v>
      </c>
      <c r="AZ19" s="82">
        <v>1322.98547363281</v>
      </c>
      <c r="BA19" s="81">
        <v>27</v>
      </c>
      <c r="BB19" s="81" t="s">
        <v>418</v>
      </c>
      <c r="BC19" s="81">
        <v>3</v>
      </c>
      <c r="BD19" s="81">
        <v>16327.607229075613</v>
      </c>
      <c r="BE19" s="81">
        <v>287021</v>
      </c>
      <c r="BF19" s="81">
        <v>284215</v>
      </c>
      <c r="BG19" s="81">
        <v>430</v>
      </c>
      <c r="BH19" s="82">
        <v>15.8026939621338</v>
      </c>
      <c r="BI19" s="83">
        <v>16.2</v>
      </c>
      <c r="BJ19" s="82">
        <v>0.106950952701</v>
      </c>
      <c r="BK19" s="82">
        <v>0.241249747105</v>
      </c>
      <c r="BL19" s="82">
        <v>8.5318798664300005E-2</v>
      </c>
      <c r="BM19" s="82">
        <v>0.126428118196</v>
      </c>
      <c r="BN19" s="81">
        <v>35</v>
      </c>
    </row>
    <row r="20" spans="1:66" x14ac:dyDescent="0.25">
      <c r="A20" s="101" t="s">
        <v>29</v>
      </c>
      <c r="B20" s="84" t="s">
        <v>28</v>
      </c>
      <c r="C20" s="82">
        <v>46.728799904089165</v>
      </c>
      <c r="D20" s="82">
        <v>0.45259643527140769</v>
      </c>
      <c r="E20" s="82">
        <v>78.594999999999999</v>
      </c>
      <c r="F20" s="83">
        <v>45.2</v>
      </c>
      <c r="G20" s="82">
        <v>2.4824662985152099</v>
      </c>
      <c r="H20" s="82">
        <v>0</v>
      </c>
      <c r="I20" s="82" t="s">
        <v>418</v>
      </c>
      <c r="J20" s="83">
        <v>97.790959999999998</v>
      </c>
      <c r="K20" s="83">
        <v>96.483969999999999</v>
      </c>
      <c r="L20" s="83">
        <v>45.2</v>
      </c>
      <c r="M20" s="82">
        <v>5.8860000000000001</v>
      </c>
      <c r="N20" s="82">
        <v>0.81706798709178596</v>
      </c>
      <c r="O20" s="82" t="s">
        <v>418</v>
      </c>
      <c r="P20" s="82">
        <v>3.2449699999999999</v>
      </c>
      <c r="Q20" s="82">
        <v>67.67</v>
      </c>
      <c r="R20" s="82">
        <v>69.540000000000006</v>
      </c>
      <c r="S20" s="82">
        <v>0.20385453344178095</v>
      </c>
      <c r="T20" s="82">
        <v>2.305300839116776</v>
      </c>
      <c r="U20" s="81">
        <v>37</v>
      </c>
      <c r="V20" s="83">
        <v>0.4</v>
      </c>
      <c r="W20" s="82">
        <v>0.48</v>
      </c>
      <c r="X20" s="82" t="s">
        <v>418</v>
      </c>
      <c r="Y20" s="81">
        <v>0</v>
      </c>
      <c r="Z20" s="82">
        <v>0.11907633972807941</v>
      </c>
      <c r="AA20" s="82">
        <v>25.4</v>
      </c>
      <c r="AB20" s="81">
        <v>0</v>
      </c>
      <c r="AC20" s="81">
        <v>2428</v>
      </c>
      <c r="AD20" s="81">
        <v>0</v>
      </c>
      <c r="AE20" s="81">
        <v>133</v>
      </c>
      <c r="AF20" s="83">
        <v>2.4</v>
      </c>
      <c r="AG20" s="81">
        <v>2760168</v>
      </c>
      <c r="AH20" s="81">
        <v>11060200</v>
      </c>
      <c r="AI20" s="83" t="s">
        <v>418</v>
      </c>
      <c r="AJ20" s="82">
        <v>8.8067687885599995</v>
      </c>
      <c r="AK20" s="81">
        <v>200000</v>
      </c>
      <c r="AL20" s="83">
        <v>99.756559999999993</v>
      </c>
      <c r="AM20" s="82">
        <v>122.925228008286</v>
      </c>
      <c r="AN20" s="83">
        <v>74.436445413603593</v>
      </c>
      <c r="AO20" s="82" t="s">
        <v>418</v>
      </c>
      <c r="AP20" s="81">
        <v>35</v>
      </c>
      <c r="AQ20" s="81" t="s">
        <v>418</v>
      </c>
      <c r="AR20" s="81">
        <v>4</v>
      </c>
      <c r="AS20" s="82">
        <v>-0.30103033781051636</v>
      </c>
      <c r="AT20" s="81">
        <v>45</v>
      </c>
      <c r="AU20" s="82">
        <v>40.772000000000006</v>
      </c>
      <c r="AV20" s="82">
        <v>110.456</v>
      </c>
      <c r="AW20" s="81">
        <v>97</v>
      </c>
      <c r="AX20" s="81">
        <v>98</v>
      </c>
      <c r="AY20" s="81" t="s">
        <v>418</v>
      </c>
      <c r="AZ20" s="82">
        <v>1151.40881347656</v>
      </c>
      <c r="BA20" s="81">
        <v>2</v>
      </c>
      <c r="BB20" s="81" t="s">
        <v>418</v>
      </c>
      <c r="BC20" s="81">
        <v>3</v>
      </c>
      <c r="BD20" s="81">
        <v>6289.9385530821219</v>
      </c>
      <c r="BE20" s="81">
        <v>9452409</v>
      </c>
      <c r="BF20" s="81">
        <v>9493628</v>
      </c>
      <c r="BG20" s="81">
        <v>202910</v>
      </c>
      <c r="BH20" s="82">
        <v>14.8451481743098</v>
      </c>
      <c r="BI20" s="83">
        <v>23.7</v>
      </c>
      <c r="BJ20" s="82">
        <v>0.111841777914</v>
      </c>
      <c r="BK20" s="82">
        <v>0.17343825790699999</v>
      </c>
      <c r="BL20" s="82">
        <v>0.100576686382</v>
      </c>
      <c r="BM20" s="82">
        <v>7.3420693577600005E-2</v>
      </c>
      <c r="BN20" s="81">
        <v>35</v>
      </c>
    </row>
    <row r="21" spans="1:66" x14ac:dyDescent="0.25">
      <c r="A21" s="101" t="s">
        <v>31</v>
      </c>
      <c r="B21" s="84" t="s">
        <v>30</v>
      </c>
      <c r="C21" s="82">
        <v>377.21492734478204</v>
      </c>
      <c r="D21" s="82">
        <v>0.45236313404889505</v>
      </c>
      <c r="E21" s="82">
        <v>98.001000000000005</v>
      </c>
      <c r="F21" s="83" t="s">
        <v>418</v>
      </c>
      <c r="G21" s="82">
        <v>2.3629168933303801</v>
      </c>
      <c r="H21" s="82">
        <v>0</v>
      </c>
      <c r="I21" s="82" t="s">
        <v>418</v>
      </c>
      <c r="J21" s="83">
        <v>99.486059999999995</v>
      </c>
      <c r="K21" s="83">
        <v>100</v>
      </c>
      <c r="L21" s="83" t="s">
        <v>418</v>
      </c>
      <c r="M21" s="82">
        <v>5.5110000000000001</v>
      </c>
      <c r="N21" s="82">
        <v>0.9188411969105712</v>
      </c>
      <c r="O21" s="82" t="s">
        <v>418</v>
      </c>
      <c r="P21" s="82">
        <v>-11.655010000000001</v>
      </c>
      <c r="Q21" s="82">
        <v>0</v>
      </c>
      <c r="R21" s="82">
        <v>0</v>
      </c>
      <c r="S21" s="82" t="s">
        <v>418</v>
      </c>
      <c r="T21" s="82">
        <v>2.2687146450179951</v>
      </c>
      <c r="U21" s="81">
        <v>9.8000001907348597</v>
      </c>
      <c r="V21" s="83" t="s">
        <v>418</v>
      </c>
      <c r="W21" s="82" t="s">
        <v>418</v>
      </c>
      <c r="X21" s="82" t="s">
        <v>418</v>
      </c>
      <c r="Y21" s="81">
        <v>12</v>
      </c>
      <c r="Z21" s="82">
        <v>4.5443996695445077E-2</v>
      </c>
      <c r="AA21" s="82">
        <v>27.7</v>
      </c>
      <c r="AB21" s="81">
        <v>0</v>
      </c>
      <c r="AC21" s="81">
        <v>61718</v>
      </c>
      <c r="AD21" s="81">
        <v>0</v>
      </c>
      <c r="AE21" s="81">
        <v>147</v>
      </c>
      <c r="AF21" s="83">
        <v>2.4</v>
      </c>
      <c r="AG21" s="81">
        <v>13639487</v>
      </c>
      <c r="AH21" s="81">
        <v>8385000</v>
      </c>
      <c r="AI21" s="83">
        <v>60</v>
      </c>
      <c r="AJ21" s="82">
        <v>0.39193879160799999</v>
      </c>
      <c r="AK21" s="81">
        <v>150000</v>
      </c>
      <c r="AL21" s="83" t="s">
        <v>418</v>
      </c>
      <c r="AM21" s="82">
        <v>99.696686464885005</v>
      </c>
      <c r="AN21" s="83">
        <v>87.679680817559799</v>
      </c>
      <c r="AO21" s="82">
        <v>4.2045917509999997</v>
      </c>
      <c r="AP21" s="81">
        <v>35</v>
      </c>
      <c r="AQ21" s="81">
        <v>8</v>
      </c>
      <c r="AR21" s="81">
        <v>2</v>
      </c>
      <c r="AS21" s="82">
        <v>1.171748161315918</v>
      </c>
      <c r="AT21" s="81">
        <v>75</v>
      </c>
      <c r="AU21" s="82">
        <v>33.234000000000002</v>
      </c>
      <c r="AV21" s="82">
        <v>62.286999999999999</v>
      </c>
      <c r="AW21" s="81">
        <v>98</v>
      </c>
      <c r="AX21" s="81">
        <v>85</v>
      </c>
      <c r="AY21" s="81">
        <v>94</v>
      </c>
      <c r="AZ21" s="82">
        <v>4667.88232421875</v>
      </c>
      <c r="BA21" s="81">
        <v>5</v>
      </c>
      <c r="BB21" s="81">
        <v>80</v>
      </c>
      <c r="BC21" s="81">
        <v>5</v>
      </c>
      <c r="BD21" s="81">
        <v>46556.099567147845</v>
      </c>
      <c r="BE21" s="81">
        <v>11539326</v>
      </c>
      <c r="BF21" s="81">
        <v>11299959</v>
      </c>
      <c r="BG21" s="81">
        <v>30280</v>
      </c>
      <c r="BH21" s="82">
        <v>18.788743738339502</v>
      </c>
      <c r="BI21" s="83">
        <v>11.4</v>
      </c>
      <c r="BJ21" s="82">
        <v>0.13268155337500001</v>
      </c>
      <c r="BK21" s="82">
        <v>0.135288514906</v>
      </c>
      <c r="BL21" s="82">
        <v>0.124558169619</v>
      </c>
      <c r="BM21" s="82">
        <v>0.106330125006</v>
      </c>
      <c r="BN21" s="81">
        <v>35</v>
      </c>
    </row>
    <row r="22" spans="1:66" x14ac:dyDescent="0.25">
      <c r="A22" s="101" t="s">
        <v>33</v>
      </c>
      <c r="B22" s="84" t="s">
        <v>32</v>
      </c>
      <c r="C22" s="82">
        <v>16.793993862341079</v>
      </c>
      <c r="D22" s="82">
        <v>2.193970411495616</v>
      </c>
      <c r="E22" s="82">
        <v>45.723999999999997</v>
      </c>
      <c r="F22" s="83">
        <v>5.0999999999999996</v>
      </c>
      <c r="G22" s="82" t="s">
        <v>418</v>
      </c>
      <c r="H22" s="82">
        <v>0.78417999999999999</v>
      </c>
      <c r="I22" s="82">
        <v>90.082769999999996</v>
      </c>
      <c r="J22" s="83">
        <v>87.858519999999999</v>
      </c>
      <c r="K22" s="83">
        <v>97.992580000000004</v>
      </c>
      <c r="L22" s="83">
        <v>5.0999999999999996</v>
      </c>
      <c r="M22" s="82">
        <v>10.074</v>
      </c>
      <c r="N22" s="82">
        <v>0.72016978703635171</v>
      </c>
      <c r="O22" s="82">
        <v>1.7108829999999998E-2</v>
      </c>
      <c r="P22" s="82">
        <v>0</v>
      </c>
      <c r="Q22" s="82">
        <v>6.61</v>
      </c>
      <c r="R22" s="82">
        <v>5.44</v>
      </c>
      <c r="S22" s="82">
        <v>1.9736607673926865</v>
      </c>
      <c r="T22" s="82">
        <v>4.9440242812641788</v>
      </c>
      <c r="U22" s="81">
        <v>36</v>
      </c>
      <c r="V22" s="83">
        <v>1.8</v>
      </c>
      <c r="W22" s="82">
        <v>1.57</v>
      </c>
      <c r="X22" s="82">
        <v>2.7E-2</v>
      </c>
      <c r="Y22" s="81">
        <v>6903</v>
      </c>
      <c r="Z22" s="82">
        <v>0.39140979422143429</v>
      </c>
      <c r="AA22" s="82" t="s">
        <v>418</v>
      </c>
      <c r="AB22" s="81">
        <v>0</v>
      </c>
      <c r="AC22" s="81">
        <v>3342</v>
      </c>
      <c r="AD22" s="81">
        <v>0</v>
      </c>
      <c r="AE22" s="81">
        <v>120</v>
      </c>
      <c r="AF22" s="83">
        <v>7.5</v>
      </c>
      <c r="AG22" s="81">
        <v>1297533.2230789401</v>
      </c>
      <c r="AH22" s="81">
        <v>427000</v>
      </c>
      <c r="AI22" s="83">
        <v>20</v>
      </c>
      <c r="AJ22" s="82">
        <v>7.2394179894199997</v>
      </c>
      <c r="AK22" s="81">
        <v>6000</v>
      </c>
      <c r="AL22" s="83" t="s">
        <v>418</v>
      </c>
      <c r="AM22" s="82">
        <v>85.526964975161306</v>
      </c>
      <c r="AN22" s="83">
        <v>44.575740320000001</v>
      </c>
      <c r="AO22" s="82">
        <v>1.795604</v>
      </c>
      <c r="AP22" s="81">
        <v>21</v>
      </c>
      <c r="AQ22" s="81" t="s">
        <v>418</v>
      </c>
      <c r="AR22" s="81" t="s">
        <v>418</v>
      </c>
      <c r="AS22" s="82">
        <v>-0.59388840198516846</v>
      </c>
      <c r="AT22" s="81" t="s">
        <v>418</v>
      </c>
      <c r="AU22" s="82">
        <v>11.262</v>
      </c>
      <c r="AV22" s="82">
        <v>13</v>
      </c>
      <c r="AW22" s="81">
        <v>88</v>
      </c>
      <c r="AX22" s="81">
        <v>88</v>
      </c>
      <c r="AY22" s="81" t="s">
        <v>418</v>
      </c>
      <c r="AZ22" s="82">
        <v>541.434326171875</v>
      </c>
      <c r="BA22" s="81">
        <v>36</v>
      </c>
      <c r="BB22" s="81">
        <v>33</v>
      </c>
      <c r="BC22" s="81">
        <v>3</v>
      </c>
      <c r="BD22" s="81">
        <v>5025.1781001433155</v>
      </c>
      <c r="BE22" s="81">
        <v>390351</v>
      </c>
      <c r="BF22" s="81">
        <v>361497</v>
      </c>
      <c r="BG22" s="81">
        <v>22810</v>
      </c>
      <c r="BH22" s="82">
        <v>4.7364587765714399</v>
      </c>
      <c r="BI22" s="83">
        <v>22.1</v>
      </c>
      <c r="BJ22" s="82">
        <v>4.9954711394799997E-2</v>
      </c>
      <c r="BK22" s="82">
        <v>0.28095439963800001</v>
      </c>
      <c r="BL22" s="82">
        <v>9.6010696822699998E-2</v>
      </c>
      <c r="BM22" s="82">
        <v>7.2105660587899995E-2</v>
      </c>
      <c r="BN22" s="81">
        <v>21</v>
      </c>
    </row>
    <row r="23" spans="1:66" x14ac:dyDescent="0.25">
      <c r="A23" s="101" t="s">
        <v>35</v>
      </c>
      <c r="B23" s="84" t="s">
        <v>34</v>
      </c>
      <c r="C23" s="82">
        <v>101.85391982972685</v>
      </c>
      <c r="D23" s="82">
        <v>3.8913469298534626</v>
      </c>
      <c r="E23" s="82">
        <v>47.311999999999998</v>
      </c>
      <c r="F23" s="83">
        <v>59.6</v>
      </c>
      <c r="G23" s="82">
        <v>4.9611351413992599</v>
      </c>
      <c r="H23" s="82">
        <v>53.831499999999998</v>
      </c>
      <c r="I23" s="82">
        <v>11.03491</v>
      </c>
      <c r="J23" s="83">
        <v>16.452919999999999</v>
      </c>
      <c r="K23" s="83">
        <v>66.414730000000006</v>
      </c>
      <c r="L23" s="83">
        <v>59.6</v>
      </c>
      <c r="M23" s="82">
        <v>15.882</v>
      </c>
      <c r="N23" s="82">
        <v>0.51983416500122548</v>
      </c>
      <c r="O23" s="82">
        <v>0.36767483000000001</v>
      </c>
      <c r="P23" s="82">
        <v>40.10228</v>
      </c>
      <c r="Q23" s="82">
        <v>322.7</v>
      </c>
      <c r="R23" s="82">
        <v>267.20999999999998</v>
      </c>
      <c r="S23" s="82">
        <v>5.5515003345132392</v>
      </c>
      <c r="T23" s="82">
        <v>1.9194236489026109</v>
      </c>
      <c r="U23" s="81">
        <v>58</v>
      </c>
      <c r="V23" s="83">
        <v>1</v>
      </c>
      <c r="W23" s="82">
        <v>0.6</v>
      </c>
      <c r="X23" s="82">
        <v>367.91399999999999</v>
      </c>
      <c r="Y23" s="81">
        <v>5909521</v>
      </c>
      <c r="Z23" s="82">
        <v>0.6125146689321419</v>
      </c>
      <c r="AA23" s="82">
        <v>47.8</v>
      </c>
      <c r="AB23" s="81">
        <v>0</v>
      </c>
      <c r="AC23" s="81">
        <v>1494</v>
      </c>
      <c r="AD23" s="81">
        <v>0</v>
      </c>
      <c r="AE23" s="81">
        <v>127</v>
      </c>
      <c r="AF23" s="83">
        <v>10.1</v>
      </c>
      <c r="AG23" s="81" t="s">
        <v>418</v>
      </c>
      <c r="AH23" s="81">
        <v>281000</v>
      </c>
      <c r="AI23" s="83">
        <v>0</v>
      </c>
      <c r="AJ23" s="82">
        <v>0.85503666538</v>
      </c>
      <c r="AK23" s="81">
        <v>13000</v>
      </c>
      <c r="AL23" s="83">
        <v>42.362400000000001</v>
      </c>
      <c r="AM23" s="82">
        <v>82.3842903866977</v>
      </c>
      <c r="AN23" s="83">
        <v>11.994047908222999</v>
      </c>
      <c r="AO23" s="82">
        <v>2.24535799</v>
      </c>
      <c r="AP23" s="81">
        <v>16</v>
      </c>
      <c r="AQ23" s="81" t="s">
        <v>418</v>
      </c>
      <c r="AR23" s="81">
        <v>36</v>
      </c>
      <c r="AS23" s="82">
        <v>-0.56598663330078125</v>
      </c>
      <c r="AT23" s="81">
        <v>41</v>
      </c>
      <c r="AU23" s="82">
        <v>1.5720000000000001</v>
      </c>
      <c r="AV23" s="82">
        <v>5</v>
      </c>
      <c r="AW23" s="81">
        <v>82</v>
      </c>
      <c r="AX23" s="81" t="s">
        <v>418</v>
      </c>
      <c r="AY23" s="81">
        <v>75</v>
      </c>
      <c r="AZ23" s="82">
        <v>83.476364135742202</v>
      </c>
      <c r="BA23" s="81">
        <v>397</v>
      </c>
      <c r="BB23" s="81">
        <v>35</v>
      </c>
      <c r="BC23" s="81">
        <v>2</v>
      </c>
      <c r="BD23" s="81">
        <v>901.95405219333645</v>
      </c>
      <c r="BE23" s="81">
        <v>11801151</v>
      </c>
      <c r="BF23" s="81">
        <v>10875906</v>
      </c>
      <c r="BG23" s="81">
        <v>112760</v>
      </c>
      <c r="BH23" s="82">
        <v>3.25360529746338</v>
      </c>
      <c r="BI23" s="83">
        <v>19.600000000000001</v>
      </c>
      <c r="BJ23" s="82">
        <v>2.91789458354E-2</v>
      </c>
      <c r="BK23" s="82">
        <v>0.30497962581999999</v>
      </c>
      <c r="BL23" s="82">
        <v>4.9064474871500001E-2</v>
      </c>
      <c r="BM23" s="82">
        <v>3.5826564282300001E-2</v>
      </c>
      <c r="BN23" s="81">
        <v>16</v>
      </c>
    </row>
    <row r="24" spans="1:66" x14ac:dyDescent="0.25">
      <c r="A24" s="101" t="s">
        <v>37</v>
      </c>
      <c r="B24" s="84" t="s">
        <v>36</v>
      </c>
      <c r="C24" s="82">
        <v>19.777527771444841</v>
      </c>
      <c r="D24" s="82">
        <v>2.9730092303139539</v>
      </c>
      <c r="E24" s="82">
        <v>40.895000000000003</v>
      </c>
      <c r="F24" s="83" t="s">
        <v>418</v>
      </c>
      <c r="G24" s="82" t="s">
        <v>418</v>
      </c>
      <c r="H24" s="82">
        <v>0</v>
      </c>
      <c r="I24" s="82">
        <v>79.807040000000001</v>
      </c>
      <c r="J24" s="83">
        <v>69.25394</v>
      </c>
      <c r="K24" s="83">
        <v>97.233380000000011</v>
      </c>
      <c r="L24" s="83" t="s">
        <v>418</v>
      </c>
      <c r="M24" s="82">
        <v>8.3290000000000006</v>
      </c>
      <c r="N24" s="82">
        <v>0.61729875228171927</v>
      </c>
      <c r="O24" s="82">
        <v>0.17486399</v>
      </c>
      <c r="P24" s="82">
        <v>0</v>
      </c>
      <c r="Q24" s="82">
        <v>42.37</v>
      </c>
      <c r="R24" s="82">
        <v>27.7</v>
      </c>
      <c r="S24" s="82">
        <v>4.5124927024577159</v>
      </c>
      <c r="T24" s="82">
        <v>2.3766351132189016</v>
      </c>
      <c r="U24" s="81">
        <v>134</v>
      </c>
      <c r="V24" s="83">
        <v>0.1</v>
      </c>
      <c r="W24" s="82" t="s">
        <v>418</v>
      </c>
      <c r="X24" s="82">
        <v>1.7999999999999999E-2</v>
      </c>
      <c r="Y24" s="81">
        <v>234506</v>
      </c>
      <c r="Z24" s="82">
        <v>0.43637777083386109</v>
      </c>
      <c r="AA24" s="82">
        <v>37.4</v>
      </c>
      <c r="AB24" s="159">
        <v>0</v>
      </c>
      <c r="AC24" s="159">
        <v>0</v>
      </c>
      <c r="AD24" s="159">
        <v>0</v>
      </c>
      <c r="AE24" s="81">
        <v>110</v>
      </c>
      <c r="AF24" s="83">
        <v>14.9</v>
      </c>
      <c r="AG24" s="81">
        <v>275849</v>
      </c>
      <c r="AH24" s="81">
        <v>255000</v>
      </c>
      <c r="AI24" s="83">
        <v>40</v>
      </c>
      <c r="AJ24" s="82">
        <v>161.79984677300001</v>
      </c>
      <c r="AK24" s="81">
        <v>1600</v>
      </c>
      <c r="AL24" s="83">
        <v>66.561149999999998</v>
      </c>
      <c r="AM24" s="82">
        <v>93.261557713007093</v>
      </c>
      <c r="AN24" s="83">
        <v>41.772644532167199</v>
      </c>
      <c r="AO24" s="82">
        <v>4.5402684210000004</v>
      </c>
      <c r="AP24" s="81">
        <v>19</v>
      </c>
      <c r="AQ24" s="81" t="s">
        <v>418</v>
      </c>
      <c r="AR24" s="81">
        <v>68</v>
      </c>
      <c r="AS24" s="82">
        <v>0.35889732837677002</v>
      </c>
      <c r="AT24" s="81">
        <v>68</v>
      </c>
      <c r="AU24" s="82">
        <v>3.7149999999999999</v>
      </c>
      <c r="AV24" s="82">
        <v>17.399999999999999</v>
      </c>
      <c r="AW24" s="81">
        <v>98</v>
      </c>
      <c r="AX24" s="81">
        <v>99</v>
      </c>
      <c r="AY24" s="81" t="s">
        <v>418</v>
      </c>
      <c r="AZ24" s="82">
        <v>293.11001586914102</v>
      </c>
      <c r="BA24" s="81">
        <v>183</v>
      </c>
      <c r="BB24" s="81">
        <v>53</v>
      </c>
      <c r="BC24" s="81">
        <v>3</v>
      </c>
      <c r="BD24" s="81">
        <v>3360.2668668902934</v>
      </c>
      <c r="BE24" s="81">
        <v>763094</v>
      </c>
      <c r="BF24" s="81">
        <v>809553</v>
      </c>
      <c r="BG24" s="81">
        <v>38394</v>
      </c>
      <c r="BH24" s="82">
        <v>6.00301171280561</v>
      </c>
      <c r="BI24" s="83">
        <v>23.3</v>
      </c>
      <c r="BJ24" s="82">
        <v>3.9914595147500002E-2</v>
      </c>
      <c r="BK24" s="82">
        <v>0.17542638254599999</v>
      </c>
      <c r="BL24" s="82">
        <v>4.6295588254799999E-2</v>
      </c>
      <c r="BM24" s="82">
        <v>4.5784947963500001E-2</v>
      </c>
      <c r="BN24" s="81">
        <v>19</v>
      </c>
    </row>
    <row r="25" spans="1:66" x14ac:dyDescent="0.25">
      <c r="A25" s="101" t="s">
        <v>599</v>
      </c>
      <c r="B25" s="84" t="s">
        <v>38</v>
      </c>
      <c r="C25" s="82">
        <v>10.480145850641557</v>
      </c>
      <c r="D25" s="82">
        <v>1.9200736815746708</v>
      </c>
      <c r="E25" s="82">
        <v>69.424999999999997</v>
      </c>
      <c r="F25" s="83">
        <v>49.5</v>
      </c>
      <c r="G25" s="82">
        <v>3.5304590604877002</v>
      </c>
      <c r="H25" s="82">
        <v>13.29706</v>
      </c>
      <c r="I25" s="82">
        <v>25.382899999999999</v>
      </c>
      <c r="J25" s="83">
        <v>60.716939999999994</v>
      </c>
      <c r="K25" s="83">
        <v>92.848740000000006</v>
      </c>
      <c r="L25" s="83">
        <v>49.5</v>
      </c>
      <c r="M25" s="82">
        <v>10.311</v>
      </c>
      <c r="N25" s="82">
        <v>0.7028423532223933</v>
      </c>
      <c r="O25" s="82">
        <v>9.3749390000000002E-2</v>
      </c>
      <c r="P25" s="82">
        <v>23.240120000000001</v>
      </c>
      <c r="Q25" s="82">
        <v>341.62</v>
      </c>
      <c r="R25" s="82">
        <v>261.73</v>
      </c>
      <c r="S25" s="82">
        <v>1.851013759590751</v>
      </c>
      <c r="T25" s="82">
        <v>3.4541185146128091</v>
      </c>
      <c r="U25" s="81">
        <v>111</v>
      </c>
      <c r="V25" s="83">
        <v>0.3</v>
      </c>
      <c r="W25" s="82">
        <v>0.25</v>
      </c>
      <c r="X25" s="82">
        <v>1.2989999999999999</v>
      </c>
      <c r="Y25" s="81">
        <v>1773280</v>
      </c>
      <c r="Z25" s="82">
        <v>0.44613712934639083</v>
      </c>
      <c r="AA25" s="82">
        <v>44</v>
      </c>
      <c r="AB25" s="81">
        <v>0</v>
      </c>
      <c r="AC25" s="81">
        <v>856</v>
      </c>
      <c r="AD25" s="81">
        <v>0</v>
      </c>
      <c r="AE25" s="81">
        <v>105</v>
      </c>
      <c r="AF25" s="83">
        <v>17.100000000000001</v>
      </c>
      <c r="AG25" s="81">
        <v>4122113</v>
      </c>
      <c r="AH25" s="81">
        <v>1134000</v>
      </c>
      <c r="AI25" s="83" t="s">
        <v>918</v>
      </c>
      <c r="AJ25" s="82">
        <v>50.020784324600001</v>
      </c>
      <c r="AK25" s="81">
        <v>95000</v>
      </c>
      <c r="AL25" s="83">
        <v>92.455079999999995</v>
      </c>
      <c r="AM25" s="82">
        <v>100.81640835638299</v>
      </c>
      <c r="AN25" s="83">
        <v>39.697514603268502</v>
      </c>
      <c r="AO25" s="82">
        <v>1.485235871</v>
      </c>
      <c r="AP25" s="81">
        <v>20</v>
      </c>
      <c r="AQ25" s="81">
        <v>27.1</v>
      </c>
      <c r="AR25" s="81">
        <v>16</v>
      </c>
      <c r="AS25" s="82">
        <v>-0.32209938764572144</v>
      </c>
      <c r="AT25" s="81">
        <v>31</v>
      </c>
      <c r="AU25" s="82">
        <v>16.111000000000001</v>
      </c>
      <c r="AV25" s="82">
        <v>11</v>
      </c>
      <c r="AW25" s="81">
        <v>84</v>
      </c>
      <c r="AX25" s="81" t="s">
        <v>418</v>
      </c>
      <c r="AY25" s="81">
        <v>83</v>
      </c>
      <c r="AZ25" s="82">
        <v>496.30618286132801</v>
      </c>
      <c r="BA25" s="81">
        <v>155</v>
      </c>
      <c r="BB25" s="81" t="s">
        <v>418</v>
      </c>
      <c r="BC25" s="81">
        <v>2</v>
      </c>
      <c r="BD25" s="81">
        <v>3548.5901397933799</v>
      </c>
      <c r="BE25" s="81">
        <v>11513102</v>
      </c>
      <c r="BF25" s="81">
        <v>10729682</v>
      </c>
      <c r="BG25" s="81">
        <v>1083300</v>
      </c>
      <c r="BH25" s="82">
        <v>7.1919473921844697</v>
      </c>
      <c r="BI25" s="83">
        <v>17.2</v>
      </c>
      <c r="BJ25" s="82">
        <v>4.1253156710899998E-2</v>
      </c>
      <c r="BK25" s="82">
        <v>0.26540833808499997</v>
      </c>
      <c r="BL25" s="82">
        <v>8.46079493736E-2</v>
      </c>
      <c r="BM25" s="82">
        <v>5.8056674409000003E-2</v>
      </c>
      <c r="BN25" s="81">
        <v>20</v>
      </c>
    </row>
    <row r="26" spans="1:66" x14ac:dyDescent="0.25">
      <c r="A26" s="101" t="s">
        <v>40</v>
      </c>
      <c r="B26" s="84" t="s">
        <v>39</v>
      </c>
      <c r="C26" s="82">
        <v>64.920488281250002</v>
      </c>
      <c r="D26" s="82">
        <v>-5.9036092590314872E-2</v>
      </c>
      <c r="E26" s="82">
        <v>48.244999999999997</v>
      </c>
      <c r="F26" s="83">
        <v>7.6</v>
      </c>
      <c r="G26" s="82" t="s">
        <v>418</v>
      </c>
      <c r="H26" s="82">
        <v>0</v>
      </c>
      <c r="I26" s="82">
        <v>97.163799999999995</v>
      </c>
      <c r="J26" s="83">
        <v>95.36023999999999</v>
      </c>
      <c r="K26" s="83">
        <v>96.142350000000008</v>
      </c>
      <c r="L26" s="83">
        <v>7.6</v>
      </c>
      <c r="M26" s="82">
        <v>4.1680000000000001</v>
      </c>
      <c r="N26" s="82">
        <v>0.76918727531669429</v>
      </c>
      <c r="O26" s="82">
        <v>8.3075000000000006E-3</v>
      </c>
      <c r="P26" s="82">
        <v>133.14071999999999</v>
      </c>
      <c r="Q26" s="82">
        <v>210.71</v>
      </c>
      <c r="R26" s="82">
        <v>182.84</v>
      </c>
      <c r="S26" s="82">
        <v>1.7487402048787986</v>
      </c>
      <c r="T26" s="82">
        <v>10.52313557512803</v>
      </c>
      <c r="U26" s="81">
        <v>27</v>
      </c>
      <c r="V26" s="83" t="s">
        <v>418</v>
      </c>
      <c r="W26" s="82" t="s">
        <v>418</v>
      </c>
      <c r="X26" s="82" t="s">
        <v>418</v>
      </c>
      <c r="Y26" s="81">
        <v>0</v>
      </c>
      <c r="Z26" s="82">
        <v>0.16208501030318867</v>
      </c>
      <c r="AA26" s="82">
        <v>33</v>
      </c>
      <c r="AB26" s="81">
        <v>99000</v>
      </c>
      <c r="AC26" s="81">
        <v>6239</v>
      </c>
      <c r="AD26" s="81">
        <v>0</v>
      </c>
      <c r="AE26" s="81">
        <v>130</v>
      </c>
      <c r="AF26" s="83">
        <v>2.4</v>
      </c>
      <c r="AG26" s="81" t="s">
        <v>418</v>
      </c>
      <c r="AH26" s="81">
        <v>923000</v>
      </c>
      <c r="AI26" s="83">
        <v>0</v>
      </c>
      <c r="AJ26" s="82">
        <v>2.30255344418</v>
      </c>
      <c r="AK26" s="81">
        <v>38000</v>
      </c>
      <c r="AL26" s="83">
        <v>96.991770000000002</v>
      </c>
      <c r="AM26" s="82">
        <v>104.125634603669</v>
      </c>
      <c r="AN26" s="83">
        <v>69.491152422528799</v>
      </c>
      <c r="AO26" s="82">
        <v>1.9234093430000001</v>
      </c>
      <c r="AP26" s="81">
        <v>38</v>
      </c>
      <c r="AQ26" s="81" t="s">
        <v>418</v>
      </c>
      <c r="AR26" s="81">
        <v>5</v>
      </c>
      <c r="AS26" s="82">
        <v>-0.61853981018066406</v>
      </c>
      <c r="AT26" s="81">
        <v>36</v>
      </c>
      <c r="AU26" s="82">
        <v>20.003</v>
      </c>
      <c r="AV26" s="82">
        <v>34.994</v>
      </c>
      <c r="AW26" s="81">
        <v>75</v>
      </c>
      <c r="AX26" s="81">
        <v>80</v>
      </c>
      <c r="AY26" s="81" t="s">
        <v>418</v>
      </c>
      <c r="AZ26" s="82">
        <v>1123.42541503906</v>
      </c>
      <c r="BA26" s="81">
        <v>10</v>
      </c>
      <c r="BB26" s="81">
        <v>33</v>
      </c>
      <c r="BC26" s="81">
        <v>2</v>
      </c>
      <c r="BD26" s="81">
        <v>5951.3232988394311</v>
      </c>
      <c r="BE26" s="81">
        <v>3300998</v>
      </c>
      <c r="BF26" s="81">
        <v>3803000</v>
      </c>
      <c r="BG26" s="81">
        <v>51000</v>
      </c>
      <c r="BH26" s="82">
        <v>16.470317471062099</v>
      </c>
      <c r="BI26" s="83">
        <v>17.8</v>
      </c>
      <c r="BJ26" s="82">
        <v>0.14171041410599999</v>
      </c>
      <c r="BK26" s="82">
        <v>0.19029608299799999</v>
      </c>
      <c r="BL26" s="82">
        <v>0.125850125929</v>
      </c>
      <c r="BM26" s="82">
        <v>0.12880756243200001</v>
      </c>
      <c r="BN26" s="81">
        <v>38</v>
      </c>
    </row>
    <row r="27" spans="1:66" x14ac:dyDescent="0.25">
      <c r="A27" s="101" t="s">
        <v>42</v>
      </c>
      <c r="B27" s="84" t="s">
        <v>41</v>
      </c>
      <c r="C27" s="82">
        <v>3.9774248760432656</v>
      </c>
      <c r="D27" s="82">
        <v>3.2776769801414702</v>
      </c>
      <c r="E27" s="82">
        <v>69.445999999999998</v>
      </c>
      <c r="F27" s="83" t="s">
        <v>418</v>
      </c>
      <c r="G27" s="82">
        <v>3.5240230156281198</v>
      </c>
      <c r="H27" s="82">
        <v>11.03354</v>
      </c>
      <c r="I27" s="82" t="s">
        <v>418</v>
      </c>
      <c r="J27" s="83">
        <v>77.269220000000004</v>
      </c>
      <c r="K27" s="83">
        <v>90.337710000000001</v>
      </c>
      <c r="L27" s="83" t="s">
        <v>418</v>
      </c>
      <c r="M27" s="82">
        <v>11.811999999999999</v>
      </c>
      <c r="N27" s="82">
        <v>0.72778711364447302</v>
      </c>
      <c r="O27" s="82" t="s">
        <v>418</v>
      </c>
      <c r="P27" s="82">
        <v>5</v>
      </c>
      <c r="Q27" s="82">
        <v>68.23</v>
      </c>
      <c r="R27" s="82">
        <v>68.290000000000006</v>
      </c>
      <c r="S27" s="82">
        <v>0.45823289287665991</v>
      </c>
      <c r="T27" s="82">
        <v>0.16967677404348647</v>
      </c>
      <c r="U27" s="81">
        <v>300</v>
      </c>
      <c r="V27" s="83">
        <v>21.9</v>
      </c>
      <c r="W27" s="82">
        <v>12.83</v>
      </c>
      <c r="X27" s="82">
        <v>1.9670000000000001</v>
      </c>
      <c r="Y27" s="81">
        <v>241157</v>
      </c>
      <c r="Z27" s="82">
        <v>0.46426597224107335</v>
      </c>
      <c r="AA27" s="82">
        <v>53.3</v>
      </c>
      <c r="AB27" s="81">
        <v>0</v>
      </c>
      <c r="AC27" s="81">
        <v>2315</v>
      </c>
      <c r="AD27" s="81">
        <v>0</v>
      </c>
      <c r="AE27" s="81">
        <v>99</v>
      </c>
      <c r="AF27" s="83">
        <v>26.4</v>
      </c>
      <c r="AG27" s="81">
        <v>253417</v>
      </c>
      <c r="AH27" s="81" t="s">
        <v>418</v>
      </c>
      <c r="AI27" s="83">
        <v>0</v>
      </c>
      <c r="AJ27" s="82">
        <v>10.515300918099999</v>
      </c>
      <c r="AK27" s="81">
        <v>40000</v>
      </c>
      <c r="AL27" s="83">
        <v>87.7</v>
      </c>
      <c r="AM27" s="82">
        <v>150.005589893473</v>
      </c>
      <c r="AN27" s="83">
        <v>39.362997380000003</v>
      </c>
      <c r="AO27" s="82">
        <v>3.6729512209999999</v>
      </c>
      <c r="AP27" s="81">
        <v>28</v>
      </c>
      <c r="AQ27" s="81" t="s">
        <v>418</v>
      </c>
      <c r="AR27" s="81" t="s">
        <v>418</v>
      </c>
      <c r="AS27" s="82">
        <v>0.33344107866287231</v>
      </c>
      <c r="AT27" s="81">
        <v>61</v>
      </c>
      <c r="AU27" s="82">
        <v>3.6880000000000002</v>
      </c>
      <c r="AV27" s="82">
        <v>18</v>
      </c>
      <c r="AW27" s="81">
        <v>95</v>
      </c>
      <c r="AX27" s="81">
        <v>74</v>
      </c>
      <c r="AY27" s="81">
        <v>89</v>
      </c>
      <c r="AZ27" s="82">
        <v>931.3046875</v>
      </c>
      <c r="BA27" s="81">
        <v>144</v>
      </c>
      <c r="BB27" s="81">
        <v>26</v>
      </c>
      <c r="BC27" s="81" t="s">
        <v>418</v>
      </c>
      <c r="BD27" s="81">
        <v>8258.6416657469053</v>
      </c>
      <c r="BE27" s="81">
        <v>2303703</v>
      </c>
      <c r="BF27" s="81">
        <v>2259550</v>
      </c>
      <c r="BG27" s="81">
        <v>566730</v>
      </c>
      <c r="BH27" s="82">
        <v>4.2238743462930097</v>
      </c>
      <c r="BI27" s="83">
        <v>20.3</v>
      </c>
      <c r="BJ27" s="82">
        <v>4.3458080195999997E-2</v>
      </c>
      <c r="BK27" s="82">
        <v>0.27760655005399998</v>
      </c>
      <c r="BL27" s="82">
        <v>6.7281353001399993E-2</v>
      </c>
      <c r="BM27" s="82">
        <v>7.3314516405100005E-2</v>
      </c>
      <c r="BN27" s="81">
        <v>28</v>
      </c>
    </row>
    <row r="28" spans="1:66" x14ac:dyDescent="0.25">
      <c r="A28" s="101" t="s">
        <v>44</v>
      </c>
      <c r="B28" s="84" t="s">
        <v>43</v>
      </c>
      <c r="C28" s="82">
        <v>25.061716243087577</v>
      </c>
      <c r="D28" s="82">
        <v>1.0846381321567238</v>
      </c>
      <c r="E28" s="82">
        <v>86.569000000000003</v>
      </c>
      <c r="F28" s="83">
        <v>16.3</v>
      </c>
      <c r="G28" s="82">
        <v>3.31148982178934</v>
      </c>
      <c r="H28" s="82">
        <v>1.1259699999999999</v>
      </c>
      <c r="I28" s="82" t="s">
        <v>418</v>
      </c>
      <c r="J28" s="83">
        <v>88.293849999999992</v>
      </c>
      <c r="K28" s="83">
        <v>98.193389999999994</v>
      </c>
      <c r="L28" s="83">
        <v>16.3</v>
      </c>
      <c r="M28" s="82">
        <v>6.9050000000000002</v>
      </c>
      <c r="N28" s="82">
        <v>0.76115282282460939</v>
      </c>
      <c r="O28" s="82">
        <v>1.6346039999999999E-2</v>
      </c>
      <c r="P28" s="82">
        <v>587.9864</v>
      </c>
      <c r="Q28" s="82">
        <v>313.45</v>
      </c>
      <c r="R28" s="82">
        <v>339.59</v>
      </c>
      <c r="S28" s="82">
        <v>2.3321387883204737E-2</v>
      </c>
      <c r="T28" s="82">
        <v>0.15698642416864703</v>
      </c>
      <c r="U28" s="81">
        <v>44</v>
      </c>
      <c r="V28" s="83">
        <v>0.6</v>
      </c>
      <c r="W28" s="82">
        <v>0.42</v>
      </c>
      <c r="X28" s="82">
        <v>5.1289999999999996</v>
      </c>
      <c r="Y28" s="81">
        <v>9411158</v>
      </c>
      <c r="Z28" s="82">
        <v>0.38554076853660024</v>
      </c>
      <c r="AA28" s="82">
        <v>53.3</v>
      </c>
      <c r="AB28" s="81">
        <v>0</v>
      </c>
      <c r="AC28" s="81">
        <v>164017</v>
      </c>
      <c r="AD28" s="81">
        <v>0</v>
      </c>
      <c r="AE28" s="81">
        <v>131</v>
      </c>
      <c r="AF28" s="83">
        <v>2.4</v>
      </c>
      <c r="AG28" s="81">
        <v>102109977</v>
      </c>
      <c r="AH28" s="81">
        <v>6589000</v>
      </c>
      <c r="AI28" s="83">
        <v>60</v>
      </c>
      <c r="AJ28" s="82">
        <v>153.753817895</v>
      </c>
      <c r="AK28" s="81">
        <v>900000</v>
      </c>
      <c r="AL28" s="83">
        <v>93.227500000000006</v>
      </c>
      <c r="AM28" s="82">
        <v>98.843499866565196</v>
      </c>
      <c r="AN28" s="83">
        <v>60.872540068126099</v>
      </c>
      <c r="AO28" s="82">
        <v>1.324436545</v>
      </c>
      <c r="AP28" s="81">
        <v>23</v>
      </c>
      <c r="AQ28" s="81" t="s">
        <v>418</v>
      </c>
      <c r="AR28" s="81">
        <v>9</v>
      </c>
      <c r="AS28" s="82">
        <v>-0.44743737578392029</v>
      </c>
      <c r="AT28" s="81">
        <v>35</v>
      </c>
      <c r="AU28" s="82">
        <v>21.499000000000002</v>
      </c>
      <c r="AV28" s="82">
        <v>22</v>
      </c>
      <c r="AW28" s="81">
        <v>89</v>
      </c>
      <c r="AX28" s="81">
        <v>41</v>
      </c>
      <c r="AY28" s="81">
        <v>84</v>
      </c>
      <c r="AZ28" s="82">
        <v>1777.47045898438</v>
      </c>
      <c r="BA28" s="81">
        <v>60</v>
      </c>
      <c r="BB28" s="81">
        <v>87</v>
      </c>
      <c r="BC28" s="81">
        <v>4</v>
      </c>
      <c r="BD28" s="81">
        <v>8920.7621046297918</v>
      </c>
      <c r="BE28" s="81">
        <v>211049519</v>
      </c>
      <c r="BF28" s="81">
        <v>207841876</v>
      </c>
      <c r="BG28" s="81">
        <v>8459420</v>
      </c>
      <c r="BH28" s="82">
        <v>8.9228378324400293</v>
      </c>
      <c r="BI28" s="83">
        <v>16.600000000000001</v>
      </c>
      <c r="BJ28" s="82">
        <v>6.6973308306600005E-2</v>
      </c>
      <c r="BK28" s="82">
        <v>0.29361085149600002</v>
      </c>
      <c r="BL28" s="82">
        <v>8.3084112202100005E-2</v>
      </c>
      <c r="BM28" s="82">
        <v>4.57450701295E-2</v>
      </c>
      <c r="BN28" s="81">
        <v>23</v>
      </c>
    </row>
    <row r="29" spans="1:66" x14ac:dyDescent="0.25">
      <c r="A29" s="101" t="s">
        <v>374</v>
      </c>
      <c r="B29" s="84" t="s">
        <v>45</v>
      </c>
      <c r="C29" s="82">
        <v>81.396963946869064</v>
      </c>
      <c r="D29" s="82">
        <v>1.4610767378911227</v>
      </c>
      <c r="E29" s="82">
        <v>77.629000000000005</v>
      </c>
      <c r="F29" s="83" t="s">
        <v>418</v>
      </c>
      <c r="G29" s="82" t="s">
        <v>418</v>
      </c>
      <c r="H29" s="82">
        <v>2.6</v>
      </c>
      <c r="I29" s="82" t="s">
        <v>418</v>
      </c>
      <c r="J29" s="83">
        <v>96.349000000000004</v>
      </c>
      <c r="K29" s="83">
        <v>99.900009999999995</v>
      </c>
      <c r="L29" s="83" t="s">
        <v>418</v>
      </c>
      <c r="M29" s="82">
        <v>7.5359999999999996</v>
      </c>
      <c r="N29" s="82">
        <v>0.84458693453655376</v>
      </c>
      <c r="O29" s="82" t="s">
        <v>418</v>
      </c>
      <c r="P29" s="82">
        <v>0</v>
      </c>
      <c r="Q29" s="82">
        <v>0</v>
      </c>
      <c r="R29" s="82">
        <v>0</v>
      </c>
      <c r="S29" s="82" t="s">
        <v>418</v>
      </c>
      <c r="T29" s="82" t="s">
        <v>418</v>
      </c>
      <c r="U29" s="81">
        <v>64</v>
      </c>
      <c r="V29" s="83">
        <v>1.0999999999999999E-2</v>
      </c>
      <c r="W29" s="82" t="s">
        <v>418</v>
      </c>
      <c r="X29" s="82" t="s">
        <v>418</v>
      </c>
      <c r="Y29" s="81">
        <v>2</v>
      </c>
      <c r="Z29" s="82">
        <v>0.2335159326998707</v>
      </c>
      <c r="AA29" s="82" t="s">
        <v>418</v>
      </c>
      <c r="AB29" s="81">
        <v>0</v>
      </c>
      <c r="AC29" s="81">
        <v>0</v>
      </c>
      <c r="AD29" s="81">
        <v>0</v>
      </c>
      <c r="AE29" s="81">
        <v>122</v>
      </c>
      <c r="AF29" s="83">
        <v>3.2</v>
      </c>
      <c r="AG29" s="81">
        <v>1234455</v>
      </c>
      <c r="AH29" s="81">
        <v>259000</v>
      </c>
      <c r="AI29" s="83" t="s">
        <v>418</v>
      </c>
      <c r="AJ29" s="82">
        <v>0.720767888307</v>
      </c>
      <c r="AK29" s="81">
        <v>1500</v>
      </c>
      <c r="AL29" s="83">
        <v>97.214110000000005</v>
      </c>
      <c r="AM29" s="82">
        <v>131.934222765134</v>
      </c>
      <c r="AN29" s="83">
        <v>90</v>
      </c>
      <c r="AO29" s="82">
        <v>4.2385349269999999</v>
      </c>
      <c r="AP29" s="81">
        <v>25</v>
      </c>
      <c r="AQ29" s="81" t="s">
        <v>418</v>
      </c>
      <c r="AR29" s="81" t="s">
        <v>418</v>
      </c>
      <c r="AS29" s="82">
        <v>1.2527142763137817</v>
      </c>
      <c r="AT29" s="81">
        <v>60</v>
      </c>
      <c r="AU29" s="82">
        <v>17.701000000000001</v>
      </c>
      <c r="AV29" s="82">
        <v>27.4</v>
      </c>
      <c r="AW29" s="81">
        <v>99</v>
      </c>
      <c r="AX29" s="81">
        <v>98</v>
      </c>
      <c r="AY29" s="81" t="s">
        <v>418</v>
      </c>
      <c r="AZ29" s="82">
        <v>1812.41369628906</v>
      </c>
      <c r="BA29" s="81">
        <v>31</v>
      </c>
      <c r="BB29" s="81" t="s">
        <v>418</v>
      </c>
      <c r="BC29" s="81">
        <v>4</v>
      </c>
      <c r="BD29" s="81">
        <v>31627.742079316726</v>
      </c>
      <c r="BE29" s="81">
        <v>433296</v>
      </c>
      <c r="BF29" s="81">
        <v>423139</v>
      </c>
      <c r="BG29" s="81">
        <v>5270</v>
      </c>
      <c r="BH29" s="82">
        <v>4.8731475675058196</v>
      </c>
      <c r="BI29" s="83">
        <v>16.600000000000001</v>
      </c>
      <c r="BJ29" s="82">
        <v>4.3916108996599999E-2</v>
      </c>
      <c r="BK29" s="82">
        <v>0.31338043474400001</v>
      </c>
      <c r="BL29" s="82">
        <v>6.2023947702699998E-2</v>
      </c>
      <c r="BM29" s="82">
        <v>9.9224901315599995E-2</v>
      </c>
      <c r="BN29" s="81">
        <v>25</v>
      </c>
    </row>
    <row r="30" spans="1:66" x14ac:dyDescent="0.25">
      <c r="A30" s="101" t="s">
        <v>47</v>
      </c>
      <c r="B30" s="84" t="s">
        <v>46</v>
      </c>
      <c r="C30" s="82">
        <v>64.703537214443628</v>
      </c>
      <c r="D30" s="82">
        <v>-0.28079303432898772</v>
      </c>
      <c r="E30" s="82">
        <v>75.007999999999996</v>
      </c>
      <c r="F30" s="83" t="s">
        <v>418</v>
      </c>
      <c r="G30" s="82">
        <v>2.3376248794905599</v>
      </c>
      <c r="H30" s="82">
        <v>0</v>
      </c>
      <c r="I30" s="82" t="s">
        <v>418</v>
      </c>
      <c r="J30" s="83">
        <v>86.003699999999995</v>
      </c>
      <c r="K30" s="83">
        <v>99.108349999999987</v>
      </c>
      <c r="L30" s="83" t="s">
        <v>418</v>
      </c>
      <c r="M30" s="82">
        <v>4.4930000000000003</v>
      </c>
      <c r="N30" s="82">
        <v>0.81571078622096937</v>
      </c>
      <c r="O30" s="82" t="s">
        <v>418</v>
      </c>
      <c r="P30" s="82">
        <v>0</v>
      </c>
      <c r="Q30" s="82">
        <v>0</v>
      </c>
      <c r="R30" s="82">
        <v>0</v>
      </c>
      <c r="S30" s="82" t="s">
        <v>418</v>
      </c>
      <c r="T30" s="82">
        <v>3.6777237311362585</v>
      </c>
      <c r="U30" s="81">
        <v>24</v>
      </c>
      <c r="V30" s="83">
        <v>0.1</v>
      </c>
      <c r="W30" s="82">
        <v>0.06</v>
      </c>
      <c r="X30" s="82" t="s">
        <v>418</v>
      </c>
      <c r="Y30" s="81">
        <v>218</v>
      </c>
      <c r="Z30" s="82">
        <v>0.21775610299281456</v>
      </c>
      <c r="AA30" s="82">
        <v>37.4</v>
      </c>
      <c r="AB30" s="81">
        <v>0</v>
      </c>
      <c r="AC30" s="81">
        <v>21494</v>
      </c>
      <c r="AD30" s="81">
        <v>0</v>
      </c>
      <c r="AE30" s="81">
        <v>115</v>
      </c>
      <c r="AF30" s="83">
        <v>3.6</v>
      </c>
      <c r="AG30" s="81">
        <v>1022645</v>
      </c>
      <c r="AH30" s="81">
        <v>8883000</v>
      </c>
      <c r="AI30" s="83">
        <v>40</v>
      </c>
      <c r="AJ30" s="82">
        <v>7.6967713787100003</v>
      </c>
      <c r="AK30" s="81">
        <v>84000</v>
      </c>
      <c r="AL30" s="83">
        <v>98.352450000000005</v>
      </c>
      <c r="AM30" s="82">
        <v>118.93968014104</v>
      </c>
      <c r="AN30" s="83">
        <v>63.4101013837926</v>
      </c>
      <c r="AO30" s="82">
        <v>2.6302208899999999</v>
      </c>
      <c r="AP30" s="81">
        <v>40</v>
      </c>
      <c r="AQ30" s="81">
        <v>9</v>
      </c>
      <c r="AR30" s="81">
        <v>18</v>
      </c>
      <c r="AS30" s="82">
        <v>0.27187573909759521</v>
      </c>
      <c r="AT30" s="81">
        <v>43</v>
      </c>
      <c r="AU30" s="82">
        <v>39.878999999999998</v>
      </c>
      <c r="AV30" s="82">
        <v>68.164000000000001</v>
      </c>
      <c r="AW30" s="81">
        <v>92</v>
      </c>
      <c r="AX30" s="81">
        <v>92</v>
      </c>
      <c r="AY30" s="81">
        <v>91</v>
      </c>
      <c r="AZ30" s="82">
        <v>1577.94274902344</v>
      </c>
      <c r="BA30" s="81">
        <v>10</v>
      </c>
      <c r="BB30" s="81">
        <v>64</v>
      </c>
      <c r="BC30" s="81">
        <v>4</v>
      </c>
      <c r="BD30" s="81">
        <v>9272.6293036084826</v>
      </c>
      <c r="BE30" s="81">
        <v>7000117</v>
      </c>
      <c r="BF30" s="81">
        <v>7126072</v>
      </c>
      <c r="BG30" s="81">
        <v>108560</v>
      </c>
      <c r="BH30" s="82">
        <v>21.021914434268002</v>
      </c>
      <c r="BI30" s="83">
        <v>23.6</v>
      </c>
      <c r="BJ30" s="82">
        <v>0.171992832308</v>
      </c>
      <c r="BK30" s="82">
        <v>0.17517217327000001</v>
      </c>
      <c r="BL30" s="82">
        <v>0.132513631465</v>
      </c>
      <c r="BM30" s="82">
        <v>9.4229963760899996E-2</v>
      </c>
      <c r="BN30" s="81">
        <v>40</v>
      </c>
    </row>
    <row r="31" spans="1:66" x14ac:dyDescent="0.25">
      <c r="A31" s="101" t="s">
        <v>49</v>
      </c>
      <c r="B31" s="84" t="s">
        <v>48</v>
      </c>
      <c r="C31" s="82">
        <v>72.191282894736844</v>
      </c>
      <c r="D31" s="82">
        <v>4.9841598178122686</v>
      </c>
      <c r="E31" s="82">
        <v>29.358000000000001</v>
      </c>
      <c r="F31" s="83">
        <v>58.5</v>
      </c>
      <c r="G31" s="82">
        <v>5.9244534660988002</v>
      </c>
      <c r="H31" s="82">
        <v>46.66536</v>
      </c>
      <c r="I31" s="82">
        <v>11.87739</v>
      </c>
      <c r="J31" s="83">
        <v>19.402090000000001</v>
      </c>
      <c r="K31" s="83">
        <v>47.888129999999997</v>
      </c>
      <c r="L31" s="83">
        <v>58.5</v>
      </c>
      <c r="M31" s="82">
        <v>16.771999999999998</v>
      </c>
      <c r="N31" s="82">
        <v>0.43354704878472961</v>
      </c>
      <c r="O31" s="82">
        <v>0.51905924000000003</v>
      </c>
      <c r="P31" s="82">
        <v>2325.9018099999998</v>
      </c>
      <c r="Q31" s="82">
        <v>399.83</v>
      </c>
      <c r="R31" s="82">
        <v>437.65</v>
      </c>
      <c r="S31" s="82">
        <v>7.9159298808585339</v>
      </c>
      <c r="T31" s="82">
        <v>3.2258927311881243</v>
      </c>
      <c r="U31" s="81">
        <v>49</v>
      </c>
      <c r="V31" s="83">
        <v>0.8</v>
      </c>
      <c r="W31" s="82">
        <v>0.39</v>
      </c>
      <c r="X31" s="82">
        <v>411.99400000000003</v>
      </c>
      <c r="Y31" s="81">
        <v>6531262</v>
      </c>
      <c r="Z31" s="82">
        <v>0.61156915873293016</v>
      </c>
      <c r="AA31" s="82">
        <v>35.299999999999997</v>
      </c>
      <c r="AB31" s="81">
        <v>779741</v>
      </c>
      <c r="AC31" s="81">
        <v>25898</v>
      </c>
      <c r="AD31" s="81">
        <v>0</v>
      </c>
      <c r="AE31" s="81">
        <v>124</v>
      </c>
      <c r="AF31" s="83">
        <v>20</v>
      </c>
      <c r="AG31" s="81">
        <v>151531</v>
      </c>
      <c r="AH31" s="81">
        <v>143000</v>
      </c>
      <c r="AI31" s="83">
        <v>0</v>
      </c>
      <c r="AJ31" s="82">
        <v>7.87968130416</v>
      </c>
      <c r="AK31" s="81">
        <v>41000</v>
      </c>
      <c r="AL31" s="83">
        <v>41.224449999999997</v>
      </c>
      <c r="AM31" s="82">
        <v>97.912271423295905</v>
      </c>
      <c r="AN31" s="83">
        <v>13.96</v>
      </c>
      <c r="AO31" s="82">
        <v>2.554127813</v>
      </c>
      <c r="AP31" s="81">
        <v>14</v>
      </c>
      <c r="AQ31" s="81">
        <v>9.3000000000000007</v>
      </c>
      <c r="AR31" s="81">
        <v>44</v>
      </c>
      <c r="AS31" s="82">
        <v>-0.57834291458129883</v>
      </c>
      <c r="AT31" s="81">
        <v>40</v>
      </c>
      <c r="AU31" s="82">
        <v>0.6</v>
      </c>
      <c r="AV31" s="82">
        <v>4</v>
      </c>
      <c r="AW31" s="81">
        <v>91</v>
      </c>
      <c r="AX31" s="81">
        <v>50</v>
      </c>
      <c r="AY31" s="81">
        <v>91</v>
      </c>
      <c r="AZ31" s="82">
        <v>115.604331970215</v>
      </c>
      <c r="BA31" s="81">
        <v>320</v>
      </c>
      <c r="BB31" s="81">
        <v>29</v>
      </c>
      <c r="BC31" s="81">
        <v>2</v>
      </c>
      <c r="BD31" s="81">
        <v>731.17171696741093</v>
      </c>
      <c r="BE31" s="81">
        <v>20321383</v>
      </c>
      <c r="BF31" s="81">
        <v>18078091</v>
      </c>
      <c r="BG31" s="81">
        <v>273600</v>
      </c>
      <c r="BH31" s="82">
        <v>2.4069808286635501</v>
      </c>
      <c r="BI31" s="83">
        <v>21.7</v>
      </c>
      <c r="BJ31" s="82">
        <v>2.9481993363099999E-2</v>
      </c>
      <c r="BK31" s="82">
        <v>0.32573088193600003</v>
      </c>
      <c r="BL31" s="82">
        <v>5.3879988530999998E-2</v>
      </c>
      <c r="BM31" s="82">
        <v>2.9472697483599999E-2</v>
      </c>
      <c r="BN31" s="81">
        <v>14</v>
      </c>
    </row>
    <row r="32" spans="1:66" x14ac:dyDescent="0.25">
      <c r="A32" s="101" t="s">
        <v>51</v>
      </c>
      <c r="B32" s="84" t="s">
        <v>50</v>
      </c>
      <c r="C32" s="82">
        <v>435.17827102803739</v>
      </c>
      <c r="D32" s="82">
        <v>5.700086340677391</v>
      </c>
      <c r="E32" s="82">
        <v>13.032</v>
      </c>
      <c r="F32" s="83">
        <v>48.6</v>
      </c>
      <c r="G32" s="82">
        <v>4.8301933751014499</v>
      </c>
      <c r="H32" s="82">
        <v>2.6215199999999999</v>
      </c>
      <c r="I32" s="82">
        <v>6.1440999999999999</v>
      </c>
      <c r="J32" s="83">
        <v>45.821199999999997</v>
      </c>
      <c r="K32" s="83">
        <v>60.830550000000002</v>
      </c>
      <c r="L32" s="83">
        <v>48.6</v>
      </c>
      <c r="M32" s="82">
        <v>17.507000000000001</v>
      </c>
      <c r="N32" s="82">
        <v>0.42288159819476784</v>
      </c>
      <c r="O32" s="82">
        <v>0.40317395</v>
      </c>
      <c r="P32" s="82">
        <v>1842.9070200000001</v>
      </c>
      <c r="Q32" s="82">
        <v>210.9</v>
      </c>
      <c r="R32" s="82">
        <v>216.9</v>
      </c>
      <c r="S32" s="82">
        <v>14.787108669802256</v>
      </c>
      <c r="T32" s="82">
        <v>1.5913637405399472</v>
      </c>
      <c r="U32" s="81">
        <v>114</v>
      </c>
      <c r="V32" s="83">
        <v>1.1000000000000001</v>
      </c>
      <c r="W32" s="82">
        <v>0.47</v>
      </c>
      <c r="X32" s="82">
        <v>194.49700000000001</v>
      </c>
      <c r="Y32" s="81">
        <v>5340398</v>
      </c>
      <c r="Z32" s="82">
        <v>0.51957781192410879</v>
      </c>
      <c r="AA32" s="82">
        <v>38.6</v>
      </c>
      <c r="AB32" s="81">
        <v>23378</v>
      </c>
      <c r="AC32" s="81">
        <v>91800</v>
      </c>
      <c r="AD32" s="81">
        <v>45536</v>
      </c>
      <c r="AE32" s="81">
        <v>94</v>
      </c>
      <c r="AF32" s="83">
        <v>36.799999999999997</v>
      </c>
      <c r="AG32" s="81" t="s">
        <v>418</v>
      </c>
      <c r="AH32" s="81">
        <v>299000</v>
      </c>
      <c r="AI32" s="83">
        <v>0</v>
      </c>
      <c r="AJ32" s="82">
        <v>2.5581395348799999E-2</v>
      </c>
      <c r="AK32" s="81">
        <v>6000</v>
      </c>
      <c r="AL32" s="83">
        <v>68.375330000000005</v>
      </c>
      <c r="AM32" s="82">
        <v>56.534707473772201</v>
      </c>
      <c r="AN32" s="83">
        <v>5.1736267765288604</v>
      </c>
      <c r="AO32" s="82">
        <v>3.334472656</v>
      </c>
      <c r="AP32" s="81">
        <v>14</v>
      </c>
      <c r="AQ32" s="81">
        <v>27.9</v>
      </c>
      <c r="AR32" s="81">
        <v>73</v>
      </c>
      <c r="AS32" s="82">
        <v>-1.4199815988540649</v>
      </c>
      <c r="AT32" s="81">
        <v>19</v>
      </c>
      <c r="AU32" s="82">
        <v>0.5</v>
      </c>
      <c r="AV32" s="82">
        <v>7.9</v>
      </c>
      <c r="AW32" s="81">
        <v>91</v>
      </c>
      <c r="AX32" s="81">
        <v>75</v>
      </c>
      <c r="AY32" s="81">
        <v>91</v>
      </c>
      <c r="AZ32" s="82">
        <v>50.254230499267599</v>
      </c>
      <c r="BA32" s="81">
        <v>548</v>
      </c>
      <c r="BB32" s="81">
        <v>23</v>
      </c>
      <c r="BC32" s="81">
        <v>2</v>
      </c>
      <c r="BD32" s="81">
        <v>275.42960328531819</v>
      </c>
      <c r="BE32" s="81">
        <v>11530577</v>
      </c>
      <c r="BF32" s="81">
        <v>11162958</v>
      </c>
      <c r="BG32" s="81">
        <v>25680</v>
      </c>
      <c r="BH32" s="82">
        <v>2.2469404603371701</v>
      </c>
      <c r="BI32" s="83">
        <v>22.9</v>
      </c>
      <c r="BJ32" s="82">
        <v>3.0728488478399998E-2</v>
      </c>
      <c r="BK32" s="82">
        <v>0.28875208568400001</v>
      </c>
      <c r="BL32" s="82">
        <v>5.2889799928199997E-2</v>
      </c>
      <c r="BM32" s="82">
        <v>3.1388934065500002E-2</v>
      </c>
      <c r="BN32" s="81">
        <v>14</v>
      </c>
    </row>
    <row r="33" spans="1:66" x14ac:dyDescent="0.25">
      <c r="A33" s="101" t="s">
        <v>600</v>
      </c>
      <c r="B33" s="84" t="s">
        <v>58</v>
      </c>
      <c r="C33" s="82">
        <v>134.92977667493795</v>
      </c>
      <c r="D33" s="82">
        <v>1.8788897905291468</v>
      </c>
      <c r="E33" s="82">
        <v>65.731999999999999</v>
      </c>
      <c r="F33" s="83" t="s">
        <v>418</v>
      </c>
      <c r="G33" s="82" t="s">
        <v>418</v>
      </c>
      <c r="H33" s="82">
        <v>20.168880000000001</v>
      </c>
      <c r="I33" s="82" t="s">
        <v>418</v>
      </c>
      <c r="J33" s="83">
        <v>73.853790000000004</v>
      </c>
      <c r="K33" s="83">
        <v>87.083209999999994</v>
      </c>
      <c r="L33" s="83" t="s">
        <v>418</v>
      </c>
      <c r="M33" s="82">
        <v>9.5609999999999999</v>
      </c>
      <c r="N33" s="82">
        <v>0.65069293750023283</v>
      </c>
      <c r="O33" s="82" t="s">
        <v>418</v>
      </c>
      <c r="P33" s="82">
        <v>0</v>
      </c>
      <c r="Q33" s="82">
        <v>93.93</v>
      </c>
      <c r="R33" s="82">
        <v>56.02</v>
      </c>
      <c r="S33" s="82">
        <v>4.3099485271834768</v>
      </c>
      <c r="T33" s="82">
        <v>11.811550239485475</v>
      </c>
      <c r="U33" s="81">
        <v>134</v>
      </c>
      <c r="V33" s="83">
        <v>0.8</v>
      </c>
      <c r="W33" s="82">
        <v>0.38</v>
      </c>
      <c r="X33" s="82">
        <v>2.9780000000000002</v>
      </c>
      <c r="Y33" s="81">
        <v>145562</v>
      </c>
      <c r="Z33" s="82">
        <v>0.37196926267332275</v>
      </c>
      <c r="AA33" s="82">
        <v>47.2</v>
      </c>
      <c r="AB33" s="159">
        <v>0</v>
      </c>
      <c r="AC33" s="159">
        <v>0</v>
      </c>
      <c r="AD33" s="159">
        <v>0</v>
      </c>
      <c r="AE33" s="81">
        <v>113</v>
      </c>
      <c r="AF33" s="83">
        <v>12.6</v>
      </c>
      <c r="AG33" s="81">
        <v>140429</v>
      </c>
      <c r="AH33" s="81">
        <v>668000</v>
      </c>
      <c r="AI33" s="83">
        <v>40</v>
      </c>
      <c r="AJ33" s="82">
        <v>23.3316831683</v>
      </c>
      <c r="AK33" s="81">
        <v>2400</v>
      </c>
      <c r="AL33" s="83">
        <v>86.790289999999999</v>
      </c>
      <c r="AM33" s="82">
        <v>112.24072074988</v>
      </c>
      <c r="AN33" s="83">
        <v>57.162146348489102</v>
      </c>
      <c r="AO33" s="82">
        <v>3.6199150090000001</v>
      </c>
      <c r="AP33" s="81">
        <v>20</v>
      </c>
      <c r="AQ33" s="81">
        <v>7.8</v>
      </c>
      <c r="AR33" s="81" t="s">
        <v>418</v>
      </c>
      <c r="AS33" s="82">
        <v>0.31923931837081909</v>
      </c>
      <c r="AT33" s="81">
        <v>58</v>
      </c>
      <c r="AU33" s="82">
        <v>7.694</v>
      </c>
      <c r="AV33" s="82">
        <v>21</v>
      </c>
      <c r="AW33" s="81">
        <v>96</v>
      </c>
      <c r="AX33" s="81">
        <v>85</v>
      </c>
      <c r="AY33" s="81" t="s">
        <v>418</v>
      </c>
      <c r="AZ33" s="82">
        <v>347.64123535156301</v>
      </c>
      <c r="BA33" s="81">
        <v>58</v>
      </c>
      <c r="BB33" s="81">
        <v>46</v>
      </c>
      <c r="BC33" s="81">
        <v>2</v>
      </c>
      <c r="BD33" s="81">
        <v>3654.0073445711669</v>
      </c>
      <c r="BE33" s="81">
        <v>549936</v>
      </c>
      <c r="BF33" s="81">
        <v>520502</v>
      </c>
      <c r="BG33" s="81">
        <v>4030</v>
      </c>
      <c r="BH33" s="82">
        <v>4.6093271566682104</v>
      </c>
      <c r="BI33" s="83">
        <v>17.2</v>
      </c>
      <c r="BJ33" s="82">
        <v>5.8118185777000002E-2</v>
      </c>
      <c r="BK33" s="82">
        <v>0.24807884716799999</v>
      </c>
      <c r="BL33" s="82">
        <v>4.6026270636899999E-2</v>
      </c>
      <c r="BM33" s="82">
        <v>5.1954007577500003E-2</v>
      </c>
      <c r="BN33" s="81">
        <v>20</v>
      </c>
    </row>
    <row r="34" spans="1:66" x14ac:dyDescent="0.25">
      <c r="A34" s="101" t="s">
        <v>53</v>
      </c>
      <c r="B34" s="84" t="s">
        <v>52</v>
      </c>
      <c r="C34" s="82">
        <v>92.056412871062776</v>
      </c>
      <c r="D34" s="82">
        <v>3.250250740213029</v>
      </c>
      <c r="E34" s="82">
        <v>23.388000000000002</v>
      </c>
      <c r="F34" s="83">
        <v>47.7</v>
      </c>
      <c r="G34" s="82">
        <v>4.6118431303246599</v>
      </c>
      <c r="H34" s="82">
        <v>31.749220000000001</v>
      </c>
      <c r="I34" s="82">
        <v>66.228620000000006</v>
      </c>
      <c r="J34" s="83">
        <v>59.226970000000001</v>
      </c>
      <c r="K34" s="83">
        <v>78.510660000000001</v>
      </c>
      <c r="L34" s="83">
        <v>47.7</v>
      </c>
      <c r="M34" s="82">
        <v>10.798999999999999</v>
      </c>
      <c r="N34" s="82">
        <v>0.58148498025068462</v>
      </c>
      <c r="O34" s="82">
        <v>0.17034811999999999</v>
      </c>
      <c r="P34" s="82">
        <v>87.160619999999994</v>
      </c>
      <c r="Q34" s="82">
        <v>595.85</v>
      </c>
      <c r="R34" s="82">
        <v>546.01</v>
      </c>
      <c r="S34" s="82">
        <v>3.3579331948255899</v>
      </c>
      <c r="T34" s="82">
        <v>5.8396341122300708</v>
      </c>
      <c r="U34" s="81">
        <v>326</v>
      </c>
      <c r="V34" s="83">
        <v>0.6</v>
      </c>
      <c r="W34" s="82">
        <v>0.1</v>
      </c>
      <c r="X34" s="82">
        <v>18.401</v>
      </c>
      <c r="Y34" s="81">
        <v>5298995</v>
      </c>
      <c r="Z34" s="82">
        <v>0.4741629460623521</v>
      </c>
      <c r="AA34" s="82" t="s">
        <v>418</v>
      </c>
      <c r="AB34" s="81">
        <v>0</v>
      </c>
      <c r="AC34" s="81">
        <v>0</v>
      </c>
      <c r="AD34" s="81">
        <v>0</v>
      </c>
      <c r="AE34" s="81">
        <v>109</v>
      </c>
      <c r="AF34" s="83">
        <v>16.399999999999999</v>
      </c>
      <c r="AG34" s="81">
        <v>1411059</v>
      </c>
      <c r="AH34" s="81">
        <v>5602000</v>
      </c>
      <c r="AI34" s="83">
        <v>60</v>
      </c>
      <c r="AJ34" s="82">
        <v>47.6543600157</v>
      </c>
      <c r="AK34" s="81">
        <v>33000</v>
      </c>
      <c r="AL34" s="83">
        <v>80.526489999999995</v>
      </c>
      <c r="AM34" s="82">
        <v>119.49151718372801</v>
      </c>
      <c r="AN34" s="83">
        <v>33.999999128807197</v>
      </c>
      <c r="AO34" s="82">
        <v>2.9162142279999999</v>
      </c>
      <c r="AP34" s="81">
        <v>20</v>
      </c>
      <c r="AQ34" s="81">
        <v>10.9</v>
      </c>
      <c r="AR34" s="81">
        <v>50</v>
      </c>
      <c r="AS34" s="82">
        <v>-0.56860500574111938</v>
      </c>
      <c r="AT34" s="81">
        <v>20</v>
      </c>
      <c r="AU34" s="82">
        <v>1.6819999999999999</v>
      </c>
      <c r="AV34" s="82">
        <v>8.33</v>
      </c>
      <c r="AW34" s="81">
        <v>93</v>
      </c>
      <c r="AX34" s="81">
        <v>61</v>
      </c>
      <c r="AY34" s="81">
        <v>82</v>
      </c>
      <c r="AZ34" s="82">
        <v>228.57086181640599</v>
      </c>
      <c r="BA34" s="81">
        <v>160</v>
      </c>
      <c r="BB34" s="81">
        <v>46</v>
      </c>
      <c r="BC34" s="81">
        <v>3</v>
      </c>
      <c r="BD34" s="81">
        <v>1512.1267097284658</v>
      </c>
      <c r="BE34" s="81">
        <v>16486542.000000002</v>
      </c>
      <c r="BF34" s="81">
        <v>15460764</v>
      </c>
      <c r="BG34" s="81">
        <v>176520</v>
      </c>
      <c r="BH34" s="82">
        <v>4.56868001756576</v>
      </c>
      <c r="BI34" s="83">
        <v>21.1</v>
      </c>
      <c r="BJ34" s="82">
        <v>4.2498444304899997E-2</v>
      </c>
      <c r="BK34" s="82">
        <v>0.30146572435300001</v>
      </c>
      <c r="BL34" s="82">
        <v>7.1196450331E-2</v>
      </c>
      <c r="BM34" s="82">
        <v>6.1849606097599999E-2</v>
      </c>
      <c r="BN34" s="81">
        <v>20</v>
      </c>
    </row>
    <row r="35" spans="1:66" x14ac:dyDescent="0.25">
      <c r="A35" s="101" t="s">
        <v>55</v>
      </c>
      <c r="B35" s="84" t="s">
        <v>54</v>
      </c>
      <c r="C35" s="82">
        <v>53.343988914979583</v>
      </c>
      <c r="D35" s="82">
        <v>3.6769331516401866</v>
      </c>
      <c r="E35" s="82">
        <v>56.374000000000002</v>
      </c>
      <c r="F35" s="83">
        <v>21.7</v>
      </c>
      <c r="G35" s="82">
        <v>4.9923419787069401</v>
      </c>
      <c r="H35" s="82">
        <v>6.9517100000000003</v>
      </c>
      <c r="I35" s="82">
        <v>2.7349899999999998</v>
      </c>
      <c r="J35" s="83">
        <v>39.07555</v>
      </c>
      <c r="K35" s="83">
        <v>60.384860000000003</v>
      </c>
      <c r="L35" s="83">
        <v>21.7</v>
      </c>
      <c r="M35" s="82">
        <v>15.683999999999999</v>
      </c>
      <c r="N35" s="82">
        <v>0.56272531405438808</v>
      </c>
      <c r="O35" s="82">
        <v>0.24268993999999999</v>
      </c>
      <c r="P35" s="82">
        <v>4026.2114099999999</v>
      </c>
      <c r="Q35" s="82">
        <v>549.27</v>
      </c>
      <c r="R35" s="82">
        <v>648.66999999999996</v>
      </c>
      <c r="S35" s="82">
        <v>3.0751171252642395</v>
      </c>
      <c r="T35" s="82">
        <v>0.86246192564825175</v>
      </c>
      <c r="U35" s="81">
        <v>194</v>
      </c>
      <c r="V35" s="83">
        <v>3.8</v>
      </c>
      <c r="W35" s="82">
        <v>2.0699999999999998</v>
      </c>
      <c r="X35" s="82">
        <v>303.8</v>
      </c>
      <c r="Y35" s="81">
        <v>16222133</v>
      </c>
      <c r="Z35" s="82">
        <v>0.56645724553990451</v>
      </c>
      <c r="AA35" s="82">
        <v>46.6</v>
      </c>
      <c r="AB35" s="81">
        <v>668000</v>
      </c>
      <c r="AC35" s="81">
        <v>418004</v>
      </c>
      <c r="AD35" s="81">
        <v>0</v>
      </c>
      <c r="AE35" s="81">
        <v>123</v>
      </c>
      <c r="AF35" s="83">
        <v>9.9</v>
      </c>
      <c r="AG35" s="81">
        <v>265136</v>
      </c>
      <c r="AH35" s="81" t="s">
        <v>418</v>
      </c>
      <c r="AI35" s="83">
        <v>20</v>
      </c>
      <c r="AJ35" s="82">
        <v>1.4765455110300001</v>
      </c>
      <c r="AK35" s="81">
        <v>37000</v>
      </c>
      <c r="AL35" s="83">
        <v>77.071039999999996</v>
      </c>
      <c r="AM35" s="82">
        <v>73.190199009234803</v>
      </c>
      <c r="AN35" s="83">
        <v>23.2029719748646</v>
      </c>
      <c r="AO35" s="82">
        <v>2.9164230820000001</v>
      </c>
      <c r="AP35" s="81">
        <v>15</v>
      </c>
      <c r="AQ35" s="81">
        <v>32.700000000000003</v>
      </c>
      <c r="AR35" s="81">
        <v>36</v>
      </c>
      <c r="AS35" s="82">
        <v>-0.79965251684188843</v>
      </c>
      <c r="AT35" s="81">
        <v>25</v>
      </c>
      <c r="AU35" s="82">
        <v>0.89800000000000002</v>
      </c>
      <c r="AV35" s="82">
        <v>13</v>
      </c>
      <c r="AW35" s="81">
        <v>86</v>
      </c>
      <c r="AX35" s="81" t="s">
        <v>418</v>
      </c>
      <c r="AY35" s="81">
        <v>84</v>
      </c>
      <c r="AZ35" s="82">
        <v>169.288818359375</v>
      </c>
      <c r="BA35" s="81">
        <v>529</v>
      </c>
      <c r="BB35" s="81">
        <v>38</v>
      </c>
      <c r="BC35" s="81">
        <v>3</v>
      </c>
      <c r="BD35" s="81">
        <v>1526.8757133920872</v>
      </c>
      <c r="BE35" s="81">
        <v>25876387</v>
      </c>
      <c r="BF35" s="81">
        <v>23371047</v>
      </c>
      <c r="BG35" s="81">
        <v>472710</v>
      </c>
      <c r="BH35" s="82">
        <v>2.7288773552405701</v>
      </c>
      <c r="BI35" s="83">
        <v>21.6</v>
      </c>
      <c r="BJ35" s="82">
        <v>3.0181073961000001E-2</v>
      </c>
      <c r="BK35" s="82">
        <v>0.29744931370700001</v>
      </c>
      <c r="BL35" s="82">
        <v>4.9190440079400002E-2</v>
      </c>
      <c r="BM35" s="82">
        <v>3.0357086180799998E-2</v>
      </c>
      <c r="BN35" s="81">
        <v>15</v>
      </c>
    </row>
    <row r="36" spans="1:66" x14ac:dyDescent="0.25">
      <c r="A36" s="101" t="s">
        <v>57</v>
      </c>
      <c r="B36" s="84" t="s">
        <v>56</v>
      </c>
      <c r="C36" s="82">
        <v>4.0753082143198833</v>
      </c>
      <c r="D36" s="82">
        <v>1.4842023565811417</v>
      </c>
      <c r="E36" s="82">
        <v>81.411000000000001</v>
      </c>
      <c r="F36" s="83">
        <v>0.01</v>
      </c>
      <c r="G36" s="82">
        <v>2.4666280297974299</v>
      </c>
      <c r="H36" s="82">
        <v>0</v>
      </c>
      <c r="I36" s="82" t="s">
        <v>418</v>
      </c>
      <c r="J36" s="83">
        <v>99.286010000000005</v>
      </c>
      <c r="K36" s="83">
        <v>99.436239999999998</v>
      </c>
      <c r="L36" s="83">
        <v>0.01</v>
      </c>
      <c r="M36" s="82">
        <v>5.2919999999999998</v>
      </c>
      <c r="N36" s="82">
        <v>0.92211130934499153</v>
      </c>
      <c r="O36" s="82" t="s">
        <v>418</v>
      </c>
      <c r="P36" s="82">
        <v>-6.8891799999999996</v>
      </c>
      <c r="Q36" s="82">
        <v>0</v>
      </c>
      <c r="R36" s="82">
        <v>0</v>
      </c>
      <c r="S36" s="82" t="s">
        <v>418</v>
      </c>
      <c r="T36" s="82">
        <v>7.8884654407889929E-2</v>
      </c>
      <c r="U36" s="81">
        <v>5.5</v>
      </c>
      <c r="V36" s="83" t="s">
        <v>418</v>
      </c>
      <c r="W36" s="82" t="s">
        <v>418</v>
      </c>
      <c r="X36" s="82" t="s">
        <v>418</v>
      </c>
      <c r="Y36" s="81">
        <v>5</v>
      </c>
      <c r="Z36" s="82">
        <v>8.2716424657450216E-2</v>
      </c>
      <c r="AA36" s="82">
        <v>34</v>
      </c>
      <c r="AB36" s="81">
        <v>0</v>
      </c>
      <c r="AC36" s="81">
        <v>192915</v>
      </c>
      <c r="AD36" s="81">
        <v>0</v>
      </c>
      <c r="AE36" s="81">
        <v>141</v>
      </c>
      <c r="AF36" s="83">
        <v>2.4</v>
      </c>
      <c r="AG36" s="81">
        <v>89380000</v>
      </c>
      <c r="AH36" s="81">
        <v>20798000</v>
      </c>
      <c r="AI36" s="83">
        <v>100</v>
      </c>
      <c r="AJ36" s="82">
        <v>57.379847008799999</v>
      </c>
      <c r="AK36" s="81">
        <v>1200000</v>
      </c>
      <c r="AL36" s="83" t="s">
        <v>418</v>
      </c>
      <c r="AM36" s="82">
        <v>89.580022550232698</v>
      </c>
      <c r="AN36" s="83">
        <v>91.16</v>
      </c>
      <c r="AO36" s="82">
        <v>4.9769258499999998</v>
      </c>
      <c r="AP36" s="81">
        <v>32</v>
      </c>
      <c r="AQ36" s="81" t="s">
        <v>418</v>
      </c>
      <c r="AR36" s="81">
        <v>8</v>
      </c>
      <c r="AS36" s="82">
        <v>1.7161083221435547</v>
      </c>
      <c r="AT36" s="81">
        <v>77</v>
      </c>
      <c r="AU36" s="82">
        <v>26.101999999999997</v>
      </c>
      <c r="AV36" s="82">
        <v>27</v>
      </c>
      <c r="AW36" s="81">
        <v>91</v>
      </c>
      <c r="AX36" s="81">
        <v>86</v>
      </c>
      <c r="AY36" s="81">
        <v>80</v>
      </c>
      <c r="AZ36" s="82">
        <v>4718.296875</v>
      </c>
      <c r="BA36" s="81">
        <v>10</v>
      </c>
      <c r="BB36" s="81">
        <v>99</v>
      </c>
      <c r="BC36" s="81">
        <v>5</v>
      </c>
      <c r="BD36" s="81">
        <v>46124.665160738819</v>
      </c>
      <c r="BE36" s="81">
        <v>37411038</v>
      </c>
      <c r="BF36" s="81">
        <v>35922368</v>
      </c>
      <c r="BG36" s="81">
        <v>9093510</v>
      </c>
      <c r="BH36" s="82">
        <v>17.232006678865101</v>
      </c>
      <c r="BI36" s="83">
        <v>9.8000000000000007</v>
      </c>
      <c r="BJ36" s="82">
        <v>0.12435776773</v>
      </c>
      <c r="BK36" s="82">
        <v>0.111328516325</v>
      </c>
      <c r="BL36" s="82">
        <v>0.103676646177</v>
      </c>
      <c r="BM36" s="82">
        <v>8.2198974660800006E-2</v>
      </c>
      <c r="BN36" s="81">
        <v>32</v>
      </c>
    </row>
    <row r="37" spans="1:66" x14ac:dyDescent="0.25">
      <c r="A37" s="101" t="s">
        <v>60</v>
      </c>
      <c r="B37" s="84" t="s">
        <v>59</v>
      </c>
      <c r="C37" s="82">
        <v>7.4904122122700567</v>
      </c>
      <c r="D37" s="82">
        <v>2.4517361136075317</v>
      </c>
      <c r="E37" s="82">
        <v>41.363999999999997</v>
      </c>
      <c r="F37" s="83">
        <v>97.5</v>
      </c>
      <c r="G37" s="82" t="s">
        <v>418</v>
      </c>
      <c r="H37" s="82">
        <v>23.75217</v>
      </c>
      <c r="I37" s="82">
        <v>16.602969999999999</v>
      </c>
      <c r="J37" s="83">
        <v>25.319669999999999</v>
      </c>
      <c r="K37" s="83">
        <v>46.333759999999998</v>
      </c>
      <c r="L37" s="83">
        <v>97.5</v>
      </c>
      <c r="M37" s="82">
        <v>15.401999999999999</v>
      </c>
      <c r="N37" s="82">
        <v>0.38066211113133042</v>
      </c>
      <c r="O37" s="82">
        <v>0.46486375000000002</v>
      </c>
      <c r="P37" s="82">
        <v>7515.3513999999996</v>
      </c>
      <c r="Q37" s="82">
        <v>248.56</v>
      </c>
      <c r="R37" s="82">
        <v>280.20999999999998</v>
      </c>
      <c r="S37" s="82">
        <v>27.484299754018959</v>
      </c>
      <c r="T37" s="82" t="s">
        <v>418</v>
      </c>
      <c r="U37" s="81">
        <v>423</v>
      </c>
      <c r="V37" s="83">
        <v>4</v>
      </c>
      <c r="W37" s="82">
        <v>3.01</v>
      </c>
      <c r="X37" s="82">
        <v>387.31799999999998</v>
      </c>
      <c r="Y37" s="81">
        <v>3765243</v>
      </c>
      <c r="Z37" s="82">
        <v>0.68207866262751871</v>
      </c>
      <c r="AA37" s="82">
        <v>56.2</v>
      </c>
      <c r="AB37" s="81">
        <v>641000</v>
      </c>
      <c r="AC37" s="81">
        <v>8284</v>
      </c>
      <c r="AD37" s="81">
        <v>35182</v>
      </c>
      <c r="AE37" s="81">
        <v>81</v>
      </c>
      <c r="AF37" s="83">
        <v>59.6</v>
      </c>
      <c r="AG37" s="81" t="s">
        <v>418</v>
      </c>
      <c r="AH37" s="81" t="s">
        <v>418</v>
      </c>
      <c r="AI37" s="83">
        <v>0</v>
      </c>
      <c r="AJ37" s="82">
        <v>19.402146986000002</v>
      </c>
      <c r="AK37" s="81">
        <v>30000</v>
      </c>
      <c r="AL37" s="83">
        <v>37.395820000000001</v>
      </c>
      <c r="AM37" s="82">
        <v>27.414490241661198</v>
      </c>
      <c r="AN37" s="83">
        <v>4</v>
      </c>
      <c r="AO37" s="82" t="s">
        <v>418</v>
      </c>
      <c r="AP37" s="81">
        <v>16</v>
      </c>
      <c r="AQ37" s="81">
        <v>26.3</v>
      </c>
      <c r="AR37" s="81">
        <v>80</v>
      </c>
      <c r="AS37" s="82">
        <v>-1.720416784286499</v>
      </c>
      <c r="AT37" s="81">
        <v>25</v>
      </c>
      <c r="AU37" s="82">
        <v>0.629</v>
      </c>
      <c r="AV37" s="82">
        <v>10</v>
      </c>
      <c r="AW37" s="81">
        <v>47</v>
      </c>
      <c r="AX37" s="81" t="s">
        <v>418</v>
      </c>
      <c r="AY37" s="81">
        <v>47</v>
      </c>
      <c r="AZ37" s="82">
        <v>29.907772064208999</v>
      </c>
      <c r="BA37" s="81">
        <v>829</v>
      </c>
      <c r="BB37" s="81">
        <v>13</v>
      </c>
      <c r="BC37" s="81">
        <v>1</v>
      </c>
      <c r="BD37" s="81">
        <v>509.97097480501412</v>
      </c>
      <c r="BE37" s="81">
        <v>4745179</v>
      </c>
      <c r="BF37" s="81">
        <v>4912660</v>
      </c>
      <c r="BG37" s="81">
        <v>622980</v>
      </c>
      <c r="BH37" s="82">
        <v>2.8257737066600801</v>
      </c>
      <c r="BI37" s="83">
        <v>23.1</v>
      </c>
      <c r="BJ37" s="82">
        <v>2.93433048563E-2</v>
      </c>
      <c r="BK37" s="82">
        <v>0.31912927592000001</v>
      </c>
      <c r="BL37" s="82">
        <v>6.3533241644399996E-2</v>
      </c>
      <c r="BM37" s="82">
        <v>5.9963327400600001E-2</v>
      </c>
      <c r="BN37" s="81">
        <v>16</v>
      </c>
    </row>
    <row r="38" spans="1:66" x14ac:dyDescent="0.25">
      <c r="A38" s="101" t="s">
        <v>62</v>
      </c>
      <c r="B38" s="84" t="s">
        <v>61</v>
      </c>
      <c r="C38" s="82">
        <v>12.291733640406607</v>
      </c>
      <c r="D38" s="82">
        <v>3.8990883429378531</v>
      </c>
      <c r="E38" s="82">
        <v>23.059000000000001</v>
      </c>
      <c r="F38" s="83">
        <v>87</v>
      </c>
      <c r="G38" s="82">
        <v>5.7771795342327703</v>
      </c>
      <c r="H38" s="82">
        <v>66.989289999999997</v>
      </c>
      <c r="I38" s="82">
        <v>5.8180899999999998</v>
      </c>
      <c r="J38" s="83">
        <v>8.3424800000000001</v>
      </c>
      <c r="K38" s="83">
        <v>38.700600000000001</v>
      </c>
      <c r="L38" s="83">
        <v>87</v>
      </c>
      <c r="M38" s="82">
        <v>18.007999999999999</v>
      </c>
      <c r="N38" s="82">
        <v>0.40117596828543989</v>
      </c>
      <c r="O38" s="82">
        <v>0.53344195999999999</v>
      </c>
      <c r="P38" s="82">
        <v>6363.2729399999998</v>
      </c>
      <c r="Q38" s="82">
        <v>228.79</v>
      </c>
      <c r="R38" s="82">
        <v>308.73</v>
      </c>
      <c r="S38" s="82">
        <v>7.9081372734609525</v>
      </c>
      <c r="T38" s="82" t="s">
        <v>418</v>
      </c>
      <c r="U38" s="81">
        <v>154</v>
      </c>
      <c r="V38" s="83">
        <v>1.3</v>
      </c>
      <c r="W38" s="82">
        <v>0.67</v>
      </c>
      <c r="X38" s="82">
        <v>188.608</v>
      </c>
      <c r="Y38" s="81">
        <v>6222557</v>
      </c>
      <c r="Z38" s="82">
        <v>0.7006806671961634</v>
      </c>
      <c r="AA38" s="82">
        <v>43.3</v>
      </c>
      <c r="AB38" s="81">
        <v>169003</v>
      </c>
      <c r="AC38" s="81">
        <v>446817</v>
      </c>
      <c r="AD38" s="81">
        <v>6351</v>
      </c>
      <c r="AE38" s="81">
        <v>98</v>
      </c>
      <c r="AF38" s="83">
        <v>37.5</v>
      </c>
      <c r="AG38" s="81" t="s">
        <v>418</v>
      </c>
      <c r="AH38" s="81">
        <v>87000</v>
      </c>
      <c r="AI38" s="83">
        <v>20</v>
      </c>
      <c r="AJ38" s="82">
        <v>1.40184994861</v>
      </c>
      <c r="AK38" s="81">
        <v>31000</v>
      </c>
      <c r="AL38" s="83">
        <v>22.31155</v>
      </c>
      <c r="AM38" s="82">
        <v>45.1237387603827</v>
      </c>
      <c r="AN38" s="83">
        <v>5</v>
      </c>
      <c r="AO38" s="82">
        <v>2.3532116410000001</v>
      </c>
      <c r="AP38" s="81">
        <v>14</v>
      </c>
      <c r="AQ38" s="81">
        <v>17.5</v>
      </c>
      <c r="AR38" s="81">
        <v>74</v>
      </c>
      <c r="AS38" s="82">
        <v>-1.5288466215133667</v>
      </c>
      <c r="AT38" s="81">
        <v>20</v>
      </c>
      <c r="AU38" s="82">
        <v>0.47499999999999998</v>
      </c>
      <c r="AV38" s="82">
        <v>4</v>
      </c>
      <c r="AW38" s="81">
        <v>41</v>
      </c>
      <c r="AX38" s="81" t="s">
        <v>418</v>
      </c>
      <c r="AY38" s="81" t="s">
        <v>418</v>
      </c>
      <c r="AZ38" s="82">
        <v>94.954780578613295</v>
      </c>
      <c r="BA38" s="81">
        <v>1140</v>
      </c>
      <c r="BB38" s="81">
        <v>29</v>
      </c>
      <c r="BC38" s="81">
        <v>2</v>
      </c>
      <c r="BD38" s="81">
        <v>730.24460756542555</v>
      </c>
      <c r="BE38" s="81">
        <v>15946882</v>
      </c>
      <c r="BF38" s="81">
        <v>14012920</v>
      </c>
      <c r="BG38" s="81">
        <v>1259200</v>
      </c>
      <c r="BH38" s="82">
        <v>2.4805189443490101</v>
      </c>
      <c r="BI38" s="83">
        <v>23.9</v>
      </c>
      <c r="BJ38" s="82">
        <v>2.8066746495199999E-2</v>
      </c>
      <c r="BK38" s="82">
        <v>0.34255021819199999</v>
      </c>
      <c r="BL38" s="82">
        <v>4.6380371865100002E-2</v>
      </c>
      <c r="BM38" s="82">
        <v>2.7816316862899999E-2</v>
      </c>
      <c r="BN38" s="81">
        <v>14</v>
      </c>
    </row>
    <row r="39" spans="1:66" x14ac:dyDescent="0.25">
      <c r="A39" s="101" t="s">
        <v>64</v>
      </c>
      <c r="B39" s="84" t="s">
        <v>63</v>
      </c>
      <c r="C39" s="82">
        <v>25.189446066651886</v>
      </c>
      <c r="D39" s="82">
        <v>1.4755584468350913</v>
      </c>
      <c r="E39" s="82">
        <v>87.563999999999993</v>
      </c>
      <c r="F39" s="83">
        <v>9</v>
      </c>
      <c r="G39" s="82" t="s">
        <v>418</v>
      </c>
      <c r="H39" s="82">
        <v>0</v>
      </c>
      <c r="I39" s="82" t="s">
        <v>418</v>
      </c>
      <c r="J39" s="83">
        <v>100</v>
      </c>
      <c r="K39" s="83">
        <v>99.832789999999989</v>
      </c>
      <c r="L39" s="83">
        <v>9</v>
      </c>
      <c r="M39" s="82">
        <v>6.242</v>
      </c>
      <c r="N39" s="82">
        <v>0.84694798169419816</v>
      </c>
      <c r="O39" s="82" t="s">
        <v>418</v>
      </c>
      <c r="P39" s="82">
        <v>18.50675</v>
      </c>
      <c r="Q39" s="82">
        <v>47.79</v>
      </c>
      <c r="R39" s="82">
        <v>0</v>
      </c>
      <c r="S39" s="82">
        <v>2.631949095628169E-2</v>
      </c>
      <c r="T39" s="82">
        <v>2.2162519989337191E-2</v>
      </c>
      <c r="U39" s="81">
        <v>17</v>
      </c>
      <c r="V39" s="83">
        <v>0.5</v>
      </c>
      <c r="W39" s="82">
        <v>0.62</v>
      </c>
      <c r="X39" s="82" t="s">
        <v>418</v>
      </c>
      <c r="Y39" s="81">
        <v>15</v>
      </c>
      <c r="Z39" s="82">
        <v>0.28785367480719526</v>
      </c>
      <c r="AA39" s="82">
        <v>46.6</v>
      </c>
      <c r="AB39" s="81">
        <v>0</v>
      </c>
      <c r="AC39" s="81">
        <v>14045</v>
      </c>
      <c r="AD39" s="81">
        <v>0</v>
      </c>
      <c r="AE39" s="81">
        <v>126</v>
      </c>
      <c r="AF39" s="83">
        <v>2.7</v>
      </c>
      <c r="AG39" s="81">
        <v>19517185</v>
      </c>
      <c r="AH39" s="81">
        <v>6450000</v>
      </c>
      <c r="AI39" s="83">
        <v>40</v>
      </c>
      <c r="AJ39" s="82">
        <v>8.0775284173700008</v>
      </c>
      <c r="AK39" s="81">
        <v>150000</v>
      </c>
      <c r="AL39" s="83">
        <v>96.402280000000005</v>
      </c>
      <c r="AM39" s="82">
        <v>134.437321268012</v>
      </c>
      <c r="AN39" s="83">
        <v>82.327486933846401</v>
      </c>
      <c r="AO39" s="82">
        <v>3.0351340769999999</v>
      </c>
      <c r="AP39" s="81">
        <v>27</v>
      </c>
      <c r="AQ39" s="81" t="s">
        <v>418</v>
      </c>
      <c r="AR39" s="81">
        <v>10</v>
      </c>
      <c r="AS39" s="82">
        <v>1.084033727645874</v>
      </c>
      <c r="AT39" s="81">
        <v>67</v>
      </c>
      <c r="AU39" s="82">
        <v>10.8</v>
      </c>
      <c r="AV39" s="82">
        <v>22</v>
      </c>
      <c r="AW39" s="81">
        <v>93</v>
      </c>
      <c r="AX39" s="81">
        <v>90</v>
      </c>
      <c r="AY39" s="81">
        <v>93</v>
      </c>
      <c r="AZ39" s="82">
        <v>2002.00842285156</v>
      </c>
      <c r="BA39" s="81">
        <v>13</v>
      </c>
      <c r="BB39" s="81">
        <v>74</v>
      </c>
      <c r="BC39" s="81">
        <v>4</v>
      </c>
      <c r="BD39" s="81">
        <v>15923.359061989322</v>
      </c>
      <c r="BE39" s="81">
        <v>18952035</v>
      </c>
      <c r="BF39" s="81">
        <v>17946833</v>
      </c>
      <c r="BG39" s="81">
        <v>743532</v>
      </c>
      <c r="BH39" s="82">
        <v>11.529801656881601</v>
      </c>
      <c r="BI39" s="83">
        <v>12.4</v>
      </c>
      <c r="BJ39" s="82">
        <v>7.1132424051099999E-2</v>
      </c>
      <c r="BK39" s="82">
        <v>0.17487978850800001</v>
      </c>
      <c r="BL39" s="82">
        <v>8.5923040510000007E-2</v>
      </c>
      <c r="BM39" s="82">
        <v>8.4141149861899994E-2</v>
      </c>
      <c r="BN39" s="81">
        <v>27</v>
      </c>
    </row>
    <row r="40" spans="1:66" x14ac:dyDescent="0.25">
      <c r="A40" s="101" t="s">
        <v>371</v>
      </c>
      <c r="B40" s="84" t="s">
        <v>65</v>
      </c>
      <c r="C40" s="82">
        <v>148.34883327066609</v>
      </c>
      <c r="D40" s="82">
        <v>2.4916282014058759</v>
      </c>
      <c r="E40" s="82">
        <v>59.152000000000001</v>
      </c>
      <c r="F40" s="83">
        <v>25.2</v>
      </c>
      <c r="G40" s="82" t="s">
        <v>418</v>
      </c>
      <c r="H40" s="82">
        <v>0.22636000000000001</v>
      </c>
      <c r="I40" s="82" t="s">
        <v>418</v>
      </c>
      <c r="J40" s="83">
        <v>84.76079</v>
      </c>
      <c r="K40" s="83">
        <v>92.846140000000005</v>
      </c>
      <c r="L40" s="83">
        <v>25.2</v>
      </c>
      <c r="M40" s="82">
        <v>5.931</v>
      </c>
      <c r="N40" s="82">
        <v>0.75758742874882323</v>
      </c>
      <c r="O40" s="82">
        <v>1.5957510000000001E-2</v>
      </c>
      <c r="P40" s="82">
        <v>0.28050000000000003</v>
      </c>
      <c r="Q40" s="82">
        <v>-440.36</v>
      </c>
      <c r="R40" s="82">
        <v>-380.92</v>
      </c>
      <c r="S40" s="82">
        <v>-5.4366597399585249E-3</v>
      </c>
      <c r="T40" s="82">
        <v>0.17861062583943196</v>
      </c>
      <c r="U40" s="81">
        <v>63</v>
      </c>
      <c r="V40" s="83">
        <v>0.1</v>
      </c>
      <c r="W40" s="82" t="s">
        <v>418</v>
      </c>
      <c r="X40" s="82">
        <v>0</v>
      </c>
      <c r="Y40" s="81">
        <v>26376326</v>
      </c>
      <c r="Z40" s="82">
        <v>0.16264248044280027</v>
      </c>
      <c r="AA40" s="82">
        <v>38.6</v>
      </c>
      <c r="AB40" s="81">
        <v>0</v>
      </c>
      <c r="AC40" s="81">
        <v>322359</v>
      </c>
      <c r="AD40" s="81">
        <v>0</v>
      </c>
      <c r="AE40" s="81">
        <v>132</v>
      </c>
      <c r="AF40" s="83">
        <v>8.5</v>
      </c>
      <c r="AG40" s="81">
        <v>611439830</v>
      </c>
      <c r="AH40" s="81">
        <v>60740000</v>
      </c>
      <c r="AI40" s="83">
        <v>100</v>
      </c>
      <c r="AJ40" s="82">
        <v>42.610964580000001</v>
      </c>
      <c r="AK40" s="81">
        <v>1000000</v>
      </c>
      <c r="AL40" s="83">
        <v>96.840890000000002</v>
      </c>
      <c r="AM40" s="82">
        <v>115.525812190767</v>
      </c>
      <c r="AN40" s="83">
        <v>54.3</v>
      </c>
      <c r="AO40" s="82">
        <v>4.4652833940000001</v>
      </c>
      <c r="AP40" s="81">
        <v>29</v>
      </c>
      <c r="AQ40" s="81" t="s">
        <v>418</v>
      </c>
      <c r="AR40" s="81">
        <v>33</v>
      </c>
      <c r="AS40" s="82">
        <v>0.47712838649749756</v>
      </c>
      <c r="AT40" s="81">
        <v>41</v>
      </c>
      <c r="AU40" s="82">
        <v>17.855</v>
      </c>
      <c r="AV40" s="82">
        <v>42</v>
      </c>
      <c r="AW40" s="81">
        <v>99</v>
      </c>
      <c r="AX40" s="81">
        <v>99</v>
      </c>
      <c r="AY40" s="81" t="s">
        <v>418</v>
      </c>
      <c r="AZ40" s="82">
        <v>761.48785400390602</v>
      </c>
      <c r="BA40" s="81">
        <v>29</v>
      </c>
      <c r="BB40" s="81">
        <v>94</v>
      </c>
      <c r="BC40" s="81">
        <v>5</v>
      </c>
      <c r="BD40" s="81">
        <v>9770.8470878331427</v>
      </c>
      <c r="BE40" s="81">
        <v>1433783692</v>
      </c>
      <c r="BF40" s="81">
        <v>1376121789</v>
      </c>
      <c r="BG40" s="81">
        <v>9327489.9000000004</v>
      </c>
      <c r="BH40" s="82">
        <v>10.9208835350654</v>
      </c>
      <c r="BI40" s="83">
        <v>17</v>
      </c>
      <c r="BJ40" s="82">
        <v>7.8641974353999999E-2</v>
      </c>
      <c r="BK40" s="82">
        <v>0.33254853790200001</v>
      </c>
      <c r="BL40" s="82">
        <v>6.9226121327399998E-2</v>
      </c>
      <c r="BM40" s="82">
        <v>6.5980481196000001E-2</v>
      </c>
      <c r="BN40" s="81">
        <v>29</v>
      </c>
    </row>
    <row r="41" spans="1:66" x14ac:dyDescent="0.25">
      <c r="A41" s="101" t="s">
        <v>67</v>
      </c>
      <c r="B41" s="84" t="s">
        <v>66</v>
      </c>
      <c r="C41" s="82">
        <v>44.748702118071201</v>
      </c>
      <c r="D41" s="82">
        <v>1.929120267862773</v>
      </c>
      <c r="E41" s="82">
        <v>80.778000000000006</v>
      </c>
      <c r="F41" s="83">
        <v>28.1</v>
      </c>
      <c r="G41" s="82">
        <v>3.52685205109591</v>
      </c>
      <c r="H41" s="82">
        <v>3.06637</v>
      </c>
      <c r="I41" s="82">
        <v>65.385760000000005</v>
      </c>
      <c r="J41" s="83">
        <v>89.625360000000001</v>
      </c>
      <c r="K41" s="83">
        <v>97.300110000000004</v>
      </c>
      <c r="L41" s="83">
        <v>28.1</v>
      </c>
      <c r="M41" s="82">
        <v>7.41</v>
      </c>
      <c r="N41" s="82">
        <v>0.76089493092664839</v>
      </c>
      <c r="O41" s="82">
        <v>1.9657270000000001E-2</v>
      </c>
      <c r="P41" s="82">
        <v>4661.0321599999997</v>
      </c>
      <c r="Q41" s="82">
        <v>738.56</v>
      </c>
      <c r="R41" s="82">
        <v>1636.96</v>
      </c>
      <c r="S41" s="82">
        <v>0.55209061192328757</v>
      </c>
      <c r="T41" s="82">
        <v>1.9224885338360931</v>
      </c>
      <c r="U41" s="81">
        <v>33</v>
      </c>
      <c r="V41" s="83">
        <v>0.4</v>
      </c>
      <c r="W41" s="82" t="s">
        <v>418</v>
      </c>
      <c r="X41" s="82">
        <v>7.3979999999999997</v>
      </c>
      <c r="Y41" s="81">
        <v>3391009</v>
      </c>
      <c r="Z41" s="82">
        <v>0.41050226349077279</v>
      </c>
      <c r="AA41" s="82">
        <v>49.7</v>
      </c>
      <c r="AB41" s="81">
        <v>5761000</v>
      </c>
      <c r="AC41" s="81">
        <v>3190</v>
      </c>
      <c r="AD41" s="81">
        <v>23897</v>
      </c>
      <c r="AE41" s="81">
        <v>132</v>
      </c>
      <c r="AF41" s="83">
        <v>4.8</v>
      </c>
      <c r="AG41" s="81">
        <v>33704037</v>
      </c>
      <c r="AH41" s="81">
        <v>4113000</v>
      </c>
      <c r="AI41" s="83">
        <v>80</v>
      </c>
      <c r="AJ41" s="82">
        <v>446.495637101</v>
      </c>
      <c r="AK41" s="81">
        <v>120000</v>
      </c>
      <c r="AL41" s="83">
        <v>95.092510000000004</v>
      </c>
      <c r="AM41" s="82">
        <v>129.90860966123799</v>
      </c>
      <c r="AN41" s="83">
        <v>62.259880316284097</v>
      </c>
      <c r="AO41" s="82">
        <v>1.7298330070000001</v>
      </c>
      <c r="AP41" s="81">
        <v>23</v>
      </c>
      <c r="AQ41" s="81">
        <v>18.399999999999999</v>
      </c>
      <c r="AR41" s="81">
        <v>11</v>
      </c>
      <c r="AS41" s="82">
        <v>-8.5226237773895264E-2</v>
      </c>
      <c r="AT41" s="81">
        <v>37</v>
      </c>
      <c r="AU41" s="82">
        <v>20.835000000000001</v>
      </c>
      <c r="AV41" s="82">
        <v>15</v>
      </c>
      <c r="AW41" s="81">
        <v>92</v>
      </c>
      <c r="AX41" s="81">
        <v>89</v>
      </c>
      <c r="AY41" s="81">
        <v>91</v>
      </c>
      <c r="AZ41" s="82">
        <v>829.80291748046898</v>
      </c>
      <c r="BA41" s="81">
        <v>83</v>
      </c>
      <c r="BB41" s="81">
        <v>66</v>
      </c>
      <c r="BC41" s="81">
        <v>3</v>
      </c>
      <c r="BD41" s="81">
        <v>6651.2912926762056</v>
      </c>
      <c r="BE41" s="81">
        <v>50339443</v>
      </c>
      <c r="BF41" s="81">
        <v>48192215</v>
      </c>
      <c r="BG41" s="81">
        <v>1109500</v>
      </c>
      <c r="BH41" s="82">
        <v>8.4780470198695799</v>
      </c>
      <c r="BI41" s="83">
        <v>15.8</v>
      </c>
      <c r="BJ41" s="82">
        <v>5.8441508857400001E-2</v>
      </c>
      <c r="BK41" s="82">
        <v>0.26455536164100002</v>
      </c>
      <c r="BL41" s="82">
        <v>7.0462297061500007E-2</v>
      </c>
      <c r="BM41" s="82">
        <v>4.3638401212099998E-2</v>
      </c>
      <c r="BN41" s="81">
        <v>23</v>
      </c>
    </row>
    <row r="42" spans="1:66" x14ac:dyDescent="0.25">
      <c r="A42" s="101" t="s">
        <v>69</v>
      </c>
      <c r="B42" s="84" t="s">
        <v>68</v>
      </c>
      <c r="C42" s="82">
        <v>447.24447754022663</v>
      </c>
      <c r="D42" s="82">
        <v>2.8658559669185957</v>
      </c>
      <c r="E42" s="82">
        <v>28.965</v>
      </c>
      <c r="F42" s="83">
        <v>69.599999999999994</v>
      </c>
      <c r="G42" s="82">
        <v>5.3716011092460096</v>
      </c>
      <c r="H42" s="82">
        <v>0.59155000000000002</v>
      </c>
      <c r="I42" s="82">
        <v>15.57353</v>
      </c>
      <c r="J42" s="83">
        <v>35.856619999999999</v>
      </c>
      <c r="K42" s="83">
        <v>80.167519999999996</v>
      </c>
      <c r="L42" s="83">
        <v>69.599999999999994</v>
      </c>
      <c r="M42" s="82">
        <v>14.396000000000001</v>
      </c>
      <c r="N42" s="82">
        <v>0.53782565616494327</v>
      </c>
      <c r="O42" s="82">
        <v>0.18077140999999999</v>
      </c>
      <c r="P42" s="82">
        <v>49.367510000000003</v>
      </c>
      <c r="Q42" s="82">
        <v>24.72</v>
      </c>
      <c r="R42" s="82">
        <v>25.62</v>
      </c>
      <c r="S42" s="82">
        <v>7.3085822429116476</v>
      </c>
      <c r="T42" s="82">
        <v>13.806227625696232</v>
      </c>
      <c r="U42" s="81">
        <v>35</v>
      </c>
      <c r="V42" s="83">
        <v>0.1</v>
      </c>
      <c r="W42" s="82">
        <v>0.02</v>
      </c>
      <c r="X42" s="82">
        <v>3.968</v>
      </c>
      <c r="Y42" s="81">
        <v>828148</v>
      </c>
      <c r="Z42" s="82" t="s">
        <v>418</v>
      </c>
      <c r="AA42" s="82">
        <v>45.3</v>
      </c>
      <c r="AB42" s="81">
        <v>0</v>
      </c>
      <c r="AC42" s="81">
        <v>0</v>
      </c>
      <c r="AD42" s="81">
        <v>0</v>
      </c>
      <c r="AE42" s="81">
        <v>105</v>
      </c>
      <c r="AF42" s="83">
        <v>30.9</v>
      </c>
      <c r="AG42" s="81" t="s">
        <v>418</v>
      </c>
      <c r="AH42" s="81">
        <v>28000</v>
      </c>
      <c r="AI42" s="83">
        <v>0</v>
      </c>
      <c r="AJ42" s="82">
        <v>2.55511811024</v>
      </c>
      <c r="AK42" s="81">
        <v>690</v>
      </c>
      <c r="AL42" s="83">
        <v>58.817019999999999</v>
      </c>
      <c r="AM42" s="82">
        <v>59.9411045244509</v>
      </c>
      <c r="AN42" s="83">
        <v>7.9383227708030004</v>
      </c>
      <c r="AO42" s="82" t="s">
        <v>418</v>
      </c>
      <c r="AP42" s="81">
        <v>15</v>
      </c>
      <c r="AQ42" s="81">
        <v>4.9000000000000004</v>
      </c>
      <c r="AR42" s="81" t="s">
        <v>418</v>
      </c>
      <c r="AS42" s="82">
        <v>-1.6391341686248779</v>
      </c>
      <c r="AT42" s="81">
        <v>25</v>
      </c>
      <c r="AU42" s="82">
        <v>1.6989999999999998</v>
      </c>
      <c r="AV42" s="82">
        <v>21.6</v>
      </c>
      <c r="AW42" s="81">
        <v>91</v>
      </c>
      <c r="AX42" s="81" t="s">
        <v>418</v>
      </c>
      <c r="AY42" s="81" t="s">
        <v>418</v>
      </c>
      <c r="AZ42" s="82">
        <v>115.84633636474599</v>
      </c>
      <c r="BA42" s="81">
        <v>273</v>
      </c>
      <c r="BB42" s="81">
        <v>19</v>
      </c>
      <c r="BC42" s="81">
        <v>1</v>
      </c>
      <c r="BD42" s="81">
        <v>1445.4508086999781</v>
      </c>
      <c r="BE42" s="81">
        <v>850891</v>
      </c>
      <c r="BF42" s="81">
        <v>788474</v>
      </c>
      <c r="BG42" s="81">
        <v>1861</v>
      </c>
      <c r="BH42" s="82">
        <v>3.0070093064943602</v>
      </c>
      <c r="BI42" s="83">
        <v>22.9</v>
      </c>
      <c r="BJ42" s="82">
        <v>4.3966913993399998E-2</v>
      </c>
      <c r="BK42" s="82">
        <v>0.290446886239</v>
      </c>
      <c r="BL42" s="82">
        <v>6.11459155303E-2</v>
      </c>
      <c r="BM42" s="82">
        <v>4.9996032714299997E-2</v>
      </c>
      <c r="BN42" s="81">
        <v>15</v>
      </c>
    </row>
    <row r="43" spans="1:66" x14ac:dyDescent="0.25">
      <c r="A43" s="101" t="s">
        <v>369</v>
      </c>
      <c r="B43" s="84" t="s">
        <v>71</v>
      </c>
      <c r="C43" s="82">
        <v>15.35684626647145</v>
      </c>
      <c r="D43" s="82">
        <v>3.2670044139016841</v>
      </c>
      <c r="E43" s="82">
        <v>66.915999999999997</v>
      </c>
      <c r="F43" s="83">
        <v>48</v>
      </c>
      <c r="G43" s="82">
        <v>4.3074023816909</v>
      </c>
      <c r="H43" s="82">
        <v>8.7450899999999994</v>
      </c>
      <c r="I43" s="82">
        <v>47.96367</v>
      </c>
      <c r="J43" s="83">
        <v>20.172879999999999</v>
      </c>
      <c r="K43" s="83">
        <v>73.217759999999998</v>
      </c>
      <c r="L43" s="83">
        <v>48</v>
      </c>
      <c r="M43" s="82">
        <v>15.109</v>
      </c>
      <c r="N43" s="82">
        <v>0.60849959993428904</v>
      </c>
      <c r="O43" s="82">
        <v>0.11167630000000001</v>
      </c>
      <c r="P43" s="82">
        <v>426.42106000000001</v>
      </c>
      <c r="Q43" s="82">
        <v>39.159999999999997</v>
      </c>
      <c r="R43" s="82">
        <v>71.599999999999994</v>
      </c>
      <c r="S43" s="82">
        <v>1.4349574347879295</v>
      </c>
      <c r="T43" s="82">
        <v>8.5269076792358275E-2</v>
      </c>
      <c r="U43" s="81">
        <v>376</v>
      </c>
      <c r="V43" s="83">
        <v>3.1</v>
      </c>
      <c r="W43" s="82">
        <v>2.5</v>
      </c>
      <c r="X43" s="82">
        <v>197.63499999999999</v>
      </c>
      <c r="Y43" s="81">
        <v>1784187</v>
      </c>
      <c r="Z43" s="82">
        <v>0.57901026192942318</v>
      </c>
      <c r="AA43" s="82">
        <v>48.9</v>
      </c>
      <c r="AB43" s="81">
        <v>107000</v>
      </c>
      <c r="AC43" s="81">
        <v>53605</v>
      </c>
      <c r="AD43" s="81">
        <v>2</v>
      </c>
      <c r="AE43" s="81">
        <v>91</v>
      </c>
      <c r="AF43" s="83">
        <v>40.299999999999997</v>
      </c>
      <c r="AG43" s="81">
        <v>333899</v>
      </c>
      <c r="AH43" s="81">
        <v>206000</v>
      </c>
      <c r="AI43" s="83">
        <v>40</v>
      </c>
      <c r="AJ43" s="82">
        <v>41.324356672699999</v>
      </c>
      <c r="AK43" s="81">
        <v>5900</v>
      </c>
      <c r="AL43" s="83">
        <v>80.298760000000001</v>
      </c>
      <c r="AM43" s="82">
        <v>95.3405363744168</v>
      </c>
      <c r="AN43" s="83">
        <v>8.1219493234659996</v>
      </c>
      <c r="AO43" s="82" t="s">
        <v>418</v>
      </c>
      <c r="AP43" s="81">
        <v>17</v>
      </c>
      <c r="AQ43" s="81" t="s">
        <v>418</v>
      </c>
      <c r="AR43" s="81">
        <v>54</v>
      </c>
      <c r="AS43" s="82">
        <v>-1.217235803604126</v>
      </c>
      <c r="AT43" s="81">
        <v>19</v>
      </c>
      <c r="AU43" s="82">
        <v>1.159</v>
      </c>
      <c r="AV43" s="82">
        <v>16</v>
      </c>
      <c r="AW43" s="81">
        <v>69</v>
      </c>
      <c r="AX43" s="81" t="s">
        <v>418</v>
      </c>
      <c r="AY43" s="81">
        <v>66</v>
      </c>
      <c r="AZ43" s="82">
        <v>263.289794921875</v>
      </c>
      <c r="BA43" s="81">
        <v>378</v>
      </c>
      <c r="BB43" s="81">
        <v>47</v>
      </c>
      <c r="BC43" s="81">
        <v>3</v>
      </c>
      <c r="BD43" s="81">
        <v>2147.769461045938</v>
      </c>
      <c r="BE43" s="81">
        <v>5380504</v>
      </c>
      <c r="BF43" s="81">
        <v>4641885</v>
      </c>
      <c r="BG43" s="81">
        <v>341500</v>
      </c>
      <c r="BH43" s="82">
        <v>2.6817195390323199</v>
      </c>
      <c r="BI43" s="83">
        <v>16.7</v>
      </c>
      <c r="BJ43" s="82">
        <v>3.4699304216800002E-2</v>
      </c>
      <c r="BK43" s="82">
        <v>0.245877230157</v>
      </c>
      <c r="BL43" s="82">
        <v>7.2644704430100002E-2</v>
      </c>
      <c r="BM43" s="82">
        <v>6.6682009586200006E-2</v>
      </c>
      <c r="BN43" s="81">
        <v>17</v>
      </c>
    </row>
    <row r="44" spans="1:66" x14ac:dyDescent="0.25">
      <c r="A44" s="101" t="s">
        <v>602</v>
      </c>
      <c r="B44" s="84" t="s">
        <v>70</v>
      </c>
      <c r="C44" s="82">
        <v>37.082592355704548</v>
      </c>
      <c r="D44" s="82">
        <v>4.5398245224454339</v>
      </c>
      <c r="E44" s="82">
        <v>44.46</v>
      </c>
      <c r="F44" s="83">
        <v>79.099999999999994</v>
      </c>
      <c r="G44" s="82">
        <v>5.3020675050332002</v>
      </c>
      <c r="H44" s="82">
        <v>12.052680000000001</v>
      </c>
      <c r="I44" s="82">
        <v>4.4715999999999996</v>
      </c>
      <c r="J44" s="83">
        <v>20.45598</v>
      </c>
      <c r="K44" s="83">
        <v>43.243319999999997</v>
      </c>
      <c r="L44" s="83">
        <v>79.099999999999994</v>
      </c>
      <c r="M44" s="82">
        <v>17.861999999999998</v>
      </c>
      <c r="N44" s="82">
        <v>0.45873007073552818</v>
      </c>
      <c r="O44" s="82">
        <v>0.38901683999999997</v>
      </c>
      <c r="P44" s="82">
        <v>0</v>
      </c>
      <c r="Q44" s="82">
        <v>1190.1500000000001</v>
      </c>
      <c r="R44" s="82">
        <v>1363.76</v>
      </c>
      <c r="S44" s="82">
        <v>5.509979408236636</v>
      </c>
      <c r="T44" s="82">
        <v>3.8594141416279761</v>
      </c>
      <c r="U44" s="81">
        <v>322</v>
      </c>
      <c r="V44" s="83">
        <v>0.7</v>
      </c>
      <c r="W44" s="82">
        <v>0.25</v>
      </c>
      <c r="X44" s="82">
        <v>307.62099999999998</v>
      </c>
      <c r="Y44" s="81">
        <v>55563633</v>
      </c>
      <c r="Z44" s="82">
        <v>0.65473159424704463</v>
      </c>
      <c r="AA44" s="82">
        <v>42.1</v>
      </c>
      <c r="AB44" s="81">
        <v>3081000</v>
      </c>
      <c r="AC44" s="81">
        <v>531258</v>
      </c>
      <c r="AD44" s="81">
        <v>6628</v>
      </c>
      <c r="AE44" s="81">
        <v>87</v>
      </c>
      <c r="AF44" s="83">
        <v>59.6</v>
      </c>
      <c r="AG44" s="81">
        <v>932043.43852210802</v>
      </c>
      <c r="AH44" s="81" t="s">
        <v>418</v>
      </c>
      <c r="AI44" s="83">
        <v>0</v>
      </c>
      <c r="AJ44" s="82">
        <v>4.7012666628200002</v>
      </c>
      <c r="AK44" s="81">
        <v>180000</v>
      </c>
      <c r="AL44" s="83">
        <v>77.042680000000004</v>
      </c>
      <c r="AM44" s="82">
        <v>43.3822150190136</v>
      </c>
      <c r="AN44" s="83">
        <v>6.2099740603011897</v>
      </c>
      <c r="AO44" s="82">
        <v>2.3798084259999999</v>
      </c>
      <c r="AP44" s="81">
        <v>15</v>
      </c>
      <c r="AQ44" s="81">
        <v>36.799999999999997</v>
      </c>
      <c r="AR44" s="81">
        <v>75</v>
      </c>
      <c r="AS44" s="82">
        <v>-1.554787278175354</v>
      </c>
      <c r="AT44" s="81">
        <v>18</v>
      </c>
      <c r="AU44" s="82">
        <v>0.89999999999999991</v>
      </c>
      <c r="AV44" s="82">
        <v>8</v>
      </c>
      <c r="AW44" s="81">
        <v>81</v>
      </c>
      <c r="AX44" s="81" t="s">
        <v>418</v>
      </c>
      <c r="AY44" s="81">
        <v>79</v>
      </c>
      <c r="AZ44" s="82">
        <v>34.488208770752003</v>
      </c>
      <c r="BA44" s="81">
        <v>473</v>
      </c>
      <c r="BB44" s="81">
        <v>34</v>
      </c>
      <c r="BC44" s="81">
        <v>3</v>
      </c>
      <c r="BD44" s="81">
        <v>561.77718239064689</v>
      </c>
      <c r="BE44" s="81">
        <v>86790568</v>
      </c>
      <c r="BF44" s="81">
        <v>77236049</v>
      </c>
      <c r="BG44" s="81">
        <v>2267050</v>
      </c>
      <c r="BH44" s="82">
        <v>3.01784062159803</v>
      </c>
      <c r="BI44" s="83">
        <v>19.399999999999999</v>
      </c>
      <c r="BJ44" s="82">
        <v>2.8276744166300001E-2</v>
      </c>
      <c r="BK44" s="82">
        <v>0.25190705284699999</v>
      </c>
      <c r="BL44" s="82">
        <v>5.5563394310900002E-2</v>
      </c>
      <c r="BM44" s="82">
        <v>5.1766168600600002E-2</v>
      </c>
      <c r="BN44" s="81">
        <v>15</v>
      </c>
    </row>
    <row r="45" spans="1:66" x14ac:dyDescent="0.25">
      <c r="A45" s="101" t="s">
        <v>73</v>
      </c>
      <c r="B45" s="84" t="s">
        <v>72</v>
      </c>
      <c r="C45" s="82">
        <v>97.913063063063063</v>
      </c>
      <c r="D45" s="82">
        <v>1.9827414849553664</v>
      </c>
      <c r="E45" s="82">
        <v>79.34</v>
      </c>
      <c r="F45" s="83">
        <v>3.9</v>
      </c>
      <c r="G45" s="82">
        <v>3.46142664480857</v>
      </c>
      <c r="H45" s="82">
        <v>0.20355000000000001</v>
      </c>
      <c r="I45" s="82">
        <v>83.841040000000007</v>
      </c>
      <c r="J45" s="83">
        <v>97.818359999999998</v>
      </c>
      <c r="K45" s="83">
        <v>99.701520000000002</v>
      </c>
      <c r="L45" s="83">
        <v>3.9</v>
      </c>
      <c r="M45" s="82">
        <v>6.9569999999999999</v>
      </c>
      <c r="N45" s="82">
        <v>0.79351994637866763</v>
      </c>
      <c r="O45" s="82" t="s">
        <v>418</v>
      </c>
      <c r="P45" s="82">
        <v>111.95994</v>
      </c>
      <c r="Q45" s="82">
        <v>60.07</v>
      </c>
      <c r="R45" s="82">
        <v>54.89</v>
      </c>
      <c r="S45" s="82">
        <v>0.16574860913931402</v>
      </c>
      <c r="T45" s="82">
        <v>0.88725880860868056</v>
      </c>
      <c r="U45" s="81">
        <v>9.6999998092651403</v>
      </c>
      <c r="V45" s="83">
        <v>0.4</v>
      </c>
      <c r="W45" s="82">
        <v>0.4</v>
      </c>
      <c r="X45" s="82">
        <v>7.0000000000000001E-3</v>
      </c>
      <c r="Y45" s="81">
        <v>7794</v>
      </c>
      <c r="Z45" s="82">
        <v>0.28514079649704971</v>
      </c>
      <c r="AA45" s="82">
        <v>48.3</v>
      </c>
      <c r="AB45" s="81">
        <v>0</v>
      </c>
      <c r="AC45" s="81">
        <v>37165</v>
      </c>
      <c r="AD45" s="81">
        <v>0</v>
      </c>
      <c r="AE45" s="81">
        <v>119</v>
      </c>
      <c r="AF45" s="83">
        <v>4.8</v>
      </c>
      <c r="AG45" s="81">
        <v>1948546</v>
      </c>
      <c r="AH45" s="81">
        <v>2960000</v>
      </c>
      <c r="AI45" s="83">
        <v>60</v>
      </c>
      <c r="AJ45" s="82">
        <v>11.8254558988</v>
      </c>
      <c r="AK45" s="81">
        <v>23000</v>
      </c>
      <c r="AL45" s="83">
        <v>97.863789999999995</v>
      </c>
      <c r="AM45" s="82">
        <v>169.93069825206501</v>
      </c>
      <c r="AN45" s="83">
        <v>71.581664619502206</v>
      </c>
      <c r="AO45" s="82">
        <v>3.2028977869999999</v>
      </c>
      <c r="AP45" s="81">
        <v>26</v>
      </c>
      <c r="AQ45" s="81" t="s">
        <v>418</v>
      </c>
      <c r="AR45" s="81">
        <v>4</v>
      </c>
      <c r="AS45" s="82">
        <v>0.37818676233291626</v>
      </c>
      <c r="AT45" s="81">
        <v>56</v>
      </c>
      <c r="AU45" s="82">
        <v>11.497</v>
      </c>
      <c r="AV45" s="82">
        <v>11.6</v>
      </c>
      <c r="AW45" s="81">
        <v>96</v>
      </c>
      <c r="AX45" s="81">
        <v>93</v>
      </c>
      <c r="AY45" s="81">
        <v>96</v>
      </c>
      <c r="AZ45" s="82">
        <v>1248.54797363281</v>
      </c>
      <c r="BA45" s="81">
        <v>27</v>
      </c>
      <c r="BB45" s="81">
        <v>70</v>
      </c>
      <c r="BC45" s="81">
        <v>4</v>
      </c>
      <c r="BD45" s="81">
        <v>12026.547533733288</v>
      </c>
      <c r="BE45" s="81">
        <v>5047561</v>
      </c>
      <c r="BF45" s="81">
        <v>4810126</v>
      </c>
      <c r="BG45" s="81">
        <v>51060</v>
      </c>
      <c r="BH45" s="82">
        <v>9.5498476729698396</v>
      </c>
      <c r="BI45" s="83">
        <v>11.5</v>
      </c>
      <c r="BJ45" s="82">
        <v>6.6988241591000003E-2</v>
      </c>
      <c r="BK45" s="82">
        <v>0.24072711508799999</v>
      </c>
      <c r="BL45" s="82">
        <v>8.41395410038E-2</v>
      </c>
      <c r="BM45" s="82">
        <v>5.1061400467000001E-2</v>
      </c>
      <c r="BN45" s="81">
        <v>26</v>
      </c>
    </row>
    <row r="46" spans="1:66" x14ac:dyDescent="0.25">
      <c r="A46" s="101" t="s">
        <v>366</v>
      </c>
      <c r="B46" s="84" t="s">
        <v>74</v>
      </c>
      <c r="C46" s="82">
        <v>78.834053459119502</v>
      </c>
      <c r="D46" s="82">
        <v>3.4484617372077828</v>
      </c>
      <c r="E46" s="82">
        <v>50.779000000000003</v>
      </c>
      <c r="F46" s="83">
        <v>59.2</v>
      </c>
      <c r="G46" s="82">
        <v>5.0900631110499699</v>
      </c>
      <c r="H46" s="82">
        <v>25.737220000000001</v>
      </c>
      <c r="I46" s="82">
        <v>19.3508</v>
      </c>
      <c r="J46" s="83">
        <v>32.134909999999998</v>
      </c>
      <c r="K46" s="83">
        <v>72.868940000000009</v>
      </c>
      <c r="L46" s="83">
        <v>59.2</v>
      </c>
      <c r="M46" s="82">
        <v>15.75</v>
      </c>
      <c r="N46" s="82">
        <v>0.51574712840389214</v>
      </c>
      <c r="O46" s="82">
        <v>0.235871</v>
      </c>
      <c r="P46" s="82">
        <v>26.33616</v>
      </c>
      <c r="Q46" s="82">
        <v>289.52</v>
      </c>
      <c r="R46" s="82">
        <v>508.67</v>
      </c>
      <c r="S46" s="82">
        <v>2.3208667548309245</v>
      </c>
      <c r="T46" s="82">
        <v>0.75637091238673215</v>
      </c>
      <c r="U46" s="81">
        <v>148</v>
      </c>
      <c r="V46" s="83">
        <v>2.7</v>
      </c>
      <c r="W46" s="82">
        <v>1.93</v>
      </c>
      <c r="X46" s="82">
        <v>138.857</v>
      </c>
      <c r="Y46" s="81">
        <v>20479536</v>
      </c>
      <c r="Z46" s="82">
        <v>0.65704813982203714</v>
      </c>
      <c r="AA46" s="82">
        <v>41.5</v>
      </c>
      <c r="AB46" s="81">
        <v>302000</v>
      </c>
      <c r="AC46" s="81">
        <v>2027</v>
      </c>
      <c r="AD46" s="81">
        <v>2839</v>
      </c>
      <c r="AE46" s="81">
        <v>123</v>
      </c>
      <c r="AF46" s="83">
        <v>19</v>
      </c>
      <c r="AG46" s="81">
        <v>779482</v>
      </c>
      <c r="AH46" s="81">
        <v>1800000</v>
      </c>
      <c r="AI46" s="83">
        <v>40</v>
      </c>
      <c r="AJ46" s="82">
        <v>1.3653267705800001</v>
      </c>
      <c r="AK46" s="81">
        <v>32000</v>
      </c>
      <c r="AL46" s="83">
        <v>47.165349999999997</v>
      </c>
      <c r="AM46" s="82">
        <v>134.85795136109101</v>
      </c>
      <c r="AN46" s="83">
        <v>43.839920851487598</v>
      </c>
      <c r="AO46" s="82">
        <v>3.571812451</v>
      </c>
      <c r="AP46" s="81">
        <v>16</v>
      </c>
      <c r="AQ46" s="81">
        <v>22</v>
      </c>
      <c r="AR46" s="81">
        <v>48</v>
      </c>
      <c r="AS46" s="82">
        <v>-0.5705186128616333</v>
      </c>
      <c r="AT46" s="81">
        <v>35</v>
      </c>
      <c r="AU46" s="82">
        <v>2.3260000000000001</v>
      </c>
      <c r="AV46" s="82">
        <v>4</v>
      </c>
      <c r="AW46" s="81">
        <v>84</v>
      </c>
      <c r="AX46" s="81" t="s">
        <v>418</v>
      </c>
      <c r="AY46" s="81">
        <v>99</v>
      </c>
      <c r="AZ46" s="82">
        <v>162.64495849609401</v>
      </c>
      <c r="BA46" s="81">
        <v>617</v>
      </c>
      <c r="BB46" s="81">
        <v>44</v>
      </c>
      <c r="BC46" s="81">
        <v>3</v>
      </c>
      <c r="BD46" s="81">
        <v>1715.5312381701324</v>
      </c>
      <c r="BE46" s="81">
        <v>25716554</v>
      </c>
      <c r="BF46" s="81">
        <v>22700258</v>
      </c>
      <c r="BG46" s="81">
        <v>318000</v>
      </c>
      <c r="BH46" s="82">
        <v>2.8589430150028501</v>
      </c>
      <c r="BI46" s="83">
        <v>29.1</v>
      </c>
      <c r="BJ46" s="82">
        <v>3.2519125345200003E-2</v>
      </c>
      <c r="BK46" s="82">
        <v>0.35549533989999998</v>
      </c>
      <c r="BL46" s="82">
        <v>5.1980487425599999E-2</v>
      </c>
      <c r="BM46" s="82">
        <v>3.4483341594499999E-2</v>
      </c>
      <c r="BN46" s="81">
        <v>16</v>
      </c>
    </row>
    <row r="47" spans="1:66" x14ac:dyDescent="0.25">
      <c r="A47" s="101" t="s">
        <v>76</v>
      </c>
      <c r="B47" s="84" t="s">
        <v>75</v>
      </c>
      <c r="C47" s="82">
        <v>73.077197998570412</v>
      </c>
      <c r="D47" s="82">
        <v>-0.36249200919431179</v>
      </c>
      <c r="E47" s="82">
        <v>56.947000000000003</v>
      </c>
      <c r="F47" s="83" t="s">
        <v>418</v>
      </c>
      <c r="G47" s="82">
        <v>2.79539616520456</v>
      </c>
      <c r="H47" s="82">
        <v>0.44244</v>
      </c>
      <c r="I47" s="82" t="s">
        <v>418</v>
      </c>
      <c r="J47" s="83">
        <v>96.538440000000008</v>
      </c>
      <c r="K47" s="83">
        <v>99.586669999999998</v>
      </c>
      <c r="L47" s="83" t="s">
        <v>418</v>
      </c>
      <c r="M47" s="82">
        <v>4.5250000000000004</v>
      </c>
      <c r="N47" s="82">
        <v>0.83731331941177412</v>
      </c>
      <c r="O47" s="82" t="s">
        <v>418</v>
      </c>
      <c r="P47" s="82">
        <v>0</v>
      </c>
      <c r="Q47" s="82">
        <v>0</v>
      </c>
      <c r="R47" s="82">
        <v>0</v>
      </c>
      <c r="S47" s="82" t="s">
        <v>418</v>
      </c>
      <c r="T47" s="82">
        <v>4.7304844026851773</v>
      </c>
      <c r="U47" s="81">
        <v>10</v>
      </c>
      <c r="V47" s="83">
        <v>0.1</v>
      </c>
      <c r="W47" s="82" t="s">
        <v>418</v>
      </c>
      <c r="X47" s="82" t="s">
        <v>418</v>
      </c>
      <c r="Y47" s="81">
        <v>15</v>
      </c>
      <c r="Z47" s="82">
        <v>0.1224165438386442</v>
      </c>
      <c r="AA47" s="82">
        <v>31.1</v>
      </c>
      <c r="AB47" s="81">
        <v>0</v>
      </c>
      <c r="AC47" s="81">
        <v>1007</v>
      </c>
      <c r="AD47" s="81">
        <v>9</v>
      </c>
      <c r="AE47" s="81">
        <v>125</v>
      </c>
      <c r="AF47" s="83">
        <v>2.4</v>
      </c>
      <c r="AG47" s="81">
        <v>2093577</v>
      </c>
      <c r="AH47" s="81">
        <v>15593000</v>
      </c>
      <c r="AI47" s="83">
        <v>80</v>
      </c>
      <c r="AJ47" s="82">
        <v>2.6547468354400001</v>
      </c>
      <c r="AK47" s="81">
        <v>83000</v>
      </c>
      <c r="AL47" s="83">
        <v>99.125360000000001</v>
      </c>
      <c r="AM47" s="82">
        <v>105.583454932809</v>
      </c>
      <c r="AN47" s="83">
        <v>67.096192036847796</v>
      </c>
      <c r="AO47" s="82">
        <v>1.9814513920000001</v>
      </c>
      <c r="AP47" s="81">
        <v>39</v>
      </c>
      <c r="AQ47" s="81">
        <v>4</v>
      </c>
      <c r="AR47" s="81">
        <v>4</v>
      </c>
      <c r="AS47" s="82">
        <v>0.45691832900047302</v>
      </c>
      <c r="AT47" s="81">
        <v>47</v>
      </c>
      <c r="AU47" s="82">
        <v>29.962</v>
      </c>
      <c r="AV47" s="82">
        <v>55.6</v>
      </c>
      <c r="AW47" s="81">
        <v>92</v>
      </c>
      <c r="AX47" s="81">
        <v>95</v>
      </c>
      <c r="AY47" s="81" t="s">
        <v>418</v>
      </c>
      <c r="AZ47" s="82">
        <v>1705.20764160156</v>
      </c>
      <c r="BA47" s="81">
        <v>8</v>
      </c>
      <c r="BB47" s="81">
        <v>73</v>
      </c>
      <c r="BC47" s="81">
        <v>4</v>
      </c>
      <c r="BD47" s="81">
        <v>14869.090682304484</v>
      </c>
      <c r="BE47" s="81">
        <v>4130299</v>
      </c>
      <c r="BF47" s="81">
        <v>4240006</v>
      </c>
      <c r="BG47" s="81">
        <v>55960</v>
      </c>
      <c r="BH47" s="82">
        <v>20.445433012422999</v>
      </c>
      <c r="BI47" s="83">
        <v>16.7</v>
      </c>
      <c r="BJ47" s="82">
        <v>0.139244975775</v>
      </c>
      <c r="BK47" s="82">
        <v>0.15048546576999999</v>
      </c>
      <c r="BL47" s="82">
        <v>0.127702774252</v>
      </c>
      <c r="BM47" s="82">
        <v>0.110974047614</v>
      </c>
      <c r="BN47" s="81">
        <v>39</v>
      </c>
    </row>
    <row r="48" spans="1:66" x14ac:dyDescent="0.25">
      <c r="A48" s="101" t="s">
        <v>78</v>
      </c>
      <c r="B48" s="84" t="s">
        <v>77</v>
      </c>
      <c r="C48" s="82">
        <v>108.99959623149394</v>
      </c>
      <c r="D48" s="82">
        <v>6.8028841812253951E-2</v>
      </c>
      <c r="E48" s="82">
        <v>77.037000000000006</v>
      </c>
      <c r="F48" s="83">
        <v>6.6</v>
      </c>
      <c r="G48" s="82" t="s">
        <v>418</v>
      </c>
      <c r="H48" s="82">
        <v>0.26878999999999997</v>
      </c>
      <c r="I48" s="82">
        <v>85.198210000000003</v>
      </c>
      <c r="J48" s="83">
        <v>92.810239999999993</v>
      </c>
      <c r="K48" s="83">
        <v>95.327579999999998</v>
      </c>
      <c r="L48" s="83">
        <v>6.6</v>
      </c>
      <c r="M48" s="82">
        <v>5.1829999999999998</v>
      </c>
      <c r="N48" s="82">
        <v>0.77771450857750557</v>
      </c>
      <c r="O48" s="82" t="s">
        <v>418</v>
      </c>
      <c r="P48" s="82">
        <v>44.609990000000003</v>
      </c>
      <c r="Q48" s="82">
        <v>312.13</v>
      </c>
      <c r="R48" s="82">
        <v>267.27</v>
      </c>
      <c r="S48" s="82">
        <v>2.995038193972293</v>
      </c>
      <c r="T48" s="82" t="s">
        <v>418</v>
      </c>
      <c r="U48" s="81">
        <v>7.0999999046325701</v>
      </c>
      <c r="V48" s="83">
        <v>0.4</v>
      </c>
      <c r="W48" s="82">
        <v>0.32</v>
      </c>
      <c r="X48" s="82" t="s">
        <v>418</v>
      </c>
      <c r="Y48" s="81">
        <v>40866</v>
      </c>
      <c r="Z48" s="82">
        <v>0.31249158027420243</v>
      </c>
      <c r="AA48" s="82" t="s">
        <v>418</v>
      </c>
      <c r="AB48" s="81">
        <v>0</v>
      </c>
      <c r="AC48" s="81">
        <v>319</v>
      </c>
      <c r="AD48" s="81">
        <v>0</v>
      </c>
      <c r="AE48" s="81">
        <v>139</v>
      </c>
      <c r="AF48" s="83">
        <v>2.4</v>
      </c>
      <c r="AG48" s="81">
        <v>560754.33200000005</v>
      </c>
      <c r="AH48" s="81">
        <v>4594000</v>
      </c>
      <c r="AI48" s="83">
        <v>100</v>
      </c>
      <c r="AJ48" s="82">
        <v>1.41381254405</v>
      </c>
      <c r="AK48" s="81">
        <v>67000</v>
      </c>
      <c r="AL48" s="83">
        <v>99.752529999999993</v>
      </c>
      <c r="AM48" s="82">
        <v>47.3915372670671</v>
      </c>
      <c r="AN48" s="83">
        <v>42.98</v>
      </c>
      <c r="AO48" s="82" t="s">
        <v>418</v>
      </c>
      <c r="AP48" s="81">
        <v>33</v>
      </c>
      <c r="AQ48" s="81" t="s">
        <v>418</v>
      </c>
      <c r="AR48" s="81">
        <v>4</v>
      </c>
      <c r="AS48" s="82">
        <v>-0.24483782052993774</v>
      </c>
      <c r="AT48" s="81">
        <v>48</v>
      </c>
      <c r="AU48" s="82">
        <v>81.899999999999991</v>
      </c>
      <c r="AV48" s="82">
        <v>52</v>
      </c>
      <c r="AW48" s="81">
        <v>99</v>
      </c>
      <c r="AX48" s="81">
        <v>99</v>
      </c>
      <c r="AY48" s="81" t="s">
        <v>418</v>
      </c>
      <c r="AZ48" s="82">
        <v>2457.66796875</v>
      </c>
      <c r="BA48" s="81">
        <v>36</v>
      </c>
      <c r="BB48" s="81">
        <v>100</v>
      </c>
      <c r="BC48" s="81">
        <v>3</v>
      </c>
      <c r="BD48" s="81">
        <v>8541.2106734664048</v>
      </c>
      <c r="BE48" s="81">
        <v>11333484</v>
      </c>
      <c r="BF48" s="81">
        <v>11389559</v>
      </c>
      <c r="BG48" s="81">
        <v>106440</v>
      </c>
      <c r="BH48" s="82">
        <v>15.1862114171521</v>
      </c>
      <c r="BI48" s="83">
        <v>16.399999999999999</v>
      </c>
      <c r="BJ48" s="82">
        <v>9.1198736486899995E-2</v>
      </c>
      <c r="BK48" s="82">
        <v>0.22483426451899999</v>
      </c>
      <c r="BL48" s="82">
        <v>0.103983099983</v>
      </c>
      <c r="BM48" s="82">
        <v>8.0742328221699994E-2</v>
      </c>
      <c r="BN48" s="81">
        <v>33</v>
      </c>
    </row>
    <row r="49" spans="1:66" x14ac:dyDescent="0.25">
      <c r="A49" s="101" t="s">
        <v>80</v>
      </c>
      <c r="B49" s="84" t="s">
        <v>79</v>
      </c>
      <c r="C49" s="82">
        <v>128.70833333333334</v>
      </c>
      <c r="D49" s="82">
        <v>0.77031383453709024</v>
      </c>
      <c r="E49" s="82">
        <v>66.81</v>
      </c>
      <c r="F49" s="83" t="s">
        <v>418</v>
      </c>
      <c r="G49" s="82">
        <v>2.7587405438560602</v>
      </c>
      <c r="H49" s="82">
        <v>0</v>
      </c>
      <c r="I49" s="82" t="s">
        <v>418</v>
      </c>
      <c r="J49" s="83">
        <v>99.15231</v>
      </c>
      <c r="K49" s="83">
        <v>99.613290000000006</v>
      </c>
      <c r="L49" s="83" t="s">
        <v>418</v>
      </c>
      <c r="M49" s="82">
        <v>5.452</v>
      </c>
      <c r="N49" s="82">
        <v>0.872955393887627</v>
      </c>
      <c r="O49" s="82" t="s">
        <v>418</v>
      </c>
      <c r="P49" s="82">
        <v>0</v>
      </c>
      <c r="Q49" s="82">
        <v>0</v>
      </c>
      <c r="R49" s="82">
        <v>0</v>
      </c>
      <c r="S49" s="82" t="s">
        <v>418</v>
      </c>
      <c r="T49" s="82">
        <v>1.9941406175721847</v>
      </c>
      <c r="U49" s="81">
        <v>5.5999999046325701</v>
      </c>
      <c r="V49" s="83">
        <v>0.1</v>
      </c>
      <c r="W49" s="82">
        <v>0.1</v>
      </c>
      <c r="X49" s="82" t="s">
        <v>418</v>
      </c>
      <c r="Y49" s="81">
        <v>4</v>
      </c>
      <c r="Z49" s="82">
        <v>8.6124699215239575E-2</v>
      </c>
      <c r="AA49" s="82">
        <v>34</v>
      </c>
      <c r="AB49" s="81">
        <v>228000</v>
      </c>
      <c r="AC49" s="81">
        <v>21321</v>
      </c>
      <c r="AD49" s="81">
        <v>0</v>
      </c>
      <c r="AE49" s="81">
        <v>106</v>
      </c>
      <c r="AF49" s="83">
        <v>5.6</v>
      </c>
      <c r="AG49" s="81">
        <v>401408</v>
      </c>
      <c r="AH49" s="81">
        <v>3652000</v>
      </c>
      <c r="AI49" s="83">
        <v>80</v>
      </c>
      <c r="AJ49" s="82">
        <v>4.7076991942699999</v>
      </c>
      <c r="AK49" s="81">
        <v>19000</v>
      </c>
      <c r="AL49" s="83">
        <v>98.678430000000006</v>
      </c>
      <c r="AM49" s="82">
        <v>138.900485998611</v>
      </c>
      <c r="AN49" s="83">
        <v>80.743188971932</v>
      </c>
      <c r="AO49" s="82">
        <v>2.7868297100000001</v>
      </c>
      <c r="AP49" s="81">
        <v>29</v>
      </c>
      <c r="AQ49" s="81">
        <v>3</v>
      </c>
      <c r="AR49" s="81">
        <v>10</v>
      </c>
      <c r="AS49" s="82">
        <v>0.92090219259262085</v>
      </c>
      <c r="AT49" s="81">
        <v>58</v>
      </c>
      <c r="AU49" s="82">
        <v>19.510999999999999</v>
      </c>
      <c r="AV49" s="82">
        <v>34.168999999999997</v>
      </c>
      <c r="AW49" s="81">
        <v>97</v>
      </c>
      <c r="AX49" s="81">
        <v>88</v>
      </c>
      <c r="AY49" s="81">
        <v>81</v>
      </c>
      <c r="AZ49" s="82">
        <v>2270.83178710938</v>
      </c>
      <c r="BA49" s="81">
        <v>6</v>
      </c>
      <c r="BB49" s="81">
        <v>74</v>
      </c>
      <c r="BC49" s="81">
        <v>4</v>
      </c>
      <c r="BD49" s="81">
        <v>28159.301699945499</v>
      </c>
      <c r="BE49" s="81">
        <v>1198574</v>
      </c>
      <c r="BF49" s="81">
        <v>1165275</v>
      </c>
      <c r="BG49" s="81">
        <v>9240</v>
      </c>
      <c r="BH49" s="82">
        <v>13.719061773448299</v>
      </c>
      <c r="BI49" s="83">
        <v>11.3</v>
      </c>
      <c r="BJ49" s="82">
        <v>8.5076952877399997E-2</v>
      </c>
      <c r="BK49" s="82">
        <v>0.13866548690200001</v>
      </c>
      <c r="BL49" s="82">
        <v>0.105144099491</v>
      </c>
      <c r="BM49" s="82">
        <v>0.101203206024</v>
      </c>
      <c r="BN49" s="81">
        <v>29</v>
      </c>
    </row>
    <row r="50" spans="1:66" x14ac:dyDescent="0.25">
      <c r="A50" s="101" t="s">
        <v>82</v>
      </c>
      <c r="B50" s="84" t="s">
        <v>81</v>
      </c>
      <c r="C50" s="82">
        <v>137.60288785288785</v>
      </c>
      <c r="D50" s="82">
        <v>0.45328177779839202</v>
      </c>
      <c r="E50" s="82">
        <v>73.792000000000002</v>
      </c>
      <c r="F50" s="83" t="s">
        <v>418</v>
      </c>
      <c r="G50" s="82">
        <v>2.3958593689795098</v>
      </c>
      <c r="H50" s="82">
        <v>0</v>
      </c>
      <c r="I50" s="82" t="s">
        <v>418</v>
      </c>
      <c r="J50" s="83">
        <v>99.134100000000004</v>
      </c>
      <c r="K50" s="83">
        <v>99.880259999999993</v>
      </c>
      <c r="L50" s="83" t="s">
        <v>418</v>
      </c>
      <c r="M50" s="82">
        <v>5.1980000000000004</v>
      </c>
      <c r="N50" s="82">
        <v>0.89075465793353814</v>
      </c>
      <c r="O50" s="82" t="s">
        <v>418</v>
      </c>
      <c r="P50" s="82">
        <v>0</v>
      </c>
      <c r="Q50" s="82">
        <v>0</v>
      </c>
      <c r="R50" s="82">
        <v>0</v>
      </c>
      <c r="S50" s="82" t="s">
        <v>418</v>
      </c>
      <c r="T50" s="82">
        <v>1.5958053513361981</v>
      </c>
      <c r="U50" s="81">
        <v>5.4000000953674299</v>
      </c>
      <c r="V50" s="83">
        <v>0.1</v>
      </c>
      <c r="W50" s="82">
        <v>0.06</v>
      </c>
      <c r="X50" s="82" t="s">
        <v>418</v>
      </c>
      <c r="Y50" s="81">
        <v>1</v>
      </c>
      <c r="Z50" s="82">
        <v>0.13741483554839629</v>
      </c>
      <c r="AA50" s="82">
        <v>25.9</v>
      </c>
      <c r="AB50" s="81">
        <v>0</v>
      </c>
      <c r="AC50" s="81">
        <v>4121</v>
      </c>
      <c r="AD50" s="81">
        <v>0</v>
      </c>
      <c r="AE50" s="81">
        <v>127</v>
      </c>
      <c r="AF50" s="83">
        <v>2.4</v>
      </c>
      <c r="AG50" s="81">
        <v>5727200</v>
      </c>
      <c r="AH50" s="81">
        <v>10160000</v>
      </c>
      <c r="AI50" s="83">
        <v>20</v>
      </c>
      <c r="AJ50" s="82">
        <v>1.6163533397100001</v>
      </c>
      <c r="AK50" s="81">
        <v>210000</v>
      </c>
      <c r="AL50" s="83" t="s">
        <v>418</v>
      </c>
      <c r="AM50" s="82">
        <v>119.113507750141</v>
      </c>
      <c r="AN50" s="83">
        <v>78.719172851343203</v>
      </c>
      <c r="AO50" s="82">
        <v>2.5756034849999998</v>
      </c>
      <c r="AP50" s="81">
        <v>39</v>
      </c>
      <c r="AQ50" s="81">
        <v>6</v>
      </c>
      <c r="AR50" s="81">
        <v>2</v>
      </c>
      <c r="AS50" s="82">
        <v>0.92220807075500488</v>
      </c>
      <c r="AT50" s="81">
        <v>56</v>
      </c>
      <c r="AU50" s="82">
        <v>43.14</v>
      </c>
      <c r="AV50" s="82">
        <v>64.900000000000006</v>
      </c>
      <c r="AW50" s="81">
        <v>96</v>
      </c>
      <c r="AX50" s="81">
        <v>90</v>
      </c>
      <c r="AY50" s="81" t="s">
        <v>418</v>
      </c>
      <c r="AZ50" s="82">
        <v>2484.63354492188</v>
      </c>
      <c r="BA50" s="81">
        <v>3</v>
      </c>
      <c r="BB50" s="81">
        <v>67</v>
      </c>
      <c r="BC50" s="81">
        <v>4</v>
      </c>
      <c r="BD50" s="81">
        <v>22973.105846474056</v>
      </c>
      <c r="BE50" s="81">
        <v>10689213</v>
      </c>
      <c r="BF50" s="81">
        <v>10543853</v>
      </c>
      <c r="BG50" s="81">
        <v>77240</v>
      </c>
      <c r="BH50" s="82">
        <v>19.420876893234301</v>
      </c>
      <c r="BI50" s="83">
        <v>15</v>
      </c>
      <c r="BJ50" s="82">
        <v>0.16031164931200001</v>
      </c>
      <c r="BK50" s="82">
        <v>0.146145237122</v>
      </c>
      <c r="BL50" s="82">
        <v>0.120751716207</v>
      </c>
      <c r="BM50" s="82">
        <v>0.12501988415599999</v>
      </c>
      <c r="BN50" s="81">
        <v>39</v>
      </c>
    </row>
    <row r="51" spans="1:66" x14ac:dyDescent="0.25">
      <c r="A51" s="101" t="s">
        <v>84</v>
      </c>
      <c r="B51" s="84" t="s">
        <v>83</v>
      </c>
      <c r="C51" s="82">
        <v>138.06730173850917</v>
      </c>
      <c r="D51" s="82">
        <v>0.69482880874062636</v>
      </c>
      <c r="E51" s="82">
        <v>87.873999999999995</v>
      </c>
      <c r="F51" s="83">
        <v>1E-3</v>
      </c>
      <c r="G51" s="82" t="s">
        <v>418</v>
      </c>
      <c r="H51" s="82">
        <v>0</v>
      </c>
      <c r="I51" s="82" t="s">
        <v>418</v>
      </c>
      <c r="J51" s="83">
        <v>99.597229999999996</v>
      </c>
      <c r="K51" s="83">
        <v>100</v>
      </c>
      <c r="L51" s="83">
        <v>1E-3</v>
      </c>
      <c r="M51" s="82">
        <v>5.2380000000000004</v>
      </c>
      <c r="N51" s="82">
        <v>0.92994611505550884</v>
      </c>
      <c r="O51" s="82" t="s">
        <v>418</v>
      </c>
      <c r="P51" s="82">
        <v>-82.672610000000006</v>
      </c>
      <c r="Q51" s="82">
        <v>0</v>
      </c>
      <c r="R51" s="82">
        <v>0</v>
      </c>
      <c r="S51" s="82" t="s">
        <v>418</v>
      </c>
      <c r="T51" s="82">
        <v>0.38673039486542776</v>
      </c>
      <c r="U51" s="81">
        <v>5.0999999046325701</v>
      </c>
      <c r="V51" s="83">
        <v>0.2</v>
      </c>
      <c r="W51" s="82">
        <v>0.05</v>
      </c>
      <c r="X51" s="82" t="s">
        <v>418</v>
      </c>
      <c r="Y51" s="81">
        <v>0</v>
      </c>
      <c r="Z51" s="82">
        <v>3.9597173601869429E-2</v>
      </c>
      <c r="AA51" s="82">
        <v>28.2</v>
      </c>
      <c r="AB51" s="81">
        <v>0</v>
      </c>
      <c r="AC51" s="81">
        <v>39350</v>
      </c>
      <c r="AD51" s="81">
        <v>0</v>
      </c>
      <c r="AE51" s="81">
        <v>129</v>
      </c>
      <c r="AF51" s="83">
        <v>2.4</v>
      </c>
      <c r="AG51" s="81" t="s">
        <v>418</v>
      </c>
      <c r="AH51" s="81">
        <v>11743000</v>
      </c>
      <c r="AI51" s="83">
        <v>100</v>
      </c>
      <c r="AJ51" s="82">
        <v>5.9471936589499999</v>
      </c>
      <c r="AK51" s="81">
        <v>150000</v>
      </c>
      <c r="AL51" s="83" t="s">
        <v>418</v>
      </c>
      <c r="AM51" s="82">
        <v>125.118956017306</v>
      </c>
      <c r="AN51" s="83">
        <v>97.099362155562105</v>
      </c>
      <c r="AO51" s="82">
        <v>5.1081237789999996</v>
      </c>
      <c r="AP51" s="81">
        <v>37</v>
      </c>
      <c r="AQ51" s="81">
        <v>7</v>
      </c>
      <c r="AR51" s="81">
        <v>0</v>
      </c>
      <c r="AS51" s="82">
        <v>1.8716311454772949</v>
      </c>
      <c r="AT51" s="81">
        <v>87</v>
      </c>
      <c r="AU51" s="82">
        <v>44.566999999999993</v>
      </c>
      <c r="AV51" s="82">
        <v>25.3</v>
      </c>
      <c r="AW51" s="81">
        <v>98</v>
      </c>
      <c r="AX51" s="81">
        <v>88</v>
      </c>
      <c r="AY51" s="81">
        <v>97</v>
      </c>
      <c r="AZ51" s="82">
        <v>5092.98046875</v>
      </c>
      <c r="BA51" s="81">
        <v>4</v>
      </c>
      <c r="BB51" s="81">
        <v>96</v>
      </c>
      <c r="BC51" s="81">
        <v>5</v>
      </c>
      <c r="BD51" s="81">
        <v>60595.578029171331</v>
      </c>
      <c r="BE51" s="81">
        <v>5771877</v>
      </c>
      <c r="BF51" s="81">
        <v>5669094</v>
      </c>
      <c r="BG51" s="81">
        <v>42430</v>
      </c>
      <c r="BH51" s="82">
        <v>19.8129526369902</v>
      </c>
      <c r="BI51" s="83">
        <v>11.3</v>
      </c>
      <c r="BJ51" s="82">
        <v>0.122948979039</v>
      </c>
      <c r="BK51" s="82">
        <v>0.13503275579400001</v>
      </c>
      <c r="BL51" s="82">
        <v>0.117348055533</v>
      </c>
      <c r="BM51" s="82">
        <v>0.15843396550800001</v>
      </c>
      <c r="BN51" s="81">
        <v>37</v>
      </c>
    </row>
    <row r="52" spans="1:66" x14ac:dyDescent="0.25">
      <c r="A52" s="101" t="s">
        <v>86</v>
      </c>
      <c r="B52" s="84" t="s">
        <v>85</v>
      </c>
      <c r="C52" s="82">
        <v>41.368421052631582</v>
      </c>
      <c r="D52" s="82">
        <v>1.7239019889816176</v>
      </c>
      <c r="E52" s="82">
        <v>77.777000000000001</v>
      </c>
      <c r="F52" s="83">
        <v>65.599999999999994</v>
      </c>
      <c r="G52" s="82" t="s">
        <v>418</v>
      </c>
      <c r="H52" s="82">
        <v>17.317910000000001</v>
      </c>
      <c r="I52" s="82" t="s">
        <v>418</v>
      </c>
      <c r="J52" s="83">
        <v>63.605360000000005</v>
      </c>
      <c r="K52" s="83">
        <v>75.632310000000004</v>
      </c>
      <c r="L52" s="83">
        <v>65.599999999999994</v>
      </c>
      <c r="M52" s="82">
        <v>10.278</v>
      </c>
      <c r="N52" s="82">
        <v>0.49543325954795231</v>
      </c>
      <c r="O52" s="82" t="s">
        <v>418</v>
      </c>
      <c r="P52" s="82">
        <v>435.61151999999998</v>
      </c>
      <c r="Q52" s="82">
        <v>73.39</v>
      </c>
      <c r="R52" s="82">
        <v>67.27</v>
      </c>
      <c r="S52" s="82">
        <v>5.8011349134205394</v>
      </c>
      <c r="T52" s="82">
        <v>1.9946465066529215</v>
      </c>
      <c r="U52" s="81">
        <v>269</v>
      </c>
      <c r="V52" s="83">
        <v>1.3</v>
      </c>
      <c r="W52" s="82">
        <v>0.88</v>
      </c>
      <c r="X52" s="82">
        <v>31.902000000000001</v>
      </c>
      <c r="Y52" s="81">
        <v>110561</v>
      </c>
      <c r="Z52" s="82" t="s">
        <v>418</v>
      </c>
      <c r="AA52" s="82">
        <v>41.6</v>
      </c>
      <c r="AB52" s="81">
        <v>0</v>
      </c>
      <c r="AC52" s="81">
        <v>28257</v>
      </c>
      <c r="AD52" s="81">
        <v>0</v>
      </c>
      <c r="AE52" s="81">
        <v>109</v>
      </c>
      <c r="AF52" s="83">
        <v>18.899999999999999</v>
      </c>
      <c r="AG52" s="81" t="s">
        <v>418</v>
      </c>
      <c r="AH52" s="81" t="s">
        <v>418</v>
      </c>
      <c r="AI52" s="83">
        <v>20</v>
      </c>
      <c r="AJ52" s="82">
        <v>4.6728971962600001E-2</v>
      </c>
      <c r="AK52" s="81">
        <v>2600</v>
      </c>
      <c r="AL52" s="83" t="s">
        <v>418</v>
      </c>
      <c r="AM52" s="82">
        <v>41.195904154973903</v>
      </c>
      <c r="AN52" s="83">
        <v>55.681409245396203</v>
      </c>
      <c r="AO52" s="82" t="s">
        <v>418</v>
      </c>
      <c r="AP52" s="81">
        <v>19</v>
      </c>
      <c r="AQ52" s="81" t="s">
        <v>418</v>
      </c>
      <c r="AR52" s="81" t="s">
        <v>418</v>
      </c>
      <c r="AS52" s="82">
        <v>-0.89909660816192627</v>
      </c>
      <c r="AT52" s="81">
        <v>30</v>
      </c>
      <c r="AU52" s="82">
        <v>2.2029999999999998</v>
      </c>
      <c r="AV52" s="82">
        <v>14</v>
      </c>
      <c r="AW52" s="81">
        <v>68</v>
      </c>
      <c r="AX52" s="81">
        <v>82</v>
      </c>
      <c r="AY52" s="81">
        <v>68</v>
      </c>
      <c r="AZ52" s="82">
        <v>122.075607299805</v>
      </c>
      <c r="BA52" s="81">
        <v>248</v>
      </c>
      <c r="BB52" s="81">
        <v>37</v>
      </c>
      <c r="BC52" s="81">
        <v>2</v>
      </c>
      <c r="BD52" s="81">
        <v>2050.2047320209504</v>
      </c>
      <c r="BE52" s="81">
        <v>973557</v>
      </c>
      <c r="BF52" s="81">
        <v>883091</v>
      </c>
      <c r="BG52" s="81">
        <v>23180</v>
      </c>
      <c r="BH52" s="82">
        <v>4.5275793781148197</v>
      </c>
      <c r="BI52" s="83">
        <v>19.600000000000001</v>
      </c>
      <c r="BJ52" s="82">
        <v>3.8694510052699999E-2</v>
      </c>
      <c r="BK52" s="82">
        <v>0.34836829139499997</v>
      </c>
      <c r="BL52" s="82">
        <v>5.16763577116E-2</v>
      </c>
      <c r="BM52" s="82">
        <v>4.4546858889700003E-2</v>
      </c>
      <c r="BN52" s="81">
        <v>19</v>
      </c>
    </row>
    <row r="53" spans="1:66" x14ac:dyDescent="0.25">
      <c r="A53" s="101" t="s">
        <v>88</v>
      </c>
      <c r="B53" s="84" t="s">
        <v>87</v>
      </c>
      <c r="C53" s="82">
        <v>95.5</v>
      </c>
      <c r="D53" s="82">
        <v>0.6618131536172317</v>
      </c>
      <c r="E53" s="82">
        <v>70.483000000000004</v>
      </c>
      <c r="F53" s="83" t="s">
        <v>418</v>
      </c>
      <c r="G53" s="82" t="s">
        <v>418</v>
      </c>
      <c r="H53" s="82">
        <v>3.7537199999999999</v>
      </c>
      <c r="I53" s="82" t="s">
        <v>418</v>
      </c>
      <c r="J53" s="83">
        <v>77.892759999999996</v>
      </c>
      <c r="K53" s="83">
        <v>96.5</v>
      </c>
      <c r="L53" s="83" t="s">
        <v>418</v>
      </c>
      <c r="M53" s="82" t="s">
        <v>418</v>
      </c>
      <c r="N53" s="82">
        <v>0.72378802875589432</v>
      </c>
      <c r="O53" s="82" t="s">
        <v>418</v>
      </c>
      <c r="P53" s="82">
        <v>0.49801000000000001</v>
      </c>
      <c r="Q53" s="82">
        <v>0.51</v>
      </c>
      <c r="R53" s="82">
        <v>9.57</v>
      </c>
      <c r="S53" s="82">
        <v>5.2378705642403718</v>
      </c>
      <c r="T53" s="82">
        <v>8.9270905803125267</v>
      </c>
      <c r="U53" s="81">
        <v>1.6000000238418599</v>
      </c>
      <c r="V53" s="83" t="s">
        <v>418</v>
      </c>
      <c r="W53" s="82" t="s">
        <v>418</v>
      </c>
      <c r="X53" s="82" t="s">
        <v>418</v>
      </c>
      <c r="Y53" s="81">
        <v>6920</v>
      </c>
      <c r="Z53" s="82" t="s">
        <v>418</v>
      </c>
      <c r="AA53" s="82" t="s">
        <v>418</v>
      </c>
      <c r="AB53" s="81">
        <v>0</v>
      </c>
      <c r="AC53" s="81">
        <v>0</v>
      </c>
      <c r="AD53" s="81">
        <v>0</v>
      </c>
      <c r="AE53" s="81">
        <v>119</v>
      </c>
      <c r="AF53" s="83">
        <v>6.2</v>
      </c>
      <c r="AG53" s="81" t="s">
        <v>418</v>
      </c>
      <c r="AH53" s="81">
        <v>72000</v>
      </c>
      <c r="AI53" s="83">
        <v>80</v>
      </c>
      <c r="AJ53" s="82">
        <v>4.0884955752199996</v>
      </c>
      <c r="AK53" s="81">
        <v>1000</v>
      </c>
      <c r="AL53" s="83" t="s">
        <v>418</v>
      </c>
      <c r="AM53" s="82">
        <v>105.788481675393</v>
      </c>
      <c r="AN53" s="83">
        <v>67.03</v>
      </c>
      <c r="AO53" s="82" t="s">
        <v>418</v>
      </c>
      <c r="AP53" s="81" t="s">
        <v>418</v>
      </c>
      <c r="AQ53" s="81" t="s">
        <v>418</v>
      </c>
      <c r="AR53" s="81" t="s">
        <v>418</v>
      </c>
      <c r="AS53" s="82">
        <v>-0.28950342535972595</v>
      </c>
      <c r="AT53" s="81">
        <v>55</v>
      </c>
      <c r="AU53" s="82">
        <v>10.824999999999999</v>
      </c>
      <c r="AV53" s="82" t="s">
        <v>418</v>
      </c>
      <c r="AW53" s="81">
        <v>91</v>
      </c>
      <c r="AX53" s="81">
        <v>81</v>
      </c>
      <c r="AY53" s="81" t="s">
        <v>418</v>
      </c>
      <c r="AZ53" s="82">
        <v>580.65765380859398</v>
      </c>
      <c r="BA53" s="81" t="s">
        <v>418</v>
      </c>
      <c r="BB53" s="81">
        <v>70</v>
      </c>
      <c r="BC53" s="81">
        <v>3</v>
      </c>
      <c r="BD53" s="81">
        <v>7031.7097537327891</v>
      </c>
      <c r="BE53" s="81">
        <v>71808</v>
      </c>
      <c r="BF53" s="81">
        <v>72680</v>
      </c>
      <c r="BG53" s="81">
        <v>750</v>
      </c>
      <c r="BH53" s="82" t="s">
        <v>418</v>
      </c>
      <c r="BI53" s="83" t="s">
        <v>418</v>
      </c>
      <c r="BJ53" s="82">
        <v>8.3902143267500007E-2</v>
      </c>
      <c r="BK53" s="82">
        <v>0.27006831805300002</v>
      </c>
      <c r="BL53" s="82">
        <v>9.2123297515800007E-2</v>
      </c>
      <c r="BM53" s="82">
        <v>0.10516488465</v>
      </c>
      <c r="BN53" s="81" t="s">
        <v>418</v>
      </c>
    </row>
    <row r="54" spans="1:66" x14ac:dyDescent="0.25">
      <c r="A54" s="101" t="s">
        <v>90</v>
      </c>
      <c r="B54" s="84" t="s">
        <v>89</v>
      </c>
      <c r="C54" s="82">
        <v>219.97857586421031</v>
      </c>
      <c r="D54" s="82">
        <v>2.0667624572651868</v>
      </c>
      <c r="E54" s="82">
        <v>81.073999999999998</v>
      </c>
      <c r="F54" s="83">
        <v>14.8</v>
      </c>
      <c r="G54" s="82">
        <v>3.4779335422446098</v>
      </c>
      <c r="H54" s="82">
        <v>2.8746299999999998</v>
      </c>
      <c r="I54" s="82">
        <v>55.181980000000003</v>
      </c>
      <c r="J54" s="83">
        <v>83.893209999999996</v>
      </c>
      <c r="K54" s="83">
        <v>96.690219999999997</v>
      </c>
      <c r="L54" s="83">
        <v>14.8</v>
      </c>
      <c r="M54" s="82">
        <v>9.3729999999999993</v>
      </c>
      <c r="N54" s="82">
        <v>0.74464074230808364</v>
      </c>
      <c r="O54" s="82">
        <v>1.510326E-2</v>
      </c>
      <c r="P54" s="82">
        <v>24.83306</v>
      </c>
      <c r="Q54" s="82">
        <v>79.489999999999995</v>
      </c>
      <c r="R54" s="82">
        <v>40.81</v>
      </c>
      <c r="S54" s="82">
        <v>0.10594735783879378</v>
      </c>
      <c r="T54" s="82">
        <v>7.9646647267622983</v>
      </c>
      <c r="U54" s="81">
        <v>45</v>
      </c>
      <c r="V54" s="83">
        <v>1</v>
      </c>
      <c r="W54" s="82">
        <v>0.38</v>
      </c>
      <c r="X54" s="82">
        <v>6.8000000000000005E-2</v>
      </c>
      <c r="Y54" s="81">
        <v>2805557</v>
      </c>
      <c r="Z54" s="82">
        <v>0.45327225148093653</v>
      </c>
      <c r="AA54" s="82">
        <v>45.7</v>
      </c>
      <c r="AB54" s="81">
        <v>0</v>
      </c>
      <c r="AC54" s="81">
        <v>503</v>
      </c>
      <c r="AD54" s="81">
        <v>0</v>
      </c>
      <c r="AE54" s="81">
        <v>115</v>
      </c>
      <c r="AF54" s="83">
        <v>9.5</v>
      </c>
      <c r="AG54" s="81" t="s">
        <v>418</v>
      </c>
      <c r="AH54" s="81">
        <v>6188000</v>
      </c>
      <c r="AI54" s="83">
        <v>20</v>
      </c>
      <c r="AJ54" s="82">
        <v>0.74102202451999999</v>
      </c>
      <c r="AK54" s="81">
        <v>29000</v>
      </c>
      <c r="AL54" s="83">
        <v>93.778459999999995</v>
      </c>
      <c r="AM54" s="82">
        <v>84.102083523687099</v>
      </c>
      <c r="AN54" s="83">
        <v>63.87</v>
      </c>
      <c r="AO54" s="82">
        <v>1.4642125370000001</v>
      </c>
      <c r="AP54" s="81">
        <v>21</v>
      </c>
      <c r="AQ54" s="81">
        <v>16</v>
      </c>
      <c r="AR54" s="81">
        <v>2</v>
      </c>
      <c r="AS54" s="82">
        <v>-0.40025734901428223</v>
      </c>
      <c r="AT54" s="81">
        <v>28</v>
      </c>
      <c r="AU54" s="82">
        <v>15.600000000000001</v>
      </c>
      <c r="AV54" s="82">
        <v>16</v>
      </c>
      <c r="AW54" s="81">
        <v>84</v>
      </c>
      <c r="AX54" s="81" t="s">
        <v>418</v>
      </c>
      <c r="AY54" s="81">
        <v>64</v>
      </c>
      <c r="AZ54" s="82">
        <v>936.82159423828102</v>
      </c>
      <c r="BA54" s="81">
        <v>95</v>
      </c>
      <c r="BB54" s="81">
        <v>48</v>
      </c>
      <c r="BC54" s="81">
        <v>3</v>
      </c>
      <c r="BD54" s="81">
        <v>7650.0727525450529</v>
      </c>
      <c r="BE54" s="81">
        <v>10738957</v>
      </c>
      <c r="BF54" s="81">
        <v>10520392</v>
      </c>
      <c r="BG54" s="81">
        <v>48320</v>
      </c>
      <c r="BH54" s="82">
        <v>7.0828174764972101</v>
      </c>
      <c r="BI54" s="83">
        <v>19</v>
      </c>
      <c r="BJ54" s="82">
        <v>5.8188515149499999E-2</v>
      </c>
      <c r="BK54" s="82">
        <v>0.25804453771899999</v>
      </c>
      <c r="BL54" s="82">
        <v>7.6344607174999995E-2</v>
      </c>
      <c r="BM54" s="82">
        <v>5.76874802467E-2</v>
      </c>
      <c r="BN54" s="81">
        <v>21</v>
      </c>
    </row>
    <row r="55" spans="1:66" x14ac:dyDescent="0.25">
      <c r="A55" s="101" t="s">
        <v>93</v>
      </c>
      <c r="B55" s="84" t="s">
        <v>92</v>
      </c>
      <c r="C55" s="82">
        <v>68.788681752295062</v>
      </c>
      <c r="D55" s="82">
        <v>2.0024896290936458</v>
      </c>
      <c r="E55" s="82">
        <v>63.820999999999998</v>
      </c>
      <c r="F55" s="83">
        <v>20.3</v>
      </c>
      <c r="G55" s="82">
        <v>3.77979891294363</v>
      </c>
      <c r="H55" s="82">
        <v>2.09653</v>
      </c>
      <c r="I55" s="82">
        <v>80.634780000000006</v>
      </c>
      <c r="J55" s="83">
        <v>87.988720000000001</v>
      </c>
      <c r="K55" s="83">
        <v>93.994529999999997</v>
      </c>
      <c r="L55" s="83">
        <v>20.3</v>
      </c>
      <c r="M55" s="82">
        <v>9.5690000000000008</v>
      </c>
      <c r="N55" s="82">
        <v>0.75791635087287801</v>
      </c>
      <c r="O55" s="82">
        <v>1.7952880000000001E-2</v>
      </c>
      <c r="P55" s="82">
        <v>781.44007999999997</v>
      </c>
      <c r="Q55" s="82">
        <v>138.55000000000001</v>
      </c>
      <c r="R55" s="82">
        <v>220.13</v>
      </c>
      <c r="S55" s="82">
        <v>0.37573910603334976</v>
      </c>
      <c r="T55" s="82">
        <v>2.8036281875826501</v>
      </c>
      <c r="U55" s="81">
        <v>43</v>
      </c>
      <c r="V55" s="83">
        <v>0.3</v>
      </c>
      <c r="W55" s="82">
        <v>0.22</v>
      </c>
      <c r="X55" s="82">
        <v>2.6320000000000001</v>
      </c>
      <c r="Y55" s="81">
        <v>1848654</v>
      </c>
      <c r="Z55" s="82">
        <v>0.38886860005590296</v>
      </c>
      <c r="AA55" s="82">
        <v>44.7</v>
      </c>
      <c r="AB55" s="81">
        <v>0</v>
      </c>
      <c r="AC55" s="81">
        <v>118614</v>
      </c>
      <c r="AD55" s="81">
        <v>0</v>
      </c>
      <c r="AE55" s="81">
        <v>114</v>
      </c>
      <c r="AF55" s="83">
        <v>7.9</v>
      </c>
      <c r="AG55" s="81">
        <v>5365261</v>
      </c>
      <c r="AH55" s="81">
        <v>1608000</v>
      </c>
      <c r="AI55" s="83">
        <v>80</v>
      </c>
      <c r="AJ55" s="82">
        <v>306.31804952800002</v>
      </c>
      <c r="AK55" s="81">
        <v>62000</v>
      </c>
      <c r="AL55" s="83">
        <v>92.829790000000003</v>
      </c>
      <c r="AM55" s="82">
        <v>92.323270210095103</v>
      </c>
      <c r="AN55" s="83">
        <v>57.272243683102403</v>
      </c>
      <c r="AO55" s="82">
        <v>1.577710867</v>
      </c>
      <c r="AP55" s="81">
        <v>20</v>
      </c>
      <c r="AQ55" s="81">
        <v>10.8</v>
      </c>
      <c r="AR55" s="81">
        <v>25</v>
      </c>
      <c r="AS55" s="82">
        <v>-0.26139762997627258</v>
      </c>
      <c r="AT55" s="81">
        <v>38</v>
      </c>
      <c r="AU55" s="82">
        <v>20.5</v>
      </c>
      <c r="AV55" s="82">
        <v>15</v>
      </c>
      <c r="AW55" s="81">
        <v>85</v>
      </c>
      <c r="AX55" s="81">
        <v>73</v>
      </c>
      <c r="AY55" s="81">
        <v>84</v>
      </c>
      <c r="AZ55" s="82">
        <v>942.88665771484398</v>
      </c>
      <c r="BA55" s="81">
        <v>59</v>
      </c>
      <c r="BB55" s="81">
        <v>73</v>
      </c>
      <c r="BC55" s="81">
        <v>3</v>
      </c>
      <c r="BD55" s="81">
        <v>6344.871978500566</v>
      </c>
      <c r="BE55" s="81">
        <v>17373657</v>
      </c>
      <c r="BF55" s="81">
        <v>16147651</v>
      </c>
      <c r="BG55" s="81">
        <v>248360</v>
      </c>
      <c r="BH55" s="82">
        <v>7.1572897266610802</v>
      </c>
      <c r="BI55" s="83">
        <v>13</v>
      </c>
      <c r="BJ55" s="82">
        <v>5.2527562857500001E-2</v>
      </c>
      <c r="BK55" s="82">
        <v>0.22391891420999999</v>
      </c>
      <c r="BL55" s="82">
        <v>6.8785515252700005E-2</v>
      </c>
      <c r="BM55" s="82">
        <v>5.6474449530799997E-2</v>
      </c>
      <c r="BN55" s="81">
        <v>20</v>
      </c>
    </row>
    <row r="56" spans="1:66" x14ac:dyDescent="0.25">
      <c r="A56" s="101" t="s">
        <v>95</v>
      </c>
      <c r="B56" s="84" t="s">
        <v>94</v>
      </c>
      <c r="C56" s="82">
        <v>98.873469285247879</v>
      </c>
      <c r="D56" s="82">
        <v>2.0309213089847908</v>
      </c>
      <c r="E56" s="82">
        <v>42.704000000000001</v>
      </c>
      <c r="F56" s="83">
        <v>4.0999999999999996</v>
      </c>
      <c r="G56" s="82">
        <v>4.1308575832092096</v>
      </c>
      <c r="H56" s="82">
        <v>0</v>
      </c>
      <c r="I56" s="82">
        <v>89.826970000000003</v>
      </c>
      <c r="J56" s="83">
        <v>94.19301999999999</v>
      </c>
      <c r="K56" s="83">
        <v>99.105729999999994</v>
      </c>
      <c r="L56" s="83">
        <v>4.0999999999999996</v>
      </c>
      <c r="M56" s="82">
        <v>12.754</v>
      </c>
      <c r="N56" s="82">
        <v>0.69972679792056303</v>
      </c>
      <c r="O56" s="82">
        <v>1.9424960000000002E-2</v>
      </c>
      <c r="P56" s="82">
        <v>1551.6101699999999</v>
      </c>
      <c r="Q56" s="82">
        <v>40.79</v>
      </c>
      <c r="R56" s="82">
        <v>522.75</v>
      </c>
      <c r="S56" s="82">
        <v>0.84366944466929961</v>
      </c>
      <c r="T56" s="82">
        <v>10.169881572767835</v>
      </c>
      <c r="U56" s="81">
        <v>13</v>
      </c>
      <c r="V56" s="83">
        <v>0.1</v>
      </c>
      <c r="W56" s="82">
        <v>0.04</v>
      </c>
      <c r="X56" s="82">
        <v>0</v>
      </c>
      <c r="Y56" s="81">
        <v>5021586</v>
      </c>
      <c r="Z56" s="82">
        <v>0.44973590693150411</v>
      </c>
      <c r="AA56" s="82">
        <v>31.8</v>
      </c>
      <c r="AB56" s="81">
        <v>97000</v>
      </c>
      <c r="AC56" s="81">
        <v>311704</v>
      </c>
      <c r="AD56" s="81">
        <v>0</v>
      </c>
      <c r="AE56" s="81">
        <v>153</v>
      </c>
      <c r="AF56" s="83">
        <v>4.5</v>
      </c>
      <c r="AG56" s="81">
        <v>12340832</v>
      </c>
      <c r="AH56" s="81">
        <v>8157000</v>
      </c>
      <c r="AI56" s="83">
        <v>80</v>
      </c>
      <c r="AJ56" s="82">
        <v>0.67745750184800002</v>
      </c>
      <c r="AK56" s="81">
        <v>83000</v>
      </c>
      <c r="AL56" s="83">
        <v>71.16825</v>
      </c>
      <c r="AM56" s="82">
        <v>95.286596817970405</v>
      </c>
      <c r="AN56" s="83">
        <v>44.950204245285697</v>
      </c>
      <c r="AO56" s="82">
        <v>3.0101010800000001</v>
      </c>
      <c r="AP56" s="81">
        <v>23</v>
      </c>
      <c r="AQ56" s="81">
        <v>14</v>
      </c>
      <c r="AR56" s="81">
        <v>36</v>
      </c>
      <c r="AS56" s="82">
        <v>-0.58480405807495117</v>
      </c>
      <c r="AT56" s="81">
        <v>35</v>
      </c>
      <c r="AU56" s="82">
        <v>7.9020000000000001</v>
      </c>
      <c r="AV56" s="82">
        <v>15.6</v>
      </c>
      <c r="AW56" s="81">
        <v>94</v>
      </c>
      <c r="AX56" s="81">
        <v>94</v>
      </c>
      <c r="AY56" s="81" t="s">
        <v>418</v>
      </c>
      <c r="AZ56" s="82">
        <v>516.34313964843795</v>
      </c>
      <c r="BA56" s="81">
        <v>37</v>
      </c>
      <c r="BB56" s="81">
        <v>82</v>
      </c>
      <c r="BC56" s="81">
        <v>4</v>
      </c>
      <c r="BD56" s="81">
        <v>2549.1394583229544</v>
      </c>
      <c r="BE56" s="81">
        <v>100388076</v>
      </c>
      <c r="BF56" s="81">
        <v>91515179</v>
      </c>
      <c r="BG56" s="81">
        <v>995450</v>
      </c>
      <c r="BH56" s="82">
        <v>5.2297793462092299</v>
      </c>
      <c r="BI56" s="83">
        <v>27.7</v>
      </c>
      <c r="BJ56" s="82">
        <v>5.3742630802299997E-2</v>
      </c>
      <c r="BK56" s="82">
        <v>0.25551020346699999</v>
      </c>
      <c r="BL56" s="82">
        <v>9.3358827410200004E-2</v>
      </c>
      <c r="BM56" s="82">
        <v>7.0795955333300006E-2</v>
      </c>
      <c r="BN56" s="81">
        <v>23</v>
      </c>
    </row>
    <row r="57" spans="1:66" x14ac:dyDescent="0.25">
      <c r="A57" s="101" t="s">
        <v>97</v>
      </c>
      <c r="B57" s="84" t="s">
        <v>96</v>
      </c>
      <c r="C57" s="82">
        <v>309.8814671814672</v>
      </c>
      <c r="D57" s="82">
        <v>1.5533440683039264</v>
      </c>
      <c r="E57" s="82">
        <v>72.022999999999996</v>
      </c>
      <c r="F57" s="83">
        <v>22.4</v>
      </c>
      <c r="G57" s="82">
        <v>4.0699771697616702</v>
      </c>
      <c r="H57" s="82">
        <v>1.0056700000000001</v>
      </c>
      <c r="I57" s="82">
        <v>90.649680000000004</v>
      </c>
      <c r="J57" s="83">
        <v>87.433570000000003</v>
      </c>
      <c r="K57" s="83">
        <v>97.388369999999995</v>
      </c>
      <c r="L57" s="83">
        <v>22.4</v>
      </c>
      <c r="M57" s="82">
        <v>8.9499999999999993</v>
      </c>
      <c r="N57" s="82">
        <v>0.66668101830167026</v>
      </c>
      <c r="O57" s="82">
        <v>3.246251E-2</v>
      </c>
      <c r="P57" s="82">
        <v>51.98883</v>
      </c>
      <c r="Q57" s="82">
        <v>137.09</v>
      </c>
      <c r="R57" s="82">
        <v>207.47</v>
      </c>
      <c r="S57" s="82">
        <v>1.0110636864926541</v>
      </c>
      <c r="T57" s="82">
        <v>20.678290570395134</v>
      </c>
      <c r="U57" s="81">
        <v>72</v>
      </c>
      <c r="V57" s="83">
        <v>0.6</v>
      </c>
      <c r="W57" s="82">
        <v>0.33</v>
      </c>
      <c r="X57" s="82">
        <v>0</v>
      </c>
      <c r="Y57" s="81">
        <v>1411062</v>
      </c>
      <c r="Z57" s="82">
        <v>0.39709403481582384</v>
      </c>
      <c r="AA57" s="82">
        <v>38</v>
      </c>
      <c r="AB57" s="81">
        <v>0</v>
      </c>
      <c r="AC57" s="81">
        <v>66</v>
      </c>
      <c r="AD57" s="81">
        <v>0</v>
      </c>
      <c r="AE57" s="81">
        <v>118</v>
      </c>
      <c r="AF57" s="83">
        <v>9</v>
      </c>
      <c r="AG57" s="81">
        <v>2545105</v>
      </c>
      <c r="AH57" s="81">
        <v>1556000</v>
      </c>
      <c r="AI57" s="83">
        <v>100</v>
      </c>
      <c r="AJ57" s="82">
        <v>0.76603646184999996</v>
      </c>
      <c r="AK57" s="81">
        <v>11000</v>
      </c>
      <c r="AL57" s="83">
        <v>88.482709999999997</v>
      </c>
      <c r="AM57" s="82">
        <v>146.922102198093</v>
      </c>
      <c r="AN57" s="83">
        <v>28.997073045596998</v>
      </c>
      <c r="AO57" s="82">
        <v>1.4737304449999999</v>
      </c>
      <c r="AP57" s="81">
        <v>24</v>
      </c>
      <c r="AQ57" s="81">
        <v>6.7</v>
      </c>
      <c r="AR57" s="81">
        <v>8</v>
      </c>
      <c r="AS57" s="82">
        <v>-0.44714248180389404</v>
      </c>
      <c r="AT57" s="81">
        <v>34</v>
      </c>
      <c r="AU57" s="82">
        <v>15.69</v>
      </c>
      <c r="AV57" s="82">
        <v>13</v>
      </c>
      <c r="AW57" s="81">
        <v>85</v>
      </c>
      <c r="AX57" s="81">
        <v>86</v>
      </c>
      <c r="AY57" s="81">
        <v>87</v>
      </c>
      <c r="AZ57" s="82">
        <v>599.54870605468795</v>
      </c>
      <c r="BA57" s="81">
        <v>46</v>
      </c>
      <c r="BB57" s="81">
        <v>75</v>
      </c>
      <c r="BC57" s="81">
        <v>3</v>
      </c>
      <c r="BD57" s="81">
        <v>4058.2446520216349</v>
      </c>
      <c r="BE57" s="81">
        <v>6453550</v>
      </c>
      <c r="BF57" s="81">
        <v>6126238</v>
      </c>
      <c r="BG57" s="81">
        <v>20720</v>
      </c>
      <c r="BH57" s="82">
        <v>8.2870900048062897</v>
      </c>
      <c r="BI57" s="83">
        <v>14</v>
      </c>
      <c r="BJ57" s="82">
        <v>6.2240797818600001E-2</v>
      </c>
      <c r="BK57" s="82">
        <v>0.27628670269799999</v>
      </c>
      <c r="BL57" s="82">
        <v>7.7498820345399996E-2</v>
      </c>
      <c r="BM57" s="82">
        <v>6.9041687976499996E-2</v>
      </c>
      <c r="BN57" s="81">
        <v>24</v>
      </c>
    </row>
    <row r="58" spans="1:66" x14ac:dyDescent="0.25">
      <c r="A58" s="101" t="s">
        <v>99</v>
      </c>
      <c r="B58" s="84" t="s">
        <v>98</v>
      </c>
      <c r="C58" s="82">
        <v>46.665739750445631</v>
      </c>
      <c r="D58" s="82">
        <v>4.3458144415272599</v>
      </c>
      <c r="E58" s="82">
        <v>72.143000000000001</v>
      </c>
      <c r="F58" s="83">
        <v>66.099999999999994</v>
      </c>
      <c r="G58" s="82" t="s">
        <v>418</v>
      </c>
      <c r="H58" s="82">
        <v>2.8540700000000001</v>
      </c>
      <c r="I58" s="82">
        <v>24.639970000000002</v>
      </c>
      <c r="J58" s="83">
        <v>66.312790000000007</v>
      </c>
      <c r="K58" s="83">
        <v>64.665819999999997</v>
      </c>
      <c r="L58" s="83">
        <v>66.099999999999994</v>
      </c>
      <c r="M58" s="82">
        <v>14.391</v>
      </c>
      <c r="N58" s="82">
        <v>0.58842164468676861</v>
      </c>
      <c r="O58" s="82" t="s">
        <v>418</v>
      </c>
      <c r="P58" s="82">
        <v>0</v>
      </c>
      <c r="Q58" s="82">
        <v>6.14</v>
      </c>
      <c r="R58" s="82">
        <v>5.54</v>
      </c>
      <c r="S58" s="82">
        <v>5.3536995811757651E-2</v>
      </c>
      <c r="T58" s="82" t="s">
        <v>418</v>
      </c>
      <c r="U58" s="81">
        <v>191</v>
      </c>
      <c r="V58" s="83">
        <v>6.2</v>
      </c>
      <c r="W58" s="82">
        <v>5.4</v>
      </c>
      <c r="X58" s="82">
        <v>343.25599999999997</v>
      </c>
      <c r="Y58" s="81">
        <v>429326</v>
      </c>
      <c r="Z58" s="82" t="s">
        <v>418</v>
      </c>
      <c r="AA58" s="82" t="s">
        <v>418</v>
      </c>
      <c r="AB58" s="81">
        <v>0</v>
      </c>
      <c r="AC58" s="81">
        <v>0</v>
      </c>
      <c r="AD58" s="81">
        <v>0</v>
      </c>
      <c r="AE58" s="81">
        <v>122</v>
      </c>
      <c r="AF58" s="83">
        <v>10.5</v>
      </c>
      <c r="AG58" s="81">
        <v>466435.11929849302</v>
      </c>
      <c r="AH58" s="81" t="s">
        <v>418</v>
      </c>
      <c r="AI58" s="83">
        <v>40</v>
      </c>
      <c r="AJ58" s="82">
        <v>2.20065789474</v>
      </c>
      <c r="AK58" s="81">
        <v>3200</v>
      </c>
      <c r="AL58" s="83">
        <v>95</v>
      </c>
      <c r="AM58" s="82">
        <v>45.166867205255997</v>
      </c>
      <c r="AN58" s="83">
        <v>23.779999971074002</v>
      </c>
      <c r="AO58" s="82" t="s">
        <v>418</v>
      </c>
      <c r="AP58" s="81">
        <v>18</v>
      </c>
      <c r="AQ58" s="81">
        <v>43.6</v>
      </c>
      <c r="AR58" s="81">
        <v>53</v>
      </c>
      <c r="AS58" s="82">
        <v>-1.2943800687789917</v>
      </c>
      <c r="AT58" s="81">
        <v>16</v>
      </c>
      <c r="AU58" s="82">
        <v>4</v>
      </c>
      <c r="AV58" s="82">
        <v>21</v>
      </c>
      <c r="AW58" s="81">
        <v>25</v>
      </c>
      <c r="AX58" s="81" t="s">
        <v>418</v>
      </c>
      <c r="AY58" s="81" t="s">
        <v>418</v>
      </c>
      <c r="AZ58" s="82">
        <v>838.74426269531295</v>
      </c>
      <c r="BA58" s="81">
        <v>301</v>
      </c>
      <c r="BB58" s="81">
        <v>22</v>
      </c>
      <c r="BC58" s="81">
        <v>2</v>
      </c>
      <c r="BD58" s="81">
        <v>10173.963020188008</v>
      </c>
      <c r="BE58" s="81">
        <v>1355982</v>
      </c>
      <c r="BF58" s="81">
        <v>824543</v>
      </c>
      <c r="BG58" s="81">
        <v>28050</v>
      </c>
      <c r="BH58" s="82">
        <v>2.4578773467789699</v>
      </c>
      <c r="BI58" s="83">
        <v>22</v>
      </c>
      <c r="BJ58" s="82">
        <v>2.6018771285800001E-2</v>
      </c>
      <c r="BK58" s="82">
        <v>0.18717392561999999</v>
      </c>
      <c r="BL58" s="82">
        <v>6.2617175811799999E-2</v>
      </c>
      <c r="BM58" s="82">
        <v>5.90327590747E-2</v>
      </c>
      <c r="BN58" s="81">
        <v>18</v>
      </c>
    </row>
    <row r="59" spans="1:66" x14ac:dyDescent="0.25">
      <c r="A59" s="101" t="s">
        <v>101</v>
      </c>
      <c r="B59" s="84" t="s">
        <v>100</v>
      </c>
      <c r="C59" s="157">
        <f>BE59/BG59</f>
        <v>34.624920792079209</v>
      </c>
      <c r="D59" s="81" t="s">
        <v>418</v>
      </c>
      <c r="E59" s="81" t="s">
        <v>418</v>
      </c>
      <c r="F59" s="83" t="s">
        <v>418</v>
      </c>
      <c r="G59" s="82" t="s">
        <v>418</v>
      </c>
      <c r="H59" s="82">
        <v>67.003950000000003</v>
      </c>
      <c r="I59" s="82" t="s">
        <v>418</v>
      </c>
      <c r="J59" s="83">
        <v>11.939970000000001</v>
      </c>
      <c r="K59" s="83">
        <v>51.849719999999998</v>
      </c>
      <c r="L59" s="83" t="s">
        <v>418</v>
      </c>
      <c r="M59" s="82">
        <v>14.031000000000001</v>
      </c>
      <c r="N59" s="82">
        <v>0.43357962042319481</v>
      </c>
      <c r="O59" s="82" t="s">
        <v>418</v>
      </c>
      <c r="P59" s="82">
        <v>331.44790999999998</v>
      </c>
      <c r="Q59" s="82">
        <v>17.399999999999999</v>
      </c>
      <c r="R59" s="82">
        <v>15.78</v>
      </c>
      <c r="S59" s="82" t="s">
        <v>418</v>
      </c>
      <c r="T59" s="82" t="s">
        <v>418</v>
      </c>
      <c r="U59" s="81">
        <v>67</v>
      </c>
      <c r="V59" s="83">
        <v>0.6</v>
      </c>
      <c r="W59" s="82">
        <v>0.23</v>
      </c>
      <c r="X59" s="82">
        <v>22.870999999999999</v>
      </c>
      <c r="Y59" s="81">
        <v>1076700</v>
      </c>
      <c r="Z59" s="82" t="s">
        <v>418</v>
      </c>
      <c r="AA59" s="82" t="s">
        <v>418</v>
      </c>
      <c r="AB59" s="81">
        <v>0</v>
      </c>
      <c r="AC59" s="81">
        <v>2252</v>
      </c>
      <c r="AD59" s="81">
        <v>297</v>
      </c>
      <c r="AE59" s="81">
        <v>105</v>
      </c>
      <c r="AF59" s="83">
        <v>20.6</v>
      </c>
      <c r="AG59" s="81">
        <v>102729</v>
      </c>
      <c r="AH59" s="81" t="s">
        <v>418</v>
      </c>
      <c r="AI59" s="83">
        <v>20</v>
      </c>
      <c r="AJ59" s="82">
        <v>14.6357435198</v>
      </c>
      <c r="AK59" s="81">
        <v>4700</v>
      </c>
      <c r="AL59" s="83">
        <v>76.570520000000002</v>
      </c>
      <c r="AM59" s="82">
        <v>20.363955154761701</v>
      </c>
      <c r="AN59" s="83">
        <v>1.1771187201569999</v>
      </c>
      <c r="AO59" s="82" t="s">
        <v>418</v>
      </c>
      <c r="AP59" s="81">
        <v>16</v>
      </c>
      <c r="AQ59" s="81" t="s">
        <v>418</v>
      </c>
      <c r="AR59" s="81">
        <v>51</v>
      </c>
      <c r="AS59" s="82">
        <v>-1.7277317047119141</v>
      </c>
      <c r="AT59" s="81">
        <v>23</v>
      </c>
      <c r="AU59" s="82" t="s">
        <v>418</v>
      </c>
      <c r="AV59" s="82">
        <v>7</v>
      </c>
      <c r="AW59" s="81">
        <v>95</v>
      </c>
      <c r="AX59" s="81">
        <v>88</v>
      </c>
      <c r="AY59" s="81">
        <v>95</v>
      </c>
      <c r="AZ59" s="82">
        <v>55.3310356140137</v>
      </c>
      <c r="BA59" s="81">
        <v>480</v>
      </c>
      <c r="BB59" s="81">
        <v>35</v>
      </c>
      <c r="BC59" s="81">
        <v>2</v>
      </c>
      <c r="BD59" s="81">
        <v>811.37602860210791</v>
      </c>
      <c r="BE59" s="81">
        <v>3497117</v>
      </c>
      <c r="BF59" s="81">
        <v>5290052</v>
      </c>
      <c r="BG59" s="81">
        <v>101000</v>
      </c>
      <c r="BH59" s="82" t="s">
        <v>418</v>
      </c>
      <c r="BI59" s="83">
        <v>23.9</v>
      </c>
      <c r="BJ59" s="82">
        <v>2.8460176525099998E-2</v>
      </c>
      <c r="BK59" s="82">
        <v>0.29830224560099999</v>
      </c>
      <c r="BL59" s="82">
        <v>4.9692737352999998E-2</v>
      </c>
      <c r="BM59" s="82">
        <v>3.47484626334E-2</v>
      </c>
      <c r="BN59" s="81">
        <v>16</v>
      </c>
    </row>
    <row r="60" spans="1:66" x14ac:dyDescent="0.25">
      <c r="A60" s="101" t="s">
        <v>103</v>
      </c>
      <c r="B60" s="84" t="s">
        <v>102</v>
      </c>
      <c r="C60" s="82">
        <v>30.386105360018405</v>
      </c>
      <c r="D60" s="82">
        <v>0.50223455129487549</v>
      </c>
      <c r="E60" s="82">
        <v>68.88</v>
      </c>
      <c r="F60" s="83" t="s">
        <v>418</v>
      </c>
      <c r="G60" s="82">
        <v>2.2975175724185601</v>
      </c>
      <c r="H60" s="82">
        <v>0</v>
      </c>
      <c r="I60" s="82" t="s">
        <v>418</v>
      </c>
      <c r="J60" s="83">
        <v>99.146560000000008</v>
      </c>
      <c r="K60" s="83">
        <v>99.712819999999994</v>
      </c>
      <c r="L60" s="83" t="s">
        <v>418</v>
      </c>
      <c r="M60" s="82">
        <v>5.2080000000000002</v>
      </c>
      <c r="N60" s="82">
        <v>0.88154229789502814</v>
      </c>
      <c r="O60" s="82" t="s">
        <v>418</v>
      </c>
      <c r="P60" s="82">
        <v>0.23229</v>
      </c>
      <c r="Q60" s="82">
        <v>0</v>
      </c>
      <c r="R60" s="82">
        <v>0</v>
      </c>
      <c r="S60" s="82" t="s">
        <v>418</v>
      </c>
      <c r="T60" s="82">
        <v>1.8433327180647157</v>
      </c>
      <c r="U60" s="81">
        <v>15</v>
      </c>
      <c r="V60" s="83">
        <v>1.3</v>
      </c>
      <c r="W60" s="82">
        <v>0.38</v>
      </c>
      <c r="X60" s="82" t="s">
        <v>418</v>
      </c>
      <c r="Y60" s="81">
        <v>9</v>
      </c>
      <c r="Z60" s="82">
        <v>9.1257862431578407E-2</v>
      </c>
      <c r="AA60" s="82">
        <v>32.700000000000003</v>
      </c>
      <c r="AB60" s="81">
        <v>0</v>
      </c>
      <c r="AC60" s="81">
        <v>359</v>
      </c>
      <c r="AD60" s="81">
        <v>0</v>
      </c>
      <c r="AE60" s="81">
        <v>127</v>
      </c>
      <c r="AF60" s="83">
        <v>2.9</v>
      </c>
      <c r="AG60" s="81">
        <v>31981</v>
      </c>
      <c r="AH60" s="81">
        <v>3245000</v>
      </c>
      <c r="AI60" s="83">
        <v>40</v>
      </c>
      <c r="AJ60" s="82">
        <v>38.018548202399998</v>
      </c>
      <c r="AK60" s="81">
        <v>53000</v>
      </c>
      <c r="AL60" s="83">
        <v>99.88579</v>
      </c>
      <c r="AM60" s="82">
        <v>145.43842409216001</v>
      </c>
      <c r="AN60" s="83">
        <v>88.102456874019893</v>
      </c>
      <c r="AO60" s="82">
        <v>3.7685079570000002</v>
      </c>
      <c r="AP60" s="81">
        <v>39</v>
      </c>
      <c r="AQ60" s="81">
        <v>4</v>
      </c>
      <c r="AR60" s="81">
        <v>17</v>
      </c>
      <c r="AS60" s="82">
        <v>1.1919379234313965</v>
      </c>
      <c r="AT60" s="81">
        <v>74</v>
      </c>
      <c r="AU60" s="82">
        <v>34.651000000000003</v>
      </c>
      <c r="AV60" s="82">
        <v>49.6</v>
      </c>
      <c r="AW60" s="81">
        <v>93</v>
      </c>
      <c r="AX60" s="81">
        <v>91</v>
      </c>
      <c r="AY60" s="81" t="s">
        <v>418</v>
      </c>
      <c r="AZ60" s="82">
        <v>1987.71813964844</v>
      </c>
      <c r="BA60" s="81">
        <v>9</v>
      </c>
      <c r="BB60" s="81">
        <v>74</v>
      </c>
      <c r="BC60" s="81">
        <v>4</v>
      </c>
      <c r="BD60" s="81">
        <v>22927.744417419308</v>
      </c>
      <c r="BE60" s="81">
        <v>1325649</v>
      </c>
      <c r="BF60" s="81">
        <v>1310350</v>
      </c>
      <c r="BG60" s="81">
        <v>42390</v>
      </c>
      <c r="BH60" s="82">
        <v>19.6263568469749</v>
      </c>
      <c r="BI60" s="83">
        <v>17</v>
      </c>
      <c r="BJ60" s="82">
        <v>0.12544823965900001</v>
      </c>
      <c r="BK60" s="82">
        <v>0.155589572506</v>
      </c>
      <c r="BL60" s="82">
        <v>8.9809406535899999E-2</v>
      </c>
      <c r="BM60" s="82">
        <v>0.108915411758</v>
      </c>
      <c r="BN60" s="81">
        <v>39</v>
      </c>
    </row>
    <row r="61" spans="1:66" x14ac:dyDescent="0.25">
      <c r="A61" s="100" t="s">
        <v>705</v>
      </c>
      <c r="B61" s="84" t="s">
        <v>308</v>
      </c>
      <c r="C61" s="82">
        <v>66.057616279069762</v>
      </c>
      <c r="D61" s="82">
        <v>1.7455327778068372</v>
      </c>
      <c r="E61" s="82">
        <v>23.798999999999999</v>
      </c>
      <c r="F61" s="83">
        <v>32.700000000000003</v>
      </c>
      <c r="G61" s="82">
        <v>4.7371804236669099</v>
      </c>
      <c r="H61" s="82">
        <v>7.0373999999999999</v>
      </c>
      <c r="I61" s="82">
        <v>24.096959999999999</v>
      </c>
      <c r="J61" s="83">
        <v>58.351979999999998</v>
      </c>
      <c r="K61" s="83">
        <v>69.008660000000006</v>
      </c>
      <c r="L61" s="83">
        <v>32.700000000000003</v>
      </c>
      <c r="M61" s="82">
        <v>12.502000000000001</v>
      </c>
      <c r="N61" s="82">
        <v>0.60808178366263488</v>
      </c>
      <c r="O61" s="82">
        <v>8.1271319999999994E-2</v>
      </c>
      <c r="P61" s="82">
        <v>87.173910000000006</v>
      </c>
      <c r="Q61" s="82">
        <v>79.78</v>
      </c>
      <c r="R61" s="82">
        <v>68.09</v>
      </c>
      <c r="S61" s="82">
        <v>2.5383078762859852</v>
      </c>
      <c r="T61" s="82">
        <v>2.6680236602246348</v>
      </c>
      <c r="U61" s="81">
        <v>398</v>
      </c>
      <c r="V61" s="83">
        <v>27.2</v>
      </c>
      <c r="W61" s="82">
        <v>13.5</v>
      </c>
      <c r="X61" s="82">
        <v>1.891</v>
      </c>
      <c r="Y61" s="81">
        <v>261261</v>
      </c>
      <c r="Z61" s="82">
        <v>0.57860936753852954</v>
      </c>
      <c r="AA61" s="82">
        <v>51.5</v>
      </c>
      <c r="AB61" s="81">
        <v>0</v>
      </c>
      <c r="AC61" s="81">
        <v>1629</v>
      </c>
      <c r="AD61" s="81">
        <v>0</v>
      </c>
      <c r="AE61" s="81">
        <v>103</v>
      </c>
      <c r="AF61" s="83">
        <v>20.6</v>
      </c>
      <c r="AG61" s="81" t="s">
        <v>418</v>
      </c>
      <c r="AH61" s="81">
        <v>921000</v>
      </c>
      <c r="AI61" s="83">
        <v>20</v>
      </c>
      <c r="AJ61" s="82">
        <v>29.9054363395</v>
      </c>
      <c r="AK61" s="81">
        <v>7200</v>
      </c>
      <c r="AL61" s="83">
        <v>88.419380000000004</v>
      </c>
      <c r="AM61" s="82">
        <v>93.527322513680105</v>
      </c>
      <c r="AN61" s="83">
        <v>15.366923859589599</v>
      </c>
      <c r="AO61" s="82">
        <v>2.9591836929999999</v>
      </c>
      <c r="AP61" s="81">
        <v>29</v>
      </c>
      <c r="AQ61" s="81" t="s">
        <v>418</v>
      </c>
      <c r="AR61" s="81">
        <v>20</v>
      </c>
      <c r="AS61" s="82">
        <v>-0.65994679927825928</v>
      </c>
      <c r="AT61" s="81">
        <v>34</v>
      </c>
      <c r="AU61" s="82">
        <v>0.79600000000000004</v>
      </c>
      <c r="AV61" s="82">
        <v>21</v>
      </c>
      <c r="AW61" s="81">
        <v>90</v>
      </c>
      <c r="AX61" s="81">
        <v>89</v>
      </c>
      <c r="AY61" s="81">
        <v>87</v>
      </c>
      <c r="AZ61" s="82">
        <v>663.25300000000004</v>
      </c>
      <c r="BA61" s="81">
        <v>437</v>
      </c>
      <c r="BB61" s="81">
        <v>42</v>
      </c>
      <c r="BC61" s="81">
        <v>3</v>
      </c>
      <c r="BD61" s="81">
        <v>4139.9619490838468</v>
      </c>
      <c r="BE61" s="81">
        <v>1148133</v>
      </c>
      <c r="BF61" s="81">
        <v>1282702</v>
      </c>
      <c r="BG61" s="81">
        <v>17200</v>
      </c>
      <c r="BH61" s="82">
        <v>4.0145879408350602</v>
      </c>
      <c r="BI61" s="83">
        <v>26.7</v>
      </c>
      <c r="BJ61" s="82">
        <v>3.72878406614E-2</v>
      </c>
      <c r="BK61" s="82">
        <v>0.34237942937400001</v>
      </c>
      <c r="BL61" s="82">
        <v>6.43138440068E-2</v>
      </c>
      <c r="BM61" s="82">
        <v>8.8892218421499997E-2</v>
      </c>
      <c r="BN61" s="81">
        <v>29</v>
      </c>
    </row>
    <row r="62" spans="1:66" x14ac:dyDescent="0.25">
      <c r="A62" s="101" t="s">
        <v>105</v>
      </c>
      <c r="B62" s="84" t="s">
        <v>104</v>
      </c>
      <c r="C62" s="82">
        <v>109.224559</v>
      </c>
      <c r="D62" s="82">
        <v>4.8259301779027659</v>
      </c>
      <c r="E62" s="82">
        <v>20.763000000000002</v>
      </c>
      <c r="F62" s="83">
        <v>65.900000000000006</v>
      </c>
      <c r="G62" s="82">
        <v>4.6145778397678496</v>
      </c>
      <c r="H62" s="82">
        <v>22.350290000000001</v>
      </c>
      <c r="I62" s="82">
        <v>7.9603900000000003</v>
      </c>
      <c r="J62" s="83">
        <v>7.3163299999999998</v>
      </c>
      <c r="K62" s="83">
        <v>41.059950000000001</v>
      </c>
      <c r="L62" s="83">
        <v>65.900000000000006</v>
      </c>
      <c r="M62" s="82">
        <v>14.776</v>
      </c>
      <c r="N62" s="82">
        <v>0.46984962534056107</v>
      </c>
      <c r="O62" s="82">
        <v>0.48879027000000003</v>
      </c>
      <c r="P62" s="82">
        <v>20391.09073</v>
      </c>
      <c r="Q62" s="82">
        <v>2206.62</v>
      </c>
      <c r="R62" s="82">
        <v>2061.42</v>
      </c>
      <c r="S62" s="82">
        <v>5.8826936926430866</v>
      </c>
      <c r="T62" s="82">
        <v>0.51724537376124546</v>
      </c>
      <c r="U62" s="81">
        <v>164</v>
      </c>
      <c r="V62" s="83">
        <v>1.1000000000000001</v>
      </c>
      <c r="W62" s="82">
        <v>0.22</v>
      </c>
      <c r="X62" s="82">
        <v>37.366999999999997</v>
      </c>
      <c r="Y62" s="81">
        <v>69802693</v>
      </c>
      <c r="Z62" s="82">
        <v>0.50796334651846753</v>
      </c>
      <c r="AA62" s="82">
        <v>39.1</v>
      </c>
      <c r="AB62" s="81">
        <v>1140713</v>
      </c>
      <c r="AC62" s="81">
        <v>760156</v>
      </c>
      <c r="AD62" s="81">
        <v>16</v>
      </c>
      <c r="AE62" s="81">
        <v>105</v>
      </c>
      <c r="AF62" s="83">
        <v>20.6</v>
      </c>
      <c r="AG62" s="81">
        <v>11501244</v>
      </c>
      <c r="AH62" s="81">
        <v>933000</v>
      </c>
      <c r="AI62" s="83">
        <v>40</v>
      </c>
      <c r="AJ62" s="82">
        <v>58.796201314299999</v>
      </c>
      <c r="AK62" s="81">
        <v>84000</v>
      </c>
      <c r="AL62" s="83">
        <v>51.771180000000001</v>
      </c>
      <c r="AM62" s="82">
        <v>37.218071697118901</v>
      </c>
      <c r="AN62" s="83">
        <v>46.506978312221698</v>
      </c>
      <c r="AO62" s="82">
        <v>3.732903957</v>
      </c>
      <c r="AP62" s="81">
        <v>14</v>
      </c>
      <c r="AQ62" s="81">
        <v>19.8</v>
      </c>
      <c r="AR62" s="81">
        <v>63</v>
      </c>
      <c r="AS62" s="82">
        <v>-0.60746967792510986</v>
      </c>
      <c r="AT62" s="81">
        <v>37</v>
      </c>
      <c r="AU62" s="82">
        <v>1</v>
      </c>
      <c r="AV62" s="82">
        <v>3.12</v>
      </c>
      <c r="AW62" s="81">
        <v>73</v>
      </c>
      <c r="AX62" s="81" t="s">
        <v>418</v>
      </c>
      <c r="AY62" s="81">
        <v>68</v>
      </c>
      <c r="AZ62" s="82">
        <v>69.524787902832003</v>
      </c>
      <c r="BA62" s="81">
        <v>401</v>
      </c>
      <c r="BB62" s="81">
        <v>58</v>
      </c>
      <c r="BC62" s="81">
        <v>3</v>
      </c>
      <c r="BD62" s="81">
        <v>772.31222782125099</v>
      </c>
      <c r="BE62" s="81">
        <v>112078727</v>
      </c>
      <c r="BF62" s="81">
        <v>99262853</v>
      </c>
      <c r="BG62" s="81">
        <v>1000000</v>
      </c>
      <c r="BH62" s="82">
        <v>3.5011329976098602</v>
      </c>
      <c r="BI62" s="83">
        <v>18.3</v>
      </c>
      <c r="BJ62" s="82">
        <v>2.8468212251900001E-2</v>
      </c>
      <c r="BK62" s="82">
        <v>0.21334786227200001</v>
      </c>
      <c r="BL62" s="82">
        <v>4.74572118132E-2</v>
      </c>
      <c r="BM62" s="82">
        <v>2.3906838720899999E-2</v>
      </c>
      <c r="BN62" s="81">
        <v>14</v>
      </c>
    </row>
    <row r="63" spans="1:66" x14ac:dyDescent="0.25">
      <c r="A63" s="101" t="s">
        <v>107</v>
      </c>
      <c r="B63" s="84" t="s">
        <v>106</v>
      </c>
      <c r="C63" s="82">
        <v>48.357033388067869</v>
      </c>
      <c r="D63" s="82">
        <v>1.5879772461729458</v>
      </c>
      <c r="E63" s="82">
        <v>56.247999999999998</v>
      </c>
      <c r="F63" s="83">
        <v>10.8</v>
      </c>
      <c r="G63" s="82">
        <v>4.7802146794313902</v>
      </c>
      <c r="H63" s="82">
        <v>0</v>
      </c>
      <c r="I63" s="82" t="s">
        <v>418</v>
      </c>
      <c r="J63" s="83">
        <v>95.072180000000003</v>
      </c>
      <c r="K63" s="83">
        <v>93.79092</v>
      </c>
      <c r="L63" s="83">
        <v>10.8</v>
      </c>
      <c r="M63" s="82">
        <v>10.121</v>
      </c>
      <c r="N63" s="82">
        <v>0.72369886942002271</v>
      </c>
      <c r="O63" s="82" t="s">
        <v>418</v>
      </c>
      <c r="P63" s="82">
        <v>16.275030000000001</v>
      </c>
      <c r="Q63" s="82">
        <v>95.31</v>
      </c>
      <c r="R63" s="82">
        <v>84.74</v>
      </c>
      <c r="S63" s="82">
        <v>2.1528601927803419</v>
      </c>
      <c r="T63" s="82">
        <v>5.1414543643569139</v>
      </c>
      <c r="U63" s="81">
        <v>49</v>
      </c>
      <c r="V63" s="83">
        <v>0.1</v>
      </c>
      <c r="W63" s="82" t="s">
        <v>418</v>
      </c>
      <c r="X63" s="82" t="s">
        <v>418</v>
      </c>
      <c r="Y63" s="81">
        <v>911449</v>
      </c>
      <c r="Z63" s="82">
        <v>0.3565591899276197</v>
      </c>
      <c r="AA63" s="82">
        <v>36.700000000000003</v>
      </c>
      <c r="AB63" s="81">
        <v>0</v>
      </c>
      <c r="AC63" s="81">
        <v>19</v>
      </c>
      <c r="AD63" s="81">
        <v>0</v>
      </c>
      <c r="AE63" s="81">
        <v>126</v>
      </c>
      <c r="AF63" s="83">
        <v>3.7</v>
      </c>
      <c r="AG63" s="81">
        <v>1670216</v>
      </c>
      <c r="AH63" s="81">
        <v>843000</v>
      </c>
      <c r="AI63" s="83">
        <v>100</v>
      </c>
      <c r="AJ63" s="82">
        <v>11.434109425100001</v>
      </c>
      <c r="AK63" s="81">
        <v>3400</v>
      </c>
      <c r="AL63" s="83">
        <v>99.08211</v>
      </c>
      <c r="AM63" s="82">
        <v>117.83057669931</v>
      </c>
      <c r="AN63" s="83">
        <v>87.468929073061503</v>
      </c>
      <c r="AO63" s="82" t="s">
        <v>418</v>
      </c>
      <c r="AP63" s="81">
        <v>32</v>
      </c>
      <c r="AQ63" s="81">
        <v>29.7</v>
      </c>
      <c r="AR63" s="81">
        <v>43</v>
      </c>
      <c r="AS63" s="82">
        <v>0.25953623652458191</v>
      </c>
      <c r="AT63" s="81" t="s">
        <v>418</v>
      </c>
      <c r="AU63" s="82">
        <v>8.3740000000000006</v>
      </c>
      <c r="AV63" s="82">
        <v>23</v>
      </c>
      <c r="AW63" s="81">
        <v>99</v>
      </c>
      <c r="AX63" s="81">
        <v>94</v>
      </c>
      <c r="AY63" s="81">
        <v>99</v>
      </c>
      <c r="AZ63" s="82">
        <v>313.17132568359398</v>
      </c>
      <c r="BA63" s="81">
        <v>34</v>
      </c>
      <c r="BB63" s="81">
        <v>63</v>
      </c>
      <c r="BC63" s="81">
        <v>2</v>
      </c>
      <c r="BD63" s="81">
        <v>6202.1622670649576</v>
      </c>
      <c r="BE63" s="81">
        <v>889955</v>
      </c>
      <c r="BF63" s="81">
        <v>891971</v>
      </c>
      <c r="BG63" s="81">
        <v>18270</v>
      </c>
      <c r="BH63" s="82">
        <v>5.4496804126395197</v>
      </c>
      <c r="BI63" s="83">
        <v>30.6</v>
      </c>
      <c r="BJ63" s="82">
        <v>6.5722446370999998E-2</v>
      </c>
      <c r="BK63" s="82">
        <v>0.40451098344300002</v>
      </c>
      <c r="BL63" s="82">
        <v>0.120565934838</v>
      </c>
      <c r="BM63" s="82">
        <v>0.21039567603699999</v>
      </c>
      <c r="BN63" s="81">
        <v>32</v>
      </c>
    </row>
    <row r="64" spans="1:66" x14ac:dyDescent="0.25">
      <c r="A64" s="101" t="s">
        <v>109</v>
      </c>
      <c r="B64" s="84" t="s">
        <v>108</v>
      </c>
      <c r="C64" s="82">
        <v>18.1568556480537</v>
      </c>
      <c r="D64" s="82">
        <v>0.24517334799099064</v>
      </c>
      <c r="E64" s="82">
        <v>85.382000000000005</v>
      </c>
      <c r="F64" s="83" t="s">
        <v>418</v>
      </c>
      <c r="G64" s="82">
        <v>2.0749590985642801</v>
      </c>
      <c r="H64" s="82">
        <v>0</v>
      </c>
      <c r="I64" s="82" t="s">
        <v>418</v>
      </c>
      <c r="J64" s="83">
        <v>99.447839999999999</v>
      </c>
      <c r="K64" s="83">
        <v>100.00000999999999</v>
      </c>
      <c r="L64" s="83" t="s">
        <v>418</v>
      </c>
      <c r="M64" s="82">
        <v>4.9000000000000004</v>
      </c>
      <c r="N64" s="82">
        <v>0.92519172446830078</v>
      </c>
      <c r="O64" s="82" t="s">
        <v>418</v>
      </c>
      <c r="P64" s="82">
        <v>-12.870010000000001</v>
      </c>
      <c r="Q64" s="82">
        <v>0</v>
      </c>
      <c r="R64" s="82">
        <v>0</v>
      </c>
      <c r="S64" s="82" t="s">
        <v>418</v>
      </c>
      <c r="T64" s="82">
        <v>0.34318062797862003</v>
      </c>
      <c r="U64" s="81">
        <v>4.9000000953674299</v>
      </c>
      <c r="V64" s="83" t="s">
        <v>418</v>
      </c>
      <c r="W64" s="82" t="s">
        <v>418</v>
      </c>
      <c r="X64" s="82" t="s">
        <v>418</v>
      </c>
      <c r="Y64" s="81">
        <v>5</v>
      </c>
      <c r="Z64" s="82">
        <v>5.0395436864459242E-2</v>
      </c>
      <c r="AA64" s="82">
        <v>27.1</v>
      </c>
      <c r="AB64" s="81">
        <v>0</v>
      </c>
      <c r="AC64" s="81">
        <v>25585</v>
      </c>
      <c r="AD64" s="81">
        <v>0</v>
      </c>
      <c r="AE64" s="81">
        <v>133</v>
      </c>
      <c r="AF64" s="83">
        <v>2.4</v>
      </c>
      <c r="AG64" s="81">
        <v>13364839</v>
      </c>
      <c r="AH64" s="81">
        <v>3180000</v>
      </c>
      <c r="AI64" s="83">
        <v>100</v>
      </c>
      <c r="AJ64" s="82">
        <v>3.3346088007299999</v>
      </c>
      <c r="AK64" s="81">
        <v>260000</v>
      </c>
      <c r="AL64" s="83" t="s">
        <v>418</v>
      </c>
      <c r="AM64" s="82">
        <v>129.46856684272001</v>
      </c>
      <c r="AN64" s="83">
        <v>80.5</v>
      </c>
      <c r="AO64" s="82">
        <v>5.8049807549999999</v>
      </c>
      <c r="AP64" s="81">
        <v>38</v>
      </c>
      <c r="AQ64" s="81">
        <v>8</v>
      </c>
      <c r="AR64" s="81">
        <v>11</v>
      </c>
      <c r="AS64" s="82">
        <v>1.9842084646224976</v>
      </c>
      <c r="AT64" s="81">
        <v>86</v>
      </c>
      <c r="AU64" s="82">
        <v>38.08</v>
      </c>
      <c r="AV64" s="82">
        <v>43.5</v>
      </c>
      <c r="AW64" s="81">
        <v>89</v>
      </c>
      <c r="AX64" s="81">
        <v>92</v>
      </c>
      <c r="AY64" s="81">
        <v>85</v>
      </c>
      <c r="AZ64" s="82">
        <v>4112.05419921875</v>
      </c>
      <c r="BA64" s="81">
        <v>3</v>
      </c>
      <c r="BB64" s="81">
        <v>94</v>
      </c>
      <c r="BC64" s="81">
        <v>5</v>
      </c>
      <c r="BD64" s="81">
        <v>49960.247050204882</v>
      </c>
      <c r="BE64" s="81">
        <v>5532159</v>
      </c>
      <c r="BF64" s="81">
        <v>5501824</v>
      </c>
      <c r="BG64" s="81">
        <v>303890</v>
      </c>
      <c r="BH64" s="82">
        <v>21.720787545522199</v>
      </c>
      <c r="BI64" s="83">
        <v>10.199999999999999</v>
      </c>
      <c r="BJ64" s="82">
        <v>0.13281750240000001</v>
      </c>
      <c r="BK64" s="82">
        <v>0.131072893711</v>
      </c>
      <c r="BL64" s="82">
        <v>0.111311907769</v>
      </c>
      <c r="BM64" s="82">
        <v>0.13434451302700001</v>
      </c>
      <c r="BN64" s="81">
        <v>38</v>
      </c>
    </row>
    <row r="65" spans="1:66" x14ac:dyDescent="0.25">
      <c r="A65" s="101" t="s">
        <v>111</v>
      </c>
      <c r="B65" s="84" t="s">
        <v>110</v>
      </c>
      <c r="C65" s="82">
        <v>122.33839573919924</v>
      </c>
      <c r="D65" s="82">
        <v>0.51115979156713653</v>
      </c>
      <c r="E65" s="82">
        <v>80.444000000000003</v>
      </c>
      <c r="F65" s="83" t="s">
        <v>418</v>
      </c>
      <c r="G65" s="82">
        <v>2.2628282394029502</v>
      </c>
      <c r="H65" s="82">
        <v>0</v>
      </c>
      <c r="I65" s="82" t="s">
        <v>418</v>
      </c>
      <c r="J65" s="83">
        <v>98.650009999999995</v>
      </c>
      <c r="K65" s="83">
        <v>100</v>
      </c>
      <c r="L65" s="83" t="s">
        <v>418</v>
      </c>
      <c r="M65" s="82">
        <v>5.6340000000000003</v>
      </c>
      <c r="N65" s="82">
        <v>0.89105677772481051</v>
      </c>
      <c r="O65" s="82" t="s">
        <v>418</v>
      </c>
      <c r="P65" s="82">
        <v>0</v>
      </c>
      <c r="Q65" s="82">
        <v>0</v>
      </c>
      <c r="R65" s="82">
        <v>0</v>
      </c>
      <c r="S65" s="82" t="s">
        <v>418</v>
      </c>
      <c r="T65" s="82">
        <v>0.97245432653368102</v>
      </c>
      <c r="U65" s="81">
        <v>8</v>
      </c>
      <c r="V65" s="83">
        <v>0.4</v>
      </c>
      <c r="W65" s="82">
        <v>0.18</v>
      </c>
      <c r="X65" s="82" t="s">
        <v>418</v>
      </c>
      <c r="Y65" s="81">
        <v>321</v>
      </c>
      <c r="Z65" s="82">
        <v>5.1375861018074342E-2</v>
      </c>
      <c r="AA65" s="82">
        <v>32.700000000000003</v>
      </c>
      <c r="AB65" s="81">
        <v>0</v>
      </c>
      <c r="AC65" s="81">
        <v>457426</v>
      </c>
      <c r="AD65" s="81">
        <v>0</v>
      </c>
      <c r="AE65" s="81">
        <v>138</v>
      </c>
      <c r="AF65" s="83">
        <v>2.4</v>
      </c>
      <c r="AG65" s="81">
        <v>70188028</v>
      </c>
      <c r="AH65" s="81">
        <v>86861000</v>
      </c>
      <c r="AI65" s="83">
        <v>40</v>
      </c>
      <c r="AJ65" s="82">
        <v>12.392364793200001</v>
      </c>
      <c r="AK65" s="81">
        <v>1400000</v>
      </c>
      <c r="AL65" s="83" t="s">
        <v>418</v>
      </c>
      <c r="AM65" s="82">
        <v>108.35735696862</v>
      </c>
      <c r="AN65" s="83">
        <v>48.052273750618497</v>
      </c>
      <c r="AO65" s="82">
        <v>3.6461012359999998</v>
      </c>
      <c r="AP65" s="81">
        <v>34</v>
      </c>
      <c r="AQ65" s="81" t="s">
        <v>418</v>
      </c>
      <c r="AR65" s="81">
        <v>7</v>
      </c>
      <c r="AS65" s="82">
        <v>1.4805258512496948</v>
      </c>
      <c r="AT65" s="81">
        <v>69</v>
      </c>
      <c r="AU65" s="82">
        <v>32.349000000000004</v>
      </c>
      <c r="AV65" s="82">
        <v>64.772000000000006</v>
      </c>
      <c r="AW65" s="81">
        <v>96</v>
      </c>
      <c r="AX65" s="81">
        <v>80</v>
      </c>
      <c r="AY65" s="81">
        <v>92</v>
      </c>
      <c r="AZ65" s="82">
        <v>4782.28857421875</v>
      </c>
      <c r="BA65" s="81">
        <v>8</v>
      </c>
      <c r="BB65" s="81">
        <v>82</v>
      </c>
      <c r="BC65" s="81">
        <v>4</v>
      </c>
      <c r="BD65" s="81">
        <v>41463.644022703411</v>
      </c>
      <c r="BE65" s="81">
        <v>65129731</v>
      </c>
      <c r="BF65" s="81">
        <v>64408492</v>
      </c>
      <c r="BG65" s="81">
        <v>547660</v>
      </c>
      <c r="BH65" s="82">
        <v>20.034624746988101</v>
      </c>
      <c r="BI65" s="83">
        <v>10.6</v>
      </c>
      <c r="BJ65" s="82">
        <v>0.1294505007</v>
      </c>
      <c r="BK65" s="82">
        <v>0.13731976341300001</v>
      </c>
      <c r="BL65" s="82">
        <v>0.115491700113</v>
      </c>
      <c r="BM65" s="82">
        <v>7.7115734199900005E-2</v>
      </c>
      <c r="BN65" s="81">
        <v>34</v>
      </c>
    </row>
    <row r="66" spans="1:66" x14ac:dyDescent="0.25">
      <c r="A66" s="101" t="s">
        <v>113</v>
      </c>
      <c r="B66" s="84" t="s">
        <v>112</v>
      </c>
      <c r="C66" s="82">
        <v>8.2247642333216913</v>
      </c>
      <c r="D66" s="82">
        <v>3.0447842280730351</v>
      </c>
      <c r="E66" s="82">
        <v>89.37</v>
      </c>
      <c r="F66" s="83">
        <v>36.6</v>
      </c>
      <c r="G66" s="82">
        <v>4.0975978134522197</v>
      </c>
      <c r="H66" s="82">
        <v>2.9530599999999998</v>
      </c>
      <c r="I66" s="82" t="s">
        <v>418</v>
      </c>
      <c r="J66" s="83">
        <v>47.41328</v>
      </c>
      <c r="K66" s="83">
        <v>85.771000000000001</v>
      </c>
      <c r="L66" s="83">
        <v>36.6</v>
      </c>
      <c r="M66" s="82">
        <v>14.558999999999999</v>
      </c>
      <c r="N66" s="82">
        <v>0.70162526614775333</v>
      </c>
      <c r="O66" s="82">
        <v>6.5788689999999997E-2</v>
      </c>
      <c r="P66" s="82">
        <v>0</v>
      </c>
      <c r="Q66" s="82">
        <v>91.87</v>
      </c>
      <c r="R66" s="82">
        <v>104.28</v>
      </c>
      <c r="S66" s="82">
        <v>0.73811589343900663</v>
      </c>
      <c r="T66" s="82">
        <v>0.10953156421996196</v>
      </c>
      <c r="U66" s="81">
        <v>529</v>
      </c>
      <c r="V66" s="83">
        <v>3.6</v>
      </c>
      <c r="W66" s="82">
        <v>2.5099999999999998</v>
      </c>
      <c r="X66" s="82">
        <v>168.86799999999999</v>
      </c>
      <c r="Y66" s="81">
        <v>694119</v>
      </c>
      <c r="Z66" s="82">
        <v>0.53430152106361684</v>
      </c>
      <c r="AA66" s="82">
        <v>38</v>
      </c>
      <c r="AB66" s="81">
        <v>0</v>
      </c>
      <c r="AC66" s="81">
        <v>774</v>
      </c>
      <c r="AD66" s="81">
        <v>0</v>
      </c>
      <c r="AE66" s="81">
        <v>122</v>
      </c>
      <c r="AF66" s="83">
        <v>10.5</v>
      </c>
      <c r="AG66" s="81" t="s">
        <v>418</v>
      </c>
      <c r="AH66" s="81" t="s">
        <v>418</v>
      </c>
      <c r="AI66" s="83">
        <v>0</v>
      </c>
      <c r="AJ66" s="82">
        <v>1.1766917293200001</v>
      </c>
      <c r="AK66" s="81">
        <v>4500</v>
      </c>
      <c r="AL66" s="83">
        <v>84.667159999999996</v>
      </c>
      <c r="AM66" s="82">
        <v>138.280968727513</v>
      </c>
      <c r="AN66" s="83">
        <v>18.5</v>
      </c>
      <c r="AO66" s="82">
        <v>3.0053855180000002</v>
      </c>
      <c r="AP66" s="81">
        <v>19</v>
      </c>
      <c r="AQ66" s="81">
        <v>31.5</v>
      </c>
      <c r="AR66" s="81">
        <v>50</v>
      </c>
      <c r="AS66" s="82">
        <v>-0.81228339672088623</v>
      </c>
      <c r="AT66" s="81">
        <v>31</v>
      </c>
      <c r="AU66" s="82">
        <v>3.6109999999999998</v>
      </c>
      <c r="AV66" s="82">
        <v>13</v>
      </c>
      <c r="AW66" s="81">
        <v>75</v>
      </c>
      <c r="AX66" s="81" t="s">
        <v>418</v>
      </c>
      <c r="AY66" s="81" t="s">
        <v>418</v>
      </c>
      <c r="AZ66" s="82">
        <v>555.6279296875</v>
      </c>
      <c r="BA66" s="81">
        <v>252</v>
      </c>
      <c r="BB66" s="81">
        <v>40</v>
      </c>
      <c r="BC66" s="81">
        <v>2</v>
      </c>
      <c r="BD66" s="81">
        <v>8029.8223835614845</v>
      </c>
      <c r="BE66" s="81">
        <v>2172578</v>
      </c>
      <c r="BF66" s="81">
        <v>1748162</v>
      </c>
      <c r="BG66" s="81">
        <v>257670</v>
      </c>
      <c r="BH66" s="82">
        <v>3.5639074683559202</v>
      </c>
      <c r="BI66" s="83">
        <v>14.4</v>
      </c>
      <c r="BJ66" s="82">
        <v>4.0474851502299999E-2</v>
      </c>
      <c r="BK66" s="82">
        <v>0.227463646582</v>
      </c>
      <c r="BL66" s="82">
        <v>6.8625490542699993E-2</v>
      </c>
      <c r="BM66" s="82">
        <v>7.6460524838099994E-2</v>
      </c>
      <c r="BN66" s="81">
        <v>19</v>
      </c>
    </row>
    <row r="67" spans="1:66" x14ac:dyDescent="0.25">
      <c r="A67" s="101" t="s">
        <v>115</v>
      </c>
      <c r="B67" s="84" t="s">
        <v>114</v>
      </c>
      <c r="C67" s="82">
        <v>225.30652173913043</v>
      </c>
      <c r="D67" s="82">
        <v>4.0478524176413035</v>
      </c>
      <c r="E67" s="82">
        <v>61.27</v>
      </c>
      <c r="F67" s="83">
        <v>26</v>
      </c>
      <c r="G67" s="82">
        <v>8.2296813888947593</v>
      </c>
      <c r="H67" s="82">
        <v>1.0768599999999999</v>
      </c>
      <c r="I67" s="82">
        <v>7.8762699999999999</v>
      </c>
      <c r="J67" s="83">
        <v>39.23115</v>
      </c>
      <c r="K67" s="83">
        <v>77.991569999999996</v>
      </c>
      <c r="L67" s="83">
        <v>26</v>
      </c>
      <c r="M67" s="82">
        <v>17.091000000000001</v>
      </c>
      <c r="N67" s="82">
        <v>0.46572490135278738</v>
      </c>
      <c r="O67" s="82">
        <v>0.28578441999999998</v>
      </c>
      <c r="P67" s="82">
        <v>38.780070000000002</v>
      </c>
      <c r="Q67" s="82">
        <v>45</v>
      </c>
      <c r="R67" s="82">
        <v>47.21</v>
      </c>
      <c r="S67" s="82">
        <v>14.506520899508118</v>
      </c>
      <c r="T67" s="82">
        <v>12.469394931901611</v>
      </c>
      <c r="U67" s="81">
        <v>174</v>
      </c>
      <c r="V67" s="83">
        <v>1.7</v>
      </c>
      <c r="W67" s="82">
        <v>1.17</v>
      </c>
      <c r="X67" s="82">
        <v>56.671999999999997</v>
      </c>
      <c r="Y67" s="81">
        <v>160763</v>
      </c>
      <c r="Z67" s="82">
        <v>0.620445540313457</v>
      </c>
      <c r="AA67" s="82">
        <v>35.9</v>
      </c>
      <c r="AB67" s="81">
        <v>0</v>
      </c>
      <c r="AC67" s="81">
        <v>4382</v>
      </c>
      <c r="AD67" s="81">
        <v>0</v>
      </c>
      <c r="AE67" s="81">
        <v>119</v>
      </c>
      <c r="AF67" s="83">
        <v>10.199999999999999</v>
      </c>
      <c r="AG67" s="81">
        <v>53735</v>
      </c>
      <c r="AH67" s="81">
        <v>162000</v>
      </c>
      <c r="AI67" s="83">
        <v>20</v>
      </c>
      <c r="AJ67" s="82">
        <v>8.1066413107099997</v>
      </c>
      <c r="AK67" s="81">
        <v>4200</v>
      </c>
      <c r="AL67" s="83">
        <v>50.777970000000003</v>
      </c>
      <c r="AM67" s="82">
        <v>139.52902818918901</v>
      </c>
      <c r="AN67" s="83">
        <v>60.491257553377999</v>
      </c>
      <c r="AO67" s="82">
        <v>3.9234764580000001</v>
      </c>
      <c r="AP67" s="81">
        <v>14</v>
      </c>
      <c r="AQ67" s="81">
        <v>7.3</v>
      </c>
      <c r="AR67" s="81">
        <v>58</v>
      </c>
      <c r="AS67" s="82">
        <v>-0.62347120046615601</v>
      </c>
      <c r="AT67" s="81">
        <v>37</v>
      </c>
      <c r="AU67" s="82">
        <v>1.077</v>
      </c>
      <c r="AV67" s="82">
        <v>11</v>
      </c>
      <c r="AW67" s="81">
        <v>92</v>
      </c>
      <c r="AX67" s="81">
        <v>68</v>
      </c>
      <c r="AY67" s="81">
        <v>90</v>
      </c>
      <c r="AZ67" s="82">
        <v>74.311149597167997</v>
      </c>
      <c r="BA67" s="81">
        <v>597</v>
      </c>
      <c r="BB67" s="81">
        <v>35</v>
      </c>
      <c r="BC67" s="81">
        <v>2</v>
      </c>
      <c r="BD67" s="81">
        <v>712.45239774426466</v>
      </c>
      <c r="BE67" s="81">
        <v>2347696</v>
      </c>
      <c r="BF67" s="81">
        <v>2003564</v>
      </c>
      <c r="BG67" s="81">
        <v>10120</v>
      </c>
      <c r="BH67" s="82">
        <v>2.5899809393823201</v>
      </c>
      <c r="BI67" s="83">
        <v>20.399999999999999</v>
      </c>
      <c r="BJ67" s="82">
        <v>3.3410305042000002E-2</v>
      </c>
      <c r="BK67" s="82">
        <v>0.38576769684899997</v>
      </c>
      <c r="BL67" s="82">
        <v>4.8177651408899999E-2</v>
      </c>
      <c r="BM67" s="82">
        <v>3.3610746690100002E-2</v>
      </c>
      <c r="BN67" s="81">
        <v>14</v>
      </c>
    </row>
    <row r="68" spans="1:66" x14ac:dyDescent="0.25">
      <c r="A68" s="101" t="s">
        <v>117</v>
      </c>
      <c r="B68" s="84" t="s">
        <v>116</v>
      </c>
      <c r="C68" s="82">
        <v>65.275202071451105</v>
      </c>
      <c r="D68" s="82">
        <v>0.76661289252944564</v>
      </c>
      <c r="E68" s="82">
        <v>58.631999999999998</v>
      </c>
      <c r="F68" s="83">
        <v>34.1</v>
      </c>
      <c r="G68" s="82" t="s">
        <v>418</v>
      </c>
      <c r="H68" s="82">
        <v>0</v>
      </c>
      <c r="I68" s="82" t="s">
        <v>418</v>
      </c>
      <c r="J68" s="83">
        <v>90.024789999999996</v>
      </c>
      <c r="K68" s="83">
        <v>98.394440000000003</v>
      </c>
      <c r="L68" s="83">
        <v>34.1</v>
      </c>
      <c r="M68" s="82">
        <v>6.8570000000000002</v>
      </c>
      <c r="N68" s="82">
        <v>0.78635909189772291</v>
      </c>
      <c r="O68" s="82" t="s">
        <v>418</v>
      </c>
      <c r="P68" s="82">
        <v>0</v>
      </c>
      <c r="Q68" s="82">
        <v>191.52</v>
      </c>
      <c r="R68" s="82">
        <v>356.87</v>
      </c>
      <c r="S68" s="82">
        <v>3.4925727354867409</v>
      </c>
      <c r="T68" s="82">
        <v>11.558680014577396</v>
      </c>
      <c r="U68" s="81">
        <v>86</v>
      </c>
      <c r="V68" s="83">
        <v>0.5</v>
      </c>
      <c r="W68" s="82">
        <v>0.4</v>
      </c>
      <c r="X68" s="82">
        <v>0</v>
      </c>
      <c r="Y68" s="81">
        <v>412310</v>
      </c>
      <c r="Z68" s="82">
        <v>0.3507746480334113</v>
      </c>
      <c r="AA68" s="82">
        <v>37.9</v>
      </c>
      <c r="AB68" s="81">
        <v>293000</v>
      </c>
      <c r="AC68" s="81">
        <v>2677</v>
      </c>
      <c r="AD68" s="81">
        <v>0</v>
      </c>
      <c r="AE68" s="81">
        <v>116</v>
      </c>
      <c r="AF68" s="83">
        <v>7.9</v>
      </c>
      <c r="AG68" s="81">
        <v>516034</v>
      </c>
      <c r="AH68" s="81">
        <v>6483000</v>
      </c>
      <c r="AI68" s="83">
        <v>40</v>
      </c>
      <c r="AJ68" s="82">
        <v>2.2032526733400002</v>
      </c>
      <c r="AK68" s="81">
        <v>57000</v>
      </c>
      <c r="AL68" s="83">
        <v>99.364260000000002</v>
      </c>
      <c r="AM68" s="82">
        <v>136.38066701940701</v>
      </c>
      <c r="AN68" s="83">
        <v>84.395500774567296</v>
      </c>
      <c r="AO68" s="82">
        <v>2.9109222890000002</v>
      </c>
      <c r="AP68" s="81">
        <v>35</v>
      </c>
      <c r="AQ68" s="81" t="s">
        <v>418</v>
      </c>
      <c r="AR68" s="81">
        <v>9</v>
      </c>
      <c r="AS68" s="82">
        <v>0.61457091569900513</v>
      </c>
      <c r="AT68" s="81">
        <v>56</v>
      </c>
      <c r="AU68" s="82">
        <v>50.975999999999999</v>
      </c>
      <c r="AV68" s="82">
        <v>25.850999999999999</v>
      </c>
      <c r="AW68" s="81">
        <v>91</v>
      </c>
      <c r="AX68" s="81">
        <v>90</v>
      </c>
      <c r="AY68" s="81">
        <v>80</v>
      </c>
      <c r="AZ68" s="82">
        <v>797.17596435546898</v>
      </c>
      <c r="BA68" s="81">
        <v>25</v>
      </c>
      <c r="BB68" s="81">
        <v>66</v>
      </c>
      <c r="BC68" s="81">
        <v>3</v>
      </c>
      <c r="BD68" s="81">
        <v>4344.6309518547605</v>
      </c>
      <c r="BE68" s="81">
        <v>3996762</v>
      </c>
      <c r="BF68" s="81">
        <v>4001289</v>
      </c>
      <c r="BG68" s="81">
        <v>69490</v>
      </c>
      <c r="BH68" s="82">
        <v>14.865491431052501</v>
      </c>
      <c r="BI68" s="83">
        <v>24.9</v>
      </c>
      <c r="BJ68" s="82">
        <v>0.10995315083399999</v>
      </c>
      <c r="BK68" s="82">
        <v>0.19539829021399999</v>
      </c>
      <c r="BL68" s="82">
        <v>9.5218485782299994E-2</v>
      </c>
      <c r="BM68" s="82">
        <v>0.138377870716</v>
      </c>
      <c r="BN68" s="81">
        <v>35</v>
      </c>
    </row>
    <row r="69" spans="1:66" x14ac:dyDescent="0.25">
      <c r="A69" s="101" t="s">
        <v>119</v>
      </c>
      <c r="B69" s="84" t="s">
        <v>118</v>
      </c>
      <c r="C69" s="82">
        <v>237.37096977329975</v>
      </c>
      <c r="D69" s="82">
        <v>0.39321679622212979</v>
      </c>
      <c r="E69" s="82">
        <v>77.311999999999998</v>
      </c>
      <c r="F69" s="83">
        <v>0.01</v>
      </c>
      <c r="G69" s="82">
        <v>2.13881151612819</v>
      </c>
      <c r="H69" s="82">
        <v>0</v>
      </c>
      <c r="I69" s="82" t="s">
        <v>418</v>
      </c>
      <c r="J69" s="83">
        <v>99.225039999999993</v>
      </c>
      <c r="K69" s="83">
        <v>100</v>
      </c>
      <c r="L69" s="83">
        <v>0.01</v>
      </c>
      <c r="M69" s="82">
        <v>4.774</v>
      </c>
      <c r="N69" s="82">
        <v>0.93878470605669972</v>
      </c>
      <c r="O69" s="82" t="s">
        <v>418</v>
      </c>
      <c r="P69" s="82">
        <v>-164.22084000000001</v>
      </c>
      <c r="Q69" s="82">
        <v>0</v>
      </c>
      <c r="R69" s="82">
        <v>0</v>
      </c>
      <c r="S69" s="82" t="s">
        <v>418</v>
      </c>
      <c r="T69" s="82">
        <v>0.4567796924501471</v>
      </c>
      <c r="U69" s="81">
        <v>7.5</v>
      </c>
      <c r="V69" s="83" t="s">
        <v>418</v>
      </c>
      <c r="W69" s="82" t="s">
        <v>418</v>
      </c>
      <c r="X69" s="82" t="s">
        <v>418</v>
      </c>
      <c r="Y69" s="81">
        <v>752</v>
      </c>
      <c r="Z69" s="82">
        <v>8.3537887449592563E-2</v>
      </c>
      <c r="AA69" s="82">
        <v>31.7</v>
      </c>
      <c r="AB69" s="81">
        <v>0</v>
      </c>
      <c r="AC69" s="81">
        <v>1433121</v>
      </c>
      <c r="AD69" s="81">
        <v>0</v>
      </c>
      <c r="AE69" s="81">
        <v>139</v>
      </c>
      <c r="AF69" s="83">
        <v>2.4</v>
      </c>
      <c r="AG69" s="81">
        <v>109796202.17431</v>
      </c>
      <c r="AH69" s="81">
        <v>37452000</v>
      </c>
      <c r="AI69" s="83">
        <v>80</v>
      </c>
      <c r="AJ69" s="82">
        <v>1.0381877958000001</v>
      </c>
      <c r="AK69" s="81">
        <v>1800000</v>
      </c>
      <c r="AL69" s="83" t="s">
        <v>418</v>
      </c>
      <c r="AM69" s="82">
        <v>129.32421373464501</v>
      </c>
      <c r="AN69" s="83">
        <v>34.666000650000001</v>
      </c>
      <c r="AO69" s="82">
        <v>5.1350631709999996</v>
      </c>
      <c r="AP69" s="81">
        <v>38</v>
      </c>
      <c r="AQ69" s="81">
        <v>5</v>
      </c>
      <c r="AR69" s="81">
        <v>20</v>
      </c>
      <c r="AS69" s="82">
        <v>1.6196328401565552</v>
      </c>
      <c r="AT69" s="81">
        <v>80</v>
      </c>
      <c r="AU69" s="82">
        <v>42.087000000000003</v>
      </c>
      <c r="AV69" s="82">
        <v>82.777000000000001</v>
      </c>
      <c r="AW69" s="81">
        <v>95</v>
      </c>
      <c r="AX69" s="81">
        <v>93</v>
      </c>
      <c r="AY69" s="81">
        <v>84</v>
      </c>
      <c r="AZ69" s="82">
        <v>5463.33056640625</v>
      </c>
      <c r="BA69" s="81">
        <v>7</v>
      </c>
      <c r="BB69" s="81">
        <v>91</v>
      </c>
      <c r="BC69" s="81">
        <v>5</v>
      </c>
      <c r="BD69" s="81">
        <v>48195.579904411577</v>
      </c>
      <c r="BE69" s="81">
        <v>83517046</v>
      </c>
      <c r="BF69" s="81">
        <v>80749712</v>
      </c>
      <c r="BG69" s="81">
        <v>348570</v>
      </c>
      <c r="BH69" s="82">
        <v>21.461961995330899</v>
      </c>
      <c r="BI69" s="83">
        <v>12.1</v>
      </c>
      <c r="BJ69" s="82">
        <v>0.14207425038499999</v>
      </c>
      <c r="BK69" s="82">
        <v>0.13700613295700001</v>
      </c>
      <c r="BL69" s="82">
        <v>0.128453418284</v>
      </c>
      <c r="BM69" s="82">
        <v>0.100266034723</v>
      </c>
      <c r="BN69" s="81">
        <v>38</v>
      </c>
    </row>
    <row r="70" spans="1:66" x14ac:dyDescent="0.25">
      <c r="A70" s="101" t="s">
        <v>121</v>
      </c>
      <c r="B70" s="84" t="s">
        <v>120</v>
      </c>
      <c r="C70" s="82">
        <v>130.82142919926167</v>
      </c>
      <c r="D70" s="82">
        <v>3.3644936918931325</v>
      </c>
      <c r="E70" s="82">
        <v>56.06</v>
      </c>
      <c r="F70" s="83">
        <v>30.4</v>
      </c>
      <c r="G70" s="82">
        <v>3.4928861200744699</v>
      </c>
      <c r="H70" s="82">
        <v>18.056319999999999</v>
      </c>
      <c r="I70" s="82">
        <v>41.047310000000003</v>
      </c>
      <c r="J70" s="83">
        <v>18.472169999999998</v>
      </c>
      <c r="K70" s="83">
        <v>81.453390000000013</v>
      </c>
      <c r="L70" s="83">
        <v>30.4</v>
      </c>
      <c r="M70" s="82">
        <v>13.593</v>
      </c>
      <c r="N70" s="82">
        <v>0.59566971647515654</v>
      </c>
      <c r="O70" s="82">
        <v>0.13787316999999999</v>
      </c>
      <c r="P70" s="82">
        <v>15.18582</v>
      </c>
      <c r="Q70" s="82">
        <v>593.85</v>
      </c>
      <c r="R70" s="82">
        <v>624.41999999999996</v>
      </c>
      <c r="S70" s="82">
        <v>1.660566472317982</v>
      </c>
      <c r="T70" s="82">
        <v>5.3702738899030242</v>
      </c>
      <c r="U70" s="81">
        <v>152</v>
      </c>
      <c r="V70" s="83">
        <v>1.6</v>
      </c>
      <c r="W70" s="82">
        <v>1.05</v>
      </c>
      <c r="X70" s="82">
        <v>270.69200000000001</v>
      </c>
      <c r="Y70" s="81">
        <v>16388663</v>
      </c>
      <c r="Z70" s="82">
        <v>0.5410356041780362</v>
      </c>
      <c r="AA70" s="82">
        <v>43.5</v>
      </c>
      <c r="AB70" s="81">
        <v>5000</v>
      </c>
      <c r="AC70" s="81">
        <v>12982</v>
      </c>
      <c r="AD70" s="81">
        <v>0</v>
      </c>
      <c r="AE70" s="81">
        <v>136</v>
      </c>
      <c r="AF70" s="83">
        <v>5.5</v>
      </c>
      <c r="AG70" s="81">
        <v>467438</v>
      </c>
      <c r="AH70" s="81" t="s">
        <v>418</v>
      </c>
      <c r="AI70" s="83">
        <v>40</v>
      </c>
      <c r="AJ70" s="82">
        <v>9.0964137155699998</v>
      </c>
      <c r="AK70" s="81">
        <v>42000</v>
      </c>
      <c r="AL70" s="83">
        <v>79.039640000000006</v>
      </c>
      <c r="AM70" s="82">
        <v>137.51716576239099</v>
      </c>
      <c r="AN70" s="83">
        <v>69.087915472389199</v>
      </c>
      <c r="AO70" s="82">
        <v>3.4210855960000002</v>
      </c>
      <c r="AP70" s="81">
        <v>17</v>
      </c>
      <c r="AQ70" s="81">
        <v>19.2</v>
      </c>
      <c r="AR70" s="81">
        <v>28</v>
      </c>
      <c r="AS70" s="82">
        <v>-0.21027038991451263</v>
      </c>
      <c r="AT70" s="81">
        <v>41</v>
      </c>
      <c r="AU70" s="82">
        <v>1.7999999999999998</v>
      </c>
      <c r="AV70" s="82">
        <v>9</v>
      </c>
      <c r="AW70" s="81">
        <v>99</v>
      </c>
      <c r="AX70" s="81">
        <v>83</v>
      </c>
      <c r="AY70" s="81">
        <v>99</v>
      </c>
      <c r="AZ70" s="82">
        <v>189.37489318847699</v>
      </c>
      <c r="BA70" s="81">
        <v>308</v>
      </c>
      <c r="BB70" s="81">
        <v>47</v>
      </c>
      <c r="BC70" s="81">
        <v>3</v>
      </c>
      <c r="BD70" s="81">
        <v>2202.3121647030712</v>
      </c>
      <c r="BE70" s="81">
        <v>30417858</v>
      </c>
      <c r="BF70" s="81">
        <v>27451740</v>
      </c>
      <c r="BG70" s="81">
        <v>227540</v>
      </c>
      <c r="BH70" s="82">
        <v>3.06889800693396</v>
      </c>
      <c r="BI70" s="83">
        <v>20.8</v>
      </c>
      <c r="BJ70" s="82">
        <v>3.8135804249899999E-2</v>
      </c>
      <c r="BK70" s="82">
        <v>0.291290975364</v>
      </c>
      <c r="BL70" s="82">
        <v>4.7257165104399999E-2</v>
      </c>
      <c r="BM70" s="82">
        <v>4.3681860338999998E-2</v>
      </c>
      <c r="BN70" s="81">
        <v>17</v>
      </c>
    </row>
    <row r="71" spans="1:66" x14ac:dyDescent="0.25">
      <c r="A71" s="101" t="s">
        <v>123</v>
      </c>
      <c r="B71" s="84" t="s">
        <v>122</v>
      </c>
      <c r="C71" s="82">
        <v>83.224732350659423</v>
      </c>
      <c r="D71" s="82">
        <v>0.17190645995977746</v>
      </c>
      <c r="E71" s="82">
        <v>79.058000000000007</v>
      </c>
      <c r="F71" s="83">
        <v>3</v>
      </c>
      <c r="G71" s="82">
        <v>2.5554993905152599</v>
      </c>
      <c r="H71" s="82">
        <v>0</v>
      </c>
      <c r="I71" s="82" t="s">
        <v>418</v>
      </c>
      <c r="J71" s="83">
        <v>98.983189999999993</v>
      </c>
      <c r="K71" s="83">
        <v>100</v>
      </c>
      <c r="L71" s="83">
        <v>3</v>
      </c>
      <c r="M71" s="82">
        <v>4.0069999999999997</v>
      </c>
      <c r="N71" s="82">
        <v>0.87195212592639781</v>
      </c>
      <c r="O71" s="82" t="s">
        <v>418</v>
      </c>
      <c r="P71" s="82">
        <v>2531.8544099999999</v>
      </c>
      <c r="Q71" s="82">
        <v>0</v>
      </c>
      <c r="R71" s="82">
        <v>0</v>
      </c>
      <c r="S71" s="82" t="s">
        <v>418</v>
      </c>
      <c r="T71" s="82">
        <v>0.22460003140501525</v>
      </c>
      <c r="U71" s="81">
        <v>4.0999999046325701</v>
      </c>
      <c r="V71" s="83">
        <v>0.3</v>
      </c>
      <c r="W71" s="82">
        <v>0.18</v>
      </c>
      <c r="X71" s="82" t="s">
        <v>418</v>
      </c>
      <c r="Y71" s="81">
        <v>41</v>
      </c>
      <c r="Z71" s="82">
        <v>0.12230173015000856</v>
      </c>
      <c r="AA71" s="82">
        <v>36</v>
      </c>
      <c r="AB71" s="81">
        <v>0</v>
      </c>
      <c r="AC71" s="81">
        <v>137559</v>
      </c>
      <c r="AD71" s="81">
        <v>0</v>
      </c>
      <c r="AE71" s="81">
        <v>134</v>
      </c>
      <c r="AF71" s="83">
        <v>2.4</v>
      </c>
      <c r="AG71" s="81">
        <v>15125933.5152598</v>
      </c>
      <c r="AH71" s="81">
        <v>27194000</v>
      </c>
      <c r="AI71" s="83" t="s">
        <v>418</v>
      </c>
      <c r="AJ71" s="82">
        <v>18.3645320197</v>
      </c>
      <c r="AK71" s="81">
        <v>170000</v>
      </c>
      <c r="AL71" s="83">
        <v>97.368740000000003</v>
      </c>
      <c r="AM71" s="82">
        <v>115.666911798109</v>
      </c>
      <c r="AN71" s="83">
        <v>55.856407822586498</v>
      </c>
      <c r="AO71" s="82">
        <v>2.1854269500000001</v>
      </c>
      <c r="AP71" s="81">
        <v>37</v>
      </c>
      <c r="AQ71" s="81">
        <v>8</v>
      </c>
      <c r="AR71" s="81">
        <v>2</v>
      </c>
      <c r="AS71" s="82">
        <v>0.33826088905334473</v>
      </c>
      <c r="AT71" s="81">
        <v>48</v>
      </c>
      <c r="AU71" s="82">
        <v>45.919999999999995</v>
      </c>
      <c r="AV71" s="82">
        <v>42.5</v>
      </c>
      <c r="AW71" s="81">
        <v>99</v>
      </c>
      <c r="AX71" s="81">
        <v>83</v>
      </c>
      <c r="AY71" s="81">
        <v>96</v>
      </c>
      <c r="AZ71" s="82">
        <v>2261.15649414063</v>
      </c>
      <c r="BA71" s="81">
        <v>3</v>
      </c>
      <c r="BB71" s="81" t="s">
        <v>418</v>
      </c>
      <c r="BC71" s="81">
        <v>4</v>
      </c>
      <c r="BD71" s="81">
        <v>20324.253564147752</v>
      </c>
      <c r="BE71" s="81">
        <v>10473452</v>
      </c>
      <c r="BF71" s="81">
        <v>10956461</v>
      </c>
      <c r="BG71" s="81">
        <v>128900</v>
      </c>
      <c r="BH71" s="82">
        <v>21.655272077843499</v>
      </c>
      <c r="BI71" s="83">
        <v>12.4</v>
      </c>
      <c r="BJ71" s="82">
        <v>0.12773457540200001</v>
      </c>
      <c r="BK71" s="82">
        <v>0.14029897175600001</v>
      </c>
      <c r="BL71" s="82">
        <v>0.119948521558</v>
      </c>
      <c r="BM71" s="82">
        <v>0.103047406057</v>
      </c>
      <c r="BN71" s="81">
        <v>37</v>
      </c>
    </row>
    <row r="72" spans="1:66" x14ac:dyDescent="0.25">
      <c r="A72" s="101" t="s">
        <v>125</v>
      </c>
      <c r="B72" s="84" t="s">
        <v>124</v>
      </c>
      <c r="C72" s="82">
        <v>327.80588235294118</v>
      </c>
      <c r="D72" s="82">
        <v>0.82212998608867194</v>
      </c>
      <c r="E72" s="82">
        <v>36.271999999999998</v>
      </c>
      <c r="F72" s="83">
        <v>6</v>
      </c>
      <c r="G72" s="82" t="s">
        <v>418</v>
      </c>
      <c r="H72" s="82">
        <v>3.5411000000000001</v>
      </c>
      <c r="I72" s="82" t="s">
        <v>418</v>
      </c>
      <c r="J72" s="83">
        <v>91.493889999999993</v>
      </c>
      <c r="K72" s="83">
        <v>95.628649999999993</v>
      </c>
      <c r="L72" s="83">
        <v>6</v>
      </c>
      <c r="M72" s="82">
        <v>8.093</v>
      </c>
      <c r="N72" s="82">
        <v>0.76338338091716296</v>
      </c>
      <c r="O72" s="82" t="s">
        <v>418</v>
      </c>
      <c r="P72" s="82">
        <v>0</v>
      </c>
      <c r="Q72" s="82">
        <v>1.38</v>
      </c>
      <c r="R72" s="82">
        <v>1.04</v>
      </c>
      <c r="S72" s="82">
        <v>2.8565532344971905</v>
      </c>
      <c r="T72" s="82">
        <v>4.0859161012690866</v>
      </c>
      <c r="U72" s="81">
        <v>3.2000000476837198</v>
      </c>
      <c r="V72" s="83" t="s">
        <v>418</v>
      </c>
      <c r="W72" s="82" t="s">
        <v>418</v>
      </c>
      <c r="X72" s="82" t="s">
        <v>418</v>
      </c>
      <c r="Y72" s="81">
        <v>239</v>
      </c>
      <c r="Z72" s="82" t="s">
        <v>418</v>
      </c>
      <c r="AA72" s="82" t="s">
        <v>418</v>
      </c>
      <c r="AB72" s="81">
        <v>0</v>
      </c>
      <c r="AC72" s="81">
        <v>5</v>
      </c>
      <c r="AD72" s="81">
        <v>0</v>
      </c>
      <c r="AE72" s="81">
        <v>98</v>
      </c>
      <c r="AF72" s="83">
        <v>18.100000000000001</v>
      </c>
      <c r="AG72" s="81" t="s">
        <v>418</v>
      </c>
      <c r="AH72" s="81">
        <v>168000</v>
      </c>
      <c r="AI72" s="83" t="s">
        <v>418</v>
      </c>
      <c r="AJ72" s="82">
        <v>0.82901018459599995</v>
      </c>
      <c r="AK72" s="81">
        <v>790</v>
      </c>
      <c r="AL72" s="83">
        <v>98.6</v>
      </c>
      <c r="AM72" s="82">
        <v>102.07713260097</v>
      </c>
      <c r="AN72" s="83">
        <v>34.509326091560197</v>
      </c>
      <c r="AO72" s="82" t="s">
        <v>418</v>
      </c>
      <c r="AP72" s="81">
        <v>27</v>
      </c>
      <c r="AQ72" s="81" t="s">
        <v>418</v>
      </c>
      <c r="AR72" s="81" t="s">
        <v>418</v>
      </c>
      <c r="AS72" s="82">
        <v>-0.25295248627662659</v>
      </c>
      <c r="AT72" s="81">
        <v>53</v>
      </c>
      <c r="AU72" s="82">
        <v>14.471</v>
      </c>
      <c r="AV72" s="82">
        <v>37</v>
      </c>
      <c r="AW72" s="81">
        <v>96</v>
      </c>
      <c r="AX72" s="81">
        <v>79</v>
      </c>
      <c r="AY72" s="81" t="s">
        <v>418</v>
      </c>
      <c r="AZ72" s="82">
        <v>745.102783203125</v>
      </c>
      <c r="BA72" s="81">
        <v>25</v>
      </c>
      <c r="BB72" s="81" t="s">
        <v>418</v>
      </c>
      <c r="BC72" s="81">
        <v>3</v>
      </c>
      <c r="BD72" s="81">
        <v>10833.658330392409</v>
      </c>
      <c r="BE72" s="81">
        <v>112002</v>
      </c>
      <c r="BF72" s="81">
        <v>106825</v>
      </c>
      <c r="BG72" s="81">
        <v>340</v>
      </c>
      <c r="BH72" s="82">
        <v>9.6219067956286892</v>
      </c>
      <c r="BI72" s="83">
        <v>21.4</v>
      </c>
      <c r="BJ72" s="82">
        <v>9.1612821730199995E-2</v>
      </c>
      <c r="BK72" s="82">
        <v>0.28219313123400003</v>
      </c>
      <c r="BL72" s="82">
        <v>0.100509675844</v>
      </c>
      <c r="BM72" s="82">
        <v>0.112174519348</v>
      </c>
      <c r="BN72" s="81">
        <v>27</v>
      </c>
    </row>
    <row r="73" spans="1:66" x14ac:dyDescent="0.25">
      <c r="A73" s="101" t="s">
        <v>127</v>
      </c>
      <c r="B73" s="84" t="s">
        <v>126</v>
      </c>
      <c r="C73" s="82">
        <v>160.95377939529675</v>
      </c>
      <c r="D73" s="82">
        <v>2.684043242452181</v>
      </c>
      <c r="E73" s="82">
        <v>51.054000000000002</v>
      </c>
      <c r="F73" s="83">
        <v>31</v>
      </c>
      <c r="G73" s="82">
        <v>4.8057137645585399</v>
      </c>
      <c r="H73" s="82">
        <v>4.6871200000000002</v>
      </c>
      <c r="I73" s="82">
        <v>76.665499999999994</v>
      </c>
      <c r="J73" s="83">
        <v>65.063140000000004</v>
      </c>
      <c r="K73" s="83">
        <v>94.190580000000011</v>
      </c>
      <c r="L73" s="83">
        <v>31</v>
      </c>
      <c r="M73" s="82">
        <v>11.693</v>
      </c>
      <c r="N73" s="82">
        <v>0.65103533718396245</v>
      </c>
      <c r="O73" s="82">
        <v>0.13351782000000001</v>
      </c>
      <c r="P73" s="82">
        <v>545.00243999999998</v>
      </c>
      <c r="Q73" s="82">
        <v>284.14999999999998</v>
      </c>
      <c r="R73" s="82">
        <v>343.11</v>
      </c>
      <c r="S73" s="82">
        <v>0.51065937190590982</v>
      </c>
      <c r="T73" s="82">
        <v>12.028575862355366</v>
      </c>
      <c r="U73" s="81">
        <v>25</v>
      </c>
      <c r="V73" s="83">
        <v>0.5</v>
      </c>
      <c r="W73" s="82">
        <v>0.24</v>
      </c>
      <c r="X73" s="82">
        <v>0.371</v>
      </c>
      <c r="Y73" s="81">
        <v>4836947</v>
      </c>
      <c r="Z73" s="82">
        <v>0.4921464493275578</v>
      </c>
      <c r="AA73" s="82">
        <v>48.3</v>
      </c>
      <c r="AB73" s="81">
        <v>242000</v>
      </c>
      <c r="AC73" s="81">
        <v>644</v>
      </c>
      <c r="AD73" s="81">
        <v>0</v>
      </c>
      <c r="AE73" s="81">
        <v>116</v>
      </c>
      <c r="AF73" s="83">
        <v>15.2</v>
      </c>
      <c r="AG73" s="81">
        <v>145795</v>
      </c>
      <c r="AH73" s="81">
        <v>2113000</v>
      </c>
      <c r="AI73" s="83">
        <v>60</v>
      </c>
      <c r="AJ73" s="82">
        <v>19.339314074800001</v>
      </c>
      <c r="AK73" s="81">
        <v>21000</v>
      </c>
      <c r="AL73" s="83">
        <v>81.285899999999998</v>
      </c>
      <c r="AM73" s="82">
        <v>118.667087124893</v>
      </c>
      <c r="AN73" s="83">
        <v>9.8000000000000007</v>
      </c>
      <c r="AO73" s="82">
        <v>1.7301151749999999</v>
      </c>
      <c r="AP73" s="81">
        <v>19</v>
      </c>
      <c r="AQ73" s="81">
        <v>8.9</v>
      </c>
      <c r="AR73" s="81">
        <v>11</v>
      </c>
      <c r="AS73" s="82">
        <v>-0.68200606107711792</v>
      </c>
      <c r="AT73" s="81">
        <v>26</v>
      </c>
      <c r="AU73" s="82">
        <v>3.55</v>
      </c>
      <c r="AV73" s="82">
        <v>6</v>
      </c>
      <c r="AW73" s="81">
        <v>82</v>
      </c>
      <c r="AX73" s="81">
        <v>81</v>
      </c>
      <c r="AY73" s="81">
        <v>84</v>
      </c>
      <c r="AZ73" s="82">
        <v>462.40585327148398</v>
      </c>
      <c r="BA73" s="81">
        <v>95</v>
      </c>
      <c r="BB73" s="81">
        <v>62</v>
      </c>
      <c r="BC73" s="81">
        <v>2</v>
      </c>
      <c r="BD73" s="81">
        <v>4549.0100811072098</v>
      </c>
      <c r="BE73" s="81">
        <v>17581476</v>
      </c>
      <c r="BF73" s="81">
        <v>16327880</v>
      </c>
      <c r="BG73" s="81">
        <v>107160</v>
      </c>
      <c r="BH73" s="82">
        <v>4.8120725082878497</v>
      </c>
      <c r="BI73" s="83">
        <v>14.9</v>
      </c>
      <c r="BJ73" s="82">
        <v>4.4690240366099997E-2</v>
      </c>
      <c r="BK73" s="82">
        <v>0.31877885851100002</v>
      </c>
      <c r="BL73" s="82">
        <v>5.8240225124599997E-2</v>
      </c>
      <c r="BM73" s="82">
        <v>6.6285252029799999E-2</v>
      </c>
      <c r="BN73" s="81">
        <v>19</v>
      </c>
    </row>
    <row r="74" spans="1:66" x14ac:dyDescent="0.25">
      <c r="A74" s="101" t="s">
        <v>129</v>
      </c>
      <c r="B74" s="84" t="s">
        <v>128</v>
      </c>
      <c r="C74" s="82">
        <v>50.52221227413316</v>
      </c>
      <c r="D74" s="82">
        <v>3.797946520241783</v>
      </c>
      <c r="E74" s="82">
        <v>36.14</v>
      </c>
      <c r="F74" s="83">
        <v>49.2</v>
      </c>
      <c r="G74" s="82">
        <v>6.2508190391038401</v>
      </c>
      <c r="H74" s="82">
        <v>14.35089</v>
      </c>
      <c r="I74" s="82">
        <v>17.449719999999999</v>
      </c>
      <c r="J74" s="83">
        <v>22.719270000000002</v>
      </c>
      <c r="K74" s="83">
        <v>61.898719999999997</v>
      </c>
      <c r="L74" s="83">
        <v>49.2</v>
      </c>
      <c r="M74" s="82">
        <v>16.126999999999999</v>
      </c>
      <c r="N74" s="82">
        <v>0.46551500062169854</v>
      </c>
      <c r="O74" s="82">
        <v>0.33598137</v>
      </c>
      <c r="P74" s="82">
        <v>58.807290000000002</v>
      </c>
      <c r="Q74" s="82">
        <v>172.4</v>
      </c>
      <c r="R74" s="82">
        <v>205.79</v>
      </c>
      <c r="S74" s="82">
        <v>5.506572269963411</v>
      </c>
      <c r="T74" s="82">
        <v>0.26065315496910352</v>
      </c>
      <c r="U74" s="81">
        <v>176</v>
      </c>
      <c r="V74" s="83">
        <v>1.5</v>
      </c>
      <c r="W74" s="82">
        <v>1.06</v>
      </c>
      <c r="X74" s="82">
        <v>336.72300000000001</v>
      </c>
      <c r="Y74" s="81">
        <v>7620187</v>
      </c>
      <c r="Z74" s="82" t="s">
        <v>418</v>
      </c>
      <c r="AA74" s="82">
        <v>33.700000000000003</v>
      </c>
      <c r="AB74" s="81">
        <v>0</v>
      </c>
      <c r="AC74" s="81">
        <v>6175</v>
      </c>
      <c r="AD74" s="81">
        <v>0</v>
      </c>
      <c r="AE74" s="81">
        <v>119</v>
      </c>
      <c r="AF74" s="83">
        <v>16.5</v>
      </c>
      <c r="AG74" s="81" t="s">
        <v>418</v>
      </c>
      <c r="AH74" s="81" t="s">
        <v>418</v>
      </c>
      <c r="AI74" s="83">
        <v>40</v>
      </c>
      <c r="AJ74" s="82">
        <v>2.02423469388</v>
      </c>
      <c r="AK74" s="81">
        <v>34000</v>
      </c>
      <c r="AL74" s="83">
        <v>32.003839999999997</v>
      </c>
      <c r="AM74" s="82">
        <v>96.767492115741106</v>
      </c>
      <c r="AN74" s="83">
        <v>3.7614138323369999</v>
      </c>
      <c r="AO74" s="82">
        <v>2.8153846260000002</v>
      </c>
      <c r="AP74" s="81">
        <v>15</v>
      </c>
      <c r="AQ74" s="81" t="s">
        <v>418</v>
      </c>
      <c r="AR74" s="81">
        <v>92</v>
      </c>
      <c r="AS74" s="82">
        <v>-0.97092318534851074</v>
      </c>
      <c r="AT74" s="81">
        <v>29</v>
      </c>
      <c r="AU74" s="82">
        <v>0.78799999999999992</v>
      </c>
      <c r="AV74" s="82">
        <v>3</v>
      </c>
      <c r="AW74" s="81">
        <v>45</v>
      </c>
      <c r="AX74" s="81" t="s">
        <v>418</v>
      </c>
      <c r="AY74" s="81" t="s">
        <v>418</v>
      </c>
      <c r="AZ74" s="82">
        <v>107.72365570068401</v>
      </c>
      <c r="BA74" s="81">
        <v>576</v>
      </c>
      <c r="BB74" s="81">
        <v>55</v>
      </c>
      <c r="BC74" s="81">
        <v>3</v>
      </c>
      <c r="BD74" s="81">
        <v>885.25122816681073</v>
      </c>
      <c r="BE74" s="81">
        <v>12771246</v>
      </c>
      <c r="BF74" s="81">
        <v>12608522</v>
      </c>
      <c r="BG74" s="81">
        <v>245720</v>
      </c>
      <c r="BH74" s="82">
        <v>2.9260224484793498</v>
      </c>
      <c r="BI74" s="83">
        <v>22.4</v>
      </c>
      <c r="BJ74" s="82">
        <v>3.2965074192299999E-2</v>
      </c>
      <c r="BK74" s="82">
        <v>0.34773471030699998</v>
      </c>
      <c r="BL74" s="82">
        <v>5.7410657702499999E-2</v>
      </c>
      <c r="BM74" s="82">
        <v>2.9174269208200002E-2</v>
      </c>
      <c r="BN74" s="81">
        <v>15</v>
      </c>
    </row>
    <row r="75" spans="1:66" x14ac:dyDescent="0.25">
      <c r="A75" s="101" t="s">
        <v>367</v>
      </c>
      <c r="B75" s="84" t="s">
        <v>130</v>
      </c>
      <c r="C75" s="82">
        <v>66.653947368421058</v>
      </c>
      <c r="D75" s="82">
        <v>3.4554760731527829</v>
      </c>
      <c r="E75" s="82">
        <v>43.36</v>
      </c>
      <c r="F75" s="83">
        <v>78.900000000000006</v>
      </c>
      <c r="G75" s="82" t="s">
        <v>418</v>
      </c>
      <c r="H75" s="82">
        <v>16.867139999999999</v>
      </c>
      <c r="I75" s="82">
        <v>6.4029400000000001</v>
      </c>
      <c r="J75" s="83">
        <v>20.538</v>
      </c>
      <c r="K75" s="83">
        <v>66.634410000000003</v>
      </c>
      <c r="L75" s="83">
        <v>78.900000000000006</v>
      </c>
      <c r="M75" s="82">
        <v>15.704000000000001</v>
      </c>
      <c r="N75" s="82">
        <v>0.46140600072244514</v>
      </c>
      <c r="O75" s="82">
        <v>0.37230676000000001</v>
      </c>
      <c r="P75" s="82">
        <v>37.32611</v>
      </c>
      <c r="Q75" s="82">
        <v>28.91</v>
      </c>
      <c r="R75" s="82">
        <v>23.69</v>
      </c>
      <c r="S75" s="82">
        <v>10.464241269448198</v>
      </c>
      <c r="T75" s="82">
        <v>8.7727947241328597</v>
      </c>
      <c r="U75" s="81">
        <v>374</v>
      </c>
      <c r="V75" s="83">
        <v>3.1</v>
      </c>
      <c r="W75" s="82">
        <v>2</v>
      </c>
      <c r="X75" s="82">
        <v>58.01</v>
      </c>
      <c r="Y75" s="81">
        <v>1348965</v>
      </c>
      <c r="Z75" s="82" t="s">
        <v>418</v>
      </c>
      <c r="AA75" s="82">
        <v>50.7</v>
      </c>
      <c r="AB75" s="81">
        <v>0</v>
      </c>
      <c r="AC75" s="81">
        <v>4878</v>
      </c>
      <c r="AD75" s="81">
        <v>0</v>
      </c>
      <c r="AE75" s="81">
        <v>100</v>
      </c>
      <c r="AF75" s="83">
        <v>28</v>
      </c>
      <c r="AG75" s="81" t="s">
        <v>418</v>
      </c>
      <c r="AH75" s="81" t="s">
        <v>418</v>
      </c>
      <c r="AI75" s="83">
        <v>20</v>
      </c>
      <c r="AJ75" s="82">
        <v>582.93050999100001</v>
      </c>
      <c r="AK75" s="81">
        <v>3400</v>
      </c>
      <c r="AL75" s="83">
        <v>45.581159999999997</v>
      </c>
      <c r="AM75" s="82">
        <v>78.988882800699798</v>
      </c>
      <c r="AN75" s="83">
        <v>35.659999999999997</v>
      </c>
      <c r="AO75" s="82" t="s">
        <v>418</v>
      </c>
      <c r="AP75" s="81">
        <v>16</v>
      </c>
      <c r="AQ75" s="81" t="s">
        <v>418</v>
      </c>
      <c r="AR75" s="81">
        <v>42</v>
      </c>
      <c r="AS75" s="82">
        <v>-1.4878503084182739</v>
      </c>
      <c r="AT75" s="81">
        <v>18</v>
      </c>
      <c r="AU75" s="82">
        <v>2</v>
      </c>
      <c r="AV75" s="82">
        <v>10</v>
      </c>
      <c r="AW75" s="81">
        <v>87</v>
      </c>
      <c r="AX75" s="81" t="s">
        <v>418</v>
      </c>
      <c r="AY75" s="81">
        <v>87</v>
      </c>
      <c r="AZ75" s="82">
        <v>97.972000122070298</v>
      </c>
      <c r="BA75" s="81">
        <v>667</v>
      </c>
      <c r="BB75" s="81">
        <v>40</v>
      </c>
      <c r="BC75" s="81">
        <v>2</v>
      </c>
      <c r="BD75" s="81">
        <v>777.96992178671076</v>
      </c>
      <c r="BE75" s="81">
        <v>1920917</v>
      </c>
      <c r="BF75" s="81">
        <v>1846291</v>
      </c>
      <c r="BG75" s="81">
        <v>28120</v>
      </c>
      <c r="BH75" s="82">
        <v>2.8237163361526898</v>
      </c>
      <c r="BI75" s="83">
        <v>20</v>
      </c>
      <c r="BJ75" s="82">
        <v>2.82602490591E-2</v>
      </c>
      <c r="BK75" s="82">
        <v>0.36854466979299999</v>
      </c>
      <c r="BL75" s="82">
        <v>4.7759206246200003E-2</v>
      </c>
      <c r="BM75" s="82">
        <v>3.5256348634599997E-2</v>
      </c>
      <c r="BN75" s="81">
        <v>16</v>
      </c>
    </row>
    <row r="76" spans="1:66" x14ac:dyDescent="0.25">
      <c r="A76" s="101" t="s">
        <v>132</v>
      </c>
      <c r="B76" s="84" t="s">
        <v>131</v>
      </c>
      <c r="C76" s="82">
        <v>3.9573482346964695</v>
      </c>
      <c r="D76" s="82">
        <v>0.74287854655703556</v>
      </c>
      <c r="E76" s="82">
        <v>26.606000000000002</v>
      </c>
      <c r="F76" s="83">
        <v>32.6</v>
      </c>
      <c r="G76" s="82">
        <v>3.79520268281347</v>
      </c>
      <c r="H76" s="82">
        <v>0.61221000000000003</v>
      </c>
      <c r="I76" s="82">
        <v>77.159409999999994</v>
      </c>
      <c r="J76" s="83">
        <v>85.763099999999994</v>
      </c>
      <c r="K76" s="83">
        <v>95.539749999999998</v>
      </c>
      <c r="L76" s="83">
        <v>32.6</v>
      </c>
      <c r="M76" s="82">
        <v>9.5280000000000005</v>
      </c>
      <c r="N76" s="82">
        <v>0.67029609645313881</v>
      </c>
      <c r="O76" s="82">
        <v>1.407371E-2</v>
      </c>
      <c r="P76" s="82">
        <v>35.874110000000002</v>
      </c>
      <c r="Q76" s="82">
        <v>14.57</v>
      </c>
      <c r="R76" s="82">
        <v>13.74</v>
      </c>
      <c r="S76" s="82">
        <v>2.7102700432910036</v>
      </c>
      <c r="T76" s="82">
        <v>8.6032939358856808</v>
      </c>
      <c r="U76" s="81">
        <v>86</v>
      </c>
      <c r="V76" s="83">
        <v>1.6</v>
      </c>
      <c r="W76" s="82">
        <v>1.0900000000000001</v>
      </c>
      <c r="X76" s="82">
        <v>32.027999999999999</v>
      </c>
      <c r="Y76" s="81">
        <v>730205</v>
      </c>
      <c r="Z76" s="82">
        <v>0.49233108459376951</v>
      </c>
      <c r="AA76" s="82" t="s">
        <v>418</v>
      </c>
      <c r="AB76" s="81">
        <v>0</v>
      </c>
      <c r="AC76" s="81">
        <v>40</v>
      </c>
      <c r="AD76" s="81">
        <v>0</v>
      </c>
      <c r="AE76" s="81">
        <v>119</v>
      </c>
      <c r="AF76" s="83">
        <v>8.1</v>
      </c>
      <c r="AG76" s="81">
        <v>26069</v>
      </c>
      <c r="AH76" s="81">
        <v>247000</v>
      </c>
      <c r="AI76" s="83" t="s">
        <v>418</v>
      </c>
      <c r="AJ76" s="82">
        <v>1.02237542332</v>
      </c>
      <c r="AK76" s="81">
        <v>4200</v>
      </c>
      <c r="AL76" s="83">
        <v>85.63973</v>
      </c>
      <c r="AM76" s="82">
        <v>82.971071512418405</v>
      </c>
      <c r="AN76" s="83">
        <v>12.232601607040801</v>
      </c>
      <c r="AO76" s="82">
        <v>3.0710339709999999</v>
      </c>
      <c r="AP76" s="81">
        <v>24</v>
      </c>
      <c r="AQ76" s="81" t="s">
        <v>418</v>
      </c>
      <c r="AR76" s="81" t="s">
        <v>418</v>
      </c>
      <c r="AS76" s="82">
        <v>-0.26948386430740356</v>
      </c>
      <c r="AT76" s="81">
        <v>40</v>
      </c>
      <c r="AU76" s="82">
        <v>7.99</v>
      </c>
      <c r="AV76" s="82">
        <v>16</v>
      </c>
      <c r="AW76" s="81">
        <v>97</v>
      </c>
      <c r="AX76" s="81">
        <v>93</v>
      </c>
      <c r="AY76" s="81">
        <v>97</v>
      </c>
      <c r="AZ76" s="82">
        <v>332.674560546875</v>
      </c>
      <c r="BA76" s="81">
        <v>169</v>
      </c>
      <c r="BB76" s="81" t="s">
        <v>418</v>
      </c>
      <c r="BC76" s="81">
        <v>3</v>
      </c>
      <c r="BD76" s="81">
        <v>4634.6813352308736</v>
      </c>
      <c r="BE76" s="81">
        <v>782775</v>
      </c>
      <c r="BF76" s="81">
        <v>765608</v>
      </c>
      <c r="BG76" s="81">
        <v>196850</v>
      </c>
      <c r="BH76" s="82">
        <v>6.45027124309697</v>
      </c>
      <c r="BI76" s="83">
        <v>30.5</v>
      </c>
      <c r="BJ76" s="82">
        <v>5.7523715933E-2</v>
      </c>
      <c r="BK76" s="82">
        <v>0.31280750712700001</v>
      </c>
      <c r="BL76" s="82">
        <v>8.94689106555E-2</v>
      </c>
      <c r="BM76" s="82">
        <v>9.2412683642400004E-2</v>
      </c>
      <c r="BN76" s="81">
        <v>24</v>
      </c>
    </row>
    <row r="77" spans="1:66" x14ac:dyDescent="0.25">
      <c r="A77" s="101" t="s">
        <v>134</v>
      </c>
      <c r="B77" s="84" t="s">
        <v>133</v>
      </c>
      <c r="C77" s="82">
        <v>403.5985486211901</v>
      </c>
      <c r="D77" s="82">
        <v>2.9743849650429168</v>
      </c>
      <c r="E77" s="82">
        <v>55.277999999999999</v>
      </c>
      <c r="F77" s="83">
        <v>65.900000000000006</v>
      </c>
      <c r="G77" s="82">
        <v>4.4284968415282302</v>
      </c>
      <c r="H77" s="82">
        <v>19.877590000000001</v>
      </c>
      <c r="I77" s="82">
        <v>22.862749999999998</v>
      </c>
      <c r="J77" s="83">
        <v>34.704450000000001</v>
      </c>
      <c r="K77" s="83">
        <v>65.466830000000002</v>
      </c>
      <c r="L77" s="83">
        <v>65.900000000000006</v>
      </c>
      <c r="M77" s="82">
        <v>11.239000000000001</v>
      </c>
      <c r="N77" s="82">
        <v>0.5027313745517944</v>
      </c>
      <c r="O77" s="82">
        <v>0.19958770000000001</v>
      </c>
      <c r="P77" s="82">
        <v>1900.35176</v>
      </c>
      <c r="Q77" s="82">
        <v>640.70000000000005</v>
      </c>
      <c r="R77" s="82">
        <v>583.98</v>
      </c>
      <c r="S77" s="82">
        <v>10.216062003210251</v>
      </c>
      <c r="T77" s="82">
        <v>32.532882952269162</v>
      </c>
      <c r="U77" s="81">
        <v>181</v>
      </c>
      <c r="V77" s="83">
        <v>2.1</v>
      </c>
      <c r="W77" s="82">
        <v>1.06</v>
      </c>
      <c r="X77" s="82">
        <v>3.2629999999999999</v>
      </c>
      <c r="Y77" s="81">
        <v>6052962</v>
      </c>
      <c r="Z77" s="82">
        <v>0.61954366889049139</v>
      </c>
      <c r="AA77" s="82">
        <v>41.1</v>
      </c>
      <c r="AB77" s="81">
        <v>34508</v>
      </c>
      <c r="AC77" s="81">
        <v>11</v>
      </c>
      <c r="AD77" s="81">
        <v>0</v>
      </c>
      <c r="AE77" s="81">
        <v>91</v>
      </c>
      <c r="AF77" s="83">
        <v>49.3</v>
      </c>
      <c r="AG77" s="81" t="s">
        <v>418</v>
      </c>
      <c r="AH77" s="81">
        <v>467000</v>
      </c>
      <c r="AI77" s="83">
        <v>0</v>
      </c>
      <c r="AJ77" s="82">
        <v>78.779207188399994</v>
      </c>
      <c r="AK77" s="81">
        <v>23000</v>
      </c>
      <c r="AL77" s="83">
        <v>61.69135</v>
      </c>
      <c r="AM77" s="82">
        <v>57.5289184439915</v>
      </c>
      <c r="AN77" s="83">
        <v>30</v>
      </c>
      <c r="AO77" s="82">
        <v>1.9215686320000001</v>
      </c>
      <c r="AP77" s="81">
        <v>20</v>
      </c>
      <c r="AQ77" s="81">
        <v>13.9</v>
      </c>
      <c r="AR77" s="81">
        <v>59</v>
      </c>
      <c r="AS77" s="82">
        <v>-1.9090536832809448</v>
      </c>
      <c r="AT77" s="81">
        <v>18</v>
      </c>
      <c r="AU77" s="82">
        <v>2.3449999999999998</v>
      </c>
      <c r="AV77" s="82">
        <v>7</v>
      </c>
      <c r="AW77" s="81">
        <v>60</v>
      </c>
      <c r="AX77" s="81">
        <v>25</v>
      </c>
      <c r="AY77" s="81" t="s">
        <v>418</v>
      </c>
      <c r="AZ77" s="82">
        <v>95.443290710449205</v>
      </c>
      <c r="BA77" s="81">
        <v>480</v>
      </c>
      <c r="BB77" s="81">
        <v>39</v>
      </c>
      <c r="BC77" s="81">
        <v>2</v>
      </c>
      <c r="BD77" s="81">
        <v>868.28479961370385</v>
      </c>
      <c r="BE77" s="81">
        <v>11263079</v>
      </c>
      <c r="BF77" s="81">
        <v>10719068</v>
      </c>
      <c r="BG77" s="81">
        <v>27560</v>
      </c>
      <c r="BH77" s="82">
        <v>4.9494038484325298</v>
      </c>
      <c r="BI77" s="83">
        <v>26.5</v>
      </c>
      <c r="BJ77" s="82">
        <v>4.2994200692200002E-2</v>
      </c>
      <c r="BK77" s="82">
        <v>0.40622306664500002</v>
      </c>
      <c r="BL77" s="82">
        <v>9.3821362628599997E-2</v>
      </c>
      <c r="BM77" s="82">
        <v>6.34640931164E-2</v>
      </c>
      <c r="BN77" s="81">
        <v>20</v>
      </c>
    </row>
    <row r="78" spans="1:66" x14ac:dyDescent="0.25">
      <c r="A78" s="101" t="s">
        <v>136</v>
      </c>
      <c r="B78" s="84" t="s">
        <v>135</v>
      </c>
      <c r="C78" s="82">
        <v>85.687031906336586</v>
      </c>
      <c r="D78" s="82">
        <v>2.7925866997811051</v>
      </c>
      <c r="E78" s="82">
        <v>57.095999999999997</v>
      </c>
      <c r="F78" s="83">
        <v>40.4</v>
      </c>
      <c r="G78" s="82">
        <v>4.4674915344187101</v>
      </c>
      <c r="H78" s="82">
        <v>6.0090000000000003</v>
      </c>
      <c r="I78" s="82">
        <v>84.169250000000005</v>
      </c>
      <c r="J78" s="83">
        <v>81.251260000000002</v>
      </c>
      <c r="K78" s="83">
        <v>94.827110000000005</v>
      </c>
      <c r="L78" s="83">
        <v>40.4</v>
      </c>
      <c r="M78" s="82">
        <v>10.372</v>
      </c>
      <c r="N78" s="82">
        <v>0.62298147106096469</v>
      </c>
      <c r="O78" s="82">
        <v>8.9526679999999997E-2</v>
      </c>
      <c r="P78" s="82">
        <v>177.13794999999999</v>
      </c>
      <c r="Q78" s="82">
        <v>222.59</v>
      </c>
      <c r="R78" s="82">
        <v>308.64</v>
      </c>
      <c r="S78" s="82">
        <v>2.9515728604208298</v>
      </c>
      <c r="T78" s="82">
        <v>19.927274999698831</v>
      </c>
      <c r="U78" s="81">
        <v>38</v>
      </c>
      <c r="V78" s="83">
        <v>0.4</v>
      </c>
      <c r="W78" s="82">
        <v>0.16</v>
      </c>
      <c r="X78" s="82">
        <v>0.20200000000000001</v>
      </c>
      <c r="Y78" s="81">
        <v>2726402</v>
      </c>
      <c r="Z78" s="82">
        <v>0.47928705147751982</v>
      </c>
      <c r="AA78" s="82">
        <v>50.5</v>
      </c>
      <c r="AB78" s="81">
        <v>190000</v>
      </c>
      <c r="AC78" s="81">
        <v>84</v>
      </c>
      <c r="AD78" s="81">
        <v>0</v>
      </c>
      <c r="AE78" s="81">
        <v>119</v>
      </c>
      <c r="AF78" s="83">
        <v>12.9</v>
      </c>
      <c r="AG78" s="81">
        <v>411989</v>
      </c>
      <c r="AH78" s="81">
        <v>851000</v>
      </c>
      <c r="AI78" s="83">
        <v>40</v>
      </c>
      <c r="AJ78" s="82">
        <v>2.4670461538500001</v>
      </c>
      <c r="AK78" s="81">
        <v>15000</v>
      </c>
      <c r="AL78" s="83">
        <v>87.205240000000003</v>
      </c>
      <c r="AM78" s="82">
        <v>79.150316421698903</v>
      </c>
      <c r="AN78" s="83">
        <v>76.750547120192195</v>
      </c>
      <c r="AO78" s="82">
        <v>2.1085765360000002</v>
      </c>
      <c r="AP78" s="81">
        <v>19</v>
      </c>
      <c r="AQ78" s="81">
        <v>11</v>
      </c>
      <c r="AR78" s="81">
        <v>12</v>
      </c>
      <c r="AS78" s="82">
        <v>-0.6206585168838501</v>
      </c>
      <c r="AT78" s="81">
        <v>26</v>
      </c>
      <c r="AU78" s="82">
        <v>3.1440000000000001</v>
      </c>
      <c r="AV78" s="82">
        <v>7</v>
      </c>
      <c r="AW78" s="81">
        <v>97</v>
      </c>
      <c r="AX78" s="81" t="s">
        <v>418</v>
      </c>
      <c r="AY78" s="81">
        <v>97</v>
      </c>
      <c r="AZ78" s="82">
        <v>400.33639526367199</v>
      </c>
      <c r="BA78" s="81">
        <v>65</v>
      </c>
      <c r="BB78" s="81">
        <v>34</v>
      </c>
      <c r="BC78" s="81">
        <v>2</v>
      </c>
      <c r="BD78" s="81">
        <v>2482.7302062657318</v>
      </c>
      <c r="BE78" s="81">
        <v>9746115</v>
      </c>
      <c r="BF78" s="81">
        <v>8084991</v>
      </c>
      <c r="BG78" s="81">
        <v>111890</v>
      </c>
      <c r="BH78" s="82">
        <v>4.6906176590781197</v>
      </c>
      <c r="BI78" s="83">
        <v>14</v>
      </c>
      <c r="BJ78" s="82">
        <v>4.2661342077899997E-2</v>
      </c>
      <c r="BK78" s="82">
        <v>0.34462035323099999</v>
      </c>
      <c r="BL78" s="82">
        <v>7.7918851777100007E-2</v>
      </c>
      <c r="BM78" s="82">
        <v>4.9665824174399999E-2</v>
      </c>
      <c r="BN78" s="81">
        <v>19</v>
      </c>
    </row>
    <row r="79" spans="1:66" x14ac:dyDescent="0.25">
      <c r="A79" s="101" t="s">
        <v>138</v>
      </c>
      <c r="B79" s="84" t="s">
        <v>137</v>
      </c>
      <c r="C79" s="82">
        <v>107.90660554512317</v>
      </c>
      <c r="D79" s="82">
        <v>0.20971380656010502</v>
      </c>
      <c r="E79" s="82">
        <v>71.350999999999999</v>
      </c>
      <c r="F79" s="83">
        <v>13.6</v>
      </c>
      <c r="G79" s="82">
        <v>2.6031241545551098</v>
      </c>
      <c r="H79" s="82">
        <v>0</v>
      </c>
      <c r="I79" s="82" t="s">
        <v>418</v>
      </c>
      <c r="J79" s="83">
        <v>97.99087999999999</v>
      </c>
      <c r="K79" s="83">
        <v>100</v>
      </c>
      <c r="L79" s="83">
        <v>13.6</v>
      </c>
      <c r="M79" s="82">
        <v>4.72</v>
      </c>
      <c r="N79" s="82">
        <v>0.84469993554531342</v>
      </c>
      <c r="O79" s="82" t="s">
        <v>418</v>
      </c>
      <c r="P79" s="82">
        <v>0</v>
      </c>
      <c r="Q79" s="82">
        <v>0</v>
      </c>
      <c r="R79" s="82">
        <v>0</v>
      </c>
      <c r="S79" s="82" t="s">
        <v>418</v>
      </c>
      <c r="T79" s="82">
        <v>2.6820694273639507</v>
      </c>
      <c r="U79" s="81">
        <v>7.4000000953674299</v>
      </c>
      <c r="V79" s="83" t="s">
        <v>418</v>
      </c>
      <c r="W79" s="82">
        <v>0.05</v>
      </c>
      <c r="X79" s="82" t="s">
        <v>418</v>
      </c>
      <c r="Y79" s="81">
        <v>31</v>
      </c>
      <c r="Z79" s="82">
        <v>0.25845412975522852</v>
      </c>
      <c r="AA79" s="82">
        <v>30.4</v>
      </c>
      <c r="AB79" s="81">
        <v>0</v>
      </c>
      <c r="AC79" s="81">
        <v>6164</v>
      </c>
      <c r="AD79" s="81">
        <v>0</v>
      </c>
      <c r="AE79" s="81">
        <v>126</v>
      </c>
      <c r="AF79" s="83">
        <v>2.4</v>
      </c>
      <c r="AG79" s="81">
        <v>31226848</v>
      </c>
      <c r="AH79" s="81">
        <v>5650000</v>
      </c>
      <c r="AI79" s="83">
        <v>40</v>
      </c>
      <c r="AJ79" s="82">
        <v>13.2</v>
      </c>
      <c r="AK79" s="81">
        <v>160000</v>
      </c>
      <c r="AL79" s="83">
        <v>99.1</v>
      </c>
      <c r="AM79" s="82">
        <v>103.445171614234</v>
      </c>
      <c r="AN79" s="83">
        <v>98.240016299918494</v>
      </c>
      <c r="AO79" s="82">
        <v>2.224167585</v>
      </c>
      <c r="AP79" s="81">
        <v>39</v>
      </c>
      <c r="AQ79" s="81">
        <v>8</v>
      </c>
      <c r="AR79" s="81">
        <v>9</v>
      </c>
      <c r="AS79" s="82">
        <v>0.48731088638305664</v>
      </c>
      <c r="AT79" s="81">
        <v>44</v>
      </c>
      <c r="AU79" s="82">
        <v>32.311999999999998</v>
      </c>
      <c r="AV79" s="82">
        <v>70.373000000000005</v>
      </c>
      <c r="AW79" s="81">
        <v>99</v>
      </c>
      <c r="AX79" s="81">
        <v>99</v>
      </c>
      <c r="AY79" s="81">
        <v>99</v>
      </c>
      <c r="AZ79" s="82">
        <v>1963.16259765625</v>
      </c>
      <c r="BA79" s="81">
        <v>12</v>
      </c>
      <c r="BB79" s="81">
        <v>67</v>
      </c>
      <c r="BC79" s="81">
        <v>4</v>
      </c>
      <c r="BD79" s="81">
        <v>15938.836796555373</v>
      </c>
      <c r="BE79" s="81">
        <v>9684680</v>
      </c>
      <c r="BF79" s="81">
        <v>9856519</v>
      </c>
      <c r="BG79" s="81">
        <v>90530</v>
      </c>
      <c r="BH79" s="82">
        <v>19.157725383232101</v>
      </c>
      <c r="BI79" s="83">
        <v>23</v>
      </c>
      <c r="BJ79" s="82">
        <v>0.14629769814900001</v>
      </c>
      <c r="BK79" s="82">
        <v>0.16239036953300001</v>
      </c>
      <c r="BL79" s="82">
        <v>0.13584259214</v>
      </c>
      <c r="BM79" s="82">
        <v>0.120628353018</v>
      </c>
      <c r="BN79" s="81">
        <v>39</v>
      </c>
    </row>
    <row r="80" spans="1:66" x14ac:dyDescent="0.25">
      <c r="A80" s="101" t="s">
        <v>140</v>
      </c>
      <c r="B80" s="84" t="s">
        <v>139</v>
      </c>
      <c r="C80" s="82">
        <v>3.5269226932668327</v>
      </c>
      <c r="D80" s="82">
        <v>2.9623682639136928</v>
      </c>
      <c r="E80" s="82">
        <v>93.813000000000002</v>
      </c>
      <c r="F80" s="83" t="s">
        <v>418</v>
      </c>
      <c r="G80" s="82" t="s">
        <v>418</v>
      </c>
      <c r="H80" s="82">
        <v>0</v>
      </c>
      <c r="I80" s="82" t="s">
        <v>418</v>
      </c>
      <c r="J80" s="83">
        <v>98.782170000000008</v>
      </c>
      <c r="K80" s="83">
        <v>100</v>
      </c>
      <c r="L80" s="83" t="s">
        <v>418</v>
      </c>
      <c r="M80" s="82">
        <v>6.109</v>
      </c>
      <c r="N80" s="82">
        <v>0.93847387504538671</v>
      </c>
      <c r="O80" s="82" t="s">
        <v>418</v>
      </c>
      <c r="P80" s="82">
        <v>0</v>
      </c>
      <c r="Q80" s="82">
        <v>0</v>
      </c>
      <c r="R80" s="82">
        <v>0</v>
      </c>
      <c r="S80" s="82" t="s">
        <v>418</v>
      </c>
      <c r="T80" s="82">
        <v>0.65261577106212709</v>
      </c>
      <c r="U80" s="81">
        <v>4.5</v>
      </c>
      <c r="V80" s="83" t="s">
        <v>418</v>
      </c>
      <c r="W80" s="82" t="s">
        <v>418</v>
      </c>
      <c r="X80" s="82" t="s">
        <v>418</v>
      </c>
      <c r="Y80" s="81">
        <v>1</v>
      </c>
      <c r="Z80" s="82">
        <v>5.7485973673396251E-2</v>
      </c>
      <c r="AA80" s="82">
        <v>27.8</v>
      </c>
      <c r="AB80" s="81">
        <v>0</v>
      </c>
      <c r="AC80" s="81">
        <v>1048</v>
      </c>
      <c r="AD80" s="81">
        <v>0</v>
      </c>
      <c r="AE80" s="81">
        <v>137</v>
      </c>
      <c r="AF80" s="83">
        <v>2.4</v>
      </c>
      <c r="AG80" s="81">
        <v>7819740.5599824302</v>
      </c>
      <c r="AH80" s="81">
        <v>2225000</v>
      </c>
      <c r="AI80" s="83">
        <v>80</v>
      </c>
      <c r="AJ80" s="82">
        <v>8.2758009241299995</v>
      </c>
      <c r="AK80" s="81">
        <v>24000</v>
      </c>
      <c r="AL80" s="83" t="s">
        <v>418</v>
      </c>
      <c r="AM80" s="82">
        <v>126.13709598382</v>
      </c>
      <c r="AN80" s="83">
        <v>29.547162885875402</v>
      </c>
      <c r="AO80" s="82">
        <v>4.6329321859999997</v>
      </c>
      <c r="AP80" s="81">
        <v>31</v>
      </c>
      <c r="AQ80" s="81" t="s">
        <v>418</v>
      </c>
      <c r="AR80" s="81" t="s">
        <v>418</v>
      </c>
      <c r="AS80" s="82">
        <v>1.465654730796814</v>
      </c>
      <c r="AT80" s="81">
        <v>78</v>
      </c>
      <c r="AU80" s="82">
        <v>39.701000000000001</v>
      </c>
      <c r="AV80" s="82">
        <v>31.712</v>
      </c>
      <c r="AW80" s="81">
        <v>89</v>
      </c>
      <c r="AX80" s="81">
        <v>95</v>
      </c>
      <c r="AY80" s="81">
        <v>88</v>
      </c>
      <c r="AZ80" s="82">
        <v>4245.10888671875</v>
      </c>
      <c r="BA80" s="81">
        <v>4</v>
      </c>
      <c r="BB80" s="81">
        <v>84</v>
      </c>
      <c r="BC80" s="81">
        <v>5</v>
      </c>
      <c r="BD80" s="81">
        <v>73191.116315433654</v>
      </c>
      <c r="BE80" s="81">
        <v>339037</v>
      </c>
      <c r="BF80" s="81">
        <v>329425</v>
      </c>
      <c r="BG80" s="81">
        <v>100250</v>
      </c>
      <c r="BH80" s="82">
        <v>14.7950925565689</v>
      </c>
      <c r="BI80" s="83">
        <v>9.1</v>
      </c>
      <c r="BJ80" s="82">
        <v>9.5833435301299993E-2</v>
      </c>
      <c r="BK80" s="82">
        <v>0.12662886395199999</v>
      </c>
      <c r="BL80" s="82">
        <v>0.139913180596</v>
      </c>
      <c r="BM80" s="82">
        <v>0.103096323396</v>
      </c>
      <c r="BN80" s="81">
        <v>31</v>
      </c>
    </row>
    <row r="81" spans="1:66" x14ac:dyDescent="0.25">
      <c r="A81" s="101" t="s">
        <v>142</v>
      </c>
      <c r="B81" s="84" t="s">
        <v>141</v>
      </c>
      <c r="C81" s="82">
        <v>454.93807257524747</v>
      </c>
      <c r="D81" s="82">
        <v>2.3089654780989495</v>
      </c>
      <c r="E81" s="82">
        <v>34.03</v>
      </c>
      <c r="F81" s="83">
        <v>35.4</v>
      </c>
      <c r="G81" s="82">
        <v>4.5721889921643397</v>
      </c>
      <c r="H81" s="82">
        <v>25.731089999999998</v>
      </c>
      <c r="I81" s="82">
        <v>59.549689999999998</v>
      </c>
      <c r="J81" s="83">
        <v>59.54345</v>
      </c>
      <c r="K81" s="83">
        <v>92.674639999999997</v>
      </c>
      <c r="L81" s="83">
        <v>35.4</v>
      </c>
      <c r="M81" s="82">
        <v>8.5470000000000006</v>
      </c>
      <c r="N81" s="82">
        <v>0.64690109992265643</v>
      </c>
      <c r="O81" s="82">
        <v>0.12265247</v>
      </c>
      <c r="P81" s="82">
        <v>131.13099</v>
      </c>
      <c r="Q81" s="82">
        <v>2569.84</v>
      </c>
      <c r="R81" s="82">
        <v>2248.58</v>
      </c>
      <c r="S81" s="82">
        <v>9.1190736550794682E-2</v>
      </c>
      <c r="T81" s="82">
        <v>2.898048216106563</v>
      </c>
      <c r="U81" s="81">
        <v>204</v>
      </c>
      <c r="V81" s="83">
        <v>0.3</v>
      </c>
      <c r="W81" s="82">
        <v>0.15</v>
      </c>
      <c r="X81" s="82">
        <v>7.6639999999999997</v>
      </c>
      <c r="Y81" s="81">
        <v>515659927</v>
      </c>
      <c r="Z81" s="82">
        <v>0.5010283036162595</v>
      </c>
      <c r="AA81" s="82">
        <v>35.700000000000003</v>
      </c>
      <c r="AB81" s="81">
        <v>479000</v>
      </c>
      <c r="AC81" s="81">
        <v>207848</v>
      </c>
      <c r="AD81" s="81">
        <v>0</v>
      </c>
      <c r="AE81" s="81">
        <v>109</v>
      </c>
      <c r="AF81" s="83">
        <v>14.5</v>
      </c>
      <c r="AG81" s="81">
        <v>164035637.54499999</v>
      </c>
      <c r="AH81" s="81">
        <v>15543000</v>
      </c>
      <c r="AI81" s="83">
        <v>80</v>
      </c>
      <c r="AJ81" s="82">
        <v>79.822305150899993</v>
      </c>
      <c r="AK81" s="81">
        <v>730000</v>
      </c>
      <c r="AL81" s="83">
        <v>74.372990000000001</v>
      </c>
      <c r="AM81" s="82">
        <v>86.9425631882511</v>
      </c>
      <c r="AN81" s="83">
        <v>32.292441895879897</v>
      </c>
      <c r="AO81" s="82">
        <v>4.1888384820000004</v>
      </c>
      <c r="AP81" s="81">
        <v>24</v>
      </c>
      <c r="AQ81" s="81">
        <v>22</v>
      </c>
      <c r="AR81" s="81">
        <v>22</v>
      </c>
      <c r="AS81" s="82">
        <v>0.28304851055145264</v>
      </c>
      <c r="AT81" s="81">
        <v>41</v>
      </c>
      <c r="AU81" s="82">
        <v>7.7759999999999998</v>
      </c>
      <c r="AV81" s="82">
        <v>6.6</v>
      </c>
      <c r="AW81" s="81">
        <v>88</v>
      </c>
      <c r="AX81" s="81">
        <v>77</v>
      </c>
      <c r="AY81" s="81" t="s">
        <v>418</v>
      </c>
      <c r="AZ81" s="82">
        <v>241.48306274414099</v>
      </c>
      <c r="BA81" s="81">
        <v>145</v>
      </c>
      <c r="BB81" s="81">
        <v>75</v>
      </c>
      <c r="BC81" s="81">
        <v>3</v>
      </c>
      <c r="BD81" s="81">
        <v>2015.5904854867522</v>
      </c>
      <c r="BE81" s="81">
        <v>1366417756</v>
      </c>
      <c r="BF81" s="81">
        <v>1311147391</v>
      </c>
      <c r="BG81" s="81">
        <v>2973190</v>
      </c>
      <c r="BH81" s="82">
        <v>6.1799556494714896</v>
      </c>
      <c r="BI81" s="83">
        <v>23.3</v>
      </c>
      <c r="BJ81" s="82">
        <v>4.3732605751399999E-2</v>
      </c>
      <c r="BK81" s="82">
        <v>0.419098815859</v>
      </c>
      <c r="BL81" s="82">
        <v>5.7535225231599998E-2</v>
      </c>
      <c r="BM81" s="82">
        <v>5.0054779721200003E-2</v>
      </c>
      <c r="BN81" s="81">
        <v>24</v>
      </c>
    </row>
    <row r="82" spans="1:66" x14ac:dyDescent="0.25">
      <c r="A82" s="101" t="s">
        <v>144</v>
      </c>
      <c r="B82" s="84" t="s">
        <v>143</v>
      </c>
      <c r="C82" s="82">
        <v>147.75219008925959</v>
      </c>
      <c r="D82" s="82">
        <v>2.3448695148251484</v>
      </c>
      <c r="E82" s="82">
        <v>55.325000000000003</v>
      </c>
      <c r="F82" s="83">
        <v>30.9</v>
      </c>
      <c r="G82" s="82">
        <v>3.9922815471164199</v>
      </c>
      <c r="H82" s="82">
        <v>9.6755700000000004</v>
      </c>
      <c r="I82" s="82">
        <v>64.203620000000001</v>
      </c>
      <c r="J82" s="83">
        <v>73.128389999999996</v>
      </c>
      <c r="K82" s="83">
        <v>89.344009999999997</v>
      </c>
      <c r="L82" s="83">
        <v>30.9</v>
      </c>
      <c r="M82" s="82">
        <v>8.8460000000000001</v>
      </c>
      <c r="N82" s="82">
        <v>0.70685794970820803</v>
      </c>
      <c r="O82" s="82">
        <v>2.8280420000000001E-2</v>
      </c>
      <c r="P82" s="82">
        <v>914.55496000000005</v>
      </c>
      <c r="Q82" s="82">
        <v>117.16</v>
      </c>
      <c r="R82" s="82">
        <v>1084.08</v>
      </c>
      <c r="S82" s="82">
        <v>9.3925583267245732E-2</v>
      </c>
      <c r="T82" s="82">
        <v>1.0761496965447315</v>
      </c>
      <c r="U82" s="81">
        <v>319</v>
      </c>
      <c r="V82" s="83">
        <v>0.4</v>
      </c>
      <c r="W82" s="82">
        <v>0.32</v>
      </c>
      <c r="X82" s="82">
        <v>5.798</v>
      </c>
      <c r="Y82" s="81">
        <v>100463258</v>
      </c>
      <c r="Z82" s="82">
        <v>0.45129165372762914</v>
      </c>
      <c r="AA82" s="82">
        <v>38.1</v>
      </c>
      <c r="AB82" s="81">
        <v>16000</v>
      </c>
      <c r="AC82" s="81">
        <v>14016</v>
      </c>
      <c r="AD82" s="81">
        <v>0</v>
      </c>
      <c r="AE82" s="81">
        <v>126</v>
      </c>
      <c r="AF82" s="83">
        <v>8.3000000000000007</v>
      </c>
      <c r="AG82" s="81">
        <v>115154100.90899999</v>
      </c>
      <c r="AH82" s="81">
        <v>14040000</v>
      </c>
      <c r="AI82" s="83">
        <v>80</v>
      </c>
      <c r="AJ82" s="82">
        <v>1.83380544167</v>
      </c>
      <c r="AK82" s="81">
        <v>180000</v>
      </c>
      <c r="AL82" s="83">
        <v>95.658559999999994</v>
      </c>
      <c r="AM82" s="82">
        <v>119.338721930265</v>
      </c>
      <c r="AN82" s="83">
        <v>60.416356152717903</v>
      </c>
      <c r="AO82" s="82">
        <v>3.704645395</v>
      </c>
      <c r="AP82" s="81">
        <v>24</v>
      </c>
      <c r="AQ82" s="81" t="s">
        <v>418</v>
      </c>
      <c r="AR82" s="81">
        <v>34</v>
      </c>
      <c r="AS82" s="82">
        <v>0.17987543344497681</v>
      </c>
      <c r="AT82" s="81">
        <v>40</v>
      </c>
      <c r="AU82" s="82">
        <v>3.7769999999999997</v>
      </c>
      <c r="AV82" s="82">
        <v>12.1</v>
      </c>
      <c r="AW82" s="81">
        <v>79</v>
      </c>
      <c r="AX82" s="81">
        <v>63</v>
      </c>
      <c r="AY82" s="81" t="s">
        <v>418</v>
      </c>
      <c r="AZ82" s="82">
        <v>362.72195434570301</v>
      </c>
      <c r="BA82" s="81">
        <v>177</v>
      </c>
      <c r="BB82" s="81">
        <v>63</v>
      </c>
      <c r="BC82" s="81">
        <v>3</v>
      </c>
      <c r="BD82" s="81">
        <v>3893.596077572392</v>
      </c>
      <c r="BE82" s="81">
        <v>270625567</v>
      </c>
      <c r="BF82" s="81">
        <v>257563219</v>
      </c>
      <c r="BG82" s="81">
        <v>1811570</v>
      </c>
      <c r="BH82" s="82">
        <v>5.8571656127286298</v>
      </c>
      <c r="BI82" s="83">
        <v>26.4</v>
      </c>
      <c r="BJ82" s="82">
        <v>5.2508837954100003E-2</v>
      </c>
      <c r="BK82" s="82">
        <v>0.35576818638300001</v>
      </c>
      <c r="BL82" s="82">
        <v>7.5062170251099999E-2</v>
      </c>
      <c r="BM82" s="82">
        <v>8.3568363285199995E-2</v>
      </c>
      <c r="BN82" s="81">
        <v>24</v>
      </c>
    </row>
    <row r="83" spans="1:66" x14ac:dyDescent="0.25">
      <c r="A83" s="101" t="s">
        <v>603</v>
      </c>
      <c r="B83" s="84" t="s">
        <v>145</v>
      </c>
      <c r="C83" s="82">
        <v>50.222420123283968</v>
      </c>
      <c r="D83" s="82">
        <v>2.0616685537281612</v>
      </c>
      <c r="E83" s="82">
        <v>74.897999999999996</v>
      </c>
      <c r="F83" s="83">
        <v>23.9</v>
      </c>
      <c r="G83" s="82">
        <v>3.5061556389927802</v>
      </c>
      <c r="H83" s="82">
        <v>0.53537999999999997</v>
      </c>
      <c r="I83" s="82" t="s">
        <v>418</v>
      </c>
      <c r="J83" s="83">
        <v>88.421869999999998</v>
      </c>
      <c r="K83" s="83">
        <v>95.244540000000001</v>
      </c>
      <c r="L83" s="83">
        <v>23.9</v>
      </c>
      <c r="M83" s="82">
        <v>9.1449999999999996</v>
      </c>
      <c r="N83" s="82">
        <v>0.79748333577382435</v>
      </c>
      <c r="O83" s="82" t="s">
        <v>418</v>
      </c>
      <c r="P83" s="82">
        <v>574.85054000000002</v>
      </c>
      <c r="Q83" s="82">
        <v>108.9</v>
      </c>
      <c r="R83" s="82">
        <v>131</v>
      </c>
      <c r="S83" s="82">
        <v>3.0840417268639852E-2</v>
      </c>
      <c r="T83" s="82">
        <v>0.29294330283686976</v>
      </c>
      <c r="U83" s="81">
        <v>14</v>
      </c>
      <c r="V83" s="83">
        <v>0.1</v>
      </c>
      <c r="W83" s="82">
        <v>0.09</v>
      </c>
      <c r="X83" s="82">
        <v>7.1999999999999995E-2</v>
      </c>
      <c r="Y83" s="81">
        <v>31</v>
      </c>
      <c r="Z83" s="82">
        <v>0.4917870072501338</v>
      </c>
      <c r="AA83" s="82">
        <v>40</v>
      </c>
      <c r="AB83" s="81">
        <v>0</v>
      </c>
      <c r="AC83" s="81">
        <v>979468</v>
      </c>
      <c r="AD83" s="81">
        <v>8</v>
      </c>
      <c r="AE83" s="81">
        <v>131</v>
      </c>
      <c r="AF83" s="83">
        <v>4.9000000000000004</v>
      </c>
      <c r="AG83" s="81">
        <v>25604871.412779</v>
      </c>
      <c r="AH83" s="81">
        <v>4867000</v>
      </c>
      <c r="AI83" s="83">
        <v>40</v>
      </c>
      <c r="AJ83" s="82">
        <v>1.2692714490100001</v>
      </c>
      <c r="AK83" s="81">
        <v>160000</v>
      </c>
      <c r="AL83" s="83">
        <v>85.544250000000005</v>
      </c>
      <c r="AM83" s="82">
        <v>108.462393753912</v>
      </c>
      <c r="AN83" s="83">
        <v>49.359998889012303</v>
      </c>
      <c r="AO83" s="82">
        <v>3.4460101129999998</v>
      </c>
      <c r="AP83" s="81">
        <v>23</v>
      </c>
      <c r="AQ83" s="81" t="s">
        <v>418</v>
      </c>
      <c r="AR83" s="81">
        <v>21</v>
      </c>
      <c r="AS83" s="82">
        <v>-0.43021729588508606</v>
      </c>
      <c r="AT83" s="81">
        <v>26</v>
      </c>
      <c r="AU83" s="82">
        <v>11.399999999999999</v>
      </c>
      <c r="AV83" s="82">
        <v>15</v>
      </c>
      <c r="AW83" s="81">
        <v>99</v>
      </c>
      <c r="AX83" s="81">
        <v>98</v>
      </c>
      <c r="AY83" s="81" t="s">
        <v>418</v>
      </c>
      <c r="AZ83" s="82">
        <v>1563.75170898438</v>
      </c>
      <c r="BA83" s="81">
        <v>16</v>
      </c>
      <c r="BB83" s="81">
        <v>85</v>
      </c>
      <c r="BC83" s="81">
        <v>4</v>
      </c>
      <c r="BD83" s="81">
        <v>5627.7492684545578</v>
      </c>
      <c r="BE83" s="81">
        <v>82913893</v>
      </c>
      <c r="BF83" s="81">
        <v>79156260</v>
      </c>
      <c r="BG83" s="81">
        <v>1628550</v>
      </c>
      <c r="BH83" s="82">
        <v>6.1845738056249902</v>
      </c>
      <c r="BI83" s="83">
        <v>14.8</v>
      </c>
      <c r="BJ83" s="82">
        <v>6.1518250545700003E-2</v>
      </c>
      <c r="BK83" s="82">
        <v>0.24582095788399999</v>
      </c>
      <c r="BL83" s="82">
        <v>6.2028478636700003E-2</v>
      </c>
      <c r="BM83" s="82">
        <v>7.4879852235400002E-2</v>
      </c>
      <c r="BN83" s="81">
        <v>23</v>
      </c>
    </row>
    <row r="84" spans="1:66" x14ac:dyDescent="0.25">
      <c r="A84" s="101" t="s">
        <v>147</v>
      </c>
      <c r="B84" s="84" t="s">
        <v>146</v>
      </c>
      <c r="C84" s="82">
        <v>88.530570035461707</v>
      </c>
      <c r="D84" s="82">
        <v>2.5955511705078629</v>
      </c>
      <c r="E84" s="82">
        <v>70.472999999999999</v>
      </c>
      <c r="F84" s="83">
        <v>46.4</v>
      </c>
      <c r="G84" s="82" t="s">
        <v>418</v>
      </c>
      <c r="H84" s="82">
        <v>1.992E-2</v>
      </c>
      <c r="I84" s="82">
        <v>94.575950000000006</v>
      </c>
      <c r="J84" s="83">
        <v>94.121019999999987</v>
      </c>
      <c r="K84" s="83">
        <v>96.533479999999997</v>
      </c>
      <c r="L84" s="83">
        <v>46.4</v>
      </c>
      <c r="M84" s="82">
        <v>13.670999999999999</v>
      </c>
      <c r="N84" s="82">
        <v>0.68878407366280514</v>
      </c>
      <c r="O84" s="82">
        <v>3.2694319999999999E-2</v>
      </c>
      <c r="P84" s="82">
        <v>22241.21212</v>
      </c>
      <c r="Q84" s="82">
        <v>2278.87</v>
      </c>
      <c r="R84" s="82">
        <v>1961.14</v>
      </c>
      <c r="S84" s="82">
        <v>1.0391229344273434</v>
      </c>
      <c r="T84" s="82">
        <v>0.33077936981166678</v>
      </c>
      <c r="U84" s="81">
        <v>42</v>
      </c>
      <c r="V84" s="83" t="s">
        <v>418</v>
      </c>
      <c r="W84" s="82" t="s">
        <v>418</v>
      </c>
      <c r="X84" s="82">
        <v>0</v>
      </c>
      <c r="Y84" s="81">
        <v>2170486</v>
      </c>
      <c r="Z84" s="82">
        <v>0.54027282291844048</v>
      </c>
      <c r="AA84" s="82">
        <v>29.5</v>
      </c>
      <c r="AB84" s="81">
        <v>1414632</v>
      </c>
      <c r="AC84" s="81">
        <v>292673</v>
      </c>
      <c r="AD84" s="81">
        <v>63</v>
      </c>
      <c r="AE84" s="81">
        <v>109</v>
      </c>
      <c r="AF84" s="83">
        <v>29</v>
      </c>
      <c r="AG84" s="81">
        <v>2075065.8</v>
      </c>
      <c r="AH84" s="81" t="s">
        <v>418</v>
      </c>
      <c r="AI84" s="83">
        <v>80</v>
      </c>
      <c r="AJ84" s="82">
        <v>3.8125899691499998</v>
      </c>
      <c r="AK84" s="81">
        <v>48000</v>
      </c>
      <c r="AL84" s="83">
        <v>50.140520000000002</v>
      </c>
      <c r="AM84" s="82">
        <v>95.040154968569198</v>
      </c>
      <c r="AN84" s="83">
        <v>84.515388628064699</v>
      </c>
      <c r="AO84" s="82" t="s">
        <v>418</v>
      </c>
      <c r="AP84" s="81">
        <v>18</v>
      </c>
      <c r="AQ84" s="81" t="s">
        <v>418</v>
      </c>
      <c r="AR84" s="81">
        <v>55</v>
      </c>
      <c r="AS84" s="82">
        <v>-1.3205481767654419</v>
      </c>
      <c r="AT84" s="81">
        <v>20</v>
      </c>
      <c r="AU84" s="82">
        <v>8.2170000000000005</v>
      </c>
      <c r="AV84" s="82">
        <v>13.8</v>
      </c>
      <c r="AW84" s="81">
        <v>63</v>
      </c>
      <c r="AX84" s="81">
        <v>74</v>
      </c>
      <c r="AY84" s="81">
        <v>33</v>
      </c>
      <c r="AZ84" s="82">
        <v>493.72</v>
      </c>
      <c r="BA84" s="81">
        <v>79</v>
      </c>
      <c r="BB84" s="81">
        <v>82</v>
      </c>
      <c r="BC84" s="81">
        <v>2</v>
      </c>
      <c r="BD84" s="81">
        <v>5878.0385664621945</v>
      </c>
      <c r="BE84" s="81">
        <v>39309789</v>
      </c>
      <c r="BF84" s="81">
        <v>36430976</v>
      </c>
      <c r="BG84" s="81">
        <v>434320</v>
      </c>
      <c r="BH84" s="82">
        <v>3.3235996627950501</v>
      </c>
      <c r="BI84" s="83">
        <v>21.3</v>
      </c>
      <c r="BJ84" s="82">
        <v>5.3381568776399997E-2</v>
      </c>
      <c r="BK84" s="82">
        <v>0.24394227517299999</v>
      </c>
      <c r="BL84" s="82">
        <v>7.56455592427E-2</v>
      </c>
      <c r="BM84" s="82">
        <v>6.6193755900299994E-2</v>
      </c>
      <c r="BN84" s="81">
        <v>18</v>
      </c>
    </row>
    <row r="85" spans="1:66" x14ac:dyDescent="0.25">
      <c r="A85" s="101" t="s">
        <v>149</v>
      </c>
      <c r="B85" s="84" t="s">
        <v>148</v>
      </c>
      <c r="C85" s="82">
        <v>70.452983016402968</v>
      </c>
      <c r="D85" s="82">
        <v>1.3083759097595429</v>
      </c>
      <c r="E85" s="82">
        <v>63.17</v>
      </c>
      <c r="F85" s="83" t="s">
        <v>418</v>
      </c>
      <c r="G85" s="82">
        <v>2.81323141323141</v>
      </c>
      <c r="H85" s="82">
        <v>0</v>
      </c>
      <c r="I85" s="82" t="s">
        <v>418</v>
      </c>
      <c r="J85" s="83">
        <v>91.245180000000005</v>
      </c>
      <c r="K85" s="83">
        <v>97.394539999999992</v>
      </c>
      <c r="L85" s="83" t="s">
        <v>418</v>
      </c>
      <c r="M85" s="82">
        <v>6.585</v>
      </c>
      <c r="N85" s="82">
        <v>0.94247282079752459</v>
      </c>
      <c r="O85" s="82" t="s">
        <v>418</v>
      </c>
      <c r="P85" s="82">
        <v>-0.60645000000000004</v>
      </c>
      <c r="Q85" s="82">
        <v>0</v>
      </c>
      <c r="R85" s="82">
        <v>0</v>
      </c>
      <c r="S85" s="82" t="s">
        <v>418</v>
      </c>
      <c r="T85" s="82">
        <v>0.16304561180122515</v>
      </c>
      <c r="U85" s="81">
        <v>7.3000001907348597</v>
      </c>
      <c r="V85" s="83">
        <v>0.2</v>
      </c>
      <c r="W85" s="82" t="s">
        <v>418</v>
      </c>
      <c r="X85" s="82" t="s">
        <v>418</v>
      </c>
      <c r="Y85" s="81">
        <v>10</v>
      </c>
      <c r="Z85" s="82">
        <v>9.2902528710027577E-2</v>
      </c>
      <c r="AA85" s="82">
        <v>31.8</v>
      </c>
      <c r="AB85" s="81">
        <v>0</v>
      </c>
      <c r="AC85" s="81">
        <v>13237</v>
      </c>
      <c r="AD85" s="81">
        <v>0</v>
      </c>
      <c r="AE85" s="81">
        <v>147</v>
      </c>
      <c r="AF85" s="83">
        <v>2.4</v>
      </c>
      <c r="AG85" s="81">
        <v>167598633</v>
      </c>
      <c r="AH85" s="81">
        <v>10338000</v>
      </c>
      <c r="AI85" s="83">
        <v>0</v>
      </c>
      <c r="AJ85" s="82">
        <v>0.93270013568499999</v>
      </c>
      <c r="AK85" s="81">
        <v>110000</v>
      </c>
      <c r="AL85" s="83" t="s">
        <v>418</v>
      </c>
      <c r="AM85" s="82">
        <v>103.171048562991</v>
      </c>
      <c r="AN85" s="83">
        <v>81.581183587161107</v>
      </c>
      <c r="AO85" s="82">
        <v>4.6395697589999996</v>
      </c>
      <c r="AP85" s="81">
        <v>31</v>
      </c>
      <c r="AQ85" s="81">
        <v>4</v>
      </c>
      <c r="AR85" s="81">
        <v>1</v>
      </c>
      <c r="AS85" s="82">
        <v>1.4203383922576904</v>
      </c>
      <c r="AT85" s="81">
        <v>74</v>
      </c>
      <c r="AU85" s="82">
        <v>30.861000000000001</v>
      </c>
      <c r="AV85" s="82">
        <v>27.613</v>
      </c>
      <c r="AW85" s="81">
        <v>95</v>
      </c>
      <c r="AX85" s="81" t="s">
        <v>418</v>
      </c>
      <c r="AY85" s="81">
        <v>91</v>
      </c>
      <c r="AZ85" s="82">
        <v>5299.65380859375</v>
      </c>
      <c r="BA85" s="81">
        <v>5</v>
      </c>
      <c r="BB85" s="81">
        <v>67</v>
      </c>
      <c r="BC85" s="81">
        <v>4</v>
      </c>
      <c r="BD85" s="81">
        <v>77449.720493922068</v>
      </c>
      <c r="BE85" s="81">
        <v>4882498</v>
      </c>
      <c r="BF85" s="81">
        <v>4701152</v>
      </c>
      <c r="BG85" s="81">
        <v>68890</v>
      </c>
      <c r="BH85" s="82">
        <v>13.8658017012923</v>
      </c>
      <c r="BI85" s="83">
        <v>10.3</v>
      </c>
      <c r="BJ85" s="82">
        <v>9.18034393059E-2</v>
      </c>
      <c r="BK85" s="82">
        <v>0.13204576072400001</v>
      </c>
      <c r="BL85" s="82">
        <v>0.13592820866999999</v>
      </c>
      <c r="BM85" s="82">
        <v>0.111576250209</v>
      </c>
      <c r="BN85" s="81">
        <v>31</v>
      </c>
    </row>
    <row r="86" spans="1:66" x14ac:dyDescent="0.25">
      <c r="A86" s="101" t="s">
        <v>151</v>
      </c>
      <c r="B86" s="84" t="s">
        <v>150</v>
      </c>
      <c r="C86" s="82">
        <v>410.5268022181146</v>
      </c>
      <c r="D86" s="82">
        <v>2.0266392962413766</v>
      </c>
      <c r="E86" s="82">
        <v>92.418000000000006</v>
      </c>
      <c r="F86" s="83" t="s">
        <v>418</v>
      </c>
      <c r="G86" s="82">
        <v>3.1419453923882301</v>
      </c>
      <c r="H86" s="82">
        <v>0</v>
      </c>
      <c r="I86" s="82" t="s">
        <v>418</v>
      </c>
      <c r="J86" s="83">
        <v>100.00001</v>
      </c>
      <c r="K86" s="83">
        <v>100</v>
      </c>
      <c r="L86" s="83" t="s">
        <v>418</v>
      </c>
      <c r="M86" s="82">
        <v>9.94</v>
      </c>
      <c r="N86" s="82">
        <v>0.90623494349054234</v>
      </c>
      <c r="O86" s="82" t="s">
        <v>418</v>
      </c>
      <c r="P86" s="82">
        <v>0</v>
      </c>
      <c r="Q86" s="82">
        <v>0</v>
      </c>
      <c r="R86" s="82">
        <v>0</v>
      </c>
      <c r="S86" s="82" t="s">
        <v>418</v>
      </c>
      <c r="T86" s="82">
        <v>0.25354303375325116</v>
      </c>
      <c r="U86" s="81">
        <v>3.2000000476837198</v>
      </c>
      <c r="V86" s="83" t="s">
        <v>418</v>
      </c>
      <c r="W86" s="82" t="s">
        <v>418</v>
      </c>
      <c r="X86" s="82" t="s">
        <v>418</v>
      </c>
      <c r="Y86" s="81">
        <v>0</v>
      </c>
      <c r="Z86" s="82">
        <v>0.10028412475205606</v>
      </c>
      <c r="AA86" s="82">
        <v>38.9</v>
      </c>
      <c r="AB86" s="81">
        <v>0</v>
      </c>
      <c r="AC86" s="81">
        <v>54139</v>
      </c>
      <c r="AD86" s="81">
        <v>0</v>
      </c>
      <c r="AE86" s="81">
        <v>160</v>
      </c>
      <c r="AF86" s="83">
        <v>2.4</v>
      </c>
      <c r="AG86" s="81">
        <v>7404373</v>
      </c>
      <c r="AH86" s="81">
        <v>3613000</v>
      </c>
      <c r="AI86" s="83">
        <v>20</v>
      </c>
      <c r="AJ86" s="82">
        <v>4.3548572811800002</v>
      </c>
      <c r="AK86" s="81">
        <v>46000</v>
      </c>
      <c r="AL86" s="83" t="s">
        <v>418</v>
      </c>
      <c r="AM86" s="82">
        <v>127.66186928474499</v>
      </c>
      <c r="AN86" s="83">
        <v>61.301142762601103</v>
      </c>
      <c r="AO86" s="82">
        <v>3.4439432619999999</v>
      </c>
      <c r="AP86" s="81">
        <v>24</v>
      </c>
      <c r="AQ86" s="81" t="s">
        <v>418</v>
      </c>
      <c r="AR86" s="81" t="s">
        <v>418</v>
      </c>
      <c r="AS86" s="82">
        <v>1.2082072496414185</v>
      </c>
      <c r="AT86" s="81">
        <v>60</v>
      </c>
      <c r="AU86" s="82">
        <v>32.176000000000002</v>
      </c>
      <c r="AV86" s="82">
        <v>30.919</v>
      </c>
      <c r="AW86" s="81">
        <v>98</v>
      </c>
      <c r="AX86" s="81">
        <v>96</v>
      </c>
      <c r="AY86" s="81">
        <v>94</v>
      </c>
      <c r="AZ86" s="82">
        <v>2843.0439453125</v>
      </c>
      <c r="BA86" s="81">
        <v>3</v>
      </c>
      <c r="BB86" s="81">
        <v>91</v>
      </c>
      <c r="BC86" s="81">
        <v>5</v>
      </c>
      <c r="BD86" s="81">
        <v>41613.997918548477</v>
      </c>
      <c r="BE86" s="81">
        <v>8519373</v>
      </c>
      <c r="BF86" s="81">
        <v>8054718</v>
      </c>
      <c r="BG86" s="81">
        <v>21640</v>
      </c>
      <c r="BH86" s="82">
        <v>11.9769860249625</v>
      </c>
      <c r="BI86" s="83">
        <v>9.6</v>
      </c>
      <c r="BJ86" s="82">
        <v>7.1921811832900001E-2</v>
      </c>
      <c r="BK86" s="82">
        <v>0.143676789981</v>
      </c>
      <c r="BL86" s="82">
        <v>9.1745654426700005E-2</v>
      </c>
      <c r="BM86" s="82">
        <v>8.0958205852099993E-2</v>
      </c>
      <c r="BN86" s="81">
        <v>24</v>
      </c>
    </row>
    <row r="87" spans="1:66" x14ac:dyDescent="0.25">
      <c r="A87" s="101" t="s">
        <v>153</v>
      </c>
      <c r="B87" s="84" t="s">
        <v>152</v>
      </c>
      <c r="C87" s="82">
        <v>205.45074794315633</v>
      </c>
      <c r="D87" s="82">
        <v>0.24395793250801601</v>
      </c>
      <c r="E87" s="82">
        <v>70.438000000000002</v>
      </c>
      <c r="F87" s="83" t="s">
        <v>418</v>
      </c>
      <c r="G87" s="82">
        <v>2.4025925242422699</v>
      </c>
      <c r="H87" s="82">
        <v>0</v>
      </c>
      <c r="I87" s="82" t="s">
        <v>418</v>
      </c>
      <c r="J87" s="83">
        <v>98.77243</v>
      </c>
      <c r="K87" s="83">
        <v>99.442729999999997</v>
      </c>
      <c r="L87" s="83" t="s">
        <v>418</v>
      </c>
      <c r="M87" s="82">
        <v>3.9350000000000001</v>
      </c>
      <c r="N87" s="82">
        <v>0.88258397856780302</v>
      </c>
      <c r="O87" s="82" t="s">
        <v>418</v>
      </c>
      <c r="P87" s="82">
        <v>48.240299999999998</v>
      </c>
      <c r="Q87" s="82">
        <v>0</v>
      </c>
      <c r="R87" s="82">
        <v>0</v>
      </c>
      <c r="S87" s="82" t="s">
        <v>418</v>
      </c>
      <c r="T87" s="82">
        <v>0.47746184731332064</v>
      </c>
      <c r="U87" s="81">
        <v>6.9000000953674299</v>
      </c>
      <c r="V87" s="83">
        <v>0.3</v>
      </c>
      <c r="W87" s="82">
        <v>0.09</v>
      </c>
      <c r="X87" s="82" t="s">
        <v>418</v>
      </c>
      <c r="Y87" s="81">
        <v>103</v>
      </c>
      <c r="Z87" s="82">
        <v>6.9101684951984321E-2</v>
      </c>
      <c r="AA87" s="82">
        <v>35.4</v>
      </c>
      <c r="AB87" s="81">
        <v>0</v>
      </c>
      <c r="AC87" s="81">
        <v>294867</v>
      </c>
      <c r="AD87" s="81">
        <v>0</v>
      </c>
      <c r="AE87" s="81">
        <v>144</v>
      </c>
      <c r="AF87" s="83">
        <v>2.4</v>
      </c>
      <c r="AG87" s="81">
        <v>27630435.600000001</v>
      </c>
      <c r="AH87" s="81">
        <v>58253000</v>
      </c>
      <c r="AI87" s="83">
        <v>80</v>
      </c>
      <c r="AJ87" s="82">
        <v>0.97147147147099999</v>
      </c>
      <c r="AK87" s="81">
        <v>710000</v>
      </c>
      <c r="AL87" s="83">
        <v>99.155760000000001</v>
      </c>
      <c r="AM87" s="82">
        <v>137.46694702225801</v>
      </c>
      <c r="AN87" s="83">
        <v>44.366856367133401</v>
      </c>
      <c r="AO87" s="82">
        <v>1.856010795</v>
      </c>
      <c r="AP87" s="81">
        <v>38</v>
      </c>
      <c r="AQ87" s="81" t="s">
        <v>418</v>
      </c>
      <c r="AR87" s="81">
        <v>5</v>
      </c>
      <c r="AS87" s="82">
        <v>0.4138835072517395</v>
      </c>
      <c r="AT87" s="81">
        <v>53</v>
      </c>
      <c r="AU87" s="82">
        <v>40.930999999999997</v>
      </c>
      <c r="AV87" s="82">
        <v>34.216000000000001</v>
      </c>
      <c r="AW87" s="81">
        <v>94</v>
      </c>
      <c r="AX87" s="81">
        <v>86</v>
      </c>
      <c r="AY87" s="81">
        <v>91</v>
      </c>
      <c r="AZ87" s="82">
        <v>3427.30639648438</v>
      </c>
      <c r="BA87" s="81">
        <v>2</v>
      </c>
      <c r="BB87" s="81">
        <v>85</v>
      </c>
      <c r="BC87" s="81">
        <v>5</v>
      </c>
      <c r="BD87" s="81">
        <v>34318.351124172397</v>
      </c>
      <c r="BE87" s="81">
        <v>60550092</v>
      </c>
      <c r="BF87" s="81">
        <v>59821024</v>
      </c>
      <c r="BG87" s="81">
        <v>294140</v>
      </c>
      <c r="BH87" s="82">
        <v>22.7516796025077</v>
      </c>
      <c r="BI87" s="83">
        <v>9.5</v>
      </c>
      <c r="BJ87" s="82">
        <v>0.128744947803</v>
      </c>
      <c r="BK87" s="82">
        <v>0.17198935842400001</v>
      </c>
      <c r="BL87" s="82">
        <v>8.4884758785E-2</v>
      </c>
      <c r="BM87" s="82">
        <v>0.108854013831</v>
      </c>
      <c r="BN87" s="81">
        <v>38</v>
      </c>
    </row>
    <row r="88" spans="1:66" x14ac:dyDescent="0.25">
      <c r="A88" s="101" t="s">
        <v>155</v>
      </c>
      <c r="B88" s="84" t="s">
        <v>154</v>
      </c>
      <c r="C88" s="82">
        <v>270.99307479224376</v>
      </c>
      <c r="D88" s="82">
        <v>1.0113078474047184</v>
      </c>
      <c r="E88" s="82">
        <v>55.673999999999999</v>
      </c>
      <c r="F88" s="83">
        <v>59.8</v>
      </c>
      <c r="G88" s="82">
        <v>3.0609228516814899</v>
      </c>
      <c r="H88" s="82">
        <v>0.52490999999999999</v>
      </c>
      <c r="I88" s="82">
        <v>66.424520000000001</v>
      </c>
      <c r="J88" s="83">
        <v>87.312600000000003</v>
      </c>
      <c r="K88" s="83">
        <v>90.648439999999994</v>
      </c>
      <c r="L88" s="83">
        <v>59.8</v>
      </c>
      <c r="M88" s="82">
        <v>7.9119999999999999</v>
      </c>
      <c r="N88" s="82">
        <v>0.72567936398471122</v>
      </c>
      <c r="O88" s="82">
        <v>1.8152870000000002E-2</v>
      </c>
      <c r="P88" s="82">
        <v>0</v>
      </c>
      <c r="Q88" s="82">
        <v>32.26</v>
      </c>
      <c r="R88" s="82">
        <v>51.9</v>
      </c>
      <c r="S88" s="82">
        <v>0.658703150564516</v>
      </c>
      <c r="T88" s="82">
        <v>15.919749491948984</v>
      </c>
      <c r="U88" s="81">
        <v>5.0999999046325701</v>
      </c>
      <c r="V88" s="83">
        <v>1.7</v>
      </c>
      <c r="W88" s="82">
        <v>1.17</v>
      </c>
      <c r="X88" s="82" t="s">
        <v>418</v>
      </c>
      <c r="Y88" s="81">
        <v>305891</v>
      </c>
      <c r="Z88" s="82">
        <v>0.4046629992825167</v>
      </c>
      <c r="AA88" s="82" t="s">
        <v>418</v>
      </c>
      <c r="AB88" s="81">
        <v>0</v>
      </c>
      <c r="AC88" s="81">
        <v>37</v>
      </c>
      <c r="AD88" s="81">
        <v>0</v>
      </c>
      <c r="AE88" s="81">
        <v>114</v>
      </c>
      <c r="AF88" s="83">
        <v>8</v>
      </c>
      <c r="AG88" s="81">
        <v>180951.272</v>
      </c>
      <c r="AH88" s="81">
        <v>2353000</v>
      </c>
      <c r="AI88" s="83">
        <v>80</v>
      </c>
      <c r="AJ88" s="82">
        <v>2.86751354498</v>
      </c>
      <c r="AK88" s="81">
        <v>8300</v>
      </c>
      <c r="AL88" s="83">
        <v>88.1</v>
      </c>
      <c r="AM88" s="82">
        <v>101.026527106865</v>
      </c>
      <c r="AN88" s="83">
        <v>90.873042153713698</v>
      </c>
      <c r="AO88" s="82">
        <v>2.711136341</v>
      </c>
      <c r="AP88" s="81">
        <v>27</v>
      </c>
      <c r="AQ88" s="81">
        <v>8.52</v>
      </c>
      <c r="AR88" s="81">
        <v>5</v>
      </c>
      <c r="AS88" s="82">
        <v>0.49671122431755066</v>
      </c>
      <c r="AT88" s="81">
        <v>43</v>
      </c>
      <c r="AU88" s="82">
        <v>13.199000000000002</v>
      </c>
      <c r="AV88" s="82">
        <v>17</v>
      </c>
      <c r="AW88" s="81">
        <v>93</v>
      </c>
      <c r="AX88" s="81">
        <v>95</v>
      </c>
      <c r="AY88" s="81" t="s">
        <v>418</v>
      </c>
      <c r="AZ88" s="82">
        <v>535.66461181640602</v>
      </c>
      <c r="BA88" s="81">
        <v>80</v>
      </c>
      <c r="BB88" s="81">
        <v>76</v>
      </c>
      <c r="BC88" s="81">
        <v>3</v>
      </c>
      <c r="BD88" s="81">
        <v>5355.5826393271282</v>
      </c>
      <c r="BE88" s="81">
        <v>2948277</v>
      </c>
      <c r="BF88" s="81">
        <v>2793335</v>
      </c>
      <c r="BG88" s="81">
        <v>10830</v>
      </c>
      <c r="BH88" s="82">
        <v>8.7966425507019608</v>
      </c>
      <c r="BI88" s="83">
        <v>14.7</v>
      </c>
      <c r="BJ88" s="82">
        <v>7.0247782703299996E-2</v>
      </c>
      <c r="BK88" s="82">
        <v>0.264469200269</v>
      </c>
      <c r="BL88" s="82">
        <v>9.4418448798900004E-2</v>
      </c>
      <c r="BM88" s="82">
        <v>9.7940605738600001E-2</v>
      </c>
      <c r="BN88" s="81">
        <v>27</v>
      </c>
    </row>
    <row r="89" spans="1:66" x14ac:dyDescent="0.25">
      <c r="A89" s="101" t="s">
        <v>157</v>
      </c>
      <c r="B89" s="84" t="s">
        <v>156</v>
      </c>
      <c r="C89" s="82">
        <v>347.07345841562432</v>
      </c>
      <c r="D89" s="82">
        <v>-0.11421870991359138</v>
      </c>
      <c r="E89" s="82">
        <v>91.616</v>
      </c>
      <c r="F89" s="83" t="s">
        <v>418</v>
      </c>
      <c r="G89" s="82">
        <v>2.4216824108541299</v>
      </c>
      <c r="H89" s="82">
        <v>0</v>
      </c>
      <c r="I89" s="82" t="s">
        <v>418</v>
      </c>
      <c r="J89" s="83">
        <v>99.894710000000003</v>
      </c>
      <c r="K89" s="83">
        <v>99.010210000000001</v>
      </c>
      <c r="L89" s="83" t="s">
        <v>418</v>
      </c>
      <c r="M89" s="82">
        <v>3.867</v>
      </c>
      <c r="N89" s="82">
        <v>0.91469637620097533</v>
      </c>
      <c r="O89" s="82" t="s">
        <v>418</v>
      </c>
      <c r="P89" s="82">
        <v>8</v>
      </c>
      <c r="Q89" s="82">
        <v>0</v>
      </c>
      <c r="R89" s="82">
        <v>0</v>
      </c>
      <c r="S89" s="82" t="s">
        <v>418</v>
      </c>
      <c r="T89" s="82">
        <v>8.7814060417080564E-2</v>
      </c>
      <c r="U89" s="81">
        <v>15</v>
      </c>
      <c r="V89" s="83">
        <v>0.1</v>
      </c>
      <c r="W89" s="82">
        <v>0.03</v>
      </c>
      <c r="X89" s="82" t="s">
        <v>418</v>
      </c>
      <c r="Y89" s="81">
        <v>8</v>
      </c>
      <c r="Z89" s="82">
        <v>9.8649094381129454E-2</v>
      </c>
      <c r="AA89" s="82" t="s">
        <v>418</v>
      </c>
      <c r="AB89" s="81">
        <v>0</v>
      </c>
      <c r="AC89" s="81">
        <v>30935</v>
      </c>
      <c r="AD89" s="81">
        <v>0</v>
      </c>
      <c r="AE89" s="81">
        <v>114</v>
      </c>
      <c r="AF89" s="83">
        <v>2.4</v>
      </c>
      <c r="AG89" s="81">
        <v>126387527</v>
      </c>
      <c r="AH89" s="81">
        <v>28691000</v>
      </c>
      <c r="AI89" s="83" t="s">
        <v>418</v>
      </c>
      <c r="AJ89" s="82">
        <v>0.76014373409199998</v>
      </c>
      <c r="AK89" s="81">
        <v>1400000</v>
      </c>
      <c r="AL89" s="83" t="s">
        <v>418</v>
      </c>
      <c r="AM89" s="82">
        <v>141.40699242038201</v>
      </c>
      <c r="AN89" s="83">
        <v>62.302192567071202</v>
      </c>
      <c r="AO89" s="82">
        <v>4.5064339640000002</v>
      </c>
      <c r="AP89" s="81">
        <v>43</v>
      </c>
      <c r="AQ89" s="81" t="s">
        <v>418</v>
      </c>
      <c r="AR89" s="81">
        <v>9</v>
      </c>
      <c r="AS89" s="82">
        <v>1.6758174896240234</v>
      </c>
      <c r="AT89" s="81">
        <v>73</v>
      </c>
      <c r="AU89" s="82">
        <v>24.117999999999999</v>
      </c>
      <c r="AV89" s="82">
        <v>134</v>
      </c>
      <c r="AW89" s="81">
        <v>99</v>
      </c>
      <c r="AX89" s="81">
        <v>95</v>
      </c>
      <c r="AY89" s="81">
        <v>99</v>
      </c>
      <c r="AZ89" s="82">
        <v>4592.42822265625</v>
      </c>
      <c r="BA89" s="81">
        <v>5</v>
      </c>
      <c r="BB89" s="81" t="s">
        <v>418</v>
      </c>
      <c r="BC89" s="81">
        <v>5</v>
      </c>
      <c r="BD89" s="81">
        <v>39286.737648800772</v>
      </c>
      <c r="BE89" s="81">
        <v>126860299</v>
      </c>
      <c r="BF89" s="81">
        <v>126573461</v>
      </c>
      <c r="BG89" s="81">
        <v>364500</v>
      </c>
      <c r="BH89" s="82">
        <v>27.576369910355002</v>
      </c>
      <c r="BI89" s="83">
        <v>8.4</v>
      </c>
      <c r="BJ89" s="82">
        <v>0.12878929989999999</v>
      </c>
      <c r="BK89" s="82">
        <v>0.26406278440199998</v>
      </c>
      <c r="BL89" s="82">
        <v>9.2599920340000003E-2</v>
      </c>
      <c r="BM89" s="82">
        <v>7.5417102476599995E-2</v>
      </c>
      <c r="BN89" s="81">
        <v>43</v>
      </c>
    </row>
    <row r="90" spans="1:66" x14ac:dyDescent="0.25">
      <c r="A90" s="101" t="s">
        <v>159</v>
      </c>
      <c r="B90" s="84" t="s">
        <v>158</v>
      </c>
      <c r="C90" s="82">
        <v>112.14249831043028</v>
      </c>
      <c r="D90" s="82">
        <v>2.0474851566723502</v>
      </c>
      <c r="E90" s="82">
        <v>90.978999999999999</v>
      </c>
      <c r="F90" s="83">
        <v>21.1</v>
      </c>
      <c r="G90" s="82">
        <v>5.0689345119236604</v>
      </c>
      <c r="H90" s="82">
        <v>0.19267999999999999</v>
      </c>
      <c r="I90" s="82" t="s">
        <v>418</v>
      </c>
      <c r="J90" s="83">
        <v>97.339749999999995</v>
      </c>
      <c r="K90" s="83">
        <v>98.937220000000011</v>
      </c>
      <c r="L90" s="83">
        <v>21.1</v>
      </c>
      <c r="M90" s="82">
        <v>10.765000000000001</v>
      </c>
      <c r="N90" s="82">
        <v>0.72344512039101516</v>
      </c>
      <c r="O90" s="82">
        <v>1.5259200000000001E-3</v>
      </c>
      <c r="P90" s="82">
        <v>14736.98785</v>
      </c>
      <c r="Q90" s="82">
        <v>1878.13</v>
      </c>
      <c r="R90" s="82">
        <v>1972.14</v>
      </c>
      <c r="S90" s="82">
        <v>6.004849659085008</v>
      </c>
      <c r="T90" s="82">
        <v>10.58490099125475</v>
      </c>
      <c r="U90" s="81">
        <v>6.8000001907348597</v>
      </c>
      <c r="V90" s="83">
        <v>0.1</v>
      </c>
      <c r="W90" s="82" t="s">
        <v>418</v>
      </c>
      <c r="X90" s="82" t="s">
        <v>418</v>
      </c>
      <c r="Y90" s="81">
        <v>155</v>
      </c>
      <c r="Z90" s="82">
        <v>0.46862760444181262</v>
      </c>
      <c r="AA90" s="82">
        <v>33.700000000000003</v>
      </c>
      <c r="AB90" s="81">
        <v>0</v>
      </c>
      <c r="AC90" s="81">
        <v>3124175</v>
      </c>
      <c r="AD90" s="81">
        <v>0</v>
      </c>
      <c r="AE90" s="81">
        <v>114</v>
      </c>
      <c r="AF90" s="83">
        <v>12.2</v>
      </c>
      <c r="AG90" s="81">
        <v>3383805</v>
      </c>
      <c r="AH90" s="81">
        <v>3843500</v>
      </c>
      <c r="AI90" s="83">
        <v>40</v>
      </c>
      <c r="AJ90" s="82">
        <v>22.279630956599998</v>
      </c>
      <c r="AK90" s="81">
        <v>29000</v>
      </c>
      <c r="AL90" s="83">
        <v>98.227109999999996</v>
      </c>
      <c r="AM90" s="82">
        <v>87.621488847621293</v>
      </c>
      <c r="AN90" s="83">
        <v>76.4267482325439</v>
      </c>
      <c r="AO90" s="82">
        <v>3.7490420339999999</v>
      </c>
      <c r="AP90" s="81">
        <v>19</v>
      </c>
      <c r="AQ90" s="81">
        <v>14.1</v>
      </c>
      <c r="AR90" s="81">
        <v>18</v>
      </c>
      <c r="AS90" s="82">
        <v>0.11271799355745316</v>
      </c>
      <c r="AT90" s="81">
        <v>48</v>
      </c>
      <c r="AU90" s="82">
        <v>23.436</v>
      </c>
      <c r="AV90" s="82">
        <v>14</v>
      </c>
      <c r="AW90" s="81">
        <v>99</v>
      </c>
      <c r="AX90" s="81">
        <v>99</v>
      </c>
      <c r="AY90" s="81" t="s">
        <v>418</v>
      </c>
      <c r="AZ90" s="82">
        <v>494.75363159179699</v>
      </c>
      <c r="BA90" s="81">
        <v>46</v>
      </c>
      <c r="BB90" s="81">
        <v>48</v>
      </c>
      <c r="BC90" s="81">
        <v>3</v>
      </c>
      <c r="BD90" s="81">
        <v>4247.7687256441332</v>
      </c>
      <c r="BE90" s="81">
        <v>10101697</v>
      </c>
      <c r="BF90" s="81">
        <v>7591075</v>
      </c>
      <c r="BG90" s="81">
        <v>88780</v>
      </c>
      <c r="BH90" s="82">
        <v>3.8464903979983398</v>
      </c>
      <c r="BI90" s="83">
        <v>19.2</v>
      </c>
      <c r="BJ90" s="82">
        <v>4.5833873027800003E-2</v>
      </c>
      <c r="BK90" s="82">
        <v>0.10583809874</v>
      </c>
      <c r="BL90" s="82">
        <v>8.4244635094699996E-2</v>
      </c>
      <c r="BM90" s="82">
        <v>6.8880234149499994E-2</v>
      </c>
      <c r="BN90" s="81">
        <v>19</v>
      </c>
    </row>
    <row r="91" spans="1:66" x14ac:dyDescent="0.25">
      <c r="A91" s="101" t="s">
        <v>161</v>
      </c>
      <c r="B91" s="84" t="s">
        <v>160</v>
      </c>
      <c r="C91" s="82">
        <v>6.7698259065822128</v>
      </c>
      <c r="D91" s="82">
        <v>1.4751130648270805</v>
      </c>
      <c r="E91" s="82">
        <v>57.427999999999997</v>
      </c>
      <c r="F91" s="83" t="s">
        <v>418</v>
      </c>
      <c r="G91" s="82">
        <v>3.4966278887343298</v>
      </c>
      <c r="H91" s="82">
        <v>0</v>
      </c>
      <c r="I91" s="82">
        <v>98.999369999999999</v>
      </c>
      <c r="J91" s="83">
        <v>97.873699999999999</v>
      </c>
      <c r="K91" s="83">
        <v>95.627510000000001</v>
      </c>
      <c r="L91" s="83" t="s">
        <v>418</v>
      </c>
      <c r="M91" s="82">
        <v>10.499000000000001</v>
      </c>
      <c r="N91" s="82">
        <v>0.81724384884044854</v>
      </c>
      <c r="O91" s="82">
        <v>1.61086E-3</v>
      </c>
      <c r="P91" s="82">
        <v>0</v>
      </c>
      <c r="Q91" s="82">
        <v>7.6</v>
      </c>
      <c r="R91" s="82">
        <v>7.63</v>
      </c>
      <c r="S91" s="82">
        <v>4.8087858409277214E-2</v>
      </c>
      <c r="T91" s="82">
        <v>0.34461882388802267</v>
      </c>
      <c r="U91" s="81">
        <v>66</v>
      </c>
      <c r="V91" s="83">
        <v>0.2</v>
      </c>
      <c r="W91" s="82">
        <v>0.34</v>
      </c>
      <c r="X91" s="82">
        <v>0</v>
      </c>
      <c r="Y91" s="81">
        <v>1</v>
      </c>
      <c r="Z91" s="82">
        <v>0.20262584823483387</v>
      </c>
      <c r="AA91" s="82">
        <v>27.5</v>
      </c>
      <c r="AB91" s="81">
        <v>0</v>
      </c>
      <c r="AC91" s="81">
        <v>769</v>
      </c>
      <c r="AD91" s="81">
        <v>0</v>
      </c>
      <c r="AE91" s="81">
        <v>138</v>
      </c>
      <c r="AF91" s="83">
        <v>2.4</v>
      </c>
      <c r="AG91" s="81">
        <v>7143797</v>
      </c>
      <c r="AH91" s="81">
        <v>7701000</v>
      </c>
      <c r="AI91" s="83">
        <v>100</v>
      </c>
      <c r="AJ91" s="82">
        <v>68.887886792100005</v>
      </c>
      <c r="AK91" s="81">
        <v>160000</v>
      </c>
      <c r="AL91" s="83">
        <v>99.781630000000007</v>
      </c>
      <c r="AM91" s="82">
        <v>142.282442788927</v>
      </c>
      <c r="AN91" s="83">
        <v>16.600000000000001</v>
      </c>
      <c r="AO91" s="82">
        <v>3.7611134050000001</v>
      </c>
      <c r="AP91" s="81">
        <v>24</v>
      </c>
      <c r="AQ91" s="81" t="s">
        <v>418</v>
      </c>
      <c r="AR91" s="81">
        <v>14</v>
      </c>
      <c r="AS91" s="82">
        <v>2.1720437332987785E-2</v>
      </c>
      <c r="AT91" s="81">
        <v>34</v>
      </c>
      <c r="AU91" s="82">
        <v>32.522000000000006</v>
      </c>
      <c r="AV91" s="82">
        <v>67.177000000000007</v>
      </c>
      <c r="AW91" s="81">
        <v>99</v>
      </c>
      <c r="AX91" s="81">
        <v>99</v>
      </c>
      <c r="AY91" s="81">
        <v>98</v>
      </c>
      <c r="AZ91" s="82">
        <v>858.76983642578102</v>
      </c>
      <c r="BA91" s="81">
        <v>10</v>
      </c>
      <c r="BB91" s="81">
        <v>71</v>
      </c>
      <c r="BC91" s="81">
        <v>3</v>
      </c>
      <c r="BD91" s="81">
        <v>9331.0469498668372</v>
      </c>
      <c r="BE91" s="81">
        <v>18551428</v>
      </c>
      <c r="BF91" s="81">
        <v>17626380</v>
      </c>
      <c r="BG91" s="81">
        <v>2699700</v>
      </c>
      <c r="BH91" s="82">
        <v>7.3918462710303201</v>
      </c>
      <c r="BI91" s="83">
        <v>26.8</v>
      </c>
      <c r="BJ91" s="82">
        <v>6.2656358868900003E-2</v>
      </c>
      <c r="BK91" s="82">
        <v>0.184714469109</v>
      </c>
      <c r="BL91" s="82">
        <v>7.3540703063599999E-2</v>
      </c>
      <c r="BM91" s="82">
        <v>6.7656390684499995E-2</v>
      </c>
      <c r="BN91" s="81">
        <v>24</v>
      </c>
    </row>
    <row r="92" spans="1:66" x14ac:dyDescent="0.25">
      <c r="A92" s="101" t="s">
        <v>163</v>
      </c>
      <c r="B92" s="84" t="s">
        <v>162</v>
      </c>
      <c r="C92" s="82">
        <v>90.29941666373827</v>
      </c>
      <c r="D92" s="82">
        <v>4.0525227023137429</v>
      </c>
      <c r="E92" s="82">
        <v>27.03</v>
      </c>
      <c r="F92" s="83">
        <v>46.5</v>
      </c>
      <c r="G92" s="82">
        <v>3.6388238064867799</v>
      </c>
      <c r="H92" s="82">
        <v>10.344950000000001</v>
      </c>
      <c r="I92" s="82">
        <v>24.651039999999998</v>
      </c>
      <c r="J92" s="83">
        <v>29.051120000000001</v>
      </c>
      <c r="K92" s="83">
        <v>58.916330000000002</v>
      </c>
      <c r="L92" s="83">
        <v>46.5</v>
      </c>
      <c r="M92" s="82">
        <v>13.333</v>
      </c>
      <c r="N92" s="82">
        <v>0.5785877280147006</v>
      </c>
      <c r="O92" s="82">
        <v>0.17788113999999999</v>
      </c>
      <c r="P92" s="82">
        <v>4530.6692000000003</v>
      </c>
      <c r="Q92" s="82">
        <v>1502.94</v>
      </c>
      <c r="R92" s="82">
        <v>1537.1</v>
      </c>
      <c r="S92" s="82">
        <v>2.8543075711823782</v>
      </c>
      <c r="T92" s="82">
        <v>3.0926998446109506</v>
      </c>
      <c r="U92" s="81">
        <v>319</v>
      </c>
      <c r="V92" s="83">
        <v>5.4</v>
      </c>
      <c r="W92" s="82">
        <v>1.95</v>
      </c>
      <c r="X92" s="82">
        <v>70.832999999999998</v>
      </c>
      <c r="Y92" s="81">
        <v>11626062</v>
      </c>
      <c r="Z92" s="82">
        <v>0.5445086125768992</v>
      </c>
      <c r="AA92" s="82">
        <v>40.799999999999997</v>
      </c>
      <c r="AB92" s="81">
        <v>162000</v>
      </c>
      <c r="AC92" s="81">
        <v>501650</v>
      </c>
      <c r="AD92" s="81">
        <v>0</v>
      </c>
      <c r="AE92" s="81">
        <v>98</v>
      </c>
      <c r="AF92" s="83">
        <v>29.4</v>
      </c>
      <c r="AG92" s="81">
        <v>5935831.09691728</v>
      </c>
      <c r="AH92" s="81">
        <v>1364000</v>
      </c>
      <c r="AI92" s="83">
        <v>40</v>
      </c>
      <c r="AJ92" s="82">
        <v>195.603603604</v>
      </c>
      <c r="AK92" s="81">
        <v>60000</v>
      </c>
      <c r="AL92" s="83">
        <v>81.534970000000001</v>
      </c>
      <c r="AM92" s="82">
        <v>96.320216747305807</v>
      </c>
      <c r="AN92" s="83">
        <v>13.7</v>
      </c>
      <c r="AO92" s="82">
        <v>2.7412567139999999</v>
      </c>
      <c r="AP92" s="81">
        <v>17</v>
      </c>
      <c r="AQ92" s="81">
        <v>25.5</v>
      </c>
      <c r="AR92" s="81">
        <v>42</v>
      </c>
      <c r="AS92" s="82">
        <v>-0.41085225343704224</v>
      </c>
      <c r="AT92" s="81">
        <v>28</v>
      </c>
      <c r="AU92" s="82">
        <v>1.988</v>
      </c>
      <c r="AV92" s="82">
        <v>14</v>
      </c>
      <c r="AW92" s="81">
        <v>82</v>
      </c>
      <c r="AX92" s="81">
        <v>35</v>
      </c>
      <c r="AY92" s="81">
        <v>71</v>
      </c>
      <c r="AZ92" s="82">
        <v>143.54423522949199</v>
      </c>
      <c r="BA92" s="81">
        <v>342</v>
      </c>
      <c r="BB92" s="81">
        <v>35</v>
      </c>
      <c r="BC92" s="81">
        <v>3</v>
      </c>
      <c r="BD92" s="81">
        <v>1710.5100969998316</v>
      </c>
      <c r="BE92" s="81">
        <v>52573967</v>
      </c>
      <c r="BF92" s="81">
        <v>46121754</v>
      </c>
      <c r="BG92" s="81">
        <v>569140</v>
      </c>
      <c r="BH92" s="82">
        <v>2.3391866119155602</v>
      </c>
      <c r="BI92" s="83">
        <v>13.4</v>
      </c>
      <c r="BJ92" s="82">
        <v>3.4209556075400001E-2</v>
      </c>
      <c r="BK92" s="82">
        <v>0.35337896336699998</v>
      </c>
      <c r="BL92" s="82">
        <v>4.5248092939700002E-2</v>
      </c>
      <c r="BM92" s="82">
        <v>3.70625778078E-2</v>
      </c>
      <c r="BN92" s="81">
        <v>17</v>
      </c>
    </row>
    <row r="93" spans="1:66" x14ac:dyDescent="0.25">
      <c r="A93" s="101" t="s">
        <v>165</v>
      </c>
      <c r="B93" s="84" t="s">
        <v>164</v>
      </c>
      <c r="C93" s="82">
        <v>143.02098765432098</v>
      </c>
      <c r="D93" s="82">
        <v>2.9493492907212553</v>
      </c>
      <c r="E93" s="82">
        <v>54.057000000000002</v>
      </c>
      <c r="F93" s="83" t="s">
        <v>418</v>
      </c>
      <c r="G93" s="82" t="s">
        <v>418</v>
      </c>
      <c r="H93" s="82">
        <v>28.448820000000001</v>
      </c>
      <c r="I93" s="82" t="s">
        <v>418</v>
      </c>
      <c r="J93" s="83">
        <v>47.802889999999998</v>
      </c>
      <c r="K93" s="83">
        <v>71.615979999999993</v>
      </c>
      <c r="L93" s="83" t="s">
        <v>418</v>
      </c>
      <c r="M93" s="82">
        <v>12.72</v>
      </c>
      <c r="N93" s="82">
        <v>0.62324375858491676</v>
      </c>
      <c r="O93" s="82" t="s">
        <v>418</v>
      </c>
      <c r="P93" s="82">
        <v>0.33603</v>
      </c>
      <c r="Q93" s="82">
        <v>40.81</v>
      </c>
      <c r="R93" s="82">
        <v>57.45</v>
      </c>
      <c r="S93" s="82">
        <v>20.470621115143768</v>
      </c>
      <c r="T93" s="82">
        <v>9.5387555555555554</v>
      </c>
      <c r="U93" s="81">
        <v>413</v>
      </c>
      <c r="V93" s="83" t="s">
        <v>418</v>
      </c>
      <c r="W93" s="82" t="s">
        <v>418</v>
      </c>
      <c r="X93" s="82" t="s">
        <v>418</v>
      </c>
      <c r="Y93" s="81">
        <v>120007</v>
      </c>
      <c r="Z93" s="82" t="s">
        <v>418</v>
      </c>
      <c r="AA93" s="82">
        <v>37</v>
      </c>
      <c r="AB93" s="159">
        <v>0</v>
      </c>
      <c r="AC93" s="159">
        <v>0</v>
      </c>
      <c r="AD93" s="159">
        <v>0</v>
      </c>
      <c r="AE93" s="81">
        <v>141</v>
      </c>
      <c r="AF93" s="83">
        <v>2.7</v>
      </c>
      <c r="AG93" s="81">
        <v>66567</v>
      </c>
      <c r="AH93" s="81">
        <v>5800</v>
      </c>
      <c r="AI93" s="83">
        <v>80</v>
      </c>
      <c r="AJ93" s="82">
        <v>0.55812839348499999</v>
      </c>
      <c r="AK93" s="81">
        <v>750</v>
      </c>
      <c r="AL93" s="83" t="s">
        <v>418</v>
      </c>
      <c r="AM93" s="82">
        <v>50.789403264650801</v>
      </c>
      <c r="AN93" s="83" t="s">
        <v>418</v>
      </c>
      <c r="AO93" s="82" t="s">
        <v>418</v>
      </c>
      <c r="AP93" s="81">
        <v>29</v>
      </c>
      <c r="AQ93" s="81">
        <v>36.1</v>
      </c>
      <c r="AR93" s="81" t="s">
        <v>418</v>
      </c>
      <c r="AS93" s="82">
        <v>-0.27643924951553345</v>
      </c>
      <c r="AT93" s="81" t="s">
        <v>418</v>
      </c>
      <c r="AU93" s="82">
        <v>2.028</v>
      </c>
      <c r="AV93" s="82">
        <v>18.600000000000001</v>
      </c>
      <c r="AW93" s="81">
        <v>90</v>
      </c>
      <c r="AX93" s="81">
        <v>79</v>
      </c>
      <c r="AY93" s="81">
        <v>91</v>
      </c>
      <c r="AZ93" s="82">
        <v>249.84130859375</v>
      </c>
      <c r="BA93" s="81">
        <v>92</v>
      </c>
      <c r="BB93" s="81">
        <v>51</v>
      </c>
      <c r="BC93" s="81">
        <v>2</v>
      </c>
      <c r="BD93" s="81">
        <v>1625.2861000151222</v>
      </c>
      <c r="BE93" s="81">
        <v>117608</v>
      </c>
      <c r="BF93" s="81">
        <v>112454</v>
      </c>
      <c r="BG93" s="81">
        <v>810</v>
      </c>
      <c r="BH93" s="82">
        <v>3.9526271720458901</v>
      </c>
      <c r="BI93" s="83">
        <v>28.4</v>
      </c>
      <c r="BJ93" s="82">
        <v>4.8409732708800002E-2</v>
      </c>
      <c r="BK93" s="82">
        <v>0.54275061679699999</v>
      </c>
      <c r="BL93" s="82">
        <v>0.12213882376100001</v>
      </c>
      <c r="BM93" s="82">
        <v>0.17878630083899999</v>
      </c>
      <c r="BN93" s="81">
        <v>29</v>
      </c>
    </row>
    <row r="94" spans="1:66" x14ac:dyDescent="0.25">
      <c r="A94" s="101" t="s">
        <v>601</v>
      </c>
      <c r="B94" s="84" t="s">
        <v>166</v>
      </c>
      <c r="C94" s="82">
        <v>212.19017523461505</v>
      </c>
      <c r="D94" s="82">
        <v>0.82779442511481027</v>
      </c>
      <c r="E94" s="82">
        <v>61.899000000000001</v>
      </c>
      <c r="F94" s="83" t="s">
        <v>418</v>
      </c>
      <c r="G94" s="82">
        <v>3.9293088662347602</v>
      </c>
      <c r="H94" s="82">
        <v>0</v>
      </c>
      <c r="I94" s="82" t="s">
        <v>418</v>
      </c>
      <c r="J94" s="83">
        <v>83.158410000000003</v>
      </c>
      <c r="K94" s="83">
        <v>94.512450000000001</v>
      </c>
      <c r="L94" s="83" t="s">
        <v>418</v>
      </c>
      <c r="M94" s="82">
        <v>6.7930000000000001</v>
      </c>
      <c r="N94" s="82" t="s">
        <v>418</v>
      </c>
      <c r="O94" s="82" t="s">
        <v>418</v>
      </c>
      <c r="P94" s="82">
        <v>919.37121000000002</v>
      </c>
      <c r="Q94" s="82">
        <v>19.38</v>
      </c>
      <c r="R94" s="82">
        <v>25.67</v>
      </c>
      <c r="S94" s="82" t="s">
        <v>418</v>
      </c>
      <c r="T94" s="82" t="s">
        <v>418</v>
      </c>
      <c r="U94" s="81">
        <v>513</v>
      </c>
      <c r="V94" s="83" t="s">
        <v>418</v>
      </c>
      <c r="W94" s="82" t="s">
        <v>418</v>
      </c>
      <c r="X94" s="82">
        <v>0.219</v>
      </c>
      <c r="Y94" s="81">
        <v>5554958</v>
      </c>
      <c r="Z94" s="82" t="s">
        <v>418</v>
      </c>
      <c r="AA94" s="82" t="s">
        <v>418</v>
      </c>
      <c r="AB94" s="159">
        <v>0</v>
      </c>
      <c r="AC94" s="159">
        <v>0</v>
      </c>
      <c r="AD94" s="159">
        <v>0</v>
      </c>
      <c r="AE94" s="81">
        <v>84</v>
      </c>
      <c r="AF94" s="83">
        <v>47.8</v>
      </c>
      <c r="AG94" s="81">
        <v>103560</v>
      </c>
      <c r="AH94" s="81" t="s">
        <v>418</v>
      </c>
      <c r="AI94" s="83">
        <v>60</v>
      </c>
      <c r="AJ94" s="82">
        <v>1.51483435113</v>
      </c>
      <c r="AK94" s="81">
        <v>35000</v>
      </c>
      <c r="AL94" s="83">
        <v>99.998189999999994</v>
      </c>
      <c r="AM94" s="82">
        <v>14.9824074683959</v>
      </c>
      <c r="AN94" s="83">
        <v>95.097149170150999</v>
      </c>
      <c r="AO94" s="82" t="s">
        <v>418</v>
      </c>
      <c r="AP94" s="81">
        <v>29</v>
      </c>
      <c r="AQ94" s="81" t="s">
        <v>418</v>
      </c>
      <c r="AR94" s="81" t="s">
        <v>418</v>
      </c>
      <c r="AS94" s="82">
        <v>-1.5727595090866089</v>
      </c>
      <c r="AT94" s="81">
        <v>17</v>
      </c>
      <c r="AU94" s="82">
        <v>36.745000000000005</v>
      </c>
      <c r="AV94" s="82">
        <v>143</v>
      </c>
      <c r="AW94" s="81">
        <v>97</v>
      </c>
      <c r="AX94" s="81">
        <v>98</v>
      </c>
      <c r="AY94" s="81" t="s">
        <v>418</v>
      </c>
      <c r="AZ94" s="82" t="s">
        <v>418</v>
      </c>
      <c r="BA94" s="81">
        <v>89</v>
      </c>
      <c r="BB94" s="81">
        <v>63</v>
      </c>
      <c r="BC94" s="81">
        <v>3</v>
      </c>
      <c r="BD94" s="81">
        <v>1700</v>
      </c>
      <c r="BE94" s="81">
        <v>25666158</v>
      </c>
      <c r="BF94" s="81">
        <v>25059533</v>
      </c>
      <c r="BG94" s="81">
        <v>120410</v>
      </c>
      <c r="BH94" s="82">
        <v>9.3345204097879595</v>
      </c>
      <c r="BI94" s="83">
        <v>25.6</v>
      </c>
      <c r="BJ94" s="82">
        <v>7.1156803904900007E-2</v>
      </c>
      <c r="BK94" s="82">
        <v>0.51051797609000005</v>
      </c>
      <c r="BL94" s="82">
        <v>0.120661754893</v>
      </c>
      <c r="BM94" s="82">
        <v>6.6990333409600006E-2</v>
      </c>
      <c r="BN94" s="81">
        <v>29</v>
      </c>
    </row>
    <row r="95" spans="1:66" x14ac:dyDescent="0.25">
      <c r="A95" s="101" t="s">
        <v>605</v>
      </c>
      <c r="B95" s="84" t="s">
        <v>297</v>
      </c>
      <c r="C95" s="82">
        <v>529.65210363268136</v>
      </c>
      <c r="D95" s="82">
        <v>0.27393816875740201</v>
      </c>
      <c r="E95" s="82">
        <v>81.459000000000003</v>
      </c>
      <c r="F95" s="83" t="s">
        <v>418</v>
      </c>
      <c r="G95" s="82" t="s">
        <v>418</v>
      </c>
      <c r="H95" s="82">
        <v>0</v>
      </c>
      <c r="I95" s="82" t="s">
        <v>418</v>
      </c>
      <c r="J95" s="83">
        <v>100</v>
      </c>
      <c r="K95" s="83">
        <v>99.787649999999999</v>
      </c>
      <c r="L95" s="83" t="s">
        <v>418</v>
      </c>
      <c r="M95" s="82">
        <v>3.8450000000000002</v>
      </c>
      <c r="N95" s="82">
        <v>0.90583188802742642</v>
      </c>
      <c r="O95" s="82" t="s">
        <v>418</v>
      </c>
      <c r="P95" s="82">
        <v>4.0513500000000002</v>
      </c>
      <c r="Q95" s="82">
        <v>0</v>
      </c>
      <c r="R95" s="82">
        <v>0</v>
      </c>
      <c r="S95" s="82" t="s">
        <v>418</v>
      </c>
      <c r="T95" s="82">
        <v>0.43997750526028934</v>
      </c>
      <c r="U95" s="81">
        <v>70</v>
      </c>
      <c r="V95" s="83" t="s">
        <v>418</v>
      </c>
      <c r="W95" s="82" t="s">
        <v>418</v>
      </c>
      <c r="X95" s="82">
        <v>0.122</v>
      </c>
      <c r="Y95" s="81">
        <v>3</v>
      </c>
      <c r="Z95" s="82">
        <v>5.7573633086494325E-2</v>
      </c>
      <c r="AA95" s="82">
        <v>31.6</v>
      </c>
      <c r="AB95" s="81">
        <v>0</v>
      </c>
      <c r="AC95" s="81">
        <v>22739</v>
      </c>
      <c r="AD95" s="81">
        <v>0</v>
      </c>
      <c r="AE95" s="81">
        <v>135</v>
      </c>
      <c r="AF95" s="83">
        <v>2.4</v>
      </c>
      <c r="AG95" s="81">
        <v>88157579</v>
      </c>
      <c r="AH95" s="81">
        <v>13336000</v>
      </c>
      <c r="AI95" s="83">
        <v>80</v>
      </c>
      <c r="AJ95" s="82">
        <v>2.14917606245</v>
      </c>
      <c r="AK95" s="81">
        <v>100000</v>
      </c>
      <c r="AL95" s="83" t="s">
        <v>418</v>
      </c>
      <c r="AM95" s="82">
        <v>129.672788317825</v>
      </c>
      <c r="AN95" s="83">
        <v>97.999989334461503</v>
      </c>
      <c r="AO95" s="82">
        <v>2.526409149</v>
      </c>
      <c r="AP95" s="81">
        <v>34</v>
      </c>
      <c r="AQ95" s="81" t="s">
        <v>418</v>
      </c>
      <c r="AR95" s="81">
        <v>18</v>
      </c>
      <c r="AS95" s="82">
        <v>1.1826648712158203</v>
      </c>
      <c r="AT95" s="81">
        <v>59</v>
      </c>
      <c r="AU95" s="82">
        <v>23.660999999999998</v>
      </c>
      <c r="AV95" s="82">
        <v>115.3</v>
      </c>
      <c r="AW95" s="81">
        <v>98</v>
      </c>
      <c r="AX95" s="81">
        <v>97</v>
      </c>
      <c r="AY95" s="81">
        <v>98</v>
      </c>
      <c r="AZ95" s="82">
        <v>2711.73828125</v>
      </c>
      <c r="BA95" s="81">
        <v>11</v>
      </c>
      <c r="BB95" s="81">
        <v>94</v>
      </c>
      <c r="BC95" s="81">
        <v>5</v>
      </c>
      <c r="BD95" s="81">
        <v>31362.751472940006</v>
      </c>
      <c r="BE95" s="81">
        <v>51225321</v>
      </c>
      <c r="BF95" s="81">
        <v>50288979</v>
      </c>
      <c r="BG95" s="81">
        <v>97100</v>
      </c>
      <c r="BH95" s="82">
        <v>14.418555832396899</v>
      </c>
      <c r="BI95" s="83">
        <v>7.8</v>
      </c>
      <c r="BJ95" s="82">
        <v>7.9258504607200006E-2</v>
      </c>
      <c r="BK95" s="82">
        <v>0.26616385846000001</v>
      </c>
      <c r="BL95" s="82">
        <v>9.1768962595999995E-2</v>
      </c>
      <c r="BM95" s="82">
        <v>9.7395421797900006E-2</v>
      </c>
      <c r="BN95" s="81">
        <v>34</v>
      </c>
    </row>
    <row r="96" spans="1:66" x14ac:dyDescent="0.25">
      <c r="A96" s="101" t="s">
        <v>168</v>
      </c>
      <c r="B96" s="84" t="s">
        <v>167</v>
      </c>
      <c r="C96" s="82">
        <v>232.17222222222222</v>
      </c>
      <c r="D96" s="82">
        <v>1.9824395305341413</v>
      </c>
      <c r="E96" s="82">
        <v>100</v>
      </c>
      <c r="F96" s="83" t="s">
        <v>418</v>
      </c>
      <c r="G96" s="82" t="s">
        <v>418</v>
      </c>
      <c r="H96" s="82">
        <v>0</v>
      </c>
      <c r="I96" s="82" t="s">
        <v>418</v>
      </c>
      <c r="J96" s="83">
        <v>100</v>
      </c>
      <c r="K96" s="83">
        <v>100</v>
      </c>
      <c r="L96" s="83" t="s">
        <v>418</v>
      </c>
      <c r="M96" s="82">
        <v>7.0609999999999999</v>
      </c>
      <c r="N96" s="82">
        <v>0.80835243451008576</v>
      </c>
      <c r="O96" s="82" t="s">
        <v>418</v>
      </c>
      <c r="P96" s="82">
        <v>-73.092780000000005</v>
      </c>
      <c r="Q96" s="82">
        <v>0</v>
      </c>
      <c r="R96" s="82">
        <v>0</v>
      </c>
      <c r="S96" s="82" t="s">
        <v>418</v>
      </c>
      <c r="T96" s="82">
        <v>1.9706578417962518E-2</v>
      </c>
      <c r="U96" s="81">
        <v>27</v>
      </c>
      <c r="V96" s="83">
        <v>0.1</v>
      </c>
      <c r="W96" s="82">
        <v>0.09</v>
      </c>
      <c r="X96" s="82" t="s">
        <v>418</v>
      </c>
      <c r="Y96" s="81">
        <v>6</v>
      </c>
      <c r="Z96" s="82">
        <v>0.24530015895983059</v>
      </c>
      <c r="AA96" s="82" t="s">
        <v>418</v>
      </c>
      <c r="AB96" s="81">
        <v>0</v>
      </c>
      <c r="AC96" s="81">
        <v>1654</v>
      </c>
      <c r="AD96" s="81">
        <v>0</v>
      </c>
      <c r="AE96" s="81">
        <v>136</v>
      </c>
      <c r="AF96" s="83">
        <v>2.8</v>
      </c>
      <c r="AG96" s="81">
        <v>6464847</v>
      </c>
      <c r="AH96" s="81" t="s">
        <v>418</v>
      </c>
      <c r="AI96" s="83">
        <v>60</v>
      </c>
      <c r="AJ96" s="82">
        <v>6.0959014197699997</v>
      </c>
      <c r="AK96" s="81">
        <v>9300</v>
      </c>
      <c r="AL96" s="83">
        <v>96.056470000000004</v>
      </c>
      <c r="AM96" s="82">
        <v>171.60533215769101</v>
      </c>
      <c r="AN96" s="83">
        <v>34.5</v>
      </c>
      <c r="AO96" s="82">
        <v>2.9734332559999999</v>
      </c>
      <c r="AP96" s="81">
        <v>23</v>
      </c>
      <c r="AQ96" s="81" t="s">
        <v>418</v>
      </c>
      <c r="AR96" s="81">
        <v>37</v>
      </c>
      <c r="AS96" s="82">
        <v>-8.7805904448032379E-2</v>
      </c>
      <c r="AT96" s="81">
        <v>40</v>
      </c>
      <c r="AU96" s="82">
        <v>25.789000000000001</v>
      </c>
      <c r="AV96" s="82">
        <v>20.399999999999999</v>
      </c>
      <c r="AW96" s="81">
        <v>99</v>
      </c>
      <c r="AX96" s="81">
        <v>99</v>
      </c>
      <c r="AY96" s="81">
        <v>99</v>
      </c>
      <c r="AZ96" s="82">
        <v>2899.26025390625</v>
      </c>
      <c r="BA96" s="81">
        <v>12</v>
      </c>
      <c r="BB96" s="81">
        <v>56</v>
      </c>
      <c r="BC96" s="81">
        <v>4</v>
      </c>
      <c r="BD96" s="81">
        <v>34243.952909859137</v>
      </c>
      <c r="BE96" s="81">
        <v>4207077</v>
      </c>
      <c r="BF96" s="81">
        <v>3893518</v>
      </c>
      <c r="BG96" s="81">
        <v>17820</v>
      </c>
      <c r="BH96" s="82">
        <v>2.5504723840019801</v>
      </c>
      <c r="BI96" s="83">
        <v>17.399999999999999</v>
      </c>
      <c r="BJ96" s="82">
        <v>5.0075705837400002E-2</v>
      </c>
      <c r="BK96" s="82">
        <v>0.16853651407299999</v>
      </c>
      <c r="BL96" s="82">
        <v>8.1615788127500005E-2</v>
      </c>
      <c r="BM96" s="82">
        <v>7.8502759834100003E-2</v>
      </c>
      <c r="BN96" s="81">
        <v>23</v>
      </c>
    </row>
    <row r="97" spans="1:66" x14ac:dyDescent="0.25">
      <c r="A97" s="101" t="s">
        <v>170</v>
      </c>
      <c r="B97" s="84" t="s">
        <v>169</v>
      </c>
      <c r="C97" s="82">
        <v>32.929092805005212</v>
      </c>
      <c r="D97" s="82">
        <v>2.4754900666646265</v>
      </c>
      <c r="E97" s="82">
        <v>36.350999999999999</v>
      </c>
      <c r="F97" s="83">
        <v>9.6999999999999993</v>
      </c>
      <c r="G97" s="82">
        <v>4.2144782030305201</v>
      </c>
      <c r="H97" s="82">
        <v>0</v>
      </c>
      <c r="I97" s="82">
        <v>89.220399999999998</v>
      </c>
      <c r="J97" s="83">
        <v>96.507069999999999</v>
      </c>
      <c r="K97" s="83">
        <v>87.4559</v>
      </c>
      <c r="L97" s="83">
        <v>9.6999999999999993</v>
      </c>
      <c r="M97" s="82">
        <v>12.042</v>
      </c>
      <c r="N97" s="82">
        <v>0.67420282975007029</v>
      </c>
      <c r="O97" s="82">
        <v>8.2779800000000008E-3</v>
      </c>
      <c r="P97" s="82">
        <v>4.2621900000000004</v>
      </c>
      <c r="Q97" s="82">
        <v>158.54</v>
      </c>
      <c r="R97" s="82">
        <v>137.27000000000001</v>
      </c>
      <c r="S97" s="82">
        <v>5.2456961048034367</v>
      </c>
      <c r="T97" s="82">
        <v>33.221603899301968</v>
      </c>
      <c r="U97" s="81">
        <v>144</v>
      </c>
      <c r="V97" s="83">
        <v>0.2</v>
      </c>
      <c r="W97" s="82">
        <v>0.17</v>
      </c>
      <c r="X97" s="82">
        <v>0</v>
      </c>
      <c r="Y97" s="81">
        <v>113625</v>
      </c>
      <c r="Z97" s="82">
        <v>0.38123403012213519</v>
      </c>
      <c r="AA97" s="82">
        <v>27.3</v>
      </c>
      <c r="AB97" s="81">
        <v>0</v>
      </c>
      <c r="AC97" s="81">
        <v>442</v>
      </c>
      <c r="AD97" s="81">
        <v>0</v>
      </c>
      <c r="AE97" s="81">
        <v>120</v>
      </c>
      <c r="AF97" s="83">
        <v>7.1</v>
      </c>
      <c r="AG97" s="81">
        <v>709198.93247981195</v>
      </c>
      <c r="AH97" s="81">
        <v>4568000</v>
      </c>
      <c r="AI97" s="83">
        <v>60</v>
      </c>
      <c r="AJ97" s="82">
        <v>90.844732507299994</v>
      </c>
      <c r="AK97" s="81">
        <v>38000</v>
      </c>
      <c r="AL97" s="83">
        <v>99.585999999999999</v>
      </c>
      <c r="AM97" s="82">
        <v>138.566060123445</v>
      </c>
      <c r="AN97" s="83">
        <v>21.87</v>
      </c>
      <c r="AO97" s="82">
        <v>2.8368155960000001</v>
      </c>
      <c r="AP97" s="81">
        <v>19</v>
      </c>
      <c r="AQ97" s="81">
        <v>17.100000000000001</v>
      </c>
      <c r="AR97" s="81">
        <v>33</v>
      </c>
      <c r="AS97" s="82">
        <v>-0.61153793334960938</v>
      </c>
      <c r="AT97" s="81">
        <v>30</v>
      </c>
      <c r="AU97" s="82">
        <v>18.759999999999998</v>
      </c>
      <c r="AV97" s="82">
        <v>45.124000000000002</v>
      </c>
      <c r="AW97" s="81">
        <v>92</v>
      </c>
      <c r="AX97" s="81">
        <v>96</v>
      </c>
      <c r="AY97" s="81">
        <v>88</v>
      </c>
      <c r="AZ97" s="82">
        <v>240.22660827636699</v>
      </c>
      <c r="BA97" s="81">
        <v>60</v>
      </c>
      <c r="BB97" s="81">
        <v>57</v>
      </c>
      <c r="BC97" s="81">
        <v>2</v>
      </c>
      <c r="BD97" s="81">
        <v>1281.3636607854505</v>
      </c>
      <c r="BE97" s="81">
        <v>6415851</v>
      </c>
      <c r="BF97" s="81">
        <v>5798817</v>
      </c>
      <c r="BG97" s="81">
        <v>191800</v>
      </c>
      <c r="BH97" s="82">
        <v>4.4947279755965601</v>
      </c>
      <c r="BI97" s="83">
        <v>24.9</v>
      </c>
      <c r="BJ97" s="82">
        <v>4.6500288581799998E-2</v>
      </c>
      <c r="BK97" s="82">
        <v>0.199604929624</v>
      </c>
      <c r="BL97" s="82">
        <v>6.6461425373899999E-2</v>
      </c>
      <c r="BM97" s="82">
        <v>5.0209397289E-2</v>
      </c>
      <c r="BN97" s="81">
        <v>19</v>
      </c>
    </row>
    <row r="98" spans="1:66" x14ac:dyDescent="0.25">
      <c r="A98" s="101" t="s">
        <v>604</v>
      </c>
      <c r="B98" s="84" t="s">
        <v>171</v>
      </c>
      <c r="C98" s="82">
        <v>30.595784228769496</v>
      </c>
      <c r="D98" s="82">
        <v>3.3816736790394897</v>
      </c>
      <c r="E98" s="82">
        <v>35.003999999999998</v>
      </c>
      <c r="F98" s="83">
        <v>20.8</v>
      </c>
      <c r="G98" s="82" t="s">
        <v>418</v>
      </c>
      <c r="H98" s="82">
        <v>20.684080000000002</v>
      </c>
      <c r="I98" s="82">
        <v>49.83916</v>
      </c>
      <c r="J98" s="83">
        <v>74.459409999999991</v>
      </c>
      <c r="K98" s="83">
        <v>82.061899999999994</v>
      </c>
      <c r="L98" s="83">
        <v>20.8</v>
      </c>
      <c r="M98" s="82">
        <v>11.079000000000001</v>
      </c>
      <c r="N98" s="82">
        <v>0.60406932185904783</v>
      </c>
      <c r="O98" s="82">
        <v>0.10833325000000001</v>
      </c>
      <c r="P98" s="82">
        <v>169.80312000000001</v>
      </c>
      <c r="Q98" s="82">
        <v>291.48</v>
      </c>
      <c r="R98" s="82">
        <v>376.02</v>
      </c>
      <c r="S98" s="82">
        <v>3.3019430057108368</v>
      </c>
      <c r="T98" s="82">
        <v>1.3293801243833494</v>
      </c>
      <c r="U98" s="81">
        <v>168</v>
      </c>
      <c r="V98" s="83">
        <v>0.3</v>
      </c>
      <c r="W98" s="82" t="s">
        <v>418</v>
      </c>
      <c r="X98" s="82">
        <v>5.8040000000000003</v>
      </c>
      <c r="Y98" s="81">
        <v>1953002</v>
      </c>
      <c r="Z98" s="82">
        <v>0.46313362471203112</v>
      </c>
      <c r="AA98" s="82">
        <v>36.4</v>
      </c>
      <c r="AB98" s="81">
        <v>0</v>
      </c>
      <c r="AC98" s="81">
        <v>0</v>
      </c>
      <c r="AD98" s="81">
        <v>0</v>
      </c>
      <c r="AE98" s="81">
        <v>106</v>
      </c>
      <c r="AF98" s="83">
        <v>16.5</v>
      </c>
      <c r="AG98" s="81">
        <v>1251961.7858551999</v>
      </c>
      <c r="AH98" s="81">
        <v>3257000</v>
      </c>
      <c r="AI98" s="83">
        <v>40</v>
      </c>
      <c r="AJ98" s="82">
        <v>4.7774074723700002</v>
      </c>
      <c r="AK98" s="81">
        <v>25000</v>
      </c>
      <c r="AL98" s="83">
        <v>84.66104</v>
      </c>
      <c r="AM98" s="82">
        <v>51.863377038357399</v>
      </c>
      <c r="AN98" s="83">
        <v>81.315861700106296</v>
      </c>
      <c r="AO98" s="82">
        <v>3.8961918350000002</v>
      </c>
      <c r="AP98" s="81">
        <v>20</v>
      </c>
      <c r="AQ98" s="81">
        <v>6.4</v>
      </c>
      <c r="AR98" s="81">
        <v>58</v>
      </c>
      <c r="AS98" s="82">
        <v>-0.67272400856018066</v>
      </c>
      <c r="AT98" s="81">
        <v>29</v>
      </c>
      <c r="AU98" s="82">
        <v>4.9969999999999999</v>
      </c>
      <c r="AV98" s="82">
        <v>15</v>
      </c>
      <c r="AW98" s="81">
        <v>85</v>
      </c>
      <c r="AX98" s="81" t="s">
        <v>418</v>
      </c>
      <c r="AY98" s="81">
        <v>83</v>
      </c>
      <c r="AZ98" s="82">
        <v>154.62945556640599</v>
      </c>
      <c r="BA98" s="81">
        <v>185</v>
      </c>
      <c r="BB98" s="81">
        <v>35</v>
      </c>
      <c r="BC98" s="81">
        <v>2</v>
      </c>
      <c r="BD98" s="81">
        <v>2567.5432165310303</v>
      </c>
      <c r="BE98" s="81">
        <v>7169456</v>
      </c>
      <c r="BF98" s="81">
        <v>6826954</v>
      </c>
      <c r="BG98" s="81">
        <v>230800</v>
      </c>
      <c r="BH98" s="82">
        <v>4.0751499644480997</v>
      </c>
      <c r="BI98" s="83">
        <v>27</v>
      </c>
      <c r="BJ98" s="82">
        <v>4.24379216967E-2</v>
      </c>
      <c r="BK98" s="82">
        <v>0.244904076336</v>
      </c>
      <c r="BL98" s="82">
        <v>7.6620198450899998E-2</v>
      </c>
      <c r="BM98" s="82">
        <v>6.6238563936E-2</v>
      </c>
      <c r="BN98" s="81">
        <v>20</v>
      </c>
    </row>
    <row r="99" spans="1:66" x14ac:dyDescent="0.25">
      <c r="A99" s="101" t="s">
        <v>373</v>
      </c>
      <c r="B99" s="84" t="s">
        <v>172</v>
      </c>
      <c r="C99" s="82">
        <v>30.983306529430685</v>
      </c>
      <c r="D99" s="82">
        <v>-0.71355980954650311</v>
      </c>
      <c r="E99" s="82">
        <v>68.141999999999996</v>
      </c>
      <c r="F99" s="83" t="s">
        <v>418</v>
      </c>
      <c r="G99" s="82">
        <v>2.5780527269567299</v>
      </c>
      <c r="H99" s="82">
        <v>0</v>
      </c>
      <c r="I99" s="82" t="s">
        <v>418</v>
      </c>
      <c r="J99" s="83">
        <v>92.148259999999993</v>
      </c>
      <c r="K99" s="83">
        <v>98.626180000000005</v>
      </c>
      <c r="L99" s="83" t="s">
        <v>418</v>
      </c>
      <c r="M99" s="82">
        <v>5.9009999999999998</v>
      </c>
      <c r="N99" s="82">
        <v>0.85390151857976937</v>
      </c>
      <c r="O99" s="82" t="s">
        <v>418</v>
      </c>
      <c r="P99" s="82">
        <v>0.15253</v>
      </c>
      <c r="Q99" s="82">
        <v>0</v>
      </c>
      <c r="R99" s="82">
        <v>0</v>
      </c>
      <c r="S99" s="82" t="s">
        <v>418</v>
      </c>
      <c r="T99" s="82">
        <v>3.5959809331610479</v>
      </c>
      <c r="U99" s="81">
        <v>32</v>
      </c>
      <c r="V99" s="83">
        <v>0.7</v>
      </c>
      <c r="W99" s="82" t="s">
        <v>418</v>
      </c>
      <c r="X99" s="82" t="s">
        <v>418</v>
      </c>
      <c r="Y99" s="81">
        <v>19</v>
      </c>
      <c r="Z99" s="82">
        <v>0.16942693947807119</v>
      </c>
      <c r="AA99" s="82">
        <v>34.200000000000003</v>
      </c>
      <c r="AB99" s="81">
        <v>0</v>
      </c>
      <c r="AC99" s="81">
        <v>728</v>
      </c>
      <c r="AD99" s="81">
        <v>0</v>
      </c>
      <c r="AE99" s="81">
        <v>130</v>
      </c>
      <c r="AF99" s="83">
        <v>2.4</v>
      </c>
      <c r="AG99" s="81">
        <v>4058762</v>
      </c>
      <c r="AH99" s="81">
        <v>1949000</v>
      </c>
      <c r="AI99" s="83">
        <v>80</v>
      </c>
      <c r="AJ99" s="82">
        <v>1.8120376597200001</v>
      </c>
      <c r="AK99" s="81">
        <v>56000</v>
      </c>
      <c r="AL99" s="83">
        <v>99.895899999999997</v>
      </c>
      <c r="AM99" s="82">
        <v>107.348924711389</v>
      </c>
      <c r="AN99" s="83">
        <v>76.11</v>
      </c>
      <c r="AO99" s="82">
        <v>2.3469405170000002</v>
      </c>
      <c r="AP99" s="81">
        <v>40</v>
      </c>
      <c r="AQ99" s="81">
        <v>7</v>
      </c>
      <c r="AR99" s="81">
        <v>2</v>
      </c>
      <c r="AS99" s="82">
        <v>1.0434517860412598</v>
      </c>
      <c r="AT99" s="81">
        <v>56</v>
      </c>
      <c r="AU99" s="82">
        <v>31.945999999999998</v>
      </c>
      <c r="AV99" s="82">
        <v>57.997999999999998</v>
      </c>
      <c r="AW99" s="81">
        <v>98</v>
      </c>
      <c r="AX99" s="81">
        <v>89</v>
      </c>
      <c r="AY99" s="81">
        <v>87</v>
      </c>
      <c r="AZ99" s="82">
        <v>1589.69201660156</v>
      </c>
      <c r="BA99" s="81">
        <v>19</v>
      </c>
      <c r="BB99" s="81">
        <v>75</v>
      </c>
      <c r="BC99" s="81">
        <v>4</v>
      </c>
      <c r="BD99" s="81">
        <v>18088.927251867419</v>
      </c>
      <c r="BE99" s="81">
        <v>1906740</v>
      </c>
      <c r="BF99" s="81">
        <v>1971478</v>
      </c>
      <c r="BG99" s="81">
        <v>62200</v>
      </c>
      <c r="BH99" s="82">
        <v>20.043620320680901</v>
      </c>
      <c r="BI99" s="83">
        <v>21.9</v>
      </c>
      <c r="BJ99" s="82">
        <v>0.12940799369600001</v>
      </c>
      <c r="BK99" s="82">
        <v>0.168289055523</v>
      </c>
      <c r="BL99" s="82">
        <v>0.102247968422</v>
      </c>
      <c r="BM99" s="82">
        <v>0.106607327529</v>
      </c>
      <c r="BN99" s="81">
        <v>40</v>
      </c>
    </row>
    <row r="100" spans="1:66" x14ac:dyDescent="0.25">
      <c r="A100" s="101" t="s">
        <v>174</v>
      </c>
      <c r="B100" s="84" t="s">
        <v>173</v>
      </c>
      <c r="C100" s="82">
        <v>669.49413489736071</v>
      </c>
      <c r="D100" s="82">
        <v>0.72774726073181917</v>
      </c>
      <c r="E100" s="82">
        <v>88.593000000000004</v>
      </c>
      <c r="F100" s="83">
        <v>53.1</v>
      </c>
      <c r="G100" s="82" t="s">
        <v>418</v>
      </c>
      <c r="H100" s="82">
        <v>0</v>
      </c>
      <c r="I100" s="82" t="s">
        <v>418</v>
      </c>
      <c r="J100" s="83">
        <v>98.476640000000003</v>
      </c>
      <c r="K100" s="83">
        <v>92.6</v>
      </c>
      <c r="L100" s="83">
        <v>53.1</v>
      </c>
      <c r="M100" s="82">
        <v>8.6340000000000003</v>
      </c>
      <c r="N100" s="82">
        <v>0.73007789114178046</v>
      </c>
      <c r="O100" s="82" t="s">
        <v>418</v>
      </c>
      <c r="P100" s="82">
        <v>23669.60571</v>
      </c>
      <c r="Q100" s="82">
        <v>847.67</v>
      </c>
      <c r="R100" s="82">
        <v>922.61</v>
      </c>
      <c r="S100" s="82">
        <v>2.5204199645015524</v>
      </c>
      <c r="T100" s="82">
        <v>12.252994417780085</v>
      </c>
      <c r="U100" s="81">
        <v>12</v>
      </c>
      <c r="V100" s="83">
        <v>0.1</v>
      </c>
      <c r="W100" s="82">
        <v>0.04</v>
      </c>
      <c r="X100" s="82" t="s">
        <v>418</v>
      </c>
      <c r="Y100" s="81">
        <v>1</v>
      </c>
      <c r="Z100" s="82">
        <v>0.36244894653984439</v>
      </c>
      <c r="AA100" s="82">
        <v>31.8</v>
      </c>
      <c r="AB100" s="81">
        <v>11000</v>
      </c>
      <c r="AC100" s="81">
        <v>1466049</v>
      </c>
      <c r="AD100" s="81">
        <v>0</v>
      </c>
      <c r="AE100" s="81">
        <v>114</v>
      </c>
      <c r="AF100" s="83">
        <v>11</v>
      </c>
      <c r="AG100" s="81">
        <v>2981937</v>
      </c>
      <c r="AH100" s="81">
        <v>1857000</v>
      </c>
      <c r="AI100" s="83">
        <v>20</v>
      </c>
      <c r="AJ100" s="82">
        <v>4.31545375471</v>
      </c>
      <c r="AK100" s="81">
        <v>11000</v>
      </c>
      <c r="AL100" s="83">
        <v>95.06944</v>
      </c>
      <c r="AM100" s="82">
        <v>64.498058724601293</v>
      </c>
      <c r="AN100" s="83">
        <v>27.36</v>
      </c>
      <c r="AO100" s="82">
        <v>1.6728211639999999</v>
      </c>
      <c r="AP100" s="81">
        <v>26</v>
      </c>
      <c r="AQ100" s="81" t="s">
        <v>418</v>
      </c>
      <c r="AR100" s="81">
        <v>44</v>
      </c>
      <c r="AS100" s="82">
        <v>-0.64020234346389771</v>
      </c>
      <c r="AT100" s="81">
        <v>28</v>
      </c>
      <c r="AU100" s="82">
        <v>22.71</v>
      </c>
      <c r="AV100" s="82">
        <v>28.5</v>
      </c>
      <c r="AW100" s="81">
        <v>79</v>
      </c>
      <c r="AX100" s="81">
        <v>68</v>
      </c>
      <c r="AY100" s="81">
        <v>68</v>
      </c>
      <c r="AZ100" s="82">
        <v>1147.37475585938</v>
      </c>
      <c r="BA100" s="81">
        <v>29</v>
      </c>
      <c r="BB100" s="81">
        <v>58</v>
      </c>
      <c r="BC100" s="81">
        <v>3</v>
      </c>
      <c r="BD100" s="81">
        <v>8269.7876755192319</v>
      </c>
      <c r="BE100" s="81">
        <v>6855709</v>
      </c>
      <c r="BF100" s="81">
        <v>5844606</v>
      </c>
      <c r="BG100" s="81">
        <v>10230</v>
      </c>
      <c r="BH100" s="82">
        <v>7.00236813439294</v>
      </c>
      <c r="BI100" s="83">
        <v>17.899999999999999</v>
      </c>
      <c r="BJ100" s="82">
        <v>5.0766052309799997E-2</v>
      </c>
      <c r="BK100" s="82">
        <v>0.15799125455999999</v>
      </c>
      <c r="BL100" s="82">
        <v>9.7554372082000004E-2</v>
      </c>
      <c r="BM100" s="82">
        <v>8.3029041154400005E-2</v>
      </c>
      <c r="BN100" s="81">
        <v>26</v>
      </c>
    </row>
    <row r="101" spans="1:66" x14ac:dyDescent="0.25">
      <c r="A101" s="101" t="s">
        <v>176</v>
      </c>
      <c r="B101" s="84" t="s">
        <v>175</v>
      </c>
      <c r="C101" s="82">
        <v>69.437812911725956</v>
      </c>
      <c r="D101" s="82">
        <v>2.3100415244155261</v>
      </c>
      <c r="E101" s="82">
        <v>28.152999999999999</v>
      </c>
      <c r="F101" s="83">
        <v>59.7</v>
      </c>
      <c r="G101" s="82">
        <v>3.34493465723311</v>
      </c>
      <c r="H101" s="82">
        <v>27.279949999999999</v>
      </c>
      <c r="I101" s="82">
        <v>2.1171099999999998</v>
      </c>
      <c r="J101" s="83">
        <v>42.75432</v>
      </c>
      <c r="K101" s="83">
        <v>68.649940000000001</v>
      </c>
      <c r="L101" s="83">
        <v>59.7</v>
      </c>
      <c r="M101" s="82">
        <v>11.901999999999999</v>
      </c>
      <c r="N101" s="82">
        <v>0.51795487957486719</v>
      </c>
      <c r="O101" s="82">
        <v>0.14579296</v>
      </c>
      <c r="P101" s="82">
        <v>151.88274999999999</v>
      </c>
      <c r="Q101" s="82">
        <v>79.19</v>
      </c>
      <c r="R101" s="82">
        <v>92.68</v>
      </c>
      <c r="S101" s="82">
        <v>4.8546844490658385</v>
      </c>
      <c r="T101" s="82">
        <v>22.980219402018136</v>
      </c>
      <c r="U101" s="81">
        <v>665</v>
      </c>
      <c r="V101" s="83">
        <v>25</v>
      </c>
      <c r="W101" s="82">
        <v>16.100000000000001</v>
      </c>
      <c r="X101" s="82" t="s">
        <v>418</v>
      </c>
      <c r="Y101" s="81">
        <v>387573</v>
      </c>
      <c r="Z101" s="82">
        <v>0.5460311448569698</v>
      </c>
      <c r="AA101" s="82">
        <v>54.2</v>
      </c>
      <c r="AB101" s="81">
        <v>0</v>
      </c>
      <c r="AC101" s="81">
        <v>95</v>
      </c>
      <c r="AD101" s="81">
        <v>0</v>
      </c>
      <c r="AE101" s="81">
        <v>113</v>
      </c>
      <c r="AF101" s="83">
        <v>13.1</v>
      </c>
      <c r="AG101" s="81" t="s">
        <v>418</v>
      </c>
      <c r="AH101" s="81">
        <v>1137000</v>
      </c>
      <c r="AI101" s="83">
        <v>0</v>
      </c>
      <c r="AJ101" s="82">
        <v>1.92336171788</v>
      </c>
      <c r="AK101" s="81">
        <v>5500</v>
      </c>
      <c r="AL101" s="83">
        <v>76.635199999999998</v>
      </c>
      <c r="AM101" s="82">
        <v>113.83051865281701</v>
      </c>
      <c r="AN101" s="83">
        <v>7.3191064113957802</v>
      </c>
      <c r="AO101" s="82">
        <v>3.2254242899999999</v>
      </c>
      <c r="AP101" s="81">
        <v>31</v>
      </c>
      <c r="AQ101" s="81" t="s">
        <v>418</v>
      </c>
      <c r="AR101" s="81">
        <v>37</v>
      </c>
      <c r="AS101" s="82">
        <v>-0.86090570688247681</v>
      </c>
      <c r="AT101" s="81">
        <v>40</v>
      </c>
      <c r="AU101" s="82" t="s">
        <v>418</v>
      </c>
      <c r="AV101" s="82">
        <v>13</v>
      </c>
      <c r="AW101" s="81">
        <v>93</v>
      </c>
      <c r="AX101" s="81">
        <v>82</v>
      </c>
      <c r="AY101" s="81">
        <v>93</v>
      </c>
      <c r="AZ101" s="82">
        <v>242.72999572753901</v>
      </c>
      <c r="BA101" s="81">
        <v>544</v>
      </c>
      <c r="BB101" s="81">
        <v>33</v>
      </c>
      <c r="BC101" s="81">
        <v>2</v>
      </c>
      <c r="BD101" s="81">
        <v>1324.282767995003</v>
      </c>
      <c r="BE101" s="81">
        <v>2125267</v>
      </c>
      <c r="BF101" s="81">
        <v>2132863</v>
      </c>
      <c r="BG101" s="81">
        <v>30360</v>
      </c>
      <c r="BH101" s="82">
        <v>4.9010874968221296</v>
      </c>
      <c r="BI101" s="83">
        <v>26.6</v>
      </c>
      <c r="BJ101" s="82">
        <v>4.1814091456700002E-2</v>
      </c>
      <c r="BK101" s="82">
        <v>0.40826151246999998</v>
      </c>
      <c r="BL101" s="82">
        <v>7.2010033792300004E-2</v>
      </c>
      <c r="BM101" s="82">
        <v>8.1373705542999997E-2</v>
      </c>
      <c r="BN101" s="81">
        <v>31</v>
      </c>
    </row>
    <row r="102" spans="1:66" x14ac:dyDescent="0.25">
      <c r="A102" s="101" t="s">
        <v>178</v>
      </c>
      <c r="B102" s="84" t="s">
        <v>177</v>
      </c>
      <c r="C102" s="82">
        <v>50.030907392026577</v>
      </c>
      <c r="D102" s="82">
        <v>3.3440364033475474</v>
      </c>
      <c r="E102" s="82">
        <v>51.151000000000003</v>
      </c>
      <c r="F102" s="83">
        <v>70.3</v>
      </c>
      <c r="G102" s="82">
        <v>4.94573145418242</v>
      </c>
      <c r="H102" s="82">
        <v>39.612229999999997</v>
      </c>
      <c r="I102" s="82">
        <v>1.18848</v>
      </c>
      <c r="J102" s="83">
        <v>16.973520000000001</v>
      </c>
      <c r="K102" s="83">
        <v>72.948030000000003</v>
      </c>
      <c r="L102" s="83">
        <v>70.3</v>
      </c>
      <c r="M102" s="82">
        <v>14.788</v>
      </c>
      <c r="N102" s="82">
        <v>0.46472031895440807</v>
      </c>
      <c r="O102" s="82">
        <v>0.31968366999999998</v>
      </c>
      <c r="P102" s="82">
        <v>36.160850000000003</v>
      </c>
      <c r="Q102" s="82">
        <v>407.03</v>
      </c>
      <c r="R102" s="82">
        <v>348.01</v>
      </c>
      <c r="S102" s="82">
        <v>20.189246551114255</v>
      </c>
      <c r="T102" s="82">
        <v>14.090831251619607</v>
      </c>
      <c r="U102" s="81">
        <v>308</v>
      </c>
      <c r="V102" s="83">
        <v>1.6</v>
      </c>
      <c r="W102" s="82">
        <v>0.89</v>
      </c>
      <c r="X102" s="82">
        <v>192.59299999999999</v>
      </c>
      <c r="Y102" s="81">
        <v>2590621</v>
      </c>
      <c r="Z102" s="82">
        <v>0.65102151684274645</v>
      </c>
      <c r="AA102" s="82">
        <v>35.299999999999997</v>
      </c>
      <c r="AB102" s="81">
        <v>0</v>
      </c>
      <c r="AC102" s="81">
        <v>8261</v>
      </c>
      <c r="AD102" s="81">
        <v>0</v>
      </c>
      <c r="AE102" s="81">
        <v>101</v>
      </c>
      <c r="AF102" s="83">
        <v>37.200000000000003</v>
      </c>
      <c r="AG102" s="81" t="s">
        <v>418</v>
      </c>
      <c r="AH102" s="81" t="s">
        <v>418</v>
      </c>
      <c r="AI102" s="83">
        <v>60</v>
      </c>
      <c r="AJ102" s="82">
        <v>6.5751146038000003</v>
      </c>
      <c r="AK102" s="81">
        <v>8700</v>
      </c>
      <c r="AL102" s="83">
        <v>48.301360000000003</v>
      </c>
      <c r="AM102" s="82">
        <v>56.568952661994601</v>
      </c>
      <c r="AN102" s="83">
        <v>20.27215956269</v>
      </c>
      <c r="AO102" s="82">
        <v>2.8876943590000002</v>
      </c>
      <c r="AP102" s="81">
        <v>16</v>
      </c>
      <c r="AQ102" s="81">
        <v>35</v>
      </c>
      <c r="AR102" s="81">
        <v>43</v>
      </c>
      <c r="AS102" s="82">
        <v>-1.3408305644989014</v>
      </c>
      <c r="AT102" s="81">
        <v>28</v>
      </c>
      <c r="AU102" s="82">
        <v>0.373</v>
      </c>
      <c r="AV102" s="82">
        <v>8</v>
      </c>
      <c r="AW102" s="81">
        <v>86</v>
      </c>
      <c r="AX102" s="81" t="s">
        <v>418</v>
      </c>
      <c r="AY102" s="81">
        <v>86</v>
      </c>
      <c r="AZ102" s="82">
        <v>133.14859008789099</v>
      </c>
      <c r="BA102" s="81">
        <v>661</v>
      </c>
      <c r="BB102" s="81">
        <v>46</v>
      </c>
      <c r="BC102" s="81">
        <v>3</v>
      </c>
      <c r="BD102" s="81">
        <v>674.20948471013662</v>
      </c>
      <c r="BE102" s="81">
        <v>4937374</v>
      </c>
      <c r="BF102" s="81">
        <v>4508306</v>
      </c>
      <c r="BG102" s="81">
        <v>96320</v>
      </c>
      <c r="BH102" s="82">
        <v>3.2534317996801398</v>
      </c>
      <c r="BI102" s="83">
        <v>17.600000000000001</v>
      </c>
      <c r="BJ102" s="82">
        <v>3.2438247143100001E-2</v>
      </c>
      <c r="BK102" s="82">
        <v>0.32724055607800001</v>
      </c>
      <c r="BL102" s="82">
        <v>4.6534716519500002E-2</v>
      </c>
      <c r="BM102" s="82">
        <v>3.6823689619199997E-2</v>
      </c>
      <c r="BN102" s="81">
        <v>16</v>
      </c>
    </row>
    <row r="103" spans="1:66" x14ac:dyDescent="0.25">
      <c r="A103" s="101" t="s">
        <v>180</v>
      </c>
      <c r="B103" s="84" t="s">
        <v>179</v>
      </c>
      <c r="C103" s="82">
        <v>3.7956323811905386</v>
      </c>
      <c r="D103" s="82">
        <v>1.8323121459909566</v>
      </c>
      <c r="E103" s="82">
        <v>80.102000000000004</v>
      </c>
      <c r="F103" s="83" t="s">
        <v>418</v>
      </c>
      <c r="G103" s="82" t="s">
        <v>418</v>
      </c>
      <c r="H103" s="82">
        <v>0</v>
      </c>
      <c r="I103" s="82" t="s">
        <v>418</v>
      </c>
      <c r="J103" s="83">
        <v>100</v>
      </c>
      <c r="K103" s="83">
        <v>98.528949999999995</v>
      </c>
      <c r="L103" s="83" t="s">
        <v>418</v>
      </c>
      <c r="M103" s="82">
        <v>9.3390000000000004</v>
      </c>
      <c r="N103" s="82">
        <v>0.70756797420612227</v>
      </c>
      <c r="O103" s="82">
        <v>7.4090500000000004E-3</v>
      </c>
      <c r="P103" s="82">
        <v>2836.25954</v>
      </c>
      <c r="Q103" s="82">
        <v>337.9</v>
      </c>
      <c r="R103" s="82">
        <v>205.78</v>
      </c>
      <c r="S103" s="82">
        <v>0.61026958877414017</v>
      </c>
      <c r="T103" s="82" t="s">
        <v>418</v>
      </c>
      <c r="U103" s="81">
        <v>40</v>
      </c>
      <c r="V103" s="83" t="s">
        <v>418</v>
      </c>
      <c r="W103" s="82" t="s">
        <v>418</v>
      </c>
      <c r="X103" s="82" t="s">
        <v>418</v>
      </c>
      <c r="Y103" s="81">
        <v>2834</v>
      </c>
      <c r="Z103" s="82">
        <v>0.1717677188582355</v>
      </c>
      <c r="AA103" s="82" t="s">
        <v>418</v>
      </c>
      <c r="AB103" s="81">
        <v>355762</v>
      </c>
      <c r="AC103" s="81">
        <v>56208</v>
      </c>
      <c r="AD103" s="81">
        <v>0</v>
      </c>
      <c r="AE103" s="81">
        <v>139</v>
      </c>
      <c r="AF103" s="83">
        <v>10.4</v>
      </c>
      <c r="AG103" s="81">
        <v>927153.88070240302</v>
      </c>
      <c r="AH103" s="81" t="s">
        <v>418</v>
      </c>
      <c r="AI103" s="83">
        <v>0</v>
      </c>
      <c r="AJ103" s="82">
        <v>0.89743589743600005</v>
      </c>
      <c r="AK103" s="81">
        <v>62000</v>
      </c>
      <c r="AL103" s="83" t="s">
        <v>418</v>
      </c>
      <c r="AM103" s="82">
        <v>91.479296199019998</v>
      </c>
      <c r="AN103" s="83">
        <v>98.093903892167205</v>
      </c>
      <c r="AO103" s="82">
        <v>2.259197865</v>
      </c>
      <c r="AP103" s="81">
        <v>23</v>
      </c>
      <c r="AQ103" s="81" t="s">
        <v>418</v>
      </c>
      <c r="AR103" s="81">
        <v>25</v>
      </c>
      <c r="AS103" s="82">
        <v>-1.8470370769500732</v>
      </c>
      <c r="AT103" s="81">
        <v>18</v>
      </c>
      <c r="AU103" s="82">
        <v>21.581000000000003</v>
      </c>
      <c r="AV103" s="82">
        <v>37</v>
      </c>
      <c r="AW103" s="81">
        <v>96</v>
      </c>
      <c r="AX103" s="81">
        <v>94</v>
      </c>
      <c r="AY103" s="81">
        <v>94</v>
      </c>
      <c r="AZ103" s="82">
        <v>627.31011962890602</v>
      </c>
      <c r="BA103" s="81">
        <v>72</v>
      </c>
      <c r="BB103" s="81">
        <v>41</v>
      </c>
      <c r="BC103" s="81">
        <v>2</v>
      </c>
      <c r="BD103" s="81">
        <v>7235.0281150249821</v>
      </c>
      <c r="BE103" s="81">
        <v>6777453</v>
      </c>
      <c r="BF103" s="81">
        <v>6278372</v>
      </c>
      <c r="BG103" s="81">
        <v>1759540</v>
      </c>
      <c r="BH103" s="82">
        <v>4.39204025898401</v>
      </c>
      <c r="BI103" s="83">
        <v>20.100000000000001</v>
      </c>
      <c r="BJ103" s="82">
        <v>5.7448556965299998E-2</v>
      </c>
      <c r="BK103" s="82">
        <v>0.191833005068</v>
      </c>
      <c r="BL103" s="82">
        <v>7.8558866315000003E-2</v>
      </c>
      <c r="BM103" s="82">
        <v>9.2980593701899997E-2</v>
      </c>
      <c r="BN103" s="81">
        <v>23</v>
      </c>
    </row>
    <row r="104" spans="1:66" x14ac:dyDescent="0.25">
      <c r="A104" s="101" t="s">
        <v>182</v>
      </c>
      <c r="B104" s="84" t="s">
        <v>181</v>
      </c>
      <c r="C104" s="82">
        <v>236.9375</v>
      </c>
      <c r="D104" s="82">
        <v>0.46095776282990936</v>
      </c>
      <c r="E104" s="82">
        <v>14.337999999999999</v>
      </c>
      <c r="F104" s="83" t="s">
        <v>418</v>
      </c>
      <c r="G104" s="82">
        <v>2.3202483347345302</v>
      </c>
      <c r="H104" s="82">
        <v>0</v>
      </c>
      <c r="I104" s="82" t="s">
        <v>418</v>
      </c>
      <c r="J104" s="83">
        <v>99.95</v>
      </c>
      <c r="K104" s="83">
        <v>100</v>
      </c>
      <c r="L104" s="83" t="s">
        <v>418</v>
      </c>
      <c r="M104" s="82" t="s">
        <v>418</v>
      </c>
      <c r="N104" s="82">
        <v>0.9167243531731516</v>
      </c>
      <c r="O104" s="82" t="s">
        <v>418</v>
      </c>
      <c r="P104" s="82">
        <v>0</v>
      </c>
      <c r="Q104" s="82">
        <v>0</v>
      </c>
      <c r="R104" s="82">
        <v>0</v>
      </c>
      <c r="S104" s="82" t="s">
        <v>418</v>
      </c>
      <c r="T104" s="82" t="s">
        <v>418</v>
      </c>
      <c r="U104" s="81" t="s">
        <v>418</v>
      </c>
      <c r="V104" s="83" t="s">
        <v>418</v>
      </c>
      <c r="W104" s="82" t="s">
        <v>418</v>
      </c>
      <c r="X104" s="82" t="s">
        <v>418</v>
      </c>
      <c r="Y104" s="81" t="s">
        <v>418</v>
      </c>
      <c r="Z104" s="82" t="s">
        <v>418</v>
      </c>
      <c r="AA104" s="82" t="s">
        <v>418</v>
      </c>
      <c r="AB104" s="81">
        <v>0</v>
      </c>
      <c r="AC104" s="81">
        <v>245</v>
      </c>
      <c r="AD104" s="81">
        <v>0</v>
      </c>
      <c r="AE104" s="81">
        <v>138</v>
      </c>
      <c r="AF104" s="83">
        <v>2.4</v>
      </c>
      <c r="AG104" s="81" t="s">
        <v>418</v>
      </c>
      <c r="AH104" s="81">
        <v>69000</v>
      </c>
      <c r="AI104" s="83" t="s">
        <v>418</v>
      </c>
      <c r="AJ104" s="82">
        <v>4.6554498505000002</v>
      </c>
      <c r="AK104" s="81">
        <v>1100</v>
      </c>
      <c r="AL104" s="83" t="s">
        <v>418</v>
      </c>
      <c r="AM104" s="82">
        <v>124.695331047217</v>
      </c>
      <c r="AN104" s="83">
        <v>77.615256512451396</v>
      </c>
      <c r="AO104" s="82" t="s">
        <v>418</v>
      </c>
      <c r="AP104" s="81" t="s">
        <v>418</v>
      </c>
      <c r="AQ104" s="81" t="s">
        <v>418</v>
      </c>
      <c r="AR104" s="81" t="s">
        <v>418</v>
      </c>
      <c r="AS104" s="82">
        <v>1.7390366792678833</v>
      </c>
      <c r="AT104" s="81" t="s">
        <v>418</v>
      </c>
      <c r="AU104" s="82" t="s">
        <v>418</v>
      </c>
      <c r="AV104" s="82" t="s">
        <v>418</v>
      </c>
      <c r="AW104" s="81" t="s">
        <v>418</v>
      </c>
      <c r="AX104" s="81" t="s">
        <v>418</v>
      </c>
      <c r="AY104" s="81" t="s">
        <v>418</v>
      </c>
      <c r="AZ104" s="82" t="s">
        <v>418</v>
      </c>
      <c r="BA104" s="81" t="s">
        <v>418</v>
      </c>
      <c r="BB104" s="81" t="s">
        <v>418</v>
      </c>
      <c r="BC104" s="81" t="s">
        <v>418</v>
      </c>
      <c r="BD104" s="81">
        <v>165028.24502918668</v>
      </c>
      <c r="BE104" s="81">
        <v>38020</v>
      </c>
      <c r="BF104" s="81">
        <v>37360</v>
      </c>
      <c r="BG104" s="81">
        <v>160</v>
      </c>
      <c r="BH104" s="82" t="s">
        <v>418</v>
      </c>
      <c r="BI104" s="83" t="s">
        <v>418</v>
      </c>
      <c r="BJ104" s="82" t="s">
        <v>418</v>
      </c>
      <c r="BK104" s="82" t="s">
        <v>418</v>
      </c>
      <c r="BL104" s="82" t="s">
        <v>418</v>
      </c>
      <c r="BM104" s="82" t="s">
        <v>418</v>
      </c>
      <c r="BN104" s="81" t="s">
        <v>418</v>
      </c>
    </row>
    <row r="105" spans="1:66" x14ac:dyDescent="0.25">
      <c r="A105" s="101" t="s">
        <v>184</v>
      </c>
      <c r="B105" s="84" t="s">
        <v>183</v>
      </c>
      <c r="C105" s="82">
        <v>44.531351378064308</v>
      </c>
      <c r="D105" s="82">
        <v>-1.1426956300841471</v>
      </c>
      <c r="E105" s="82">
        <v>67.679000000000002</v>
      </c>
      <c r="F105" s="83" t="s">
        <v>418</v>
      </c>
      <c r="G105" s="82">
        <v>2.3825265363966102</v>
      </c>
      <c r="H105" s="82">
        <v>0</v>
      </c>
      <c r="I105" s="82" t="s">
        <v>418</v>
      </c>
      <c r="J105" s="83">
        <v>93.353640000000013</v>
      </c>
      <c r="K105" s="83">
        <v>97.542069999999995</v>
      </c>
      <c r="L105" s="83" t="s">
        <v>418</v>
      </c>
      <c r="M105" s="82">
        <v>5.3339999999999996</v>
      </c>
      <c r="N105" s="82">
        <v>0.86930767913476303</v>
      </c>
      <c r="O105" s="82" t="s">
        <v>418</v>
      </c>
      <c r="P105" s="82">
        <v>0</v>
      </c>
      <c r="Q105" s="82">
        <v>0</v>
      </c>
      <c r="R105" s="82">
        <v>0</v>
      </c>
      <c r="S105" s="82" t="s">
        <v>418</v>
      </c>
      <c r="T105" s="82">
        <v>2.5959249974261662</v>
      </c>
      <c r="U105" s="81">
        <v>50</v>
      </c>
      <c r="V105" s="83">
        <v>0.2</v>
      </c>
      <c r="W105" s="82">
        <v>0.23</v>
      </c>
      <c r="X105" s="82" t="s">
        <v>418</v>
      </c>
      <c r="Y105" s="81">
        <v>57</v>
      </c>
      <c r="Z105" s="82">
        <v>0.12419569598644076</v>
      </c>
      <c r="AA105" s="82">
        <v>37.4</v>
      </c>
      <c r="AB105" s="81">
        <v>0</v>
      </c>
      <c r="AC105" s="81">
        <v>2011</v>
      </c>
      <c r="AD105" s="81">
        <v>0</v>
      </c>
      <c r="AE105" s="81">
        <v>138</v>
      </c>
      <c r="AF105" s="83">
        <v>2.4</v>
      </c>
      <c r="AG105" s="81">
        <v>26031</v>
      </c>
      <c r="AH105" s="81">
        <v>2523000</v>
      </c>
      <c r="AI105" s="83">
        <v>60</v>
      </c>
      <c r="AJ105" s="82">
        <v>0.66745144202499995</v>
      </c>
      <c r="AK105" s="81">
        <v>88000</v>
      </c>
      <c r="AL105" s="83">
        <v>99.815600000000003</v>
      </c>
      <c r="AM105" s="82">
        <v>163.87034567252499</v>
      </c>
      <c r="AN105" s="83">
        <v>97.827626129937201</v>
      </c>
      <c r="AO105" s="82">
        <v>2.8075489999999999</v>
      </c>
      <c r="AP105" s="81">
        <v>40</v>
      </c>
      <c r="AQ105" s="81">
        <v>6</v>
      </c>
      <c r="AR105" s="81">
        <v>2</v>
      </c>
      <c r="AS105" s="82">
        <v>1.0723978281021118</v>
      </c>
      <c r="AT105" s="81">
        <v>60</v>
      </c>
      <c r="AU105" s="82">
        <v>43.37</v>
      </c>
      <c r="AV105" s="82">
        <v>72.819999999999993</v>
      </c>
      <c r="AW105" s="81">
        <v>94</v>
      </c>
      <c r="AX105" s="81">
        <v>92</v>
      </c>
      <c r="AY105" s="81">
        <v>82</v>
      </c>
      <c r="AZ105" s="82">
        <v>1978.26940917969</v>
      </c>
      <c r="BA105" s="81">
        <v>8</v>
      </c>
      <c r="BB105" s="81">
        <v>82</v>
      </c>
      <c r="BC105" s="81">
        <v>5</v>
      </c>
      <c r="BD105" s="81">
        <v>19089.707505656381</v>
      </c>
      <c r="BE105" s="81">
        <v>2759631</v>
      </c>
      <c r="BF105" s="81">
        <v>2879467</v>
      </c>
      <c r="BG105" s="81">
        <v>62674</v>
      </c>
      <c r="BH105" s="82">
        <v>19.7050331564608</v>
      </c>
      <c r="BI105" s="83">
        <v>20.7</v>
      </c>
      <c r="BJ105" s="82">
        <v>0.13868564986199999</v>
      </c>
      <c r="BK105" s="82">
        <v>0.16827532599600001</v>
      </c>
      <c r="BL105" s="82">
        <v>9.6871743254100001E-2</v>
      </c>
      <c r="BM105" s="82">
        <v>9.2952825030199998E-2</v>
      </c>
      <c r="BN105" s="81">
        <v>40</v>
      </c>
    </row>
    <row r="106" spans="1:66" x14ac:dyDescent="0.25">
      <c r="A106" s="101" t="s">
        <v>186</v>
      </c>
      <c r="B106" s="84" t="s">
        <v>185</v>
      </c>
      <c r="C106" s="82">
        <v>250.09382716049382</v>
      </c>
      <c r="D106" s="82">
        <v>2.1718383166231892</v>
      </c>
      <c r="E106" s="82">
        <v>90.980999999999995</v>
      </c>
      <c r="F106" s="83" t="s">
        <v>418</v>
      </c>
      <c r="G106" s="82">
        <v>2.4130606765276998</v>
      </c>
      <c r="H106" s="82">
        <v>0</v>
      </c>
      <c r="I106" s="82" t="s">
        <v>418</v>
      </c>
      <c r="J106" s="83">
        <v>97.600539999999995</v>
      </c>
      <c r="K106" s="83">
        <v>99.889610000000005</v>
      </c>
      <c r="L106" s="83" t="s">
        <v>418</v>
      </c>
      <c r="M106" s="82">
        <v>5.3739999999999997</v>
      </c>
      <c r="N106" s="82">
        <v>0.90871993663848893</v>
      </c>
      <c r="O106" s="82" t="s">
        <v>418</v>
      </c>
      <c r="P106" s="82">
        <v>-11.93181</v>
      </c>
      <c r="Q106" s="82">
        <v>0</v>
      </c>
      <c r="R106" s="82">
        <v>0</v>
      </c>
      <c r="S106" s="82" t="s">
        <v>418</v>
      </c>
      <c r="T106" s="82">
        <v>2.9105596764940977</v>
      </c>
      <c r="U106" s="81">
        <v>6.3000001907348597</v>
      </c>
      <c r="V106" s="83" t="s">
        <v>418</v>
      </c>
      <c r="W106" s="82">
        <v>0.2</v>
      </c>
      <c r="X106" s="82" t="s">
        <v>418</v>
      </c>
      <c r="Y106" s="81">
        <v>2</v>
      </c>
      <c r="Z106" s="82">
        <v>7.8352409215030061E-2</v>
      </c>
      <c r="AA106" s="82">
        <v>33.799999999999997</v>
      </c>
      <c r="AB106" s="81">
        <v>0</v>
      </c>
      <c r="AC106" s="81">
        <v>3531</v>
      </c>
      <c r="AD106" s="81">
        <v>0</v>
      </c>
      <c r="AE106" s="81">
        <v>134</v>
      </c>
      <c r="AF106" s="83">
        <v>2.4</v>
      </c>
      <c r="AG106" s="81">
        <v>2099102</v>
      </c>
      <c r="AH106" s="81">
        <v>1046000</v>
      </c>
      <c r="AI106" s="83">
        <v>60</v>
      </c>
      <c r="AJ106" s="82">
        <v>67.191853281700006</v>
      </c>
      <c r="AK106" s="81">
        <v>14000</v>
      </c>
      <c r="AL106" s="83" t="s">
        <v>418</v>
      </c>
      <c r="AM106" s="82">
        <v>132.16493309832899</v>
      </c>
      <c r="AN106" s="83">
        <v>9.8000000000000007</v>
      </c>
      <c r="AO106" s="82">
        <v>5.6082525250000002</v>
      </c>
      <c r="AP106" s="81">
        <v>34</v>
      </c>
      <c r="AQ106" s="81">
        <v>3</v>
      </c>
      <c r="AR106" s="81">
        <v>2</v>
      </c>
      <c r="AS106" s="82">
        <v>1.7782213687896729</v>
      </c>
      <c r="AT106" s="81">
        <v>80</v>
      </c>
      <c r="AU106" s="82">
        <v>30.266000000000002</v>
      </c>
      <c r="AV106" s="82">
        <v>48.2</v>
      </c>
      <c r="AW106" s="81">
        <v>99</v>
      </c>
      <c r="AX106" s="81">
        <v>86</v>
      </c>
      <c r="AY106" s="81">
        <v>95</v>
      </c>
      <c r="AZ106" s="82">
        <v>6374.20361328125</v>
      </c>
      <c r="BA106" s="81">
        <v>5</v>
      </c>
      <c r="BB106" s="81">
        <v>76</v>
      </c>
      <c r="BC106" s="81">
        <v>4</v>
      </c>
      <c r="BD106" s="81">
        <v>114340.49874177281</v>
      </c>
      <c r="BE106" s="81">
        <v>615730</v>
      </c>
      <c r="BF106" s="81">
        <v>565210</v>
      </c>
      <c r="BG106" s="81">
        <v>2590</v>
      </c>
      <c r="BH106" s="82">
        <v>14.183154184147201</v>
      </c>
      <c r="BI106" s="83">
        <v>10</v>
      </c>
      <c r="BJ106" s="82">
        <v>0.12733488580300001</v>
      </c>
      <c r="BK106" s="82">
        <v>0.12883768124299999</v>
      </c>
      <c r="BL106" s="82">
        <v>0.12935640843000001</v>
      </c>
      <c r="BM106" s="82">
        <v>0.13008777442</v>
      </c>
      <c r="BN106" s="81">
        <v>34</v>
      </c>
    </row>
    <row r="107" spans="1:66" x14ac:dyDescent="0.25">
      <c r="A107" s="101" t="s">
        <v>189</v>
      </c>
      <c r="B107" s="84" t="s">
        <v>188</v>
      </c>
      <c r="C107" s="82">
        <v>45.139855620488142</v>
      </c>
      <c r="D107" s="82">
        <v>4.4848040405649678</v>
      </c>
      <c r="E107" s="82">
        <v>37.191000000000003</v>
      </c>
      <c r="F107" s="83">
        <v>67.7</v>
      </c>
      <c r="G107" s="82">
        <v>4.9492635062293804</v>
      </c>
      <c r="H107" s="82">
        <v>44.575740000000003</v>
      </c>
      <c r="I107" s="82">
        <v>50.540349999999997</v>
      </c>
      <c r="J107" s="83">
        <v>10.50676</v>
      </c>
      <c r="K107" s="83">
        <v>54.403979999999997</v>
      </c>
      <c r="L107" s="83">
        <v>67.7</v>
      </c>
      <c r="M107" s="82">
        <v>14.916</v>
      </c>
      <c r="N107" s="82">
        <v>0.52069735893059188</v>
      </c>
      <c r="O107" s="82">
        <v>0.45255113000000002</v>
      </c>
      <c r="P107" s="82">
        <v>826.34648000000004</v>
      </c>
      <c r="Q107" s="82">
        <v>249.93</v>
      </c>
      <c r="R107" s="82">
        <v>296.08</v>
      </c>
      <c r="S107" s="82">
        <v>5.1324180047781871</v>
      </c>
      <c r="T107" s="82">
        <v>3.0714569432986596</v>
      </c>
      <c r="U107" s="81">
        <v>238</v>
      </c>
      <c r="V107" s="83">
        <v>0.2</v>
      </c>
      <c r="W107" s="82">
        <v>0.41</v>
      </c>
      <c r="X107" s="82">
        <v>90.896000000000001</v>
      </c>
      <c r="Y107" s="81">
        <v>20215764</v>
      </c>
      <c r="Z107" s="82" t="s">
        <v>418</v>
      </c>
      <c r="AA107" s="82">
        <v>42.6</v>
      </c>
      <c r="AB107" s="81">
        <v>2000</v>
      </c>
      <c r="AC107" s="81">
        <v>150</v>
      </c>
      <c r="AD107" s="81">
        <v>0</v>
      </c>
      <c r="AE107" s="81">
        <v>89</v>
      </c>
      <c r="AF107" s="83">
        <v>44.4</v>
      </c>
      <c r="AG107" s="81">
        <v>541290</v>
      </c>
      <c r="AH107" s="81">
        <v>255000</v>
      </c>
      <c r="AI107" s="83">
        <v>20</v>
      </c>
      <c r="AJ107" s="82">
        <v>5.0014694531900004</v>
      </c>
      <c r="AK107" s="81">
        <v>46000</v>
      </c>
      <c r="AL107" s="83">
        <v>74.804320000000004</v>
      </c>
      <c r="AM107" s="82">
        <v>40.570341233843301</v>
      </c>
      <c r="AN107" s="83">
        <v>11.47</v>
      </c>
      <c r="AO107" s="82">
        <v>2.3914937969999999</v>
      </c>
      <c r="AP107" s="81">
        <v>15</v>
      </c>
      <c r="AQ107" s="81" t="s">
        <v>418</v>
      </c>
      <c r="AR107" s="81">
        <v>45</v>
      </c>
      <c r="AS107" s="82">
        <v>-1.1531212329864502</v>
      </c>
      <c r="AT107" s="81">
        <v>24</v>
      </c>
      <c r="AU107" s="82">
        <v>1.8120000000000001</v>
      </c>
      <c r="AV107" s="82">
        <v>2</v>
      </c>
      <c r="AW107" s="81">
        <v>74</v>
      </c>
      <c r="AX107" s="81" t="s">
        <v>418</v>
      </c>
      <c r="AY107" s="81">
        <v>74</v>
      </c>
      <c r="AZ107" s="82">
        <v>90.429092407226605</v>
      </c>
      <c r="BA107" s="81">
        <v>335</v>
      </c>
      <c r="BB107" s="81">
        <v>26</v>
      </c>
      <c r="BC107" s="81">
        <v>2</v>
      </c>
      <c r="BD107" s="81">
        <v>460.75278083275469</v>
      </c>
      <c r="BE107" s="81">
        <v>26969306</v>
      </c>
      <c r="BF107" s="81">
        <v>24235393</v>
      </c>
      <c r="BG107" s="81">
        <v>581540</v>
      </c>
      <c r="BH107" s="82">
        <v>2.9867171257916199</v>
      </c>
      <c r="BI107" s="83">
        <v>22.9</v>
      </c>
      <c r="BJ107" s="82">
        <v>3.3520604907100002E-2</v>
      </c>
      <c r="BK107" s="82">
        <v>0.35827651034800001</v>
      </c>
      <c r="BL107" s="82">
        <v>6.23466234974E-2</v>
      </c>
      <c r="BM107" s="82">
        <v>3.0766758534700001E-2</v>
      </c>
      <c r="BN107" s="81">
        <v>15</v>
      </c>
    </row>
    <row r="108" spans="1:66" x14ac:dyDescent="0.25">
      <c r="A108" s="101" t="s">
        <v>191</v>
      </c>
      <c r="B108" s="84" t="s">
        <v>190</v>
      </c>
      <c r="C108" s="82">
        <v>192.44076156130674</v>
      </c>
      <c r="D108" s="82">
        <v>3.9673060907709146</v>
      </c>
      <c r="E108" s="82">
        <v>16.937000000000001</v>
      </c>
      <c r="F108" s="83">
        <v>67</v>
      </c>
      <c r="G108" s="82">
        <v>4.5089180901256203</v>
      </c>
      <c r="H108" s="82">
        <v>5.7135100000000003</v>
      </c>
      <c r="I108" s="82">
        <v>8.7039600000000004</v>
      </c>
      <c r="J108" s="83">
        <v>26.226150000000001</v>
      </c>
      <c r="K108" s="83">
        <v>68.831879999999998</v>
      </c>
      <c r="L108" s="83">
        <v>67</v>
      </c>
      <c r="M108" s="82">
        <v>15.444000000000001</v>
      </c>
      <c r="N108" s="82">
        <v>0.48540018634676652</v>
      </c>
      <c r="O108" s="82">
        <v>0.24314295</v>
      </c>
      <c r="P108" s="82">
        <v>916.85601999999994</v>
      </c>
      <c r="Q108" s="82">
        <v>789.13</v>
      </c>
      <c r="R108" s="82">
        <v>756.06</v>
      </c>
      <c r="S108" s="82">
        <v>18.038823733622177</v>
      </c>
      <c r="T108" s="82">
        <v>2.5703005735038276</v>
      </c>
      <c r="U108" s="81">
        <v>131</v>
      </c>
      <c r="V108" s="83">
        <v>9.1999999999999993</v>
      </c>
      <c r="W108" s="82">
        <v>4.4000000000000004</v>
      </c>
      <c r="X108" s="82">
        <v>231.09899999999999</v>
      </c>
      <c r="Y108" s="81">
        <v>11771796</v>
      </c>
      <c r="Z108" s="82">
        <v>0.61495508839939506</v>
      </c>
      <c r="AA108" s="82">
        <v>44.7</v>
      </c>
      <c r="AB108" s="81">
        <v>0</v>
      </c>
      <c r="AC108" s="81">
        <v>55963</v>
      </c>
      <c r="AD108" s="81">
        <v>0</v>
      </c>
      <c r="AE108" s="81">
        <v>115</v>
      </c>
      <c r="AF108" s="83">
        <v>17.5</v>
      </c>
      <c r="AG108" s="81">
        <v>10545</v>
      </c>
      <c r="AH108" s="81">
        <v>837000</v>
      </c>
      <c r="AI108" s="83">
        <v>20</v>
      </c>
      <c r="AJ108" s="82">
        <v>2.9744967735699999</v>
      </c>
      <c r="AK108" s="81">
        <v>18000</v>
      </c>
      <c r="AL108" s="83">
        <v>62.143540000000002</v>
      </c>
      <c r="AM108" s="82">
        <v>39.005794837817298</v>
      </c>
      <c r="AN108" s="83">
        <v>80.140479010396106</v>
      </c>
      <c r="AO108" s="82">
        <v>1.91825819</v>
      </c>
      <c r="AP108" s="81">
        <v>18</v>
      </c>
      <c r="AQ108" s="81">
        <v>24.3</v>
      </c>
      <c r="AR108" s="81">
        <v>16</v>
      </c>
      <c r="AS108" s="82">
        <v>-0.72867053747177124</v>
      </c>
      <c r="AT108" s="81">
        <v>31</v>
      </c>
      <c r="AU108" s="82">
        <v>0.15699999999999997</v>
      </c>
      <c r="AV108" s="82">
        <v>13</v>
      </c>
      <c r="AW108" s="81">
        <v>88</v>
      </c>
      <c r="AX108" s="81">
        <v>67</v>
      </c>
      <c r="AY108" s="81">
        <v>88</v>
      </c>
      <c r="AZ108" s="82">
        <v>115.156898498535</v>
      </c>
      <c r="BA108" s="81">
        <v>349</v>
      </c>
      <c r="BB108" s="81">
        <v>42</v>
      </c>
      <c r="BC108" s="81">
        <v>3</v>
      </c>
      <c r="BD108" s="81">
        <v>389.39803317883627</v>
      </c>
      <c r="BE108" s="81">
        <v>18628749</v>
      </c>
      <c r="BF108" s="81">
        <v>17264168</v>
      </c>
      <c r="BG108" s="81">
        <v>94280</v>
      </c>
      <c r="BH108" s="82">
        <v>2.6454349303103202</v>
      </c>
      <c r="BI108" s="83">
        <v>16.399999999999999</v>
      </c>
      <c r="BJ108" s="82">
        <v>3.4723795236599998E-2</v>
      </c>
      <c r="BK108" s="82">
        <v>0.22184623192899999</v>
      </c>
      <c r="BL108" s="82">
        <v>5.5542146299799998E-2</v>
      </c>
      <c r="BM108" s="82">
        <v>3.8787831184800003E-2</v>
      </c>
      <c r="BN108" s="81">
        <v>18</v>
      </c>
    </row>
    <row r="109" spans="1:66" x14ac:dyDescent="0.25">
      <c r="A109" s="101" t="s">
        <v>193</v>
      </c>
      <c r="B109" s="84" t="s">
        <v>192</v>
      </c>
      <c r="C109" s="82">
        <v>95.962821488357932</v>
      </c>
      <c r="D109" s="82">
        <v>2.1301630675188279</v>
      </c>
      <c r="E109" s="82">
        <v>76.036000000000001</v>
      </c>
      <c r="F109" s="83" t="s">
        <v>418</v>
      </c>
      <c r="G109" s="82" t="s">
        <v>418</v>
      </c>
      <c r="H109" s="82">
        <v>0.28301999999999999</v>
      </c>
      <c r="I109" s="82" t="s">
        <v>418</v>
      </c>
      <c r="J109" s="83">
        <v>99.572029999999998</v>
      </c>
      <c r="K109" s="83">
        <v>96.695939999999993</v>
      </c>
      <c r="L109" s="83" t="s">
        <v>418</v>
      </c>
      <c r="M109" s="82">
        <v>8.2010000000000005</v>
      </c>
      <c r="N109" s="82">
        <v>0.8041858477966396</v>
      </c>
      <c r="O109" s="82" t="s">
        <v>418</v>
      </c>
      <c r="P109" s="82">
        <v>26.413019999999999</v>
      </c>
      <c r="Q109" s="82">
        <v>-47.56</v>
      </c>
      <c r="R109" s="82">
        <v>-52.74</v>
      </c>
      <c r="S109" s="82">
        <v>-1.1012221885355188E-2</v>
      </c>
      <c r="T109" s="82">
        <v>0.47008028422616749</v>
      </c>
      <c r="U109" s="81">
        <v>93</v>
      </c>
      <c r="V109" s="83">
        <v>0.4</v>
      </c>
      <c r="W109" s="82">
        <v>0.43</v>
      </c>
      <c r="X109" s="82">
        <v>6.7000000000000004E-2</v>
      </c>
      <c r="Y109" s="81">
        <v>83042</v>
      </c>
      <c r="Z109" s="82">
        <v>0.27437398190136941</v>
      </c>
      <c r="AA109" s="82">
        <v>41</v>
      </c>
      <c r="AB109" s="81">
        <v>0</v>
      </c>
      <c r="AC109" s="81">
        <v>163111</v>
      </c>
      <c r="AD109" s="81">
        <v>0</v>
      </c>
      <c r="AE109" s="81">
        <v>125</v>
      </c>
      <c r="AF109" s="83">
        <v>2.5</v>
      </c>
      <c r="AG109" s="81">
        <v>60481772</v>
      </c>
      <c r="AH109" s="81">
        <v>25948000</v>
      </c>
      <c r="AI109" s="83">
        <v>100</v>
      </c>
      <c r="AJ109" s="82">
        <v>57.428571428600002</v>
      </c>
      <c r="AK109" s="81">
        <v>69000</v>
      </c>
      <c r="AL109" s="83">
        <v>93.734700000000004</v>
      </c>
      <c r="AM109" s="82">
        <v>134.52599469177201</v>
      </c>
      <c r="AN109" s="83">
        <v>59.092589965410902</v>
      </c>
      <c r="AO109" s="82">
        <v>4.2701153759999997</v>
      </c>
      <c r="AP109" s="81">
        <v>24</v>
      </c>
      <c r="AQ109" s="81" t="s">
        <v>418</v>
      </c>
      <c r="AR109" s="81">
        <v>41</v>
      </c>
      <c r="AS109" s="82">
        <v>1.0753481388092041</v>
      </c>
      <c r="AT109" s="81">
        <v>53</v>
      </c>
      <c r="AU109" s="82">
        <v>15.132000000000001</v>
      </c>
      <c r="AV109" s="82">
        <v>18.600000000000001</v>
      </c>
      <c r="AW109" s="81">
        <v>99</v>
      </c>
      <c r="AX109" s="81">
        <v>99</v>
      </c>
      <c r="AY109" s="81" t="s">
        <v>418</v>
      </c>
      <c r="AZ109" s="82">
        <v>1052.54760742188</v>
      </c>
      <c r="BA109" s="81">
        <v>29</v>
      </c>
      <c r="BB109" s="81">
        <v>95</v>
      </c>
      <c r="BC109" s="81">
        <v>5</v>
      </c>
      <c r="BD109" s="81">
        <v>11238.957372530129</v>
      </c>
      <c r="BE109" s="81">
        <v>31949789</v>
      </c>
      <c r="BF109" s="81">
        <v>30334501</v>
      </c>
      <c r="BG109" s="81">
        <v>328550</v>
      </c>
      <c r="BH109" s="82">
        <v>6.6717546254788598</v>
      </c>
      <c r="BI109" s="83">
        <v>17.2</v>
      </c>
      <c r="BJ109" s="82">
        <v>6.9862563270299993E-2</v>
      </c>
      <c r="BK109" s="82">
        <v>0.243068822228</v>
      </c>
      <c r="BL109" s="82">
        <v>6.3749550359100002E-2</v>
      </c>
      <c r="BM109" s="82">
        <v>7.4601874388499995E-2</v>
      </c>
      <c r="BN109" s="81">
        <v>24</v>
      </c>
    </row>
    <row r="110" spans="1:66" x14ac:dyDescent="0.25">
      <c r="A110" s="101" t="s">
        <v>195</v>
      </c>
      <c r="B110" s="84" t="s">
        <v>194</v>
      </c>
      <c r="C110" s="82">
        <v>1718.9866666666667</v>
      </c>
      <c r="D110" s="82">
        <v>4.8940452146567095</v>
      </c>
      <c r="E110" s="82">
        <v>39.808</v>
      </c>
      <c r="F110" s="83">
        <v>32.1</v>
      </c>
      <c r="G110" s="82">
        <v>5.3347189477602699</v>
      </c>
      <c r="H110" s="82">
        <v>0</v>
      </c>
      <c r="I110" s="82">
        <v>95.802859999999995</v>
      </c>
      <c r="J110" s="83">
        <v>99.373000000000005</v>
      </c>
      <c r="K110" s="83">
        <v>99.256200000000007</v>
      </c>
      <c r="L110" s="83">
        <v>32.1</v>
      </c>
      <c r="M110" s="82">
        <v>6.88</v>
      </c>
      <c r="N110" s="82">
        <v>0.71870707811433809</v>
      </c>
      <c r="O110" s="82">
        <v>2.65409E-3</v>
      </c>
      <c r="P110" s="82">
        <v>3.2105199999999998</v>
      </c>
      <c r="Q110" s="82">
        <v>7.72</v>
      </c>
      <c r="R110" s="82">
        <v>4.54</v>
      </c>
      <c r="S110" s="82">
        <v>2.4256568636952016</v>
      </c>
      <c r="T110" s="82">
        <v>7.9171698432228044E-2</v>
      </c>
      <c r="U110" s="81">
        <v>39</v>
      </c>
      <c r="V110" s="83">
        <v>0.1</v>
      </c>
      <c r="W110" s="82" t="s">
        <v>418</v>
      </c>
      <c r="X110" s="82" t="s">
        <v>418</v>
      </c>
      <c r="Y110" s="81">
        <v>1004</v>
      </c>
      <c r="Z110" s="82">
        <v>0.36658249793434283</v>
      </c>
      <c r="AA110" s="82">
        <v>38.4</v>
      </c>
      <c r="AB110" s="159">
        <v>0</v>
      </c>
      <c r="AC110" s="159">
        <v>0</v>
      </c>
      <c r="AD110" s="159">
        <v>0</v>
      </c>
      <c r="AE110" s="81">
        <v>117</v>
      </c>
      <c r="AF110" s="83">
        <v>10.3</v>
      </c>
      <c r="AG110" s="81">
        <v>1147247</v>
      </c>
      <c r="AH110" s="81">
        <v>1390000</v>
      </c>
      <c r="AI110" s="83">
        <v>40</v>
      </c>
      <c r="AJ110" s="82">
        <v>303.51408547699998</v>
      </c>
      <c r="AK110" s="81">
        <v>680</v>
      </c>
      <c r="AL110" s="83">
        <v>97.734949999999998</v>
      </c>
      <c r="AM110" s="82">
        <v>166.36429214110601</v>
      </c>
      <c r="AN110" s="83">
        <v>11.112186489058899</v>
      </c>
      <c r="AO110" s="82" t="s">
        <v>418</v>
      </c>
      <c r="AP110" s="81">
        <v>19</v>
      </c>
      <c r="AQ110" s="81">
        <v>6.4</v>
      </c>
      <c r="AR110" s="81" t="s">
        <v>418</v>
      </c>
      <c r="AS110" s="82">
        <v>-0.48849406838417053</v>
      </c>
      <c r="AT110" s="81">
        <v>29</v>
      </c>
      <c r="AU110" s="82">
        <v>10.379000000000001</v>
      </c>
      <c r="AV110" s="82">
        <v>43</v>
      </c>
      <c r="AW110" s="81">
        <v>99</v>
      </c>
      <c r="AX110" s="81">
        <v>99</v>
      </c>
      <c r="AY110" s="81" t="s">
        <v>418</v>
      </c>
      <c r="AZ110" s="82">
        <v>1628.54284667969</v>
      </c>
      <c r="BA110" s="81">
        <v>53</v>
      </c>
      <c r="BB110" s="81">
        <v>44</v>
      </c>
      <c r="BC110" s="81">
        <v>3</v>
      </c>
      <c r="BD110" s="81">
        <v>10223.636489027762</v>
      </c>
      <c r="BE110" s="81">
        <v>530957</v>
      </c>
      <c r="BF110" s="81">
        <v>363657</v>
      </c>
      <c r="BG110" s="81">
        <v>300</v>
      </c>
      <c r="BH110" s="82">
        <v>3.7033446061245399</v>
      </c>
      <c r="BI110" s="83">
        <v>13.4</v>
      </c>
      <c r="BJ110" s="82">
        <v>4.3054844688500002E-2</v>
      </c>
      <c r="BK110" s="82">
        <v>0.23546734494300001</v>
      </c>
      <c r="BL110" s="82">
        <v>6.2156497632500002E-2</v>
      </c>
      <c r="BM110" s="82">
        <v>6.4859329352999998E-2</v>
      </c>
      <c r="BN110" s="81">
        <v>19</v>
      </c>
    </row>
    <row r="111" spans="1:66" x14ac:dyDescent="0.25">
      <c r="A111" s="101" t="s">
        <v>197</v>
      </c>
      <c r="B111" s="84" t="s">
        <v>196</v>
      </c>
      <c r="C111" s="82">
        <v>15.635015858186021</v>
      </c>
      <c r="D111" s="82">
        <v>4.8762369404243771</v>
      </c>
      <c r="E111" s="82">
        <v>42.356000000000002</v>
      </c>
      <c r="F111" s="83">
        <v>47</v>
      </c>
      <c r="G111" s="82">
        <v>5.6685934691248399</v>
      </c>
      <c r="H111" s="82">
        <v>7.1953899999999997</v>
      </c>
      <c r="I111" s="82">
        <v>52.232080000000003</v>
      </c>
      <c r="J111" s="83">
        <v>39.335419999999999</v>
      </c>
      <c r="K111" s="83">
        <v>78.260829999999999</v>
      </c>
      <c r="L111" s="83">
        <v>47</v>
      </c>
      <c r="M111" s="82">
        <v>17.968</v>
      </c>
      <c r="N111" s="82">
        <v>0.42720624372684268</v>
      </c>
      <c r="O111" s="82">
        <v>0.45676412999999999</v>
      </c>
      <c r="P111" s="82">
        <v>5488.4099699999997</v>
      </c>
      <c r="Q111" s="82">
        <v>718.42</v>
      </c>
      <c r="R111" s="82">
        <v>792.22</v>
      </c>
      <c r="S111" s="82">
        <v>8.9312843708708574</v>
      </c>
      <c r="T111" s="82">
        <v>5.9549523189430698</v>
      </c>
      <c r="U111" s="81">
        <v>55</v>
      </c>
      <c r="V111" s="83">
        <v>1</v>
      </c>
      <c r="W111" s="82">
        <v>0.92</v>
      </c>
      <c r="X111" s="82">
        <v>386.161</v>
      </c>
      <c r="Y111" s="81">
        <v>6841620</v>
      </c>
      <c r="Z111" s="82">
        <v>0.67610385107586835</v>
      </c>
      <c r="AA111" s="82">
        <v>33</v>
      </c>
      <c r="AB111" s="81">
        <v>218536</v>
      </c>
      <c r="AC111" s="81">
        <v>27457</v>
      </c>
      <c r="AD111" s="81">
        <v>6677</v>
      </c>
      <c r="AE111" s="81">
        <v>141</v>
      </c>
      <c r="AF111" s="83">
        <v>6.3</v>
      </c>
      <c r="AG111" s="81" t="s">
        <v>418</v>
      </c>
      <c r="AH111" s="81">
        <v>193300</v>
      </c>
      <c r="AI111" s="83">
        <v>20</v>
      </c>
      <c r="AJ111" s="82">
        <v>5.47112462006E-2</v>
      </c>
      <c r="AK111" s="81">
        <v>110000</v>
      </c>
      <c r="AL111" s="83">
        <v>35.473770000000002</v>
      </c>
      <c r="AM111" s="82">
        <v>115.084672725278</v>
      </c>
      <c r="AN111" s="83">
        <v>80.071377839862507</v>
      </c>
      <c r="AO111" s="82">
        <v>3.158230305</v>
      </c>
      <c r="AP111" s="81">
        <v>14</v>
      </c>
      <c r="AQ111" s="81">
        <v>21.5</v>
      </c>
      <c r="AR111" s="81">
        <v>73</v>
      </c>
      <c r="AS111" s="82">
        <v>-1.0046379566192627</v>
      </c>
      <c r="AT111" s="81">
        <v>29</v>
      </c>
      <c r="AU111" s="82">
        <v>1.393</v>
      </c>
      <c r="AV111" s="82">
        <v>1</v>
      </c>
      <c r="AW111" s="81">
        <v>66</v>
      </c>
      <c r="AX111" s="81" t="s">
        <v>418</v>
      </c>
      <c r="AY111" s="81">
        <v>57</v>
      </c>
      <c r="AZ111" s="82">
        <v>81.182533264160199</v>
      </c>
      <c r="BA111" s="81">
        <v>562</v>
      </c>
      <c r="BB111" s="81">
        <v>49</v>
      </c>
      <c r="BC111" s="81" t="s">
        <v>418</v>
      </c>
      <c r="BD111" s="81">
        <v>901.40310068922429</v>
      </c>
      <c r="BE111" s="81">
        <v>19658023</v>
      </c>
      <c r="BF111" s="81">
        <v>17610108</v>
      </c>
      <c r="BG111" s="81">
        <v>1220190</v>
      </c>
      <c r="BH111" s="82">
        <v>2.5072297575568299</v>
      </c>
      <c r="BI111" s="83">
        <v>24.6</v>
      </c>
      <c r="BJ111" s="82">
        <v>2.90024904562E-2</v>
      </c>
      <c r="BK111" s="82">
        <v>0.29324947104999999</v>
      </c>
      <c r="BL111" s="82">
        <v>4.8943271941499999E-2</v>
      </c>
      <c r="BM111" s="82">
        <v>2.9909148468899999E-2</v>
      </c>
      <c r="BN111" s="81">
        <v>14</v>
      </c>
    </row>
    <row r="112" spans="1:66" x14ac:dyDescent="0.25">
      <c r="A112" s="101" t="s">
        <v>199</v>
      </c>
      <c r="B112" s="84" t="s">
        <v>198</v>
      </c>
      <c r="C112" s="82">
        <v>1511.03125</v>
      </c>
      <c r="D112" s="82">
        <v>3.3344904568217961</v>
      </c>
      <c r="E112" s="82">
        <v>94.611999999999995</v>
      </c>
      <c r="F112" s="83" t="s">
        <v>418</v>
      </c>
      <c r="G112" s="82">
        <v>2.8527452466611898</v>
      </c>
      <c r="H112" s="82">
        <v>0</v>
      </c>
      <c r="I112" s="82" t="s">
        <v>418</v>
      </c>
      <c r="J112" s="83">
        <v>99.95599</v>
      </c>
      <c r="K112" s="83">
        <v>100</v>
      </c>
      <c r="L112" s="83" t="s">
        <v>418</v>
      </c>
      <c r="M112" s="82">
        <v>4.9180000000000001</v>
      </c>
      <c r="N112" s="82">
        <v>0.88526568312244713</v>
      </c>
      <c r="O112" s="82" t="s">
        <v>418</v>
      </c>
      <c r="P112" s="82">
        <v>0</v>
      </c>
      <c r="Q112" s="82">
        <v>0</v>
      </c>
      <c r="R112" s="82">
        <v>0</v>
      </c>
      <c r="S112" s="82" t="s">
        <v>418</v>
      </c>
      <c r="T112" s="82">
        <v>1.8998533812140279</v>
      </c>
      <c r="U112" s="81">
        <v>11</v>
      </c>
      <c r="V112" s="83">
        <v>0.1</v>
      </c>
      <c r="W112" s="82" t="s">
        <v>418</v>
      </c>
      <c r="X112" s="82" t="s">
        <v>418</v>
      </c>
      <c r="Y112" s="81">
        <v>9</v>
      </c>
      <c r="Z112" s="82">
        <v>0.19499821964839725</v>
      </c>
      <c r="AA112" s="82">
        <v>29.4</v>
      </c>
      <c r="AB112" s="81">
        <v>0</v>
      </c>
      <c r="AC112" s="81">
        <v>10450</v>
      </c>
      <c r="AD112" s="81">
        <v>0</v>
      </c>
      <c r="AE112" s="81">
        <v>135</v>
      </c>
      <c r="AF112" s="83">
        <v>2.4</v>
      </c>
      <c r="AG112" s="81">
        <v>2576898</v>
      </c>
      <c r="AH112" s="81">
        <v>2274000</v>
      </c>
      <c r="AI112" s="83">
        <v>40</v>
      </c>
      <c r="AJ112" s="82">
        <v>863.66666666699996</v>
      </c>
      <c r="AK112" s="81">
        <v>2700</v>
      </c>
      <c r="AL112" s="83">
        <v>94.503190000000004</v>
      </c>
      <c r="AM112" s="82">
        <v>140.20393946016799</v>
      </c>
      <c r="AN112" s="83">
        <v>29.787779362608099</v>
      </c>
      <c r="AO112" s="82">
        <v>2.9093582630000001</v>
      </c>
      <c r="AP112" s="81">
        <v>38</v>
      </c>
      <c r="AQ112" s="81">
        <v>5</v>
      </c>
      <c r="AR112" s="81">
        <v>0</v>
      </c>
      <c r="AS112" s="82">
        <v>0.96879595518112183</v>
      </c>
      <c r="AT112" s="81">
        <v>54</v>
      </c>
      <c r="AU112" s="82">
        <v>38.26</v>
      </c>
      <c r="AV112" s="82">
        <v>46.652000000000001</v>
      </c>
      <c r="AW112" s="81">
        <v>98</v>
      </c>
      <c r="AX112" s="81">
        <v>83</v>
      </c>
      <c r="AY112" s="81" t="s">
        <v>418</v>
      </c>
      <c r="AZ112" s="82">
        <v>3511.13647460938</v>
      </c>
      <c r="BA112" s="81">
        <v>6</v>
      </c>
      <c r="BB112" s="81">
        <v>60</v>
      </c>
      <c r="BC112" s="81">
        <v>4</v>
      </c>
      <c r="BD112" s="81">
        <v>30074.741185095925</v>
      </c>
      <c r="BE112" s="81">
        <v>440377</v>
      </c>
      <c r="BF112" s="81">
        <v>418670</v>
      </c>
      <c r="BG112" s="81">
        <v>320</v>
      </c>
      <c r="BH112" s="82">
        <v>20.349324299712201</v>
      </c>
      <c r="BI112" s="83">
        <v>10.8</v>
      </c>
      <c r="BJ112" s="82">
        <v>0.115729942663</v>
      </c>
      <c r="BK112" s="82">
        <v>0.14070458523900001</v>
      </c>
      <c r="BL112" s="82">
        <v>0.114908355716</v>
      </c>
      <c r="BM112" s="82">
        <v>0.18027889947100001</v>
      </c>
      <c r="BN112" s="81">
        <v>38</v>
      </c>
    </row>
    <row r="113" spans="1:66" x14ac:dyDescent="0.25">
      <c r="A113" s="101" t="s">
        <v>201</v>
      </c>
      <c r="B113" s="84" t="s">
        <v>200</v>
      </c>
      <c r="C113" s="82">
        <v>324.51666666666665</v>
      </c>
      <c r="D113" s="82">
        <v>1.1264199200796536</v>
      </c>
      <c r="E113" s="82">
        <v>77.031000000000006</v>
      </c>
      <c r="F113" s="83" t="s">
        <v>418</v>
      </c>
      <c r="G113" s="82" t="s">
        <v>418</v>
      </c>
      <c r="H113" s="82">
        <v>10.05522</v>
      </c>
      <c r="I113" s="82">
        <v>82.502170000000007</v>
      </c>
      <c r="J113" s="83">
        <v>83.494060000000005</v>
      </c>
      <c r="K113" s="83">
        <v>88.486440000000002</v>
      </c>
      <c r="L113" s="83" t="s">
        <v>418</v>
      </c>
      <c r="M113" s="82" t="s">
        <v>418</v>
      </c>
      <c r="N113" s="82">
        <v>0.69758928395422426</v>
      </c>
      <c r="O113" s="82" t="s">
        <v>418</v>
      </c>
      <c r="P113" s="82">
        <v>7.2605700000000004</v>
      </c>
      <c r="Q113" s="82">
        <v>72.05</v>
      </c>
      <c r="R113" s="82">
        <v>49.33</v>
      </c>
      <c r="S113" s="82">
        <v>19.058396543569668</v>
      </c>
      <c r="T113" s="82">
        <v>14.212914523811676</v>
      </c>
      <c r="U113" s="81">
        <v>480</v>
      </c>
      <c r="V113" s="83" t="s">
        <v>418</v>
      </c>
      <c r="W113" s="82" t="s">
        <v>418</v>
      </c>
      <c r="X113" s="82" t="s">
        <v>418</v>
      </c>
      <c r="Y113" s="81">
        <v>19594</v>
      </c>
      <c r="Z113" s="82" t="s">
        <v>418</v>
      </c>
      <c r="AA113" s="82" t="s">
        <v>418</v>
      </c>
      <c r="AB113" s="159">
        <v>0</v>
      </c>
      <c r="AC113" s="159">
        <v>0</v>
      </c>
      <c r="AD113" s="159">
        <v>0</v>
      </c>
      <c r="AE113" s="81">
        <v>31</v>
      </c>
      <c r="AF113" s="83">
        <v>2.7</v>
      </c>
      <c r="AG113" s="81">
        <v>24313</v>
      </c>
      <c r="AH113" s="81">
        <v>6000</v>
      </c>
      <c r="AI113" s="83">
        <v>40</v>
      </c>
      <c r="AJ113" s="82">
        <v>341.45606536899999</v>
      </c>
      <c r="AK113" s="81">
        <v>260</v>
      </c>
      <c r="AL113" s="83">
        <v>98.265079999999998</v>
      </c>
      <c r="AM113" s="82">
        <v>27.558648248303399</v>
      </c>
      <c r="AN113" s="83">
        <v>18</v>
      </c>
      <c r="AO113" s="82" t="s">
        <v>418</v>
      </c>
      <c r="AP113" s="81" t="s">
        <v>418</v>
      </c>
      <c r="AQ113" s="81">
        <v>20.100000000000001</v>
      </c>
      <c r="AR113" s="81" t="s">
        <v>418</v>
      </c>
      <c r="AS113" s="82">
        <v>-1.5543911457061768</v>
      </c>
      <c r="AT113" s="81" t="s">
        <v>418</v>
      </c>
      <c r="AU113" s="82">
        <v>4.5540000000000003</v>
      </c>
      <c r="AV113" s="82" t="s">
        <v>418</v>
      </c>
      <c r="AW113" s="81">
        <v>80</v>
      </c>
      <c r="AX113" s="81">
        <v>62</v>
      </c>
      <c r="AY113" s="81">
        <v>72</v>
      </c>
      <c r="AZ113" s="82">
        <v>934.44488525390602</v>
      </c>
      <c r="BA113" s="81" t="s">
        <v>418</v>
      </c>
      <c r="BB113" s="81">
        <v>49</v>
      </c>
      <c r="BC113" s="81">
        <v>2</v>
      </c>
      <c r="BD113" s="81">
        <v>3621.1740948076622</v>
      </c>
      <c r="BE113" s="81">
        <v>58791</v>
      </c>
      <c r="BF113" s="81">
        <v>52993</v>
      </c>
      <c r="BG113" s="81">
        <v>180</v>
      </c>
      <c r="BH113" s="82" t="s">
        <v>418</v>
      </c>
      <c r="BI113" s="83" t="s">
        <v>418</v>
      </c>
      <c r="BJ113" s="82">
        <v>4.6915347392300001E-2</v>
      </c>
      <c r="BK113" s="82">
        <v>0.42718216794000002</v>
      </c>
      <c r="BL113" s="82">
        <v>0.111332540594</v>
      </c>
      <c r="BM113" s="82">
        <v>0.154717759314</v>
      </c>
      <c r="BN113" s="81" t="s">
        <v>418</v>
      </c>
    </row>
    <row r="114" spans="1:66" x14ac:dyDescent="0.25">
      <c r="A114" s="101" t="s">
        <v>203</v>
      </c>
      <c r="B114" s="84" t="s">
        <v>202</v>
      </c>
      <c r="C114" s="82">
        <v>4.2721635781507716</v>
      </c>
      <c r="D114" s="82">
        <v>4.3729954580806076</v>
      </c>
      <c r="E114" s="82">
        <v>53.671999999999997</v>
      </c>
      <c r="F114" s="83">
        <v>79.5</v>
      </c>
      <c r="G114" s="82" t="s">
        <v>418</v>
      </c>
      <c r="H114" s="82">
        <v>31.9315</v>
      </c>
      <c r="I114" s="82">
        <v>15.95012</v>
      </c>
      <c r="J114" s="83">
        <v>48.435490000000001</v>
      </c>
      <c r="K114" s="83">
        <v>70.696190000000001</v>
      </c>
      <c r="L114" s="83">
        <v>79.5</v>
      </c>
      <c r="M114" s="82">
        <v>15.003</v>
      </c>
      <c r="N114" s="82">
        <v>0.52705713963141887</v>
      </c>
      <c r="O114" s="82">
        <v>0.26064398999999999</v>
      </c>
      <c r="P114" s="82">
        <v>1549.2579800000001</v>
      </c>
      <c r="Q114" s="82">
        <v>64.239999999999995</v>
      </c>
      <c r="R114" s="82">
        <v>88.65</v>
      </c>
      <c r="S114" s="82">
        <v>8.6056590279015595</v>
      </c>
      <c r="T114" s="82">
        <v>1.1536572522886881</v>
      </c>
      <c r="U114" s="81">
        <v>97</v>
      </c>
      <c r="V114" s="83">
        <v>0.5</v>
      </c>
      <c r="W114" s="82">
        <v>0.09</v>
      </c>
      <c r="X114" s="82">
        <v>53.905000000000001</v>
      </c>
      <c r="Y114" s="81">
        <v>855084</v>
      </c>
      <c r="Z114" s="82">
        <v>0.6199362936186219</v>
      </c>
      <c r="AA114" s="82">
        <v>32.6</v>
      </c>
      <c r="AB114" s="81">
        <v>0</v>
      </c>
      <c r="AC114" s="81">
        <v>86373</v>
      </c>
      <c r="AD114" s="81">
        <v>0</v>
      </c>
      <c r="AE114" s="81">
        <v>124</v>
      </c>
      <c r="AF114" s="83">
        <v>10.4</v>
      </c>
      <c r="AG114" s="81">
        <v>454435.69724270102</v>
      </c>
      <c r="AH114" s="81" t="s">
        <v>418</v>
      </c>
      <c r="AI114" s="83">
        <v>20</v>
      </c>
      <c r="AJ114" s="82">
        <v>0.35636057287299999</v>
      </c>
      <c r="AK114" s="81">
        <v>15000</v>
      </c>
      <c r="AL114" s="83">
        <v>53.497590000000002</v>
      </c>
      <c r="AM114" s="82">
        <v>103.70605042158</v>
      </c>
      <c r="AN114" s="83">
        <v>52.191325935652301</v>
      </c>
      <c r="AO114" s="82">
        <v>3.3170738219999998</v>
      </c>
      <c r="AP114" s="81">
        <v>15</v>
      </c>
      <c r="AQ114" s="81" t="s">
        <v>418</v>
      </c>
      <c r="AR114" s="81">
        <v>27</v>
      </c>
      <c r="AS114" s="82">
        <v>-0.72663247585296631</v>
      </c>
      <c r="AT114" s="81">
        <v>28</v>
      </c>
      <c r="AU114" s="82">
        <v>1.79</v>
      </c>
      <c r="AV114" s="82">
        <v>4</v>
      </c>
      <c r="AW114" s="81">
        <v>81</v>
      </c>
      <c r="AX114" s="81" t="s">
        <v>418</v>
      </c>
      <c r="AY114" s="81">
        <v>77</v>
      </c>
      <c r="AZ114" s="82">
        <v>163.91744995117199</v>
      </c>
      <c r="BA114" s="81">
        <v>766</v>
      </c>
      <c r="BB114" s="81">
        <v>26</v>
      </c>
      <c r="BC114" s="81">
        <v>2</v>
      </c>
      <c r="BD114" s="81">
        <v>1218.5964099520702</v>
      </c>
      <c r="BE114" s="81">
        <v>4525698</v>
      </c>
      <c r="BF114" s="81">
        <v>4096872</v>
      </c>
      <c r="BG114" s="81">
        <v>1030700</v>
      </c>
      <c r="BH114" s="82">
        <v>3.14111215805009</v>
      </c>
      <c r="BI114" s="83">
        <v>18.100000000000001</v>
      </c>
      <c r="BJ114" s="82">
        <v>3.7661834642599999E-2</v>
      </c>
      <c r="BK114" s="82">
        <v>0.28308165894600001</v>
      </c>
      <c r="BL114" s="82">
        <v>6.0471815345999998E-2</v>
      </c>
      <c r="BM114" s="82">
        <v>4.0330991868600001E-2</v>
      </c>
      <c r="BN114" s="81">
        <v>15</v>
      </c>
    </row>
    <row r="115" spans="1:66" x14ac:dyDescent="0.25">
      <c r="A115" s="101" t="s">
        <v>205</v>
      </c>
      <c r="B115" s="84" t="s">
        <v>204</v>
      </c>
      <c r="C115" s="82">
        <v>623.30197044334977</v>
      </c>
      <c r="D115" s="82">
        <v>-6.3139385190947875E-2</v>
      </c>
      <c r="E115" s="82">
        <v>40.792999999999999</v>
      </c>
      <c r="F115" s="83" t="s">
        <v>418</v>
      </c>
      <c r="G115" s="82">
        <v>3.47529761733847</v>
      </c>
      <c r="H115" s="82">
        <v>0.13067999999999999</v>
      </c>
      <c r="I115" s="82" t="s">
        <v>418</v>
      </c>
      <c r="J115" s="83">
        <v>95.504840000000002</v>
      </c>
      <c r="K115" s="83">
        <v>99.866330000000005</v>
      </c>
      <c r="L115" s="83" t="s">
        <v>418</v>
      </c>
      <c r="M115" s="82">
        <v>5.1020000000000003</v>
      </c>
      <c r="N115" s="82">
        <v>0.79640621244776233</v>
      </c>
      <c r="O115" s="82" t="s">
        <v>418</v>
      </c>
      <c r="P115" s="82">
        <v>100</v>
      </c>
      <c r="Q115" s="82">
        <v>7.76</v>
      </c>
      <c r="R115" s="82">
        <v>48.16</v>
      </c>
      <c r="S115" s="82">
        <v>0.42715308131191049</v>
      </c>
      <c r="T115" s="82">
        <v>1.7207689983808789</v>
      </c>
      <c r="U115" s="81">
        <v>12</v>
      </c>
      <c r="V115" s="83">
        <v>0.9</v>
      </c>
      <c r="W115" s="82" t="s">
        <v>418</v>
      </c>
      <c r="X115" s="82" t="s">
        <v>418</v>
      </c>
      <c r="Y115" s="81">
        <v>0</v>
      </c>
      <c r="Z115" s="82">
        <v>0.36946207278888643</v>
      </c>
      <c r="AA115" s="82">
        <v>35.799999999999997</v>
      </c>
      <c r="AB115" s="81">
        <v>0</v>
      </c>
      <c r="AC115" s="81">
        <v>15</v>
      </c>
      <c r="AD115" s="81">
        <v>0</v>
      </c>
      <c r="AE115" s="81">
        <v>124</v>
      </c>
      <c r="AF115" s="83">
        <v>6.5</v>
      </c>
      <c r="AG115" s="81">
        <v>1745291</v>
      </c>
      <c r="AH115" s="81">
        <v>1342000</v>
      </c>
      <c r="AI115" s="83">
        <v>80</v>
      </c>
      <c r="AJ115" s="82">
        <v>56.854429692099998</v>
      </c>
      <c r="AK115" s="81">
        <v>2800</v>
      </c>
      <c r="AL115" s="83">
        <v>91.325389999999999</v>
      </c>
      <c r="AM115" s="82">
        <v>151.35911488851301</v>
      </c>
      <c r="AN115" s="83">
        <v>63.852249094293903</v>
      </c>
      <c r="AO115" s="82">
        <v>3.0552954670000001</v>
      </c>
      <c r="AP115" s="81">
        <v>37</v>
      </c>
      <c r="AQ115" s="81" t="s">
        <v>418</v>
      </c>
      <c r="AR115" s="81" t="s">
        <v>418</v>
      </c>
      <c r="AS115" s="82">
        <v>0.87608486413955688</v>
      </c>
      <c r="AT115" s="81">
        <v>52</v>
      </c>
      <c r="AU115" s="82">
        <v>20.245999999999999</v>
      </c>
      <c r="AV115" s="82">
        <v>34</v>
      </c>
      <c r="AW115" s="81">
        <v>94</v>
      </c>
      <c r="AX115" s="81">
        <v>95</v>
      </c>
      <c r="AY115" s="81">
        <v>84</v>
      </c>
      <c r="AZ115" s="82">
        <v>1206.73974609375</v>
      </c>
      <c r="BA115" s="81">
        <v>61</v>
      </c>
      <c r="BB115" s="81">
        <v>62</v>
      </c>
      <c r="BC115" s="81">
        <v>4</v>
      </c>
      <c r="BD115" s="81">
        <v>11238.690394896143</v>
      </c>
      <c r="BE115" s="81">
        <v>1269670</v>
      </c>
      <c r="BF115" s="81">
        <v>1273212</v>
      </c>
      <c r="BG115" s="81">
        <v>2030</v>
      </c>
      <c r="BH115" s="82">
        <v>11.474173068652201</v>
      </c>
      <c r="BI115" s="83">
        <v>22.6</v>
      </c>
      <c r="BJ115" s="82">
        <v>8.5309815451100002E-2</v>
      </c>
      <c r="BK115" s="82">
        <v>0.24375285144299999</v>
      </c>
      <c r="BL115" s="82">
        <v>8.2767064013800004E-2</v>
      </c>
      <c r="BM115" s="82">
        <v>0.19138183100200001</v>
      </c>
      <c r="BN115" s="81">
        <v>37</v>
      </c>
    </row>
    <row r="116" spans="1:66" x14ac:dyDescent="0.25">
      <c r="A116" s="101" t="s">
        <v>207</v>
      </c>
      <c r="B116" s="84" t="s">
        <v>206</v>
      </c>
      <c r="C116" s="82">
        <v>64.914626405000135</v>
      </c>
      <c r="D116" s="82">
        <v>1.4876199507465446</v>
      </c>
      <c r="E116" s="82">
        <v>80.156000000000006</v>
      </c>
      <c r="F116" s="83">
        <v>16</v>
      </c>
      <c r="G116" s="82">
        <v>3.7401749708323599</v>
      </c>
      <c r="H116" s="82">
        <v>0.88502999999999998</v>
      </c>
      <c r="I116" s="82">
        <v>87.846680000000006</v>
      </c>
      <c r="J116" s="83">
        <v>91.183059999999998</v>
      </c>
      <c r="K116" s="83">
        <v>99.318219999999997</v>
      </c>
      <c r="L116" s="83">
        <v>16</v>
      </c>
      <c r="M116" s="82">
        <v>8.6539999999999999</v>
      </c>
      <c r="N116" s="82">
        <v>0.76744724537914599</v>
      </c>
      <c r="O116" s="82">
        <v>2.4719999999999999E-2</v>
      </c>
      <c r="P116" s="82">
        <v>235.78945999999999</v>
      </c>
      <c r="Q116" s="82">
        <v>692.78</v>
      </c>
      <c r="R116" s="82">
        <v>497.45</v>
      </c>
      <c r="S116" s="82">
        <v>4.5385660823726914E-2</v>
      </c>
      <c r="T116" s="82">
        <v>2.9301574398567798</v>
      </c>
      <c r="U116" s="81">
        <v>22</v>
      </c>
      <c r="V116" s="83">
        <v>0.3</v>
      </c>
      <c r="W116" s="82">
        <v>0.2</v>
      </c>
      <c r="X116" s="82">
        <v>0.26900000000000002</v>
      </c>
      <c r="Y116" s="81">
        <v>28886413</v>
      </c>
      <c r="Z116" s="82">
        <v>0.33424249198356437</v>
      </c>
      <c r="AA116" s="82">
        <v>43.4</v>
      </c>
      <c r="AB116" s="81">
        <v>338000</v>
      </c>
      <c r="AC116" s="81">
        <v>40396</v>
      </c>
      <c r="AD116" s="81">
        <v>0</v>
      </c>
      <c r="AE116" s="81">
        <v>132</v>
      </c>
      <c r="AF116" s="83">
        <v>3.6</v>
      </c>
      <c r="AG116" s="81">
        <v>64569640</v>
      </c>
      <c r="AH116" s="81">
        <v>39291000</v>
      </c>
      <c r="AI116" s="83">
        <v>80</v>
      </c>
      <c r="AJ116" s="82">
        <v>310.91907514500002</v>
      </c>
      <c r="AK116" s="81">
        <v>360000</v>
      </c>
      <c r="AL116" s="83">
        <v>95.379909999999995</v>
      </c>
      <c r="AM116" s="82">
        <v>95.231602801307503</v>
      </c>
      <c r="AN116" s="83">
        <v>33.352162552269</v>
      </c>
      <c r="AO116" s="82">
        <v>1.6927095649999999</v>
      </c>
      <c r="AP116" s="81">
        <v>26</v>
      </c>
      <c r="AQ116" s="81">
        <v>9.5</v>
      </c>
      <c r="AR116" s="81">
        <v>5</v>
      </c>
      <c r="AS116" s="82">
        <v>-0.15338803827762604</v>
      </c>
      <c r="AT116" s="81">
        <v>29</v>
      </c>
      <c r="AU116" s="82">
        <v>22.477999999999998</v>
      </c>
      <c r="AV116" s="82">
        <v>15.2</v>
      </c>
      <c r="AW116" s="81">
        <v>97</v>
      </c>
      <c r="AX116" s="81">
        <v>98</v>
      </c>
      <c r="AY116" s="81">
        <v>91</v>
      </c>
      <c r="AZ116" s="82">
        <v>971.82318115234398</v>
      </c>
      <c r="BA116" s="81">
        <v>33</v>
      </c>
      <c r="BB116" s="81">
        <v>86</v>
      </c>
      <c r="BC116" s="81">
        <v>4</v>
      </c>
      <c r="BD116" s="81">
        <v>9698.0841865066031</v>
      </c>
      <c r="BE116" s="81">
        <v>127575529</v>
      </c>
      <c r="BF116" s="81">
        <v>126932577</v>
      </c>
      <c r="BG116" s="81">
        <v>1943950</v>
      </c>
      <c r="BH116" s="82">
        <v>7.2236849808719796</v>
      </c>
      <c r="BI116" s="83">
        <v>15.7</v>
      </c>
      <c r="BJ116" s="82">
        <v>6.0332949768000001E-2</v>
      </c>
      <c r="BK116" s="82">
        <v>0.28773507681600002</v>
      </c>
      <c r="BL116" s="82">
        <v>6.5172440700900003E-2</v>
      </c>
      <c r="BM116" s="82">
        <v>0.110059701282</v>
      </c>
      <c r="BN116" s="81">
        <v>26</v>
      </c>
    </row>
    <row r="117" spans="1:66" x14ac:dyDescent="0.25">
      <c r="A117" s="101" t="s">
        <v>573</v>
      </c>
      <c r="B117" s="84" t="s">
        <v>208</v>
      </c>
      <c r="C117" s="82">
        <v>160.91428571428571</v>
      </c>
      <c r="D117" s="82">
        <v>1.4732796220957471</v>
      </c>
      <c r="E117" s="82">
        <v>22.702999999999999</v>
      </c>
      <c r="F117" s="83" t="s">
        <v>418</v>
      </c>
      <c r="G117" s="82" t="s">
        <v>418</v>
      </c>
      <c r="H117" s="82">
        <v>9.5</v>
      </c>
      <c r="I117" s="82" t="s">
        <v>418</v>
      </c>
      <c r="J117" s="83">
        <v>88.309330000000003</v>
      </c>
      <c r="K117" s="83">
        <v>78.566479999999999</v>
      </c>
      <c r="L117" s="83" t="s">
        <v>418</v>
      </c>
      <c r="M117" s="82">
        <v>10.693</v>
      </c>
      <c r="N117" s="82">
        <v>0.61415780907152606</v>
      </c>
      <c r="O117" s="82" t="s">
        <v>418</v>
      </c>
      <c r="P117" s="82">
        <v>151.69417000000001</v>
      </c>
      <c r="Q117" s="82">
        <v>89.55</v>
      </c>
      <c r="R117" s="82">
        <v>74.44</v>
      </c>
      <c r="S117" s="82">
        <v>23.9569671094584</v>
      </c>
      <c r="T117" s="82">
        <v>5.8069483886572462</v>
      </c>
      <c r="U117" s="81">
        <v>165</v>
      </c>
      <c r="V117" s="83" t="s">
        <v>418</v>
      </c>
      <c r="W117" s="82" t="s">
        <v>418</v>
      </c>
      <c r="X117" s="82" t="s">
        <v>418</v>
      </c>
      <c r="Y117" s="81">
        <v>70736</v>
      </c>
      <c r="Z117" s="82" t="s">
        <v>418</v>
      </c>
      <c r="AA117" s="82">
        <v>40.1</v>
      </c>
      <c r="AB117" s="81">
        <v>0</v>
      </c>
      <c r="AC117" s="81">
        <v>0</v>
      </c>
      <c r="AD117" s="81">
        <v>0</v>
      </c>
      <c r="AE117" s="81">
        <v>31</v>
      </c>
      <c r="AF117" s="83">
        <v>2.7</v>
      </c>
      <c r="AG117" s="81" t="s">
        <v>418</v>
      </c>
      <c r="AH117" s="81" t="s">
        <v>418</v>
      </c>
      <c r="AI117" s="83" t="s">
        <v>418</v>
      </c>
      <c r="AJ117" s="82">
        <v>3.7565703777500001</v>
      </c>
      <c r="AK117" s="81">
        <v>380</v>
      </c>
      <c r="AL117" s="83" t="s">
        <v>418</v>
      </c>
      <c r="AM117" s="82">
        <v>20.7376703541212</v>
      </c>
      <c r="AN117" s="83">
        <v>70.999999106662401</v>
      </c>
      <c r="AO117" s="82" t="s">
        <v>418</v>
      </c>
      <c r="AP117" s="81">
        <v>28</v>
      </c>
      <c r="AQ117" s="81">
        <v>26</v>
      </c>
      <c r="AR117" s="81" t="s">
        <v>418</v>
      </c>
      <c r="AS117" s="82">
        <v>-0.14886294305324554</v>
      </c>
      <c r="AT117" s="81" t="s">
        <v>418</v>
      </c>
      <c r="AU117" s="82" t="s">
        <v>418</v>
      </c>
      <c r="AV117" s="82" t="s">
        <v>418</v>
      </c>
      <c r="AW117" s="81">
        <v>73</v>
      </c>
      <c r="AX117" s="81">
        <v>52</v>
      </c>
      <c r="AY117" s="81">
        <v>65</v>
      </c>
      <c r="AZ117" s="82">
        <v>431.58639526367199</v>
      </c>
      <c r="BA117" s="81">
        <v>88</v>
      </c>
      <c r="BB117" s="81" t="s">
        <v>418</v>
      </c>
      <c r="BC117" s="81">
        <v>2</v>
      </c>
      <c r="BD117" s="81">
        <v>3058.431818181818</v>
      </c>
      <c r="BE117" s="81">
        <v>113811</v>
      </c>
      <c r="BF117" s="81">
        <v>104460</v>
      </c>
      <c r="BG117" s="81">
        <v>700</v>
      </c>
      <c r="BH117" s="82">
        <v>3.9968039772727302</v>
      </c>
      <c r="BI117" s="83">
        <v>26.1</v>
      </c>
      <c r="BJ117" s="82">
        <v>5.2442679286E-2</v>
      </c>
      <c r="BK117" s="82">
        <v>0.440970532257</v>
      </c>
      <c r="BL117" s="82">
        <v>0.122025056162</v>
      </c>
      <c r="BM117" s="82">
        <v>0.16521271780899999</v>
      </c>
      <c r="BN117" s="81">
        <v>28</v>
      </c>
    </row>
    <row r="118" spans="1:66" x14ac:dyDescent="0.25">
      <c r="A118" s="101" t="s">
        <v>606</v>
      </c>
      <c r="B118" s="84" t="s">
        <v>209</v>
      </c>
      <c r="C118" s="82">
        <v>123.51980353224</v>
      </c>
      <c r="D118" s="82">
        <v>7.5645146484122155E-2</v>
      </c>
      <c r="E118" s="82">
        <v>42.628999999999998</v>
      </c>
      <c r="F118" s="83">
        <v>63.5</v>
      </c>
      <c r="G118" s="82" t="s">
        <v>418</v>
      </c>
      <c r="H118" s="82">
        <v>0.13403000000000001</v>
      </c>
      <c r="I118" s="82">
        <v>86.979420000000005</v>
      </c>
      <c r="J118" s="83">
        <v>76.308199999999999</v>
      </c>
      <c r="K118" s="83">
        <v>89.05565</v>
      </c>
      <c r="L118" s="83">
        <v>63.5</v>
      </c>
      <c r="M118" s="82">
        <v>5.1050000000000004</v>
      </c>
      <c r="N118" s="82">
        <v>0.71145158621611526</v>
      </c>
      <c r="O118" s="82">
        <v>3.5339099999999999E-3</v>
      </c>
      <c r="P118" s="82">
        <v>0.28920000000000001</v>
      </c>
      <c r="Q118" s="82">
        <v>94.84</v>
      </c>
      <c r="R118" s="82">
        <v>95.72</v>
      </c>
      <c r="S118" s="82">
        <v>1.9256742515343552</v>
      </c>
      <c r="T118" s="82">
        <v>16.057958412147389</v>
      </c>
      <c r="U118" s="81">
        <v>95</v>
      </c>
      <c r="V118" s="83">
        <v>0.6</v>
      </c>
      <c r="W118" s="82">
        <v>0.56000000000000005</v>
      </c>
      <c r="X118" s="82" t="s">
        <v>418</v>
      </c>
      <c r="Y118" s="81">
        <v>0</v>
      </c>
      <c r="Z118" s="82">
        <v>0.22847758289976983</v>
      </c>
      <c r="AA118" s="82">
        <v>25.9</v>
      </c>
      <c r="AB118" s="81">
        <v>0</v>
      </c>
      <c r="AC118" s="81">
        <v>522</v>
      </c>
      <c r="AD118" s="81">
        <v>0</v>
      </c>
      <c r="AE118" s="81">
        <v>106</v>
      </c>
      <c r="AF118" s="83">
        <v>2.4</v>
      </c>
      <c r="AG118" s="81">
        <v>1135999</v>
      </c>
      <c r="AH118" s="81">
        <v>145000</v>
      </c>
      <c r="AI118" s="83">
        <v>80</v>
      </c>
      <c r="AJ118" s="82">
        <v>490.39701204800002</v>
      </c>
      <c r="AK118" s="81">
        <v>42000</v>
      </c>
      <c r="AL118" s="83">
        <v>99.359889999999993</v>
      </c>
      <c r="AM118" s="82">
        <v>88.013950834463699</v>
      </c>
      <c r="AN118" s="83">
        <v>22.265770500756201</v>
      </c>
      <c r="AO118" s="82">
        <v>2.0414416790000001</v>
      </c>
      <c r="AP118" s="81">
        <v>33</v>
      </c>
      <c r="AQ118" s="81">
        <v>14.6</v>
      </c>
      <c r="AR118" s="81">
        <v>11</v>
      </c>
      <c r="AS118" s="82">
        <v>-0.46652048826217651</v>
      </c>
      <c r="AT118" s="81">
        <v>32</v>
      </c>
      <c r="AU118" s="82">
        <v>32.002000000000002</v>
      </c>
      <c r="AV118" s="82">
        <v>58.338000000000001</v>
      </c>
      <c r="AW118" s="81">
        <v>88</v>
      </c>
      <c r="AX118" s="81">
        <v>92</v>
      </c>
      <c r="AY118" s="81">
        <v>78</v>
      </c>
      <c r="AZ118" s="82">
        <v>480.38299560546898</v>
      </c>
      <c r="BA118" s="81">
        <v>19</v>
      </c>
      <c r="BB118" s="81">
        <v>60</v>
      </c>
      <c r="BC118" s="81">
        <v>3</v>
      </c>
      <c r="BD118" s="81">
        <v>3189.3558121226215</v>
      </c>
      <c r="BE118" s="81">
        <v>4043258</v>
      </c>
      <c r="BF118" s="81">
        <v>4073491</v>
      </c>
      <c r="BG118" s="81">
        <v>32854</v>
      </c>
      <c r="BH118" s="82">
        <v>11.469556341351201</v>
      </c>
      <c r="BI118" s="83">
        <v>24.9</v>
      </c>
      <c r="BJ118" s="82">
        <v>9.2515723304299996E-2</v>
      </c>
      <c r="BK118" s="82">
        <v>0.20725495430099999</v>
      </c>
      <c r="BL118" s="82">
        <v>8.0461492942400001E-2</v>
      </c>
      <c r="BM118" s="82">
        <v>8.9144967543600004E-2</v>
      </c>
      <c r="BN118" s="81">
        <v>33</v>
      </c>
    </row>
    <row r="119" spans="1:66" x14ac:dyDescent="0.25">
      <c r="A119" s="101" t="s">
        <v>211</v>
      </c>
      <c r="B119" s="84" t="s">
        <v>210</v>
      </c>
      <c r="C119" s="82">
        <v>2.0406086665465124</v>
      </c>
      <c r="D119" s="82">
        <v>1.9158798999313664</v>
      </c>
      <c r="E119" s="82">
        <v>68.444999999999993</v>
      </c>
      <c r="F119" s="83">
        <v>38.299999999999997</v>
      </c>
      <c r="G119" s="82" t="s">
        <v>418</v>
      </c>
      <c r="H119" s="82">
        <v>10.317489999999999</v>
      </c>
      <c r="I119" s="82">
        <v>71.179550000000006</v>
      </c>
      <c r="J119" s="83">
        <v>58.479390000000002</v>
      </c>
      <c r="K119" s="83">
        <v>83.313109999999995</v>
      </c>
      <c r="L119" s="83">
        <v>38.299999999999997</v>
      </c>
      <c r="M119" s="82">
        <v>11.74</v>
      </c>
      <c r="N119" s="82">
        <v>0.73468399722987121</v>
      </c>
      <c r="O119" s="82">
        <v>4.2342280000000003E-2</v>
      </c>
      <c r="P119" s="82">
        <v>23.726929999999999</v>
      </c>
      <c r="Q119" s="82">
        <v>590.57000000000005</v>
      </c>
      <c r="R119" s="82">
        <v>228.9</v>
      </c>
      <c r="S119" s="82">
        <v>2.8035982113999833</v>
      </c>
      <c r="T119" s="82">
        <v>3.3715665281848701</v>
      </c>
      <c r="U119" s="81">
        <v>428</v>
      </c>
      <c r="V119" s="83">
        <v>0.1</v>
      </c>
      <c r="W119" s="82">
        <v>0</v>
      </c>
      <c r="X119" s="82" t="s">
        <v>418</v>
      </c>
      <c r="Y119" s="81">
        <v>17</v>
      </c>
      <c r="Z119" s="82">
        <v>0.32160517552390733</v>
      </c>
      <c r="AA119" s="82">
        <v>32.299999999999997</v>
      </c>
      <c r="AB119" s="81">
        <v>0</v>
      </c>
      <c r="AC119" s="81">
        <v>9</v>
      </c>
      <c r="AD119" s="81">
        <v>0</v>
      </c>
      <c r="AE119" s="81">
        <v>113</v>
      </c>
      <c r="AF119" s="83">
        <v>13.4</v>
      </c>
      <c r="AG119" s="81">
        <v>670360</v>
      </c>
      <c r="AH119" s="81">
        <v>469000</v>
      </c>
      <c r="AI119" s="83">
        <v>100</v>
      </c>
      <c r="AJ119" s="82">
        <v>6.5311406578</v>
      </c>
      <c r="AK119" s="81">
        <v>65000</v>
      </c>
      <c r="AL119" s="83">
        <v>98.423119999999997</v>
      </c>
      <c r="AM119" s="82">
        <v>133.178338636863</v>
      </c>
      <c r="AN119" s="83">
        <v>71.272332539938205</v>
      </c>
      <c r="AO119" s="82">
        <v>1.705481172</v>
      </c>
      <c r="AP119" s="81">
        <v>20</v>
      </c>
      <c r="AQ119" s="81">
        <v>14.7</v>
      </c>
      <c r="AR119" s="81">
        <v>10</v>
      </c>
      <c r="AS119" s="82">
        <v>-0.23334769904613495</v>
      </c>
      <c r="AT119" s="81">
        <v>35</v>
      </c>
      <c r="AU119" s="82">
        <v>28.866</v>
      </c>
      <c r="AV119" s="82">
        <v>70</v>
      </c>
      <c r="AW119" s="81">
        <v>99</v>
      </c>
      <c r="AX119" s="81">
        <v>98</v>
      </c>
      <c r="AY119" s="81">
        <v>13</v>
      </c>
      <c r="AZ119" s="82">
        <v>466.69122314453102</v>
      </c>
      <c r="BA119" s="81">
        <v>45</v>
      </c>
      <c r="BB119" s="81">
        <v>86</v>
      </c>
      <c r="BC119" s="81">
        <v>3</v>
      </c>
      <c r="BD119" s="81">
        <v>4103.6974925939248</v>
      </c>
      <c r="BE119" s="81">
        <v>3225166</v>
      </c>
      <c r="BF119" s="81">
        <v>2946414</v>
      </c>
      <c r="BG119" s="81">
        <v>1553560</v>
      </c>
      <c r="BH119" s="82">
        <v>4.0835387872624498</v>
      </c>
      <c r="BI119" s="83">
        <v>30.2</v>
      </c>
      <c r="BJ119" s="82">
        <v>5.1921400099499998E-2</v>
      </c>
      <c r="BK119" s="82">
        <v>0.23332343162700001</v>
      </c>
      <c r="BL119" s="82">
        <v>6.4279518593900006E-2</v>
      </c>
      <c r="BM119" s="82">
        <v>4.8832969383899999E-2</v>
      </c>
      <c r="BN119" s="81">
        <v>20</v>
      </c>
    </row>
    <row r="120" spans="1:66" x14ac:dyDescent="0.25">
      <c r="A120" s="101" t="s">
        <v>213</v>
      </c>
      <c r="B120" s="84" t="s">
        <v>212</v>
      </c>
      <c r="C120" s="82">
        <v>46.271003717472119</v>
      </c>
      <c r="D120" s="82">
        <v>0.4995538041386629</v>
      </c>
      <c r="E120" s="82">
        <v>66.813000000000002</v>
      </c>
      <c r="F120" s="83">
        <v>27.1</v>
      </c>
      <c r="G120" s="82">
        <v>3.2140115063305599</v>
      </c>
      <c r="H120" s="82">
        <v>5.2540000000000003E-2</v>
      </c>
      <c r="I120" s="82" t="s">
        <v>418</v>
      </c>
      <c r="J120" s="83">
        <v>97.773880000000005</v>
      </c>
      <c r="K120" s="83">
        <v>97.042050000000003</v>
      </c>
      <c r="L120" s="83">
        <v>27.1</v>
      </c>
      <c r="M120" s="82">
        <v>5.8719999999999999</v>
      </c>
      <c r="N120" s="82">
        <v>0.81593399964769842</v>
      </c>
      <c r="O120" s="82">
        <v>1.74851E-3</v>
      </c>
      <c r="P120" s="82">
        <v>0</v>
      </c>
      <c r="Q120" s="82">
        <v>0.95</v>
      </c>
      <c r="R120" s="82">
        <v>11.09</v>
      </c>
      <c r="S120" s="82">
        <v>2.7803826062554582</v>
      </c>
      <c r="T120" s="82">
        <v>10.699311580332227</v>
      </c>
      <c r="U120" s="81">
        <v>14</v>
      </c>
      <c r="V120" s="83">
        <v>0.1</v>
      </c>
      <c r="W120" s="82">
        <v>0.08</v>
      </c>
      <c r="X120" s="82" t="s">
        <v>418</v>
      </c>
      <c r="Y120" s="81">
        <v>4</v>
      </c>
      <c r="Z120" s="82">
        <v>0.11906797135104308</v>
      </c>
      <c r="AA120" s="82">
        <v>31.9</v>
      </c>
      <c r="AB120" s="81">
        <v>0</v>
      </c>
      <c r="AC120" s="81">
        <v>898</v>
      </c>
      <c r="AD120" s="81">
        <v>0</v>
      </c>
      <c r="AE120" s="81">
        <v>141</v>
      </c>
      <c r="AF120" s="83">
        <v>2.4</v>
      </c>
      <c r="AG120" s="81">
        <v>565522</v>
      </c>
      <c r="AH120" s="81">
        <v>1877000</v>
      </c>
      <c r="AI120" s="83">
        <v>20</v>
      </c>
      <c r="AJ120" s="82">
        <v>12.9119225485</v>
      </c>
      <c r="AK120" s="81">
        <v>11000</v>
      </c>
      <c r="AL120" s="83">
        <v>98.847179999999994</v>
      </c>
      <c r="AM120" s="82">
        <v>180.693809741498</v>
      </c>
      <c r="AN120" s="83">
        <v>61.762212012307103</v>
      </c>
      <c r="AO120" s="82">
        <v>3.2247443200000001</v>
      </c>
      <c r="AP120" s="81">
        <v>33</v>
      </c>
      <c r="AQ120" s="81" t="s">
        <v>418</v>
      </c>
      <c r="AR120" s="81">
        <v>3</v>
      </c>
      <c r="AS120" s="82">
        <v>0.13116149604320526</v>
      </c>
      <c r="AT120" s="81">
        <v>45</v>
      </c>
      <c r="AU120" s="82">
        <v>23.337</v>
      </c>
      <c r="AV120" s="82">
        <v>39.646000000000001</v>
      </c>
      <c r="AW120" s="81">
        <v>87</v>
      </c>
      <c r="AX120" s="81">
        <v>83</v>
      </c>
      <c r="AY120" s="81" t="s">
        <v>418</v>
      </c>
      <c r="AZ120" s="82">
        <v>1333.92993164063</v>
      </c>
      <c r="BA120" s="81">
        <v>6</v>
      </c>
      <c r="BB120" s="81">
        <v>47</v>
      </c>
      <c r="BC120" s="81">
        <v>3</v>
      </c>
      <c r="BD120" s="81">
        <v>8760.6922857970167</v>
      </c>
      <c r="BE120" s="81">
        <v>627988</v>
      </c>
      <c r="BF120" s="81">
        <v>625158</v>
      </c>
      <c r="BG120" s="81">
        <v>13450</v>
      </c>
      <c r="BH120" s="82">
        <v>14.974936644743901</v>
      </c>
      <c r="BI120" s="83">
        <v>20.6</v>
      </c>
      <c r="BJ120" s="82">
        <v>0.118409009861</v>
      </c>
      <c r="BK120" s="82">
        <v>0.16366740852200001</v>
      </c>
      <c r="BL120" s="82">
        <v>0.100983855651</v>
      </c>
      <c r="BM120" s="82">
        <v>0.10942044754499999</v>
      </c>
      <c r="BN120" s="81">
        <v>33</v>
      </c>
    </row>
    <row r="121" spans="1:66" x14ac:dyDescent="0.25">
      <c r="A121" s="101" t="s">
        <v>215</v>
      </c>
      <c r="B121" s="84" t="s">
        <v>214</v>
      </c>
      <c r="C121" s="82">
        <v>80.728518933452833</v>
      </c>
      <c r="D121" s="82">
        <v>2.1272853435006218</v>
      </c>
      <c r="E121" s="82">
        <v>62.453000000000003</v>
      </c>
      <c r="F121" s="83">
        <v>10.1</v>
      </c>
      <c r="G121" s="82">
        <v>5.2361663882698997</v>
      </c>
      <c r="H121" s="82">
        <v>7.26023</v>
      </c>
      <c r="I121" s="82" t="s">
        <v>418</v>
      </c>
      <c r="J121" s="83">
        <v>88.50363999999999</v>
      </c>
      <c r="K121" s="83">
        <v>86.778510000000011</v>
      </c>
      <c r="L121" s="83">
        <v>10.1</v>
      </c>
      <c r="M121" s="82">
        <v>9.2409999999999997</v>
      </c>
      <c r="N121" s="82">
        <v>0.67643933491417352</v>
      </c>
      <c r="O121" s="82">
        <v>8.4816329999999995E-2</v>
      </c>
      <c r="P121" s="82">
        <v>48.18533</v>
      </c>
      <c r="Q121" s="82">
        <v>867.26</v>
      </c>
      <c r="R121" s="82">
        <v>292.92</v>
      </c>
      <c r="S121" s="82">
        <v>0.70307915948222488</v>
      </c>
      <c r="T121" s="82">
        <v>5.8667873725334267</v>
      </c>
      <c r="U121" s="81">
        <v>99</v>
      </c>
      <c r="V121" s="83">
        <v>0.1</v>
      </c>
      <c r="W121" s="82">
        <v>0.05</v>
      </c>
      <c r="X121" s="82">
        <v>0</v>
      </c>
      <c r="Y121" s="81">
        <v>6926</v>
      </c>
      <c r="Z121" s="82">
        <v>0.49230993928033651</v>
      </c>
      <c r="AA121" s="82">
        <v>39.5</v>
      </c>
      <c r="AB121" s="81">
        <v>0</v>
      </c>
      <c r="AC121" s="81">
        <v>7775</v>
      </c>
      <c r="AD121" s="81">
        <v>0</v>
      </c>
      <c r="AE121" s="81">
        <v>150</v>
      </c>
      <c r="AF121" s="83">
        <v>3.4</v>
      </c>
      <c r="AG121" s="81">
        <v>8132917</v>
      </c>
      <c r="AH121" s="81">
        <v>11349000</v>
      </c>
      <c r="AI121" s="83">
        <v>60</v>
      </c>
      <c r="AJ121" s="82">
        <v>26.377866382499999</v>
      </c>
      <c r="AK121" s="81">
        <v>130000</v>
      </c>
      <c r="AL121" s="83">
        <v>73.750010000000003</v>
      </c>
      <c r="AM121" s="82">
        <v>124.17155491535701</v>
      </c>
      <c r="AN121" s="83">
        <v>17.5212390868424</v>
      </c>
      <c r="AO121" s="82">
        <v>3.4019651409999998</v>
      </c>
      <c r="AP121" s="81">
        <v>26</v>
      </c>
      <c r="AQ121" s="81" t="s">
        <v>418</v>
      </c>
      <c r="AR121" s="81">
        <v>22</v>
      </c>
      <c r="AS121" s="82">
        <v>-0.20929588377475739</v>
      </c>
      <c r="AT121" s="81">
        <v>41</v>
      </c>
      <c r="AU121" s="82">
        <v>7.2729999999999997</v>
      </c>
      <c r="AV121" s="82">
        <v>11</v>
      </c>
      <c r="AW121" s="81">
        <v>99</v>
      </c>
      <c r="AX121" s="81">
        <v>99</v>
      </c>
      <c r="AY121" s="81">
        <v>99</v>
      </c>
      <c r="AZ121" s="82">
        <v>465.69961547851602</v>
      </c>
      <c r="BA121" s="81">
        <v>70</v>
      </c>
      <c r="BB121" s="81">
        <v>75</v>
      </c>
      <c r="BC121" s="81">
        <v>3</v>
      </c>
      <c r="BD121" s="81">
        <v>3237.8833681566598</v>
      </c>
      <c r="BE121" s="81">
        <v>36471766</v>
      </c>
      <c r="BF121" s="81">
        <v>34385867</v>
      </c>
      <c r="BG121" s="81">
        <v>446300</v>
      </c>
      <c r="BH121" s="82">
        <v>7.0129048211122003</v>
      </c>
      <c r="BI121" s="83">
        <v>12.4</v>
      </c>
      <c r="BJ121" s="82">
        <v>7.2876193513799994E-2</v>
      </c>
      <c r="BK121" s="82">
        <v>0.237195056726</v>
      </c>
      <c r="BL121" s="82">
        <v>7.8646998062299994E-2</v>
      </c>
      <c r="BM121" s="82">
        <v>8.5708767978000006E-2</v>
      </c>
      <c r="BN121" s="81">
        <v>26</v>
      </c>
    </row>
    <row r="122" spans="1:66" x14ac:dyDescent="0.25">
      <c r="A122" s="101" t="s">
        <v>217</v>
      </c>
      <c r="B122" s="84" t="s">
        <v>216</v>
      </c>
      <c r="C122" s="82">
        <v>37.508535313716017</v>
      </c>
      <c r="D122" s="82">
        <v>4.4055913472453172</v>
      </c>
      <c r="E122" s="82">
        <v>35.988</v>
      </c>
      <c r="F122" s="83">
        <v>76.7</v>
      </c>
      <c r="G122" s="82">
        <v>4.3663628454440397</v>
      </c>
      <c r="H122" s="82">
        <v>27.40605</v>
      </c>
      <c r="I122" s="82">
        <v>12.226979999999999</v>
      </c>
      <c r="J122" s="83">
        <v>29.360289999999999</v>
      </c>
      <c r="K122" s="83">
        <v>55.693980000000003</v>
      </c>
      <c r="L122" s="83">
        <v>76.7</v>
      </c>
      <c r="M122" s="82">
        <v>16.623000000000001</v>
      </c>
      <c r="N122" s="82">
        <v>0.44604468099221523</v>
      </c>
      <c r="O122" s="82">
        <v>0.41070541999999999</v>
      </c>
      <c r="P122" s="82">
        <v>4132.4561299999996</v>
      </c>
      <c r="Q122" s="82">
        <v>1199.72</v>
      </c>
      <c r="R122" s="82">
        <v>1262.93</v>
      </c>
      <c r="S122" s="82">
        <v>12.618432171533959</v>
      </c>
      <c r="T122" s="82">
        <v>2.0117259536058754</v>
      </c>
      <c r="U122" s="81">
        <v>551</v>
      </c>
      <c r="V122" s="83">
        <v>12.3</v>
      </c>
      <c r="W122" s="82">
        <v>8.85</v>
      </c>
      <c r="X122" s="82">
        <v>337.92399999999998</v>
      </c>
      <c r="Y122" s="81">
        <v>23455303</v>
      </c>
      <c r="Z122" s="82">
        <v>0.56887839290737241</v>
      </c>
      <c r="AA122" s="82">
        <v>54</v>
      </c>
      <c r="AB122" s="81">
        <v>14000</v>
      </c>
      <c r="AC122" s="81">
        <v>33117</v>
      </c>
      <c r="AD122" s="81">
        <v>8845</v>
      </c>
      <c r="AE122" s="81">
        <v>106</v>
      </c>
      <c r="AF122" s="83">
        <v>27.9</v>
      </c>
      <c r="AG122" s="81">
        <v>540124</v>
      </c>
      <c r="AH122" s="81">
        <v>1447000</v>
      </c>
      <c r="AI122" s="83">
        <v>40</v>
      </c>
      <c r="AJ122" s="82">
        <v>39.780692244199997</v>
      </c>
      <c r="AK122" s="81">
        <v>41000</v>
      </c>
      <c r="AL122" s="83">
        <v>60.655430000000003</v>
      </c>
      <c r="AM122" s="82">
        <v>47.715778720398902</v>
      </c>
      <c r="AN122" s="83">
        <v>25.073304239999999</v>
      </c>
      <c r="AO122" s="82">
        <v>2.4148278240000001</v>
      </c>
      <c r="AP122" s="81">
        <v>19</v>
      </c>
      <c r="AQ122" s="81">
        <v>15.5</v>
      </c>
      <c r="AR122" s="81">
        <v>23</v>
      </c>
      <c r="AS122" s="82">
        <v>-0.87428128719329834</v>
      </c>
      <c r="AT122" s="81">
        <v>26</v>
      </c>
      <c r="AU122" s="82">
        <v>0.73499999999999999</v>
      </c>
      <c r="AV122" s="82">
        <v>7</v>
      </c>
      <c r="AW122" s="81">
        <v>80</v>
      </c>
      <c r="AX122" s="81">
        <v>45</v>
      </c>
      <c r="AY122" s="81">
        <v>80</v>
      </c>
      <c r="AZ122" s="82">
        <v>61.6451225280762</v>
      </c>
      <c r="BA122" s="81">
        <v>289</v>
      </c>
      <c r="BB122" s="81">
        <v>53</v>
      </c>
      <c r="BC122" s="81">
        <v>3</v>
      </c>
      <c r="BD122" s="81">
        <v>490.16758228990165</v>
      </c>
      <c r="BE122" s="81">
        <v>30366043</v>
      </c>
      <c r="BF122" s="81">
        <v>27945532</v>
      </c>
      <c r="BG122" s="81">
        <v>786380</v>
      </c>
      <c r="BH122" s="82">
        <v>2.8907644574499001</v>
      </c>
      <c r="BI122" s="83">
        <v>18.399999999999999</v>
      </c>
      <c r="BJ122" s="82">
        <v>3.1767253488199997E-2</v>
      </c>
      <c r="BK122" s="82">
        <v>0.26914685279599998</v>
      </c>
      <c r="BL122" s="82">
        <v>5.4727962337400002E-2</v>
      </c>
      <c r="BM122" s="82">
        <v>3.19551053251E-2</v>
      </c>
      <c r="BN122" s="81">
        <v>19</v>
      </c>
    </row>
    <row r="123" spans="1:66" x14ac:dyDescent="0.25">
      <c r="A123" s="101" t="s">
        <v>365</v>
      </c>
      <c r="B123" s="84" t="s">
        <v>218</v>
      </c>
      <c r="C123" s="82">
        <v>82.238615483554852</v>
      </c>
      <c r="D123" s="82">
        <v>1.452481021868419</v>
      </c>
      <c r="E123" s="82">
        <v>30.579000000000001</v>
      </c>
      <c r="F123" s="83">
        <v>56.6</v>
      </c>
      <c r="G123" s="82">
        <v>4.2237942680967704</v>
      </c>
      <c r="H123" s="82">
        <v>9.4217999999999993</v>
      </c>
      <c r="I123" s="82">
        <v>79.287090000000006</v>
      </c>
      <c r="J123" s="83">
        <v>64.332679999999996</v>
      </c>
      <c r="K123" s="83">
        <v>81.774050000000003</v>
      </c>
      <c r="L123" s="83">
        <v>56.6</v>
      </c>
      <c r="M123" s="82">
        <v>8.3469999999999995</v>
      </c>
      <c r="N123" s="82">
        <v>0.58425219613504564</v>
      </c>
      <c r="O123" s="82">
        <v>0.17584622999999999</v>
      </c>
      <c r="P123" s="82">
        <v>4608.2622899999997</v>
      </c>
      <c r="Q123" s="82">
        <v>1061.54</v>
      </c>
      <c r="R123" s="82">
        <v>1244.06</v>
      </c>
      <c r="S123" s="82">
        <v>2.4348243852795042</v>
      </c>
      <c r="T123" s="82">
        <v>3.9885803095645467</v>
      </c>
      <c r="U123" s="81">
        <v>358</v>
      </c>
      <c r="V123" s="83">
        <v>0.8</v>
      </c>
      <c r="W123" s="82">
        <v>0.36</v>
      </c>
      <c r="X123" s="82">
        <v>3.6760000000000002</v>
      </c>
      <c r="Y123" s="81">
        <v>37482211</v>
      </c>
      <c r="Z123" s="82">
        <v>0.45849855369801595</v>
      </c>
      <c r="AA123" s="82">
        <v>38.1</v>
      </c>
      <c r="AB123" s="81">
        <v>401000</v>
      </c>
      <c r="AC123" s="81">
        <v>0</v>
      </c>
      <c r="AD123" s="81">
        <v>95</v>
      </c>
      <c r="AE123" s="81">
        <v>118</v>
      </c>
      <c r="AF123" s="83">
        <v>10.6</v>
      </c>
      <c r="AG123" s="81">
        <v>3407788.43290303</v>
      </c>
      <c r="AH123" s="81">
        <v>3443000</v>
      </c>
      <c r="AI123" s="83">
        <v>60</v>
      </c>
      <c r="AJ123" s="82">
        <v>169.35027474200001</v>
      </c>
      <c r="AK123" s="81">
        <v>47000</v>
      </c>
      <c r="AL123" s="83">
        <v>75.551199999999994</v>
      </c>
      <c r="AM123" s="82">
        <v>113.844491877609</v>
      </c>
      <c r="AN123" s="83">
        <v>31.033345938345398</v>
      </c>
      <c r="AO123" s="82">
        <v>2.9804436029999999</v>
      </c>
      <c r="AP123" s="81">
        <v>25</v>
      </c>
      <c r="AQ123" s="81">
        <v>11</v>
      </c>
      <c r="AR123" s="81">
        <v>51</v>
      </c>
      <c r="AS123" s="82">
        <v>-1.0686517953872681</v>
      </c>
      <c r="AT123" s="81">
        <v>29</v>
      </c>
      <c r="AU123" s="82">
        <v>8.64</v>
      </c>
      <c r="AV123" s="82">
        <v>9</v>
      </c>
      <c r="AW123" s="81">
        <v>89</v>
      </c>
      <c r="AX123" s="81">
        <v>80</v>
      </c>
      <c r="AY123" s="81">
        <v>89</v>
      </c>
      <c r="AZ123" s="82">
        <v>291.08853149414102</v>
      </c>
      <c r="BA123" s="81">
        <v>250</v>
      </c>
      <c r="BB123" s="81">
        <v>66</v>
      </c>
      <c r="BC123" s="81">
        <v>3</v>
      </c>
      <c r="BD123" s="81">
        <v>1325.9529237062245</v>
      </c>
      <c r="BE123" s="81">
        <v>54045422</v>
      </c>
      <c r="BF123" s="81">
        <v>53861424</v>
      </c>
      <c r="BG123" s="81">
        <v>653290</v>
      </c>
      <c r="BH123" s="82">
        <v>5.7846419325720904</v>
      </c>
      <c r="BI123" s="83">
        <v>24.2</v>
      </c>
      <c r="BJ123" s="82">
        <v>4.9389472599900001E-2</v>
      </c>
      <c r="BK123" s="82">
        <v>0.36516336112999997</v>
      </c>
      <c r="BL123" s="82">
        <v>8.3771912998499995E-2</v>
      </c>
      <c r="BM123" s="82">
        <v>8.9433773571300001E-2</v>
      </c>
      <c r="BN123" s="81">
        <v>25</v>
      </c>
    </row>
    <row r="124" spans="1:66" x14ac:dyDescent="0.25">
      <c r="A124" s="101" t="s">
        <v>220</v>
      </c>
      <c r="B124" s="84" t="s">
        <v>219</v>
      </c>
      <c r="C124" s="82">
        <v>2.9737455817512664</v>
      </c>
      <c r="D124" s="82">
        <v>3.9562968005971499</v>
      </c>
      <c r="E124" s="82">
        <v>50.031999999999996</v>
      </c>
      <c r="F124" s="83">
        <v>42.3</v>
      </c>
      <c r="G124" s="82">
        <v>4.2382239682248004</v>
      </c>
      <c r="H124" s="82">
        <v>48.71255</v>
      </c>
      <c r="I124" s="82">
        <v>44.599899999999998</v>
      </c>
      <c r="J124" s="83">
        <v>34.503740000000001</v>
      </c>
      <c r="K124" s="83">
        <v>82.5411</v>
      </c>
      <c r="L124" s="83">
        <v>42.3</v>
      </c>
      <c r="M124" s="82">
        <v>13.404999999999999</v>
      </c>
      <c r="N124" s="82">
        <v>0.64503737402176076</v>
      </c>
      <c r="O124" s="82">
        <v>0.17144883</v>
      </c>
      <c r="P124" s="82">
        <v>61.500680000000003</v>
      </c>
      <c r="Q124" s="82">
        <v>128.09</v>
      </c>
      <c r="R124" s="82">
        <v>110.87</v>
      </c>
      <c r="S124" s="82">
        <v>1.0547718939669137</v>
      </c>
      <c r="T124" s="82">
        <v>0.36958929279072783</v>
      </c>
      <c r="U124" s="81">
        <v>423</v>
      </c>
      <c r="V124" s="83">
        <v>13.8</v>
      </c>
      <c r="W124" s="82">
        <v>6.03</v>
      </c>
      <c r="X124" s="82">
        <v>44.555999999999997</v>
      </c>
      <c r="Y124" s="81">
        <v>1103903</v>
      </c>
      <c r="Z124" s="82">
        <v>0.46023062379596957</v>
      </c>
      <c r="AA124" s="82">
        <v>59.1</v>
      </c>
      <c r="AB124" s="81">
        <v>0</v>
      </c>
      <c r="AC124" s="81">
        <v>3925</v>
      </c>
      <c r="AD124" s="81">
        <v>106</v>
      </c>
      <c r="AE124" s="81">
        <v>118</v>
      </c>
      <c r="AF124" s="83">
        <v>27.3</v>
      </c>
      <c r="AG124" s="81">
        <v>602893</v>
      </c>
      <c r="AH124" s="81">
        <v>1499000</v>
      </c>
      <c r="AI124" s="83">
        <v>40</v>
      </c>
      <c r="AJ124" s="82">
        <v>19.8461538462</v>
      </c>
      <c r="AK124" s="81">
        <v>58000</v>
      </c>
      <c r="AL124" s="83" t="s">
        <v>418</v>
      </c>
      <c r="AM124" s="82">
        <v>112.70235971802499</v>
      </c>
      <c r="AN124" s="83">
        <v>54</v>
      </c>
      <c r="AO124" s="82">
        <v>3.473350763</v>
      </c>
      <c r="AP124" s="81">
        <v>22</v>
      </c>
      <c r="AQ124" s="81">
        <v>20.2</v>
      </c>
      <c r="AR124" s="81">
        <v>28</v>
      </c>
      <c r="AS124" s="82">
        <v>0.10644198954105377</v>
      </c>
      <c r="AT124" s="81">
        <v>52</v>
      </c>
      <c r="AU124" s="82" t="s">
        <v>418</v>
      </c>
      <c r="AV124" s="82">
        <v>27</v>
      </c>
      <c r="AW124" s="81">
        <v>88</v>
      </c>
      <c r="AX124" s="81">
        <v>32</v>
      </c>
      <c r="AY124" s="81">
        <v>67</v>
      </c>
      <c r="AZ124" s="82">
        <v>969.25811767578102</v>
      </c>
      <c r="BA124" s="81">
        <v>195</v>
      </c>
      <c r="BB124" s="81">
        <v>47</v>
      </c>
      <c r="BC124" s="81">
        <v>2</v>
      </c>
      <c r="BD124" s="81">
        <v>5931.4538845726292</v>
      </c>
      <c r="BE124" s="81">
        <v>2494524</v>
      </c>
      <c r="BF124" s="81">
        <v>2474262</v>
      </c>
      <c r="BG124" s="81">
        <v>823290</v>
      </c>
      <c r="BH124" s="82">
        <v>3.6360316807451398</v>
      </c>
      <c r="BI124" s="83">
        <v>21.3</v>
      </c>
      <c r="BJ124" s="82">
        <v>4.0763621059599998E-2</v>
      </c>
      <c r="BK124" s="82">
        <v>0.32988216696400002</v>
      </c>
      <c r="BL124" s="82">
        <v>6.4626309200600002E-2</v>
      </c>
      <c r="BM124" s="82">
        <v>6.3850519768400005E-2</v>
      </c>
      <c r="BN124" s="81">
        <v>22</v>
      </c>
    </row>
    <row r="125" spans="1:66" x14ac:dyDescent="0.25">
      <c r="A125" s="101" t="s">
        <v>222</v>
      </c>
      <c r="B125" s="84" t="s">
        <v>221</v>
      </c>
      <c r="C125" s="82">
        <v>635.20000000000005</v>
      </c>
      <c r="D125" s="82">
        <v>-1.344820893178184</v>
      </c>
      <c r="E125" s="82">
        <v>100</v>
      </c>
      <c r="F125" s="83" t="s">
        <v>418</v>
      </c>
      <c r="G125" s="82" t="s">
        <v>418</v>
      </c>
      <c r="H125" s="82">
        <v>2.5888900000000001</v>
      </c>
      <c r="I125" s="82" t="s">
        <v>418</v>
      </c>
      <c r="J125" s="83">
        <v>65.595529999999997</v>
      </c>
      <c r="K125" s="83">
        <v>99.484930000000006</v>
      </c>
      <c r="L125" s="83" t="s">
        <v>418</v>
      </c>
      <c r="M125" s="82" t="s">
        <v>418</v>
      </c>
      <c r="N125" s="82" t="s">
        <v>418</v>
      </c>
      <c r="O125" s="82" t="s">
        <v>418</v>
      </c>
      <c r="P125" s="82">
        <v>0</v>
      </c>
      <c r="Q125" s="82">
        <v>23.54</v>
      </c>
      <c r="R125" s="82">
        <v>26.75</v>
      </c>
      <c r="S125" s="82">
        <v>19.783680519815487</v>
      </c>
      <c r="T125" s="82">
        <v>5.2022949352133336</v>
      </c>
      <c r="U125" s="81">
        <v>91</v>
      </c>
      <c r="V125" s="83" t="s">
        <v>418</v>
      </c>
      <c r="W125" s="82" t="s">
        <v>418</v>
      </c>
      <c r="X125" s="82" t="s">
        <v>418</v>
      </c>
      <c r="Y125" s="81">
        <v>2844</v>
      </c>
      <c r="Z125" s="82" t="s">
        <v>418</v>
      </c>
      <c r="AA125" s="82" t="s">
        <v>418</v>
      </c>
      <c r="AB125" s="81">
        <v>0</v>
      </c>
      <c r="AC125" s="81">
        <v>1379</v>
      </c>
      <c r="AD125" s="81">
        <v>0</v>
      </c>
      <c r="AE125" s="81">
        <v>31</v>
      </c>
      <c r="AF125" s="83">
        <v>2.7</v>
      </c>
      <c r="AG125" s="81">
        <v>45457</v>
      </c>
      <c r="AH125" s="81" t="s">
        <v>418</v>
      </c>
      <c r="AI125" s="83">
        <v>0</v>
      </c>
      <c r="AJ125" s="82">
        <v>110.809080209</v>
      </c>
      <c r="AK125" s="81">
        <v>46</v>
      </c>
      <c r="AL125" s="83" t="s">
        <v>418</v>
      </c>
      <c r="AM125" s="82">
        <v>94.580535325829899</v>
      </c>
      <c r="AN125" s="83">
        <v>19.688763836629001</v>
      </c>
      <c r="AO125" s="82" t="s">
        <v>418</v>
      </c>
      <c r="AP125" s="81" t="s">
        <v>418</v>
      </c>
      <c r="AQ125" s="81" t="s">
        <v>418</v>
      </c>
      <c r="AR125" s="81" t="s">
        <v>418</v>
      </c>
      <c r="AS125" s="82">
        <v>-7.6744027435779572E-2</v>
      </c>
      <c r="AT125" s="81" t="s">
        <v>418</v>
      </c>
      <c r="AU125" s="82">
        <v>12.388999999999999</v>
      </c>
      <c r="AV125" s="82">
        <v>50</v>
      </c>
      <c r="AW125" s="81">
        <v>87</v>
      </c>
      <c r="AX125" s="81">
        <v>94</v>
      </c>
      <c r="AY125" s="81" t="s">
        <v>418</v>
      </c>
      <c r="AZ125" s="82">
        <v>1246.30212402344</v>
      </c>
      <c r="BA125" s="81" t="s">
        <v>418</v>
      </c>
      <c r="BB125" s="81">
        <v>34</v>
      </c>
      <c r="BC125" s="81">
        <v>2</v>
      </c>
      <c r="BD125" s="81">
        <v>9030.0710644740557</v>
      </c>
      <c r="BE125" s="81">
        <v>10764</v>
      </c>
      <c r="BF125" s="81">
        <v>10222</v>
      </c>
      <c r="BG125" s="81">
        <v>21</v>
      </c>
      <c r="BH125" s="82" t="s">
        <v>418</v>
      </c>
      <c r="BI125" s="83" t="s">
        <v>418</v>
      </c>
      <c r="BJ125" s="82" t="s">
        <v>418</v>
      </c>
      <c r="BK125" s="82" t="s">
        <v>418</v>
      </c>
      <c r="BL125" s="82" t="s">
        <v>418</v>
      </c>
      <c r="BM125" s="82" t="s">
        <v>418</v>
      </c>
      <c r="BN125" s="81" t="s">
        <v>418</v>
      </c>
    </row>
    <row r="126" spans="1:66" x14ac:dyDescent="0.25">
      <c r="A126" s="101" t="s">
        <v>224</v>
      </c>
      <c r="B126" s="84" t="s">
        <v>223</v>
      </c>
      <c r="C126" s="82">
        <v>195.93910708057203</v>
      </c>
      <c r="D126" s="82">
        <v>3.7218183925658099</v>
      </c>
      <c r="E126" s="82">
        <v>19.739999999999998</v>
      </c>
      <c r="F126" s="83">
        <v>51</v>
      </c>
      <c r="G126" s="82">
        <v>4.2393644425714196</v>
      </c>
      <c r="H126" s="82">
        <v>21.490449999999999</v>
      </c>
      <c r="I126" s="82">
        <v>47.781840000000003</v>
      </c>
      <c r="J126" s="83">
        <v>62.053600000000003</v>
      </c>
      <c r="K126" s="83">
        <v>88.812250000000006</v>
      </c>
      <c r="L126" s="83">
        <v>51</v>
      </c>
      <c r="M126" s="82">
        <v>9.4640000000000004</v>
      </c>
      <c r="N126" s="82">
        <v>0.57948526977378356</v>
      </c>
      <c r="O126" s="82">
        <v>0.14826083000000001</v>
      </c>
      <c r="P126" s="82">
        <v>220.52037000000001</v>
      </c>
      <c r="Q126" s="82">
        <v>631.4</v>
      </c>
      <c r="R126" s="82">
        <v>603.94000000000005</v>
      </c>
      <c r="S126" s="82">
        <v>4.9585615394619911</v>
      </c>
      <c r="T126" s="82">
        <v>28.559667337295597</v>
      </c>
      <c r="U126" s="81">
        <v>152</v>
      </c>
      <c r="V126" s="83">
        <v>0.2</v>
      </c>
      <c r="W126" s="82">
        <v>0</v>
      </c>
      <c r="X126" s="82">
        <v>0.45</v>
      </c>
      <c r="Y126" s="81">
        <v>16062081</v>
      </c>
      <c r="Z126" s="82">
        <v>0.47573758713876135</v>
      </c>
      <c r="AA126" s="82">
        <v>32.799999999999997</v>
      </c>
      <c r="AB126" s="81">
        <v>0</v>
      </c>
      <c r="AC126" s="81">
        <v>20863</v>
      </c>
      <c r="AD126" s="81">
        <v>0</v>
      </c>
      <c r="AE126" s="81">
        <v>119</v>
      </c>
      <c r="AF126" s="83">
        <v>8.6999999999999993</v>
      </c>
      <c r="AG126" s="81">
        <v>3296953</v>
      </c>
      <c r="AH126" s="81">
        <v>940000</v>
      </c>
      <c r="AI126" s="83">
        <v>20</v>
      </c>
      <c r="AJ126" s="82">
        <v>0.30726558042199997</v>
      </c>
      <c r="AK126" s="81">
        <v>22000</v>
      </c>
      <c r="AL126" s="83">
        <v>67.908429999999996</v>
      </c>
      <c r="AM126" s="82">
        <v>139.446361818746</v>
      </c>
      <c r="AN126" s="83">
        <v>93.197278911564595</v>
      </c>
      <c r="AO126" s="82">
        <v>1.907218933</v>
      </c>
      <c r="AP126" s="81">
        <v>19</v>
      </c>
      <c r="AQ126" s="81">
        <v>11.2</v>
      </c>
      <c r="AR126" s="81">
        <v>43</v>
      </c>
      <c r="AS126" s="82">
        <v>-0.90233832597732544</v>
      </c>
      <c r="AT126" s="81">
        <v>34</v>
      </c>
      <c r="AU126" s="82">
        <v>6.5069999999999997</v>
      </c>
      <c r="AV126" s="82">
        <v>3</v>
      </c>
      <c r="AW126" s="81">
        <v>90</v>
      </c>
      <c r="AX126" s="81">
        <v>59</v>
      </c>
      <c r="AY126" s="81">
        <v>80</v>
      </c>
      <c r="AZ126" s="82">
        <v>155.96958923339801</v>
      </c>
      <c r="BA126" s="81">
        <v>186</v>
      </c>
      <c r="BB126" s="81">
        <v>23</v>
      </c>
      <c r="BC126" s="81">
        <v>3</v>
      </c>
      <c r="BD126" s="81">
        <v>1025.7983558661729</v>
      </c>
      <c r="BE126" s="81">
        <v>28608715</v>
      </c>
      <c r="BF126" s="81">
        <v>28341208</v>
      </c>
      <c r="BG126" s="81">
        <v>143350</v>
      </c>
      <c r="BH126" s="82">
        <v>5.7276707756919798</v>
      </c>
      <c r="BI126" s="83">
        <v>21.8</v>
      </c>
      <c r="BJ126" s="82">
        <v>4.4614529739100003E-2</v>
      </c>
      <c r="BK126" s="82">
        <v>0.27612820766200002</v>
      </c>
      <c r="BL126" s="82">
        <v>6.9066984153900002E-2</v>
      </c>
      <c r="BM126" s="82">
        <v>4.32682292617E-2</v>
      </c>
      <c r="BN126" s="81">
        <v>19</v>
      </c>
    </row>
    <row r="127" spans="1:66" x14ac:dyDescent="0.25">
      <c r="A127" s="101" t="s">
        <v>226</v>
      </c>
      <c r="B127" s="84" t="s">
        <v>225</v>
      </c>
      <c r="C127" s="82">
        <v>511.45791035915704</v>
      </c>
      <c r="D127" s="82">
        <v>1.0328482247068003</v>
      </c>
      <c r="E127" s="82">
        <v>91.49</v>
      </c>
      <c r="F127" s="83" t="s">
        <v>418</v>
      </c>
      <c r="G127" s="82">
        <v>2.2263915622436099</v>
      </c>
      <c r="H127" s="82">
        <v>0</v>
      </c>
      <c r="I127" s="82" t="s">
        <v>418</v>
      </c>
      <c r="J127" s="83">
        <v>97.713610000000003</v>
      </c>
      <c r="K127" s="83">
        <v>100</v>
      </c>
      <c r="L127" s="83" t="s">
        <v>418</v>
      </c>
      <c r="M127" s="82">
        <v>5.0490000000000004</v>
      </c>
      <c r="N127" s="82">
        <v>0.9334946999612731</v>
      </c>
      <c r="O127" s="82" t="s">
        <v>418</v>
      </c>
      <c r="P127" s="82">
        <v>-25.309809999999999</v>
      </c>
      <c r="Q127" s="82">
        <v>0</v>
      </c>
      <c r="R127" s="82">
        <v>0</v>
      </c>
      <c r="S127" s="82" t="s">
        <v>418</v>
      </c>
      <c r="T127" s="82">
        <v>0.27275595162599847</v>
      </c>
      <c r="U127" s="81">
        <v>5.1999998092651403</v>
      </c>
      <c r="V127" s="83">
        <v>0.2</v>
      </c>
      <c r="W127" s="82">
        <v>0.06</v>
      </c>
      <c r="X127" s="82" t="s">
        <v>418</v>
      </c>
      <c r="Y127" s="81">
        <v>41</v>
      </c>
      <c r="Z127" s="82">
        <v>4.1109984385139575E-2</v>
      </c>
      <c r="AA127" s="82">
        <v>28.2</v>
      </c>
      <c r="AB127" s="81">
        <v>0</v>
      </c>
      <c r="AC127" s="81">
        <v>114140</v>
      </c>
      <c r="AD127" s="81">
        <v>0</v>
      </c>
      <c r="AE127" s="81">
        <v>126</v>
      </c>
      <c r="AF127" s="83">
        <v>2.4</v>
      </c>
      <c r="AG127" s="81">
        <v>43996044.579144001</v>
      </c>
      <c r="AH127" s="81">
        <v>17924000</v>
      </c>
      <c r="AI127" s="83">
        <v>60</v>
      </c>
      <c r="AJ127" s="82">
        <v>38.752537080400003</v>
      </c>
      <c r="AK127" s="81">
        <v>210000</v>
      </c>
      <c r="AL127" s="83" t="s">
        <v>418</v>
      </c>
      <c r="AM127" s="82">
        <v>123.73120994914299</v>
      </c>
      <c r="AN127" s="83">
        <v>88.470186347099002</v>
      </c>
      <c r="AO127" s="82">
        <v>5.6300420759999996</v>
      </c>
      <c r="AP127" s="81">
        <v>36</v>
      </c>
      <c r="AQ127" s="81">
        <v>7</v>
      </c>
      <c r="AR127" s="81">
        <v>6</v>
      </c>
      <c r="AS127" s="82">
        <v>1.8504656553268433</v>
      </c>
      <c r="AT127" s="81">
        <v>82</v>
      </c>
      <c r="AU127" s="82">
        <v>35.067</v>
      </c>
      <c r="AV127" s="82">
        <v>46.569000000000003</v>
      </c>
      <c r="AW127" s="81">
        <v>94</v>
      </c>
      <c r="AX127" s="81">
        <v>90</v>
      </c>
      <c r="AY127" s="81">
        <v>93</v>
      </c>
      <c r="AZ127" s="82">
        <v>5251.24169921875</v>
      </c>
      <c r="BA127" s="81">
        <v>5</v>
      </c>
      <c r="BB127" s="81">
        <v>89</v>
      </c>
      <c r="BC127" s="81">
        <v>5</v>
      </c>
      <c r="BD127" s="81">
        <v>52978.436158612836</v>
      </c>
      <c r="BE127" s="81">
        <v>17097123</v>
      </c>
      <c r="BF127" s="81">
        <v>16908948</v>
      </c>
      <c r="BG127" s="81">
        <v>33730</v>
      </c>
      <c r="BH127" s="82">
        <v>19.196192633338701</v>
      </c>
      <c r="BI127" s="83">
        <v>11.2</v>
      </c>
      <c r="BJ127" s="82">
        <v>0.11985228027399999</v>
      </c>
      <c r="BK127" s="82">
        <v>0.13006918058700001</v>
      </c>
      <c r="BL127" s="82">
        <v>0.13191513029800001</v>
      </c>
      <c r="BM127" s="82">
        <v>0.12456705935200001</v>
      </c>
      <c r="BN127" s="81">
        <v>36</v>
      </c>
    </row>
    <row r="128" spans="1:66" x14ac:dyDescent="0.25">
      <c r="A128" s="101" t="s">
        <v>228</v>
      </c>
      <c r="B128" s="84" t="s">
        <v>227</v>
      </c>
      <c r="C128" s="82">
        <v>18.554175686453231</v>
      </c>
      <c r="D128" s="82">
        <v>1.9759608353556983</v>
      </c>
      <c r="E128" s="82">
        <v>86.537999999999997</v>
      </c>
      <c r="F128" s="83" t="s">
        <v>418</v>
      </c>
      <c r="G128" s="82">
        <v>2.6979730347539101</v>
      </c>
      <c r="H128" s="82">
        <v>0</v>
      </c>
      <c r="I128" s="82" t="s">
        <v>418</v>
      </c>
      <c r="J128" s="83">
        <v>100</v>
      </c>
      <c r="K128" s="83">
        <v>100</v>
      </c>
      <c r="L128" s="83" t="s">
        <v>418</v>
      </c>
      <c r="M128" s="82">
        <v>6.3019999999999996</v>
      </c>
      <c r="N128" s="82">
        <v>0.92088614113865774</v>
      </c>
      <c r="O128" s="82" t="s">
        <v>418</v>
      </c>
      <c r="P128" s="82">
        <v>0</v>
      </c>
      <c r="Q128" s="82">
        <v>0</v>
      </c>
      <c r="R128" s="82">
        <v>0</v>
      </c>
      <c r="S128" s="82" t="s">
        <v>418</v>
      </c>
      <c r="T128" s="82">
        <v>0.22082061532643613</v>
      </c>
      <c r="U128" s="81">
        <v>7.5</v>
      </c>
      <c r="V128" s="83">
        <v>0.11</v>
      </c>
      <c r="W128" s="82" t="s">
        <v>418</v>
      </c>
      <c r="X128" s="82" t="s">
        <v>418</v>
      </c>
      <c r="Y128" s="81">
        <v>3</v>
      </c>
      <c r="Z128" s="82">
        <v>0.13293942293655325</v>
      </c>
      <c r="AA128" s="82" t="s">
        <v>418</v>
      </c>
      <c r="AB128" s="81">
        <v>0</v>
      </c>
      <c r="AC128" s="81">
        <v>2039</v>
      </c>
      <c r="AD128" s="81">
        <v>0</v>
      </c>
      <c r="AE128" s="81">
        <v>129</v>
      </c>
      <c r="AF128" s="83">
        <v>2.4</v>
      </c>
      <c r="AG128" s="81">
        <v>17249049.954136699</v>
      </c>
      <c r="AH128" s="81">
        <v>3555000</v>
      </c>
      <c r="AI128" s="83">
        <v>100</v>
      </c>
      <c r="AJ128" s="82">
        <v>76.075199150299994</v>
      </c>
      <c r="AK128" s="81">
        <v>110000</v>
      </c>
      <c r="AL128" s="83" t="s">
        <v>418</v>
      </c>
      <c r="AM128" s="82">
        <v>134.931967934261</v>
      </c>
      <c r="AN128" s="83">
        <v>24.571833959536502</v>
      </c>
      <c r="AO128" s="82">
        <v>6.056963444</v>
      </c>
      <c r="AP128" s="81">
        <v>29</v>
      </c>
      <c r="AQ128" s="81" t="s">
        <v>418</v>
      </c>
      <c r="AR128" s="81">
        <v>8</v>
      </c>
      <c r="AS128" s="82">
        <v>1.6702513694763184</v>
      </c>
      <c r="AT128" s="81">
        <v>87</v>
      </c>
      <c r="AU128" s="82">
        <v>30.251999999999999</v>
      </c>
      <c r="AV128" s="82">
        <v>28</v>
      </c>
      <c r="AW128" s="81">
        <v>94</v>
      </c>
      <c r="AX128" s="81">
        <v>90</v>
      </c>
      <c r="AY128" s="81">
        <v>94</v>
      </c>
      <c r="AZ128" s="82">
        <v>3664.72143554688</v>
      </c>
      <c r="BA128" s="81">
        <v>9</v>
      </c>
      <c r="BB128" s="81">
        <v>90</v>
      </c>
      <c r="BC128" s="81">
        <v>5</v>
      </c>
      <c r="BD128" s="81">
        <v>41966.009184637383</v>
      </c>
      <c r="BE128" s="81">
        <v>4783062</v>
      </c>
      <c r="BF128" s="81">
        <v>4528526</v>
      </c>
      <c r="BG128" s="81">
        <v>263310</v>
      </c>
      <c r="BH128" s="82">
        <v>15.6524245271741</v>
      </c>
      <c r="BI128" s="83">
        <v>10.1</v>
      </c>
      <c r="BJ128" s="82">
        <v>8.9369436432500005E-2</v>
      </c>
      <c r="BK128" s="82">
        <v>0.15721830196200001</v>
      </c>
      <c r="BL128" s="82">
        <v>0.122700217845</v>
      </c>
      <c r="BM128" s="82">
        <v>6.3971081851899994E-2</v>
      </c>
      <c r="BN128" s="81">
        <v>29</v>
      </c>
    </row>
    <row r="129" spans="1:66" x14ac:dyDescent="0.25">
      <c r="A129" s="101" t="s">
        <v>230</v>
      </c>
      <c r="B129" s="84" t="s">
        <v>229</v>
      </c>
      <c r="C129" s="82">
        <v>53.72704836297158</v>
      </c>
      <c r="D129" s="82">
        <v>1.6371415422671196</v>
      </c>
      <c r="E129" s="82">
        <v>58.521999999999998</v>
      </c>
      <c r="F129" s="83">
        <v>43.2</v>
      </c>
      <c r="G129" s="82" t="s">
        <v>418</v>
      </c>
      <c r="H129" s="82">
        <v>6.5029899999999996</v>
      </c>
      <c r="I129" s="82" t="s">
        <v>418</v>
      </c>
      <c r="J129" s="83">
        <v>74.434730000000002</v>
      </c>
      <c r="K129" s="83">
        <v>81.524760000000001</v>
      </c>
      <c r="L129" s="83">
        <v>43.2</v>
      </c>
      <c r="M129" s="82">
        <v>10.1</v>
      </c>
      <c r="N129" s="82">
        <v>0.6511042612635094</v>
      </c>
      <c r="O129" s="82">
        <v>7.3502789999999998E-2</v>
      </c>
      <c r="P129" s="82">
        <v>72.580510000000004</v>
      </c>
      <c r="Q129" s="82">
        <v>181.77</v>
      </c>
      <c r="R129" s="82">
        <v>181.7</v>
      </c>
      <c r="S129" s="82">
        <v>2.7478393735734485</v>
      </c>
      <c r="T129" s="82">
        <v>11.471396042617961</v>
      </c>
      <c r="U129" s="81">
        <v>45</v>
      </c>
      <c r="V129" s="83">
        <v>0.2</v>
      </c>
      <c r="W129" s="82">
        <v>0.12</v>
      </c>
      <c r="X129" s="82">
        <v>5.0519999999999996</v>
      </c>
      <c r="Y129" s="81">
        <v>1614121</v>
      </c>
      <c r="Z129" s="82">
        <v>0.45470245497493966</v>
      </c>
      <c r="AA129" s="82">
        <v>46.2</v>
      </c>
      <c r="AB129" s="81">
        <v>0</v>
      </c>
      <c r="AC129" s="81">
        <v>457</v>
      </c>
      <c r="AD129" s="81">
        <v>0</v>
      </c>
      <c r="AE129" s="81">
        <v>116</v>
      </c>
      <c r="AF129" s="83">
        <v>17</v>
      </c>
      <c r="AG129" s="81" t="s">
        <v>418</v>
      </c>
      <c r="AH129" s="81">
        <v>1787000</v>
      </c>
      <c r="AI129" s="83">
        <v>80</v>
      </c>
      <c r="AJ129" s="82">
        <v>2.2830069488300002</v>
      </c>
      <c r="AK129" s="81">
        <v>18000</v>
      </c>
      <c r="AL129" s="83">
        <v>82.614549999999994</v>
      </c>
      <c r="AM129" s="82">
        <v>115.09590672091799</v>
      </c>
      <c r="AN129" s="83">
        <v>10.224311558656099</v>
      </c>
      <c r="AO129" s="82">
        <v>1.6666666269999999</v>
      </c>
      <c r="AP129" s="81">
        <v>20</v>
      </c>
      <c r="AQ129" s="81">
        <v>7.5</v>
      </c>
      <c r="AR129" s="81">
        <v>14</v>
      </c>
      <c r="AS129" s="82">
        <v>-0.80246990919113159</v>
      </c>
      <c r="AT129" s="81">
        <v>22</v>
      </c>
      <c r="AU129" s="82">
        <v>10.056000000000001</v>
      </c>
      <c r="AV129" s="82">
        <v>9</v>
      </c>
      <c r="AW129" s="81">
        <v>98</v>
      </c>
      <c r="AX129" s="81">
        <v>84</v>
      </c>
      <c r="AY129" s="81">
        <v>98</v>
      </c>
      <c r="AZ129" s="82">
        <v>484.53228759765602</v>
      </c>
      <c r="BA129" s="81">
        <v>98</v>
      </c>
      <c r="BB129" s="81">
        <v>73</v>
      </c>
      <c r="BC129" s="81">
        <v>2</v>
      </c>
      <c r="BD129" s="81">
        <v>2028.8968905735078</v>
      </c>
      <c r="BE129" s="81">
        <v>6545503</v>
      </c>
      <c r="BF129" s="81">
        <v>6073017</v>
      </c>
      <c r="BG129" s="81">
        <v>120340</v>
      </c>
      <c r="BH129" s="82">
        <v>5.2474974483802601</v>
      </c>
      <c r="BI129" s="83">
        <v>14.2</v>
      </c>
      <c r="BJ129" s="82">
        <v>4.7757546478399998E-2</v>
      </c>
      <c r="BK129" s="82">
        <v>0.277012148322</v>
      </c>
      <c r="BL129" s="82">
        <v>6.4677344452900007E-2</v>
      </c>
      <c r="BM129" s="82">
        <v>5.4783634155600003E-2</v>
      </c>
      <c r="BN129" s="81">
        <v>20</v>
      </c>
    </row>
    <row r="130" spans="1:66" x14ac:dyDescent="0.25">
      <c r="A130" s="101" t="s">
        <v>232</v>
      </c>
      <c r="B130" s="84" t="s">
        <v>231</v>
      </c>
      <c r="C130" s="82">
        <v>17.717650588142416</v>
      </c>
      <c r="D130" s="82">
        <v>4.2745351016454496</v>
      </c>
      <c r="E130" s="82">
        <v>16.425000000000001</v>
      </c>
      <c r="F130" s="83">
        <v>61.8</v>
      </c>
      <c r="G130" s="82">
        <v>5.91684917249255</v>
      </c>
      <c r="H130" s="82">
        <v>67.849069999999998</v>
      </c>
      <c r="I130" s="82">
        <v>8.9778599999999997</v>
      </c>
      <c r="J130" s="83">
        <v>13.566660000000001</v>
      </c>
      <c r="K130" s="83">
        <v>50.273069999999997</v>
      </c>
      <c r="L130" s="83">
        <v>61.8</v>
      </c>
      <c r="M130" s="82">
        <v>19.914000000000001</v>
      </c>
      <c r="N130" s="82">
        <v>0.37659108310314304</v>
      </c>
      <c r="O130" s="82">
        <v>0.59014820999999995</v>
      </c>
      <c r="P130" s="82">
        <v>6345.6016200000004</v>
      </c>
      <c r="Q130" s="82">
        <v>427.37</v>
      </c>
      <c r="R130" s="82">
        <v>529.03</v>
      </c>
      <c r="S130" s="82">
        <v>13.170069279579899</v>
      </c>
      <c r="T130" s="82">
        <v>3.1931926078841411</v>
      </c>
      <c r="U130" s="81">
        <v>90</v>
      </c>
      <c r="V130" s="83">
        <v>0.4</v>
      </c>
      <c r="W130" s="82">
        <v>0.14000000000000001</v>
      </c>
      <c r="X130" s="82">
        <v>358.64699999999999</v>
      </c>
      <c r="Y130" s="81">
        <v>14068652</v>
      </c>
      <c r="Z130" s="82">
        <v>0.64744784733237826</v>
      </c>
      <c r="AA130" s="82">
        <v>34.299999999999997</v>
      </c>
      <c r="AB130" s="81">
        <v>196717</v>
      </c>
      <c r="AC130" s="81">
        <v>225833</v>
      </c>
      <c r="AD130" s="81">
        <v>0</v>
      </c>
      <c r="AE130" s="81">
        <v>124</v>
      </c>
      <c r="AF130" s="83">
        <v>16.5</v>
      </c>
      <c r="AG130" s="81" t="s">
        <v>418</v>
      </c>
      <c r="AH130" s="81">
        <v>164000</v>
      </c>
      <c r="AI130" s="83">
        <v>20</v>
      </c>
      <c r="AJ130" s="82">
        <v>0.50318801476899999</v>
      </c>
      <c r="AK130" s="81">
        <v>49000</v>
      </c>
      <c r="AL130" s="83">
        <v>30.560390000000002</v>
      </c>
      <c r="AM130" s="82">
        <v>40.638499958013902</v>
      </c>
      <c r="AN130" s="83">
        <v>25.67</v>
      </c>
      <c r="AO130" s="82" t="s">
        <v>418</v>
      </c>
      <c r="AP130" s="81">
        <v>13</v>
      </c>
      <c r="AQ130" s="81" t="s">
        <v>418</v>
      </c>
      <c r="AR130" s="81">
        <v>60</v>
      </c>
      <c r="AS130" s="82">
        <v>-0.76604253053665161</v>
      </c>
      <c r="AT130" s="81">
        <v>32</v>
      </c>
      <c r="AU130" s="82">
        <v>0.5</v>
      </c>
      <c r="AV130" s="82">
        <v>2.8</v>
      </c>
      <c r="AW130" s="81">
        <v>81</v>
      </c>
      <c r="AX130" s="81">
        <v>38</v>
      </c>
      <c r="AY130" s="81">
        <v>80</v>
      </c>
      <c r="AZ130" s="82">
        <v>61.430252075195298</v>
      </c>
      <c r="BA130" s="81">
        <v>509</v>
      </c>
      <c r="BB130" s="81">
        <v>44</v>
      </c>
      <c r="BC130" s="81">
        <v>3</v>
      </c>
      <c r="BD130" s="81">
        <v>411.6889425426217</v>
      </c>
      <c r="BE130" s="81">
        <v>23310719</v>
      </c>
      <c r="BF130" s="81">
        <v>19916908</v>
      </c>
      <c r="BG130" s="81">
        <v>1266700</v>
      </c>
      <c r="BH130" s="82">
        <v>2.5950078826985301</v>
      </c>
      <c r="BI130" s="83">
        <v>20</v>
      </c>
      <c r="BJ130" s="82">
        <v>2.5829018774900001E-2</v>
      </c>
      <c r="BK130" s="82">
        <v>0.32097217410899997</v>
      </c>
      <c r="BL130" s="82">
        <v>4.7443341231699999E-2</v>
      </c>
      <c r="BM130" s="82">
        <v>2.57527993696E-2</v>
      </c>
      <c r="BN130" s="81">
        <v>13</v>
      </c>
    </row>
    <row r="131" spans="1:66" x14ac:dyDescent="0.25">
      <c r="A131" s="101" t="s">
        <v>234</v>
      </c>
      <c r="B131" s="84" t="s">
        <v>233</v>
      </c>
      <c r="C131" s="82">
        <v>215.06498896538093</v>
      </c>
      <c r="D131" s="82">
        <v>4.2388468031754956</v>
      </c>
      <c r="E131" s="82">
        <v>50.344000000000001</v>
      </c>
      <c r="F131" s="83">
        <v>53.9</v>
      </c>
      <c r="G131" s="82">
        <v>4.9014286643141203</v>
      </c>
      <c r="H131" s="82">
        <v>19.804320000000001</v>
      </c>
      <c r="I131" s="82">
        <v>41.948920000000001</v>
      </c>
      <c r="J131" s="83">
        <v>39.171750000000003</v>
      </c>
      <c r="K131" s="83">
        <v>71.376630000000006</v>
      </c>
      <c r="L131" s="83">
        <v>53.9</v>
      </c>
      <c r="M131" s="82">
        <v>16.625</v>
      </c>
      <c r="N131" s="82">
        <v>0.53413628601971408</v>
      </c>
      <c r="O131" s="82">
        <v>0.29115793000000001</v>
      </c>
      <c r="P131" s="82">
        <v>17430.809550000002</v>
      </c>
      <c r="Q131" s="82">
        <v>1742.86</v>
      </c>
      <c r="R131" s="82">
        <v>1724.35</v>
      </c>
      <c r="S131" s="82">
        <v>0.87123785185706137</v>
      </c>
      <c r="T131" s="82">
        <v>6.1195272508974687</v>
      </c>
      <c r="U131" s="81">
        <v>219</v>
      </c>
      <c r="V131" s="83">
        <v>2.9</v>
      </c>
      <c r="W131" s="82" t="s">
        <v>418</v>
      </c>
      <c r="X131" s="82">
        <v>281.149</v>
      </c>
      <c r="Y131" s="81">
        <v>133972724</v>
      </c>
      <c r="Z131" s="82" t="s">
        <v>418</v>
      </c>
      <c r="AA131" s="82">
        <v>43</v>
      </c>
      <c r="AB131" s="81">
        <v>2216000</v>
      </c>
      <c r="AC131" s="81">
        <v>35680</v>
      </c>
      <c r="AD131" s="81">
        <v>2</v>
      </c>
      <c r="AE131" s="81">
        <v>116</v>
      </c>
      <c r="AF131" s="83">
        <v>13.4</v>
      </c>
      <c r="AG131" s="81">
        <v>8169192.3099999996</v>
      </c>
      <c r="AH131" s="81" t="s">
        <v>418</v>
      </c>
      <c r="AI131" s="83">
        <v>40</v>
      </c>
      <c r="AJ131" s="82">
        <v>25.739517986199999</v>
      </c>
      <c r="AK131" s="81">
        <v>98000</v>
      </c>
      <c r="AL131" s="83">
        <v>62.016010000000001</v>
      </c>
      <c r="AM131" s="82">
        <v>88.184241247757399</v>
      </c>
      <c r="AN131" s="83">
        <v>96.508518539067595</v>
      </c>
      <c r="AO131" s="82">
        <v>1.5930572750000001</v>
      </c>
      <c r="AP131" s="81">
        <v>15</v>
      </c>
      <c r="AQ131" s="81">
        <v>11</v>
      </c>
      <c r="AR131" s="81">
        <v>35</v>
      </c>
      <c r="AS131" s="82">
        <v>-1.0225907564163208</v>
      </c>
      <c r="AT131" s="81">
        <v>26</v>
      </c>
      <c r="AU131" s="82">
        <v>3.827</v>
      </c>
      <c r="AV131" s="82">
        <v>5</v>
      </c>
      <c r="AW131" s="81">
        <v>42</v>
      </c>
      <c r="AX131" s="81" t="s">
        <v>418</v>
      </c>
      <c r="AY131" s="81">
        <v>36</v>
      </c>
      <c r="AZ131" s="82">
        <v>213.73724365234401</v>
      </c>
      <c r="BA131" s="81">
        <v>917</v>
      </c>
      <c r="BB131" s="81">
        <v>52</v>
      </c>
      <c r="BC131" s="81">
        <v>3</v>
      </c>
      <c r="BD131" s="81">
        <v>2028.1819701759794</v>
      </c>
      <c r="BE131" s="81">
        <v>200963603</v>
      </c>
      <c r="BF131" s="81">
        <v>182141741</v>
      </c>
      <c r="BG131" s="81">
        <v>910770</v>
      </c>
      <c r="BH131" s="82">
        <v>2.7473770053274298</v>
      </c>
      <c r="BI131" s="83">
        <v>22.5</v>
      </c>
      <c r="BJ131" s="82">
        <v>2.9798288324999998E-2</v>
      </c>
      <c r="BK131" s="82">
        <v>0.26202893115499998</v>
      </c>
      <c r="BL131" s="82">
        <v>4.56324033366E-2</v>
      </c>
      <c r="BM131" s="82">
        <v>2.24578105942E-2</v>
      </c>
      <c r="BN131" s="81">
        <v>15</v>
      </c>
    </row>
    <row r="132" spans="1:66" x14ac:dyDescent="0.25">
      <c r="A132" s="99" t="s">
        <v>704</v>
      </c>
      <c r="B132" s="84" t="s">
        <v>187</v>
      </c>
      <c r="C132" s="82">
        <v>82.591514670896117</v>
      </c>
      <c r="D132" s="82">
        <v>0.41781958282374893</v>
      </c>
      <c r="E132" s="82">
        <v>57.963000000000001</v>
      </c>
      <c r="F132" s="83">
        <v>8.3000000000000007</v>
      </c>
      <c r="G132" s="82" t="s">
        <v>418</v>
      </c>
      <c r="H132" s="82">
        <v>0.68447999999999998</v>
      </c>
      <c r="I132" s="82" t="s">
        <v>418</v>
      </c>
      <c r="J132" s="83">
        <v>99.124740000000003</v>
      </c>
      <c r="K132" s="83">
        <v>93.141459999999995</v>
      </c>
      <c r="L132" s="83">
        <v>8.3000000000000007</v>
      </c>
      <c r="M132" s="82">
        <v>5.4560000000000004</v>
      </c>
      <c r="N132" s="82">
        <v>0.75942233600113707</v>
      </c>
      <c r="O132" s="82">
        <v>9.5581299999999998E-3</v>
      </c>
      <c r="P132" s="82">
        <v>0</v>
      </c>
      <c r="Q132" s="82">
        <v>52.42</v>
      </c>
      <c r="R132" s="82">
        <v>66.97</v>
      </c>
      <c r="S132" s="82">
        <v>1.3996421067379936</v>
      </c>
      <c r="T132" s="82">
        <v>2.7182047009698809</v>
      </c>
      <c r="U132" s="81">
        <v>13</v>
      </c>
      <c r="V132" s="83">
        <v>0.1</v>
      </c>
      <c r="W132" s="82">
        <v>0.04</v>
      </c>
      <c r="X132" s="82" t="s">
        <v>418</v>
      </c>
      <c r="Y132" s="81">
        <v>9</v>
      </c>
      <c r="Z132" s="82">
        <v>0.1450303838490612</v>
      </c>
      <c r="AA132" s="82">
        <v>35.6</v>
      </c>
      <c r="AB132" s="81">
        <v>140</v>
      </c>
      <c r="AC132" s="81">
        <v>426</v>
      </c>
      <c r="AD132" s="81">
        <v>0</v>
      </c>
      <c r="AE132" s="81">
        <v>120</v>
      </c>
      <c r="AF132" s="83">
        <v>3.2</v>
      </c>
      <c r="AG132" s="81" t="s">
        <v>418</v>
      </c>
      <c r="AH132" s="81">
        <v>631000</v>
      </c>
      <c r="AI132" s="83">
        <v>100</v>
      </c>
      <c r="AJ132" s="82">
        <v>1.51015146632</v>
      </c>
      <c r="AK132" s="81">
        <v>14000</v>
      </c>
      <c r="AL132" s="83">
        <v>97.8</v>
      </c>
      <c r="AM132" s="82">
        <v>94.534308677519505</v>
      </c>
      <c r="AN132" s="83">
        <v>76.849999999999994</v>
      </c>
      <c r="AO132" s="82">
        <v>3.0309042119999998</v>
      </c>
      <c r="AP132" s="81">
        <v>33</v>
      </c>
      <c r="AQ132" s="81" t="s">
        <v>418</v>
      </c>
      <c r="AR132" s="81">
        <v>14</v>
      </c>
      <c r="AS132" s="82">
        <v>9.0243078768253326E-2</v>
      </c>
      <c r="AT132" s="81">
        <v>35</v>
      </c>
      <c r="AU132" s="82">
        <v>28.736000000000001</v>
      </c>
      <c r="AV132" s="82">
        <v>44.279000000000003</v>
      </c>
      <c r="AW132" s="81">
        <v>91</v>
      </c>
      <c r="AX132" s="81">
        <v>97</v>
      </c>
      <c r="AY132" s="81" t="s">
        <v>418</v>
      </c>
      <c r="AZ132" s="82">
        <v>934.57500000000005</v>
      </c>
      <c r="BA132" s="81">
        <v>7</v>
      </c>
      <c r="BB132" s="81">
        <v>63</v>
      </c>
      <c r="BC132" s="81">
        <v>3</v>
      </c>
      <c r="BD132" s="81">
        <v>6083.7189483214843</v>
      </c>
      <c r="BE132" s="81">
        <v>2083458</v>
      </c>
      <c r="BF132" s="81">
        <v>2078210</v>
      </c>
      <c r="BG132" s="81">
        <v>25220</v>
      </c>
      <c r="BH132" s="82">
        <v>13.670181381564801</v>
      </c>
      <c r="BI132" s="83">
        <v>20.3</v>
      </c>
      <c r="BJ132" s="82">
        <v>0.112351962717</v>
      </c>
      <c r="BK132" s="82">
        <v>0.18040270657900001</v>
      </c>
      <c r="BL132" s="82">
        <v>0.11053589292300001</v>
      </c>
      <c r="BM132" s="82">
        <v>0.10812026252900001</v>
      </c>
      <c r="BN132" s="81">
        <v>33</v>
      </c>
    </row>
    <row r="133" spans="1:66" x14ac:dyDescent="0.25">
      <c r="A133" s="101" t="s">
        <v>236</v>
      </c>
      <c r="B133" s="84" t="s">
        <v>235</v>
      </c>
      <c r="C133" s="82">
        <v>14.554919537497476</v>
      </c>
      <c r="D133" s="82">
        <v>1.165071195085547</v>
      </c>
      <c r="E133" s="82">
        <v>82.248000000000005</v>
      </c>
      <c r="F133" s="83">
        <v>1E-3</v>
      </c>
      <c r="G133" s="82">
        <v>2.2154372612291202</v>
      </c>
      <c r="H133" s="82">
        <v>0</v>
      </c>
      <c r="I133" s="82" t="s">
        <v>418</v>
      </c>
      <c r="J133" s="83">
        <v>98.054390000000012</v>
      </c>
      <c r="K133" s="83">
        <v>100.00001</v>
      </c>
      <c r="L133" s="83">
        <v>1E-3</v>
      </c>
      <c r="M133" s="82">
        <v>5.6</v>
      </c>
      <c r="N133" s="82">
        <v>0.95368833688361021</v>
      </c>
      <c r="O133" s="82" t="s">
        <v>418</v>
      </c>
      <c r="P133" s="82">
        <v>-35.911239999999999</v>
      </c>
      <c r="Q133" s="82">
        <v>0</v>
      </c>
      <c r="R133" s="82">
        <v>0</v>
      </c>
      <c r="S133" s="82" t="s">
        <v>418</v>
      </c>
      <c r="T133" s="82">
        <v>0.14841010511277714</v>
      </c>
      <c r="U133" s="81">
        <v>5.0999999046325701</v>
      </c>
      <c r="V133" s="83">
        <v>0.2</v>
      </c>
      <c r="W133" s="82" t="s">
        <v>418</v>
      </c>
      <c r="X133" s="82" t="s">
        <v>418</v>
      </c>
      <c r="Y133" s="81">
        <v>40</v>
      </c>
      <c r="Z133" s="82">
        <v>4.4116419479600544E-2</v>
      </c>
      <c r="AA133" s="82">
        <v>27.5</v>
      </c>
      <c r="AB133" s="81">
        <v>0</v>
      </c>
      <c r="AC133" s="81">
        <v>59318</v>
      </c>
      <c r="AD133" s="81">
        <v>0</v>
      </c>
      <c r="AE133" s="81">
        <v>135</v>
      </c>
      <c r="AF133" s="83">
        <v>2.4</v>
      </c>
      <c r="AG133" s="81" t="s">
        <v>418</v>
      </c>
      <c r="AH133" s="81">
        <v>6252000</v>
      </c>
      <c r="AI133" s="83">
        <v>60</v>
      </c>
      <c r="AJ133" s="82">
        <v>6.4419243952</v>
      </c>
      <c r="AK133" s="81">
        <v>140000</v>
      </c>
      <c r="AL133" s="83" t="s">
        <v>418</v>
      </c>
      <c r="AM133" s="82">
        <v>107.173711615032</v>
      </c>
      <c r="AN133" s="83">
        <v>15.514557789741399</v>
      </c>
      <c r="AO133" s="82">
        <v>5.7103209499999998</v>
      </c>
      <c r="AP133" s="81">
        <v>33</v>
      </c>
      <c r="AQ133" s="81" t="s">
        <v>418</v>
      </c>
      <c r="AR133" s="81">
        <v>10</v>
      </c>
      <c r="AS133" s="82">
        <v>1.8871194124221802</v>
      </c>
      <c r="AT133" s="81">
        <v>84</v>
      </c>
      <c r="AU133" s="82">
        <v>46.336000000000006</v>
      </c>
      <c r="AV133" s="82">
        <v>38.581000000000003</v>
      </c>
      <c r="AW133" s="81">
        <v>96</v>
      </c>
      <c r="AX133" s="81">
        <v>91</v>
      </c>
      <c r="AY133" s="81">
        <v>94</v>
      </c>
      <c r="AZ133" s="82">
        <v>6203.45458984375</v>
      </c>
      <c r="BA133" s="81">
        <v>2</v>
      </c>
      <c r="BB133" s="81">
        <v>92</v>
      </c>
      <c r="BC133" s="81">
        <v>5</v>
      </c>
      <c r="BD133" s="81">
        <v>81807.198038675982</v>
      </c>
      <c r="BE133" s="81">
        <v>5378859</v>
      </c>
      <c r="BF133" s="81">
        <v>5211664</v>
      </c>
      <c r="BG133" s="81">
        <v>304250</v>
      </c>
      <c r="BH133" s="82">
        <v>17.0492221563211</v>
      </c>
      <c r="BI133" s="83">
        <v>9.1999999999999993</v>
      </c>
      <c r="BJ133" s="82">
        <v>9.3886874992700001E-2</v>
      </c>
      <c r="BK133" s="82">
        <v>0.13509692595700001</v>
      </c>
      <c r="BL133" s="82">
        <v>0.135606681191</v>
      </c>
      <c r="BM133" s="82">
        <v>0.106992866058</v>
      </c>
      <c r="BN133" s="81">
        <v>33</v>
      </c>
    </row>
    <row r="134" spans="1:66" x14ac:dyDescent="0.25">
      <c r="A134" s="101" t="s">
        <v>239</v>
      </c>
      <c r="B134" s="84" t="s">
        <v>238</v>
      </c>
      <c r="C134" s="82">
        <v>15.604145395799677</v>
      </c>
      <c r="D134" s="82">
        <v>4.6099372470981077</v>
      </c>
      <c r="E134" s="82">
        <v>84.539000000000001</v>
      </c>
      <c r="F134" s="83" t="s">
        <v>418</v>
      </c>
      <c r="G134" s="82" t="s">
        <v>418</v>
      </c>
      <c r="H134" s="82">
        <v>0</v>
      </c>
      <c r="I134" s="82">
        <v>97.4</v>
      </c>
      <c r="J134" s="83">
        <v>100</v>
      </c>
      <c r="K134" s="83">
        <v>91.938079999999999</v>
      </c>
      <c r="L134" s="83" t="s">
        <v>418</v>
      </c>
      <c r="M134" s="82">
        <v>9.0559999999999992</v>
      </c>
      <c r="N134" s="82">
        <v>0.83378943305336872</v>
      </c>
      <c r="O134" s="82" t="s">
        <v>418</v>
      </c>
      <c r="P134" s="82">
        <v>0</v>
      </c>
      <c r="Q134" s="82">
        <v>0</v>
      </c>
      <c r="R134" s="82">
        <v>0</v>
      </c>
      <c r="S134" s="82" t="s">
        <v>418</v>
      </c>
      <c r="T134" s="82">
        <v>4.9209530901945069E-2</v>
      </c>
      <c r="U134" s="81">
        <v>6.6999998092651403</v>
      </c>
      <c r="V134" s="83">
        <v>0.2</v>
      </c>
      <c r="W134" s="82" t="s">
        <v>418</v>
      </c>
      <c r="X134" s="82">
        <v>0</v>
      </c>
      <c r="Y134" s="81">
        <v>1</v>
      </c>
      <c r="Z134" s="82">
        <v>0.30388778789047699</v>
      </c>
      <c r="AA134" s="82" t="s">
        <v>418</v>
      </c>
      <c r="AB134" s="81">
        <v>0</v>
      </c>
      <c r="AC134" s="81">
        <v>564</v>
      </c>
      <c r="AD134" s="81">
        <v>0</v>
      </c>
      <c r="AE134" s="81">
        <v>121</v>
      </c>
      <c r="AF134" s="83">
        <v>6.8</v>
      </c>
      <c r="AG134" s="81">
        <v>10438241</v>
      </c>
      <c r="AH134" s="81">
        <v>2372000</v>
      </c>
      <c r="AI134" s="83">
        <v>100</v>
      </c>
      <c r="AJ134" s="82">
        <v>119.80952381</v>
      </c>
      <c r="AK134" s="81">
        <v>42000</v>
      </c>
      <c r="AL134" s="83">
        <v>95.651529999999994</v>
      </c>
      <c r="AM134" s="82">
        <v>133.366290690516</v>
      </c>
      <c r="AN134" s="83" t="s">
        <v>418</v>
      </c>
      <c r="AO134" s="82">
        <v>4.693422794</v>
      </c>
      <c r="AP134" s="81">
        <v>20</v>
      </c>
      <c r="AQ134" s="81" t="s">
        <v>418</v>
      </c>
      <c r="AR134" s="81">
        <v>8</v>
      </c>
      <c r="AS134" s="82">
        <v>0.18657819926738739</v>
      </c>
      <c r="AT134" s="81">
        <v>52</v>
      </c>
      <c r="AU134" s="82">
        <v>19.696999999999999</v>
      </c>
      <c r="AV134" s="82">
        <v>15.8</v>
      </c>
      <c r="AW134" s="81">
        <v>99</v>
      </c>
      <c r="AX134" s="81">
        <v>99</v>
      </c>
      <c r="AY134" s="81">
        <v>99</v>
      </c>
      <c r="AZ134" s="82">
        <v>2826.84692382813</v>
      </c>
      <c r="BA134" s="81">
        <v>19</v>
      </c>
      <c r="BB134" s="81">
        <v>100</v>
      </c>
      <c r="BC134" s="81">
        <v>4</v>
      </c>
      <c r="BD134" s="81">
        <v>16418.926928315839</v>
      </c>
      <c r="BE134" s="81">
        <v>4974992</v>
      </c>
      <c r="BF134" s="81">
        <v>4496150</v>
      </c>
      <c r="BG134" s="81">
        <v>309500</v>
      </c>
      <c r="BH134" s="82">
        <v>2.39278695625796</v>
      </c>
      <c r="BI134" s="83">
        <v>17.8</v>
      </c>
      <c r="BJ134" s="82" t="s">
        <v>418</v>
      </c>
      <c r="BK134" s="82" t="s">
        <v>418</v>
      </c>
      <c r="BL134" s="82" t="s">
        <v>418</v>
      </c>
      <c r="BM134" s="82" t="s">
        <v>418</v>
      </c>
      <c r="BN134" s="81">
        <v>20</v>
      </c>
    </row>
    <row r="135" spans="1:66" x14ac:dyDescent="0.25">
      <c r="A135" s="101" t="s">
        <v>241</v>
      </c>
      <c r="B135" s="84" t="s">
        <v>240</v>
      </c>
      <c r="C135" s="82">
        <v>275.28931870070568</v>
      </c>
      <c r="D135" s="82">
        <v>2.668674361748657</v>
      </c>
      <c r="E135" s="82">
        <v>36.665999999999997</v>
      </c>
      <c r="F135" s="83">
        <v>40.799999999999997</v>
      </c>
      <c r="G135" s="82">
        <v>6.8044786624803502</v>
      </c>
      <c r="H135" s="82">
        <v>10.429360000000001</v>
      </c>
      <c r="I135" s="82">
        <v>59.606909999999999</v>
      </c>
      <c r="J135" s="83">
        <v>59.869500000000002</v>
      </c>
      <c r="K135" s="83">
        <v>91.465450000000004</v>
      </c>
      <c r="L135" s="83">
        <v>40.799999999999997</v>
      </c>
      <c r="M135" s="82">
        <v>12.776</v>
      </c>
      <c r="N135" s="82">
        <v>0.56044635942831189</v>
      </c>
      <c r="O135" s="82">
        <v>0.19824739999999999</v>
      </c>
      <c r="P135" s="82">
        <v>2698.62727</v>
      </c>
      <c r="Q135" s="82">
        <v>1279.49</v>
      </c>
      <c r="R135" s="82">
        <v>986.59</v>
      </c>
      <c r="S135" s="82">
        <v>0.41102147599602989</v>
      </c>
      <c r="T135" s="82">
        <v>6.7370611143510741</v>
      </c>
      <c r="U135" s="81">
        <v>267</v>
      </c>
      <c r="V135" s="83">
        <v>0.1</v>
      </c>
      <c r="W135" s="82">
        <v>0.18</v>
      </c>
      <c r="X135" s="82">
        <v>4.9370000000000003</v>
      </c>
      <c r="Y135" s="81">
        <v>31683212</v>
      </c>
      <c r="Z135" s="82">
        <v>0.54718978068954316</v>
      </c>
      <c r="AA135" s="82">
        <v>33.5</v>
      </c>
      <c r="AB135" s="81">
        <v>119000</v>
      </c>
      <c r="AC135" s="81">
        <v>1409200</v>
      </c>
      <c r="AD135" s="81">
        <v>12</v>
      </c>
      <c r="AE135" s="81">
        <v>109</v>
      </c>
      <c r="AF135" s="83">
        <v>20.3</v>
      </c>
      <c r="AG135" s="81">
        <v>6880637</v>
      </c>
      <c r="AH135" s="81" t="s">
        <v>418</v>
      </c>
      <c r="AI135" s="83">
        <v>40</v>
      </c>
      <c r="AJ135" s="82">
        <v>0.30203399275600001</v>
      </c>
      <c r="AK135" s="81">
        <v>100000</v>
      </c>
      <c r="AL135" s="83">
        <v>59.13205</v>
      </c>
      <c r="AM135" s="82">
        <v>72.557061031911701</v>
      </c>
      <c r="AN135" s="83">
        <v>61.17838482746</v>
      </c>
      <c r="AO135" s="82">
        <v>3.185332775</v>
      </c>
      <c r="AP135" s="81">
        <v>18</v>
      </c>
      <c r="AQ135" s="81" t="s">
        <v>418</v>
      </c>
      <c r="AR135" s="81">
        <v>42</v>
      </c>
      <c r="AS135" s="82">
        <v>-0.63384431600570679</v>
      </c>
      <c r="AT135" s="81">
        <v>32</v>
      </c>
      <c r="AU135" s="82">
        <v>9.7530000000000001</v>
      </c>
      <c r="AV135" s="82">
        <v>6</v>
      </c>
      <c r="AW135" s="81">
        <v>75</v>
      </c>
      <c r="AX135" s="81">
        <v>45</v>
      </c>
      <c r="AY135" s="81">
        <v>75</v>
      </c>
      <c r="AZ135" s="82">
        <v>144.12382507324199</v>
      </c>
      <c r="BA135" s="81">
        <v>140</v>
      </c>
      <c r="BB135" s="81">
        <v>51</v>
      </c>
      <c r="BC135" s="81">
        <v>2</v>
      </c>
      <c r="BD135" s="81">
        <v>1472.8931336694334</v>
      </c>
      <c r="BE135" s="81">
        <v>216565317</v>
      </c>
      <c r="BF135" s="81">
        <v>188897179</v>
      </c>
      <c r="BG135" s="81">
        <v>770880</v>
      </c>
      <c r="BH135" s="82">
        <v>4.3127743113375603</v>
      </c>
      <c r="BI135" s="83">
        <v>24.7</v>
      </c>
      <c r="BJ135" s="82">
        <v>3.9397537420000003E-2</v>
      </c>
      <c r="BK135" s="82">
        <v>0.25904699575599999</v>
      </c>
      <c r="BL135" s="82">
        <v>5.0989728172899998E-2</v>
      </c>
      <c r="BM135" s="82">
        <v>5.1981453326099998E-2</v>
      </c>
      <c r="BN135" s="81">
        <v>18</v>
      </c>
    </row>
    <row r="136" spans="1:66" x14ac:dyDescent="0.25">
      <c r="A136" s="101" t="s">
        <v>243</v>
      </c>
      <c r="B136" s="84" t="s">
        <v>242</v>
      </c>
      <c r="C136" s="82">
        <v>38.928260869565214</v>
      </c>
      <c r="D136" s="82">
        <v>1.2655726816065853</v>
      </c>
      <c r="E136" s="82">
        <v>79.930000000000007</v>
      </c>
      <c r="F136" s="83" t="s">
        <v>418</v>
      </c>
      <c r="G136" s="82" t="s">
        <v>418</v>
      </c>
      <c r="H136" s="82">
        <v>0</v>
      </c>
      <c r="I136" s="82" t="s">
        <v>418</v>
      </c>
      <c r="J136" s="83">
        <v>100</v>
      </c>
      <c r="K136" s="83">
        <v>100</v>
      </c>
      <c r="L136" s="83" t="s">
        <v>418</v>
      </c>
      <c r="M136" s="82" t="s">
        <v>418</v>
      </c>
      <c r="N136" s="82">
        <v>0.81424585507880964</v>
      </c>
      <c r="O136" s="82" t="s">
        <v>418</v>
      </c>
      <c r="P136" s="82">
        <v>10.884589999999999</v>
      </c>
      <c r="Q136" s="82">
        <v>17.77</v>
      </c>
      <c r="R136" s="82">
        <v>83.51</v>
      </c>
      <c r="S136" s="82">
        <v>28.183280085602746</v>
      </c>
      <c r="T136" s="82">
        <v>0.76761941851772697</v>
      </c>
      <c r="U136" s="81">
        <v>106</v>
      </c>
      <c r="V136" s="83" t="s">
        <v>418</v>
      </c>
      <c r="W136" s="82" t="s">
        <v>418</v>
      </c>
      <c r="X136" s="82" t="s">
        <v>418</v>
      </c>
      <c r="Y136" s="81">
        <v>0</v>
      </c>
      <c r="Z136" s="82" t="s">
        <v>418</v>
      </c>
      <c r="AA136" s="82" t="s">
        <v>418</v>
      </c>
      <c r="AB136" s="81">
        <v>0</v>
      </c>
      <c r="AC136" s="81">
        <v>0</v>
      </c>
      <c r="AD136" s="81">
        <v>0</v>
      </c>
      <c r="AE136" s="81">
        <v>31</v>
      </c>
      <c r="AF136" s="83">
        <v>2.7</v>
      </c>
      <c r="AG136" s="81" t="s">
        <v>418</v>
      </c>
      <c r="AH136" s="81">
        <v>123000</v>
      </c>
      <c r="AI136" s="83">
        <v>60</v>
      </c>
      <c r="AJ136" s="82">
        <v>60.687232794000003</v>
      </c>
      <c r="AK136" s="81">
        <v>280</v>
      </c>
      <c r="AL136" s="83">
        <v>96.593739999999997</v>
      </c>
      <c r="AM136" s="82">
        <v>134.407019530144</v>
      </c>
      <c r="AN136" s="83">
        <v>54</v>
      </c>
      <c r="AO136" s="82" t="s">
        <v>418</v>
      </c>
      <c r="AP136" s="81" t="s">
        <v>418</v>
      </c>
      <c r="AQ136" s="81">
        <v>9.6</v>
      </c>
      <c r="AR136" s="81" t="s">
        <v>418</v>
      </c>
      <c r="AS136" s="82">
        <v>-1.2124174274504185E-2</v>
      </c>
      <c r="AT136" s="81" t="s">
        <v>418</v>
      </c>
      <c r="AU136" s="82">
        <v>11.848000000000001</v>
      </c>
      <c r="AV136" s="82" t="s">
        <v>418</v>
      </c>
      <c r="AW136" s="81">
        <v>97</v>
      </c>
      <c r="AX136" s="81">
        <v>95</v>
      </c>
      <c r="AY136" s="81">
        <v>89</v>
      </c>
      <c r="AZ136" s="82">
        <v>1891.91735839844</v>
      </c>
      <c r="BA136" s="81" t="s">
        <v>418</v>
      </c>
      <c r="BB136" s="81">
        <v>60</v>
      </c>
      <c r="BC136" s="81">
        <v>2</v>
      </c>
      <c r="BD136" s="81">
        <v>17317.87261964595</v>
      </c>
      <c r="BE136" s="81">
        <v>18001</v>
      </c>
      <c r="BF136" s="81">
        <v>21291</v>
      </c>
      <c r="BG136" s="81">
        <v>460</v>
      </c>
      <c r="BH136" s="82" t="s">
        <v>418</v>
      </c>
      <c r="BI136" s="83" t="s">
        <v>418</v>
      </c>
      <c r="BJ136" s="82" t="s">
        <v>418</v>
      </c>
      <c r="BK136" s="82" t="s">
        <v>418</v>
      </c>
      <c r="BL136" s="82" t="s">
        <v>418</v>
      </c>
      <c r="BM136" s="82" t="s">
        <v>418</v>
      </c>
      <c r="BN136" s="81" t="s">
        <v>418</v>
      </c>
    </row>
    <row r="137" spans="1:66" x14ac:dyDescent="0.25">
      <c r="A137" s="101" t="s">
        <v>385</v>
      </c>
      <c r="B137" s="84" t="s">
        <v>237</v>
      </c>
      <c r="C137" s="82">
        <v>758.9845514950166</v>
      </c>
      <c r="D137" s="82">
        <v>2.8881186852347724</v>
      </c>
      <c r="E137" s="82">
        <v>76.164000000000001</v>
      </c>
      <c r="F137" s="83">
        <v>39.299999999999997</v>
      </c>
      <c r="G137" s="82">
        <v>5.8870669745958404</v>
      </c>
      <c r="H137" s="82">
        <v>0.1636</v>
      </c>
      <c r="I137" s="82" t="s">
        <v>418</v>
      </c>
      <c r="J137" s="83">
        <v>96.939009999999996</v>
      </c>
      <c r="K137" s="83">
        <v>96.826899999999995</v>
      </c>
      <c r="L137" s="83">
        <v>39.299999999999997</v>
      </c>
      <c r="M137" s="82">
        <v>13.858000000000001</v>
      </c>
      <c r="N137" s="82">
        <v>0.69001703254372504</v>
      </c>
      <c r="O137" s="82">
        <v>3.5861700000000001E-3</v>
      </c>
      <c r="P137" s="82">
        <v>7485.8542299999999</v>
      </c>
      <c r="Q137" s="82">
        <v>1062.27</v>
      </c>
      <c r="R137" s="82">
        <v>1080.24</v>
      </c>
      <c r="S137" s="82">
        <v>13.171288975234157</v>
      </c>
      <c r="T137" s="82">
        <v>16.984192515514472</v>
      </c>
      <c r="U137" s="81">
        <v>0.95999997854232799</v>
      </c>
      <c r="V137" s="83" t="s">
        <v>418</v>
      </c>
      <c r="W137" s="82" t="s">
        <v>418</v>
      </c>
      <c r="X137" s="82" t="s">
        <v>418</v>
      </c>
      <c r="Y137" s="81" t="s">
        <v>418</v>
      </c>
      <c r="Z137" s="82" t="s">
        <v>418</v>
      </c>
      <c r="AA137" s="82">
        <v>33.700000000000003</v>
      </c>
      <c r="AB137" s="81">
        <v>238000</v>
      </c>
      <c r="AC137" s="81">
        <v>2618285</v>
      </c>
      <c r="AD137" s="81">
        <v>1</v>
      </c>
      <c r="AE137" s="81">
        <v>126</v>
      </c>
      <c r="AF137" s="83">
        <v>12.1</v>
      </c>
      <c r="AG137" s="81" t="s">
        <v>418</v>
      </c>
      <c r="AH137" s="81">
        <v>503000</v>
      </c>
      <c r="AI137" s="83" t="s">
        <v>418</v>
      </c>
      <c r="AJ137" s="82">
        <v>398.13809584500001</v>
      </c>
      <c r="AK137" s="81">
        <v>17000</v>
      </c>
      <c r="AL137" s="83">
        <v>97.218609999999998</v>
      </c>
      <c r="AM137" s="82">
        <v>89.975753545306304</v>
      </c>
      <c r="AN137" s="83">
        <v>9.6015384615384605</v>
      </c>
      <c r="AO137" s="82" t="s">
        <v>418</v>
      </c>
      <c r="AP137" s="81">
        <v>17</v>
      </c>
      <c r="AQ137" s="81" t="s">
        <v>418</v>
      </c>
      <c r="AR137" s="81">
        <v>39</v>
      </c>
      <c r="AS137" s="82">
        <v>-0.76089024543762207</v>
      </c>
      <c r="AT137" s="81" t="s">
        <v>418</v>
      </c>
      <c r="AU137" s="82" t="s">
        <v>418</v>
      </c>
      <c r="AV137" s="82" t="s">
        <v>418</v>
      </c>
      <c r="AW137" s="81">
        <v>99</v>
      </c>
      <c r="AX137" s="81">
        <v>99</v>
      </c>
      <c r="AY137" s="81">
        <v>99</v>
      </c>
      <c r="AZ137" s="82" t="s">
        <v>418</v>
      </c>
      <c r="BA137" s="81">
        <v>27</v>
      </c>
      <c r="BB137" s="81" t="s">
        <v>418</v>
      </c>
      <c r="BC137" s="81">
        <v>2</v>
      </c>
      <c r="BD137" s="81">
        <v>3198.8666444740456</v>
      </c>
      <c r="BE137" s="81">
        <v>4981422</v>
      </c>
      <c r="BF137" s="81">
        <v>4664642</v>
      </c>
      <c r="BG137" s="81">
        <v>6020</v>
      </c>
      <c r="BH137" s="82">
        <v>3.1333057370800899</v>
      </c>
      <c r="BI137" s="83" t="s">
        <v>418</v>
      </c>
      <c r="BJ137" s="82">
        <v>4.6905797670999998E-2</v>
      </c>
      <c r="BK137" s="82">
        <v>0.22327901640200001</v>
      </c>
      <c r="BL137" s="82">
        <v>7.3827073709800003E-2</v>
      </c>
      <c r="BM137" s="82">
        <v>6.1558220888200003E-2</v>
      </c>
      <c r="BN137" s="81">
        <v>17</v>
      </c>
    </row>
    <row r="138" spans="1:66" x14ac:dyDescent="0.25">
      <c r="A138" s="101" t="s">
        <v>245</v>
      </c>
      <c r="B138" s="84" t="s">
        <v>244</v>
      </c>
      <c r="C138" s="82">
        <v>56.186077481840194</v>
      </c>
      <c r="D138" s="82">
        <v>2.201944488856161</v>
      </c>
      <c r="E138" s="82">
        <v>67.709000000000003</v>
      </c>
      <c r="F138" s="83">
        <v>22.1</v>
      </c>
      <c r="G138" s="82">
        <v>3.6700825940654598</v>
      </c>
      <c r="H138" s="82">
        <v>4.42021</v>
      </c>
      <c r="I138" s="82" t="s">
        <v>418</v>
      </c>
      <c r="J138" s="83">
        <v>83.315460000000002</v>
      </c>
      <c r="K138" s="83">
        <v>96.382419999999996</v>
      </c>
      <c r="L138" s="83">
        <v>22.1</v>
      </c>
      <c r="M138" s="82">
        <v>9.1620000000000008</v>
      </c>
      <c r="N138" s="82">
        <v>0.79505469939687567</v>
      </c>
      <c r="O138" s="82" t="s">
        <v>418</v>
      </c>
      <c r="P138" s="82">
        <v>91.039820000000006</v>
      </c>
      <c r="Q138" s="82">
        <v>9.9499999999999993</v>
      </c>
      <c r="R138" s="82">
        <v>9.99</v>
      </c>
      <c r="S138" s="82">
        <v>6.3854129281724112E-2</v>
      </c>
      <c r="T138" s="82">
        <v>0.82680251048726383</v>
      </c>
      <c r="U138" s="81">
        <v>54</v>
      </c>
      <c r="V138" s="83">
        <v>0.8</v>
      </c>
      <c r="W138" s="82">
        <v>0.74</v>
      </c>
      <c r="X138" s="82">
        <v>0.20399999999999999</v>
      </c>
      <c r="Y138" s="81">
        <v>436029</v>
      </c>
      <c r="Z138" s="82">
        <v>0.45966340732128419</v>
      </c>
      <c r="AA138" s="82">
        <v>49.9</v>
      </c>
      <c r="AB138" s="81">
        <v>0</v>
      </c>
      <c r="AC138" s="81">
        <v>16134</v>
      </c>
      <c r="AD138" s="81">
        <v>0</v>
      </c>
      <c r="AE138" s="81">
        <v>119</v>
      </c>
      <c r="AF138" s="83">
        <v>10</v>
      </c>
      <c r="AG138" s="81">
        <v>12939350</v>
      </c>
      <c r="AH138" s="81">
        <v>1843000</v>
      </c>
      <c r="AI138" s="83">
        <v>60</v>
      </c>
      <c r="AJ138" s="82">
        <v>2.6360022189299999</v>
      </c>
      <c r="AK138" s="81">
        <v>12000</v>
      </c>
      <c r="AL138" s="83">
        <v>95.411810000000003</v>
      </c>
      <c r="AM138" s="82">
        <v>137.001423793756</v>
      </c>
      <c r="AN138" s="83">
        <v>61.075756221579702</v>
      </c>
      <c r="AO138" s="82">
        <v>2.1488270759999999</v>
      </c>
      <c r="AP138" s="81">
        <v>23</v>
      </c>
      <c r="AQ138" s="81">
        <v>10.1</v>
      </c>
      <c r="AR138" s="81">
        <v>6</v>
      </c>
      <c r="AS138" s="82">
        <v>-1.9452029839158058E-2</v>
      </c>
      <c r="AT138" s="81">
        <v>36</v>
      </c>
      <c r="AU138" s="82">
        <v>15.699000000000002</v>
      </c>
      <c r="AV138" s="82">
        <v>23</v>
      </c>
      <c r="AW138" s="81">
        <v>81</v>
      </c>
      <c r="AX138" s="81">
        <v>93</v>
      </c>
      <c r="AY138" s="81">
        <v>90</v>
      </c>
      <c r="AZ138" s="82">
        <v>1750.298828125</v>
      </c>
      <c r="BA138" s="81">
        <v>52</v>
      </c>
      <c r="BB138" s="81">
        <v>71</v>
      </c>
      <c r="BC138" s="81">
        <v>3</v>
      </c>
      <c r="BD138" s="81">
        <v>15575.07254829151</v>
      </c>
      <c r="BE138" s="81">
        <v>4246440</v>
      </c>
      <c r="BF138" s="81">
        <v>3926469</v>
      </c>
      <c r="BG138" s="81">
        <v>74340</v>
      </c>
      <c r="BH138" s="82">
        <v>8.1047310796675696</v>
      </c>
      <c r="BI138" s="83">
        <v>13</v>
      </c>
      <c r="BJ138" s="82">
        <v>6.2912882747099996E-2</v>
      </c>
      <c r="BK138" s="82">
        <v>0.25503508786500001</v>
      </c>
      <c r="BL138" s="82">
        <v>7.8206481996600005E-2</v>
      </c>
      <c r="BM138" s="82">
        <v>6.0361654669400001E-2</v>
      </c>
      <c r="BN138" s="81">
        <v>23</v>
      </c>
    </row>
    <row r="139" spans="1:66" x14ac:dyDescent="0.25">
      <c r="A139" s="101" t="s">
        <v>247</v>
      </c>
      <c r="B139" s="84" t="s">
        <v>246</v>
      </c>
      <c r="C139" s="82">
        <v>19.004363379410854</v>
      </c>
      <c r="D139" s="82">
        <v>2.4848112845250689</v>
      </c>
      <c r="E139" s="82">
        <v>13.169</v>
      </c>
      <c r="F139" s="83" t="s">
        <v>418</v>
      </c>
      <c r="G139" s="82" t="s">
        <v>418</v>
      </c>
      <c r="H139" s="82">
        <v>14.46893</v>
      </c>
      <c r="I139" s="82" t="s">
        <v>418</v>
      </c>
      <c r="J139" s="83">
        <v>12.94927</v>
      </c>
      <c r="K139" s="83">
        <v>41.32705</v>
      </c>
      <c r="L139" s="83" t="s">
        <v>418</v>
      </c>
      <c r="M139" s="82">
        <v>12.484</v>
      </c>
      <c r="N139" s="82">
        <v>0.54307562286326538</v>
      </c>
      <c r="O139" s="82" t="s">
        <v>418</v>
      </c>
      <c r="P139" s="82">
        <v>243.02798999999999</v>
      </c>
      <c r="Q139" s="82">
        <v>440.12</v>
      </c>
      <c r="R139" s="82">
        <v>508.58</v>
      </c>
      <c r="S139" s="82">
        <v>3.4336501482382356</v>
      </c>
      <c r="T139" s="82">
        <v>1.2236643364035203E-2</v>
      </c>
      <c r="U139" s="81">
        <v>432</v>
      </c>
      <c r="V139" s="83">
        <v>0.9</v>
      </c>
      <c r="W139" s="82">
        <v>0.6</v>
      </c>
      <c r="X139" s="82">
        <v>181.87200000000001</v>
      </c>
      <c r="Y139" s="81">
        <v>6546649</v>
      </c>
      <c r="Z139" s="82">
        <v>0.74038999662986482</v>
      </c>
      <c r="AA139" s="82">
        <v>41.9</v>
      </c>
      <c r="AB139" s="81">
        <v>12000</v>
      </c>
      <c r="AC139" s="81">
        <v>10177</v>
      </c>
      <c r="AD139" s="81">
        <v>0</v>
      </c>
      <c r="AE139" s="81">
        <v>101</v>
      </c>
      <c r="AF139" s="83">
        <v>8.9</v>
      </c>
      <c r="AG139" s="81">
        <v>964713</v>
      </c>
      <c r="AH139" s="81" t="s">
        <v>418</v>
      </c>
      <c r="AI139" s="83">
        <v>20</v>
      </c>
      <c r="AJ139" s="82">
        <v>509.54424993100002</v>
      </c>
      <c r="AK139" s="81">
        <v>14000</v>
      </c>
      <c r="AL139" s="83">
        <v>61.6</v>
      </c>
      <c r="AM139" s="82">
        <v>47.617715781255299</v>
      </c>
      <c r="AN139" s="83">
        <v>48.727631460823403</v>
      </c>
      <c r="AO139" s="82" t="s">
        <v>418</v>
      </c>
      <c r="AP139" s="81">
        <v>25</v>
      </c>
      <c r="AQ139" s="81" t="s">
        <v>418</v>
      </c>
      <c r="AR139" s="81" t="s">
        <v>418</v>
      </c>
      <c r="AS139" s="82">
        <v>-0.67734020948410034</v>
      </c>
      <c r="AT139" s="81">
        <v>28</v>
      </c>
      <c r="AU139" s="82" t="s">
        <v>418</v>
      </c>
      <c r="AV139" s="82" t="s">
        <v>418</v>
      </c>
      <c r="AW139" s="81">
        <v>62</v>
      </c>
      <c r="AX139" s="81" t="s">
        <v>418</v>
      </c>
      <c r="AY139" s="81">
        <v>44</v>
      </c>
      <c r="AZ139" s="82">
        <v>92.267341613769503</v>
      </c>
      <c r="BA139" s="81">
        <v>145</v>
      </c>
      <c r="BB139" s="81">
        <v>36</v>
      </c>
      <c r="BC139" s="81">
        <v>2</v>
      </c>
      <c r="BD139" s="81">
        <v>2722.6046794015115</v>
      </c>
      <c r="BE139" s="81">
        <v>8776119</v>
      </c>
      <c r="BF139" s="81">
        <v>7619178</v>
      </c>
      <c r="BG139" s="81">
        <v>452860</v>
      </c>
      <c r="BH139" s="82">
        <v>3.4452692514561698</v>
      </c>
      <c r="BI139" s="83">
        <v>30</v>
      </c>
      <c r="BJ139" s="82">
        <v>3.9771646849800002E-2</v>
      </c>
      <c r="BK139" s="82">
        <v>0.495919938886</v>
      </c>
      <c r="BL139" s="82">
        <v>0.143777416686</v>
      </c>
      <c r="BM139" s="82">
        <v>9.6535347676E-2</v>
      </c>
      <c r="BN139" s="81">
        <v>25</v>
      </c>
    </row>
    <row r="140" spans="1:66" x14ac:dyDescent="0.25">
      <c r="A140" s="101" t="s">
        <v>249</v>
      </c>
      <c r="B140" s="84" t="s">
        <v>248</v>
      </c>
      <c r="C140" s="82">
        <v>17.508358922728416</v>
      </c>
      <c r="D140" s="82">
        <v>1.7516862099169954</v>
      </c>
      <c r="E140" s="82">
        <v>61.585000000000001</v>
      </c>
      <c r="F140" s="83">
        <v>17.600000000000001</v>
      </c>
      <c r="G140" s="82">
        <v>0</v>
      </c>
      <c r="H140" s="82">
        <v>0.66178999999999999</v>
      </c>
      <c r="I140" s="82">
        <v>79.601529999999997</v>
      </c>
      <c r="J140" s="83">
        <v>89.783690000000007</v>
      </c>
      <c r="K140" s="83">
        <v>99.610199999999992</v>
      </c>
      <c r="L140" s="83">
        <v>17.600000000000001</v>
      </c>
      <c r="M140" s="82">
        <v>9.9079999999999995</v>
      </c>
      <c r="N140" s="82">
        <v>0.72434766179846222</v>
      </c>
      <c r="O140" s="82">
        <v>1.884858E-2</v>
      </c>
      <c r="P140" s="82">
        <v>20.284199999999998</v>
      </c>
      <c r="Q140" s="82">
        <v>42.39</v>
      </c>
      <c r="R140" s="82">
        <v>63.99</v>
      </c>
      <c r="S140" s="82">
        <v>0.41048231667933427</v>
      </c>
      <c r="T140" s="82">
        <v>1.6862255110050697</v>
      </c>
      <c r="U140" s="81">
        <v>44</v>
      </c>
      <c r="V140" s="83">
        <v>0.5</v>
      </c>
      <c r="W140" s="82">
        <v>0.36</v>
      </c>
      <c r="X140" s="82">
        <v>0</v>
      </c>
      <c r="Y140" s="81">
        <v>1974853</v>
      </c>
      <c r="Z140" s="82">
        <v>0.48232451621984185</v>
      </c>
      <c r="AA140" s="82">
        <v>48.8</v>
      </c>
      <c r="AB140" s="81">
        <v>0</v>
      </c>
      <c r="AC140" s="81">
        <v>618</v>
      </c>
      <c r="AD140" s="81">
        <v>0</v>
      </c>
      <c r="AE140" s="81">
        <v>112</v>
      </c>
      <c r="AF140" s="83">
        <v>10.7</v>
      </c>
      <c r="AG140" s="81">
        <v>560631</v>
      </c>
      <c r="AH140" s="81">
        <v>1584000</v>
      </c>
      <c r="AI140" s="83">
        <v>60</v>
      </c>
      <c r="AJ140" s="82">
        <v>8.6033632623600003</v>
      </c>
      <c r="AK140" s="81">
        <v>74000</v>
      </c>
      <c r="AL140" s="83">
        <v>94.020799999999994</v>
      </c>
      <c r="AM140" s="82">
        <v>106.95257923084699</v>
      </c>
      <c r="AN140" s="83">
        <v>55.5</v>
      </c>
      <c r="AO140" s="82">
        <v>1.491710544</v>
      </c>
      <c r="AP140" s="81">
        <v>20</v>
      </c>
      <c r="AQ140" s="81" t="s">
        <v>418</v>
      </c>
      <c r="AR140" s="81">
        <v>23</v>
      </c>
      <c r="AS140" s="82">
        <v>-0.51721441745758057</v>
      </c>
      <c r="AT140" s="81">
        <v>28</v>
      </c>
      <c r="AU140" s="82">
        <v>13.66</v>
      </c>
      <c r="AV140" s="82">
        <v>13</v>
      </c>
      <c r="AW140" s="81">
        <v>92</v>
      </c>
      <c r="AX140" s="81">
        <v>82</v>
      </c>
      <c r="AY140" s="81">
        <v>93</v>
      </c>
      <c r="AZ140" s="82">
        <v>767.76708984375</v>
      </c>
      <c r="BA140" s="81">
        <v>129</v>
      </c>
      <c r="BB140" s="81">
        <v>62</v>
      </c>
      <c r="BC140" s="81">
        <v>2</v>
      </c>
      <c r="BD140" s="81">
        <v>5871.4670644173784</v>
      </c>
      <c r="BE140" s="81">
        <v>7044639</v>
      </c>
      <c r="BF140" s="81">
        <v>6620174</v>
      </c>
      <c r="BG140" s="81">
        <v>397300</v>
      </c>
      <c r="BH140" s="82">
        <v>6.4302150094608104</v>
      </c>
      <c r="BI140" s="83">
        <v>17.5</v>
      </c>
      <c r="BJ140" s="82">
        <v>5.53262856163E-2</v>
      </c>
      <c r="BK140" s="82">
        <v>0.29237344815299998</v>
      </c>
      <c r="BL140" s="82">
        <v>9.0154381116599999E-2</v>
      </c>
      <c r="BM140" s="82">
        <v>6.2132292873599997E-2</v>
      </c>
      <c r="BN140" s="81">
        <v>20</v>
      </c>
    </row>
    <row r="141" spans="1:66" x14ac:dyDescent="0.25">
      <c r="A141" s="101" t="s">
        <v>251</v>
      </c>
      <c r="B141" s="84" t="s">
        <v>250</v>
      </c>
      <c r="C141" s="82">
        <v>24.99160625</v>
      </c>
      <c r="D141" s="82">
        <v>1.9585646255546465</v>
      </c>
      <c r="E141" s="82">
        <v>77.906999999999996</v>
      </c>
      <c r="F141" s="83">
        <v>33.799999999999997</v>
      </c>
      <c r="G141" s="82">
        <v>3.7521822789402401</v>
      </c>
      <c r="H141" s="82">
        <v>6.5294699999999999</v>
      </c>
      <c r="I141" s="82" t="s">
        <v>418</v>
      </c>
      <c r="J141" s="83">
        <v>74.342950000000002</v>
      </c>
      <c r="K141" s="83">
        <v>91.127870000000001</v>
      </c>
      <c r="L141" s="83">
        <v>33.799999999999997</v>
      </c>
      <c r="M141" s="82">
        <v>8.6440000000000001</v>
      </c>
      <c r="N141" s="82">
        <v>0.75910357399938877</v>
      </c>
      <c r="O141" s="82">
        <v>5.2671419999999997E-2</v>
      </c>
      <c r="P141" s="82">
        <v>620.42948000000001</v>
      </c>
      <c r="Q141" s="82">
        <v>-155.88999999999999</v>
      </c>
      <c r="R141" s="82">
        <v>353.4</v>
      </c>
      <c r="S141" s="82">
        <v>0.20912604959422362</v>
      </c>
      <c r="T141" s="82">
        <v>1.4522977249546003</v>
      </c>
      <c r="U141" s="81">
        <v>116</v>
      </c>
      <c r="V141" s="83">
        <v>0.3</v>
      </c>
      <c r="W141" s="82">
        <v>0.16</v>
      </c>
      <c r="X141" s="82">
        <v>5.6</v>
      </c>
      <c r="Y141" s="81">
        <v>2679217</v>
      </c>
      <c r="Z141" s="82">
        <v>0.3809247043772791</v>
      </c>
      <c r="AA141" s="82">
        <v>43.3</v>
      </c>
      <c r="AB141" s="81">
        <v>59000</v>
      </c>
      <c r="AC141" s="81">
        <v>233400</v>
      </c>
      <c r="AD141" s="81">
        <v>0</v>
      </c>
      <c r="AE141" s="81">
        <v>117</v>
      </c>
      <c r="AF141" s="83">
        <v>9.6999999999999993</v>
      </c>
      <c r="AG141" s="81">
        <v>17758527.272</v>
      </c>
      <c r="AH141" s="81">
        <v>4032000</v>
      </c>
      <c r="AI141" s="83">
        <v>40</v>
      </c>
      <c r="AJ141" s="82">
        <v>2.03204110716</v>
      </c>
      <c r="AK141" s="81">
        <v>84000</v>
      </c>
      <c r="AL141" s="83">
        <v>94.408270000000002</v>
      </c>
      <c r="AM141" s="82">
        <v>123.759754471224</v>
      </c>
      <c r="AN141" s="83">
        <v>75.985365949383194</v>
      </c>
      <c r="AO141" s="82">
        <v>1.696618438</v>
      </c>
      <c r="AP141" s="81">
        <v>21</v>
      </c>
      <c r="AQ141" s="81">
        <v>10.8</v>
      </c>
      <c r="AR141" s="81">
        <v>32</v>
      </c>
      <c r="AS141" s="82">
        <v>-0.24543094635009766</v>
      </c>
      <c r="AT141" s="81">
        <v>36</v>
      </c>
      <c r="AU141" s="82">
        <v>12.7</v>
      </c>
      <c r="AV141" s="82">
        <v>16</v>
      </c>
      <c r="AW141" s="81">
        <v>83</v>
      </c>
      <c r="AX141" s="81">
        <v>66</v>
      </c>
      <c r="AY141" s="81">
        <v>80</v>
      </c>
      <c r="AZ141" s="82">
        <v>680.99951171875</v>
      </c>
      <c r="BA141" s="81">
        <v>88</v>
      </c>
      <c r="BB141" s="81">
        <v>55</v>
      </c>
      <c r="BC141" s="81">
        <v>3</v>
      </c>
      <c r="BD141" s="81">
        <v>6947.2566270937987</v>
      </c>
      <c r="BE141" s="81">
        <v>32510462</v>
      </c>
      <c r="BF141" s="81">
        <v>31372221</v>
      </c>
      <c r="BG141" s="81">
        <v>1280000</v>
      </c>
      <c r="BH141" s="82">
        <v>8.0883927918307599</v>
      </c>
      <c r="BI141" s="83">
        <v>12.6</v>
      </c>
      <c r="BJ141" s="82">
        <v>5.5206413947800001E-2</v>
      </c>
      <c r="BK141" s="82">
        <v>0.218070314352</v>
      </c>
      <c r="BL141" s="82">
        <v>7.2797019114700004E-2</v>
      </c>
      <c r="BM141" s="82">
        <v>4.08319167597E-2</v>
      </c>
      <c r="BN141" s="81">
        <v>21</v>
      </c>
    </row>
    <row r="142" spans="1:66" x14ac:dyDescent="0.25">
      <c r="A142" s="101" t="s">
        <v>253</v>
      </c>
      <c r="B142" s="84" t="s">
        <v>252</v>
      </c>
      <c r="C142" s="82">
        <v>357.68830532917463</v>
      </c>
      <c r="D142" s="82">
        <v>1.8769610444792855</v>
      </c>
      <c r="E142" s="82">
        <v>46.906999999999996</v>
      </c>
      <c r="F142" s="83">
        <v>43.5</v>
      </c>
      <c r="G142" s="82">
        <v>4.7420389623737602</v>
      </c>
      <c r="H142" s="82">
        <v>5.0860599999999998</v>
      </c>
      <c r="I142" s="82">
        <v>78.462959999999995</v>
      </c>
      <c r="J142" s="83">
        <v>76.533500000000004</v>
      </c>
      <c r="K142" s="83">
        <v>93.568380000000005</v>
      </c>
      <c r="L142" s="83">
        <v>43.5</v>
      </c>
      <c r="M142" s="82">
        <v>9.9670000000000005</v>
      </c>
      <c r="N142" s="82">
        <v>0.71186020690244722</v>
      </c>
      <c r="O142" s="82">
        <v>2.4249340000000001E-2</v>
      </c>
      <c r="P142" s="82">
        <v>760.59190000000001</v>
      </c>
      <c r="Q142" s="82">
        <v>163.28</v>
      </c>
      <c r="R142" s="82">
        <v>462.09</v>
      </c>
      <c r="S142" s="82">
        <v>0.13614718434108902</v>
      </c>
      <c r="T142" s="82">
        <v>10.21695714232948</v>
      </c>
      <c r="U142" s="81">
        <v>554</v>
      </c>
      <c r="V142" s="83">
        <v>0.1</v>
      </c>
      <c r="W142" s="82">
        <v>0.2</v>
      </c>
      <c r="X142" s="82">
        <v>0.25</v>
      </c>
      <c r="Y142" s="81">
        <v>49143290</v>
      </c>
      <c r="Z142" s="82">
        <v>0.425242087665054</v>
      </c>
      <c r="AA142" s="82">
        <v>40.1</v>
      </c>
      <c r="AB142" s="81">
        <v>301000</v>
      </c>
      <c r="AC142" s="81">
        <v>890</v>
      </c>
      <c r="AD142" s="81">
        <v>0</v>
      </c>
      <c r="AE142" s="81">
        <v>120</v>
      </c>
      <c r="AF142" s="83">
        <v>13.3</v>
      </c>
      <c r="AG142" s="81">
        <v>43080118</v>
      </c>
      <c r="AH142" s="81">
        <v>6621000</v>
      </c>
      <c r="AI142" s="83" t="s">
        <v>418</v>
      </c>
      <c r="AJ142" s="82">
        <v>21.59591575</v>
      </c>
      <c r="AK142" s="81">
        <v>150000</v>
      </c>
      <c r="AL142" s="83">
        <v>98.182550000000006</v>
      </c>
      <c r="AM142" s="82">
        <v>126.19863927892</v>
      </c>
      <c r="AN142" s="83">
        <v>73.7912139515729</v>
      </c>
      <c r="AO142" s="82">
        <v>2.1801199910000002</v>
      </c>
      <c r="AP142" s="81">
        <v>22</v>
      </c>
      <c r="AQ142" s="81">
        <v>5.5</v>
      </c>
      <c r="AR142" s="81">
        <v>13</v>
      </c>
      <c r="AS142" s="82">
        <v>4.9509420990943909E-2</v>
      </c>
      <c r="AT142" s="81">
        <v>34</v>
      </c>
      <c r="AU142" s="82" t="s">
        <v>418</v>
      </c>
      <c r="AV142" s="82">
        <v>5</v>
      </c>
      <c r="AW142" s="81">
        <v>88</v>
      </c>
      <c r="AX142" s="81">
        <v>80</v>
      </c>
      <c r="AY142" s="81">
        <v>61</v>
      </c>
      <c r="AZ142" s="82">
        <v>342.28683471679699</v>
      </c>
      <c r="BA142" s="81">
        <v>121</v>
      </c>
      <c r="BB142" s="81" t="s">
        <v>418</v>
      </c>
      <c r="BC142" s="81">
        <v>3</v>
      </c>
      <c r="BD142" s="81">
        <v>3102.7133632993136</v>
      </c>
      <c r="BE142" s="81">
        <v>108116622</v>
      </c>
      <c r="BF142" s="81">
        <v>100699432</v>
      </c>
      <c r="BG142" s="81">
        <v>298170</v>
      </c>
      <c r="BH142" s="82">
        <v>5.1225687682994598</v>
      </c>
      <c r="BI142" s="83">
        <v>26.8</v>
      </c>
      <c r="BJ142" s="82">
        <v>4.4358563163199999E-2</v>
      </c>
      <c r="BK142" s="82">
        <v>0.35016762111100003</v>
      </c>
      <c r="BL142" s="82">
        <v>9.0853631210399993E-2</v>
      </c>
      <c r="BM142" s="82">
        <v>7.6627470540999998E-2</v>
      </c>
      <c r="BN142" s="81">
        <v>22</v>
      </c>
    </row>
    <row r="143" spans="1:66" x14ac:dyDescent="0.25">
      <c r="A143" s="101" t="s">
        <v>255</v>
      </c>
      <c r="B143" s="84" t="s">
        <v>254</v>
      </c>
      <c r="C143" s="82">
        <v>124.03588621444202</v>
      </c>
      <c r="D143" s="82">
        <v>-6.84271651373589E-2</v>
      </c>
      <c r="E143" s="82">
        <v>60.058</v>
      </c>
      <c r="F143" s="83">
        <v>0.01</v>
      </c>
      <c r="G143" s="82">
        <v>2.81580919217578</v>
      </c>
      <c r="H143" s="82">
        <v>0</v>
      </c>
      <c r="I143" s="82" t="s">
        <v>418</v>
      </c>
      <c r="J143" s="83">
        <v>98.796610000000001</v>
      </c>
      <c r="K143" s="83">
        <v>99.724680000000006</v>
      </c>
      <c r="L143" s="83">
        <v>0.01</v>
      </c>
      <c r="M143" s="82">
        <v>4.9589999999999996</v>
      </c>
      <c r="N143" s="82">
        <v>0.87176786789691718</v>
      </c>
      <c r="O143" s="82" t="s">
        <v>418</v>
      </c>
      <c r="P143" s="82">
        <v>0</v>
      </c>
      <c r="Q143" s="82">
        <v>0</v>
      </c>
      <c r="R143" s="82">
        <v>0</v>
      </c>
      <c r="S143" s="82" t="s">
        <v>418</v>
      </c>
      <c r="T143" s="82">
        <v>1.2143485426253828</v>
      </c>
      <c r="U143" s="81">
        <v>17</v>
      </c>
      <c r="V143" s="83">
        <v>0.1</v>
      </c>
      <c r="W143" s="82" t="s">
        <v>418</v>
      </c>
      <c r="X143" s="82" t="s">
        <v>418</v>
      </c>
      <c r="Y143" s="81">
        <v>104</v>
      </c>
      <c r="Z143" s="82">
        <v>0.12005188897716246</v>
      </c>
      <c r="AA143" s="82">
        <v>30.8</v>
      </c>
      <c r="AB143" s="81">
        <v>0</v>
      </c>
      <c r="AC143" s="81">
        <v>15571</v>
      </c>
      <c r="AD143" s="81">
        <v>0</v>
      </c>
      <c r="AE143" s="81">
        <v>138</v>
      </c>
      <c r="AF143" s="83">
        <v>2.4</v>
      </c>
      <c r="AG143" s="81">
        <v>9277538</v>
      </c>
      <c r="AH143" s="81">
        <v>18258000</v>
      </c>
      <c r="AI143" s="83" t="s">
        <v>418</v>
      </c>
      <c r="AJ143" s="82">
        <v>1.51354895105</v>
      </c>
      <c r="AK143" s="81">
        <v>610000</v>
      </c>
      <c r="AL143" s="83">
        <v>98.742739999999998</v>
      </c>
      <c r="AM143" s="82">
        <v>134.748422481841</v>
      </c>
      <c r="AN143" s="83">
        <v>94.291118154989604</v>
      </c>
      <c r="AO143" s="82">
        <v>2.2618987559999999</v>
      </c>
      <c r="AP143" s="81">
        <v>37</v>
      </c>
      <c r="AQ143" s="81">
        <v>3</v>
      </c>
      <c r="AR143" s="81">
        <v>8</v>
      </c>
      <c r="AS143" s="82">
        <v>0.66265082359313965</v>
      </c>
      <c r="AT143" s="81">
        <v>58</v>
      </c>
      <c r="AU143" s="82">
        <v>23.997999999999998</v>
      </c>
      <c r="AV143" s="82">
        <v>65.004000000000005</v>
      </c>
      <c r="AW143" s="81">
        <v>98</v>
      </c>
      <c r="AX143" s="81">
        <v>93</v>
      </c>
      <c r="AY143" s="81" t="s">
        <v>418</v>
      </c>
      <c r="AZ143" s="82">
        <v>1784.39697265625</v>
      </c>
      <c r="BA143" s="81">
        <v>2</v>
      </c>
      <c r="BB143" s="81" t="s">
        <v>418</v>
      </c>
      <c r="BC143" s="81">
        <v>4</v>
      </c>
      <c r="BD143" s="81">
        <v>15424.046025445443</v>
      </c>
      <c r="BE143" s="81">
        <v>37887771</v>
      </c>
      <c r="BF143" s="81">
        <v>38596272</v>
      </c>
      <c r="BG143" s="81">
        <v>304150</v>
      </c>
      <c r="BH143" s="82">
        <v>17.517816762545198</v>
      </c>
      <c r="BI143" s="83">
        <v>18.7</v>
      </c>
      <c r="BJ143" s="82">
        <v>0.12955084255400001</v>
      </c>
      <c r="BK143" s="82">
        <v>0.16108906467299999</v>
      </c>
      <c r="BL143" s="82">
        <v>0.128235072093</v>
      </c>
      <c r="BM143" s="82">
        <v>0.101988743077</v>
      </c>
      <c r="BN143" s="81">
        <v>37</v>
      </c>
    </row>
    <row r="144" spans="1:66" x14ac:dyDescent="0.25">
      <c r="A144" s="101" t="s">
        <v>257</v>
      </c>
      <c r="B144" s="84" t="s">
        <v>256</v>
      </c>
      <c r="C144" s="82">
        <v>112.23945350807048</v>
      </c>
      <c r="D144" s="82">
        <v>0.68077714682127899</v>
      </c>
      <c r="E144" s="82">
        <v>65.210999999999999</v>
      </c>
      <c r="F144" s="83">
        <v>3.6</v>
      </c>
      <c r="G144" s="82">
        <v>2.6557599190948298</v>
      </c>
      <c r="H144" s="82">
        <v>0</v>
      </c>
      <c r="I144" s="82" t="s">
        <v>418</v>
      </c>
      <c r="J144" s="83">
        <v>99.608929999999987</v>
      </c>
      <c r="K144" s="83">
        <v>99.907659999999993</v>
      </c>
      <c r="L144" s="83">
        <v>3.6</v>
      </c>
      <c r="M144" s="82">
        <v>3.9729999999999999</v>
      </c>
      <c r="N144" s="82">
        <v>0.85021161872586037</v>
      </c>
      <c r="O144" s="82" t="s">
        <v>418</v>
      </c>
      <c r="P144" s="82">
        <v>0</v>
      </c>
      <c r="Q144" s="82">
        <v>0</v>
      </c>
      <c r="R144" s="82">
        <v>0</v>
      </c>
      <c r="S144" s="82" t="s">
        <v>418</v>
      </c>
      <c r="T144" s="82">
        <v>0.20932384909789131</v>
      </c>
      <c r="U144" s="81">
        <v>20</v>
      </c>
      <c r="V144" s="83" t="s">
        <v>418</v>
      </c>
      <c r="W144" s="82">
        <v>0.15</v>
      </c>
      <c r="X144" s="82" t="s">
        <v>418</v>
      </c>
      <c r="Y144" s="81">
        <v>13</v>
      </c>
      <c r="Z144" s="82">
        <v>8.0794128901628182E-2</v>
      </c>
      <c r="AA144" s="82">
        <v>35.5</v>
      </c>
      <c r="AB144" s="81">
        <v>0</v>
      </c>
      <c r="AC144" s="81">
        <v>2221</v>
      </c>
      <c r="AD144" s="81">
        <v>0</v>
      </c>
      <c r="AE144" s="81">
        <v>139</v>
      </c>
      <c r="AF144" s="83">
        <v>2.4</v>
      </c>
      <c r="AG144" s="81">
        <v>17367956</v>
      </c>
      <c r="AH144" s="81">
        <v>15432000</v>
      </c>
      <c r="AI144" s="83">
        <v>80</v>
      </c>
      <c r="AJ144" s="82">
        <v>3.8517716861300002</v>
      </c>
      <c r="AK144" s="81">
        <v>160000</v>
      </c>
      <c r="AL144" s="83">
        <v>96.137590000000003</v>
      </c>
      <c r="AM144" s="82">
        <v>115.633042396921</v>
      </c>
      <c r="AN144" s="83">
        <v>63.747282182248398</v>
      </c>
      <c r="AO144" s="82">
        <v>3.2107775209999998</v>
      </c>
      <c r="AP144" s="81">
        <v>40</v>
      </c>
      <c r="AQ144" s="81">
        <v>6</v>
      </c>
      <c r="AR144" s="81">
        <v>2</v>
      </c>
      <c r="AS144" s="82">
        <v>1.2089089155197144</v>
      </c>
      <c r="AT144" s="81">
        <v>62</v>
      </c>
      <c r="AU144" s="82">
        <v>33.356000000000002</v>
      </c>
      <c r="AV144" s="82">
        <v>33.950000000000003</v>
      </c>
      <c r="AW144" s="81">
        <v>98</v>
      </c>
      <c r="AX144" s="81">
        <v>95</v>
      </c>
      <c r="AY144" s="81">
        <v>96</v>
      </c>
      <c r="AZ144" s="82">
        <v>2778.41552734375</v>
      </c>
      <c r="BA144" s="81">
        <v>8</v>
      </c>
      <c r="BB144" s="81">
        <v>77</v>
      </c>
      <c r="BC144" s="81">
        <v>5</v>
      </c>
      <c r="BD144" s="81">
        <v>23145.734841456444</v>
      </c>
      <c r="BE144" s="81">
        <v>10226178</v>
      </c>
      <c r="BF144" s="81">
        <v>10350768</v>
      </c>
      <c r="BG144" s="81">
        <v>91470</v>
      </c>
      <c r="BH144" s="82">
        <v>21.9538575375873</v>
      </c>
      <c r="BI144" s="83">
        <v>11.1</v>
      </c>
      <c r="BJ144" s="82">
        <v>0.11735543437199999</v>
      </c>
      <c r="BK144" s="82">
        <v>0.14801423864900001</v>
      </c>
      <c r="BL144" s="82">
        <v>0.13433268546300001</v>
      </c>
      <c r="BM144" s="82">
        <v>0.16499568638199999</v>
      </c>
      <c r="BN144" s="81">
        <v>40</v>
      </c>
    </row>
    <row r="145" spans="1:66" x14ac:dyDescent="0.25">
      <c r="A145" s="101" t="s">
        <v>259</v>
      </c>
      <c r="B145" s="84" t="s">
        <v>258</v>
      </c>
      <c r="C145" s="82">
        <v>239.5931955211025</v>
      </c>
      <c r="D145" s="82">
        <v>2.1261820981007777</v>
      </c>
      <c r="E145" s="82">
        <v>99.135000000000005</v>
      </c>
      <c r="F145" s="83" t="s">
        <v>418</v>
      </c>
      <c r="G145" s="82" t="s">
        <v>418</v>
      </c>
      <c r="H145" s="82">
        <v>0</v>
      </c>
      <c r="I145" s="82" t="s">
        <v>418</v>
      </c>
      <c r="J145" s="83">
        <v>100</v>
      </c>
      <c r="K145" s="83">
        <v>99.56810999999999</v>
      </c>
      <c r="L145" s="83" t="s">
        <v>418</v>
      </c>
      <c r="M145" s="82">
        <v>4.7720000000000002</v>
      </c>
      <c r="N145" s="82">
        <v>0.84844076729078199</v>
      </c>
      <c r="O145" s="82" t="s">
        <v>418</v>
      </c>
      <c r="P145" s="82">
        <v>-81</v>
      </c>
      <c r="Q145" s="82">
        <v>0</v>
      </c>
      <c r="R145" s="82">
        <v>0</v>
      </c>
      <c r="S145" s="82" t="s">
        <v>418</v>
      </c>
      <c r="T145" s="82">
        <v>0.24405720700932296</v>
      </c>
      <c r="U145" s="81">
        <v>26</v>
      </c>
      <c r="V145" s="83">
        <v>0.1</v>
      </c>
      <c r="W145" s="82">
        <v>0.12</v>
      </c>
      <c r="X145" s="82" t="s">
        <v>418</v>
      </c>
      <c r="Y145" s="81">
        <v>21</v>
      </c>
      <c r="Z145" s="82">
        <v>0.20243781868694255</v>
      </c>
      <c r="AA145" s="82" t="s">
        <v>418</v>
      </c>
      <c r="AB145" s="81">
        <v>0</v>
      </c>
      <c r="AC145" s="81">
        <v>282</v>
      </c>
      <c r="AD145" s="81">
        <v>0</v>
      </c>
      <c r="AE145" s="81">
        <v>136</v>
      </c>
      <c r="AF145" s="83">
        <v>2.8</v>
      </c>
      <c r="AG145" s="81">
        <v>29178923</v>
      </c>
      <c r="AH145" s="81">
        <v>2256500</v>
      </c>
      <c r="AI145" s="83">
        <v>40</v>
      </c>
      <c r="AJ145" s="82">
        <v>20.0748304038</v>
      </c>
      <c r="AK145" s="81">
        <v>11000</v>
      </c>
      <c r="AL145" s="83">
        <v>93.463970000000003</v>
      </c>
      <c r="AM145" s="82">
        <v>141.85582679831799</v>
      </c>
      <c r="AN145" s="83">
        <v>76.008138533910497</v>
      </c>
      <c r="AO145" s="82">
        <v>5.9186482429999998</v>
      </c>
      <c r="AP145" s="81">
        <v>21</v>
      </c>
      <c r="AQ145" s="81" t="s">
        <v>418</v>
      </c>
      <c r="AR145" s="81">
        <v>7</v>
      </c>
      <c r="AS145" s="82">
        <v>0.63123637437820435</v>
      </c>
      <c r="AT145" s="81">
        <v>62</v>
      </c>
      <c r="AU145" s="82">
        <v>8.0000000000000002E-3</v>
      </c>
      <c r="AV145" s="82">
        <v>12</v>
      </c>
      <c r="AW145" s="81">
        <v>97</v>
      </c>
      <c r="AX145" s="81">
        <v>93</v>
      </c>
      <c r="AY145" s="81">
        <v>98</v>
      </c>
      <c r="AZ145" s="82">
        <v>3926.12109375</v>
      </c>
      <c r="BA145" s="81">
        <v>9</v>
      </c>
      <c r="BB145" s="81">
        <v>87</v>
      </c>
      <c r="BC145" s="81">
        <v>3</v>
      </c>
      <c r="BD145" s="81">
        <v>69026.468802575095</v>
      </c>
      <c r="BE145" s="81">
        <v>2832071</v>
      </c>
      <c r="BF145" s="81">
        <v>2236594</v>
      </c>
      <c r="BG145" s="81">
        <v>11610</v>
      </c>
      <c r="BH145" s="82">
        <v>1.3700703387374999</v>
      </c>
      <c r="BI145" s="83">
        <v>15.3</v>
      </c>
      <c r="BJ145" s="82">
        <v>3.8241470437500001E-2</v>
      </c>
      <c r="BK145" s="82">
        <v>0.16825637591299999</v>
      </c>
      <c r="BL145" s="82">
        <v>6.1561918686300003E-2</v>
      </c>
      <c r="BM145" s="82">
        <v>8.5797251007199996E-2</v>
      </c>
      <c r="BN145" s="81">
        <v>21</v>
      </c>
    </row>
    <row r="146" spans="1:66" x14ac:dyDescent="0.25">
      <c r="A146" s="101" t="s">
        <v>261</v>
      </c>
      <c r="B146" s="84" t="s">
        <v>260</v>
      </c>
      <c r="C146" s="82">
        <v>84.639847009735746</v>
      </c>
      <c r="D146" s="82">
        <v>-0.46653242586622734</v>
      </c>
      <c r="E146" s="82">
        <v>53.997999999999998</v>
      </c>
      <c r="F146" s="83">
        <v>14.4</v>
      </c>
      <c r="G146" s="82">
        <v>2.8793173556584399</v>
      </c>
      <c r="H146" s="82">
        <v>0</v>
      </c>
      <c r="I146" s="82" t="s">
        <v>418</v>
      </c>
      <c r="J146" s="83">
        <v>84.309929999999994</v>
      </c>
      <c r="K146" s="83">
        <v>100</v>
      </c>
      <c r="L146" s="83">
        <v>14.4</v>
      </c>
      <c r="M146" s="82">
        <v>4.8550000000000004</v>
      </c>
      <c r="N146" s="82">
        <v>0.81556965646303636</v>
      </c>
      <c r="O146" s="82" t="s">
        <v>418</v>
      </c>
      <c r="P146" s="82">
        <v>0</v>
      </c>
      <c r="Q146" s="82">
        <v>0</v>
      </c>
      <c r="R146" s="82">
        <v>0</v>
      </c>
      <c r="S146" s="82" t="s">
        <v>418</v>
      </c>
      <c r="T146" s="82">
        <v>2.915430077642057</v>
      </c>
      <c r="U146" s="81">
        <v>72</v>
      </c>
      <c r="V146" s="83">
        <v>0.1</v>
      </c>
      <c r="W146" s="82">
        <v>7.0000000000000007E-2</v>
      </c>
      <c r="X146" s="82" t="s">
        <v>418</v>
      </c>
      <c r="Y146" s="81">
        <v>22</v>
      </c>
      <c r="Z146" s="82">
        <v>0.31603010734093895</v>
      </c>
      <c r="AA146" s="82">
        <v>35.9</v>
      </c>
      <c r="AB146" s="81">
        <v>0</v>
      </c>
      <c r="AC146" s="81">
        <v>5644</v>
      </c>
      <c r="AD146" s="81">
        <v>0</v>
      </c>
      <c r="AE146" s="81">
        <v>145</v>
      </c>
      <c r="AF146" s="83">
        <v>2.4</v>
      </c>
      <c r="AG146" s="81">
        <v>4908235</v>
      </c>
      <c r="AH146" s="81">
        <v>10926000</v>
      </c>
      <c r="AI146" s="83">
        <v>40</v>
      </c>
      <c r="AJ146" s="82">
        <v>8.6291913215000002E-2</v>
      </c>
      <c r="AK146" s="81">
        <v>200000</v>
      </c>
      <c r="AL146" s="83">
        <v>98.844499999999996</v>
      </c>
      <c r="AM146" s="82">
        <v>116.24560381427101</v>
      </c>
      <c r="AN146" s="83">
        <v>20</v>
      </c>
      <c r="AO146" s="82">
        <v>2.0277726650000001</v>
      </c>
      <c r="AP146" s="81">
        <v>37</v>
      </c>
      <c r="AQ146" s="81">
        <v>7</v>
      </c>
      <c r="AR146" s="81">
        <v>8</v>
      </c>
      <c r="AS146" s="82">
        <v>-0.25344175100326538</v>
      </c>
      <c r="AT146" s="81">
        <v>44</v>
      </c>
      <c r="AU146" s="82">
        <v>22.585999999999999</v>
      </c>
      <c r="AV146" s="82">
        <v>62.704000000000001</v>
      </c>
      <c r="AW146" s="81">
        <v>82</v>
      </c>
      <c r="AX146" s="81">
        <v>75</v>
      </c>
      <c r="AY146" s="81" t="s">
        <v>418</v>
      </c>
      <c r="AZ146" s="82">
        <v>1152.17541503906</v>
      </c>
      <c r="BA146" s="81">
        <v>19</v>
      </c>
      <c r="BB146" s="81">
        <v>72</v>
      </c>
      <c r="BC146" s="81">
        <v>4</v>
      </c>
      <c r="BD146" s="81">
        <v>12301.186403430165</v>
      </c>
      <c r="BE146" s="81">
        <v>19364558</v>
      </c>
      <c r="BF146" s="81">
        <v>19528594</v>
      </c>
      <c r="BG146" s="81">
        <v>230160</v>
      </c>
      <c r="BH146" s="82">
        <v>18.338701393829599</v>
      </c>
      <c r="BI146" s="83">
        <v>21.4</v>
      </c>
      <c r="BJ146" s="82">
        <v>0.133674837638</v>
      </c>
      <c r="BK146" s="82">
        <v>0.170136154096</v>
      </c>
      <c r="BL146" s="82">
        <v>0.12677355149299999</v>
      </c>
      <c r="BM146" s="82">
        <v>8.0917009171500007E-2</v>
      </c>
      <c r="BN146" s="81">
        <v>37</v>
      </c>
    </row>
    <row r="147" spans="1:66" x14ac:dyDescent="0.25">
      <c r="A147" s="101" t="s">
        <v>372</v>
      </c>
      <c r="B147" s="84" t="s">
        <v>262</v>
      </c>
      <c r="C147" s="82">
        <v>8.8220795548844197</v>
      </c>
      <c r="D147" s="82">
        <v>0.17667648752168183</v>
      </c>
      <c r="E147" s="82">
        <v>74.433000000000007</v>
      </c>
      <c r="F147" s="83" t="s">
        <v>418</v>
      </c>
      <c r="G147" s="82">
        <v>2.5835493606039401</v>
      </c>
      <c r="H147" s="82">
        <v>0</v>
      </c>
      <c r="I147" s="82" t="s">
        <v>418</v>
      </c>
      <c r="J147" s="83">
        <v>90.482230000000001</v>
      </c>
      <c r="K147" s="83">
        <v>97.089910000000003</v>
      </c>
      <c r="L147" s="83" t="s">
        <v>418</v>
      </c>
      <c r="M147" s="82">
        <v>6.444</v>
      </c>
      <c r="N147" s="82">
        <v>0.82403789014306328</v>
      </c>
      <c r="O147" s="82" t="s">
        <v>418</v>
      </c>
      <c r="P147" s="82">
        <v>6.4135200000000001</v>
      </c>
      <c r="Q147" s="82">
        <v>0</v>
      </c>
      <c r="R147" s="82">
        <v>0</v>
      </c>
      <c r="S147" s="82" t="s">
        <v>418</v>
      </c>
      <c r="T147" s="82">
        <v>0.51945255710302252</v>
      </c>
      <c r="U147" s="81">
        <v>60</v>
      </c>
      <c r="V147" s="83" t="s">
        <v>418</v>
      </c>
      <c r="W147" s="82">
        <v>1.3</v>
      </c>
      <c r="X147" s="82" t="s">
        <v>418</v>
      </c>
      <c r="Y147" s="81">
        <v>3</v>
      </c>
      <c r="Z147" s="82">
        <v>0.25525934654430249</v>
      </c>
      <c r="AA147" s="82">
        <v>37.700000000000003</v>
      </c>
      <c r="AB147" s="81">
        <v>2300</v>
      </c>
      <c r="AC147" s="81">
        <v>78778</v>
      </c>
      <c r="AD147" s="81">
        <v>32</v>
      </c>
      <c r="AE147" s="81">
        <v>138</v>
      </c>
      <c r="AF147" s="83">
        <v>2.4</v>
      </c>
      <c r="AG147" s="81">
        <v>99327311</v>
      </c>
      <c r="AH147" s="81">
        <v>24390000</v>
      </c>
      <c r="AI147" s="83">
        <v>100</v>
      </c>
      <c r="AJ147" s="82">
        <v>7.8275862069000004</v>
      </c>
      <c r="AK147" s="81">
        <v>1900000</v>
      </c>
      <c r="AL147" s="83">
        <v>99.730059999999995</v>
      </c>
      <c r="AM147" s="82">
        <v>157.43131196296099</v>
      </c>
      <c r="AN147" s="83">
        <v>76.817674907629396</v>
      </c>
      <c r="AO147" s="82">
        <v>3.4301240439999998</v>
      </c>
      <c r="AP147" s="81">
        <v>36</v>
      </c>
      <c r="AQ147" s="81" t="s">
        <v>418</v>
      </c>
      <c r="AR147" s="81">
        <v>23</v>
      </c>
      <c r="AS147" s="82">
        <v>-6.0885753482580185E-2</v>
      </c>
      <c r="AT147" s="81">
        <v>28</v>
      </c>
      <c r="AU147" s="82">
        <v>40.138999999999996</v>
      </c>
      <c r="AV147" s="82">
        <v>81.753</v>
      </c>
      <c r="AW147" s="81">
        <v>97</v>
      </c>
      <c r="AX147" s="81">
        <v>97</v>
      </c>
      <c r="AY147" s="81">
        <v>70</v>
      </c>
      <c r="AZ147" s="82">
        <v>1329.29248046875</v>
      </c>
      <c r="BA147" s="81">
        <v>17</v>
      </c>
      <c r="BB147" s="81">
        <v>100</v>
      </c>
      <c r="BC147" s="81">
        <v>4</v>
      </c>
      <c r="BD147" s="81">
        <v>11288.8724435206</v>
      </c>
      <c r="BE147" s="81">
        <v>145872260</v>
      </c>
      <c r="BF147" s="81">
        <v>143463427</v>
      </c>
      <c r="BG147" s="81">
        <v>16376870</v>
      </c>
      <c r="BH147" s="82">
        <v>14.6747083203719</v>
      </c>
      <c r="BI147" s="83">
        <v>25.4</v>
      </c>
      <c r="BJ147" s="82">
        <v>0.10462857513899999</v>
      </c>
      <c r="BK147" s="82">
        <v>0.19316957522100001</v>
      </c>
      <c r="BL147" s="82">
        <v>8.8777051194599998E-2</v>
      </c>
      <c r="BM147" s="82">
        <v>7.3831037199900001E-2</v>
      </c>
      <c r="BN147" s="81">
        <v>36</v>
      </c>
    </row>
    <row r="148" spans="1:66" x14ac:dyDescent="0.25">
      <c r="A148" s="101" t="s">
        <v>264</v>
      </c>
      <c r="B148" s="84" t="s">
        <v>263</v>
      </c>
      <c r="C148" s="82">
        <v>498.65987028779892</v>
      </c>
      <c r="D148" s="82">
        <v>3.1449775497011627</v>
      </c>
      <c r="E148" s="82">
        <v>17.210999999999999</v>
      </c>
      <c r="F148" s="83">
        <v>45.5</v>
      </c>
      <c r="G148" s="82">
        <v>4.2592924568413499</v>
      </c>
      <c r="H148" s="82">
        <v>2.1901199999999998</v>
      </c>
      <c r="I148" s="82">
        <v>4.6172800000000001</v>
      </c>
      <c r="J148" s="83">
        <v>66.573840000000004</v>
      </c>
      <c r="K148" s="83">
        <v>57.713279999999997</v>
      </c>
      <c r="L148" s="83">
        <v>45.5</v>
      </c>
      <c r="M148" s="82">
        <v>14.641999999999999</v>
      </c>
      <c r="N148" s="82">
        <v>0.53601472009744511</v>
      </c>
      <c r="O148" s="82">
        <v>0.25867765999999998</v>
      </c>
      <c r="P148" s="82">
        <v>436.56067000000002</v>
      </c>
      <c r="Q148" s="82">
        <v>507.73</v>
      </c>
      <c r="R148" s="82">
        <v>497.87</v>
      </c>
      <c r="S148" s="82">
        <v>12.024621772685979</v>
      </c>
      <c r="T148" s="82">
        <v>2.7398842131029091</v>
      </c>
      <c r="U148" s="81">
        <v>57</v>
      </c>
      <c r="V148" s="83">
        <v>3.1</v>
      </c>
      <c r="W148" s="82">
        <v>1.06</v>
      </c>
      <c r="X148" s="82">
        <v>505.57100000000003</v>
      </c>
      <c r="Y148" s="81">
        <v>5328513</v>
      </c>
      <c r="Z148" s="82">
        <v>0.41238544774649744</v>
      </c>
      <c r="AA148" s="82">
        <v>43.7</v>
      </c>
      <c r="AB148" s="81">
        <v>0</v>
      </c>
      <c r="AC148" s="81">
        <v>150316</v>
      </c>
      <c r="AD148" s="81">
        <v>3077</v>
      </c>
      <c r="AE148" s="81">
        <v>99</v>
      </c>
      <c r="AF148" s="83">
        <v>36.799999999999997</v>
      </c>
      <c r="AG148" s="81">
        <v>1073528</v>
      </c>
      <c r="AH148" s="81" t="s">
        <v>418</v>
      </c>
      <c r="AI148" s="83">
        <v>40</v>
      </c>
      <c r="AJ148" s="82">
        <v>3.3593220338999998</v>
      </c>
      <c r="AK148" s="81">
        <v>8100</v>
      </c>
      <c r="AL148" s="83">
        <v>73.215590000000006</v>
      </c>
      <c r="AM148" s="82">
        <v>78.854110357934502</v>
      </c>
      <c r="AN148" s="83">
        <v>46.729078059180303</v>
      </c>
      <c r="AO148" s="82">
        <v>5.4332461360000002</v>
      </c>
      <c r="AP148" s="81">
        <v>15</v>
      </c>
      <c r="AQ148" s="81">
        <v>20.7</v>
      </c>
      <c r="AR148" s="81">
        <v>41</v>
      </c>
      <c r="AS148" s="82">
        <v>0.2068089097738266</v>
      </c>
      <c r="AT148" s="81">
        <v>53</v>
      </c>
      <c r="AU148" s="82">
        <v>1.3460000000000001</v>
      </c>
      <c r="AV148" s="82">
        <v>16</v>
      </c>
      <c r="AW148" s="81">
        <v>98</v>
      </c>
      <c r="AX148" s="81">
        <v>95</v>
      </c>
      <c r="AY148" s="81">
        <v>98</v>
      </c>
      <c r="AZ148" s="82">
        <v>130.38063049316401</v>
      </c>
      <c r="BA148" s="81">
        <v>248</v>
      </c>
      <c r="BB148" s="81">
        <v>67</v>
      </c>
      <c r="BC148" s="81">
        <v>3</v>
      </c>
      <c r="BD148" s="81">
        <v>772.9678383822253</v>
      </c>
      <c r="BE148" s="81">
        <v>12626938</v>
      </c>
      <c r="BF148" s="81">
        <v>11607317</v>
      </c>
      <c r="BG148" s="81">
        <v>24670</v>
      </c>
      <c r="BH148" s="82">
        <v>2.9381960775387999</v>
      </c>
      <c r="BI148" s="83">
        <v>18.2</v>
      </c>
      <c r="BJ148" s="82">
        <v>3.10867023305E-2</v>
      </c>
      <c r="BK148" s="82">
        <v>0.26251411526599999</v>
      </c>
      <c r="BL148" s="82">
        <v>7.0986328686099998E-2</v>
      </c>
      <c r="BM148" s="82">
        <v>3.0115619662599999E-2</v>
      </c>
      <c r="BN148" s="81">
        <v>15</v>
      </c>
    </row>
    <row r="149" spans="1:66" x14ac:dyDescent="0.25">
      <c r="A149" s="101" t="s">
        <v>266</v>
      </c>
      <c r="B149" s="84" t="s">
        <v>265</v>
      </c>
      <c r="C149" s="82">
        <v>201.69615384615383</v>
      </c>
      <c r="D149" s="82">
        <v>0.76504804808207139</v>
      </c>
      <c r="E149" s="82">
        <v>30.776</v>
      </c>
      <c r="F149" s="83" t="s">
        <v>418</v>
      </c>
      <c r="G149" s="82" t="s">
        <v>418</v>
      </c>
      <c r="H149" s="82">
        <v>0.44413000000000002</v>
      </c>
      <c r="I149" s="82" t="s">
        <v>418</v>
      </c>
      <c r="J149" s="83">
        <v>91.609129999999993</v>
      </c>
      <c r="K149" s="83">
        <v>98.967600000000004</v>
      </c>
      <c r="L149" s="83" t="s">
        <v>418</v>
      </c>
      <c r="M149" s="82" t="s">
        <v>418</v>
      </c>
      <c r="N149" s="82">
        <v>0.77681460499009869</v>
      </c>
      <c r="O149" s="82" t="s">
        <v>418</v>
      </c>
      <c r="P149" s="82">
        <v>0</v>
      </c>
      <c r="Q149" s="82">
        <v>0</v>
      </c>
      <c r="R149" s="82">
        <v>0</v>
      </c>
      <c r="S149" s="82" t="s">
        <v>418</v>
      </c>
      <c r="T149" s="82">
        <v>2.5580492205616197</v>
      </c>
      <c r="U149" s="81">
        <v>2.0999999046325701</v>
      </c>
      <c r="V149" s="83" t="s">
        <v>418</v>
      </c>
      <c r="W149" s="82" t="s">
        <v>418</v>
      </c>
      <c r="X149" s="82" t="s">
        <v>418</v>
      </c>
      <c r="Y149" s="81">
        <v>10</v>
      </c>
      <c r="Z149" s="82" t="s">
        <v>418</v>
      </c>
      <c r="AA149" s="82" t="s">
        <v>418</v>
      </c>
      <c r="AB149" s="81">
        <v>0</v>
      </c>
      <c r="AC149" s="81">
        <v>4</v>
      </c>
      <c r="AD149" s="81">
        <v>0</v>
      </c>
      <c r="AE149" s="81">
        <v>100</v>
      </c>
      <c r="AF149" s="83">
        <v>5.7</v>
      </c>
      <c r="AG149" s="81" t="s">
        <v>418</v>
      </c>
      <c r="AH149" s="81" t="s">
        <v>418</v>
      </c>
      <c r="AI149" s="83">
        <v>20</v>
      </c>
      <c r="AJ149" s="82">
        <v>6.9725274725300004</v>
      </c>
      <c r="AK149" s="81">
        <v>430</v>
      </c>
      <c r="AL149" s="83" t="s">
        <v>418</v>
      </c>
      <c r="AM149" s="82">
        <v>147.714477855702</v>
      </c>
      <c r="AN149" s="83">
        <v>65.56</v>
      </c>
      <c r="AO149" s="82" t="s">
        <v>418</v>
      </c>
      <c r="AP149" s="81" t="s">
        <v>418</v>
      </c>
      <c r="AQ149" s="81" t="s">
        <v>418</v>
      </c>
      <c r="AR149" s="81" t="s">
        <v>418</v>
      </c>
      <c r="AS149" s="82">
        <v>0.55141478776931763</v>
      </c>
      <c r="AT149" s="81" t="s">
        <v>418</v>
      </c>
      <c r="AU149" s="82">
        <v>25.23</v>
      </c>
      <c r="AV149" s="82" t="s">
        <v>418</v>
      </c>
      <c r="AW149" s="81">
        <v>97</v>
      </c>
      <c r="AX149" s="81">
        <v>95</v>
      </c>
      <c r="AY149" s="81" t="s">
        <v>418</v>
      </c>
      <c r="AZ149" s="82">
        <v>1479.57080078125</v>
      </c>
      <c r="BA149" s="81" t="s">
        <v>418</v>
      </c>
      <c r="BB149" s="81">
        <v>48</v>
      </c>
      <c r="BC149" s="81">
        <v>3</v>
      </c>
      <c r="BD149" s="81">
        <v>19829.428316972793</v>
      </c>
      <c r="BE149" s="81">
        <v>52834</v>
      </c>
      <c r="BF149" s="81">
        <v>55572</v>
      </c>
      <c r="BG149" s="81">
        <v>260</v>
      </c>
      <c r="BH149" s="82" t="s">
        <v>418</v>
      </c>
      <c r="BI149" s="83" t="s">
        <v>418</v>
      </c>
      <c r="BJ149" s="82" t="s">
        <v>418</v>
      </c>
      <c r="BK149" s="82" t="s">
        <v>418</v>
      </c>
      <c r="BL149" s="82" t="s">
        <v>418</v>
      </c>
      <c r="BM149" s="82" t="s">
        <v>418</v>
      </c>
      <c r="BN149" s="81" t="s">
        <v>418</v>
      </c>
    </row>
    <row r="150" spans="1:66" x14ac:dyDescent="0.25">
      <c r="A150" s="101" t="s">
        <v>268</v>
      </c>
      <c r="B150" s="84" t="s">
        <v>267</v>
      </c>
      <c r="C150" s="82">
        <v>298.17868852459014</v>
      </c>
      <c r="D150" s="82">
        <v>0.86915937687230183</v>
      </c>
      <c r="E150" s="82">
        <v>18.678000000000001</v>
      </c>
      <c r="F150" s="83">
        <v>11.9</v>
      </c>
      <c r="G150" s="82" t="s">
        <v>418</v>
      </c>
      <c r="H150" s="82">
        <v>0.79705999999999999</v>
      </c>
      <c r="I150" s="82">
        <v>87.20196</v>
      </c>
      <c r="J150" s="83">
        <v>88.352909999999994</v>
      </c>
      <c r="K150" s="83">
        <v>98.162000000000006</v>
      </c>
      <c r="L150" s="83">
        <v>11.9</v>
      </c>
      <c r="M150" s="82">
        <v>5.98</v>
      </c>
      <c r="N150" s="82">
        <v>0.74493124350180795</v>
      </c>
      <c r="O150" s="82">
        <v>7.20186E-3</v>
      </c>
      <c r="P150" s="82">
        <v>0</v>
      </c>
      <c r="Q150" s="82">
        <v>4.74</v>
      </c>
      <c r="R150" s="82">
        <v>2.44</v>
      </c>
      <c r="S150" s="82">
        <v>0.47276680872948779</v>
      </c>
      <c r="T150" s="82">
        <v>2.2365721223135977</v>
      </c>
      <c r="U150" s="81">
        <v>7.6999998092651403</v>
      </c>
      <c r="V150" s="83" t="s">
        <v>418</v>
      </c>
      <c r="W150" s="82" t="s">
        <v>418</v>
      </c>
      <c r="X150" s="82" t="s">
        <v>418</v>
      </c>
      <c r="Y150" s="81">
        <v>23465</v>
      </c>
      <c r="Z150" s="82">
        <v>0.33299378596726803</v>
      </c>
      <c r="AA150" s="82">
        <v>51.2</v>
      </c>
      <c r="AB150" s="81">
        <v>0</v>
      </c>
      <c r="AC150" s="81">
        <v>2</v>
      </c>
      <c r="AD150" s="81">
        <v>0</v>
      </c>
      <c r="AE150" s="81">
        <v>94</v>
      </c>
      <c r="AF150" s="83">
        <v>18.100000000000001</v>
      </c>
      <c r="AG150" s="81" t="s">
        <v>418</v>
      </c>
      <c r="AH150" s="81">
        <v>386000</v>
      </c>
      <c r="AI150" s="83">
        <v>100</v>
      </c>
      <c r="AJ150" s="82">
        <v>1.34630350195</v>
      </c>
      <c r="AK150" s="81">
        <v>690</v>
      </c>
      <c r="AL150" s="83" t="s">
        <v>418</v>
      </c>
      <c r="AM150" s="82">
        <v>101.679595797437</v>
      </c>
      <c r="AN150" s="83">
        <v>29.4117301129981</v>
      </c>
      <c r="AO150" s="82" t="s">
        <v>418</v>
      </c>
      <c r="AP150" s="81">
        <v>29</v>
      </c>
      <c r="AQ150" s="81" t="s">
        <v>418</v>
      </c>
      <c r="AR150" s="81" t="s">
        <v>418</v>
      </c>
      <c r="AS150" s="82">
        <v>0.19567032158374786</v>
      </c>
      <c r="AT150" s="81">
        <v>55</v>
      </c>
      <c r="AU150" s="82" t="s">
        <v>418</v>
      </c>
      <c r="AV150" s="82">
        <v>13</v>
      </c>
      <c r="AW150" s="81">
        <v>80</v>
      </c>
      <c r="AX150" s="81">
        <v>73</v>
      </c>
      <c r="AY150" s="81" t="s">
        <v>418</v>
      </c>
      <c r="AZ150" s="82">
        <v>677.40155029296898</v>
      </c>
      <c r="BA150" s="81">
        <v>117</v>
      </c>
      <c r="BB150" s="81">
        <v>60</v>
      </c>
      <c r="BC150" s="81">
        <v>3</v>
      </c>
      <c r="BD150" s="81">
        <v>10315.026075121519</v>
      </c>
      <c r="BE150" s="81">
        <v>182795</v>
      </c>
      <c r="BF150" s="81">
        <v>184999</v>
      </c>
      <c r="BG150" s="81">
        <v>610</v>
      </c>
      <c r="BH150" s="82" t="s">
        <v>418</v>
      </c>
      <c r="BI150" s="83">
        <v>18.8</v>
      </c>
      <c r="BJ150" s="82">
        <v>8.0032026812599993E-2</v>
      </c>
      <c r="BK150" s="82">
        <v>0.26593947933099998</v>
      </c>
      <c r="BL150" s="82">
        <v>9.5612469670400005E-2</v>
      </c>
      <c r="BM150" s="82">
        <v>0.104405110114</v>
      </c>
      <c r="BN150" s="81">
        <v>29</v>
      </c>
    </row>
    <row r="151" spans="1:66" x14ac:dyDescent="0.25">
      <c r="A151" s="101" t="s">
        <v>270</v>
      </c>
      <c r="B151" s="84" t="s">
        <v>269</v>
      </c>
      <c r="C151" s="82">
        <v>282.58974358974359</v>
      </c>
      <c r="D151" s="82">
        <v>1.1433690991796612</v>
      </c>
      <c r="E151" s="82">
        <v>52.198</v>
      </c>
      <c r="F151" s="83" t="s">
        <v>418</v>
      </c>
      <c r="G151" s="82" t="s">
        <v>418</v>
      </c>
      <c r="H151" s="82">
        <v>3.3587899999999999</v>
      </c>
      <c r="I151" s="82" t="s">
        <v>418</v>
      </c>
      <c r="J151" s="83">
        <v>87.184340000000006</v>
      </c>
      <c r="K151" s="83">
        <v>95.145219999999995</v>
      </c>
      <c r="L151" s="83" t="s">
        <v>418</v>
      </c>
      <c r="M151" s="82">
        <v>7.0730000000000004</v>
      </c>
      <c r="N151" s="82">
        <v>0.7278645625535235</v>
      </c>
      <c r="O151" s="82" t="s">
        <v>418</v>
      </c>
      <c r="P151" s="82">
        <v>0</v>
      </c>
      <c r="Q151" s="82">
        <v>4.05</v>
      </c>
      <c r="R151" s="82">
        <v>0.55000000000000004</v>
      </c>
      <c r="S151" s="82">
        <v>2.1827505964825606</v>
      </c>
      <c r="T151" s="82">
        <v>5.7649367221120542</v>
      </c>
      <c r="U151" s="81">
        <v>2.0999999046325701</v>
      </c>
      <c r="V151" s="83" t="s">
        <v>418</v>
      </c>
      <c r="W151" s="82" t="s">
        <v>418</v>
      </c>
      <c r="X151" s="82" t="s">
        <v>418</v>
      </c>
      <c r="Y151" s="81">
        <v>5</v>
      </c>
      <c r="Z151" s="82" t="s">
        <v>418</v>
      </c>
      <c r="AA151" s="82" t="s">
        <v>418</v>
      </c>
      <c r="AB151" s="81">
        <v>0</v>
      </c>
      <c r="AC151" s="81">
        <v>0</v>
      </c>
      <c r="AD151" s="81">
        <v>0</v>
      </c>
      <c r="AE151" s="81">
        <v>121</v>
      </c>
      <c r="AF151" s="83">
        <v>5.7</v>
      </c>
      <c r="AG151" s="81" t="s">
        <v>418</v>
      </c>
      <c r="AH151" s="81">
        <v>76000</v>
      </c>
      <c r="AI151" s="83">
        <v>20</v>
      </c>
      <c r="AJ151" s="82">
        <v>4.3398791540800001</v>
      </c>
      <c r="AK151" s="81">
        <v>410</v>
      </c>
      <c r="AL151" s="83" t="s">
        <v>418</v>
      </c>
      <c r="AM151" s="82">
        <v>96.065728466305501</v>
      </c>
      <c r="AN151" s="83">
        <v>28</v>
      </c>
      <c r="AO151" s="82" t="s">
        <v>418</v>
      </c>
      <c r="AP151" s="81">
        <v>29</v>
      </c>
      <c r="AQ151" s="81" t="s">
        <v>418</v>
      </c>
      <c r="AR151" s="81" t="s">
        <v>418</v>
      </c>
      <c r="AS151" s="82">
        <v>0.19567032158374786</v>
      </c>
      <c r="AT151" s="81">
        <v>59</v>
      </c>
      <c r="AU151" s="82" t="s">
        <v>418</v>
      </c>
      <c r="AV151" s="82">
        <v>26</v>
      </c>
      <c r="AW151" s="81">
        <v>99</v>
      </c>
      <c r="AX151" s="81">
        <v>99</v>
      </c>
      <c r="AY151" s="81" t="s">
        <v>418</v>
      </c>
      <c r="AZ151" s="82">
        <v>409.14004516601602</v>
      </c>
      <c r="BA151" s="81">
        <v>68</v>
      </c>
      <c r="BB151" s="81">
        <v>45</v>
      </c>
      <c r="BC151" s="81">
        <v>3</v>
      </c>
      <c r="BD151" s="81">
        <v>7377.6788319941388</v>
      </c>
      <c r="BE151" s="81">
        <v>110593</v>
      </c>
      <c r="BF151" s="81">
        <v>109462</v>
      </c>
      <c r="BG151" s="81">
        <v>390</v>
      </c>
      <c r="BH151" s="82" t="s">
        <v>418</v>
      </c>
      <c r="BI151" s="83">
        <v>23.2</v>
      </c>
      <c r="BJ151" s="82">
        <v>8.2890924335300001E-2</v>
      </c>
      <c r="BK151" s="82">
        <v>0.28877540244299998</v>
      </c>
      <c r="BL151" s="82">
        <v>9.1728613648599994E-2</v>
      </c>
      <c r="BM151" s="82">
        <v>0.12806594982300001</v>
      </c>
      <c r="BN151" s="81">
        <v>29</v>
      </c>
    </row>
    <row r="152" spans="1:66" x14ac:dyDescent="0.25">
      <c r="A152" s="101" t="s">
        <v>272</v>
      </c>
      <c r="B152" s="84" t="s">
        <v>271</v>
      </c>
      <c r="C152" s="82">
        <v>69.303886925795055</v>
      </c>
      <c r="D152" s="82">
        <v>-0.74068224900403512</v>
      </c>
      <c r="E152" s="82">
        <v>18.242999999999999</v>
      </c>
      <c r="F152" s="83" t="s">
        <v>418</v>
      </c>
      <c r="G152" s="82" t="s">
        <v>418</v>
      </c>
      <c r="H152" s="82">
        <v>0.10414</v>
      </c>
      <c r="I152" s="82" t="s">
        <v>418</v>
      </c>
      <c r="J152" s="83">
        <v>98.167940000000002</v>
      </c>
      <c r="K152" s="83">
        <v>97.382599999999996</v>
      </c>
      <c r="L152" s="83" t="s">
        <v>418</v>
      </c>
      <c r="M152" s="82">
        <v>13.951000000000001</v>
      </c>
      <c r="N152" s="82">
        <v>0.70677076195627786</v>
      </c>
      <c r="O152" s="82" t="s">
        <v>418</v>
      </c>
      <c r="P152" s="82">
        <v>43.373690000000003</v>
      </c>
      <c r="Q152" s="82">
        <v>76.87</v>
      </c>
      <c r="R152" s="82">
        <v>74.36</v>
      </c>
      <c r="S152" s="82">
        <v>14.532742906441577</v>
      </c>
      <c r="T152" s="82">
        <v>17.96038175300777</v>
      </c>
      <c r="U152" s="81">
        <v>18</v>
      </c>
      <c r="V152" s="83" t="s">
        <v>418</v>
      </c>
      <c r="W152" s="82" t="s">
        <v>418</v>
      </c>
      <c r="X152" s="82" t="s">
        <v>418</v>
      </c>
      <c r="Y152" s="81">
        <v>61325</v>
      </c>
      <c r="Z152" s="82">
        <v>0.36440432933980704</v>
      </c>
      <c r="AA152" s="82">
        <v>38.700000000000003</v>
      </c>
      <c r="AB152" s="159">
        <v>0</v>
      </c>
      <c r="AC152" s="159">
        <v>0</v>
      </c>
      <c r="AD152" s="159">
        <v>0</v>
      </c>
      <c r="AE152" s="81">
        <v>131</v>
      </c>
      <c r="AF152" s="83">
        <v>2.7</v>
      </c>
      <c r="AG152" s="81">
        <v>137770</v>
      </c>
      <c r="AH152" s="81">
        <v>146000</v>
      </c>
      <c r="AI152" s="83">
        <v>40</v>
      </c>
      <c r="AJ152" s="82">
        <v>1.8678889650399999</v>
      </c>
      <c r="AK152" s="81">
        <v>1600</v>
      </c>
      <c r="AL152" s="83">
        <v>99.095770000000002</v>
      </c>
      <c r="AM152" s="82">
        <v>63.583172939104799</v>
      </c>
      <c r="AN152" s="83">
        <v>80.075758618367701</v>
      </c>
      <c r="AO152" s="82" t="s">
        <v>418</v>
      </c>
      <c r="AP152" s="81">
        <v>24</v>
      </c>
      <c r="AQ152" s="81">
        <v>22</v>
      </c>
      <c r="AR152" s="81" t="s">
        <v>418</v>
      </c>
      <c r="AS152" s="82">
        <v>0.59075874090194702</v>
      </c>
      <c r="AT152" s="81" t="s">
        <v>418</v>
      </c>
      <c r="AU152" s="82">
        <v>3.4089999999999998</v>
      </c>
      <c r="AV152" s="82" t="s">
        <v>418</v>
      </c>
      <c r="AW152" s="81">
        <v>74</v>
      </c>
      <c r="AX152" s="81">
        <v>42</v>
      </c>
      <c r="AY152" s="81" t="s">
        <v>418</v>
      </c>
      <c r="AZ152" s="82">
        <v>352.79971313476602</v>
      </c>
      <c r="BA152" s="81">
        <v>43</v>
      </c>
      <c r="BB152" s="81">
        <v>73</v>
      </c>
      <c r="BC152" s="81">
        <v>2</v>
      </c>
      <c r="BD152" s="81">
        <v>4392.46775479595</v>
      </c>
      <c r="BE152" s="81">
        <v>197093</v>
      </c>
      <c r="BF152" s="81">
        <v>193228</v>
      </c>
      <c r="BG152" s="81">
        <v>2830</v>
      </c>
      <c r="BH152" s="82">
        <v>4.8004119737519702</v>
      </c>
      <c r="BI152" s="83">
        <v>20.6</v>
      </c>
      <c r="BJ152" s="82">
        <v>5.4680685487899998E-2</v>
      </c>
      <c r="BK152" s="82">
        <v>0.38542110280000003</v>
      </c>
      <c r="BL152" s="82">
        <v>0.121304151473</v>
      </c>
      <c r="BM152" s="82">
        <v>0.108018519975</v>
      </c>
      <c r="BN152" s="81">
        <v>24</v>
      </c>
    </row>
    <row r="153" spans="1:66" x14ac:dyDescent="0.25">
      <c r="A153" s="101" t="s">
        <v>274</v>
      </c>
      <c r="B153" s="84" t="s">
        <v>273</v>
      </c>
      <c r="C153" s="82">
        <v>219.82083333333333</v>
      </c>
      <c r="D153" s="82">
        <v>3.0378352352737221</v>
      </c>
      <c r="E153" s="82">
        <v>72.802999999999997</v>
      </c>
      <c r="F153" s="83">
        <v>86.6</v>
      </c>
      <c r="G153" s="82">
        <v>3.8364511228465501</v>
      </c>
      <c r="H153" s="82">
        <v>47.433819999999997</v>
      </c>
      <c r="I153" s="82">
        <v>41.339869999999998</v>
      </c>
      <c r="J153" s="83">
        <v>42.974939999999997</v>
      </c>
      <c r="K153" s="83">
        <v>84.29016</v>
      </c>
      <c r="L153" s="83">
        <v>86.6</v>
      </c>
      <c r="M153" s="82">
        <v>14.675000000000001</v>
      </c>
      <c r="N153" s="82">
        <v>0.60855618941320344</v>
      </c>
      <c r="O153" s="82">
        <v>9.1964879999999999E-2</v>
      </c>
      <c r="P153" s="82">
        <v>0</v>
      </c>
      <c r="Q153" s="82">
        <v>15.09</v>
      </c>
      <c r="R153" s="82">
        <v>18.57</v>
      </c>
      <c r="S153" s="82">
        <v>10.438690653517897</v>
      </c>
      <c r="T153" s="82">
        <v>4.2093930292671358</v>
      </c>
      <c r="U153" s="81">
        <v>118</v>
      </c>
      <c r="V153" s="83">
        <v>0.8</v>
      </c>
      <c r="W153" s="82" t="s">
        <v>418</v>
      </c>
      <c r="X153" s="82">
        <v>10.957000000000001</v>
      </c>
      <c r="Y153" s="81">
        <v>192800</v>
      </c>
      <c r="Z153" s="82">
        <v>0.546544797509109</v>
      </c>
      <c r="AA153" s="82">
        <v>30.8</v>
      </c>
      <c r="AB153" s="81">
        <v>0</v>
      </c>
      <c r="AC153" s="81">
        <v>0</v>
      </c>
      <c r="AD153" s="81">
        <v>0</v>
      </c>
      <c r="AE153" s="81">
        <v>118</v>
      </c>
      <c r="AF153" s="83">
        <v>7</v>
      </c>
      <c r="AG153" s="81" t="s">
        <v>418</v>
      </c>
      <c r="AH153" s="81" t="s">
        <v>418</v>
      </c>
      <c r="AI153" s="83">
        <v>0</v>
      </c>
      <c r="AJ153" s="82">
        <v>3.8106946123899998</v>
      </c>
      <c r="AK153" s="81">
        <v>640</v>
      </c>
      <c r="AL153" s="83">
        <v>92.816640000000007</v>
      </c>
      <c r="AM153" s="82">
        <v>77.056125253520904</v>
      </c>
      <c r="AN153" s="83">
        <v>25.664768041395298</v>
      </c>
      <c r="AO153" s="82" t="s">
        <v>418</v>
      </c>
      <c r="AP153" s="81">
        <v>16</v>
      </c>
      <c r="AQ153" s="81">
        <v>26.3</v>
      </c>
      <c r="AR153" s="81" t="s">
        <v>418</v>
      </c>
      <c r="AS153" s="82">
        <v>-0.63939034938812256</v>
      </c>
      <c r="AT153" s="81">
        <v>46</v>
      </c>
      <c r="AU153" s="82">
        <v>3.2</v>
      </c>
      <c r="AV153" s="82">
        <v>29</v>
      </c>
      <c r="AW153" s="81">
        <v>95</v>
      </c>
      <c r="AX153" s="81">
        <v>76</v>
      </c>
      <c r="AY153" s="81">
        <v>95</v>
      </c>
      <c r="AZ153" s="82">
        <v>196.89688110351599</v>
      </c>
      <c r="BA153" s="81">
        <v>130</v>
      </c>
      <c r="BB153" s="81">
        <v>39</v>
      </c>
      <c r="BC153" s="81">
        <v>2</v>
      </c>
      <c r="BD153" s="81">
        <v>2001.1409022616363</v>
      </c>
      <c r="BE153" s="81">
        <v>215048</v>
      </c>
      <c r="BF153" s="81">
        <v>190344</v>
      </c>
      <c r="BG153" s="81">
        <v>960</v>
      </c>
      <c r="BH153" s="82">
        <v>2.9256781090661002</v>
      </c>
      <c r="BI153" s="83">
        <v>18.5</v>
      </c>
      <c r="BJ153" s="82">
        <v>4.2313377486800002E-2</v>
      </c>
      <c r="BK153" s="82">
        <v>0.29587627003799999</v>
      </c>
      <c r="BL153" s="82">
        <v>5.5511703885199999E-2</v>
      </c>
      <c r="BM153" s="82">
        <v>3.56902432715E-2</v>
      </c>
      <c r="BN153" s="81">
        <v>16</v>
      </c>
    </row>
    <row r="154" spans="1:66" x14ac:dyDescent="0.25">
      <c r="A154" s="101" t="s">
        <v>276</v>
      </c>
      <c r="B154" s="84" t="s">
        <v>275</v>
      </c>
      <c r="C154" s="82">
        <v>15.676654308295614</v>
      </c>
      <c r="D154" s="82">
        <v>2.064004378680262</v>
      </c>
      <c r="E154" s="82">
        <v>83.843999999999994</v>
      </c>
      <c r="F154" s="83">
        <v>18</v>
      </c>
      <c r="G154" s="82" t="s">
        <v>418</v>
      </c>
      <c r="H154" s="82">
        <v>0</v>
      </c>
      <c r="I154" s="82" t="s">
        <v>418</v>
      </c>
      <c r="J154" s="83">
        <v>100</v>
      </c>
      <c r="K154" s="83">
        <v>100</v>
      </c>
      <c r="L154" s="83">
        <v>18</v>
      </c>
      <c r="M154" s="82">
        <v>8.7449999999999992</v>
      </c>
      <c r="N154" s="82">
        <v>0.85696281313450284</v>
      </c>
      <c r="O154" s="82" t="s">
        <v>418</v>
      </c>
      <c r="P154" s="82">
        <v>0</v>
      </c>
      <c r="Q154" s="82">
        <v>0</v>
      </c>
      <c r="R154" s="82">
        <v>0</v>
      </c>
      <c r="S154" s="82" t="s">
        <v>418</v>
      </c>
      <c r="T154" s="82">
        <v>4.2581738131451517E-2</v>
      </c>
      <c r="U154" s="81">
        <v>10</v>
      </c>
      <c r="V154" s="83">
        <v>0.1</v>
      </c>
      <c r="W154" s="82" t="s">
        <v>418</v>
      </c>
      <c r="X154" s="82">
        <v>6.7000000000000004E-2</v>
      </c>
      <c r="Y154" s="81">
        <v>1021</v>
      </c>
      <c r="Z154" s="82">
        <v>0.22353421915394123</v>
      </c>
      <c r="AA154" s="82" t="s">
        <v>418</v>
      </c>
      <c r="AB154" s="81">
        <v>0</v>
      </c>
      <c r="AC154" s="81">
        <v>2436</v>
      </c>
      <c r="AD154" s="81">
        <v>0</v>
      </c>
      <c r="AE154" s="81">
        <v>130</v>
      </c>
      <c r="AF154" s="83">
        <v>7.1</v>
      </c>
      <c r="AG154" s="81">
        <v>39141659.998999998</v>
      </c>
      <c r="AH154" s="81">
        <v>16109000</v>
      </c>
      <c r="AI154" s="83">
        <v>60</v>
      </c>
      <c r="AJ154" s="82">
        <v>6.5225361587600004</v>
      </c>
      <c r="AK154" s="81">
        <v>130000</v>
      </c>
      <c r="AL154" s="83">
        <v>95.328630000000004</v>
      </c>
      <c r="AM154" s="82">
        <v>122.573311215261</v>
      </c>
      <c r="AN154" s="83">
        <v>70.3308355269141</v>
      </c>
      <c r="AO154" s="82">
        <v>5.1610403060000003</v>
      </c>
      <c r="AP154" s="81">
        <v>21</v>
      </c>
      <c r="AQ154" s="81" t="s">
        <v>418</v>
      </c>
      <c r="AR154" s="81" t="s">
        <v>418</v>
      </c>
      <c r="AS154" s="82">
        <v>0.32349821925163269</v>
      </c>
      <c r="AT154" s="81">
        <v>53</v>
      </c>
      <c r="AU154" s="82">
        <v>23.900000000000002</v>
      </c>
      <c r="AV154" s="82">
        <v>26.5</v>
      </c>
      <c r="AW154" s="81">
        <v>98</v>
      </c>
      <c r="AX154" s="81">
        <v>96</v>
      </c>
      <c r="AY154" s="81">
        <v>98</v>
      </c>
      <c r="AZ154" s="82">
        <v>3117.23364257813</v>
      </c>
      <c r="BA154" s="81">
        <v>17</v>
      </c>
      <c r="BB154" s="81">
        <v>69</v>
      </c>
      <c r="BC154" s="81">
        <v>4</v>
      </c>
      <c r="BD154" s="81">
        <v>23219.13048310333</v>
      </c>
      <c r="BE154" s="81">
        <v>34268529</v>
      </c>
      <c r="BF154" s="81">
        <v>31550877</v>
      </c>
      <c r="BG154" s="81">
        <v>2149690</v>
      </c>
      <c r="BH154" s="82">
        <v>3.31408802294981</v>
      </c>
      <c r="BI154" s="83">
        <v>16.399999999999999</v>
      </c>
      <c r="BJ154" s="82">
        <v>4.4520102307900003E-2</v>
      </c>
      <c r="BK154" s="82">
        <v>0.26279229703700002</v>
      </c>
      <c r="BL154" s="82">
        <v>4.9698442213400001E-2</v>
      </c>
      <c r="BM154" s="82">
        <v>8.2439677339100001E-2</v>
      </c>
      <c r="BN154" s="81">
        <v>21</v>
      </c>
    </row>
    <row r="155" spans="1:66" x14ac:dyDescent="0.25">
      <c r="A155" s="101" t="s">
        <v>278</v>
      </c>
      <c r="B155" s="84" t="s">
        <v>277</v>
      </c>
      <c r="C155" s="82">
        <v>82.347478315067775</v>
      </c>
      <c r="D155" s="82">
        <v>3.744338711940618</v>
      </c>
      <c r="E155" s="82">
        <v>47.192</v>
      </c>
      <c r="F155" s="83">
        <v>29.5</v>
      </c>
      <c r="G155" s="82">
        <v>8.3062047774780297</v>
      </c>
      <c r="H155" s="82">
        <v>13.754429999999999</v>
      </c>
      <c r="I155" s="82">
        <v>20.858720000000002</v>
      </c>
      <c r="J155" s="83">
        <v>51.473990000000001</v>
      </c>
      <c r="K155" s="83">
        <v>80.677850000000007</v>
      </c>
      <c r="L155" s="83">
        <v>29.5</v>
      </c>
      <c r="M155" s="82">
        <v>15.862</v>
      </c>
      <c r="N155" s="82">
        <v>0.51376957266273571</v>
      </c>
      <c r="O155" s="82">
        <v>0.28798049999999997</v>
      </c>
      <c r="P155" s="82">
        <v>192.65195</v>
      </c>
      <c r="Q155" s="82">
        <v>545.59</v>
      </c>
      <c r="R155" s="82">
        <v>636.73</v>
      </c>
      <c r="S155" s="82">
        <v>4.2311755570815643</v>
      </c>
      <c r="T155" s="82">
        <v>10.060390356187163</v>
      </c>
      <c r="U155" s="81">
        <v>122</v>
      </c>
      <c r="V155" s="83">
        <v>0.4</v>
      </c>
      <c r="W155" s="82">
        <v>0.14000000000000001</v>
      </c>
      <c r="X155" s="82">
        <v>64.620999999999995</v>
      </c>
      <c r="Y155" s="81">
        <v>12005592</v>
      </c>
      <c r="Z155" s="82">
        <v>0.52272520758571139</v>
      </c>
      <c r="AA155" s="82">
        <v>40.299999999999997</v>
      </c>
      <c r="AB155" s="81">
        <v>18000</v>
      </c>
      <c r="AC155" s="81">
        <v>16069</v>
      </c>
      <c r="AD155" s="81">
        <v>0</v>
      </c>
      <c r="AE155" s="81">
        <v>114</v>
      </c>
      <c r="AF155" s="83">
        <v>11.3</v>
      </c>
      <c r="AG155" s="81">
        <v>21038</v>
      </c>
      <c r="AH155" s="81">
        <v>1365000</v>
      </c>
      <c r="AI155" s="83">
        <v>20</v>
      </c>
      <c r="AJ155" s="82">
        <v>66.5</v>
      </c>
      <c r="AK155" s="81">
        <v>23000</v>
      </c>
      <c r="AL155" s="83">
        <v>51.900419999999997</v>
      </c>
      <c r="AM155" s="82">
        <v>104.450641001826</v>
      </c>
      <c r="AN155" s="83">
        <v>56.5147081470678</v>
      </c>
      <c r="AO155" s="82">
        <v>3.0887639519999999</v>
      </c>
      <c r="AP155" s="81">
        <v>15</v>
      </c>
      <c r="AQ155" s="81">
        <v>12.2</v>
      </c>
      <c r="AR155" s="81">
        <v>56</v>
      </c>
      <c r="AS155" s="82">
        <v>-0.26781556010246277</v>
      </c>
      <c r="AT155" s="81">
        <v>45</v>
      </c>
      <c r="AU155" s="82">
        <v>0.69199999999999995</v>
      </c>
      <c r="AV155" s="82">
        <v>3</v>
      </c>
      <c r="AW155" s="81">
        <v>93</v>
      </c>
      <c r="AX155" s="81">
        <v>70</v>
      </c>
      <c r="AY155" s="81">
        <v>92</v>
      </c>
      <c r="AZ155" s="82">
        <v>141.69485473632801</v>
      </c>
      <c r="BA155" s="81">
        <v>315</v>
      </c>
      <c r="BB155" s="81">
        <v>45</v>
      </c>
      <c r="BC155" s="81">
        <v>3</v>
      </c>
      <c r="BD155" s="81">
        <v>1521.9535542168981</v>
      </c>
      <c r="BE155" s="81">
        <v>16296362</v>
      </c>
      <c r="BF155" s="81">
        <v>15094183</v>
      </c>
      <c r="BG155" s="81">
        <v>192530</v>
      </c>
      <c r="BH155" s="82">
        <v>3.0868237010183299</v>
      </c>
      <c r="BI155" s="83">
        <v>18.100000000000001</v>
      </c>
      <c r="BJ155" s="82">
        <v>3.5246847827099997E-2</v>
      </c>
      <c r="BK155" s="82">
        <v>0.330683366747</v>
      </c>
      <c r="BL155" s="82">
        <v>4.5293850246000002E-2</v>
      </c>
      <c r="BM155" s="82">
        <v>4.2510328269499999E-2</v>
      </c>
      <c r="BN155" s="81">
        <v>15</v>
      </c>
    </row>
    <row r="156" spans="1:66" x14ac:dyDescent="0.25">
      <c r="A156" s="101" t="s">
        <v>280</v>
      </c>
      <c r="B156" s="84" t="s">
        <v>279</v>
      </c>
      <c r="C156" s="82">
        <v>79.831740224102447</v>
      </c>
      <c r="D156" s="82">
        <v>-0.28600227118850113</v>
      </c>
      <c r="E156" s="82">
        <v>56.091999999999999</v>
      </c>
      <c r="F156" s="83">
        <v>3.6</v>
      </c>
      <c r="G156" s="82">
        <v>2.87916488134907</v>
      </c>
      <c r="H156" s="82">
        <v>7.7100000000000002E-2</v>
      </c>
      <c r="I156" s="82">
        <v>97.71893</v>
      </c>
      <c r="J156" s="83">
        <v>97.5672</v>
      </c>
      <c r="K156" s="83">
        <v>85.522109999999998</v>
      </c>
      <c r="L156" s="83">
        <v>3.6</v>
      </c>
      <c r="M156" s="82">
        <v>4.8099999999999996</v>
      </c>
      <c r="N156" s="82">
        <v>0.79925978474895409</v>
      </c>
      <c r="O156" s="82">
        <v>1.43994E-3</v>
      </c>
      <c r="P156" s="82">
        <v>10.65973</v>
      </c>
      <c r="Q156" s="82">
        <v>252.28</v>
      </c>
      <c r="R156" s="82">
        <v>237.06</v>
      </c>
      <c r="S156" s="82">
        <v>2.2245536155877614</v>
      </c>
      <c r="T156" s="82">
        <v>8.5455822387513258</v>
      </c>
      <c r="U156" s="81">
        <v>19</v>
      </c>
      <c r="V156" s="83">
        <v>0.1</v>
      </c>
      <c r="W156" s="82">
        <v>0.04</v>
      </c>
      <c r="X156" s="82" t="s">
        <v>418</v>
      </c>
      <c r="Y156" s="81">
        <v>0</v>
      </c>
      <c r="Z156" s="82">
        <v>0.16149411563078331</v>
      </c>
      <c r="AA156" s="82">
        <v>28.5</v>
      </c>
      <c r="AB156" s="81">
        <v>0</v>
      </c>
      <c r="AC156" s="81">
        <v>31193</v>
      </c>
      <c r="AD156" s="81">
        <v>6</v>
      </c>
      <c r="AE156" s="81">
        <v>110</v>
      </c>
      <c r="AF156" s="83">
        <v>5.7</v>
      </c>
      <c r="AG156" s="81">
        <v>2262703</v>
      </c>
      <c r="AH156" s="81">
        <v>1497000</v>
      </c>
      <c r="AI156" s="83">
        <v>0</v>
      </c>
      <c r="AJ156" s="82">
        <v>1.20114837769</v>
      </c>
      <c r="AK156" s="81">
        <v>66000</v>
      </c>
      <c r="AL156" s="83">
        <v>98.289199999999994</v>
      </c>
      <c r="AM156" s="82">
        <v>95.7809908126479</v>
      </c>
      <c r="AN156" s="83">
        <v>11.77318438</v>
      </c>
      <c r="AO156" s="82">
        <v>2.6348328589999999</v>
      </c>
      <c r="AP156" s="81">
        <v>37</v>
      </c>
      <c r="AQ156" s="81" t="s">
        <v>418</v>
      </c>
      <c r="AR156" s="81">
        <v>4</v>
      </c>
      <c r="AS156" s="82">
        <v>0.11161976307630539</v>
      </c>
      <c r="AT156" s="81">
        <v>39</v>
      </c>
      <c r="AU156" s="82">
        <v>31.25</v>
      </c>
      <c r="AV156" s="82">
        <v>56.542999999999999</v>
      </c>
      <c r="AW156" s="81">
        <v>95</v>
      </c>
      <c r="AX156" s="81">
        <v>91</v>
      </c>
      <c r="AY156" s="81" t="s">
        <v>418</v>
      </c>
      <c r="AZ156" s="82">
        <v>1322.56359863281</v>
      </c>
      <c r="BA156" s="81">
        <v>12</v>
      </c>
      <c r="BB156" s="81">
        <v>69</v>
      </c>
      <c r="BC156" s="81">
        <v>3</v>
      </c>
      <c r="BD156" s="81">
        <v>7233.9958742470399</v>
      </c>
      <c r="BE156" s="81">
        <v>8772228</v>
      </c>
      <c r="BF156" s="81">
        <v>6976627</v>
      </c>
      <c r="BG156" s="81">
        <v>87460</v>
      </c>
      <c r="BH156" s="82">
        <v>18.3457926916963</v>
      </c>
      <c r="BI156" s="83">
        <v>19.100000000000001</v>
      </c>
      <c r="BJ156" s="82">
        <v>0.124343650705</v>
      </c>
      <c r="BK156" s="82">
        <v>0.17324926532900001</v>
      </c>
      <c r="BL156" s="82">
        <v>0.123428174669</v>
      </c>
      <c r="BM156" s="82">
        <v>0.11692617653700001</v>
      </c>
      <c r="BN156" s="81">
        <v>37</v>
      </c>
    </row>
    <row r="157" spans="1:66" x14ac:dyDescent="0.25">
      <c r="A157" s="101" t="s">
        <v>282</v>
      </c>
      <c r="B157" s="84" t="s">
        <v>281</v>
      </c>
      <c r="C157" s="82">
        <v>210.35217391304349</v>
      </c>
      <c r="D157" s="82">
        <v>1.7154782365162755</v>
      </c>
      <c r="E157" s="82">
        <v>56.691000000000003</v>
      </c>
      <c r="F157" s="83" t="s">
        <v>418</v>
      </c>
      <c r="G157" s="82" t="s">
        <v>418</v>
      </c>
      <c r="H157" s="82">
        <v>0</v>
      </c>
      <c r="I157" s="82" t="s">
        <v>418</v>
      </c>
      <c r="J157" s="83">
        <v>100</v>
      </c>
      <c r="K157" s="83">
        <v>96.249009999999998</v>
      </c>
      <c r="L157" s="83" t="s">
        <v>418</v>
      </c>
      <c r="M157" s="82">
        <v>8.2110000000000003</v>
      </c>
      <c r="N157" s="82">
        <v>0.80139451479704182</v>
      </c>
      <c r="O157" s="82" t="s">
        <v>418</v>
      </c>
      <c r="P157" s="82">
        <v>0</v>
      </c>
      <c r="Q157" s="82">
        <v>9.6999999999999993</v>
      </c>
      <c r="R157" s="82">
        <v>0</v>
      </c>
      <c r="S157" s="82">
        <v>1.1652732360469269</v>
      </c>
      <c r="T157" s="82">
        <v>1.4283721509074039</v>
      </c>
      <c r="U157" s="81">
        <v>19</v>
      </c>
      <c r="V157" s="83" t="s">
        <v>418</v>
      </c>
      <c r="W157" s="82" t="s">
        <v>418</v>
      </c>
      <c r="X157" s="82" t="s">
        <v>418</v>
      </c>
      <c r="Y157" s="81">
        <v>0</v>
      </c>
      <c r="Z157" s="82" t="s">
        <v>418</v>
      </c>
      <c r="AA157" s="82">
        <v>46.8</v>
      </c>
      <c r="AB157" s="159">
        <v>0</v>
      </c>
      <c r="AC157" s="159">
        <v>0</v>
      </c>
      <c r="AD157" s="159">
        <v>0</v>
      </c>
      <c r="AE157" s="81">
        <v>99</v>
      </c>
      <c r="AF157" s="83">
        <v>6.5</v>
      </c>
      <c r="AG157" s="81">
        <v>455201</v>
      </c>
      <c r="AH157" s="81">
        <v>350000</v>
      </c>
      <c r="AI157" s="83">
        <v>40</v>
      </c>
      <c r="AJ157" s="82">
        <v>0</v>
      </c>
      <c r="AK157" s="81">
        <v>380</v>
      </c>
      <c r="AL157" s="83">
        <v>95.867710000000002</v>
      </c>
      <c r="AM157" s="82">
        <v>184.29801433632699</v>
      </c>
      <c r="AN157" s="83">
        <v>84.449538780634199</v>
      </c>
      <c r="AO157" s="82">
        <v>2.8043477540000001</v>
      </c>
      <c r="AP157" s="81">
        <v>28</v>
      </c>
      <c r="AQ157" s="81" t="s">
        <v>418</v>
      </c>
      <c r="AR157" s="81" t="s">
        <v>418</v>
      </c>
      <c r="AS157" s="82">
        <v>0.50228399038314819</v>
      </c>
      <c r="AT157" s="81">
        <v>66</v>
      </c>
      <c r="AU157" s="82">
        <v>9.4580000000000002</v>
      </c>
      <c r="AV157" s="82">
        <v>36</v>
      </c>
      <c r="AW157" s="81">
        <v>97</v>
      </c>
      <c r="AX157" s="81">
        <v>99</v>
      </c>
      <c r="AY157" s="81" t="s">
        <v>418</v>
      </c>
      <c r="AZ157" s="82">
        <v>1122.56372070313</v>
      </c>
      <c r="BA157" s="81">
        <v>53</v>
      </c>
      <c r="BB157" s="81">
        <v>48</v>
      </c>
      <c r="BC157" s="81">
        <v>3</v>
      </c>
      <c r="BD157" s="81">
        <v>16433.935286515774</v>
      </c>
      <c r="BE157" s="81">
        <v>97741</v>
      </c>
      <c r="BF157" s="81">
        <v>96471</v>
      </c>
      <c r="BG157" s="81">
        <v>460</v>
      </c>
      <c r="BH157" s="82">
        <v>7.5945456043503397</v>
      </c>
      <c r="BI157" s="83">
        <v>21.2</v>
      </c>
      <c r="BJ157" s="82">
        <v>6.8530931258100003E-2</v>
      </c>
      <c r="BK157" s="82">
        <v>0.25490778515000001</v>
      </c>
      <c r="BL157" s="82">
        <v>7.3998993488600007E-2</v>
      </c>
      <c r="BM157" s="82">
        <v>0.107417769887</v>
      </c>
      <c r="BN157" s="81">
        <v>28</v>
      </c>
    </row>
    <row r="158" spans="1:66" x14ac:dyDescent="0.25">
      <c r="A158" s="101" t="s">
        <v>284</v>
      </c>
      <c r="B158" s="84" t="s">
        <v>283</v>
      </c>
      <c r="C158" s="82">
        <v>105.98717096148518</v>
      </c>
      <c r="D158" s="82">
        <v>3.1379549628759529</v>
      </c>
      <c r="E158" s="82">
        <v>42.055</v>
      </c>
      <c r="F158" s="83">
        <v>59.8</v>
      </c>
      <c r="G158" s="82">
        <v>5.8990749876049096</v>
      </c>
      <c r="H158" s="82">
        <v>17.622330000000002</v>
      </c>
      <c r="I158" s="82">
        <v>19.27514</v>
      </c>
      <c r="J158" s="83">
        <v>15.652660000000001</v>
      </c>
      <c r="K158" s="83">
        <v>60.806989999999999</v>
      </c>
      <c r="L158" s="83">
        <v>59.8</v>
      </c>
      <c r="M158" s="82">
        <v>14.683999999999999</v>
      </c>
      <c r="N158" s="82">
        <v>0.43846528206823387</v>
      </c>
      <c r="O158" s="82">
        <v>0.29669847999999999</v>
      </c>
      <c r="P158" s="82">
        <v>87.645309999999995</v>
      </c>
      <c r="Q158" s="82">
        <v>282.79000000000002</v>
      </c>
      <c r="R158" s="82">
        <v>255.11</v>
      </c>
      <c r="S158" s="82">
        <v>13.318436060000563</v>
      </c>
      <c r="T158" s="82">
        <v>1.519807346058353</v>
      </c>
      <c r="U158" s="81">
        <v>301</v>
      </c>
      <c r="V158" s="83">
        <v>1.7</v>
      </c>
      <c r="W158" s="82">
        <v>0.71</v>
      </c>
      <c r="X158" s="82">
        <v>379.71499999999997</v>
      </c>
      <c r="Y158" s="81">
        <v>7000858</v>
      </c>
      <c r="Z158" s="82">
        <v>0.64374360081377979</v>
      </c>
      <c r="AA158" s="82">
        <v>34</v>
      </c>
      <c r="AB158" s="81">
        <v>0</v>
      </c>
      <c r="AC158" s="81">
        <v>592</v>
      </c>
      <c r="AD158" s="81">
        <v>0</v>
      </c>
      <c r="AE158" s="81">
        <v>110</v>
      </c>
      <c r="AF158" s="83">
        <v>25.6</v>
      </c>
      <c r="AG158" s="81" t="s">
        <v>418</v>
      </c>
      <c r="AH158" s="81" t="s">
        <v>418</v>
      </c>
      <c r="AI158" s="83">
        <v>40</v>
      </c>
      <c r="AJ158" s="82">
        <v>2.2847419171899999</v>
      </c>
      <c r="AK158" s="81">
        <v>15000</v>
      </c>
      <c r="AL158" s="83">
        <v>43.206330000000001</v>
      </c>
      <c r="AM158" s="82">
        <v>88.469895463971497</v>
      </c>
      <c r="AN158" s="83">
        <v>81.625667517265498</v>
      </c>
      <c r="AO158" s="82">
        <v>2.8650648589999999</v>
      </c>
      <c r="AP158" s="81">
        <v>16</v>
      </c>
      <c r="AQ158" s="81">
        <v>28.7</v>
      </c>
      <c r="AR158" s="81">
        <v>63</v>
      </c>
      <c r="AS158" s="82">
        <v>-1.142947793006897</v>
      </c>
      <c r="AT158" s="81">
        <v>33</v>
      </c>
      <c r="AU158" s="82">
        <v>0.25</v>
      </c>
      <c r="AV158" s="82">
        <v>4</v>
      </c>
      <c r="AW158" s="81">
        <v>90</v>
      </c>
      <c r="AX158" s="81">
        <v>55</v>
      </c>
      <c r="AY158" s="81">
        <v>90</v>
      </c>
      <c r="AZ158" s="82">
        <v>244.04345703125</v>
      </c>
      <c r="BA158" s="81">
        <v>1120</v>
      </c>
      <c r="BB158" s="81">
        <v>38</v>
      </c>
      <c r="BC158" s="81">
        <v>3</v>
      </c>
      <c r="BD158" s="81">
        <v>522.85812840411779</v>
      </c>
      <c r="BE158" s="81">
        <v>7813207</v>
      </c>
      <c r="BF158" s="81">
        <v>6449098</v>
      </c>
      <c r="BG158" s="81">
        <v>71620</v>
      </c>
      <c r="BH158" s="82">
        <v>2.9665562113161199</v>
      </c>
      <c r="BI158" s="83">
        <v>30.5</v>
      </c>
      <c r="BJ158" s="82">
        <v>3.5577627779600003E-2</v>
      </c>
      <c r="BK158" s="82">
        <v>0.32320186032100001</v>
      </c>
      <c r="BL158" s="82">
        <v>4.9591089794499998E-2</v>
      </c>
      <c r="BM158" s="82">
        <v>3.2331359344900001E-2</v>
      </c>
      <c r="BN158" s="81">
        <v>16</v>
      </c>
    </row>
    <row r="159" spans="1:66" x14ac:dyDescent="0.25">
      <c r="A159" s="101" t="s">
        <v>286</v>
      </c>
      <c r="B159" s="84" t="s">
        <v>285</v>
      </c>
      <c r="C159" s="82">
        <v>7952.9984184017976</v>
      </c>
      <c r="D159" s="82">
        <v>0.46970429871412051</v>
      </c>
      <c r="E159" s="82">
        <v>100</v>
      </c>
      <c r="F159" s="83" t="s">
        <v>418</v>
      </c>
      <c r="G159" s="82">
        <v>3.2914348296565201</v>
      </c>
      <c r="H159" s="82">
        <v>0</v>
      </c>
      <c r="I159" s="82" t="s">
        <v>418</v>
      </c>
      <c r="J159" s="83">
        <v>100</v>
      </c>
      <c r="K159" s="83">
        <v>100</v>
      </c>
      <c r="L159" s="83" t="s">
        <v>418</v>
      </c>
      <c r="M159" s="82">
        <v>4.306</v>
      </c>
      <c r="N159" s="82">
        <v>0.93481897424708216</v>
      </c>
      <c r="O159" s="82" t="s">
        <v>418</v>
      </c>
      <c r="P159" s="82">
        <v>-0.5</v>
      </c>
      <c r="Q159" s="82">
        <v>0</v>
      </c>
      <c r="R159" s="82">
        <v>0</v>
      </c>
      <c r="S159" s="82" t="s">
        <v>418</v>
      </c>
      <c r="T159" s="82" t="s">
        <v>418</v>
      </c>
      <c r="U159" s="81">
        <v>47</v>
      </c>
      <c r="V159" s="83">
        <v>0.1479</v>
      </c>
      <c r="W159" s="82">
        <v>0.13</v>
      </c>
      <c r="X159" s="82" t="s">
        <v>418</v>
      </c>
      <c r="Y159" s="81">
        <v>2695</v>
      </c>
      <c r="Z159" s="82">
        <v>6.49076863827589E-2</v>
      </c>
      <c r="AA159" s="82" t="s">
        <v>418</v>
      </c>
      <c r="AB159" s="81">
        <v>0</v>
      </c>
      <c r="AC159" s="81">
        <v>0</v>
      </c>
      <c r="AD159" s="81">
        <v>0</v>
      </c>
      <c r="AE159" s="81">
        <v>125</v>
      </c>
      <c r="AF159" s="83">
        <v>2.5</v>
      </c>
      <c r="AG159" s="81">
        <v>40401515</v>
      </c>
      <c r="AH159" s="81">
        <v>13903000</v>
      </c>
      <c r="AI159" s="83">
        <v>80</v>
      </c>
      <c r="AJ159" s="82">
        <v>4.7356842188900004</v>
      </c>
      <c r="AK159" s="81">
        <v>5600</v>
      </c>
      <c r="AL159" s="83">
        <v>97.344859999999997</v>
      </c>
      <c r="AM159" s="82">
        <v>148.82156297378401</v>
      </c>
      <c r="AN159" s="83">
        <v>78.885426355477506</v>
      </c>
      <c r="AO159" s="82">
        <v>6.4201159480000003</v>
      </c>
      <c r="AP159" s="81">
        <v>32</v>
      </c>
      <c r="AQ159" s="81" t="s">
        <v>418</v>
      </c>
      <c r="AR159" s="81">
        <v>41</v>
      </c>
      <c r="AS159" s="82">
        <v>2.2314743995666504</v>
      </c>
      <c r="AT159" s="81">
        <v>85</v>
      </c>
      <c r="AU159" s="82">
        <v>23.062999999999999</v>
      </c>
      <c r="AV159" s="82">
        <v>24</v>
      </c>
      <c r="AW159" s="81">
        <v>96</v>
      </c>
      <c r="AX159" s="81">
        <v>90</v>
      </c>
      <c r="AY159" s="81">
        <v>83</v>
      </c>
      <c r="AZ159" s="82">
        <v>4083.75170898438</v>
      </c>
      <c r="BA159" s="81">
        <v>8</v>
      </c>
      <c r="BB159" s="81">
        <v>91</v>
      </c>
      <c r="BC159" s="81">
        <v>5</v>
      </c>
      <c r="BD159" s="81">
        <v>64581.944018395363</v>
      </c>
      <c r="BE159" s="81">
        <v>5804343</v>
      </c>
      <c r="BF159" s="81">
        <v>5603926</v>
      </c>
      <c r="BG159" s="81">
        <v>700</v>
      </c>
      <c r="BH159" s="82">
        <v>11.4633801933791</v>
      </c>
      <c r="BI159" s="83">
        <v>9.3000000000000007</v>
      </c>
      <c r="BJ159" s="82">
        <v>6.9131312560099994E-2</v>
      </c>
      <c r="BK159" s="82">
        <v>0.26319195822699998</v>
      </c>
      <c r="BL159" s="82">
        <v>6.3518230785099994E-2</v>
      </c>
      <c r="BM159" s="82">
        <v>7.5481517155899999E-2</v>
      </c>
      <c r="BN159" s="81">
        <v>32</v>
      </c>
    </row>
    <row r="160" spans="1:66" x14ac:dyDescent="0.25">
      <c r="A160" s="101" t="s">
        <v>288</v>
      </c>
      <c r="B160" s="84" t="s">
        <v>287</v>
      </c>
      <c r="C160" s="82">
        <v>113.29057820299501</v>
      </c>
      <c r="D160" s="82">
        <v>9.6374378987545653E-2</v>
      </c>
      <c r="E160" s="82">
        <v>53.725999999999999</v>
      </c>
      <c r="F160" s="83" t="s">
        <v>418</v>
      </c>
      <c r="G160" s="82">
        <v>2.8958627353152901</v>
      </c>
      <c r="H160" s="82">
        <v>0</v>
      </c>
      <c r="I160" s="82" t="s">
        <v>418</v>
      </c>
      <c r="J160" s="83">
        <v>97.938130000000001</v>
      </c>
      <c r="K160" s="83">
        <v>99.787729999999996</v>
      </c>
      <c r="L160" s="83" t="s">
        <v>418</v>
      </c>
      <c r="M160" s="82">
        <v>5.202</v>
      </c>
      <c r="N160" s="82">
        <v>0.85687822548540027</v>
      </c>
      <c r="O160" s="82" t="s">
        <v>418</v>
      </c>
      <c r="P160" s="82">
        <v>0</v>
      </c>
      <c r="Q160" s="82">
        <v>0</v>
      </c>
      <c r="R160" s="82">
        <v>0</v>
      </c>
      <c r="S160" s="82" t="s">
        <v>418</v>
      </c>
      <c r="T160" s="82">
        <v>1.9962536883324051</v>
      </c>
      <c r="U160" s="81">
        <v>4.8000001907348597</v>
      </c>
      <c r="V160" s="83">
        <v>0.1</v>
      </c>
      <c r="W160" s="82">
        <v>0.04</v>
      </c>
      <c r="X160" s="82" t="s">
        <v>418</v>
      </c>
      <c r="Y160" s="81">
        <v>9</v>
      </c>
      <c r="Z160" s="82">
        <v>0.18995812399222112</v>
      </c>
      <c r="AA160" s="82">
        <v>26.5</v>
      </c>
      <c r="AB160" s="81">
        <v>0</v>
      </c>
      <c r="AC160" s="81">
        <v>966</v>
      </c>
      <c r="AD160" s="81">
        <v>0</v>
      </c>
      <c r="AE160" s="81">
        <v>116</v>
      </c>
      <c r="AF160" s="83">
        <v>3.4</v>
      </c>
      <c r="AG160" s="81" t="s">
        <v>418</v>
      </c>
      <c r="AH160" s="81">
        <v>2162000</v>
      </c>
      <c r="AI160" s="83">
        <v>80</v>
      </c>
      <c r="AJ160" s="82">
        <v>280.558517956</v>
      </c>
      <c r="AK160" s="81">
        <v>84000</v>
      </c>
      <c r="AL160" s="83" t="s">
        <v>418</v>
      </c>
      <c r="AM160" s="82">
        <v>132.801822991835</v>
      </c>
      <c r="AN160" s="83">
        <v>11.000902271205</v>
      </c>
      <c r="AO160" s="82">
        <v>2.1419537069999999</v>
      </c>
      <c r="AP160" s="81">
        <v>35</v>
      </c>
      <c r="AQ160" s="81">
        <v>8</v>
      </c>
      <c r="AR160" s="81">
        <v>5</v>
      </c>
      <c r="AS160" s="82">
        <v>0.70746153593063354</v>
      </c>
      <c r="AT160" s="81">
        <v>50</v>
      </c>
      <c r="AU160" s="82">
        <v>24.643000000000001</v>
      </c>
      <c r="AV160" s="82">
        <v>57.5</v>
      </c>
      <c r="AW160" s="81">
        <v>96</v>
      </c>
      <c r="AX160" s="81">
        <v>97</v>
      </c>
      <c r="AY160" s="81">
        <v>96</v>
      </c>
      <c r="AZ160" s="82">
        <v>2172.16040039063</v>
      </c>
      <c r="BA160" s="81">
        <v>5</v>
      </c>
      <c r="BB160" s="81">
        <v>69</v>
      </c>
      <c r="BC160" s="81">
        <v>4</v>
      </c>
      <c r="BD160" s="81">
        <v>19546.901902851343</v>
      </c>
      <c r="BE160" s="81">
        <v>5457012</v>
      </c>
      <c r="BF160" s="81">
        <v>5424156</v>
      </c>
      <c r="BG160" s="81">
        <v>48088</v>
      </c>
      <c r="BH160" s="82">
        <v>15.629246504777001</v>
      </c>
      <c r="BI160" s="83">
        <v>17.2</v>
      </c>
      <c r="BJ160" s="82">
        <v>0.13381152438499999</v>
      </c>
      <c r="BK160" s="82">
        <v>0.15931672401999999</v>
      </c>
      <c r="BL160" s="82">
        <v>9.7961027428199995E-2</v>
      </c>
      <c r="BM160" s="82">
        <v>8.2927378928199999E-2</v>
      </c>
      <c r="BN160" s="81">
        <v>35</v>
      </c>
    </row>
    <row r="161" spans="1:66" x14ac:dyDescent="0.25">
      <c r="A161" s="101" t="s">
        <v>290</v>
      </c>
      <c r="B161" s="84" t="s">
        <v>289</v>
      </c>
      <c r="C161" s="82">
        <v>102.63985950338169</v>
      </c>
      <c r="D161" s="82">
        <v>0.54013904210608632</v>
      </c>
      <c r="E161" s="82">
        <v>54.540999999999997</v>
      </c>
      <c r="F161" s="83">
        <v>3.7</v>
      </c>
      <c r="G161" s="82">
        <v>2.4722119000417901</v>
      </c>
      <c r="H161" s="82">
        <v>0</v>
      </c>
      <c r="I161" s="82" t="s">
        <v>418</v>
      </c>
      <c r="J161" s="83">
        <v>99.109560000000002</v>
      </c>
      <c r="K161" s="83">
        <v>99.535020000000003</v>
      </c>
      <c r="L161" s="83">
        <v>3.7</v>
      </c>
      <c r="M161" s="82">
        <v>4.9489999999999998</v>
      </c>
      <c r="N161" s="82">
        <v>0.90160108101889302</v>
      </c>
      <c r="O161" s="82" t="s">
        <v>418</v>
      </c>
      <c r="P161" s="82">
        <v>0</v>
      </c>
      <c r="Q161" s="82">
        <v>0</v>
      </c>
      <c r="R161" s="82">
        <v>0</v>
      </c>
      <c r="S161" s="82" t="s">
        <v>418</v>
      </c>
      <c r="T161" s="82">
        <v>1.1259977172099978</v>
      </c>
      <c r="U161" s="81">
        <v>5.6999998092651403</v>
      </c>
      <c r="V161" s="83">
        <v>0.1</v>
      </c>
      <c r="W161" s="82">
        <v>7.0000000000000007E-2</v>
      </c>
      <c r="X161" s="82" t="s">
        <v>418</v>
      </c>
      <c r="Y161" s="81">
        <v>12</v>
      </c>
      <c r="Z161" s="82">
        <v>6.860341454226615E-2</v>
      </c>
      <c r="AA161" s="82">
        <v>25.4</v>
      </c>
      <c r="AB161" s="81">
        <v>0</v>
      </c>
      <c r="AC161" s="81">
        <v>1012</v>
      </c>
      <c r="AD161" s="81">
        <v>0</v>
      </c>
      <c r="AE161" s="81">
        <v>126</v>
      </c>
      <c r="AF161" s="83">
        <v>2.4</v>
      </c>
      <c r="AG161" s="81">
        <v>1094762</v>
      </c>
      <c r="AH161" s="81">
        <v>3586000</v>
      </c>
      <c r="AI161" s="83">
        <v>60</v>
      </c>
      <c r="AJ161" s="82">
        <v>11.6683417085</v>
      </c>
      <c r="AK161" s="81">
        <v>36000</v>
      </c>
      <c r="AL161" s="83">
        <v>99.7</v>
      </c>
      <c r="AM161" s="82">
        <v>118.674227092886</v>
      </c>
      <c r="AN161" s="83">
        <v>1.88</v>
      </c>
      <c r="AO161" s="82">
        <v>2.4948148730000002</v>
      </c>
      <c r="AP161" s="81">
        <v>38</v>
      </c>
      <c r="AQ161" s="81">
        <v>2</v>
      </c>
      <c r="AR161" s="81">
        <v>16</v>
      </c>
      <c r="AS161" s="82">
        <v>1.1258059740066528</v>
      </c>
      <c r="AT161" s="81">
        <v>60</v>
      </c>
      <c r="AU161" s="82">
        <v>29.952999999999999</v>
      </c>
      <c r="AV161" s="82">
        <v>45.539000000000001</v>
      </c>
      <c r="AW161" s="81">
        <v>94</v>
      </c>
      <c r="AX161" s="81">
        <v>94</v>
      </c>
      <c r="AY161" s="81">
        <v>55</v>
      </c>
      <c r="AZ161" s="82">
        <v>2772.22973632813</v>
      </c>
      <c r="BA161" s="81">
        <v>7</v>
      </c>
      <c r="BB161" s="81">
        <v>82</v>
      </c>
      <c r="BC161" s="81">
        <v>5</v>
      </c>
      <c r="BD161" s="81">
        <v>26234.022896250564</v>
      </c>
      <c r="BE161" s="81">
        <v>2078654</v>
      </c>
      <c r="BF161" s="81">
        <v>2039019</v>
      </c>
      <c r="BG161" s="81">
        <v>20140</v>
      </c>
      <c r="BH161" s="82">
        <v>19.606879654178801</v>
      </c>
      <c r="BI161" s="83">
        <v>12.7</v>
      </c>
      <c r="BJ161" s="82">
        <v>0.14006596816899999</v>
      </c>
      <c r="BK161" s="82">
        <v>0.142839846976</v>
      </c>
      <c r="BL161" s="82">
        <v>0.123894900556</v>
      </c>
      <c r="BM161" s="82">
        <v>9.6329411107099999E-2</v>
      </c>
      <c r="BN161" s="81">
        <v>38</v>
      </c>
    </row>
    <row r="162" spans="1:66" x14ac:dyDescent="0.25">
      <c r="A162" s="101" t="s">
        <v>292</v>
      </c>
      <c r="B162" s="84" t="s">
        <v>291</v>
      </c>
      <c r="C162" s="82">
        <v>23.324687388352984</v>
      </c>
      <c r="D162" s="82">
        <v>4.5786559391481605</v>
      </c>
      <c r="E162" s="82">
        <v>23.748999999999999</v>
      </c>
      <c r="F162" s="83" t="s">
        <v>418</v>
      </c>
      <c r="G162" s="82" t="s">
        <v>418</v>
      </c>
      <c r="H162" s="82">
        <v>53.689839999999997</v>
      </c>
      <c r="I162" s="82">
        <v>35.889670000000002</v>
      </c>
      <c r="J162" s="83">
        <v>33.528350000000003</v>
      </c>
      <c r="K162" s="83">
        <v>67.775959999999998</v>
      </c>
      <c r="L162" s="83" t="s">
        <v>418</v>
      </c>
      <c r="M162" s="82">
        <v>15.22</v>
      </c>
      <c r="N162" s="82">
        <v>0.55734101604272246</v>
      </c>
      <c r="O162" s="82" t="s">
        <v>418</v>
      </c>
      <c r="P162" s="82">
        <v>10.108320000000001</v>
      </c>
      <c r="Q162" s="82">
        <v>156.34</v>
      </c>
      <c r="R162" s="82">
        <v>166.09</v>
      </c>
      <c r="S162" s="82">
        <v>14.492946740070167</v>
      </c>
      <c r="T162" s="82">
        <v>1.3851435113489918</v>
      </c>
      <c r="U162" s="81">
        <v>76</v>
      </c>
      <c r="V162" s="83" t="s">
        <v>418</v>
      </c>
      <c r="W162" s="82" t="s">
        <v>418</v>
      </c>
      <c r="X162" s="82">
        <v>170.98</v>
      </c>
      <c r="Y162" s="81">
        <v>530022</v>
      </c>
      <c r="Z162" s="82" t="s">
        <v>418</v>
      </c>
      <c r="AA162" s="82">
        <v>37.1</v>
      </c>
      <c r="AB162" s="81">
        <v>0</v>
      </c>
      <c r="AC162" s="81">
        <v>4</v>
      </c>
      <c r="AD162" s="81">
        <v>0</v>
      </c>
      <c r="AE162" s="81">
        <v>118</v>
      </c>
      <c r="AF162" s="83">
        <v>8.9</v>
      </c>
      <c r="AG162" s="81">
        <v>427806</v>
      </c>
      <c r="AH162" s="81">
        <v>25700</v>
      </c>
      <c r="AI162" s="83">
        <v>20</v>
      </c>
      <c r="AJ162" s="82">
        <v>11.0498266107</v>
      </c>
      <c r="AK162" s="81">
        <v>1000</v>
      </c>
      <c r="AL162" s="83">
        <v>76.599999999999994</v>
      </c>
      <c r="AM162" s="82">
        <v>73.833779832336901</v>
      </c>
      <c r="AN162" s="83">
        <v>54</v>
      </c>
      <c r="AO162" s="82" t="s">
        <v>418</v>
      </c>
      <c r="AP162" s="81">
        <v>22</v>
      </c>
      <c r="AQ162" s="81">
        <v>41.8</v>
      </c>
      <c r="AR162" s="81" t="s">
        <v>418</v>
      </c>
      <c r="AS162" s="82">
        <v>-1.0542407035827637</v>
      </c>
      <c r="AT162" s="81">
        <v>42</v>
      </c>
      <c r="AU162" s="82">
        <v>1.9989999999999999</v>
      </c>
      <c r="AV162" s="82">
        <v>14</v>
      </c>
      <c r="AW162" s="81">
        <v>94</v>
      </c>
      <c r="AX162" s="81" t="s">
        <v>418</v>
      </c>
      <c r="AY162" s="81">
        <v>81</v>
      </c>
      <c r="AZ162" s="82">
        <v>117.75787353515599</v>
      </c>
      <c r="BA162" s="81">
        <v>104</v>
      </c>
      <c r="BB162" s="81">
        <v>34</v>
      </c>
      <c r="BC162" s="81">
        <v>2</v>
      </c>
      <c r="BD162" s="81">
        <v>2162.6518039878079</v>
      </c>
      <c r="BE162" s="81">
        <v>669821</v>
      </c>
      <c r="BF162" s="81">
        <v>583591</v>
      </c>
      <c r="BG162" s="81">
        <v>27990</v>
      </c>
      <c r="BH162" s="82">
        <v>3.5989504592889401</v>
      </c>
      <c r="BI162" s="83">
        <v>23.8</v>
      </c>
      <c r="BJ162" s="82">
        <v>3.9947380894699999E-2</v>
      </c>
      <c r="BK162" s="82">
        <v>0.48538068569499998</v>
      </c>
      <c r="BL162" s="82">
        <v>0.11434663062100001</v>
      </c>
      <c r="BM162" s="82">
        <v>0.10108057217499999</v>
      </c>
      <c r="BN162" s="81">
        <v>22</v>
      </c>
    </row>
    <row r="163" spans="1:66" x14ac:dyDescent="0.25">
      <c r="A163" s="101" t="s">
        <v>294</v>
      </c>
      <c r="B163" s="84" t="s">
        <v>293</v>
      </c>
      <c r="C163" s="82">
        <v>23.923476902477127</v>
      </c>
      <c r="D163" s="82">
        <v>4.129874897118226</v>
      </c>
      <c r="E163" s="82">
        <v>44.970999999999997</v>
      </c>
      <c r="F163" s="83">
        <v>73.599999999999994</v>
      </c>
      <c r="G163" s="82" t="s">
        <v>418</v>
      </c>
      <c r="H163" s="82">
        <v>27.527159999999999</v>
      </c>
      <c r="I163" s="82">
        <v>9.8312500000000007</v>
      </c>
      <c r="J163" s="83">
        <v>38.336379999999998</v>
      </c>
      <c r="K163" s="83">
        <v>52.436190000000003</v>
      </c>
      <c r="L163" s="83">
        <v>73.599999999999994</v>
      </c>
      <c r="M163" s="82">
        <v>17.802</v>
      </c>
      <c r="N163" s="82" t="s">
        <v>418</v>
      </c>
      <c r="O163" s="82" t="s">
        <v>418</v>
      </c>
      <c r="P163" s="82">
        <v>24048.311860000002</v>
      </c>
      <c r="Q163" s="82">
        <v>1255.1199999999999</v>
      </c>
      <c r="R163" s="82">
        <v>1144.3499999999999</v>
      </c>
      <c r="S163" s="82">
        <v>33.56373278119127</v>
      </c>
      <c r="T163" s="82" t="s">
        <v>418</v>
      </c>
      <c r="U163" s="81">
        <v>266</v>
      </c>
      <c r="V163" s="83">
        <v>0.4</v>
      </c>
      <c r="W163" s="82">
        <v>0.04</v>
      </c>
      <c r="X163" s="82">
        <v>36.749000000000002</v>
      </c>
      <c r="Y163" s="81">
        <v>2532411</v>
      </c>
      <c r="Z163" s="82" t="s">
        <v>418</v>
      </c>
      <c r="AA163" s="82" t="s">
        <v>418</v>
      </c>
      <c r="AB163" s="81">
        <v>2648000</v>
      </c>
      <c r="AC163" s="81">
        <v>33102</v>
      </c>
      <c r="AD163" s="81">
        <v>87544</v>
      </c>
      <c r="AE163" s="81">
        <v>94</v>
      </c>
      <c r="AF163" s="83">
        <v>20.6</v>
      </c>
      <c r="AG163" s="81">
        <v>4486</v>
      </c>
      <c r="AH163" s="81" t="s">
        <v>418</v>
      </c>
      <c r="AI163" s="83">
        <v>20</v>
      </c>
      <c r="AJ163" s="82">
        <v>68.331743561400003</v>
      </c>
      <c r="AK163" s="81">
        <v>190000</v>
      </c>
      <c r="AL163" s="83" t="s">
        <v>418</v>
      </c>
      <c r="AM163" s="82">
        <v>50.9923024879823</v>
      </c>
      <c r="AN163" s="83">
        <v>6.6797280510287003</v>
      </c>
      <c r="AO163" s="82" t="s">
        <v>418</v>
      </c>
      <c r="AP163" s="81">
        <v>14</v>
      </c>
      <c r="AQ163" s="81" t="s">
        <v>418</v>
      </c>
      <c r="AR163" s="81">
        <v>76</v>
      </c>
      <c r="AS163" s="82">
        <v>-2.1910297870635986</v>
      </c>
      <c r="AT163" s="81">
        <v>9</v>
      </c>
      <c r="AU163" s="82">
        <v>0.22900000000000001</v>
      </c>
      <c r="AV163" s="82">
        <v>8.6999999999999993</v>
      </c>
      <c r="AW163" s="81">
        <v>42</v>
      </c>
      <c r="AX163" s="81" t="s">
        <v>418</v>
      </c>
      <c r="AY163" s="81" t="s">
        <v>418</v>
      </c>
      <c r="AZ163" s="82" t="s">
        <v>418</v>
      </c>
      <c r="BA163" s="81">
        <v>829</v>
      </c>
      <c r="BB163" s="81">
        <v>31</v>
      </c>
      <c r="BC163" s="81">
        <v>2</v>
      </c>
      <c r="BD163" s="81">
        <v>498.66226052851056</v>
      </c>
      <c r="BE163" s="81">
        <v>15442906</v>
      </c>
      <c r="BF163" s="81">
        <v>10794026</v>
      </c>
      <c r="BG163" s="81">
        <v>627340</v>
      </c>
      <c r="BH163" s="82">
        <v>2.8733109429455599</v>
      </c>
      <c r="BI163" s="83">
        <v>21.8</v>
      </c>
      <c r="BJ163" s="82">
        <v>3.03750793768E-2</v>
      </c>
      <c r="BK163" s="82">
        <v>0.19694718746699999</v>
      </c>
      <c r="BL163" s="82">
        <v>4.9637220922399999E-2</v>
      </c>
      <c r="BM163" s="82">
        <v>3.2771694342899997E-2</v>
      </c>
      <c r="BN163" s="81">
        <v>14</v>
      </c>
    </row>
    <row r="164" spans="1:66" x14ac:dyDescent="0.25">
      <c r="A164" s="101" t="s">
        <v>296</v>
      </c>
      <c r="B164" s="84" t="s">
        <v>295</v>
      </c>
      <c r="C164" s="82">
        <v>47.630119776768417</v>
      </c>
      <c r="D164" s="82">
        <v>2.1216655491676231</v>
      </c>
      <c r="E164" s="82">
        <v>66.355000000000004</v>
      </c>
      <c r="F164" s="83">
        <v>26.3</v>
      </c>
      <c r="G164" s="82">
        <v>3.3847396929259301</v>
      </c>
      <c r="H164" s="82">
        <v>1.44546</v>
      </c>
      <c r="I164" s="82">
        <v>43.992570000000001</v>
      </c>
      <c r="J164" s="83">
        <v>75.747100000000003</v>
      </c>
      <c r="K164" s="83">
        <v>92.678700000000006</v>
      </c>
      <c r="L164" s="83">
        <v>26.3</v>
      </c>
      <c r="M164" s="82">
        <v>9.8800000000000008</v>
      </c>
      <c r="N164" s="82">
        <v>0.70493748274928547</v>
      </c>
      <c r="O164" s="82">
        <v>2.4890639999999999E-2</v>
      </c>
      <c r="P164" s="82">
        <v>2.95546</v>
      </c>
      <c r="Q164" s="82">
        <v>777.71</v>
      </c>
      <c r="R164" s="82">
        <v>771.85</v>
      </c>
      <c r="S164" s="82">
        <v>0.25650166354066622</v>
      </c>
      <c r="T164" s="82">
        <v>0.25225937594305026</v>
      </c>
      <c r="U164" s="81">
        <v>567</v>
      </c>
      <c r="V164" s="83">
        <v>18.899999999999999</v>
      </c>
      <c r="W164" s="82">
        <v>9.59</v>
      </c>
      <c r="X164" s="82">
        <v>3.97</v>
      </c>
      <c r="Y164" s="81">
        <v>19334622</v>
      </c>
      <c r="Z164" s="82">
        <v>0.421547312943652</v>
      </c>
      <c r="AA164" s="82">
        <v>63</v>
      </c>
      <c r="AB164" s="81">
        <v>0</v>
      </c>
      <c r="AC164" s="81">
        <v>306900</v>
      </c>
      <c r="AD164" s="81">
        <v>0</v>
      </c>
      <c r="AE164" s="81">
        <v>125</v>
      </c>
      <c r="AF164" s="83">
        <v>6.2</v>
      </c>
      <c r="AG164" s="81">
        <v>23921748.070052501</v>
      </c>
      <c r="AH164" s="81">
        <v>10285000</v>
      </c>
      <c r="AI164" s="83">
        <v>60</v>
      </c>
      <c r="AJ164" s="82">
        <v>5.8521710625200001</v>
      </c>
      <c r="AK164" s="81">
        <v>300000</v>
      </c>
      <c r="AL164" s="83">
        <v>87.046670000000006</v>
      </c>
      <c r="AM164" s="82">
        <v>159.93066438115699</v>
      </c>
      <c r="AN164" s="83">
        <v>84.602245701652507</v>
      </c>
      <c r="AO164" s="82">
        <v>2.0132701399999999</v>
      </c>
      <c r="AP164" s="81">
        <v>29</v>
      </c>
      <c r="AQ164" s="81" t="s">
        <v>418</v>
      </c>
      <c r="AR164" s="81">
        <v>61</v>
      </c>
      <c r="AS164" s="82">
        <v>0.34037861227989197</v>
      </c>
      <c r="AT164" s="81">
        <v>44</v>
      </c>
      <c r="AU164" s="82">
        <v>9.1010000000000009</v>
      </c>
      <c r="AV164" s="82">
        <v>28</v>
      </c>
      <c r="AW164" s="81">
        <v>66</v>
      </c>
      <c r="AX164" s="81">
        <v>60</v>
      </c>
      <c r="AY164" s="81">
        <v>60</v>
      </c>
      <c r="AZ164" s="82">
        <v>1071.34704589844</v>
      </c>
      <c r="BA164" s="81">
        <v>119</v>
      </c>
      <c r="BB164" s="81">
        <v>66</v>
      </c>
      <c r="BC164" s="81">
        <v>3</v>
      </c>
      <c r="BD164" s="81">
        <v>6339.5743543386225</v>
      </c>
      <c r="BE164" s="81">
        <v>58558267</v>
      </c>
      <c r="BF164" s="81">
        <v>54512273</v>
      </c>
      <c r="BG164" s="81">
        <v>1213090</v>
      </c>
      <c r="BH164" s="82">
        <v>5.3180050054230197</v>
      </c>
      <c r="BI164" s="83">
        <v>26.2</v>
      </c>
      <c r="BJ164" s="82">
        <v>5.2108323235800003E-2</v>
      </c>
      <c r="BK164" s="82">
        <v>0.505744798198</v>
      </c>
      <c r="BL164" s="82">
        <v>6.11397363298E-2</v>
      </c>
      <c r="BM164" s="82">
        <v>7.7714266096999995E-2</v>
      </c>
      <c r="BN164" s="81">
        <v>29</v>
      </c>
    </row>
    <row r="165" spans="1:66" x14ac:dyDescent="0.25">
      <c r="A165" s="101" t="s">
        <v>299</v>
      </c>
      <c r="B165" s="84" t="s">
        <v>298</v>
      </c>
      <c r="C165" s="157">
        <f>BE165/BG165</f>
        <v>17.168424826447357</v>
      </c>
      <c r="D165" s="82">
        <v>1.9763657853535972</v>
      </c>
      <c r="E165" s="82">
        <v>19.614999999999998</v>
      </c>
      <c r="F165" s="83">
        <v>97.3</v>
      </c>
      <c r="G165" s="82">
        <v>5.9479727880002997</v>
      </c>
      <c r="H165" s="82">
        <v>62.815869999999997</v>
      </c>
      <c r="I165" s="82" t="s">
        <v>418</v>
      </c>
      <c r="J165" s="83">
        <v>11.321680000000001</v>
      </c>
      <c r="K165" s="83">
        <v>40.676009999999998</v>
      </c>
      <c r="L165" s="83">
        <v>97.3</v>
      </c>
      <c r="M165" s="82">
        <v>15.348000000000001</v>
      </c>
      <c r="N165" s="82">
        <v>0.4127704717348894</v>
      </c>
      <c r="O165" s="82">
        <v>0.58015746000000001</v>
      </c>
      <c r="P165" s="82">
        <v>29112.272509999999</v>
      </c>
      <c r="Q165" s="82">
        <v>1694.48</v>
      </c>
      <c r="R165" s="82">
        <v>1373.52</v>
      </c>
      <c r="S165" s="82">
        <v>15.2786223457625</v>
      </c>
      <c r="T165" s="82">
        <v>9.4910727693096142</v>
      </c>
      <c r="U165" s="81">
        <v>146</v>
      </c>
      <c r="V165" s="83">
        <v>2.7</v>
      </c>
      <c r="W165" s="82">
        <v>2.0099999999999998</v>
      </c>
      <c r="X165" s="82">
        <v>141.678</v>
      </c>
      <c r="Y165" s="81">
        <v>9500223</v>
      </c>
      <c r="Z165" s="82" t="s">
        <v>418</v>
      </c>
      <c r="AA165" s="82">
        <v>46.3</v>
      </c>
      <c r="AB165" s="81">
        <v>1665815</v>
      </c>
      <c r="AC165" s="81">
        <v>294562</v>
      </c>
      <c r="AD165" s="81">
        <v>136155</v>
      </c>
      <c r="AE165" s="81">
        <v>94</v>
      </c>
      <c r="AF165" s="83">
        <v>30.9</v>
      </c>
      <c r="AG165" s="81" t="s">
        <v>418</v>
      </c>
      <c r="AH165" s="81" t="s">
        <v>418</v>
      </c>
      <c r="AI165" s="83">
        <v>20</v>
      </c>
      <c r="AJ165" s="82">
        <v>2.8086459172099998</v>
      </c>
      <c r="AK165" s="81">
        <v>39000</v>
      </c>
      <c r="AL165" s="83">
        <v>34.522759999999998</v>
      </c>
      <c r="AM165" s="82">
        <v>33.462968549262399</v>
      </c>
      <c r="AN165" s="83">
        <v>32.051002743617701</v>
      </c>
      <c r="AO165" s="82" t="s">
        <v>418</v>
      </c>
      <c r="AP165" s="81">
        <v>15</v>
      </c>
      <c r="AQ165" s="81" t="s">
        <v>418</v>
      </c>
      <c r="AR165" s="81" t="s">
        <v>418</v>
      </c>
      <c r="AS165" s="82">
        <v>-2.4494092464447021</v>
      </c>
      <c r="AT165" s="81">
        <v>12</v>
      </c>
      <c r="AU165" s="82" t="s">
        <v>418</v>
      </c>
      <c r="AV165" s="82" t="s">
        <v>418</v>
      </c>
      <c r="AW165" s="81">
        <v>26</v>
      </c>
      <c r="AX165" s="81" t="s">
        <v>418</v>
      </c>
      <c r="AY165" s="81" t="s">
        <v>418</v>
      </c>
      <c r="AZ165" s="82">
        <v>71.165435791015597</v>
      </c>
      <c r="BA165" s="81">
        <v>1150</v>
      </c>
      <c r="BB165" s="81">
        <v>39</v>
      </c>
      <c r="BC165" s="81">
        <v>2</v>
      </c>
      <c r="BD165" s="81">
        <v>283.4878017288263</v>
      </c>
      <c r="BE165" s="81">
        <v>11062114</v>
      </c>
      <c r="BF165" s="81">
        <v>12271544</v>
      </c>
      <c r="BG165" s="81">
        <v>644329</v>
      </c>
      <c r="BH165" s="82">
        <v>3.3984828798515201</v>
      </c>
      <c r="BI165" s="83">
        <v>19.8</v>
      </c>
      <c r="BJ165" s="82">
        <v>2.9793032992599999E-2</v>
      </c>
      <c r="BK165" s="82">
        <v>0.28913944578799999</v>
      </c>
      <c r="BL165" s="82">
        <v>5.8313688286400003E-2</v>
      </c>
      <c r="BM165" s="82">
        <v>3.3238878557499997E-2</v>
      </c>
      <c r="BN165" s="81">
        <v>15</v>
      </c>
    </row>
    <row r="166" spans="1:66" x14ac:dyDescent="0.25">
      <c r="A166" s="101" t="s">
        <v>301</v>
      </c>
      <c r="B166" s="84" t="s">
        <v>300</v>
      </c>
      <c r="C166" s="82">
        <v>93.529058261587181</v>
      </c>
      <c r="D166" s="82">
        <v>0.58021688320561415</v>
      </c>
      <c r="E166" s="82">
        <v>80.320999999999998</v>
      </c>
      <c r="F166" s="83">
        <v>7.8</v>
      </c>
      <c r="G166" s="82">
        <v>2.6945177557428601</v>
      </c>
      <c r="H166" s="82">
        <v>0</v>
      </c>
      <c r="I166" s="82" t="s">
        <v>418</v>
      </c>
      <c r="J166" s="83">
        <v>99.904229999999998</v>
      </c>
      <c r="K166" s="83">
        <v>99.926280000000006</v>
      </c>
      <c r="L166" s="83">
        <v>7.8</v>
      </c>
      <c r="M166" s="82">
        <v>4.3140000000000001</v>
      </c>
      <c r="N166" s="82">
        <v>0.89278846082546393</v>
      </c>
      <c r="O166" s="82" t="s">
        <v>418</v>
      </c>
      <c r="P166" s="82">
        <v>-0.46838000000000002</v>
      </c>
      <c r="Q166" s="82">
        <v>0</v>
      </c>
      <c r="R166" s="82">
        <v>0</v>
      </c>
      <c r="S166" s="82" t="s">
        <v>418</v>
      </c>
      <c r="T166" s="82">
        <v>0.23644196621445515</v>
      </c>
      <c r="U166" s="81">
        <v>10</v>
      </c>
      <c r="V166" s="83">
        <v>0.4</v>
      </c>
      <c r="W166" s="82">
        <v>0.18</v>
      </c>
      <c r="X166" s="82" t="s">
        <v>418</v>
      </c>
      <c r="Y166" s="81">
        <v>316</v>
      </c>
      <c r="Z166" s="82">
        <v>7.4110250826202595E-2</v>
      </c>
      <c r="AA166" s="82">
        <v>36.200000000000003</v>
      </c>
      <c r="AB166" s="81">
        <v>0</v>
      </c>
      <c r="AC166" s="81">
        <v>99142</v>
      </c>
      <c r="AD166" s="81">
        <v>0</v>
      </c>
      <c r="AE166" s="81">
        <v>130</v>
      </c>
      <c r="AF166" s="83">
        <v>2.4</v>
      </c>
      <c r="AG166" s="81">
        <v>80672105</v>
      </c>
      <c r="AH166" s="81">
        <v>81786000</v>
      </c>
      <c r="AI166" s="83">
        <v>80</v>
      </c>
      <c r="AJ166" s="82">
        <v>20.641740775799999</v>
      </c>
      <c r="AK166" s="81">
        <v>720000</v>
      </c>
      <c r="AL166" s="83">
        <v>98.436499999999995</v>
      </c>
      <c r="AM166" s="82">
        <v>115.994214789765</v>
      </c>
      <c r="AN166" s="83">
        <v>28</v>
      </c>
      <c r="AO166" s="82">
        <v>2.2403948310000001</v>
      </c>
      <c r="AP166" s="81">
        <v>36</v>
      </c>
      <c r="AQ166" s="81">
        <v>2</v>
      </c>
      <c r="AR166" s="81">
        <v>10</v>
      </c>
      <c r="AS166" s="82">
        <v>1.0021357536315918</v>
      </c>
      <c r="AT166" s="81">
        <v>62</v>
      </c>
      <c r="AU166" s="82">
        <v>40.690999999999995</v>
      </c>
      <c r="AV166" s="82">
        <v>29.651</v>
      </c>
      <c r="AW166" s="81">
        <v>98</v>
      </c>
      <c r="AX166" s="81">
        <v>93</v>
      </c>
      <c r="AY166" s="81" t="s">
        <v>418</v>
      </c>
      <c r="AZ166" s="82">
        <v>3259.802734375</v>
      </c>
      <c r="BA166" s="81">
        <v>4</v>
      </c>
      <c r="BB166" s="81">
        <v>84</v>
      </c>
      <c r="BC166" s="81">
        <v>5</v>
      </c>
      <c r="BD166" s="81">
        <v>30523.85923904735</v>
      </c>
      <c r="BE166" s="81">
        <v>46736782</v>
      </c>
      <c r="BF166" s="81">
        <v>46113870</v>
      </c>
      <c r="BG166" s="81">
        <v>498800</v>
      </c>
      <c r="BH166" s="82">
        <v>19.3785075224995</v>
      </c>
      <c r="BI166" s="83">
        <v>9.9</v>
      </c>
      <c r="BJ166" s="82">
        <v>0.11059296796400001</v>
      </c>
      <c r="BK166" s="82">
        <v>0.108548217657</v>
      </c>
      <c r="BL166" s="82">
        <v>0.11170454728400001</v>
      </c>
      <c r="BM166" s="82">
        <v>9.7244056369199999E-2</v>
      </c>
      <c r="BN166" s="81">
        <v>36</v>
      </c>
    </row>
    <row r="167" spans="1:66" x14ac:dyDescent="0.25">
      <c r="A167" s="101" t="s">
        <v>303</v>
      </c>
      <c r="B167" s="84" t="s">
        <v>302</v>
      </c>
      <c r="C167" s="82">
        <v>345.55892202200607</v>
      </c>
      <c r="D167" s="82">
        <v>1.5475740945304033</v>
      </c>
      <c r="E167" s="82">
        <v>18.475999999999999</v>
      </c>
      <c r="F167" s="83" t="s">
        <v>418</v>
      </c>
      <c r="G167" s="82" t="s">
        <v>418</v>
      </c>
      <c r="H167" s="82">
        <v>0.55947000000000002</v>
      </c>
      <c r="I167" s="82" t="s">
        <v>418</v>
      </c>
      <c r="J167" s="83">
        <v>95.781729999999996</v>
      </c>
      <c r="K167" s="83">
        <v>89.416290000000004</v>
      </c>
      <c r="L167" s="83" t="s">
        <v>418</v>
      </c>
      <c r="M167" s="82">
        <v>7.867</v>
      </c>
      <c r="N167" s="82">
        <v>0.78011478203415774</v>
      </c>
      <c r="O167" s="82" t="s">
        <v>418</v>
      </c>
      <c r="P167" s="82">
        <v>104.51322999999999</v>
      </c>
      <c r="Q167" s="82">
        <v>107.65</v>
      </c>
      <c r="R167" s="82">
        <v>125.68</v>
      </c>
      <c r="S167" s="82">
        <v>-0.29826755545909611</v>
      </c>
      <c r="T167" s="82">
        <v>7.9223604974936208</v>
      </c>
      <c r="U167" s="81">
        <v>64</v>
      </c>
      <c r="V167" s="83">
        <v>0.1</v>
      </c>
      <c r="W167" s="82">
        <v>0.02</v>
      </c>
      <c r="X167" s="82">
        <v>0</v>
      </c>
      <c r="Y167" s="81">
        <v>187588</v>
      </c>
      <c r="Z167" s="82">
        <v>0.37970115972501295</v>
      </c>
      <c r="AA167" s="82">
        <v>39.799999999999997</v>
      </c>
      <c r="AB167" s="81">
        <v>37000</v>
      </c>
      <c r="AC167" s="81">
        <v>1542</v>
      </c>
      <c r="AD167" s="81">
        <v>1421</v>
      </c>
      <c r="AE167" s="81">
        <v>115</v>
      </c>
      <c r="AF167" s="83">
        <v>9</v>
      </c>
      <c r="AG167" s="81">
        <v>5882376</v>
      </c>
      <c r="AH167" s="81">
        <v>2116400</v>
      </c>
      <c r="AI167" s="83">
        <v>60</v>
      </c>
      <c r="AJ167" s="82">
        <v>8.5658198614300005</v>
      </c>
      <c r="AK167" s="81">
        <v>26000</v>
      </c>
      <c r="AL167" s="83">
        <v>91.895750000000007</v>
      </c>
      <c r="AM167" s="82">
        <v>142.65072345477699</v>
      </c>
      <c r="AN167" s="83">
        <v>45.4</v>
      </c>
      <c r="AO167" s="82">
        <v>2.3796010019999998</v>
      </c>
      <c r="AP167" s="81">
        <v>29</v>
      </c>
      <c r="AQ167" s="81" t="s">
        <v>418</v>
      </c>
      <c r="AR167" s="81">
        <v>53</v>
      </c>
      <c r="AS167" s="82">
        <v>-0.23537933826446533</v>
      </c>
      <c r="AT167" s="81">
        <v>38</v>
      </c>
      <c r="AU167" s="82">
        <v>9.58</v>
      </c>
      <c r="AV167" s="82">
        <v>35.1</v>
      </c>
      <c r="AW167" s="81">
        <v>99</v>
      </c>
      <c r="AX167" s="81">
        <v>99</v>
      </c>
      <c r="AY167" s="81" t="s">
        <v>418</v>
      </c>
      <c r="AZ167" s="82">
        <v>491.49337768554699</v>
      </c>
      <c r="BA167" s="81">
        <v>36</v>
      </c>
      <c r="BB167" s="81">
        <v>46</v>
      </c>
      <c r="BC167" s="81">
        <v>3</v>
      </c>
      <c r="BD167" s="81">
        <v>4102.4813501446724</v>
      </c>
      <c r="BE167" s="81">
        <v>21323734</v>
      </c>
      <c r="BF167" s="81">
        <v>20715006</v>
      </c>
      <c r="BG167" s="81">
        <v>62710</v>
      </c>
      <c r="BH167" s="82">
        <v>10.4732197537841</v>
      </c>
      <c r="BI167" s="83">
        <v>17.399999999999999</v>
      </c>
      <c r="BJ167" s="82">
        <v>6.6258592844100003E-2</v>
      </c>
      <c r="BK167" s="82">
        <v>0.26601104310899998</v>
      </c>
      <c r="BL167" s="82">
        <v>7.6799478709100005E-2</v>
      </c>
      <c r="BM167" s="82">
        <v>0.10833520567799999</v>
      </c>
      <c r="BN167" s="81">
        <v>29</v>
      </c>
    </row>
    <row r="168" spans="1:66" x14ac:dyDescent="0.25">
      <c r="A168" s="101" t="s">
        <v>305</v>
      </c>
      <c r="B168" s="84" t="s">
        <v>304</v>
      </c>
      <c r="C168" s="157">
        <f>BE168/BG168</f>
        <v>18.01903914141414</v>
      </c>
      <c r="D168" s="82">
        <v>3.1805390888354435</v>
      </c>
      <c r="E168" s="82">
        <v>34.642000000000003</v>
      </c>
      <c r="F168" s="83">
        <v>93.6</v>
      </c>
      <c r="G168" s="82">
        <v>5.5903759281281404</v>
      </c>
      <c r="H168" s="82">
        <v>24.312619999999999</v>
      </c>
      <c r="I168" s="82">
        <v>23.437360000000002</v>
      </c>
      <c r="J168" s="83">
        <v>36.575029999999998</v>
      </c>
      <c r="K168" s="83">
        <v>60.267090000000003</v>
      </c>
      <c r="L168" s="83">
        <v>93.6</v>
      </c>
      <c r="M168" s="82">
        <v>14.589</v>
      </c>
      <c r="N168" s="82">
        <v>0.50749880927115976</v>
      </c>
      <c r="O168" s="82">
        <v>0.27943960000000001</v>
      </c>
      <c r="P168" s="82">
        <v>15947.06537</v>
      </c>
      <c r="Q168" s="82">
        <v>370.5</v>
      </c>
      <c r="R168" s="82">
        <v>560.6</v>
      </c>
      <c r="S168" s="82">
        <v>2.5388252091515486</v>
      </c>
      <c r="T168" s="82">
        <v>1.0408772615421711</v>
      </c>
      <c r="U168" s="81">
        <v>77</v>
      </c>
      <c r="V168" s="83">
        <v>0.2</v>
      </c>
      <c r="W168" s="82">
        <v>0.22</v>
      </c>
      <c r="X168" s="82">
        <v>37.448</v>
      </c>
      <c r="Y168" s="81">
        <v>11031353</v>
      </c>
      <c r="Z168" s="82">
        <v>0.56036181188802303</v>
      </c>
      <c r="AA168" s="82">
        <v>35.4</v>
      </c>
      <c r="AB168" s="81">
        <v>2072000</v>
      </c>
      <c r="AC168" s="81">
        <v>1081166</v>
      </c>
      <c r="AD168" s="81">
        <v>1805</v>
      </c>
      <c r="AE168" s="81">
        <v>111</v>
      </c>
      <c r="AF168" s="83">
        <v>20.100000000000001</v>
      </c>
      <c r="AG168" s="81">
        <v>269958.48</v>
      </c>
      <c r="AH168" s="81">
        <v>813000</v>
      </c>
      <c r="AI168" s="83">
        <v>20</v>
      </c>
      <c r="AJ168" s="82">
        <v>0.798542920494</v>
      </c>
      <c r="AK168" s="81">
        <v>50000</v>
      </c>
      <c r="AL168" s="83">
        <v>60.697180000000003</v>
      </c>
      <c r="AM168" s="82">
        <v>72.007914159511799</v>
      </c>
      <c r="AN168" s="83">
        <v>28.573522782768499</v>
      </c>
      <c r="AO168" s="82" t="s">
        <v>418</v>
      </c>
      <c r="AP168" s="81">
        <v>18</v>
      </c>
      <c r="AQ168" s="81" t="s">
        <v>418</v>
      </c>
      <c r="AR168" s="81">
        <v>34</v>
      </c>
      <c r="AS168" s="82">
        <v>-1.619856595993042</v>
      </c>
      <c r="AT168" s="81">
        <v>16</v>
      </c>
      <c r="AU168" s="82">
        <v>4.0999999999999996</v>
      </c>
      <c r="AV168" s="82">
        <v>8.1999999999999993</v>
      </c>
      <c r="AW168" s="81">
        <v>95</v>
      </c>
      <c r="AX168" s="81">
        <v>72</v>
      </c>
      <c r="AY168" s="81">
        <v>95</v>
      </c>
      <c r="AZ168" s="82">
        <v>297.85589599609398</v>
      </c>
      <c r="BA168" s="81">
        <v>295</v>
      </c>
      <c r="BB168" s="81">
        <v>65</v>
      </c>
      <c r="BC168" s="81">
        <v>3</v>
      </c>
      <c r="BD168" s="81">
        <v>977.27363572441698</v>
      </c>
      <c r="BE168" s="81">
        <v>42813237</v>
      </c>
      <c r="BF168" s="81">
        <v>40278556</v>
      </c>
      <c r="BG168" s="81">
        <v>2376000</v>
      </c>
      <c r="BH168" s="82">
        <v>3.58116052825144</v>
      </c>
      <c r="BI168" s="83">
        <v>26</v>
      </c>
      <c r="BJ168" s="82">
        <v>4.0501307090499997E-2</v>
      </c>
      <c r="BK168" s="82">
        <v>0.49597726639700002</v>
      </c>
      <c r="BL168" s="82">
        <v>7.1892330844100003E-2</v>
      </c>
      <c r="BM168" s="82">
        <v>4.07477626351E-2</v>
      </c>
      <c r="BN168" s="81">
        <v>18</v>
      </c>
    </row>
    <row r="169" spans="1:66" x14ac:dyDescent="0.25">
      <c r="A169" s="101" t="s">
        <v>307</v>
      </c>
      <c r="B169" s="84" t="s">
        <v>306</v>
      </c>
      <c r="C169" s="82">
        <v>3.69225</v>
      </c>
      <c r="D169" s="82">
        <v>0.98751431410701185</v>
      </c>
      <c r="E169" s="82">
        <v>66.06</v>
      </c>
      <c r="F169" s="83">
        <v>5.9</v>
      </c>
      <c r="G169" s="82" t="s">
        <v>418</v>
      </c>
      <c r="H169" s="82">
        <v>2.8108</v>
      </c>
      <c r="I169" s="82">
        <v>67.778970000000001</v>
      </c>
      <c r="J169" s="83">
        <v>84.457579999999993</v>
      </c>
      <c r="K169" s="83">
        <v>95.42474</v>
      </c>
      <c r="L169" s="83">
        <v>5.9</v>
      </c>
      <c r="M169" s="82">
        <v>9.0220000000000002</v>
      </c>
      <c r="N169" s="82">
        <v>0.7236928745393989</v>
      </c>
      <c r="O169" s="82">
        <v>4.0718879999999999E-2</v>
      </c>
      <c r="P169" s="82">
        <v>0</v>
      </c>
      <c r="Q169" s="82">
        <v>4.18</v>
      </c>
      <c r="R169" s="82">
        <v>4.1100000000000003</v>
      </c>
      <c r="S169" s="82">
        <v>0.4077757976006624</v>
      </c>
      <c r="T169" s="82">
        <v>1.4455296295628238E-2</v>
      </c>
      <c r="U169" s="81">
        <v>29</v>
      </c>
      <c r="V169" s="83">
        <v>1.4</v>
      </c>
      <c r="W169" s="82">
        <v>1</v>
      </c>
      <c r="X169" s="82">
        <v>0.48099999999999998</v>
      </c>
      <c r="Y169" s="81">
        <v>54467</v>
      </c>
      <c r="Z169" s="82">
        <v>0.46510644942163415</v>
      </c>
      <c r="AA169" s="82" t="s">
        <v>418</v>
      </c>
      <c r="AB169" s="81">
        <v>0</v>
      </c>
      <c r="AC169" s="81">
        <v>255</v>
      </c>
      <c r="AD169" s="81">
        <v>0</v>
      </c>
      <c r="AE169" s="81">
        <v>115</v>
      </c>
      <c r="AF169" s="83">
        <v>8.5</v>
      </c>
      <c r="AG169" s="81">
        <v>272347</v>
      </c>
      <c r="AH169" s="81">
        <v>278000</v>
      </c>
      <c r="AI169" s="83">
        <v>100</v>
      </c>
      <c r="AJ169" s="82">
        <v>12.156920661499999</v>
      </c>
      <c r="AK169" s="81">
        <v>6800</v>
      </c>
      <c r="AL169" s="83">
        <v>94.383269999999996</v>
      </c>
      <c r="AM169" s="82">
        <v>130.604697998229</v>
      </c>
      <c r="AN169" s="83">
        <v>96.409645279511295</v>
      </c>
      <c r="AO169" s="82">
        <v>1.980316754</v>
      </c>
      <c r="AP169" s="81">
        <v>25</v>
      </c>
      <c r="AQ169" s="81" t="s">
        <v>418</v>
      </c>
      <c r="AR169" s="81" t="s">
        <v>418</v>
      </c>
      <c r="AS169" s="82">
        <v>-0.65530365705490112</v>
      </c>
      <c r="AT169" s="81">
        <v>44</v>
      </c>
      <c r="AU169" s="82">
        <v>12.264999999999999</v>
      </c>
      <c r="AV169" s="82">
        <v>31</v>
      </c>
      <c r="AW169" s="81">
        <v>81</v>
      </c>
      <c r="AX169" s="81">
        <v>44</v>
      </c>
      <c r="AY169" s="81" t="s">
        <v>418</v>
      </c>
      <c r="AZ169" s="82">
        <v>907.60437011718795</v>
      </c>
      <c r="BA169" s="81">
        <v>120</v>
      </c>
      <c r="BB169" s="81">
        <v>73</v>
      </c>
      <c r="BC169" s="81">
        <v>3</v>
      </c>
      <c r="BD169" s="81">
        <v>5950.21394733953</v>
      </c>
      <c r="BE169" s="81">
        <v>581363</v>
      </c>
      <c r="BF169" s="81">
        <v>541749</v>
      </c>
      <c r="BG169" s="81">
        <v>156000</v>
      </c>
      <c r="BH169" s="82">
        <v>6.9063699022552498</v>
      </c>
      <c r="BI169" s="83">
        <v>21.7</v>
      </c>
      <c r="BJ169" s="82">
        <v>6.9457770230899996E-2</v>
      </c>
      <c r="BK169" s="82">
        <v>0.30023023639200003</v>
      </c>
      <c r="BL169" s="82">
        <v>0.103295631936</v>
      </c>
      <c r="BM169" s="82">
        <v>9.9351980758500005E-2</v>
      </c>
      <c r="BN169" s="81">
        <v>25</v>
      </c>
    </row>
    <row r="170" spans="1:66" x14ac:dyDescent="0.25">
      <c r="A170" s="101" t="s">
        <v>310</v>
      </c>
      <c r="B170" s="84" t="s">
        <v>309</v>
      </c>
      <c r="C170" s="82">
        <v>25.00104343129312</v>
      </c>
      <c r="D170" s="82">
        <v>1.5663661701241571</v>
      </c>
      <c r="E170" s="82">
        <v>87.430999999999997</v>
      </c>
      <c r="F170" s="83">
        <v>1E-3</v>
      </c>
      <c r="G170" s="82" t="s">
        <v>418</v>
      </c>
      <c r="H170" s="82">
        <v>0</v>
      </c>
      <c r="I170" s="82" t="s">
        <v>418</v>
      </c>
      <c r="J170" s="83">
        <v>99.295519999999996</v>
      </c>
      <c r="K170" s="83">
        <v>100</v>
      </c>
      <c r="L170" s="83">
        <v>1E-3</v>
      </c>
      <c r="M170" s="82">
        <v>5.9550000000000001</v>
      </c>
      <c r="N170" s="82">
        <v>0.93662763438796726</v>
      </c>
      <c r="O170" s="82" t="s">
        <v>418</v>
      </c>
      <c r="P170" s="82">
        <v>-110.55534</v>
      </c>
      <c r="Q170" s="82">
        <v>0</v>
      </c>
      <c r="R170" s="82">
        <v>0</v>
      </c>
      <c r="S170" s="82" t="s">
        <v>418</v>
      </c>
      <c r="T170" s="82">
        <v>0.56568787154405564</v>
      </c>
      <c r="U170" s="81">
        <v>5.6999998092651403</v>
      </c>
      <c r="V170" s="83">
        <v>0.2</v>
      </c>
      <c r="W170" s="82" t="s">
        <v>418</v>
      </c>
      <c r="X170" s="82" t="s">
        <v>418</v>
      </c>
      <c r="Y170" s="81">
        <v>140</v>
      </c>
      <c r="Z170" s="82">
        <v>4.0217716587950703E-2</v>
      </c>
      <c r="AA170" s="82">
        <v>29.2</v>
      </c>
      <c r="AB170" s="81">
        <v>0</v>
      </c>
      <c r="AC170" s="81">
        <v>286168</v>
      </c>
      <c r="AD170" s="81">
        <v>0</v>
      </c>
      <c r="AE170" s="81">
        <v>126</v>
      </c>
      <c r="AF170" s="83">
        <v>2.4</v>
      </c>
      <c r="AG170" s="81" t="s">
        <v>418</v>
      </c>
      <c r="AH170" s="81">
        <v>7054000</v>
      </c>
      <c r="AI170" s="83">
        <v>100</v>
      </c>
      <c r="AJ170" s="82">
        <v>3.1210481825900001</v>
      </c>
      <c r="AK170" s="81">
        <v>300000</v>
      </c>
      <c r="AL170" s="83" t="s">
        <v>418</v>
      </c>
      <c r="AM170" s="82">
        <v>126.830747365679</v>
      </c>
      <c r="AN170" s="83">
        <v>93.713865910128305</v>
      </c>
      <c r="AO170" s="82">
        <v>5.2395362849999998</v>
      </c>
      <c r="AP170" s="81">
        <v>36</v>
      </c>
      <c r="AQ170" s="81">
        <v>6</v>
      </c>
      <c r="AR170" s="81">
        <v>10</v>
      </c>
      <c r="AS170" s="82">
        <v>1.8309750556945801</v>
      </c>
      <c r="AT170" s="81">
        <v>85</v>
      </c>
      <c r="AU170" s="82">
        <v>53.996000000000002</v>
      </c>
      <c r="AV170" s="82">
        <v>25.942</v>
      </c>
      <c r="AW170" s="81">
        <v>97</v>
      </c>
      <c r="AX170" s="81">
        <v>95</v>
      </c>
      <c r="AY170" s="81">
        <v>96</v>
      </c>
      <c r="AZ170" s="82">
        <v>5386.73388671875</v>
      </c>
      <c r="BA170" s="81">
        <v>4</v>
      </c>
      <c r="BB170" s="81">
        <v>92</v>
      </c>
      <c r="BC170" s="81">
        <v>5</v>
      </c>
      <c r="BD170" s="81">
        <v>54111.972172367052</v>
      </c>
      <c r="BE170" s="81">
        <v>10036391</v>
      </c>
      <c r="BF170" s="81">
        <v>9780300</v>
      </c>
      <c r="BG170" s="81">
        <v>410340</v>
      </c>
      <c r="BH170" s="82">
        <v>20.095524927800199</v>
      </c>
      <c r="BI170" s="83">
        <v>9.1</v>
      </c>
      <c r="BJ170" s="82">
        <v>0.133253942347</v>
      </c>
      <c r="BK170" s="82">
        <v>0.148791168394</v>
      </c>
      <c r="BL170" s="82">
        <v>0.15026319729900001</v>
      </c>
      <c r="BM170" s="82">
        <v>0.11516621080800001</v>
      </c>
      <c r="BN170" s="81">
        <v>36</v>
      </c>
    </row>
    <row r="171" spans="1:66" x14ac:dyDescent="0.25">
      <c r="A171" s="101" t="s">
        <v>312</v>
      </c>
      <c r="B171" s="84" t="s">
        <v>311</v>
      </c>
      <c r="C171" s="82">
        <v>215.52137841709444</v>
      </c>
      <c r="D171" s="82">
        <v>0.81141963587287846</v>
      </c>
      <c r="E171" s="82">
        <v>73.796999999999997</v>
      </c>
      <c r="F171" s="83" t="s">
        <v>418</v>
      </c>
      <c r="G171" s="82" t="s">
        <v>418</v>
      </c>
      <c r="H171" s="82">
        <v>0</v>
      </c>
      <c r="I171" s="82" t="s">
        <v>418</v>
      </c>
      <c r="J171" s="83">
        <v>99.890370000000004</v>
      </c>
      <c r="K171" s="83">
        <v>100</v>
      </c>
      <c r="L171" s="83" t="s">
        <v>418</v>
      </c>
      <c r="M171" s="82">
        <v>5.2249999999999996</v>
      </c>
      <c r="N171" s="82">
        <v>0.94593611662915211</v>
      </c>
      <c r="O171" s="82" t="s">
        <v>418</v>
      </c>
      <c r="P171" s="82">
        <v>-22.17343</v>
      </c>
      <c r="Q171" s="82">
        <v>0</v>
      </c>
      <c r="R171" s="82">
        <v>0</v>
      </c>
      <c r="S171" s="82" t="s">
        <v>418</v>
      </c>
      <c r="T171" s="82">
        <v>0.3638646291343241</v>
      </c>
      <c r="U171" s="81">
        <v>7.1999998092651403</v>
      </c>
      <c r="V171" s="83">
        <v>0.3</v>
      </c>
      <c r="W171" s="82" t="s">
        <v>418</v>
      </c>
      <c r="X171" s="82" t="s">
        <v>418</v>
      </c>
      <c r="Y171" s="81">
        <v>0</v>
      </c>
      <c r="Z171" s="82">
        <v>3.6718722187391362E-2</v>
      </c>
      <c r="AA171" s="82">
        <v>32.299999999999997</v>
      </c>
      <c r="AB171" s="81">
        <v>0</v>
      </c>
      <c r="AC171" s="81">
        <v>118834</v>
      </c>
      <c r="AD171" s="81">
        <v>0</v>
      </c>
      <c r="AE171" s="81">
        <v>131</v>
      </c>
      <c r="AF171" s="83">
        <v>2.4</v>
      </c>
      <c r="AG171" s="81">
        <v>28857994</v>
      </c>
      <c r="AH171" s="81">
        <v>9889000</v>
      </c>
      <c r="AI171" s="83" t="s">
        <v>418</v>
      </c>
      <c r="AJ171" s="82">
        <v>0.77574445045999996</v>
      </c>
      <c r="AK171" s="81">
        <v>160000</v>
      </c>
      <c r="AL171" s="83" t="s">
        <v>418</v>
      </c>
      <c r="AM171" s="82">
        <v>126.77270872433699</v>
      </c>
      <c r="AN171" s="83">
        <v>31.869627268866001</v>
      </c>
      <c r="AO171" s="82">
        <v>5.5397062300000002</v>
      </c>
      <c r="AP171" s="81">
        <v>34</v>
      </c>
      <c r="AQ171" s="81" t="s">
        <v>418</v>
      </c>
      <c r="AR171" s="81">
        <v>15</v>
      </c>
      <c r="AS171" s="82">
        <v>2.0396208763122559</v>
      </c>
      <c r="AT171" s="81">
        <v>85</v>
      </c>
      <c r="AU171" s="82">
        <v>42.363</v>
      </c>
      <c r="AV171" s="82">
        <v>46.773000000000003</v>
      </c>
      <c r="AW171" s="81">
        <v>97</v>
      </c>
      <c r="AX171" s="81">
        <v>89</v>
      </c>
      <c r="AY171" s="81">
        <v>83</v>
      </c>
      <c r="AZ171" s="82">
        <v>7867.39453125</v>
      </c>
      <c r="BA171" s="81">
        <v>5</v>
      </c>
      <c r="BB171" s="81" t="s">
        <v>418</v>
      </c>
      <c r="BC171" s="81">
        <v>5</v>
      </c>
      <c r="BD171" s="81">
        <v>82838.929444576119</v>
      </c>
      <c r="BE171" s="81">
        <v>8591361</v>
      </c>
      <c r="BF171" s="81">
        <v>8272141</v>
      </c>
      <c r="BG171" s="81">
        <v>40000</v>
      </c>
      <c r="BH171" s="82">
        <v>18.623216564771699</v>
      </c>
      <c r="BI171" s="83">
        <v>8.6</v>
      </c>
      <c r="BJ171" s="82">
        <v>0.108317813258</v>
      </c>
      <c r="BK171" s="82">
        <v>0.130569859579</v>
      </c>
      <c r="BL171" s="82">
        <v>0.118338487982</v>
      </c>
      <c r="BM171" s="82">
        <v>0.11061836983700001</v>
      </c>
      <c r="BN171" s="81">
        <v>34</v>
      </c>
    </row>
    <row r="172" spans="1:66" x14ac:dyDescent="0.25">
      <c r="A172" s="101" t="s">
        <v>607</v>
      </c>
      <c r="B172" s="84" t="s">
        <v>313</v>
      </c>
      <c r="C172" s="82">
        <v>92.067107771061373</v>
      </c>
      <c r="D172" s="82">
        <v>0.27777549577737687</v>
      </c>
      <c r="E172" s="82">
        <v>54.161999999999999</v>
      </c>
      <c r="F172" s="83">
        <v>15.3</v>
      </c>
      <c r="G172" s="82" t="s">
        <v>418</v>
      </c>
      <c r="H172" s="82">
        <v>0.67603000000000002</v>
      </c>
      <c r="I172" s="82">
        <v>70.598089999999999</v>
      </c>
      <c r="J172" s="83">
        <v>91.22287</v>
      </c>
      <c r="K172" s="83">
        <v>97.21651</v>
      </c>
      <c r="L172" s="83">
        <v>15.3</v>
      </c>
      <c r="M172" s="82">
        <v>10.699</v>
      </c>
      <c r="N172" s="82">
        <v>0.54890322092862831</v>
      </c>
      <c r="O172" s="82">
        <v>2.8774330000000001E-2</v>
      </c>
      <c r="P172" s="82">
        <v>55895.812890000001</v>
      </c>
      <c r="Q172" s="82">
        <v>2566.2800000000002</v>
      </c>
      <c r="R172" s="82">
        <v>2504.39</v>
      </c>
      <c r="S172" s="82" t="s">
        <v>418</v>
      </c>
      <c r="T172" s="82" t="s">
        <v>418</v>
      </c>
      <c r="U172" s="81">
        <v>19</v>
      </c>
      <c r="V172" s="83">
        <v>0.1</v>
      </c>
      <c r="W172" s="82" t="s">
        <v>418</v>
      </c>
      <c r="X172" s="82">
        <v>0</v>
      </c>
      <c r="Y172" s="81">
        <v>1925000</v>
      </c>
      <c r="Z172" s="82">
        <v>0.54677704068565247</v>
      </c>
      <c r="AA172" s="82" t="s">
        <v>418</v>
      </c>
      <c r="AB172" s="81">
        <v>6119000</v>
      </c>
      <c r="AC172" s="81">
        <v>680613</v>
      </c>
      <c r="AD172" s="81">
        <v>210947</v>
      </c>
      <c r="AE172" s="81">
        <v>127</v>
      </c>
      <c r="AF172" s="83">
        <v>29</v>
      </c>
      <c r="AG172" s="81">
        <v>17896.921165363201</v>
      </c>
      <c r="AH172" s="81" t="s">
        <v>418</v>
      </c>
      <c r="AI172" s="83">
        <v>80</v>
      </c>
      <c r="AJ172" s="82">
        <v>1.7384587256599999</v>
      </c>
      <c r="AK172" s="81">
        <v>65000</v>
      </c>
      <c r="AL172" s="83" t="s">
        <v>418</v>
      </c>
      <c r="AM172" s="82">
        <v>101.089515367225</v>
      </c>
      <c r="AN172" s="83">
        <v>20.470000000054998</v>
      </c>
      <c r="AO172" s="82">
        <v>3.4334347890000001</v>
      </c>
      <c r="AP172" s="81">
        <v>21</v>
      </c>
      <c r="AQ172" s="81" t="s">
        <v>418</v>
      </c>
      <c r="AR172" s="81" t="s">
        <v>418</v>
      </c>
      <c r="AS172" s="82">
        <v>-1.6711690425872803</v>
      </c>
      <c r="AT172" s="81">
        <v>13</v>
      </c>
      <c r="AU172" s="82">
        <v>12.2</v>
      </c>
      <c r="AV172" s="82">
        <v>15</v>
      </c>
      <c r="AW172" s="81">
        <v>48</v>
      </c>
      <c r="AX172" s="81">
        <v>59</v>
      </c>
      <c r="AY172" s="81" t="s">
        <v>418</v>
      </c>
      <c r="AZ172" s="82">
        <v>159.71609497070301</v>
      </c>
      <c r="BA172" s="81">
        <v>31</v>
      </c>
      <c r="BB172" s="81">
        <v>75</v>
      </c>
      <c r="BC172" s="81">
        <v>2</v>
      </c>
      <c r="BD172" s="81">
        <v>2900</v>
      </c>
      <c r="BE172" s="81">
        <v>17070132</v>
      </c>
      <c r="BF172" s="81">
        <v>18509529</v>
      </c>
      <c r="BG172" s="81">
        <v>183630</v>
      </c>
      <c r="BH172" s="82">
        <v>4.5031244214758299</v>
      </c>
      <c r="BI172" s="83">
        <v>21.8</v>
      </c>
      <c r="BJ172" s="82">
        <v>5.7216106643000003E-2</v>
      </c>
      <c r="BK172" s="82">
        <v>0.196919041149</v>
      </c>
      <c r="BL172" s="82">
        <v>7.9724138119900007E-2</v>
      </c>
      <c r="BM172" s="82">
        <v>6.0894695842699999E-2</v>
      </c>
      <c r="BN172" s="81">
        <v>21</v>
      </c>
    </row>
    <row r="173" spans="1:66" x14ac:dyDescent="0.25">
      <c r="A173" s="101" t="s">
        <v>316</v>
      </c>
      <c r="B173" s="84" t="s">
        <v>315</v>
      </c>
      <c r="C173" s="82">
        <v>65.572714172490819</v>
      </c>
      <c r="D173" s="82">
        <v>3.0152145621118658</v>
      </c>
      <c r="E173" s="82">
        <v>27.134</v>
      </c>
      <c r="F173" s="83">
        <v>26</v>
      </c>
      <c r="G173" s="82">
        <v>6.2705799674902396</v>
      </c>
      <c r="H173" s="82">
        <v>6.5920000000000006E-2</v>
      </c>
      <c r="I173" s="82">
        <v>72.703500000000005</v>
      </c>
      <c r="J173" s="83">
        <v>97.023060000000001</v>
      </c>
      <c r="K173" s="83">
        <v>81.196280000000002</v>
      </c>
      <c r="L173" s="83">
        <v>26</v>
      </c>
      <c r="M173" s="82">
        <v>14.449</v>
      </c>
      <c r="N173" s="82">
        <v>0.65603911020238426</v>
      </c>
      <c r="O173" s="82">
        <v>2.9005920000000001E-2</v>
      </c>
      <c r="P173" s="82">
        <v>65.323840000000004</v>
      </c>
      <c r="Q173" s="82">
        <v>112.38</v>
      </c>
      <c r="R173" s="82">
        <v>140.72999999999999</v>
      </c>
      <c r="S173" s="82">
        <v>4.4999405659963383</v>
      </c>
      <c r="T173" s="82">
        <v>29.022406983443183</v>
      </c>
      <c r="U173" s="81">
        <v>85</v>
      </c>
      <c r="V173" s="83">
        <v>0.3</v>
      </c>
      <c r="W173" s="82">
        <v>0.25</v>
      </c>
      <c r="X173" s="82">
        <v>0</v>
      </c>
      <c r="Y173" s="81">
        <v>2844918</v>
      </c>
      <c r="Z173" s="82">
        <v>0.37746660953615396</v>
      </c>
      <c r="AA173" s="82">
        <v>34</v>
      </c>
      <c r="AB173" s="81">
        <v>0</v>
      </c>
      <c r="AC173" s="81">
        <v>2972</v>
      </c>
      <c r="AD173" s="81">
        <v>0</v>
      </c>
      <c r="AE173" s="81">
        <v>92</v>
      </c>
      <c r="AF173" s="83">
        <v>5.6</v>
      </c>
      <c r="AG173" s="81">
        <v>492320</v>
      </c>
      <c r="AH173" s="81">
        <v>431000</v>
      </c>
      <c r="AI173" s="83">
        <v>20</v>
      </c>
      <c r="AJ173" s="82">
        <v>30.368326434099998</v>
      </c>
      <c r="AK173" s="81">
        <v>14000</v>
      </c>
      <c r="AL173" s="83">
        <v>99.8</v>
      </c>
      <c r="AM173" s="82">
        <v>111.528165591399</v>
      </c>
      <c r="AN173" s="83">
        <v>13</v>
      </c>
      <c r="AO173" s="82">
        <v>4.2472996710000004</v>
      </c>
      <c r="AP173" s="81">
        <v>17</v>
      </c>
      <c r="AQ173" s="81">
        <v>19</v>
      </c>
      <c r="AR173" s="81">
        <v>60</v>
      </c>
      <c r="AS173" s="82">
        <v>-1.0977039337158203</v>
      </c>
      <c r="AT173" s="81">
        <v>25</v>
      </c>
      <c r="AU173" s="82">
        <v>17.003</v>
      </c>
      <c r="AV173" s="82">
        <v>47.561999999999998</v>
      </c>
      <c r="AW173" s="81">
        <v>96</v>
      </c>
      <c r="AX173" s="81">
        <v>98</v>
      </c>
      <c r="AY173" s="81" t="s">
        <v>418</v>
      </c>
      <c r="AZ173" s="82">
        <v>208.50648498535199</v>
      </c>
      <c r="BA173" s="81">
        <v>17</v>
      </c>
      <c r="BB173" s="81">
        <v>58</v>
      </c>
      <c r="BC173" s="81">
        <v>2</v>
      </c>
      <c r="BD173" s="81">
        <v>826.62153053870361</v>
      </c>
      <c r="BE173" s="81">
        <v>9321023</v>
      </c>
      <c r="BF173" s="81">
        <v>8484066</v>
      </c>
      <c r="BG173" s="81">
        <v>139960</v>
      </c>
      <c r="BH173" s="82">
        <v>3.02188755207627</v>
      </c>
      <c r="BI173" s="83">
        <v>25.3</v>
      </c>
      <c r="BJ173" s="82">
        <v>3.8016196423599997E-2</v>
      </c>
      <c r="BK173" s="82">
        <v>0.22363450494100001</v>
      </c>
      <c r="BL173" s="82">
        <v>5.3212734945300003E-2</v>
      </c>
      <c r="BM173" s="82">
        <v>6.18451246816E-2</v>
      </c>
      <c r="BN173" s="81">
        <v>17</v>
      </c>
    </row>
    <row r="174" spans="1:66" x14ac:dyDescent="0.25">
      <c r="A174" s="101" t="s">
        <v>608</v>
      </c>
      <c r="B174" s="84" t="s">
        <v>317</v>
      </c>
      <c r="C174" s="82">
        <v>63.579078798825918</v>
      </c>
      <c r="D174" s="82">
        <v>5.1454878639094863</v>
      </c>
      <c r="E174" s="82">
        <v>33.776000000000003</v>
      </c>
      <c r="F174" s="83">
        <v>41.7</v>
      </c>
      <c r="G174" s="82">
        <v>4.8515478517615502</v>
      </c>
      <c r="H174" s="82">
        <v>11.74872</v>
      </c>
      <c r="I174" s="82">
        <v>47.952689999999997</v>
      </c>
      <c r="J174" s="83">
        <v>29.913439999999998</v>
      </c>
      <c r="K174" s="83">
        <v>56.72645</v>
      </c>
      <c r="L174" s="83">
        <v>41.7</v>
      </c>
      <c r="M174" s="82">
        <v>16.425999999999998</v>
      </c>
      <c r="N174" s="82">
        <v>0.52830262560968921</v>
      </c>
      <c r="O174" s="82">
        <v>0.27343149999999999</v>
      </c>
      <c r="P174" s="82">
        <v>984.68481999999995</v>
      </c>
      <c r="Q174" s="82">
        <v>1427.38</v>
      </c>
      <c r="R174" s="82">
        <v>1501.8</v>
      </c>
      <c r="S174" s="82">
        <v>4.3644136301013967</v>
      </c>
      <c r="T174" s="82">
        <v>0.71189919166625393</v>
      </c>
      <c r="U174" s="81">
        <v>269</v>
      </c>
      <c r="V174" s="83">
        <v>4.7</v>
      </c>
      <c r="W174" s="82">
        <v>2.21</v>
      </c>
      <c r="X174" s="82">
        <v>113.03100000000001</v>
      </c>
      <c r="Y174" s="81">
        <v>26709403</v>
      </c>
      <c r="Z174" s="82">
        <v>0.53851305935162097</v>
      </c>
      <c r="AA174" s="82">
        <v>37.799999999999997</v>
      </c>
      <c r="AB174" s="81">
        <v>0</v>
      </c>
      <c r="AC174" s="81">
        <v>284532</v>
      </c>
      <c r="AD174" s="81">
        <v>0</v>
      </c>
      <c r="AE174" s="81">
        <v>108</v>
      </c>
      <c r="AF174" s="83">
        <v>30.7</v>
      </c>
      <c r="AG174" s="81">
        <v>1481557</v>
      </c>
      <c r="AH174" s="81">
        <v>1275000</v>
      </c>
      <c r="AI174" s="83">
        <v>40</v>
      </c>
      <c r="AJ174" s="82">
        <v>2.5054430387000002</v>
      </c>
      <c r="AK174" s="81">
        <v>72000</v>
      </c>
      <c r="AL174" s="83">
        <v>77.887230000000002</v>
      </c>
      <c r="AM174" s="82">
        <v>77.241352232836505</v>
      </c>
      <c r="AN174" s="83">
        <v>52.891929343967597</v>
      </c>
      <c r="AO174" s="82">
        <v>3.453531742</v>
      </c>
      <c r="AP174" s="81">
        <v>15</v>
      </c>
      <c r="AQ174" s="81">
        <v>29.6</v>
      </c>
      <c r="AR174" s="81">
        <v>58</v>
      </c>
      <c r="AS174" s="82">
        <v>-0.75626581907272339</v>
      </c>
      <c r="AT174" s="81">
        <v>37</v>
      </c>
      <c r="AU174" s="82">
        <v>0.39899999999999997</v>
      </c>
      <c r="AV174" s="82">
        <v>7</v>
      </c>
      <c r="AW174" s="81">
        <v>97</v>
      </c>
      <c r="AX174" s="81">
        <v>79</v>
      </c>
      <c r="AY174" s="81">
        <v>97</v>
      </c>
      <c r="AZ174" s="82">
        <v>111.978843688965</v>
      </c>
      <c r="BA174" s="81">
        <v>524</v>
      </c>
      <c r="BB174" s="81">
        <v>47</v>
      </c>
      <c r="BC174" s="81">
        <v>3</v>
      </c>
      <c r="BD174" s="81">
        <v>1050.6752537984601</v>
      </c>
      <c r="BE174" s="81">
        <v>58005461</v>
      </c>
      <c r="BF174" s="81">
        <v>53399383</v>
      </c>
      <c r="BG174" s="81">
        <v>885800</v>
      </c>
      <c r="BH174" s="82">
        <v>2.6012991783595201</v>
      </c>
      <c r="BI174" s="83">
        <v>17.899999999999999</v>
      </c>
      <c r="BJ174" s="82">
        <v>3.1665249804599997E-2</v>
      </c>
      <c r="BK174" s="82">
        <v>0.28449843474800002</v>
      </c>
      <c r="BL174" s="82">
        <v>6.8264762527000006E-2</v>
      </c>
      <c r="BM174" s="82">
        <v>2.8098944156800001E-2</v>
      </c>
      <c r="BN174" s="81">
        <v>15</v>
      </c>
    </row>
    <row r="175" spans="1:66" x14ac:dyDescent="0.25">
      <c r="A175" s="101" t="s">
        <v>319</v>
      </c>
      <c r="B175" s="84" t="s">
        <v>318</v>
      </c>
      <c r="C175" s="82">
        <v>135.89720683513085</v>
      </c>
      <c r="D175" s="82">
        <v>1.8263334906398347</v>
      </c>
      <c r="E175" s="82">
        <v>49.948999999999998</v>
      </c>
      <c r="F175" s="83">
        <v>24.6</v>
      </c>
      <c r="G175" s="82" t="s">
        <v>418</v>
      </c>
      <c r="H175" s="82">
        <v>0</v>
      </c>
      <c r="I175" s="82">
        <v>90.67013</v>
      </c>
      <c r="J175" s="83">
        <v>98.750730000000004</v>
      </c>
      <c r="K175" s="83">
        <v>99.930710000000005</v>
      </c>
      <c r="L175" s="83">
        <v>24.6</v>
      </c>
      <c r="M175" s="82">
        <v>5.2389999999999999</v>
      </c>
      <c r="N175" s="82">
        <v>0.76460493758490322</v>
      </c>
      <c r="O175" s="82">
        <v>3.0710400000000001E-3</v>
      </c>
      <c r="P175" s="82">
        <v>430.05561999999998</v>
      </c>
      <c r="Q175" s="82">
        <v>192.23</v>
      </c>
      <c r="R175" s="82">
        <v>-457.99</v>
      </c>
      <c r="S175" s="82">
        <v>-8.7749402048368869E-2</v>
      </c>
      <c r="T175" s="82">
        <v>1.477909184275487</v>
      </c>
      <c r="U175" s="81">
        <v>156</v>
      </c>
      <c r="V175" s="83">
        <v>1.1000000000000001</v>
      </c>
      <c r="W175" s="82" t="s">
        <v>418</v>
      </c>
      <c r="X175" s="82">
        <v>0.84299999999999997</v>
      </c>
      <c r="Y175" s="81">
        <v>53368</v>
      </c>
      <c r="Z175" s="82">
        <v>0.3767229000991229</v>
      </c>
      <c r="AA175" s="82">
        <v>36.5</v>
      </c>
      <c r="AB175" s="81">
        <v>41000</v>
      </c>
      <c r="AC175" s="81">
        <v>103189</v>
      </c>
      <c r="AD175" s="81">
        <v>0</v>
      </c>
      <c r="AE175" s="81">
        <v>116</v>
      </c>
      <c r="AF175" s="83">
        <v>7.8</v>
      </c>
      <c r="AG175" s="81">
        <v>76053042.753999993</v>
      </c>
      <c r="AH175" s="81">
        <v>35592000</v>
      </c>
      <c r="AI175" s="83">
        <v>60</v>
      </c>
      <c r="AJ175" s="82">
        <v>2.2858767341399999</v>
      </c>
      <c r="AK175" s="81">
        <v>230000</v>
      </c>
      <c r="AL175" s="83">
        <v>92.868309999999994</v>
      </c>
      <c r="AM175" s="82">
        <v>180.18261187527801</v>
      </c>
      <c r="AN175" s="83">
        <v>72.156814467605798</v>
      </c>
      <c r="AO175" s="82">
        <v>2.2504200939999999</v>
      </c>
      <c r="AP175" s="81">
        <v>32</v>
      </c>
      <c r="AQ175" s="81" t="s">
        <v>418</v>
      </c>
      <c r="AR175" s="81">
        <v>9</v>
      </c>
      <c r="AS175" s="82">
        <v>0.34995955228805542</v>
      </c>
      <c r="AT175" s="81">
        <v>36</v>
      </c>
      <c r="AU175" s="82">
        <v>8.0960000000000001</v>
      </c>
      <c r="AV175" s="82">
        <v>21</v>
      </c>
      <c r="AW175" s="81">
        <v>99</v>
      </c>
      <c r="AX175" s="81">
        <v>95</v>
      </c>
      <c r="AY175" s="81" t="s">
        <v>418</v>
      </c>
      <c r="AZ175" s="82">
        <v>635.02178955078102</v>
      </c>
      <c r="BA175" s="81">
        <v>37</v>
      </c>
      <c r="BB175" s="81">
        <v>79</v>
      </c>
      <c r="BC175" s="81">
        <v>4</v>
      </c>
      <c r="BD175" s="81">
        <v>7273.5632073209154</v>
      </c>
      <c r="BE175" s="81">
        <v>69625581</v>
      </c>
      <c r="BF175" s="81">
        <v>68083396</v>
      </c>
      <c r="BG175" s="81">
        <v>510890</v>
      </c>
      <c r="BH175" s="82">
        <v>11.9008931395893</v>
      </c>
      <c r="BI175" s="83">
        <v>14.5</v>
      </c>
      <c r="BJ175" s="82">
        <v>8.8784550610600005E-2</v>
      </c>
      <c r="BK175" s="82">
        <v>0.239584208228</v>
      </c>
      <c r="BL175" s="82">
        <v>7.3142827830400006E-2</v>
      </c>
      <c r="BM175" s="82">
        <v>7.84466046142E-2</v>
      </c>
      <c r="BN175" s="81">
        <v>32</v>
      </c>
    </row>
    <row r="176" spans="1:66" x14ac:dyDescent="0.25">
      <c r="A176" s="101" t="s">
        <v>368</v>
      </c>
      <c r="B176" s="84" t="s">
        <v>91</v>
      </c>
      <c r="C176" s="82">
        <v>85.270477471418971</v>
      </c>
      <c r="D176" s="82">
        <v>3.1721409289525542</v>
      </c>
      <c r="E176" s="82">
        <v>30.577999999999999</v>
      </c>
      <c r="F176" s="83">
        <v>34</v>
      </c>
      <c r="G176" s="82">
        <v>5.84475998532508</v>
      </c>
      <c r="H176" s="82">
        <v>19.515039999999999</v>
      </c>
      <c r="I176" s="82">
        <v>28.178229999999999</v>
      </c>
      <c r="J176" s="83">
        <v>53.519010000000002</v>
      </c>
      <c r="K176" s="83">
        <v>78.343869999999995</v>
      </c>
      <c r="L176" s="83">
        <v>34</v>
      </c>
      <c r="M176" s="82">
        <v>13.461</v>
      </c>
      <c r="N176" s="82">
        <v>0.62588705743373807</v>
      </c>
      <c r="O176" s="82">
        <v>0.20961753999999999</v>
      </c>
      <c r="P176" s="82">
        <v>31.487729999999999</v>
      </c>
      <c r="Q176" s="82">
        <v>163.53</v>
      </c>
      <c r="R176" s="82">
        <v>157.84</v>
      </c>
      <c r="S176" s="82">
        <v>8.5802626781471822</v>
      </c>
      <c r="T176" s="82">
        <v>3.7319229806106384</v>
      </c>
      <c r="U176" s="81">
        <v>498</v>
      </c>
      <c r="V176" s="83" t="s">
        <v>418</v>
      </c>
      <c r="W176" s="82" t="s">
        <v>418</v>
      </c>
      <c r="X176" s="82">
        <v>0.06</v>
      </c>
      <c r="Y176" s="81">
        <v>1279948</v>
      </c>
      <c r="Z176" s="82" t="s">
        <v>418</v>
      </c>
      <c r="AA176" s="82">
        <v>28.7</v>
      </c>
      <c r="AB176" s="81">
        <v>0</v>
      </c>
      <c r="AC176" s="81">
        <v>0</v>
      </c>
      <c r="AD176" s="81">
        <v>0</v>
      </c>
      <c r="AE176" s="81">
        <v>103</v>
      </c>
      <c r="AF176" s="83">
        <v>24.9</v>
      </c>
      <c r="AG176" s="81" t="s">
        <v>418</v>
      </c>
      <c r="AH176" s="81">
        <v>74000</v>
      </c>
      <c r="AI176" s="83">
        <v>80</v>
      </c>
      <c r="AJ176" s="82">
        <v>11.3701766784</v>
      </c>
      <c r="AK176" s="81">
        <v>2900</v>
      </c>
      <c r="AL176" s="83">
        <v>68.066829999999996</v>
      </c>
      <c r="AM176" s="82">
        <v>115.814283258174</v>
      </c>
      <c r="AN176" s="83">
        <v>25.246249590000001</v>
      </c>
      <c r="AO176" s="82">
        <v>2.952683435</v>
      </c>
      <c r="AP176" s="81">
        <v>18</v>
      </c>
      <c r="AQ176" s="81">
        <v>34.6</v>
      </c>
      <c r="AR176" s="81">
        <v>86</v>
      </c>
      <c r="AS176" s="82">
        <v>-0.98260736465454102</v>
      </c>
      <c r="AT176" s="81">
        <v>38</v>
      </c>
      <c r="AU176" s="82">
        <v>7.1970000000000001</v>
      </c>
      <c r="AV176" s="82">
        <v>59</v>
      </c>
      <c r="AW176" s="81">
        <v>76</v>
      </c>
      <c r="AX176" s="81">
        <v>50</v>
      </c>
      <c r="AY176" s="81" t="s">
        <v>418</v>
      </c>
      <c r="AZ176" s="82">
        <v>121.675773620605</v>
      </c>
      <c r="BA176" s="81">
        <v>142</v>
      </c>
      <c r="BB176" s="81">
        <v>44</v>
      </c>
      <c r="BC176" s="81">
        <v>2</v>
      </c>
      <c r="BD176" s="81">
        <v>2035.5339076888138</v>
      </c>
      <c r="BE176" s="81">
        <v>1293120</v>
      </c>
      <c r="BF176" s="81">
        <v>1185524</v>
      </c>
      <c r="BG176" s="81">
        <v>14870</v>
      </c>
      <c r="BH176" s="82">
        <v>4.3164922940060304</v>
      </c>
      <c r="BI176" s="83">
        <v>19.899999999999999</v>
      </c>
      <c r="BJ176" s="82">
        <v>4.19434022611E-2</v>
      </c>
      <c r="BK176" s="82">
        <v>0.32702125939600002</v>
      </c>
      <c r="BL176" s="82">
        <v>6.8029486634899994E-2</v>
      </c>
      <c r="BM176" s="82">
        <v>5.8393384974199998E-2</v>
      </c>
      <c r="BN176" s="81">
        <v>18</v>
      </c>
    </row>
    <row r="177" spans="1:66" x14ac:dyDescent="0.25">
      <c r="A177" s="101" t="s">
        <v>321</v>
      </c>
      <c r="B177" s="84" t="s">
        <v>320</v>
      </c>
      <c r="C177" s="82">
        <v>145.04677330391615</v>
      </c>
      <c r="D177" s="82">
        <v>3.7492725023574169</v>
      </c>
      <c r="E177" s="82">
        <v>41.701999999999998</v>
      </c>
      <c r="F177" s="83">
        <v>53</v>
      </c>
      <c r="G177" s="82">
        <v>4.5513104055187199</v>
      </c>
      <c r="H177" s="82">
        <v>47.690350000000002</v>
      </c>
      <c r="I177" s="82">
        <v>10.47481</v>
      </c>
      <c r="J177" s="83">
        <v>16.132100000000001</v>
      </c>
      <c r="K177" s="83">
        <v>65.128839999999997</v>
      </c>
      <c r="L177" s="83">
        <v>53</v>
      </c>
      <c r="M177" s="82">
        <v>14.898</v>
      </c>
      <c r="N177" s="82">
        <v>0.5127327360358469</v>
      </c>
      <c r="O177" s="82">
        <v>0.24868223</v>
      </c>
      <c r="P177" s="82">
        <v>37.003779999999999</v>
      </c>
      <c r="Q177" s="82">
        <v>78.709999999999994</v>
      </c>
      <c r="R177" s="82">
        <v>100.04</v>
      </c>
      <c r="S177" s="82">
        <v>5.5115348534150597</v>
      </c>
      <c r="T177" s="82">
        <v>9.24119984552107</v>
      </c>
      <c r="U177" s="81">
        <v>41</v>
      </c>
      <c r="V177" s="83">
        <v>2.1</v>
      </c>
      <c r="W177" s="82">
        <v>0.99</v>
      </c>
      <c r="X177" s="82">
        <v>370.86200000000002</v>
      </c>
      <c r="Y177" s="81">
        <v>5376102</v>
      </c>
      <c r="Z177" s="82">
        <v>0.56568342780511738</v>
      </c>
      <c r="AA177" s="82">
        <v>43.1</v>
      </c>
      <c r="AB177" s="81">
        <v>0</v>
      </c>
      <c r="AC177" s="81">
        <v>12784</v>
      </c>
      <c r="AD177" s="81">
        <v>2</v>
      </c>
      <c r="AE177" s="81">
        <v>113</v>
      </c>
      <c r="AF177" s="83">
        <v>16.100000000000001</v>
      </c>
      <c r="AG177" s="81">
        <v>566295</v>
      </c>
      <c r="AH177" s="81">
        <v>496000</v>
      </c>
      <c r="AI177" s="83">
        <v>40</v>
      </c>
      <c r="AJ177" s="82">
        <v>0.47155425219899999</v>
      </c>
      <c r="AK177" s="81">
        <v>13000</v>
      </c>
      <c r="AL177" s="83">
        <v>63.745620000000002</v>
      </c>
      <c r="AM177" s="82">
        <v>77.886101735649504</v>
      </c>
      <c r="AN177" s="83">
        <v>12.360224969290501</v>
      </c>
      <c r="AO177" s="82" t="s">
        <v>418</v>
      </c>
      <c r="AP177" s="81">
        <v>16</v>
      </c>
      <c r="AQ177" s="81">
        <v>12.7</v>
      </c>
      <c r="AR177" s="81">
        <v>29</v>
      </c>
      <c r="AS177" s="82">
        <v>-1.0577911138534546</v>
      </c>
      <c r="AT177" s="81">
        <v>29</v>
      </c>
      <c r="AU177" s="82">
        <v>0.48699999999999999</v>
      </c>
      <c r="AV177" s="82">
        <v>7</v>
      </c>
      <c r="AW177" s="81">
        <v>90</v>
      </c>
      <c r="AX177" s="81" t="s">
        <v>418</v>
      </c>
      <c r="AY177" s="81">
        <v>90</v>
      </c>
      <c r="AZ177" s="82">
        <v>99.903137207031307</v>
      </c>
      <c r="BA177" s="81">
        <v>396</v>
      </c>
      <c r="BB177" s="81">
        <v>32</v>
      </c>
      <c r="BC177" s="81">
        <v>2</v>
      </c>
      <c r="BD177" s="81">
        <v>671.84068755877308</v>
      </c>
      <c r="BE177" s="81">
        <v>8082359</v>
      </c>
      <c r="BF177" s="81">
        <v>7264896</v>
      </c>
      <c r="BG177" s="81">
        <v>54390</v>
      </c>
      <c r="BH177" s="82">
        <v>2.86946801108822</v>
      </c>
      <c r="BI177" s="83">
        <v>23.6</v>
      </c>
      <c r="BJ177" s="82">
        <v>3.3894895757300002E-2</v>
      </c>
      <c r="BK177" s="82">
        <v>0.32929754040999998</v>
      </c>
      <c r="BL177" s="82">
        <v>5.33267594717E-2</v>
      </c>
      <c r="BM177" s="82">
        <v>3.2744164140800003E-2</v>
      </c>
      <c r="BN177" s="81">
        <v>16</v>
      </c>
    </row>
    <row r="178" spans="1:66" x14ac:dyDescent="0.25">
      <c r="A178" s="101" t="s">
        <v>323</v>
      </c>
      <c r="B178" s="84" t="s">
        <v>322</v>
      </c>
      <c r="C178" s="82">
        <v>143.32916666666668</v>
      </c>
      <c r="D178" s="82">
        <v>1.0020714561714636</v>
      </c>
      <c r="E178" s="82">
        <v>23.131</v>
      </c>
      <c r="F178" s="83" t="s">
        <v>418</v>
      </c>
      <c r="G178" s="82" t="s">
        <v>418</v>
      </c>
      <c r="H178" s="82">
        <v>0</v>
      </c>
      <c r="I178" s="82" t="s">
        <v>418</v>
      </c>
      <c r="J178" s="83">
        <v>93.445269999999994</v>
      </c>
      <c r="K178" s="83">
        <v>99.906829999999999</v>
      </c>
      <c r="L178" s="83" t="s">
        <v>418</v>
      </c>
      <c r="M178" s="82">
        <v>11.714</v>
      </c>
      <c r="N178" s="82">
        <v>0.71743036128923254</v>
      </c>
      <c r="O178" s="82" t="s">
        <v>418</v>
      </c>
      <c r="P178" s="82">
        <v>138.15486999999999</v>
      </c>
      <c r="Q178" s="82">
        <v>55.78</v>
      </c>
      <c r="R178" s="82">
        <v>63.72</v>
      </c>
      <c r="S178" s="82">
        <v>19.117221535557757</v>
      </c>
      <c r="T178" s="82">
        <v>40.699856907248432</v>
      </c>
      <c r="U178" s="81">
        <v>12</v>
      </c>
      <c r="V178" s="83" t="s">
        <v>418</v>
      </c>
      <c r="W178" s="82" t="s">
        <v>418</v>
      </c>
      <c r="X178" s="82" t="s">
        <v>418</v>
      </c>
      <c r="Y178" s="81">
        <v>37131</v>
      </c>
      <c r="Z178" s="82">
        <v>0.41808821128065377</v>
      </c>
      <c r="AA178" s="82">
        <v>37.6</v>
      </c>
      <c r="AB178" s="81">
        <v>0</v>
      </c>
      <c r="AC178" s="81">
        <v>0</v>
      </c>
      <c r="AD178" s="81">
        <v>0</v>
      </c>
      <c r="AE178" s="81">
        <v>87</v>
      </c>
      <c r="AF178" s="83">
        <v>3.6</v>
      </c>
      <c r="AG178" s="81" t="s">
        <v>418</v>
      </c>
      <c r="AH178" s="81">
        <v>62500</v>
      </c>
      <c r="AI178" s="83">
        <v>0</v>
      </c>
      <c r="AJ178" s="82">
        <v>78.084415584400006</v>
      </c>
      <c r="AK178" s="81">
        <v>720</v>
      </c>
      <c r="AL178" s="83">
        <v>99.414370000000005</v>
      </c>
      <c r="AM178" s="82">
        <v>104.594125798231</v>
      </c>
      <c r="AN178" s="83">
        <v>39.950000000000003</v>
      </c>
      <c r="AO178" s="82" t="s">
        <v>418</v>
      </c>
      <c r="AP178" s="81">
        <v>27</v>
      </c>
      <c r="AQ178" s="81">
        <v>18.899999999999999</v>
      </c>
      <c r="AR178" s="81" t="s">
        <v>418</v>
      </c>
      <c r="AS178" s="82">
        <v>0.13935482501983643</v>
      </c>
      <c r="AT178" s="81" t="s">
        <v>418</v>
      </c>
      <c r="AU178" s="82">
        <v>5.2229999999999999</v>
      </c>
      <c r="AV178" s="82" t="s">
        <v>418</v>
      </c>
      <c r="AW178" s="81">
        <v>81</v>
      </c>
      <c r="AX178" s="81">
        <v>85</v>
      </c>
      <c r="AY178" s="81" t="s">
        <v>418</v>
      </c>
      <c r="AZ178" s="82">
        <v>311.42813110351602</v>
      </c>
      <c r="BA178" s="81">
        <v>52</v>
      </c>
      <c r="BB178" s="81">
        <v>57</v>
      </c>
      <c r="BC178" s="81">
        <v>2</v>
      </c>
      <c r="BD178" s="81">
        <v>4364.0155613494944</v>
      </c>
      <c r="BE178" s="81">
        <v>104497</v>
      </c>
      <c r="BF178" s="81">
        <v>106170</v>
      </c>
      <c r="BG178" s="81">
        <v>720</v>
      </c>
      <c r="BH178" s="82">
        <v>5.9536614436466202</v>
      </c>
      <c r="BI178" s="83">
        <v>23.3</v>
      </c>
      <c r="BJ178" s="82">
        <v>6.7207366387800005E-2</v>
      </c>
      <c r="BK178" s="82">
        <v>0.38110852522900002</v>
      </c>
      <c r="BL178" s="82">
        <v>0.14625026779700001</v>
      </c>
      <c r="BM178" s="82">
        <v>0.141846871263</v>
      </c>
      <c r="BN178" s="81">
        <v>27</v>
      </c>
    </row>
    <row r="179" spans="1:66" x14ac:dyDescent="0.25">
      <c r="A179" s="101" t="s">
        <v>325</v>
      </c>
      <c r="B179" s="84" t="s">
        <v>324</v>
      </c>
      <c r="C179" s="82">
        <v>270.92748538011693</v>
      </c>
      <c r="D179" s="82">
        <v>0.37761518679985279</v>
      </c>
      <c r="E179" s="82">
        <v>53.183999999999997</v>
      </c>
      <c r="F179" s="83">
        <v>5.4</v>
      </c>
      <c r="G179" s="82">
        <v>3.29086780304119</v>
      </c>
      <c r="H179" s="82">
        <v>7.4160000000000004E-2</v>
      </c>
      <c r="I179" s="82">
        <v>89.443200000000004</v>
      </c>
      <c r="J179" s="83">
        <v>93.398910000000001</v>
      </c>
      <c r="K179" s="83">
        <v>98.184960000000004</v>
      </c>
      <c r="L179" s="83">
        <v>5.4</v>
      </c>
      <c r="M179" s="82">
        <v>6.4729999999999999</v>
      </c>
      <c r="N179" s="82">
        <v>0.79902847862428528</v>
      </c>
      <c r="O179" s="82">
        <v>2.4179200000000001E-3</v>
      </c>
      <c r="P179" s="82">
        <v>79.594530000000006</v>
      </c>
      <c r="Q179" s="82">
        <v>0</v>
      </c>
      <c r="R179" s="82">
        <v>0</v>
      </c>
      <c r="S179" s="82" t="s">
        <v>418</v>
      </c>
      <c r="T179" s="82">
        <v>0.582608650867943</v>
      </c>
      <c r="U179" s="81">
        <v>17</v>
      </c>
      <c r="V179" s="83">
        <v>1.2</v>
      </c>
      <c r="W179" s="82">
        <v>0.42</v>
      </c>
      <c r="X179" s="82" t="s">
        <v>418</v>
      </c>
      <c r="Y179" s="81">
        <v>18226</v>
      </c>
      <c r="Z179" s="82">
        <v>0.32349148619565815</v>
      </c>
      <c r="AA179" s="82" t="s">
        <v>418</v>
      </c>
      <c r="AB179" s="81">
        <v>0</v>
      </c>
      <c r="AC179" s="81">
        <v>10733</v>
      </c>
      <c r="AD179" s="81">
        <v>0</v>
      </c>
      <c r="AE179" s="81">
        <v>128</v>
      </c>
      <c r="AF179" s="83">
        <v>5.5</v>
      </c>
      <c r="AG179" s="81">
        <v>2525130</v>
      </c>
      <c r="AH179" s="81">
        <v>395000</v>
      </c>
      <c r="AI179" s="83">
        <v>40</v>
      </c>
      <c r="AJ179" s="82">
        <v>1.01881467545</v>
      </c>
      <c r="AK179" s="81">
        <v>8900</v>
      </c>
      <c r="AL179" s="83">
        <v>98.7</v>
      </c>
      <c r="AM179" s="82">
        <v>141.92934022044199</v>
      </c>
      <c r="AN179" s="83">
        <v>73.296941218485998</v>
      </c>
      <c r="AO179" s="82">
        <v>2.072333097</v>
      </c>
      <c r="AP179" s="81">
        <v>32</v>
      </c>
      <c r="AQ179" s="81">
        <v>6.74</v>
      </c>
      <c r="AR179" s="81">
        <v>10</v>
      </c>
      <c r="AS179" s="82">
        <v>0.19023792445659637</v>
      </c>
      <c r="AT179" s="81">
        <v>40</v>
      </c>
      <c r="AU179" s="82">
        <v>26.697000000000003</v>
      </c>
      <c r="AV179" s="82">
        <v>30</v>
      </c>
      <c r="AW179" s="81">
        <v>89</v>
      </c>
      <c r="AX179" s="81">
        <v>65</v>
      </c>
      <c r="AY179" s="81">
        <v>93</v>
      </c>
      <c r="AZ179" s="82">
        <v>2180.5234375</v>
      </c>
      <c r="BA179" s="81">
        <v>67</v>
      </c>
      <c r="BB179" s="81">
        <v>49</v>
      </c>
      <c r="BC179" s="81">
        <v>3</v>
      </c>
      <c r="BD179" s="81">
        <v>16843.701611713033</v>
      </c>
      <c r="BE179" s="81">
        <v>1394969</v>
      </c>
      <c r="BF179" s="81">
        <v>1360088</v>
      </c>
      <c r="BG179" s="81">
        <v>5130</v>
      </c>
      <c r="BH179" s="82">
        <v>10.7349535163324</v>
      </c>
      <c r="BI179" s="83">
        <v>21.3</v>
      </c>
      <c r="BJ179" s="82">
        <v>9.0513815117900007E-2</v>
      </c>
      <c r="BK179" s="82">
        <v>0.26630149389000002</v>
      </c>
      <c r="BL179" s="82">
        <v>9.9386419237099996E-2</v>
      </c>
      <c r="BM179" s="82">
        <v>0.15233641734299999</v>
      </c>
      <c r="BN179" s="81">
        <v>32</v>
      </c>
    </row>
    <row r="180" spans="1:66" x14ac:dyDescent="0.25">
      <c r="A180" s="101" t="s">
        <v>327</v>
      </c>
      <c r="B180" s="84" t="s">
        <v>326</v>
      </c>
      <c r="C180" s="82">
        <v>74.44132337796087</v>
      </c>
      <c r="D180" s="82">
        <v>1.5862776361422932</v>
      </c>
      <c r="E180" s="82">
        <v>68.944999999999993</v>
      </c>
      <c r="F180" s="83">
        <v>8</v>
      </c>
      <c r="G180" s="82" t="s">
        <v>418</v>
      </c>
      <c r="H180" s="82">
        <v>0</v>
      </c>
      <c r="I180" s="82">
        <v>78.686890000000005</v>
      </c>
      <c r="J180" s="83">
        <v>90.921390000000002</v>
      </c>
      <c r="K180" s="83">
        <v>96.2547</v>
      </c>
      <c r="L180" s="83">
        <v>8</v>
      </c>
      <c r="M180" s="82">
        <v>8.7159999999999993</v>
      </c>
      <c r="N180" s="82">
        <v>0.73920055857580746</v>
      </c>
      <c r="O180" s="82">
        <v>5.25341E-3</v>
      </c>
      <c r="P180" s="82">
        <v>46.978050000000003</v>
      </c>
      <c r="Q180" s="82">
        <v>386.93</v>
      </c>
      <c r="R180" s="82">
        <v>428.84</v>
      </c>
      <c r="S180" s="82">
        <v>2.0917640235502506</v>
      </c>
      <c r="T180" s="82">
        <v>4.7710884357364449</v>
      </c>
      <c r="U180" s="81">
        <v>34</v>
      </c>
      <c r="V180" s="83">
        <v>0.1</v>
      </c>
      <c r="W180" s="82">
        <v>0.05</v>
      </c>
      <c r="X180" s="82" t="s">
        <v>418</v>
      </c>
      <c r="Y180" s="81">
        <v>4800</v>
      </c>
      <c r="Z180" s="82">
        <v>0.30031952806041373</v>
      </c>
      <c r="AA180" s="82">
        <v>32.799999999999997</v>
      </c>
      <c r="AB180" s="81">
        <v>0</v>
      </c>
      <c r="AC180" s="81">
        <v>1322</v>
      </c>
      <c r="AD180" s="81">
        <v>0</v>
      </c>
      <c r="AE180" s="81">
        <v>144</v>
      </c>
      <c r="AF180" s="83">
        <v>4.3</v>
      </c>
      <c r="AG180" s="81">
        <v>4274199</v>
      </c>
      <c r="AH180" s="81">
        <v>7052000</v>
      </c>
      <c r="AI180" s="83">
        <v>40</v>
      </c>
      <c r="AJ180" s="82">
        <v>1.4082700301</v>
      </c>
      <c r="AK180" s="81">
        <v>55000</v>
      </c>
      <c r="AL180" s="83">
        <v>79.036429999999996</v>
      </c>
      <c r="AM180" s="82">
        <v>127.70719678802</v>
      </c>
      <c r="AN180" s="83">
        <v>55.5</v>
      </c>
      <c r="AO180" s="82">
        <v>2.9080488679999998</v>
      </c>
      <c r="AP180" s="81">
        <v>26</v>
      </c>
      <c r="AQ180" s="81" t="s">
        <v>418</v>
      </c>
      <c r="AR180" s="81">
        <v>19</v>
      </c>
      <c r="AS180" s="82">
        <v>-0.10526178777217865</v>
      </c>
      <c r="AT180" s="81">
        <v>43</v>
      </c>
      <c r="AU180" s="82">
        <v>12.722</v>
      </c>
      <c r="AV180" s="82">
        <v>22.9</v>
      </c>
      <c r="AW180" s="81">
        <v>98</v>
      </c>
      <c r="AX180" s="81">
        <v>97</v>
      </c>
      <c r="AY180" s="81" t="s">
        <v>418</v>
      </c>
      <c r="AZ180" s="82">
        <v>806.34362792968795</v>
      </c>
      <c r="BA180" s="81">
        <v>43</v>
      </c>
      <c r="BB180" s="81">
        <v>66</v>
      </c>
      <c r="BC180" s="81">
        <v>3</v>
      </c>
      <c r="BD180" s="81">
        <v>3446.607237920216</v>
      </c>
      <c r="BE180" s="81">
        <v>11694721</v>
      </c>
      <c r="BF180" s="81">
        <v>11254715</v>
      </c>
      <c r="BG180" s="81">
        <v>155360</v>
      </c>
      <c r="BH180" s="82">
        <v>8.3156790789887705</v>
      </c>
      <c r="BI180" s="83">
        <v>16.100000000000001</v>
      </c>
      <c r="BJ180" s="82">
        <v>7.3483079926400005E-2</v>
      </c>
      <c r="BK180" s="82">
        <v>0.2012862188</v>
      </c>
      <c r="BL180" s="82">
        <v>8.1019851045800007E-2</v>
      </c>
      <c r="BM180" s="82">
        <v>8.1095384840099996E-2</v>
      </c>
      <c r="BN180" s="81">
        <v>26</v>
      </c>
    </row>
    <row r="181" spans="1:66" x14ac:dyDescent="0.25">
      <c r="A181" s="101" t="s">
        <v>329</v>
      </c>
      <c r="B181" s="84" t="s">
        <v>328</v>
      </c>
      <c r="C181" s="82">
        <v>106.96012889310448</v>
      </c>
      <c r="D181" s="82">
        <v>2.1567268877723351</v>
      </c>
      <c r="E181" s="82">
        <v>75.143000000000001</v>
      </c>
      <c r="F181" s="83">
        <v>8.1</v>
      </c>
      <c r="G181" s="82" t="s">
        <v>418</v>
      </c>
      <c r="H181" s="82">
        <v>0.31678000000000001</v>
      </c>
      <c r="I181" s="82" t="s">
        <v>418</v>
      </c>
      <c r="J181" s="83">
        <v>97.297239999999988</v>
      </c>
      <c r="K181" s="83">
        <v>98.875720000000001</v>
      </c>
      <c r="L181" s="83">
        <v>8.1</v>
      </c>
      <c r="M181" s="82">
        <v>7.98</v>
      </c>
      <c r="N181" s="82">
        <v>0.80649017591084815</v>
      </c>
      <c r="O181" s="82" t="s">
        <v>418</v>
      </c>
      <c r="P181" s="82">
        <v>27910.229619999998</v>
      </c>
      <c r="Q181" s="82">
        <v>1455.5</v>
      </c>
      <c r="R181" s="82">
        <v>712.25</v>
      </c>
      <c r="S181" s="82">
        <v>0.15631352750278954</v>
      </c>
      <c r="T181" s="82">
        <v>0.14545919742301436</v>
      </c>
      <c r="U181" s="81">
        <v>17</v>
      </c>
      <c r="V181" s="83" t="s">
        <v>418</v>
      </c>
      <c r="W181" s="82" t="s">
        <v>418</v>
      </c>
      <c r="X181" s="82">
        <v>0</v>
      </c>
      <c r="Y181" s="81">
        <v>0</v>
      </c>
      <c r="Z181" s="82">
        <v>0.30502492162551387</v>
      </c>
      <c r="AA181" s="82">
        <v>41.9</v>
      </c>
      <c r="AB181" s="81">
        <v>1097000</v>
      </c>
      <c r="AC181" s="81">
        <v>3959169</v>
      </c>
      <c r="AD181" s="81">
        <v>1</v>
      </c>
      <c r="AE181" s="81">
        <v>157</v>
      </c>
      <c r="AF181" s="83">
        <v>2.4</v>
      </c>
      <c r="AG181" s="81">
        <v>115595495.817</v>
      </c>
      <c r="AH181" s="81">
        <v>37601000</v>
      </c>
      <c r="AI181" s="83">
        <v>100</v>
      </c>
      <c r="AJ181" s="82">
        <v>2.4974248009000002</v>
      </c>
      <c r="AK181" s="81">
        <v>400000</v>
      </c>
      <c r="AL181" s="83">
        <v>96.150530000000003</v>
      </c>
      <c r="AM181" s="82">
        <v>97.3013278781048</v>
      </c>
      <c r="AN181" s="83">
        <v>64.684617683537098</v>
      </c>
      <c r="AO181" s="82">
        <v>2.947198153</v>
      </c>
      <c r="AP181" s="81">
        <v>26</v>
      </c>
      <c r="AQ181" s="81">
        <v>11</v>
      </c>
      <c r="AR181" s="81">
        <v>13</v>
      </c>
      <c r="AS181" s="82">
        <v>6.0967621393501759E-3</v>
      </c>
      <c r="AT181" s="81">
        <v>39</v>
      </c>
      <c r="AU181" s="82">
        <v>17.605</v>
      </c>
      <c r="AV181" s="82">
        <v>26.564</v>
      </c>
      <c r="AW181" s="81">
        <v>96</v>
      </c>
      <c r="AX181" s="81">
        <v>86</v>
      </c>
      <c r="AY181" s="81">
        <v>96</v>
      </c>
      <c r="AZ181" s="82">
        <v>1089.24499511719</v>
      </c>
      <c r="BA181" s="81">
        <v>17</v>
      </c>
      <c r="BB181" s="81">
        <v>73</v>
      </c>
      <c r="BC181" s="81">
        <v>4</v>
      </c>
      <c r="BD181" s="81">
        <v>9311.3661172816719</v>
      </c>
      <c r="BE181" s="81">
        <v>83429607</v>
      </c>
      <c r="BF181" s="81">
        <v>78665398</v>
      </c>
      <c r="BG181" s="81">
        <v>769630</v>
      </c>
      <c r="BH181" s="82">
        <v>8.4832129399715992</v>
      </c>
      <c r="BI181" s="83">
        <v>16.100000000000001</v>
      </c>
      <c r="BJ181" s="82">
        <v>7.6337230290000002E-2</v>
      </c>
      <c r="BK181" s="82">
        <v>0.16992200350299999</v>
      </c>
      <c r="BL181" s="82">
        <v>0.107606751409</v>
      </c>
      <c r="BM181" s="82">
        <v>7.0248104347000004E-2</v>
      </c>
      <c r="BN181" s="81">
        <v>26</v>
      </c>
    </row>
    <row r="182" spans="1:66" x14ac:dyDescent="0.25">
      <c r="A182" s="101" t="s">
        <v>331</v>
      </c>
      <c r="B182" s="84" t="s">
        <v>330</v>
      </c>
      <c r="C182" s="82">
        <v>12.450594769433746</v>
      </c>
      <c r="D182" s="82">
        <v>2.4629175837165831</v>
      </c>
      <c r="E182" s="82">
        <v>51.593000000000004</v>
      </c>
      <c r="F182" s="83" t="s">
        <v>418</v>
      </c>
      <c r="G182" s="82" t="s">
        <v>418</v>
      </c>
      <c r="H182" s="82">
        <v>0</v>
      </c>
      <c r="I182" s="82">
        <v>100</v>
      </c>
      <c r="J182" s="83">
        <v>98.699200000000005</v>
      </c>
      <c r="K182" s="83">
        <v>98.814329999999998</v>
      </c>
      <c r="L182" s="83" t="s">
        <v>418</v>
      </c>
      <c r="M182" s="82">
        <v>11.37</v>
      </c>
      <c r="N182" s="82">
        <v>0.71013082893426349</v>
      </c>
      <c r="O182" s="82">
        <v>1.45477E-3</v>
      </c>
      <c r="P182" s="82">
        <v>0</v>
      </c>
      <c r="Q182" s="82">
        <v>5.37</v>
      </c>
      <c r="R182" s="82">
        <v>5.94</v>
      </c>
      <c r="S182" s="82">
        <v>4.5819883446309377E-2</v>
      </c>
      <c r="T182" s="82">
        <v>3.9300818940513089E-3</v>
      </c>
      <c r="U182" s="81">
        <v>43</v>
      </c>
      <c r="V182" s="83" t="s">
        <v>418</v>
      </c>
      <c r="W182" s="82" t="s">
        <v>418</v>
      </c>
      <c r="X182" s="82">
        <v>0</v>
      </c>
      <c r="Y182" s="81">
        <v>182</v>
      </c>
      <c r="Z182" s="82" t="s">
        <v>418</v>
      </c>
      <c r="AA182" s="82" t="s">
        <v>418</v>
      </c>
      <c r="AB182" s="81">
        <v>0</v>
      </c>
      <c r="AC182" s="81">
        <v>22</v>
      </c>
      <c r="AD182" s="81">
        <v>0</v>
      </c>
      <c r="AE182" s="81">
        <v>121</v>
      </c>
      <c r="AF182" s="83">
        <v>5.4</v>
      </c>
      <c r="AG182" s="81">
        <v>2457474</v>
      </c>
      <c r="AH182" s="81" t="s">
        <v>418</v>
      </c>
      <c r="AI182" s="83">
        <v>60</v>
      </c>
      <c r="AJ182" s="82">
        <v>3.37008320726</v>
      </c>
      <c r="AK182" s="81">
        <v>20000</v>
      </c>
      <c r="AL182" s="83">
        <v>99.7</v>
      </c>
      <c r="AM182" s="82">
        <v>162.861103290621</v>
      </c>
      <c r="AN182" s="83">
        <v>17.990324461341</v>
      </c>
      <c r="AO182" s="82" t="s">
        <v>418</v>
      </c>
      <c r="AP182" s="81">
        <v>21</v>
      </c>
      <c r="AQ182" s="81" t="s">
        <v>418</v>
      </c>
      <c r="AR182" s="81">
        <v>26</v>
      </c>
      <c r="AS182" s="82">
        <v>-1.0441019535064697</v>
      </c>
      <c r="AT182" s="81">
        <v>19</v>
      </c>
      <c r="AU182" s="82">
        <v>22.248000000000001</v>
      </c>
      <c r="AV182" s="82">
        <v>73.629000000000005</v>
      </c>
      <c r="AW182" s="81">
        <v>99</v>
      </c>
      <c r="AX182" s="81">
        <v>99</v>
      </c>
      <c r="AY182" s="81" t="s">
        <v>418</v>
      </c>
      <c r="AZ182" s="82">
        <v>1116.85998535156</v>
      </c>
      <c r="BA182" s="81">
        <v>7</v>
      </c>
      <c r="BB182" s="81">
        <v>67</v>
      </c>
      <c r="BC182" s="81">
        <v>3</v>
      </c>
      <c r="BD182" s="81">
        <v>6966.6354106307708</v>
      </c>
      <c r="BE182" s="81">
        <v>5942094</v>
      </c>
      <c r="BF182" s="81">
        <v>5395326</v>
      </c>
      <c r="BG182" s="81">
        <v>469930</v>
      </c>
      <c r="BH182" s="82">
        <v>4.4266344619401403</v>
      </c>
      <c r="BI182" s="83">
        <v>29.5</v>
      </c>
      <c r="BJ182" s="82">
        <v>5.4257849860100002E-2</v>
      </c>
      <c r="BK182" s="82">
        <v>0.201399577922</v>
      </c>
      <c r="BL182" s="82">
        <v>5.9717344170300002E-2</v>
      </c>
      <c r="BM182" s="82">
        <v>7.7569639586700004E-2</v>
      </c>
      <c r="BN182" s="81">
        <v>21</v>
      </c>
    </row>
    <row r="183" spans="1:66" x14ac:dyDescent="0.25">
      <c r="A183" s="101" t="s">
        <v>333</v>
      </c>
      <c r="B183" s="84" t="s">
        <v>332</v>
      </c>
      <c r="C183" s="82">
        <v>383.6</v>
      </c>
      <c r="D183" s="82">
        <v>2.5821540437990365</v>
      </c>
      <c r="E183" s="82">
        <v>62.387</v>
      </c>
      <c r="F183" s="83" t="s">
        <v>418</v>
      </c>
      <c r="G183" s="82" t="s">
        <v>418</v>
      </c>
      <c r="H183" s="82">
        <v>7.03843</v>
      </c>
      <c r="I183" s="82" t="s">
        <v>418</v>
      </c>
      <c r="J183" s="83">
        <v>84.078469999999996</v>
      </c>
      <c r="K183" s="83">
        <v>99.272239999999996</v>
      </c>
      <c r="L183" s="83" t="s">
        <v>418</v>
      </c>
      <c r="M183" s="82" t="s">
        <v>418</v>
      </c>
      <c r="N183" s="82" t="s">
        <v>418</v>
      </c>
      <c r="O183" s="82" t="s">
        <v>418</v>
      </c>
      <c r="P183" s="82">
        <v>0.45745999999999998</v>
      </c>
      <c r="Q183" s="82">
        <v>13.3</v>
      </c>
      <c r="R183" s="82">
        <v>12.2</v>
      </c>
      <c r="S183" s="82">
        <v>29.341428088451387</v>
      </c>
      <c r="T183" s="82">
        <v>9.4952829012491016</v>
      </c>
      <c r="U183" s="81">
        <v>236</v>
      </c>
      <c r="V183" s="83" t="s">
        <v>418</v>
      </c>
      <c r="W183" s="82" t="s">
        <v>418</v>
      </c>
      <c r="X183" s="82" t="s">
        <v>418</v>
      </c>
      <c r="Y183" s="81">
        <v>10782</v>
      </c>
      <c r="Z183" s="82" t="s">
        <v>418</v>
      </c>
      <c r="AA183" s="82">
        <v>39.1</v>
      </c>
      <c r="AB183" s="159">
        <v>0</v>
      </c>
      <c r="AC183" s="159">
        <v>0</v>
      </c>
      <c r="AD183" s="159">
        <v>0</v>
      </c>
      <c r="AE183" s="81">
        <v>87</v>
      </c>
      <c r="AF183" s="83">
        <v>3.6</v>
      </c>
      <c r="AG183" s="81" t="s">
        <v>418</v>
      </c>
      <c r="AH183" s="81">
        <v>2500</v>
      </c>
      <c r="AI183" s="83">
        <v>20</v>
      </c>
      <c r="AJ183" s="82">
        <v>415</v>
      </c>
      <c r="AK183" s="81">
        <v>47</v>
      </c>
      <c r="AL183" s="83" t="s">
        <v>418</v>
      </c>
      <c r="AM183" s="82">
        <v>70.360598065083593</v>
      </c>
      <c r="AN183" s="83">
        <v>46.009151511057802</v>
      </c>
      <c r="AO183" s="82" t="s">
        <v>418</v>
      </c>
      <c r="AP183" s="81" t="s">
        <v>418</v>
      </c>
      <c r="AQ183" s="81">
        <v>25</v>
      </c>
      <c r="AR183" s="81" t="s">
        <v>418</v>
      </c>
      <c r="AS183" s="82">
        <v>-0.69365179538726807</v>
      </c>
      <c r="AT183" s="81" t="s">
        <v>418</v>
      </c>
      <c r="AU183" s="82">
        <v>9.1739999999999995</v>
      </c>
      <c r="AV183" s="82">
        <v>56</v>
      </c>
      <c r="AW183" s="81">
        <v>96</v>
      </c>
      <c r="AX183" s="81">
        <v>94</v>
      </c>
      <c r="AY183" s="81" t="s">
        <v>418</v>
      </c>
      <c r="AZ183" s="82">
        <v>601.02722167968795</v>
      </c>
      <c r="BA183" s="81" t="s">
        <v>418</v>
      </c>
      <c r="BB183" s="81">
        <v>54</v>
      </c>
      <c r="BC183" s="81">
        <v>2</v>
      </c>
      <c r="BD183" s="81">
        <v>3700.7106771347076</v>
      </c>
      <c r="BE183" s="81">
        <v>11655</v>
      </c>
      <c r="BF183" s="81">
        <v>9916</v>
      </c>
      <c r="BG183" s="81">
        <v>30</v>
      </c>
      <c r="BH183" s="82" t="s">
        <v>418</v>
      </c>
      <c r="BI183" s="83" t="s">
        <v>418</v>
      </c>
      <c r="BJ183" s="82" t="s">
        <v>418</v>
      </c>
      <c r="BK183" s="82" t="s">
        <v>418</v>
      </c>
      <c r="BL183" s="82" t="s">
        <v>418</v>
      </c>
      <c r="BM183" s="82" t="s">
        <v>418</v>
      </c>
      <c r="BN183" s="81" t="s">
        <v>418</v>
      </c>
    </row>
    <row r="184" spans="1:66" x14ac:dyDescent="0.25">
      <c r="A184" s="101" t="s">
        <v>335</v>
      </c>
      <c r="B184" s="84" t="s">
        <v>334</v>
      </c>
      <c r="C184" s="82">
        <v>213.06173449032516</v>
      </c>
      <c r="D184" s="82">
        <v>6.1826603008707259</v>
      </c>
      <c r="E184" s="82">
        <v>23.774000000000001</v>
      </c>
      <c r="F184" s="83">
        <v>47.5</v>
      </c>
      <c r="G184" s="82">
        <v>4.5343375628240601</v>
      </c>
      <c r="H184" s="82">
        <v>5.6236699999999997</v>
      </c>
      <c r="I184" s="82">
        <v>21.222490000000001</v>
      </c>
      <c r="J184" s="83">
        <v>18.47232</v>
      </c>
      <c r="K184" s="83">
        <v>49.104030000000002</v>
      </c>
      <c r="L184" s="83">
        <v>47.5</v>
      </c>
      <c r="M184" s="82">
        <v>17.361000000000001</v>
      </c>
      <c r="N184" s="82">
        <v>0.52819090345815289</v>
      </c>
      <c r="O184" s="82">
        <v>0.26884636000000001</v>
      </c>
      <c r="P184" s="82">
        <v>6179.1183300000002</v>
      </c>
      <c r="Q184" s="82">
        <v>1287.45</v>
      </c>
      <c r="R184" s="82">
        <v>1232.3499999999999</v>
      </c>
      <c r="S184" s="82">
        <v>7.2983970733573145</v>
      </c>
      <c r="T184" s="82">
        <v>4.4805182057641373</v>
      </c>
      <c r="U184" s="81">
        <v>201</v>
      </c>
      <c r="V184" s="83">
        <v>6.5</v>
      </c>
      <c r="W184" s="82">
        <v>2.52</v>
      </c>
      <c r="X184" s="82">
        <v>200.65600000000001</v>
      </c>
      <c r="Y184" s="81">
        <v>22879141</v>
      </c>
      <c r="Z184" s="82">
        <v>0.53064898669177052</v>
      </c>
      <c r="AA184" s="82">
        <v>42.8</v>
      </c>
      <c r="AB184" s="81">
        <v>32000</v>
      </c>
      <c r="AC184" s="81">
        <v>1419623</v>
      </c>
      <c r="AD184" s="81">
        <v>1</v>
      </c>
      <c r="AE184" s="81">
        <v>95</v>
      </c>
      <c r="AF184" s="83">
        <v>41</v>
      </c>
      <c r="AG184" s="81">
        <v>21537</v>
      </c>
      <c r="AH184" s="81">
        <v>1402000</v>
      </c>
      <c r="AI184" s="83">
        <v>20</v>
      </c>
      <c r="AJ184" s="82">
        <v>4.9357589964799997</v>
      </c>
      <c r="AK184" s="81">
        <v>46000</v>
      </c>
      <c r="AL184" s="83">
        <v>76.527500000000003</v>
      </c>
      <c r="AM184" s="82">
        <v>57.272607320230698</v>
      </c>
      <c r="AN184" s="83">
        <v>21.876170460000001</v>
      </c>
      <c r="AO184" s="82">
        <v>2.3088672159999999</v>
      </c>
      <c r="AP184" s="81">
        <v>14</v>
      </c>
      <c r="AQ184" s="81">
        <v>29.9</v>
      </c>
      <c r="AR184" s="81">
        <v>58</v>
      </c>
      <c r="AS184" s="82">
        <v>-0.60603994131088257</v>
      </c>
      <c r="AT184" s="81">
        <v>28</v>
      </c>
      <c r="AU184" s="82">
        <v>0.90800000000000003</v>
      </c>
      <c r="AV184" s="82">
        <v>5</v>
      </c>
      <c r="AW184" s="81">
        <v>85</v>
      </c>
      <c r="AX184" s="81" t="s">
        <v>418</v>
      </c>
      <c r="AY184" s="81">
        <v>81</v>
      </c>
      <c r="AZ184" s="82">
        <v>117.11069488525401</v>
      </c>
      <c r="BA184" s="81">
        <v>375</v>
      </c>
      <c r="BB184" s="81">
        <v>51</v>
      </c>
      <c r="BC184" s="81">
        <v>3</v>
      </c>
      <c r="BD184" s="81">
        <v>643.13967019167194</v>
      </c>
      <c r="BE184" s="81">
        <v>44269587</v>
      </c>
      <c r="BF184" s="81">
        <v>39170819</v>
      </c>
      <c r="BG184" s="81">
        <v>199810</v>
      </c>
      <c r="BH184" s="82">
        <v>1.94098692046317</v>
      </c>
      <c r="BI184" s="83">
        <v>21.9</v>
      </c>
      <c r="BJ184" s="82">
        <v>2.7455386140799998E-2</v>
      </c>
      <c r="BK184" s="82">
        <v>0.38391036948000001</v>
      </c>
      <c r="BL184" s="82">
        <v>5.8944854494799998E-2</v>
      </c>
      <c r="BM184" s="82">
        <v>2.7191073965699999E-2</v>
      </c>
      <c r="BN184" s="81">
        <v>14</v>
      </c>
    </row>
    <row r="185" spans="1:66" x14ac:dyDescent="0.25">
      <c r="A185" s="101" t="s">
        <v>337</v>
      </c>
      <c r="B185" s="84" t="s">
        <v>336</v>
      </c>
      <c r="C185" s="82">
        <v>77.02966735141294</v>
      </c>
      <c r="D185" s="82">
        <v>-0.31347150121999229</v>
      </c>
      <c r="E185" s="82">
        <v>69.352000000000004</v>
      </c>
      <c r="F185" s="83">
        <v>19</v>
      </c>
      <c r="G185" s="82">
        <v>2.4582984193627602</v>
      </c>
      <c r="H185" s="82">
        <v>1.1800000000000001E-3</v>
      </c>
      <c r="I185" s="82" t="s">
        <v>418</v>
      </c>
      <c r="J185" s="83">
        <v>96.224360000000004</v>
      </c>
      <c r="K185" s="83">
        <v>93.790819999999997</v>
      </c>
      <c r="L185" s="83">
        <v>19</v>
      </c>
      <c r="M185" s="82">
        <v>4.9640000000000004</v>
      </c>
      <c r="N185" s="82">
        <v>0.74974595164376712</v>
      </c>
      <c r="O185" s="82">
        <v>8.2671999999999997E-4</v>
      </c>
      <c r="P185" s="82">
        <v>3503.3371400000001</v>
      </c>
      <c r="Q185" s="82">
        <v>749.49</v>
      </c>
      <c r="R185" s="82">
        <v>776.94</v>
      </c>
      <c r="S185" s="82">
        <v>0.95574626109663618</v>
      </c>
      <c r="T185" s="82">
        <v>11.231165120130745</v>
      </c>
      <c r="U185" s="81">
        <v>84</v>
      </c>
      <c r="V185" s="83">
        <v>0.9</v>
      </c>
      <c r="W185" s="82">
        <v>0.55000000000000004</v>
      </c>
      <c r="X185" s="82" t="s">
        <v>418</v>
      </c>
      <c r="Y185" s="81">
        <v>0</v>
      </c>
      <c r="Z185" s="82">
        <v>0.28448561896598867</v>
      </c>
      <c r="AA185" s="82">
        <v>25</v>
      </c>
      <c r="AB185" s="81">
        <v>800000</v>
      </c>
      <c r="AC185" s="81">
        <v>9028</v>
      </c>
      <c r="AD185" s="81">
        <v>6</v>
      </c>
      <c r="AE185" s="81">
        <v>119</v>
      </c>
      <c r="AF185" s="83">
        <v>3.5</v>
      </c>
      <c r="AG185" s="81">
        <v>7854842</v>
      </c>
      <c r="AH185" s="81">
        <v>14230000</v>
      </c>
      <c r="AI185" s="83">
        <v>20</v>
      </c>
      <c r="AJ185" s="82">
        <v>5.3252437616500004</v>
      </c>
      <c r="AK185" s="81">
        <v>430000</v>
      </c>
      <c r="AL185" s="83">
        <v>99.974350000000001</v>
      </c>
      <c r="AM185" s="82">
        <v>127.75386102215199</v>
      </c>
      <c r="AN185" s="83">
        <v>53</v>
      </c>
      <c r="AO185" s="82">
        <v>2.5242779249999998</v>
      </c>
      <c r="AP185" s="81">
        <v>37</v>
      </c>
      <c r="AQ185" s="81">
        <v>10.199999999999999</v>
      </c>
      <c r="AR185" s="81">
        <v>3</v>
      </c>
      <c r="AS185" s="82">
        <v>-0.41521993279457092</v>
      </c>
      <c r="AT185" s="81">
        <v>30</v>
      </c>
      <c r="AU185" s="82">
        <v>30.074999999999999</v>
      </c>
      <c r="AV185" s="82">
        <v>87.980999999999995</v>
      </c>
      <c r="AW185" s="81">
        <v>50</v>
      </c>
      <c r="AX185" s="81">
        <v>84</v>
      </c>
      <c r="AY185" s="81" t="s">
        <v>418</v>
      </c>
      <c r="AZ185" s="82">
        <v>534.19104003906295</v>
      </c>
      <c r="BA185" s="81">
        <v>19</v>
      </c>
      <c r="BB185" s="81">
        <v>75</v>
      </c>
      <c r="BC185" s="81">
        <v>2</v>
      </c>
      <c r="BD185" s="81">
        <v>3095.1735805358599</v>
      </c>
      <c r="BE185" s="81">
        <v>43993643</v>
      </c>
      <c r="BF185" s="81">
        <v>44819394</v>
      </c>
      <c r="BG185" s="81">
        <v>579320</v>
      </c>
      <c r="BH185" s="82">
        <v>16.434686439201599</v>
      </c>
      <c r="BI185" s="83">
        <v>24.7</v>
      </c>
      <c r="BJ185" s="82">
        <v>0.111317897667</v>
      </c>
      <c r="BK185" s="82">
        <v>0.196708509925</v>
      </c>
      <c r="BL185" s="82">
        <v>9.8504482073799998E-2</v>
      </c>
      <c r="BM185" s="82">
        <v>8.4137246861400006E-2</v>
      </c>
      <c r="BN185" s="81">
        <v>37</v>
      </c>
    </row>
    <row r="186" spans="1:66" x14ac:dyDescent="0.25">
      <c r="A186" s="101" t="s">
        <v>339</v>
      </c>
      <c r="B186" s="84" t="s">
        <v>338</v>
      </c>
      <c r="C186" s="82">
        <v>135.60911010982821</v>
      </c>
      <c r="D186" s="82">
        <v>1.8210756569415412</v>
      </c>
      <c r="E186" s="82">
        <v>86.522000000000006</v>
      </c>
      <c r="F186" s="83" t="s">
        <v>418</v>
      </c>
      <c r="G186" s="82" t="s">
        <v>418</v>
      </c>
      <c r="H186" s="82">
        <v>5.8700000000000002E-2</v>
      </c>
      <c r="I186" s="82" t="s">
        <v>418</v>
      </c>
      <c r="J186" s="83">
        <v>98.585999999999999</v>
      </c>
      <c r="K186" s="83">
        <v>98.045509999999993</v>
      </c>
      <c r="L186" s="83" t="s">
        <v>418</v>
      </c>
      <c r="M186" s="82">
        <v>5.125</v>
      </c>
      <c r="N186" s="82">
        <v>0.86643767020376405</v>
      </c>
      <c r="O186" s="82" t="s">
        <v>418</v>
      </c>
      <c r="P186" s="82">
        <v>0.3</v>
      </c>
      <c r="Q186" s="82">
        <v>0</v>
      </c>
      <c r="R186" s="82">
        <v>0</v>
      </c>
      <c r="S186" s="82" t="s">
        <v>418</v>
      </c>
      <c r="T186" s="82" t="s">
        <v>418</v>
      </c>
      <c r="U186" s="81">
        <v>0.81000000238418601</v>
      </c>
      <c r="V186" s="83" t="s">
        <v>418</v>
      </c>
      <c r="W186" s="82" t="s">
        <v>418</v>
      </c>
      <c r="X186" s="82">
        <v>0</v>
      </c>
      <c r="Y186" s="81">
        <v>0</v>
      </c>
      <c r="Z186" s="82">
        <v>0.11309898427562903</v>
      </c>
      <c r="AA186" s="82" t="s">
        <v>418</v>
      </c>
      <c r="AB186" s="81">
        <v>0</v>
      </c>
      <c r="AC186" s="81">
        <v>7670</v>
      </c>
      <c r="AD186" s="81">
        <v>0</v>
      </c>
      <c r="AE186" s="81">
        <v>128</v>
      </c>
      <c r="AF186" s="83">
        <v>2.6</v>
      </c>
      <c r="AG186" s="81">
        <v>95533069</v>
      </c>
      <c r="AH186" s="81" t="s">
        <v>418</v>
      </c>
      <c r="AI186" s="83">
        <v>80</v>
      </c>
      <c r="AJ186" s="82">
        <v>1.58726962986</v>
      </c>
      <c r="AK186" s="81">
        <v>40000</v>
      </c>
      <c r="AL186" s="83" t="s">
        <v>418</v>
      </c>
      <c r="AM186" s="82">
        <v>208.50483321546699</v>
      </c>
      <c r="AN186" s="83">
        <v>94.819922538344599</v>
      </c>
      <c r="AO186" s="82">
        <v>6.3060050009999999</v>
      </c>
      <c r="AP186" s="81">
        <v>22</v>
      </c>
      <c r="AQ186" s="81" t="s">
        <v>418</v>
      </c>
      <c r="AR186" s="81" t="s">
        <v>418</v>
      </c>
      <c r="AS186" s="82">
        <v>1.4312909841537476</v>
      </c>
      <c r="AT186" s="81">
        <v>71</v>
      </c>
      <c r="AU186" s="82">
        <v>23.944000000000003</v>
      </c>
      <c r="AV186" s="82">
        <v>11.5</v>
      </c>
      <c r="AW186" s="81">
        <v>97</v>
      </c>
      <c r="AX186" s="81">
        <v>99</v>
      </c>
      <c r="AY186" s="81">
        <v>96</v>
      </c>
      <c r="AZ186" s="82">
        <v>2546.1875</v>
      </c>
      <c r="BA186" s="81">
        <v>3</v>
      </c>
      <c r="BB186" s="81">
        <v>95</v>
      </c>
      <c r="BC186" s="81">
        <v>5</v>
      </c>
      <c r="BD186" s="81">
        <v>43004.948646234065</v>
      </c>
      <c r="BE186" s="81">
        <v>9770526</v>
      </c>
      <c r="BF186" s="81">
        <v>9144171</v>
      </c>
      <c r="BG186" s="81">
        <v>83600</v>
      </c>
      <c r="BH186" s="82">
        <v>1.0850009848448099</v>
      </c>
      <c r="BI186" s="83">
        <v>16.8</v>
      </c>
      <c r="BJ186" s="82">
        <v>4.3871766055899999E-2</v>
      </c>
      <c r="BK186" s="82">
        <v>0.247553147414</v>
      </c>
      <c r="BL186" s="82">
        <v>9.6923859068200002E-2</v>
      </c>
      <c r="BM186" s="82">
        <v>0.10018637084900001</v>
      </c>
      <c r="BN186" s="81">
        <v>22</v>
      </c>
    </row>
    <row r="187" spans="1:66" x14ac:dyDescent="0.25">
      <c r="A187" s="101" t="s">
        <v>609</v>
      </c>
      <c r="B187" s="84" t="s">
        <v>340</v>
      </c>
      <c r="C187" s="82">
        <v>274.82739222089032</v>
      </c>
      <c r="D187" s="82">
        <v>0.95525564961731346</v>
      </c>
      <c r="E187" s="82">
        <v>83.397999999999996</v>
      </c>
      <c r="F187" s="83" t="s">
        <v>418</v>
      </c>
      <c r="G187" s="82">
        <v>2.3468577528801</v>
      </c>
      <c r="H187" s="82">
        <v>0</v>
      </c>
      <c r="I187" s="82" t="s">
        <v>418</v>
      </c>
      <c r="J187" s="83">
        <v>99.110289999999992</v>
      </c>
      <c r="K187" s="83">
        <v>100</v>
      </c>
      <c r="L187" s="83" t="s">
        <v>418</v>
      </c>
      <c r="M187" s="82">
        <v>5.851</v>
      </c>
      <c r="N187" s="82">
        <v>0.92035154845353939</v>
      </c>
      <c r="O187" s="82" t="s">
        <v>418</v>
      </c>
      <c r="P187" s="82">
        <v>-3.7460100000000001</v>
      </c>
      <c r="Q187" s="82">
        <v>0</v>
      </c>
      <c r="R187" s="82">
        <v>0</v>
      </c>
      <c r="S187" s="82" t="s">
        <v>418</v>
      </c>
      <c r="T187" s="82">
        <v>0.15374192637828341</v>
      </c>
      <c r="U187" s="81">
        <v>8.8999996185302699</v>
      </c>
      <c r="V187" s="83">
        <v>0.3</v>
      </c>
      <c r="W187" s="82" t="s">
        <v>418</v>
      </c>
      <c r="X187" s="82" t="s">
        <v>418</v>
      </c>
      <c r="Y187" s="81">
        <v>473</v>
      </c>
      <c r="Z187" s="82">
        <v>0.11919006989133973</v>
      </c>
      <c r="AA187" s="82">
        <v>33.200000000000003</v>
      </c>
      <c r="AB187" s="81">
        <v>0</v>
      </c>
      <c r="AC187" s="81">
        <v>171964</v>
      </c>
      <c r="AD187" s="81">
        <v>0</v>
      </c>
      <c r="AE187" s="81">
        <v>135</v>
      </c>
      <c r="AF187" s="83">
        <v>2.4</v>
      </c>
      <c r="AG187" s="81">
        <v>165388610</v>
      </c>
      <c r="AH187" s="81">
        <v>37651000</v>
      </c>
      <c r="AI187" s="83">
        <v>40</v>
      </c>
      <c r="AJ187" s="82">
        <v>6.0803916891899998</v>
      </c>
      <c r="AK187" s="81">
        <v>650000</v>
      </c>
      <c r="AL187" s="83" t="s">
        <v>418</v>
      </c>
      <c r="AM187" s="82">
        <v>118.365129179661</v>
      </c>
      <c r="AN187" s="83">
        <v>94.775800631888202</v>
      </c>
      <c r="AO187" s="82">
        <v>4.814757824</v>
      </c>
      <c r="AP187" s="81">
        <v>34</v>
      </c>
      <c r="AQ187" s="81">
        <v>6</v>
      </c>
      <c r="AR187" s="81">
        <v>10</v>
      </c>
      <c r="AS187" s="82">
        <v>1.3418837785720825</v>
      </c>
      <c r="AT187" s="81">
        <v>77</v>
      </c>
      <c r="AU187" s="82">
        <v>28.058</v>
      </c>
      <c r="AV187" s="82">
        <v>27.577999999999999</v>
      </c>
      <c r="AW187" s="81">
        <v>94</v>
      </c>
      <c r="AX187" s="81">
        <v>88</v>
      </c>
      <c r="AY187" s="81">
        <v>92</v>
      </c>
      <c r="AZ187" s="82">
        <v>4177.81494140625</v>
      </c>
      <c r="BA187" s="81">
        <v>7</v>
      </c>
      <c r="BB187" s="81">
        <v>93</v>
      </c>
      <c r="BC187" s="81">
        <v>5</v>
      </c>
      <c r="BD187" s="81">
        <v>42491.364435097283</v>
      </c>
      <c r="BE187" s="81">
        <v>67530161</v>
      </c>
      <c r="BF187" s="81">
        <v>64703126</v>
      </c>
      <c r="BG187" s="81">
        <v>241930</v>
      </c>
      <c r="BH187" s="82">
        <v>18.395865674146599</v>
      </c>
      <c r="BI187" s="83">
        <v>10.9</v>
      </c>
      <c r="BJ187" s="82">
        <v>0.114165364038</v>
      </c>
      <c r="BK187" s="82">
        <v>0.145669626287</v>
      </c>
      <c r="BL187" s="82">
        <v>0.162728207524</v>
      </c>
      <c r="BM187" s="82">
        <v>9.6341779769000005E-2</v>
      </c>
      <c r="BN187" s="81">
        <v>34</v>
      </c>
    </row>
    <row r="188" spans="1:66" x14ac:dyDescent="0.25">
      <c r="A188" s="101" t="s">
        <v>342</v>
      </c>
      <c r="B188" s="84" t="s">
        <v>341</v>
      </c>
      <c r="C188" s="82">
        <v>35.76608858016796</v>
      </c>
      <c r="D188" s="82">
        <v>0.8604331671856581</v>
      </c>
      <c r="E188" s="82">
        <v>82.256</v>
      </c>
      <c r="F188" s="83" t="s">
        <v>418</v>
      </c>
      <c r="G188" s="82">
        <v>2.5768314761061801</v>
      </c>
      <c r="H188" s="82">
        <v>0</v>
      </c>
      <c r="I188" s="82" t="s">
        <v>418</v>
      </c>
      <c r="J188" s="83">
        <v>99.970020000000005</v>
      </c>
      <c r="K188" s="83">
        <v>99.269189999999995</v>
      </c>
      <c r="L188" s="83" t="s">
        <v>418</v>
      </c>
      <c r="M188" s="82">
        <v>5.9580000000000002</v>
      </c>
      <c r="N188" s="82">
        <v>0.91992574937460314</v>
      </c>
      <c r="O188" s="82" t="s">
        <v>418</v>
      </c>
      <c r="P188" s="82">
        <v>-92.517020000000002</v>
      </c>
      <c r="Q188" s="82">
        <v>0</v>
      </c>
      <c r="R188" s="82">
        <v>0</v>
      </c>
      <c r="S188" s="82" t="s">
        <v>418</v>
      </c>
      <c r="T188" s="82">
        <v>3.2456622495515411E-2</v>
      </c>
      <c r="U188" s="81">
        <v>3.0999999046325701</v>
      </c>
      <c r="V188" s="83" t="s">
        <v>418</v>
      </c>
      <c r="W188" s="82" t="s">
        <v>418</v>
      </c>
      <c r="X188" s="82" t="s">
        <v>418</v>
      </c>
      <c r="Y188" s="81">
        <v>539</v>
      </c>
      <c r="Z188" s="82">
        <v>0.18160346074953182</v>
      </c>
      <c r="AA188" s="82">
        <v>41.5</v>
      </c>
      <c r="AB188" s="81">
        <v>0</v>
      </c>
      <c r="AC188" s="81">
        <v>1032235</v>
      </c>
      <c r="AD188" s="81">
        <v>0</v>
      </c>
      <c r="AE188" s="81">
        <v>148</v>
      </c>
      <c r="AF188" s="83">
        <v>2.4</v>
      </c>
      <c r="AG188" s="81">
        <v>889022000</v>
      </c>
      <c r="AH188" s="81">
        <v>76941000</v>
      </c>
      <c r="AI188" s="83">
        <v>80</v>
      </c>
      <c r="AJ188" s="82">
        <v>23.3613075966</v>
      </c>
      <c r="AK188" s="81">
        <v>6600000</v>
      </c>
      <c r="AL188" s="83" t="s">
        <v>418</v>
      </c>
      <c r="AM188" s="82">
        <v>129.014007543009</v>
      </c>
      <c r="AN188" s="83">
        <v>76.176736982841007</v>
      </c>
      <c r="AO188" s="82">
        <v>4.8464374540000001</v>
      </c>
      <c r="AP188" s="81">
        <v>32</v>
      </c>
      <c r="AQ188" s="81" t="s">
        <v>418</v>
      </c>
      <c r="AR188" s="81">
        <v>11</v>
      </c>
      <c r="AS188" s="82">
        <v>1.5769983530044556</v>
      </c>
      <c r="AT188" s="81">
        <v>69</v>
      </c>
      <c r="AU188" s="82">
        <v>25.948</v>
      </c>
      <c r="AV188" s="82">
        <v>29</v>
      </c>
      <c r="AW188" s="81">
        <v>95</v>
      </c>
      <c r="AX188" s="81">
        <v>94</v>
      </c>
      <c r="AY188" s="81">
        <v>93</v>
      </c>
      <c r="AZ188" s="82">
        <v>9869.7421875</v>
      </c>
      <c r="BA188" s="81">
        <v>19</v>
      </c>
      <c r="BB188" s="81">
        <v>91</v>
      </c>
      <c r="BC188" s="81">
        <v>5</v>
      </c>
      <c r="BD188" s="81">
        <v>62641.014097357256</v>
      </c>
      <c r="BE188" s="81">
        <v>329064917</v>
      </c>
      <c r="BF188" s="81">
        <v>321736632</v>
      </c>
      <c r="BG188" s="81">
        <v>9147420</v>
      </c>
      <c r="BH188" s="82">
        <v>15.8076540556035</v>
      </c>
      <c r="BI188" s="83">
        <v>14.6</v>
      </c>
      <c r="BJ188" s="82">
        <v>0.12373228668400001</v>
      </c>
      <c r="BK188" s="82">
        <v>0.115011353352</v>
      </c>
      <c r="BL188" s="82">
        <v>0.11327746257599999</v>
      </c>
      <c r="BM188" s="82">
        <v>0.100683633538</v>
      </c>
      <c r="BN188" s="81">
        <v>32</v>
      </c>
    </row>
    <row r="189" spans="1:66" x14ac:dyDescent="0.25">
      <c r="A189" s="101" t="s">
        <v>344</v>
      </c>
      <c r="B189" s="84" t="s">
        <v>343</v>
      </c>
      <c r="C189" s="82">
        <v>19.708027653982402</v>
      </c>
      <c r="D189" s="82">
        <v>0.4661501530096302</v>
      </c>
      <c r="E189" s="82">
        <v>95.334000000000003</v>
      </c>
      <c r="F189" s="83" t="s">
        <v>418</v>
      </c>
      <c r="G189" s="82">
        <v>2.7955466661792601</v>
      </c>
      <c r="H189" s="82">
        <v>0.39860000000000001</v>
      </c>
      <c r="I189" s="82" t="s">
        <v>418</v>
      </c>
      <c r="J189" s="83">
        <v>96.596190000000007</v>
      </c>
      <c r="K189" s="83">
        <v>99.402360000000002</v>
      </c>
      <c r="L189" s="83" t="s">
        <v>418</v>
      </c>
      <c r="M189" s="82">
        <v>6.87</v>
      </c>
      <c r="N189" s="82">
        <v>0.80776381415357734</v>
      </c>
      <c r="O189" s="82" t="s">
        <v>418</v>
      </c>
      <c r="P189" s="82">
        <v>8.5139999999999993</v>
      </c>
      <c r="Q189" s="82">
        <v>31.69</v>
      </c>
      <c r="R189" s="82">
        <v>0</v>
      </c>
      <c r="S189" s="82">
        <v>7.8038936594154507E-2</v>
      </c>
      <c r="T189" s="82">
        <v>0.17495706940622871</v>
      </c>
      <c r="U189" s="81">
        <v>31</v>
      </c>
      <c r="V189" s="83">
        <v>0.6</v>
      </c>
      <c r="W189" s="82">
        <v>0.38</v>
      </c>
      <c r="X189" s="82" t="s">
        <v>418</v>
      </c>
      <c r="Y189" s="81">
        <v>5</v>
      </c>
      <c r="Z189" s="82">
        <v>0.27532989819220033</v>
      </c>
      <c r="AA189" s="82">
        <v>39.5</v>
      </c>
      <c r="AB189" s="81">
        <v>0</v>
      </c>
      <c r="AC189" s="81">
        <v>6816</v>
      </c>
      <c r="AD189" s="81">
        <v>0</v>
      </c>
      <c r="AE189" s="81">
        <v>131</v>
      </c>
      <c r="AF189" s="83">
        <v>2.4</v>
      </c>
      <c r="AG189" s="81" t="s">
        <v>418</v>
      </c>
      <c r="AH189" s="81">
        <v>3674000</v>
      </c>
      <c r="AI189" s="83">
        <v>80</v>
      </c>
      <c r="AJ189" s="82">
        <v>13.5216601816</v>
      </c>
      <c r="AK189" s="81">
        <v>58000</v>
      </c>
      <c r="AL189" s="83">
        <v>98.703860000000006</v>
      </c>
      <c r="AM189" s="82">
        <v>149.90422652810699</v>
      </c>
      <c r="AN189" s="83">
        <v>66.400000000000006</v>
      </c>
      <c r="AO189" s="82">
        <v>4.3500580790000001</v>
      </c>
      <c r="AP189" s="81">
        <v>30</v>
      </c>
      <c r="AQ189" s="81">
        <v>2.8</v>
      </c>
      <c r="AR189" s="81">
        <v>1</v>
      </c>
      <c r="AS189" s="82">
        <v>0.55821478366851807</v>
      </c>
      <c r="AT189" s="81">
        <v>71</v>
      </c>
      <c r="AU189" s="82">
        <v>50.499000000000002</v>
      </c>
      <c r="AV189" s="82">
        <v>28</v>
      </c>
      <c r="AW189" s="81">
        <v>95</v>
      </c>
      <c r="AX189" s="81">
        <v>92</v>
      </c>
      <c r="AY189" s="81">
        <v>94</v>
      </c>
      <c r="AZ189" s="82">
        <v>1958.90026855469</v>
      </c>
      <c r="BA189" s="81">
        <v>17</v>
      </c>
      <c r="BB189" s="81">
        <v>85</v>
      </c>
      <c r="BC189" s="81">
        <v>3</v>
      </c>
      <c r="BD189" s="81">
        <v>17277.97011054961</v>
      </c>
      <c r="BE189" s="81">
        <v>3461731</v>
      </c>
      <c r="BF189" s="81">
        <v>3428821</v>
      </c>
      <c r="BG189" s="81">
        <v>175020</v>
      </c>
      <c r="BH189" s="82">
        <v>14.8145195308593</v>
      </c>
      <c r="BI189" s="83">
        <v>16.7</v>
      </c>
      <c r="BJ189" s="82">
        <v>8.8411709161600002E-2</v>
      </c>
      <c r="BK189" s="82">
        <v>0.19219993044600001</v>
      </c>
      <c r="BL189" s="82">
        <v>0.10714761780400001</v>
      </c>
      <c r="BM189" s="82">
        <v>0.107007557012</v>
      </c>
      <c r="BN189" s="81">
        <v>30</v>
      </c>
    </row>
    <row r="190" spans="1:66" x14ac:dyDescent="0.25">
      <c r="A190" s="101" t="s">
        <v>346</v>
      </c>
      <c r="B190" s="84" t="s">
        <v>345</v>
      </c>
      <c r="C190" s="82">
        <v>77.469205453690648</v>
      </c>
      <c r="D190" s="82">
        <v>1.5923305117640976</v>
      </c>
      <c r="E190" s="82">
        <v>50.478000000000002</v>
      </c>
      <c r="F190" s="83">
        <v>52.2</v>
      </c>
      <c r="G190" s="82" t="s">
        <v>418</v>
      </c>
      <c r="H190" s="82">
        <v>0</v>
      </c>
      <c r="I190" s="82" t="s">
        <v>418</v>
      </c>
      <c r="J190" s="83">
        <v>100</v>
      </c>
      <c r="K190" s="83">
        <v>97.833460000000002</v>
      </c>
      <c r="L190" s="83">
        <v>52.2</v>
      </c>
      <c r="M190" s="82">
        <v>10.414</v>
      </c>
      <c r="N190" s="82">
        <v>0.71047761828358469</v>
      </c>
      <c r="O190" s="82" t="s">
        <v>418</v>
      </c>
      <c r="P190" s="82">
        <v>2.1575000000000002</v>
      </c>
      <c r="Q190" s="82">
        <v>335.85</v>
      </c>
      <c r="R190" s="82">
        <v>255.71</v>
      </c>
      <c r="S190" s="82">
        <v>1.0685654322076963</v>
      </c>
      <c r="T190" s="82">
        <v>15.068565370355358</v>
      </c>
      <c r="U190" s="81">
        <v>73</v>
      </c>
      <c r="V190" s="83">
        <v>0.2</v>
      </c>
      <c r="W190" s="82">
        <v>0.35</v>
      </c>
      <c r="X190" s="82">
        <v>0</v>
      </c>
      <c r="Y190" s="81">
        <v>405951</v>
      </c>
      <c r="Z190" s="82">
        <v>0.30309940320102813</v>
      </c>
      <c r="AA190" s="82" t="s">
        <v>418</v>
      </c>
      <c r="AB190" s="81">
        <v>0</v>
      </c>
      <c r="AC190" s="81">
        <v>14</v>
      </c>
      <c r="AD190" s="81">
        <v>4</v>
      </c>
      <c r="AE190" s="81">
        <v>117</v>
      </c>
      <c r="AF190" s="83">
        <v>6.3</v>
      </c>
      <c r="AG190" s="81">
        <v>3056558</v>
      </c>
      <c r="AH190" s="81">
        <v>2690000</v>
      </c>
      <c r="AI190" s="83">
        <v>0</v>
      </c>
      <c r="AJ190" s="82">
        <v>1.7971534314199999</v>
      </c>
      <c r="AK190" s="81">
        <v>81000</v>
      </c>
      <c r="AL190" s="83">
        <v>99.98657</v>
      </c>
      <c r="AM190" s="82">
        <v>71.517371282220907</v>
      </c>
      <c r="AN190" s="83">
        <v>46.791286940780601</v>
      </c>
      <c r="AO190" s="82" t="s">
        <v>418</v>
      </c>
      <c r="AP190" s="81">
        <v>22</v>
      </c>
      <c r="AQ190" s="81" t="s">
        <v>418</v>
      </c>
      <c r="AR190" s="81">
        <v>41</v>
      </c>
      <c r="AS190" s="82">
        <v>-0.54708278179168701</v>
      </c>
      <c r="AT190" s="81">
        <v>25</v>
      </c>
      <c r="AU190" s="82">
        <v>23.685000000000002</v>
      </c>
      <c r="AV190" s="82">
        <v>39.938000000000002</v>
      </c>
      <c r="AW190" s="81">
        <v>99</v>
      </c>
      <c r="AX190" s="81">
        <v>99</v>
      </c>
      <c r="AY190" s="81">
        <v>99</v>
      </c>
      <c r="AZ190" s="82">
        <v>416.90399169921898</v>
      </c>
      <c r="BA190" s="81">
        <v>29</v>
      </c>
      <c r="BB190" s="81">
        <v>44</v>
      </c>
      <c r="BC190" s="81">
        <v>2</v>
      </c>
      <c r="BD190" s="81">
        <v>1532.3716391939595</v>
      </c>
      <c r="BE190" s="81">
        <v>32981714.999999996</v>
      </c>
      <c r="BF190" s="81">
        <v>30035907</v>
      </c>
      <c r="BG190" s="81">
        <v>425400</v>
      </c>
      <c r="BH190" s="82">
        <v>4.4191378781364001</v>
      </c>
      <c r="BI190" s="83">
        <v>24.5</v>
      </c>
      <c r="BJ190" s="82">
        <v>4.9394595229599998E-2</v>
      </c>
      <c r="BK190" s="82">
        <v>0.19408813849600001</v>
      </c>
      <c r="BL190" s="82">
        <v>6.2140032955999999E-2</v>
      </c>
      <c r="BM190" s="82">
        <v>7.5112811040000005E-2</v>
      </c>
      <c r="BN190" s="81">
        <v>22</v>
      </c>
    </row>
    <row r="191" spans="1:66" x14ac:dyDescent="0.25">
      <c r="A191" s="101" t="s">
        <v>348</v>
      </c>
      <c r="B191" s="84" t="s">
        <v>347</v>
      </c>
      <c r="C191" s="82">
        <v>24.009844134536504</v>
      </c>
      <c r="D191" s="82">
        <v>2.9203460635109293</v>
      </c>
      <c r="E191" s="82">
        <v>25.274000000000001</v>
      </c>
      <c r="F191" s="83" t="s">
        <v>418</v>
      </c>
      <c r="G191" s="82" t="s">
        <v>418</v>
      </c>
      <c r="H191" s="82">
        <v>0.55081999999999998</v>
      </c>
      <c r="I191" s="82">
        <v>25.209150000000001</v>
      </c>
      <c r="J191" s="83">
        <v>34.067059999999998</v>
      </c>
      <c r="K191" s="83">
        <v>91.256810000000002</v>
      </c>
      <c r="L191" s="83" t="s">
        <v>418</v>
      </c>
      <c r="M191" s="82">
        <v>13.792999999999999</v>
      </c>
      <c r="N191" s="82">
        <v>0.59684831196710031</v>
      </c>
      <c r="O191" s="82">
        <v>0.17388290000000001</v>
      </c>
      <c r="P191" s="82">
        <v>44.789009999999998</v>
      </c>
      <c r="Q191" s="82">
        <v>103.3</v>
      </c>
      <c r="R191" s="82">
        <v>82.78</v>
      </c>
      <c r="S191" s="82">
        <v>13.419620603216586</v>
      </c>
      <c r="T191" s="82">
        <v>3.8519749186963597</v>
      </c>
      <c r="U191" s="81">
        <v>51</v>
      </c>
      <c r="V191" s="83" t="s">
        <v>418</v>
      </c>
      <c r="W191" s="82" t="s">
        <v>418</v>
      </c>
      <c r="X191" s="82">
        <v>8.2170000000000005</v>
      </c>
      <c r="Y191" s="81">
        <v>277708</v>
      </c>
      <c r="Z191" s="82" t="s">
        <v>418</v>
      </c>
      <c r="AA191" s="82">
        <v>37.6</v>
      </c>
      <c r="AB191" s="81">
        <v>0</v>
      </c>
      <c r="AC191" s="81">
        <v>1</v>
      </c>
      <c r="AD191" s="81">
        <v>0</v>
      </c>
      <c r="AE191" s="81">
        <v>128</v>
      </c>
      <c r="AF191" s="83">
        <v>7.2</v>
      </c>
      <c r="AG191" s="81">
        <v>374603</v>
      </c>
      <c r="AH191" s="81">
        <v>109000</v>
      </c>
      <c r="AI191" s="83">
        <v>20</v>
      </c>
      <c r="AJ191" s="82">
        <v>636.93099489799999</v>
      </c>
      <c r="AK191" s="81">
        <v>1000</v>
      </c>
      <c r="AL191" s="83">
        <v>87.506309999999999</v>
      </c>
      <c r="AM191" s="82">
        <v>85.905425720923901</v>
      </c>
      <c r="AN191" s="83">
        <v>24</v>
      </c>
      <c r="AO191" s="82" t="s">
        <v>418</v>
      </c>
      <c r="AP191" s="81">
        <v>23</v>
      </c>
      <c r="AQ191" s="81">
        <v>44</v>
      </c>
      <c r="AR191" s="81" t="s">
        <v>418</v>
      </c>
      <c r="AS191" s="82">
        <v>-0.49171167612075806</v>
      </c>
      <c r="AT191" s="81">
        <v>46</v>
      </c>
      <c r="AU191" s="82">
        <v>1.706</v>
      </c>
      <c r="AV191" s="82" t="s">
        <v>418</v>
      </c>
      <c r="AW191" s="81">
        <v>85</v>
      </c>
      <c r="AX191" s="81" t="s">
        <v>418</v>
      </c>
      <c r="AY191" s="81" t="s">
        <v>418</v>
      </c>
      <c r="AZ191" s="82">
        <v>116.092475891113</v>
      </c>
      <c r="BA191" s="81">
        <v>72</v>
      </c>
      <c r="BB191" s="81">
        <v>34</v>
      </c>
      <c r="BC191" s="81">
        <v>2</v>
      </c>
      <c r="BD191" s="81">
        <v>3033.408146446066</v>
      </c>
      <c r="BE191" s="81">
        <v>299882</v>
      </c>
      <c r="BF191" s="81">
        <v>264645</v>
      </c>
      <c r="BG191" s="81">
        <v>12190</v>
      </c>
      <c r="BH191" s="82">
        <v>3.6401530681973502</v>
      </c>
      <c r="BI191" s="83">
        <v>23.3</v>
      </c>
      <c r="BJ191" s="82">
        <v>4.9221121693399997E-2</v>
      </c>
      <c r="BK191" s="82">
        <v>0.48962322960600002</v>
      </c>
      <c r="BL191" s="82">
        <v>0.13328072595400001</v>
      </c>
      <c r="BM191" s="82">
        <v>0.107810890124</v>
      </c>
      <c r="BN191" s="81">
        <v>23</v>
      </c>
    </row>
    <row r="192" spans="1:66" x14ac:dyDescent="0.25">
      <c r="A192" s="101" t="s">
        <v>610</v>
      </c>
      <c r="B192" s="84" t="s">
        <v>349</v>
      </c>
      <c r="C192" s="82">
        <v>32.730791905220791</v>
      </c>
      <c r="D192" s="82">
        <v>-1.7575157682907845</v>
      </c>
      <c r="E192" s="82">
        <v>88.207999999999998</v>
      </c>
      <c r="F192" s="83">
        <v>34.9</v>
      </c>
      <c r="G192" s="82" t="s">
        <v>418</v>
      </c>
      <c r="H192" s="82">
        <v>3.0238499999999999</v>
      </c>
      <c r="I192" s="82" t="s">
        <v>418</v>
      </c>
      <c r="J192" s="83">
        <v>93.935020000000009</v>
      </c>
      <c r="K192" s="83">
        <v>95.723709999999997</v>
      </c>
      <c r="L192" s="83">
        <v>34.9</v>
      </c>
      <c r="M192" s="82">
        <v>8.484</v>
      </c>
      <c r="N192" s="82">
        <v>0.72577344925452913</v>
      </c>
      <c r="O192" s="82" t="s">
        <v>418</v>
      </c>
      <c r="P192" s="82">
        <v>2227.6398199999999</v>
      </c>
      <c r="Q192" s="82">
        <v>74.37</v>
      </c>
      <c r="R192" s="82">
        <v>110.84</v>
      </c>
      <c r="S192" s="82">
        <v>9.0431828090465835E-3</v>
      </c>
      <c r="T192" s="82">
        <v>2.6536234508126678E-2</v>
      </c>
      <c r="U192" s="81">
        <v>42</v>
      </c>
      <c r="V192" s="83">
        <v>0.6</v>
      </c>
      <c r="W192" s="82" t="s">
        <v>418</v>
      </c>
      <c r="X192" s="82">
        <v>47.561999999999998</v>
      </c>
      <c r="Y192" s="81">
        <v>4454888</v>
      </c>
      <c r="Z192" s="82">
        <v>0.45795582144607083</v>
      </c>
      <c r="AA192" s="82" t="s">
        <v>418</v>
      </c>
      <c r="AB192" s="81">
        <v>0</v>
      </c>
      <c r="AC192" s="81">
        <v>67431</v>
      </c>
      <c r="AD192" s="81">
        <v>3</v>
      </c>
      <c r="AE192" s="81">
        <v>99</v>
      </c>
      <c r="AF192" s="83">
        <v>21.2</v>
      </c>
      <c r="AG192" s="81">
        <v>2137771</v>
      </c>
      <c r="AH192" s="81">
        <v>427000</v>
      </c>
      <c r="AI192" s="83">
        <v>80</v>
      </c>
      <c r="AJ192" s="82">
        <v>2.1106818872300002</v>
      </c>
      <c r="AK192" s="81">
        <v>70000</v>
      </c>
      <c r="AL192" s="83">
        <v>97.127089999999995</v>
      </c>
      <c r="AM192" s="82">
        <v>71.766138110420002</v>
      </c>
      <c r="AN192" s="83">
        <v>60</v>
      </c>
      <c r="AO192" s="82">
        <v>1.5675798649999999</v>
      </c>
      <c r="AP192" s="81">
        <v>23</v>
      </c>
      <c r="AQ192" s="81" t="s">
        <v>418</v>
      </c>
      <c r="AR192" s="81" t="s">
        <v>418</v>
      </c>
      <c r="AS192" s="82">
        <v>-1.5815174579620361</v>
      </c>
      <c r="AT192" s="81">
        <v>16</v>
      </c>
      <c r="AU192" s="82" t="s">
        <v>418</v>
      </c>
      <c r="AV192" s="82">
        <v>8</v>
      </c>
      <c r="AW192" s="81">
        <v>84</v>
      </c>
      <c r="AX192" s="81">
        <v>59</v>
      </c>
      <c r="AY192" s="81">
        <v>0</v>
      </c>
      <c r="AZ192" s="82">
        <v>940</v>
      </c>
      <c r="BA192" s="81">
        <v>125</v>
      </c>
      <c r="BB192" s="81">
        <v>67</v>
      </c>
      <c r="BC192" s="81">
        <v>2</v>
      </c>
      <c r="BD192" s="81">
        <v>16054.490513096169</v>
      </c>
      <c r="BE192" s="81">
        <v>28515829</v>
      </c>
      <c r="BF192" s="81">
        <v>31144629</v>
      </c>
      <c r="BG192" s="81">
        <v>882050</v>
      </c>
      <c r="BH192" s="82">
        <v>7.2669866201259703</v>
      </c>
      <c r="BI192" s="83">
        <v>18.100000000000001</v>
      </c>
      <c r="BJ192" s="82">
        <v>4.8141463322599998E-2</v>
      </c>
      <c r="BK192" s="82">
        <v>0.25860605344799997</v>
      </c>
      <c r="BL192" s="82">
        <v>7.47608121514E-2</v>
      </c>
      <c r="BM192" s="82">
        <v>6.3674246086699998E-2</v>
      </c>
      <c r="BN192" s="81">
        <v>23</v>
      </c>
    </row>
    <row r="193" spans="1:66" x14ac:dyDescent="0.25">
      <c r="A193" s="101" t="s">
        <v>370</v>
      </c>
      <c r="B193" s="84" t="s">
        <v>350</v>
      </c>
      <c r="C193" s="82">
        <v>308.12524591221336</v>
      </c>
      <c r="D193" s="82">
        <v>2.9778206972095491</v>
      </c>
      <c r="E193" s="82">
        <v>35.918999999999997</v>
      </c>
      <c r="F193" s="83">
        <v>14.4</v>
      </c>
      <c r="G193" s="82">
        <v>3.78309935825152</v>
      </c>
      <c r="H193" s="82">
        <v>2.9892400000000001</v>
      </c>
      <c r="I193" s="82">
        <v>85.846540000000005</v>
      </c>
      <c r="J193" s="83">
        <v>83.515050000000002</v>
      </c>
      <c r="K193" s="83">
        <v>94.718810000000005</v>
      </c>
      <c r="L193" s="83">
        <v>14.4</v>
      </c>
      <c r="M193" s="82">
        <v>8.18</v>
      </c>
      <c r="N193" s="82">
        <v>0.69266929654532661</v>
      </c>
      <c r="O193" s="82">
        <v>1.9334170000000001E-2</v>
      </c>
      <c r="P193" s="82">
        <v>54.395060000000001</v>
      </c>
      <c r="Q193" s="82">
        <v>1540.21</v>
      </c>
      <c r="R193" s="82">
        <v>777.99</v>
      </c>
      <c r="S193" s="82">
        <v>0.71620303405014041</v>
      </c>
      <c r="T193" s="82">
        <v>6.4979929976949249</v>
      </c>
      <c r="U193" s="81">
        <v>129</v>
      </c>
      <c r="V193" s="83">
        <v>0.4</v>
      </c>
      <c r="W193" s="82" t="s">
        <v>418</v>
      </c>
      <c r="X193" s="82">
        <v>7.8E-2</v>
      </c>
      <c r="Y193" s="81">
        <v>6953978</v>
      </c>
      <c r="Z193" s="82">
        <v>0.3138494002746719</v>
      </c>
      <c r="AA193" s="82">
        <v>35.299999999999997</v>
      </c>
      <c r="AB193" s="81">
        <v>0</v>
      </c>
      <c r="AC193" s="81">
        <v>0</v>
      </c>
      <c r="AD193" s="81">
        <v>0</v>
      </c>
      <c r="AE193" s="81">
        <v>126</v>
      </c>
      <c r="AF193" s="83">
        <v>9.3000000000000007</v>
      </c>
      <c r="AG193" s="81">
        <v>47049671</v>
      </c>
      <c r="AH193" s="81">
        <v>12922000</v>
      </c>
      <c r="AI193" s="83">
        <v>40</v>
      </c>
      <c r="AJ193" s="82">
        <v>0.87284838163800005</v>
      </c>
      <c r="AK193" s="81">
        <v>77000</v>
      </c>
      <c r="AL193" s="83">
        <v>95.000380000000007</v>
      </c>
      <c r="AM193" s="82">
        <v>147.19527341197301</v>
      </c>
      <c r="AN193" s="83">
        <v>46.5</v>
      </c>
      <c r="AO193" s="82">
        <v>3.5509474280000002</v>
      </c>
      <c r="AP193" s="81">
        <v>25</v>
      </c>
      <c r="AQ193" s="81">
        <v>10.8</v>
      </c>
      <c r="AR193" s="81">
        <v>28</v>
      </c>
      <c r="AS193" s="82">
        <v>-3.444779897108674E-3</v>
      </c>
      <c r="AT193" s="81">
        <v>37</v>
      </c>
      <c r="AU193" s="82">
        <v>8.1989999999999998</v>
      </c>
      <c r="AV193" s="82">
        <v>25.6</v>
      </c>
      <c r="AW193" s="81">
        <v>94</v>
      </c>
      <c r="AX193" s="81">
        <v>93</v>
      </c>
      <c r="AY193" s="81" t="s">
        <v>418</v>
      </c>
      <c r="AZ193" s="82">
        <v>356.27966308593801</v>
      </c>
      <c r="BA193" s="81">
        <v>43</v>
      </c>
      <c r="BB193" s="81">
        <v>61</v>
      </c>
      <c r="BC193" s="81">
        <v>4</v>
      </c>
      <c r="BD193" s="81">
        <v>2563.8207305808528</v>
      </c>
      <c r="BE193" s="81">
        <v>96462108</v>
      </c>
      <c r="BF193" s="81">
        <v>93457550</v>
      </c>
      <c r="BG193" s="81">
        <v>310070</v>
      </c>
      <c r="BH193" s="82">
        <v>7.2749782978792998</v>
      </c>
      <c r="BI193" s="83">
        <v>17.100000000000001</v>
      </c>
      <c r="BJ193" s="82">
        <v>5.3636604575000003E-2</v>
      </c>
      <c r="BK193" s="82">
        <v>0.43961843602799999</v>
      </c>
      <c r="BL193" s="82">
        <v>6.9306289097799997E-2</v>
      </c>
      <c r="BM193" s="82">
        <v>7.5851551048600002E-2</v>
      </c>
      <c r="BN193" s="81">
        <v>25</v>
      </c>
    </row>
    <row r="194" spans="1:66" x14ac:dyDescent="0.25">
      <c r="A194" s="101" t="s">
        <v>352</v>
      </c>
      <c r="B194" s="84" t="s">
        <v>351</v>
      </c>
      <c r="C194" s="82">
        <v>53.977852908309181</v>
      </c>
      <c r="D194" s="82">
        <v>4.0802088065866675</v>
      </c>
      <c r="E194" s="82">
        <v>36.642000000000003</v>
      </c>
      <c r="F194" s="83">
        <v>56.4</v>
      </c>
      <c r="G194" s="82">
        <v>6.67268064092928</v>
      </c>
      <c r="H194" s="82">
        <v>19.57348</v>
      </c>
      <c r="I194" s="82">
        <v>49.542349999999999</v>
      </c>
      <c r="J194" s="83">
        <v>59.052999999999997</v>
      </c>
      <c r="K194" s="83">
        <v>63.473469999999999</v>
      </c>
      <c r="L194" s="83">
        <v>56.4</v>
      </c>
      <c r="M194" s="82">
        <v>14.055</v>
      </c>
      <c r="N194" s="82">
        <v>0.46271714702881972</v>
      </c>
      <c r="O194" s="82">
        <v>0.24073454999999999</v>
      </c>
      <c r="P194" s="82">
        <v>93265.954429999998</v>
      </c>
      <c r="Q194" s="82">
        <v>1269.8800000000001</v>
      </c>
      <c r="R194" s="82">
        <v>1353.54</v>
      </c>
      <c r="S194" s="82">
        <v>2.8650821196667358</v>
      </c>
      <c r="T194" s="82">
        <v>12.44872566049172</v>
      </c>
      <c r="U194" s="81">
        <v>48</v>
      </c>
      <c r="V194" s="83">
        <v>0.1</v>
      </c>
      <c r="W194" s="82" t="s">
        <v>418</v>
      </c>
      <c r="X194" s="82">
        <v>41.890999999999998</v>
      </c>
      <c r="Y194" s="81">
        <v>7342169</v>
      </c>
      <c r="Z194" s="82">
        <v>0.83417374246468834</v>
      </c>
      <c r="AA194" s="82">
        <v>36.700000000000003</v>
      </c>
      <c r="AB194" s="81">
        <v>3966897</v>
      </c>
      <c r="AC194" s="81">
        <v>277983</v>
      </c>
      <c r="AD194" s="81">
        <v>2</v>
      </c>
      <c r="AE194" s="81">
        <v>91</v>
      </c>
      <c r="AF194" s="83">
        <v>38.9</v>
      </c>
      <c r="AG194" s="81">
        <v>336310</v>
      </c>
      <c r="AH194" s="81" t="s">
        <v>418</v>
      </c>
      <c r="AI194" s="83">
        <v>40</v>
      </c>
      <c r="AJ194" s="82">
        <v>77.708689760300004</v>
      </c>
      <c r="AK194" s="81">
        <v>22000</v>
      </c>
      <c r="AL194" s="83" t="s">
        <v>418</v>
      </c>
      <c r="AM194" s="82">
        <v>53.678933163332502</v>
      </c>
      <c r="AN194" s="83">
        <v>24.579208363621099</v>
      </c>
      <c r="AO194" s="82">
        <v>2.0118486880000002</v>
      </c>
      <c r="AP194" s="81">
        <v>17</v>
      </c>
      <c r="AQ194" s="81" t="s">
        <v>418</v>
      </c>
      <c r="AR194" s="81">
        <v>49</v>
      </c>
      <c r="AS194" s="82">
        <v>-2.2443537712097168</v>
      </c>
      <c r="AT194" s="81">
        <v>15</v>
      </c>
      <c r="AU194" s="82">
        <v>3.1040000000000001</v>
      </c>
      <c r="AV194" s="82">
        <v>7.1</v>
      </c>
      <c r="AW194" s="81">
        <v>68</v>
      </c>
      <c r="AX194" s="81">
        <v>46</v>
      </c>
      <c r="AY194" s="81">
        <v>68</v>
      </c>
      <c r="AZ194" s="82">
        <v>144.49987792968801</v>
      </c>
      <c r="BA194" s="81">
        <v>164</v>
      </c>
      <c r="BB194" s="81">
        <v>52</v>
      </c>
      <c r="BC194" s="81">
        <v>2</v>
      </c>
      <c r="BD194" s="81">
        <v>944.40849937341932</v>
      </c>
      <c r="BE194" s="81">
        <v>29161922</v>
      </c>
      <c r="BF194" s="81">
        <v>26827573</v>
      </c>
      <c r="BG194" s="81">
        <v>527970</v>
      </c>
      <c r="BH194" s="82">
        <v>2.8762697560445201</v>
      </c>
      <c r="BI194" s="83">
        <v>30.6</v>
      </c>
      <c r="BJ194" s="82">
        <v>3.7726325695E-2</v>
      </c>
      <c r="BK194" s="82">
        <v>0.271185202284</v>
      </c>
      <c r="BL194" s="82">
        <v>6.3318469948600006E-2</v>
      </c>
      <c r="BM194" s="82">
        <v>3.5021093530999997E-2</v>
      </c>
      <c r="BN194" s="81">
        <v>17</v>
      </c>
    </row>
    <row r="195" spans="1:66" x14ac:dyDescent="0.25">
      <c r="A195" s="101" t="s">
        <v>354</v>
      </c>
      <c r="B195" s="84" t="s">
        <v>353</v>
      </c>
      <c r="C195" s="82">
        <v>23.341478900711603</v>
      </c>
      <c r="D195" s="82">
        <v>4.1729703753938914</v>
      </c>
      <c r="E195" s="82">
        <v>43.521000000000001</v>
      </c>
      <c r="F195" s="83">
        <v>63.3</v>
      </c>
      <c r="G195" s="82">
        <v>5.1307888553671104</v>
      </c>
      <c r="H195" s="82">
        <v>19.302869999999999</v>
      </c>
      <c r="I195" s="82">
        <v>13.938079999999999</v>
      </c>
      <c r="J195" s="83">
        <v>26.37012</v>
      </c>
      <c r="K195" s="83">
        <v>59.963760000000001</v>
      </c>
      <c r="L195" s="83">
        <v>63.3</v>
      </c>
      <c r="M195" s="82">
        <v>16.245000000000001</v>
      </c>
      <c r="N195" s="82">
        <v>0.591462439752522</v>
      </c>
      <c r="O195" s="82">
        <v>0.26134053000000002</v>
      </c>
      <c r="P195" s="82">
        <v>450.07137999999998</v>
      </c>
      <c r="Q195" s="82">
        <v>731.34</v>
      </c>
      <c r="R195" s="82">
        <v>676.64</v>
      </c>
      <c r="S195" s="82">
        <v>3.8218112758731762</v>
      </c>
      <c r="T195" s="82">
        <v>0.40031935616098613</v>
      </c>
      <c r="U195" s="81">
        <v>361</v>
      </c>
      <c r="V195" s="83">
        <v>12.4</v>
      </c>
      <c r="W195" s="82">
        <v>6.26</v>
      </c>
      <c r="X195" s="82">
        <v>203.31700000000001</v>
      </c>
      <c r="Y195" s="81">
        <v>12635340</v>
      </c>
      <c r="Z195" s="82">
        <v>0.54032529940484386</v>
      </c>
      <c r="AA195" s="82">
        <v>57.1</v>
      </c>
      <c r="AB195" s="81">
        <v>0</v>
      </c>
      <c r="AC195" s="81">
        <v>59051</v>
      </c>
      <c r="AD195" s="81">
        <v>0</v>
      </c>
      <c r="AE195" s="81">
        <v>91</v>
      </c>
      <c r="AF195" s="83">
        <v>46.7</v>
      </c>
      <c r="AG195" s="81">
        <v>8904</v>
      </c>
      <c r="AH195" s="81">
        <v>1083000</v>
      </c>
      <c r="AI195" s="83">
        <v>20</v>
      </c>
      <c r="AJ195" s="82">
        <v>1.2683754762699999</v>
      </c>
      <c r="AK195" s="81">
        <v>31000</v>
      </c>
      <c r="AL195" s="83">
        <v>86.747960000000006</v>
      </c>
      <c r="AM195" s="82">
        <v>89.157044367044406</v>
      </c>
      <c r="AN195" s="83">
        <v>25.5065788475702</v>
      </c>
      <c r="AO195" s="82">
        <v>2.8328170780000002</v>
      </c>
      <c r="AP195" s="81">
        <v>17</v>
      </c>
      <c r="AQ195" s="81">
        <v>26.7</v>
      </c>
      <c r="AR195" s="81">
        <v>47</v>
      </c>
      <c r="AS195" s="82">
        <v>-0.55920928716659546</v>
      </c>
      <c r="AT195" s="81">
        <v>34</v>
      </c>
      <c r="AU195" s="82">
        <v>0.91300000000000003</v>
      </c>
      <c r="AV195" s="82">
        <v>20</v>
      </c>
      <c r="AW195" s="81">
        <v>94</v>
      </c>
      <c r="AX195" s="81">
        <v>64</v>
      </c>
      <c r="AY195" s="81">
        <v>94</v>
      </c>
      <c r="AZ195" s="82">
        <v>175.17834472656301</v>
      </c>
      <c r="BA195" s="81">
        <v>213</v>
      </c>
      <c r="BB195" s="81">
        <v>31</v>
      </c>
      <c r="BC195" s="81">
        <v>2</v>
      </c>
      <c r="BD195" s="81">
        <v>1539.9001577990691</v>
      </c>
      <c r="BE195" s="81">
        <v>17861034</v>
      </c>
      <c r="BF195" s="81">
        <v>16185104</v>
      </c>
      <c r="BG195" s="81">
        <v>743390</v>
      </c>
      <c r="BH195" s="82">
        <v>2.09967802593266</v>
      </c>
      <c r="BI195" s="83">
        <v>17.899999999999999</v>
      </c>
      <c r="BJ195" s="82">
        <v>2.9027674334300001E-2</v>
      </c>
      <c r="BK195" s="82">
        <v>0.30634169936200001</v>
      </c>
      <c r="BL195" s="82">
        <v>4.8835956137200001E-2</v>
      </c>
      <c r="BM195" s="82">
        <v>3.1951802385399998E-2</v>
      </c>
      <c r="BN195" s="81">
        <v>17</v>
      </c>
    </row>
    <row r="196" spans="1:66" x14ac:dyDescent="0.25">
      <c r="A196" s="101" t="s">
        <v>356</v>
      </c>
      <c r="B196" s="84" t="s">
        <v>355</v>
      </c>
      <c r="C196" s="82">
        <v>37.324590926715778</v>
      </c>
      <c r="D196" s="82">
        <v>1.3238922292446178</v>
      </c>
      <c r="E196" s="82">
        <v>32.209000000000003</v>
      </c>
      <c r="F196" s="83">
        <v>28.3</v>
      </c>
      <c r="G196" s="82">
        <v>4.0771793327345298</v>
      </c>
      <c r="H196" s="82">
        <v>24.930720000000001</v>
      </c>
      <c r="I196" s="82">
        <v>36.791260000000001</v>
      </c>
      <c r="J196" s="83">
        <v>36.221400000000003</v>
      </c>
      <c r="K196" s="83">
        <v>64.051230000000004</v>
      </c>
      <c r="L196" s="83">
        <v>28.3</v>
      </c>
      <c r="M196" s="82">
        <v>14.599</v>
      </c>
      <c r="N196" s="82">
        <v>0.56310016881711389</v>
      </c>
      <c r="O196" s="82">
        <v>0.13651252999999999</v>
      </c>
      <c r="P196" s="82">
        <v>3666.34852</v>
      </c>
      <c r="Q196" s="82">
        <v>473.55</v>
      </c>
      <c r="R196" s="82">
        <v>469.62</v>
      </c>
      <c r="S196" s="82">
        <v>2.571303152764064</v>
      </c>
      <c r="T196" s="82">
        <v>5.9871091294540744</v>
      </c>
      <c r="U196" s="81">
        <v>221</v>
      </c>
      <c r="V196" s="83">
        <v>13.5</v>
      </c>
      <c r="W196" s="82">
        <v>5.4</v>
      </c>
      <c r="X196" s="82">
        <v>95.222999999999999</v>
      </c>
      <c r="Y196" s="81">
        <v>10660813</v>
      </c>
      <c r="Z196" s="82">
        <v>0.52499423267530898</v>
      </c>
      <c r="AA196" s="82">
        <v>43.2</v>
      </c>
      <c r="AB196" s="81">
        <v>0</v>
      </c>
      <c r="AC196" s="81">
        <v>22840</v>
      </c>
      <c r="AD196" s="81">
        <v>21</v>
      </c>
      <c r="AE196" s="81">
        <v>85</v>
      </c>
      <c r="AF196" s="83">
        <v>51.3</v>
      </c>
      <c r="AG196" s="81">
        <v>282539</v>
      </c>
      <c r="AH196" s="81">
        <v>2423000</v>
      </c>
      <c r="AI196" s="83">
        <v>20</v>
      </c>
      <c r="AJ196" s="82">
        <v>1.3038694393300001</v>
      </c>
      <c r="AK196" s="81">
        <v>49000</v>
      </c>
      <c r="AL196" s="83">
        <v>88.693420000000003</v>
      </c>
      <c r="AM196" s="82">
        <v>89.404868908099203</v>
      </c>
      <c r="AN196" s="83">
        <v>23.11998904</v>
      </c>
      <c r="AO196" s="82">
        <v>1.5889149899999999</v>
      </c>
      <c r="AP196" s="81">
        <v>21</v>
      </c>
      <c r="AQ196" s="81">
        <v>19.899999999999999</v>
      </c>
      <c r="AR196" s="81">
        <v>39</v>
      </c>
      <c r="AS196" s="82">
        <v>-1.1988600492477417</v>
      </c>
      <c r="AT196" s="81">
        <v>24</v>
      </c>
      <c r="AU196" s="82">
        <v>0.76300000000000012</v>
      </c>
      <c r="AV196" s="82">
        <v>17</v>
      </c>
      <c r="AW196" s="81">
        <v>89</v>
      </c>
      <c r="AX196" s="81">
        <v>78</v>
      </c>
      <c r="AY196" s="81">
        <v>89</v>
      </c>
      <c r="AZ196" s="82">
        <v>185.04827880859401</v>
      </c>
      <c r="BA196" s="81">
        <v>458</v>
      </c>
      <c r="BB196" s="81">
        <v>55</v>
      </c>
      <c r="BC196" s="81">
        <v>3</v>
      </c>
      <c r="BD196" s="81">
        <v>2146.996384877074</v>
      </c>
      <c r="BE196" s="81">
        <v>14645473</v>
      </c>
      <c r="BF196" s="81">
        <v>15615363</v>
      </c>
      <c r="BG196" s="81">
        <v>386850</v>
      </c>
      <c r="BH196" s="82">
        <v>2.9395236530011299</v>
      </c>
      <c r="BI196" s="83">
        <v>19.3</v>
      </c>
      <c r="BJ196" s="82">
        <v>3.5863899291199999E-2</v>
      </c>
      <c r="BK196" s="82">
        <v>0.29442981620600001</v>
      </c>
      <c r="BL196" s="82">
        <v>5.6056101725800001E-2</v>
      </c>
      <c r="BM196" s="82">
        <v>5.7400038075300003E-2</v>
      </c>
      <c r="BN196" s="81">
        <v>21</v>
      </c>
    </row>
  </sheetData>
  <sheetProtection formatCells="0" formatRows="0" insertColumns="0" insertRows="0" insertHyperlinks="0" deleteColumns="0" deleteRows="0" sort="0" autoFilter="0" pivotTables="0"/>
  <sortState xmlns:xlrd2="http://schemas.microsoft.com/office/spreadsheetml/2017/richdata2" ref="A6:AB196">
    <sortCondition ref="A6:A196"/>
  </sortState>
  <mergeCells count="1">
    <mergeCell ref="A1:BG1"/>
  </mergeCells>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CB194"/>
  <sheetViews>
    <sheetView showGridLines="0" zoomScale="80" zoomScaleNormal="80" zoomScalePageLayoutView="80" workbookViewId="0">
      <pane xSplit="2" ySplit="3" topLeftCell="C4" activePane="bottomRight" state="frozen"/>
      <selection pane="topRight" activeCell="C1" sqref="C1"/>
      <selection pane="bottomLeft" activeCell="A5" sqref="A5"/>
      <selection pane="bottomRight" activeCell="C3" sqref="C3"/>
    </sheetView>
  </sheetViews>
  <sheetFormatPr defaultColWidth="9.140625" defaultRowHeight="15" x14ac:dyDescent="0.25"/>
  <cols>
    <col min="1" max="1" width="49.42578125" style="4" bestFit="1" customWidth="1"/>
    <col min="2" max="2" width="5.42578125" style="4" bestFit="1" customWidth="1"/>
    <col min="3" max="57" width="5.7109375" style="4" customWidth="1"/>
    <col min="58" max="58" width="5.85546875" style="4" customWidth="1"/>
    <col min="59" max="80" width="5.7109375" style="4" customWidth="1"/>
    <col min="81" max="16384" width="9.140625" style="4"/>
  </cols>
  <sheetData>
    <row r="1" spans="1:80" x14ac:dyDescent="0.25">
      <c r="A1" s="161"/>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row>
    <row r="2" spans="1:80" s="16" customFormat="1" ht="121.5" customHeight="1" x14ac:dyDescent="0.2">
      <c r="A2" s="112" t="s">
        <v>375</v>
      </c>
      <c r="B2" s="113" t="s">
        <v>357</v>
      </c>
      <c r="C2" s="109" t="e">
        <f>'Indicator Data'!#REF!</f>
        <v>#REF!</v>
      </c>
      <c r="D2" s="109" t="e">
        <f>'Indicator Data'!#REF!</f>
        <v>#REF!</v>
      </c>
      <c r="E2" s="109" t="e">
        <f>'Indicator Data'!#REF!</f>
        <v>#REF!</v>
      </c>
      <c r="F2" s="109" t="e">
        <f>'Indicator Data'!#REF!</f>
        <v>#REF!</v>
      </c>
      <c r="G2" s="109" t="e">
        <f>'Indicator Data'!#REF!</f>
        <v>#REF!</v>
      </c>
      <c r="H2" s="109" t="e">
        <f>'Indicator Data'!#REF!</f>
        <v>#REF!</v>
      </c>
      <c r="I2" s="109" t="e">
        <f>'Indicator Data'!#REF!</f>
        <v>#REF!</v>
      </c>
      <c r="J2" s="109" t="e">
        <f>'Indicator Data'!#REF!</f>
        <v>#REF!</v>
      </c>
      <c r="K2" s="109" t="e">
        <f>'Indicator Data'!#REF!</f>
        <v>#REF!</v>
      </c>
      <c r="L2" s="109" t="e">
        <f>'Indicator Data'!#REF!</f>
        <v>#REF!</v>
      </c>
      <c r="M2" s="109" t="e">
        <f>'Indicator Data'!#REF!</f>
        <v>#REF!</v>
      </c>
      <c r="N2" s="109" t="e">
        <f>'Indicator Data'!#REF!</f>
        <v>#REF!</v>
      </c>
      <c r="O2" s="109" t="e">
        <f>'Indicator Data'!#REF!</f>
        <v>#REF!</v>
      </c>
      <c r="P2" s="109" t="e">
        <f>'Indicator Data'!#REF!</f>
        <v>#REF!</v>
      </c>
      <c r="Q2" s="109" t="e">
        <f>'Indicator Data'!#REF!</f>
        <v>#REF!</v>
      </c>
      <c r="R2" s="109" t="e">
        <f>'Indicator Data'!#REF!</f>
        <v>#REF!</v>
      </c>
      <c r="S2" s="109" t="e">
        <f>'Indicator Data'!#REF!</f>
        <v>#REF!</v>
      </c>
      <c r="T2" s="109" t="e">
        <f>'Indicator Data'!#REF!</f>
        <v>#REF!</v>
      </c>
      <c r="U2" s="109" t="e">
        <f>'Indicator Data'!#REF!</f>
        <v>#REF!</v>
      </c>
      <c r="V2" s="109" t="e">
        <f>'Indicator Data'!#REF!</f>
        <v>#REF!</v>
      </c>
      <c r="W2" s="109" t="e">
        <f>'Indicator Data'!#REF!</f>
        <v>#REF!</v>
      </c>
      <c r="X2" s="109" t="str">
        <f>'Indicator Data'!C2</f>
        <v>Population density (people per sq. km of land area)</v>
      </c>
      <c r="Y2" s="109" t="str">
        <f>'Indicator Data'!D2</f>
        <v>Urban population growth (annual %)</v>
      </c>
      <c r="Z2" s="109" t="str">
        <f>'Indicator Data'!E2</f>
        <v>Population living in urban areas (%)</v>
      </c>
      <c r="AA2" s="109" t="str">
        <f>'Indicator Data'!G2</f>
        <v>Household size</v>
      </c>
      <c r="AB2" s="109" t="str">
        <f>'Indicator Data'!H2</f>
        <v>People practicing open defecation (% of population)</v>
      </c>
      <c r="AC2" s="109" t="str">
        <f>'Indicator Data'!I2</f>
        <v>Proportion of population with basic handwashing facilities on premises (% of population)</v>
      </c>
      <c r="AD2" s="109" t="e">
        <f>'Indicator Data'!#REF!</f>
        <v>#REF!</v>
      </c>
      <c r="AE2" s="109" t="e">
        <f>'Indicator Data'!#REF!</f>
        <v>#REF!</v>
      </c>
      <c r="AF2" s="109" t="str">
        <f>'Indicator Data'!L2</f>
        <v>Population living in slums (% of urban population)</v>
      </c>
      <c r="AG2" s="109" t="str">
        <f>'Indicator Data'!M2</f>
        <v>Children under 5 (% of population)</v>
      </c>
      <c r="AH2" s="109" t="e">
        <f>'Indicator Data'!#REF!</f>
        <v>#REF!</v>
      </c>
      <c r="AI2" s="109" t="e">
        <f>'Indicator Data'!#REF!</f>
        <v>#REF!</v>
      </c>
      <c r="AJ2" s="109" t="e">
        <f>'Indicator Data'!#REF!</f>
        <v>#REF!</v>
      </c>
      <c r="AK2" s="109" t="e">
        <f>'Indicator Data'!#REF!</f>
        <v>#REF!</v>
      </c>
      <c r="AL2" s="109" t="str">
        <f>'Indicator Data'!N2</f>
        <v>Human Development Index</v>
      </c>
      <c r="AM2" s="109" t="str">
        <f>'Indicator Data'!O2</f>
        <v>Multidimensional Poverty Index</v>
      </c>
      <c r="AN2" s="109" t="str">
        <f>'Indicator Data'!P2</f>
        <v>Humanitarian Aid (FTS)</v>
      </c>
      <c r="AO2" s="109" t="str">
        <f>'Indicator Data'!Q2</f>
        <v>Development Aid (ODA)</v>
      </c>
      <c r="AP2" s="109" t="str">
        <f>'Indicator Data'!R2</f>
        <v>Development Aid (ODA)</v>
      </c>
      <c r="AQ2" s="109" t="str">
        <f>'Indicator Data'!S2</f>
        <v>Net ODA received (% of GNI)</v>
      </c>
      <c r="AR2" s="109" t="str">
        <f>'Indicator Data'!T2</f>
        <v>Volume of remittances (in USD) as a proportion of total GDP (%)</v>
      </c>
      <c r="AS2" s="109" t="e">
        <f>'Indicator Data'!#REF!</f>
        <v>#REF!</v>
      </c>
      <c r="AT2" s="109" t="e">
        <f>'Indicator Data'!#REF!</f>
        <v>#REF!</v>
      </c>
      <c r="AU2" s="109" t="str">
        <f>'Indicator Data'!U2</f>
        <v>Incidence of Tuberculosis</v>
      </c>
      <c r="AV2" s="109" t="str">
        <f>'Indicator Data'!V2</f>
        <v>Estimated number of people living with HIV - Adult (&gt;15) rate</v>
      </c>
      <c r="AW2" s="109" t="str">
        <f>'Indicator Data'!W2</f>
        <v>Number of new HIV infections per 1,000 uninfected population</v>
      </c>
      <c r="AX2" s="109" t="str">
        <f>'Indicator Data'!X2</f>
        <v>Malaria incidence per 1,000 population at risk</v>
      </c>
      <c r="AY2" s="109" t="str">
        <f>'Indicator Data'!Y2</f>
        <v>Number of people requiring interventions against neglected tropical diseases</v>
      </c>
      <c r="AZ2" s="109" t="str">
        <f>'Indicator Data'!Z2</f>
        <v>Gender Inequality Index</v>
      </c>
      <c r="BA2" s="109" t="str">
        <f>'Indicator Data'!AA2</f>
        <v>Income Gini coefficient</v>
      </c>
      <c r="BB2" s="109" t="e">
        <f>'Indicator Data'!#REF!</f>
        <v>#REF!</v>
      </c>
      <c r="BC2" s="109" t="e">
        <f>'Indicator Data'!#REF!</f>
        <v>#REF!</v>
      </c>
      <c r="BD2" s="109" t="e">
        <f>'Indicator Data'!#REF!</f>
        <v>#REF!</v>
      </c>
      <c r="BE2" s="109" t="str">
        <f>'Indicator Data'!AB2</f>
        <v>Internally displaced persons (IDPs)</v>
      </c>
      <c r="BF2" s="109" t="str">
        <f>'Indicator Data'!AC2</f>
        <v>Refugees and asylum-seekers by country of asylum</v>
      </c>
      <c r="BG2" s="109" t="str">
        <f>'Indicator Data'!AD2</f>
        <v>Returned Refugees</v>
      </c>
      <c r="BH2" s="109" t="str">
        <f>'Indicator Data'!AE2</f>
        <v>Average Dietary Energy Supply Adequacy</v>
      </c>
      <c r="BI2" s="109" t="str">
        <f>'Indicator Data'!AF2</f>
        <v>Prevalence of Undernourishment</v>
      </c>
      <c r="BJ2" s="109" t="e">
        <f>'Indicator Data'!#REF!</f>
        <v>#REF!</v>
      </c>
      <c r="BK2" s="109" t="str">
        <f>'Indicator Data'!AS2</f>
        <v>Government Effectiveness</v>
      </c>
      <c r="BL2" s="109" t="str">
        <f>'Indicator Data'!AT2</f>
        <v>Corruption Perception Index</v>
      </c>
      <c r="BM2" s="109" t="e">
        <f>'Indicator Data'!#REF!</f>
        <v>#REF!</v>
      </c>
      <c r="BN2" s="109" t="e">
        <f>'Indicator Data'!#REF!</f>
        <v>#REF!</v>
      </c>
      <c r="BO2" s="109" t="e">
        <f>'Indicator Data'!#REF!</f>
        <v>#REF!</v>
      </c>
      <c r="BP2" s="109" t="e">
        <f>'Indicator Data'!#REF!</f>
        <v>#REF!</v>
      </c>
      <c r="BQ2" s="109" t="str">
        <f>'Indicator Data'!AK2</f>
        <v>Road lenght</v>
      </c>
      <c r="BR2" s="109" t="str">
        <f>'Indicator Data'!J2</f>
        <v>People using at least basic sanitation services (% of population)</v>
      </c>
      <c r="BS2" s="109" t="str">
        <f>'Indicator Data'!K2</f>
        <v>People using at least basic drinking water services (% of population)</v>
      </c>
      <c r="BT2" s="109" t="str">
        <f>'Indicator Data'!AU2</f>
        <v>Physicians Density</v>
      </c>
      <c r="BU2" s="109" t="str">
        <f>'Indicator Data'!AW2</f>
        <v>Proportion of the target population with access to 3 doses of diphtheria-tetanus-pertussis (DTP3) (%)</v>
      </c>
      <c r="BV2" s="109" t="str">
        <f>'Indicator Data'!AX2</f>
        <v>Proportion of the target population with access to measles-containing-vaccine second-dose (MCV2) (%)</v>
      </c>
      <c r="BW2" s="109" t="str">
        <f>'Indicator Data'!AY2</f>
        <v>Proportion of the target population with access to pneumococcal conjugate 3rd dose (PCV3) (%)</v>
      </c>
      <c r="BX2" s="109" t="str">
        <f>'Indicator Data'!AZ2</f>
        <v>Current health expenditure per capita</v>
      </c>
      <c r="BY2" s="109" t="str">
        <f>'Indicator Data'!BA2</f>
        <v>Maternal Mortality Ratio</v>
      </c>
      <c r="BZ2" s="109" t="str">
        <f>'Indicator Data'!BD2</f>
        <v>GDP per capita (current US$)</v>
      </c>
      <c r="CA2" s="109" t="str">
        <f>'Indicator Data'!BE2</f>
        <v>Total Population</v>
      </c>
      <c r="CB2" s="109" t="str">
        <f>'Indicator Data'!BF2</f>
        <v>Total Population (GHS-POP-R2019)</v>
      </c>
    </row>
    <row r="3" spans="1:80" x14ac:dyDescent="0.25">
      <c r="A3" s="102" t="s">
        <v>642</v>
      </c>
      <c r="B3" s="84"/>
      <c r="C3" s="123" t="e">
        <f>RIGHT(#REF!,4)</f>
        <v>#REF!</v>
      </c>
      <c r="D3" s="123" t="e">
        <f>RIGHT(#REF!,4)</f>
        <v>#REF!</v>
      </c>
      <c r="E3" s="123" t="e">
        <f>RIGHT(#REF!,4)</f>
        <v>#REF!</v>
      </c>
      <c r="F3" s="123" t="e">
        <f>RIGHT(#REF!,4)</f>
        <v>#REF!</v>
      </c>
      <c r="G3" s="123" t="e">
        <f>RIGHT(#REF!,4)</f>
        <v>#REF!</v>
      </c>
      <c r="H3" s="123" t="e">
        <f>RIGHT(#REF!,4)</f>
        <v>#REF!</v>
      </c>
      <c r="I3" s="123" t="e">
        <f>RIGHT(#REF!,4)</f>
        <v>#REF!</v>
      </c>
      <c r="J3" s="123" t="e">
        <f>RIGHT(#REF!,4)</f>
        <v>#REF!</v>
      </c>
      <c r="K3" s="123" t="e">
        <f>RIGHT(#REF!,4)</f>
        <v>#REF!</v>
      </c>
      <c r="L3" s="123" t="e">
        <f>RIGHT(#REF!,4)</f>
        <v>#REF!</v>
      </c>
      <c r="M3" s="123" t="e">
        <f>RIGHT(#REF!,4)</f>
        <v>#REF!</v>
      </c>
      <c r="N3" s="123" t="e">
        <f>RIGHT(#REF!,4)</f>
        <v>#REF!</v>
      </c>
      <c r="O3" s="123" t="e">
        <f>RIGHT(#REF!,4)</f>
        <v>#REF!</v>
      </c>
      <c r="P3" s="123" t="e">
        <f>RIGHT(#REF!,4)</f>
        <v>#REF!</v>
      </c>
      <c r="Q3" s="123" t="e">
        <f>RIGHT(#REF!,4)</f>
        <v>#REF!</v>
      </c>
      <c r="R3" s="123" t="e">
        <f>RIGHT(#REF!,4)</f>
        <v>#REF!</v>
      </c>
      <c r="S3" s="123" t="e">
        <f>RIGHT(#REF!,4)</f>
        <v>#REF!</v>
      </c>
      <c r="T3" s="123" t="e">
        <f>RIGHT(#REF!,4)</f>
        <v>#REF!</v>
      </c>
      <c r="U3" s="123" t="e">
        <f>RIGHT(#REF!,4)</f>
        <v>#REF!</v>
      </c>
      <c r="V3" s="123" t="e">
        <f>RIGHT(#REF!,4)</f>
        <v>#REF!</v>
      </c>
      <c r="W3" s="123" t="e">
        <f>RIGHT(#REF!,4)</f>
        <v>#REF!</v>
      </c>
      <c r="X3" s="123" t="e">
        <f>RIGHT(#REF!,4)</f>
        <v>#REF!</v>
      </c>
      <c r="Y3" s="123" t="e">
        <f>RIGHT(#REF!,4)</f>
        <v>#REF!</v>
      </c>
      <c r="Z3" s="123" t="e">
        <f>RIGHT(#REF!,4)</f>
        <v>#REF!</v>
      </c>
      <c r="AA3" s="123" t="e">
        <f>RIGHT(#REF!,4)</f>
        <v>#REF!</v>
      </c>
      <c r="AB3" s="123" t="e">
        <f>RIGHT(#REF!,4)</f>
        <v>#REF!</v>
      </c>
      <c r="AC3" s="123" t="e">
        <f>RIGHT(#REF!,4)</f>
        <v>#REF!</v>
      </c>
      <c r="AD3" s="123" t="e">
        <f>RIGHT(#REF!,4)</f>
        <v>#REF!</v>
      </c>
      <c r="AE3" s="123" t="e">
        <f>RIGHT(#REF!,4)</f>
        <v>#REF!</v>
      </c>
      <c r="AF3" s="123" t="e">
        <f>RIGHT(#REF!,4)</f>
        <v>#REF!</v>
      </c>
      <c r="AG3" s="123" t="e">
        <f>RIGHT(#REF!,4)</f>
        <v>#REF!</v>
      </c>
      <c r="AH3" s="123" t="e">
        <f>RIGHT(#REF!,4)</f>
        <v>#REF!</v>
      </c>
      <c r="AI3" s="123" t="e">
        <f>RIGHT(#REF!,4)</f>
        <v>#REF!</v>
      </c>
      <c r="AJ3" s="123" t="e">
        <f>RIGHT(#REF!,4)</f>
        <v>#REF!</v>
      </c>
      <c r="AK3" s="123" t="e">
        <f>RIGHT(#REF!,4)</f>
        <v>#REF!</v>
      </c>
      <c r="AL3" s="123" t="e">
        <f>RIGHT(#REF!,4)</f>
        <v>#REF!</v>
      </c>
      <c r="AM3" s="123" t="e">
        <f>RIGHT(#REF!,4)</f>
        <v>#REF!</v>
      </c>
      <c r="AN3" s="123" t="e">
        <f>RIGHT(#REF!,4)</f>
        <v>#REF!</v>
      </c>
      <c r="AO3" s="123" t="e">
        <f>RIGHT(#REF!,4)</f>
        <v>#REF!</v>
      </c>
      <c r="AP3" s="123" t="e">
        <f>RIGHT(#REF!,4)</f>
        <v>#REF!</v>
      </c>
      <c r="AQ3" s="123" t="e">
        <f>RIGHT(#REF!,4)</f>
        <v>#REF!</v>
      </c>
      <c r="AR3" s="123" t="e">
        <f>RIGHT(#REF!,4)</f>
        <v>#REF!</v>
      </c>
      <c r="AS3" s="123" t="e">
        <f>RIGHT(#REF!,4)</f>
        <v>#REF!</v>
      </c>
      <c r="AT3" s="123" t="e">
        <f>RIGHT(#REF!,4)</f>
        <v>#REF!</v>
      </c>
      <c r="AU3" s="123" t="e">
        <f>RIGHT(#REF!,4)</f>
        <v>#REF!</v>
      </c>
      <c r="AV3" s="123" t="e">
        <f>RIGHT(#REF!,4)</f>
        <v>#REF!</v>
      </c>
      <c r="AW3" s="123" t="e">
        <f>RIGHT(#REF!,4)</f>
        <v>#REF!</v>
      </c>
      <c r="AX3" s="123" t="e">
        <f>RIGHT(#REF!,4)</f>
        <v>#REF!</v>
      </c>
      <c r="AY3" s="123" t="e">
        <f>RIGHT(#REF!,4)</f>
        <v>#REF!</v>
      </c>
      <c r="AZ3" s="123" t="e">
        <f>RIGHT(#REF!,4)</f>
        <v>#REF!</v>
      </c>
      <c r="BA3" s="123" t="e">
        <f>RIGHT(#REF!,4)</f>
        <v>#REF!</v>
      </c>
      <c r="BB3" s="123" t="e">
        <f>RIGHT(#REF!,4)</f>
        <v>#REF!</v>
      </c>
      <c r="BC3" s="123" t="e">
        <f>RIGHT(#REF!,4)</f>
        <v>#REF!</v>
      </c>
      <c r="BD3" s="123" t="e">
        <f>RIGHT(#REF!,4)</f>
        <v>#REF!</v>
      </c>
      <c r="BE3" s="123" t="e">
        <f>RIGHT(#REF!,4)</f>
        <v>#REF!</v>
      </c>
      <c r="BF3" s="123" t="e">
        <f>RIGHT(#REF!,4)</f>
        <v>#REF!</v>
      </c>
      <c r="BG3" s="123" t="e">
        <f>RIGHT(#REF!,4)</f>
        <v>#REF!</v>
      </c>
      <c r="BH3" s="123" t="e">
        <f>RIGHT(#REF!,4)</f>
        <v>#REF!</v>
      </c>
      <c r="BI3" s="123" t="e">
        <f>RIGHT(#REF!,4)</f>
        <v>#REF!</v>
      </c>
      <c r="BJ3" s="123" t="e">
        <f>RIGHT(#REF!,4)</f>
        <v>#REF!</v>
      </c>
      <c r="BK3" s="123" t="e">
        <f>RIGHT(#REF!,4)</f>
        <v>#REF!</v>
      </c>
      <c r="BL3" s="123" t="e">
        <f>RIGHT(#REF!,4)</f>
        <v>#REF!</v>
      </c>
      <c r="BM3" s="123" t="e">
        <f>RIGHT(#REF!,4)</f>
        <v>#REF!</v>
      </c>
      <c r="BN3" s="123" t="e">
        <f>RIGHT(#REF!,4)</f>
        <v>#REF!</v>
      </c>
      <c r="BO3" s="123" t="e">
        <f>RIGHT(#REF!,4)</f>
        <v>#REF!</v>
      </c>
      <c r="BP3" s="123" t="e">
        <f>RIGHT(#REF!,4)</f>
        <v>#REF!</v>
      </c>
      <c r="BQ3" s="123" t="e">
        <f>RIGHT(#REF!,4)</f>
        <v>#REF!</v>
      </c>
      <c r="BR3" s="123" t="e">
        <f>RIGHT(#REF!,4)</f>
        <v>#REF!</v>
      </c>
      <c r="BS3" s="123" t="e">
        <f>RIGHT(#REF!,4)</f>
        <v>#REF!</v>
      </c>
      <c r="BT3" s="123" t="e">
        <f>RIGHT(#REF!,4)</f>
        <v>#REF!</v>
      </c>
      <c r="BU3" s="123" t="e">
        <f>RIGHT(#REF!,4)</f>
        <v>#REF!</v>
      </c>
      <c r="BV3" s="123" t="e">
        <f>RIGHT(#REF!,4)</f>
        <v>#REF!</v>
      </c>
      <c r="BW3" s="123" t="e">
        <f>RIGHT(#REF!,4)</f>
        <v>#REF!</v>
      </c>
      <c r="BX3" s="123" t="e">
        <f>RIGHT(#REF!,4)</f>
        <v>#REF!</v>
      </c>
      <c r="BY3" s="123" t="e">
        <f>RIGHT(#REF!,4)</f>
        <v>#REF!</v>
      </c>
      <c r="BZ3" s="123" t="e">
        <f>RIGHT(#REF!,4)</f>
        <v>#REF!</v>
      </c>
      <c r="CA3" s="123" t="e">
        <f>RIGHT(#REF!,4)</f>
        <v>#REF!</v>
      </c>
      <c r="CB3" s="123" t="e">
        <f>RIGHT(#REF!,4)</f>
        <v>#REF!</v>
      </c>
    </row>
    <row r="4" spans="1:80" x14ac:dyDescent="0.25">
      <c r="A4" s="101" t="s">
        <v>1</v>
      </c>
      <c r="B4" s="84" t="s">
        <v>0</v>
      </c>
      <c r="C4" s="124" t="e">
        <f>IF(#REF!="","x",#REF!)</f>
        <v>#REF!</v>
      </c>
      <c r="D4" s="124" t="e">
        <f>IF(#REF!="","x",#REF!)</f>
        <v>#REF!</v>
      </c>
      <c r="E4" s="124" t="e">
        <f>IF(#REF!="","x",#REF!)</f>
        <v>#REF!</v>
      </c>
      <c r="F4" s="124" t="e">
        <f>IF(#REF!="","x",#REF!)</f>
        <v>#REF!</v>
      </c>
      <c r="G4" s="124" t="e">
        <f>IF(#REF!="","x",#REF!)</f>
        <v>#REF!</v>
      </c>
      <c r="H4" s="124" t="e">
        <f>IF(#REF!="","x",#REF!)</f>
        <v>#REF!</v>
      </c>
      <c r="I4" s="124" t="e">
        <f>IF(#REF!="","x",#REF!)</f>
        <v>#REF!</v>
      </c>
      <c r="J4" s="124" t="e">
        <f>IF(#REF!="","x",#REF!)</f>
        <v>#REF!</v>
      </c>
      <c r="K4" s="124" t="e">
        <f>IF(#REF!="","x",#REF!)</f>
        <v>#REF!</v>
      </c>
      <c r="L4" s="124" t="e">
        <f>IF(#REF!="","x",#REF!)</f>
        <v>#REF!</v>
      </c>
      <c r="M4" s="124" t="e">
        <f>IF(#REF!="","x",#REF!)</f>
        <v>#REF!</v>
      </c>
      <c r="N4" s="124" t="e">
        <f>IF(#REF!="","x",#REF!)</f>
        <v>#REF!</v>
      </c>
      <c r="O4" s="124" t="e">
        <f>IF(#REF!="","x",#REF!)</f>
        <v>#REF!</v>
      </c>
      <c r="P4" s="124" t="e">
        <f>IF(#REF!="","x",#REF!)</f>
        <v>#REF!</v>
      </c>
      <c r="Q4" s="124" t="e">
        <f>IF(#REF!="","x",#REF!)</f>
        <v>#REF!</v>
      </c>
      <c r="R4" s="124" t="e">
        <f>IF(#REF!="","x",#REF!)</f>
        <v>#REF!</v>
      </c>
      <c r="S4" s="124" t="e">
        <f>IF(#REF!="","x",#REF!)</f>
        <v>#REF!</v>
      </c>
      <c r="T4" s="124" t="e">
        <f>IF(#REF!="","x",#REF!)</f>
        <v>#REF!</v>
      </c>
      <c r="U4" s="124" t="e">
        <f>IF(#REF!="","x",#REF!)</f>
        <v>#REF!</v>
      </c>
      <c r="V4" s="124" t="e">
        <f>IF(#REF!="","x",#REF!)</f>
        <v>#REF!</v>
      </c>
      <c r="W4" s="124" t="e">
        <f>IF(#REF!="","x",#REF!)</f>
        <v>#REF!</v>
      </c>
      <c r="X4" s="124" t="e">
        <f>IF(#REF!="","x",#REF!)</f>
        <v>#REF!</v>
      </c>
      <c r="Y4" s="124" t="e">
        <f>IF(#REF!="","x",#REF!)</f>
        <v>#REF!</v>
      </c>
      <c r="Z4" s="124" t="e">
        <f>IF(#REF!="","x",#REF!)</f>
        <v>#REF!</v>
      </c>
      <c r="AA4" s="124" t="e">
        <f>IF(#REF!="","x",#REF!)</f>
        <v>#REF!</v>
      </c>
      <c r="AB4" s="124" t="e">
        <f>IF(#REF!="","x",#REF!)</f>
        <v>#REF!</v>
      </c>
      <c r="AC4" s="124" t="e">
        <f>IF(#REF!="","x",#REF!)</f>
        <v>#REF!</v>
      </c>
      <c r="AD4" s="124" t="e">
        <f>IF(#REF!="","x",#REF!)</f>
        <v>#REF!</v>
      </c>
      <c r="AE4" s="124" t="e">
        <f>IF(#REF!="","x",#REF!)</f>
        <v>#REF!</v>
      </c>
      <c r="AF4" s="124" t="e">
        <f>IF(#REF!="","x",#REF!)</f>
        <v>#REF!</v>
      </c>
      <c r="AG4" s="124" t="e">
        <f>IF(#REF!="","x",#REF!)</f>
        <v>#REF!</v>
      </c>
      <c r="AH4" s="124" t="e">
        <f>IF(#REF!="","x",#REF!)</f>
        <v>#REF!</v>
      </c>
      <c r="AI4" s="124" t="e">
        <f>IF(#REF!="","x",#REF!)</f>
        <v>#REF!</v>
      </c>
      <c r="AJ4" s="124" t="e">
        <f>IF(#REF!="","x",#REF!)</f>
        <v>#REF!</v>
      </c>
      <c r="AK4" s="124" t="e">
        <f>IF(#REF!="","x",#REF!)</f>
        <v>#REF!</v>
      </c>
      <c r="AL4" s="124" t="e">
        <f>IF(#REF!="","x",#REF!)</f>
        <v>#REF!</v>
      </c>
      <c r="AM4" s="124" t="e">
        <f>IF(#REF!="","x",#REF!)</f>
        <v>#REF!</v>
      </c>
      <c r="AN4" s="124" t="e">
        <f>IF(#REF!="","x",#REF!)</f>
        <v>#REF!</v>
      </c>
      <c r="AO4" s="124" t="e">
        <f>IF(#REF!="","x",#REF!)</f>
        <v>#REF!</v>
      </c>
      <c r="AP4" s="124" t="e">
        <f>IF(#REF!="","x",#REF!)</f>
        <v>#REF!</v>
      </c>
      <c r="AQ4" s="124" t="e">
        <f>IF(#REF!="","x",#REF!)</f>
        <v>#REF!</v>
      </c>
      <c r="AR4" s="124" t="e">
        <f>IF(#REF!="","x",#REF!)</f>
        <v>#REF!</v>
      </c>
      <c r="AS4" s="124" t="e">
        <f>IF(#REF!="","x",#REF!)</f>
        <v>#REF!</v>
      </c>
      <c r="AT4" s="124" t="e">
        <f>IF(#REF!="","x",#REF!)</f>
        <v>#REF!</v>
      </c>
      <c r="AU4" s="124" t="e">
        <f>IF(#REF!="","x",#REF!)</f>
        <v>#REF!</v>
      </c>
      <c r="AV4" s="124" t="e">
        <f>IF(#REF!="","x",#REF!)</f>
        <v>#REF!</v>
      </c>
      <c r="AW4" s="124" t="e">
        <f>IF(#REF!="","x",#REF!)</f>
        <v>#REF!</v>
      </c>
      <c r="AX4" s="124" t="e">
        <f>IF(#REF!="","x",#REF!)</f>
        <v>#REF!</v>
      </c>
      <c r="AY4" s="124" t="e">
        <f>IF(#REF!="","x",#REF!)</f>
        <v>#REF!</v>
      </c>
      <c r="AZ4" s="124" t="e">
        <f>IF(#REF!="","x",#REF!)</f>
        <v>#REF!</v>
      </c>
      <c r="BA4" s="124" t="e">
        <f>IF(#REF!="","x",#REF!)</f>
        <v>#REF!</v>
      </c>
      <c r="BB4" s="124" t="e">
        <f>IF(#REF!="","x",#REF!)</f>
        <v>#REF!</v>
      </c>
      <c r="BC4" s="124" t="e">
        <f>IF(#REF!="","x",#REF!)</f>
        <v>#REF!</v>
      </c>
      <c r="BD4" s="124" t="e">
        <f>IF(#REF!="","x",#REF!)</f>
        <v>#REF!</v>
      </c>
      <c r="BE4" s="162" t="e">
        <f>IF(#REF!="","x",YEAR(#REF!))</f>
        <v>#REF!</v>
      </c>
      <c r="BF4" s="162" t="e">
        <f>IF(#REF!="","x",YEAR(#REF!))</f>
        <v>#REF!</v>
      </c>
      <c r="BG4" s="162" t="e">
        <f>IF(#REF!="","x",YEAR(#REF!))</f>
        <v>#REF!</v>
      </c>
      <c r="BH4" s="124" t="e">
        <f>IF(#REF!="","x",#REF!)</f>
        <v>#REF!</v>
      </c>
      <c r="BI4" s="124" t="e">
        <f>IF(#REF!="","x",#REF!)</f>
        <v>#REF!</v>
      </c>
      <c r="BJ4" s="124" t="e">
        <f>IF(#REF!="","x",#REF!)</f>
        <v>#REF!</v>
      </c>
      <c r="BK4" s="124" t="e">
        <f>IF(#REF!="","x",#REF!)</f>
        <v>#REF!</v>
      </c>
      <c r="BL4" s="124" t="e">
        <f>IF(#REF!="","x",#REF!)</f>
        <v>#REF!</v>
      </c>
      <c r="BM4" s="124" t="e">
        <f>IF(#REF!="","x",#REF!)</f>
        <v>#REF!</v>
      </c>
      <c r="BN4" s="124" t="e">
        <f>IF(#REF!="","x",#REF!)</f>
        <v>#REF!</v>
      </c>
      <c r="BO4" s="124" t="e">
        <f>IF(#REF!="","x",#REF!)</f>
        <v>#REF!</v>
      </c>
      <c r="BP4" s="124" t="e">
        <f>IF(#REF!="","x",#REF!)</f>
        <v>#REF!</v>
      </c>
      <c r="BQ4" s="124" t="e">
        <f>IF(#REF!="","x",#REF!)</f>
        <v>#REF!</v>
      </c>
      <c r="BR4" s="124" t="e">
        <f>IF(#REF!="","x",#REF!)</f>
        <v>#REF!</v>
      </c>
      <c r="BS4" s="124" t="e">
        <f>IF(#REF!="","x",#REF!)</f>
        <v>#REF!</v>
      </c>
      <c r="BT4" s="124" t="e">
        <f>IF(#REF!="","x",#REF!)</f>
        <v>#REF!</v>
      </c>
      <c r="BU4" s="124" t="e">
        <f>IF(#REF!="","x",#REF!)</f>
        <v>#REF!</v>
      </c>
      <c r="BV4" s="124" t="e">
        <f>IF(#REF!="","x",#REF!)</f>
        <v>#REF!</v>
      </c>
      <c r="BW4" s="124" t="e">
        <f>IF(#REF!="","x",#REF!)</f>
        <v>#REF!</v>
      </c>
      <c r="BX4" s="124" t="e">
        <f>IF(#REF!="","x",#REF!)</f>
        <v>#REF!</v>
      </c>
      <c r="BY4" s="124" t="e">
        <f>IF(#REF!="","x",#REF!)</f>
        <v>#REF!</v>
      </c>
      <c r="BZ4" s="124" t="e">
        <f>IF(#REF!="","x",#REF!)</f>
        <v>#REF!</v>
      </c>
      <c r="CA4" s="124" t="e">
        <f>IF(#REF!="","x",#REF!)</f>
        <v>#REF!</v>
      </c>
      <c r="CB4" s="124" t="e">
        <f>IF(#REF!="","x",#REF!)</f>
        <v>#REF!</v>
      </c>
    </row>
    <row r="5" spans="1:80" x14ac:dyDescent="0.25">
      <c r="A5" s="101" t="s">
        <v>3</v>
      </c>
      <c r="B5" s="84" t="s">
        <v>2</v>
      </c>
      <c r="C5" s="124" t="e">
        <f>IF(#REF!="","x",#REF!)</f>
        <v>#REF!</v>
      </c>
      <c r="D5" s="124" t="e">
        <f>IF(#REF!="","x",#REF!)</f>
        <v>#REF!</v>
      </c>
      <c r="E5" s="124" t="e">
        <f>IF(#REF!="","x",#REF!)</f>
        <v>#REF!</v>
      </c>
      <c r="F5" s="124" t="e">
        <f>IF(#REF!="","x",#REF!)</f>
        <v>#REF!</v>
      </c>
      <c r="G5" s="124" t="e">
        <f>IF(#REF!="","x",#REF!)</f>
        <v>#REF!</v>
      </c>
      <c r="H5" s="124" t="e">
        <f>IF(#REF!="","x",#REF!)</f>
        <v>#REF!</v>
      </c>
      <c r="I5" s="124" t="e">
        <f>IF(#REF!="","x",#REF!)</f>
        <v>#REF!</v>
      </c>
      <c r="J5" s="124" t="e">
        <f>IF(#REF!="","x",#REF!)</f>
        <v>#REF!</v>
      </c>
      <c r="K5" s="124" t="e">
        <f>IF(#REF!="","x",#REF!)</f>
        <v>#REF!</v>
      </c>
      <c r="L5" s="124" t="e">
        <f>IF(#REF!="","x",#REF!)</f>
        <v>#REF!</v>
      </c>
      <c r="M5" s="124" t="e">
        <f>IF(#REF!="","x",#REF!)</f>
        <v>#REF!</v>
      </c>
      <c r="N5" s="124" t="e">
        <f>IF(#REF!="","x",#REF!)</f>
        <v>#REF!</v>
      </c>
      <c r="O5" s="124" t="e">
        <f>IF(#REF!="","x",#REF!)</f>
        <v>#REF!</v>
      </c>
      <c r="P5" s="124" t="e">
        <f>IF(#REF!="","x",#REF!)</f>
        <v>#REF!</v>
      </c>
      <c r="Q5" s="124" t="e">
        <f>IF(#REF!="","x",#REF!)</f>
        <v>#REF!</v>
      </c>
      <c r="R5" s="124" t="e">
        <f>IF(#REF!="","x",#REF!)</f>
        <v>#REF!</v>
      </c>
      <c r="S5" s="124" t="e">
        <f>IF(#REF!="","x",#REF!)</f>
        <v>#REF!</v>
      </c>
      <c r="T5" s="124" t="e">
        <f>IF(#REF!="","x",#REF!)</f>
        <v>#REF!</v>
      </c>
      <c r="U5" s="124" t="e">
        <f>IF(#REF!="","x",#REF!)</f>
        <v>#REF!</v>
      </c>
      <c r="V5" s="124" t="e">
        <f>IF(#REF!="","x",#REF!)</f>
        <v>#REF!</v>
      </c>
      <c r="W5" s="124" t="e">
        <f>IF(#REF!="","x",#REF!)</f>
        <v>#REF!</v>
      </c>
      <c r="X5" s="124" t="e">
        <f>IF(#REF!="","x",#REF!)</f>
        <v>#REF!</v>
      </c>
      <c r="Y5" s="124" t="e">
        <f>IF(#REF!="","x",#REF!)</f>
        <v>#REF!</v>
      </c>
      <c r="Z5" s="124" t="e">
        <f>IF(#REF!="","x",#REF!)</f>
        <v>#REF!</v>
      </c>
      <c r="AA5" s="124" t="e">
        <f>IF(#REF!="","x",#REF!)</f>
        <v>#REF!</v>
      </c>
      <c r="AB5" s="124" t="e">
        <f>IF(#REF!="","x",#REF!)</f>
        <v>#REF!</v>
      </c>
      <c r="AC5" s="124" t="e">
        <f>IF(#REF!="","x",#REF!)</f>
        <v>#REF!</v>
      </c>
      <c r="AD5" s="124" t="e">
        <f>IF(#REF!="","x",#REF!)</f>
        <v>#REF!</v>
      </c>
      <c r="AE5" s="124" t="e">
        <f>IF(#REF!="","x",#REF!)</f>
        <v>#REF!</v>
      </c>
      <c r="AF5" s="124" t="e">
        <f>IF(#REF!="","x",#REF!)</f>
        <v>#REF!</v>
      </c>
      <c r="AG5" s="124" t="e">
        <f>IF(#REF!="","x",#REF!)</f>
        <v>#REF!</v>
      </c>
      <c r="AH5" s="124" t="e">
        <f>IF(#REF!="","x",#REF!)</f>
        <v>#REF!</v>
      </c>
      <c r="AI5" s="124" t="e">
        <f>IF(#REF!="","x",#REF!)</f>
        <v>#REF!</v>
      </c>
      <c r="AJ5" s="124" t="e">
        <f>IF(#REF!="","x",#REF!)</f>
        <v>#REF!</v>
      </c>
      <c r="AK5" s="124" t="e">
        <f>IF(#REF!="","x",#REF!)</f>
        <v>#REF!</v>
      </c>
      <c r="AL5" s="124" t="e">
        <f>IF(#REF!="","x",#REF!)</f>
        <v>#REF!</v>
      </c>
      <c r="AM5" s="124" t="e">
        <f>IF(#REF!="","x",#REF!)</f>
        <v>#REF!</v>
      </c>
      <c r="AN5" s="124" t="e">
        <f>IF(#REF!="","x",#REF!)</f>
        <v>#REF!</v>
      </c>
      <c r="AO5" s="124" t="e">
        <f>IF(#REF!="","x",#REF!)</f>
        <v>#REF!</v>
      </c>
      <c r="AP5" s="124" t="e">
        <f>IF(#REF!="","x",#REF!)</f>
        <v>#REF!</v>
      </c>
      <c r="AQ5" s="124" t="e">
        <f>IF(#REF!="","x",#REF!)</f>
        <v>#REF!</v>
      </c>
      <c r="AR5" s="124" t="e">
        <f>IF(#REF!="","x",#REF!)</f>
        <v>#REF!</v>
      </c>
      <c r="AS5" s="124" t="e">
        <f>IF(#REF!="","x",#REF!)</f>
        <v>#REF!</v>
      </c>
      <c r="AT5" s="124" t="e">
        <f>IF(#REF!="","x",#REF!)</f>
        <v>#REF!</v>
      </c>
      <c r="AU5" s="124" t="e">
        <f>IF(#REF!="","x",#REF!)</f>
        <v>#REF!</v>
      </c>
      <c r="AV5" s="124" t="e">
        <f>IF(#REF!="","x",#REF!)</f>
        <v>#REF!</v>
      </c>
      <c r="AW5" s="124" t="e">
        <f>IF(#REF!="","x",#REF!)</f>
        <v>#REF!</v>
      </c>
      <c r="AX5" s="124" t="e">
        <f>IF(#REF!="","x",#REF!)</f>
        <v>#REF!</v>
      </c>
      <c r="AY5" s="124" t="e">
        <f>IF(#REF!="","x",#REF!)</f>
        <v>#REF!</v>
      </c>
      <c r="AZ5" s="124" t="e">
        <f>IF(#REF!="","x",#REF!)</f>
        <v>#REF!</v>
      </c>
      <c r="BA5" s="124" t="e">
        <f>IF(#REF!="","x",#REF!)</f>
        <v>#REF!</v>
      </c>
      <c r="BB5" s="124" t="e">
        <f>IF(#REF!="","x",#REF!)</f>
        <v>#REF!</v>
      </c>
      <c r="BC5" s="124" t="e">
        <f>IF(#REF!="","x",#REF!)</f>
        <v>#REF!</v>
      </c>
      <c r="BD5" s="124" t="e">
        <f>IF(#REF!="","x",#REF!)</f>
        <v>#REF!</v>
      </c>
      <c r="BE5" s="162" t="e">
        <f>IF(#REF!="","x",YEAR(#REF!))</f>
        <v>#REF!</v>
      </c>
      <c r="BF5" s="162" t="e">
        <f>IF(#REF!="","x",YEAR(#REF!))</f>
        <v>#REF!</v>
      </c>
      <c r="BG5" s="162" t="e">
        <f>IF(#REF!="","x",YEAR(#REF!))</f>
        <v>#REF!</v>
      </c>
      <c r="BH5" s="124" t="e">
        <f>IF(#REF!="","x",#REF!)</f>
        <v>#REF!</v>
      </c>
      <c r="BI5" s="124" t="e">
        <f>IF(#REF!="","x",#REF!)</f>
        <v>#REF!</v>
      </c>
      <c r="BJ5" s="124" t="e">
        <f>IF(#REF!="","x",#REF!)</f>
        <v>#REF!</v>
      </c>
      <c r="BK5" s="124" t="e">
        <f>IF(#REF!="","x",#REF!)</f>
        <v>#REF!</v>
      </c>
      <c r="BL5" s="124" t="e">
        <f>IF(#REF!="","x",#REF!)</f>
        <v>#REF!</v>
      </c>
      <c r="BM5" s="124" t="e">
        <f>IF(#REF!="","x",#REF!)</f>
        <v>#REF!</v>
      </c>
      <c r="BN5" s="124" t="e">
        <f>IF(#REF!="","x",#REF!)</f>
        <v>#REF!</v>
      </c>
      <c r="BO5" s="124" t="e">
        <f>IF(#REF!="","x",#REF!)</f>
        <v>#REF!</v>
      </c>
      <c r="BP5" s="124" t="e">
        <f>IF(#REF!="","x",#REF!)</f>
        <v>#REF!</v>
      </c>
      <c r="BQ5" s="124" t="e">
        <f>IF(#REF!="","x",#REF!)</f>
        <v>#REF!</v>
      </c>
      <c r="BR5" s="124" t="e">
        <f>IF(#REF!="","x",#REF!)</f>
        <v>#REF!</v>
      </c>
      <c r="BS5" s="124" t="e">
        <f>IF(#REF!="","x",#REF!)</f>
        <v>#REF!</v>
      </c>
      <c r="BT5" s="124" t="e">
        <f>IF(#REF!="","x",#REF!)</f>
        <v>#REF!</v>
      </c>
      <c r="BU5" s="124" t="e">
        <f>IF(#REF!="","x",#REF!)</f>
        <v>#REF!</v>
      </c>
      <c r="BV5" s="124" t="e">
        <f>IF(#REF!="","x",#REF!)</f>
        <v>#REF!</v>
      </c>
      <c r="BW5" s="124" t="e">
        <f>IF(#REF!="","x",#REF!)</f>
        <v>#REF!</v>
      </c>
      <c r="BX5" s="124" t="e">
        <f>IF(#REF!="","x",#REF!)</f>
        <v>#REF!</v>
      </c>
      <c r="BY5" s="124" t="e">
        <f>IF(#REF!="","x",#REF!)</f>
        <v>#REF!</v>
      </c>
      <c r="BZ5" s="124" t="e">
        <f>IF(#REF!="","x",#REF!)</f>
        <v>#REF!</v>
      </c>
      <c r="CA5" s="124" t="e">
        <f>IF(#REF!="","x",#REF!)</f>
        <v>#REF!</v>
      </c>
      <c r="CB5" s="124" t="e">
        <f>IF(#REF!="","x",#REF!)</f>
        <v>#REF!</v>
      </c>
    </row>
    <row r="6" spans="1:80" x14ac:dyDescent="0.25">
      <c r="A6" s="101" t="s">
        <v>5</v>
      </c>
      <c r="B6" s="84" t="s">
        <v>4</v>
      </c>
      <c r="C6" s="124" t="e">
        <f>IF(#REF!="","x",#REF!)</f>
        <v>#REF!</v>
      </c>
      <c r="D6" s="124" t="e">
        <f>IF(#REF!="","x",#REF!)</f>
        <v>#REF!</v>
      </c>
      <c r="E6" s="124" t="e">
        <f>IF(#REF!="","x",#REF!)</f>
        <v>#REF!</v>
      </c>
      <c r="F6" s="124" t="e">
        <f>IF(#REF!="","x",#REF!)</f>
        <v>#REF!</v>
      </c>
      <c r="G6" s="124" t="e">
        <f>IF(#REF!="","x",#REF!)</f>
        <v>#REF!</v>
      </c>
      <c r="H6" s="124" t="e">
        <f>IF(#REF!="","x",#REF!)</f>
        <v>#REF!</v>
      </c>
      <c r="I6" s="124" t="e">
        <f>IF(#REF!="","x",#REF!)</f>
        <v>#REF!</v>
      </c>
      <c r="J6" s="124" t="e">
        <f>IF(#REF!="","x",#REF!)</f>
        <v>#REF!</v>
      </c>
      <c r="K6" s="124" t="e">
        <f>IF(#REF!="","x",#REF!)</f>
        <v>#REF!</v>
      </c>
      <c r="L6" s="124" t="e">
        <f>IF(#REF!="","x",#REF!)</f>
        <v>#REF!</v>
      </c>
      <c r="M6" s="124" t="e">
        <f>IF(#REF!="","x",#REF!)</f>
        <v>#REF!</v>
      </c>
      <c r="N6" s="124" t="e">
        <f>IF(#REF!="","x",#REF!)</f>
        <v>#REF!</v>
      </c>
      <c r="O6" s="124" t="e">
        <f>IF(#REF!="","x",#REF!)</f>
        <v>#REF!</v>
      </c>
      <c r="P6" s="124" t="e">
        <f>IF(#REF!="","x",#REF!)</f>
        <v>#REF!</v>
      </c>
      <c r="Q6" s="124" t="e">
        <f>IF(#REF!="","x",#REF!)</f>
        <v>#REF!</v>
      </c>
      <c r="R6" s="124" t="e">
        <f>IF(#REF!="","x",#REF!)</f>
        <v>#REF!</v>
      </c>
      <c r="S6" s="124" t="e">
        <f>IF(#REF!="","x",#REF!)</f>
        <v>#REF!</v>
      </c>
      <c r="T6" s="124" t="e">
        <f>IF(#REF!="","x",#REF!)</f>
        <v>#REF!</v>
      </c>
      <c r="U6" s="124" t="e">
        <f>IF(#REF!="","x",#REF!)</f>
        <v>#REF!</v>
      </c>
      <c r="V6" s="124" t="e">
        <f>IF(#REF!="","x",#REF!)</f>
        <v>#REF!</v>
      </c>
      <c r="W6" s="124" t="e">
        <f>IF(#REF!="","x",#REF!)</f>
        <v>#REF!</v>
      </c>
      <c r="X6" s="124" t="e">
        <f>IF(#REF!="","x",#REF!)</f>
        <v>#REF!</v>
      </c>
      <c r="Y6" s="124" t="e">
        <f>IF(#REF!="","x",#REF!)</f>
        <v>#REF!</v>
      </c>
      <c r="Z6" s="124" t="e">
        <f>IF(#REF!="","x",#REF!)</f>
        <v>#REF!</v>
      </c>
      <c r="AA6" s="124" t="e">
        <f>IF(#REF!="","x",#REF!)</f>
        <v>#REF!</v>
      </c>
      <c r="AB6" s="124" t="e">
        <f>IF(#REF!="","x",#REF!)</f>
        <v>#REF!</v>
      </c>
      <c r="AC6" s="124" t="e">
        <f>IF(#REF!="","x",#REF!)</f>
        <v>#REF!</v>
      </c>
      <c r="AD6" s="124" t="e">
        <f>IF(#REF!="","x",#REF!)</f>
        <v>#REF!</v>
      </c>
      <c r="AE6" s="124" t="e">
        <f>IF(#REF!="","x",#REF!)</f>
        <v>#REF!</v>
      </c>
      <c r="AF6" s="124" t="e">
        <f>IF(#REF!="","x",#REF!)</f>
        <v>#REF!</v>
      </c>
      <c r="AG6" s="124" t="e">
        <f>IF(#REF!="","x",#REF!)</f>
        <v>#REF!</v>
      </c>
      <c r="AH6" s="124" t="e">
        <f>IF(#REF!="","x",#REF!)</f>
        <v>#REF!</v>
      </c>
      <c r="AI6" s="124" t="e">
        <f>IF(#REF!="","x",#REF!)</f>
        <v>#REF!</v>
      </c>
      <c r="AJ6" s="124" t="e">
        <f>IF(#REF!="","x",#REF!)</f>
        <v>#REF!</v>
      </c>
      <c r="AK6" s="124" t="e">
        <f>IF(#REF!="","x",#REF!)</f>
        <v>#REF!</v>
      </c>
      <c r="AL6" s="124" t="e">
        <f>IF(#REF!="","x",#REF!)</f>
        <v>#REF!</v>
      </c>
      <c r="AM6" s="124" t="e">
        <f>IF(#REF!="","x",#REF!)</f>
        <v>#REF!</v>
      </c>
      <c r="AN6" s="124" t="e">
        <f>IF(#REF!="","x",#REF!)</f>
        <v>#REF!</v>
      </c>
      <c r="AO6" s="124" t="e">
        <f>IF(#REF!="","x",#REF!)</f>
        <v>#REF!</v>
      </c>
      <c r="AP6" s="124" t="e">
        <f>IF(#REF!="","x",#REF!)</f>
        <v>#REF!</v>
      </c>
      <c r="AQ6" s="124" t="e">
        <f>IF(#REF!="","x",#REF!)</f>
        <v>#REF!</v>
      </c>
      <c r="AR6" s="124" t="e">
        <f>IF(#REF!="","x",#REF!)</f>
        <v>#REF!</v>
      </c>
      <c r="AS6" s="124" t="e">
        <f>IF(#REF!="","x",#REF!)</f>
        <v>#REF!</v>
      </c>
      <c r="AT6" s="124" t="e">
        <f>IF(#REF!="","x",#REF!)</f>
        <v>#REF!</v>
      </c>
      <c r="AU6" s="124" t="e">
        <f>IF(#REF!="","x",#REF!)</f>
        <v>#REF!</v>
      </c>
      <c r="AV6" s="124" t="e">
        <f>IF(#REF!="","x",#REF!)</f>
        <v>#REF!</v>
      </c>
      <c r="AW6" s="124" t="e">
        <f>IF(#REF!="","x",#REF!)</f>
        <v>#REF!</v>
      </c>
      <c r="AX6" s="124" t="e">
        <f>IF(#REF!="","x",#REF!)</f>
        <v>#REF!</v>
      </c>
      <c r="AY6" s="124" t="e">
        <f>IF(#REF!="","x",#REF!)</f>
        <v>#REF!</v>
      </c>
      <c r="AZ6" s="124" t="e">
        <f>IF(#REF!="","x",#REF!)</f>
        <v>#REF!</v>
      </c>
      <c r="BA6" s="124" t="e">
        <f>IF(#REF!="","x",#REF!)</f>
        <v>#REF!</v>
      </c>
      <c r="BB6" s="124" t="e">
        <f>IF(#REF!="","x",#REF!)</f>
        <v>#REF!</v>
      </c>
      <c r="BC6" s="124" t="e">
        <f>IF(#REF!="","x",#REF!)</f>
        <v>#REF!</v>
      </c>
      <c r="BD6" s="124" t="e">
        <f>IF(#REF!="","x",#REF!)</f>
        <v>#REF!</v>
      </c>
      <c r="BE6" s="162" t="e">
        <f>IF(#REF!="","x",YEAR(#REF!))</f>
        <v>#REF!</v>
      </c>
      <c r="BF6" s="162" t="e">
        <f>IF(#REF!="","x",YEAR(#REF!))</f>
        <v>#REF!</v>
      </c>
      <c r="BG6" s="162" t="e">
        <f>IF(#REF!="","x",YEAR(#REF!))</f>
        <v>#REF!</v>
      </c>
      <c r="BH6" s="124" t="e">
        <f>IF(#REF!="","x",#REF!)</f>
        <v>#REF!</v>
      </c>
      <c r="BI6" s="124" t="e">
        <f>IF(#REF!="","x",#REF!)</f>
        <v>#REF!</v>
      </c>
      <c r="BJ6" s="124" t="e">
        <f>IF(#REF!="","x",#REF!)</f>
        <v>#REF!</v>
      </c>
      <c r="BK6" s="124" t="e">
        <f>IF(#REF!="","x",#REF!)</f>
        <v>#REF!</v>
      </c>
      <c r="BL6" s="124" t="e">
        <f>IF(#REF!="","x",#REF!)</f>
        <v>#REF!</v>
      </c>
      <c r="BM6" s="124" t="e">
        <f>IF(#REF!="","x",#REF!)</f>
        <v>#REF!</v>
      </c>
      <c r="BN6" s="124" t="e">
        <f>IF(#REF!="","x",#REF!)</f>
        <v>#REF!</v>
      </c>
      <c r="BO6" s="124" t="e">
        <f>IF(#REF!="","x",#REF!)</f>
        <v>#REF!</v>
      </c>
      <c r="BP6" s="124" t="e">
        <f>IF(#REF!="","x",#REF!)</f>
        <v>#REF!</v>
      </c>
      <c r="BQ6" s="124" t="e">
        <f>IF(#REF!="","x",#REF!)</f>
        <v>#REF!</v>
      </c>
      <c r="BR6" s="124" t="e">
        <f>IF(#REF!="","x",#REF!)</f>
        <v>#REF!</v>
      </c>
      <c r="BS6" s="124" t="e">
        <f>IF(#REF!="","x",#REF!)</f>
        <v>#REF!</v>
      </c>
      <c r="BT6" s="124" t="e">
        <f>IF(#REF!="","x",#REF!)</f>
        <v>#REF!</v>
      </c>
      <c r="BU6" s="124" t="e">
        <f>IF(#REF!="","x",#REF!)</f>
        <v>#REF!</v>
      </c>
      <c r="BV6" s="124" t="e">
        <f>IF(#REF!="","x",#REF!)</f>
        <v>#REF!</v>
      </c>
      <c r="BW6" s="124" t="e">
        <f>IF(#REF!="","x",#REF!)</f>
        <v>#REF!</v>
      </c>
      <c r="BX6" s="124" t="e">
        <f>IF(#REF!="","x",#REF!)</f>
        <v>#REF!</v>
      </c>
      <c r="BY6" s="124" t="e">
        <f>IF(#REF!="","x",#REF!)</f>
        <v>#REF!</v>
      </c>
      <c r="BZ6" s="124" t="e">
        <f>IF(#REF!="","x",#REF!)</f>
        <v>#REF!</v>
      </c>
      <c r="CA6" s="124" t="e">
        <f>IF(#REF!="","x",#REF!)</f>
        <v>#REF!</v>
      </c>
      <c r="CB6" s="124" t="e">
        <f>IF(#REF!="","x",#REF!)</f>
        <v>#REF!</v>
      </c>
    </row>
    <row r="7" spans="1:80" x14ac:dyDescent="0.25">
      <c r="A7" s="101" t="s">
        <v>7</v>
      </c>
      <c r="B7" s="84" t="s">
        <v>6</v>
      </c>
      <c r="C7" s="124" t="e">
        <f>IF(#REF!="","x",#REF!)</f>
        <v>#REF!</v>
      </c>
      <c r="D7" s="124" t="e">
        <f>IF(#REF!="","x",#REF!)</f>
        <v>#REF!</v>
      </c>
      <c r="E7" s="124" t="e">
        <f>IF(#REF!="","x",#REF!)</f>
        <v>#REF!</v>
      </c>
      <c r="F7" s="124" t="e">
        <f>IF(#REF!="","x",#REF!)</f>
        <v>#REF!</v>
      </c>
      <c r="G7" s="124" t="e">
        <f>IF(#REF!="","x",#REF!)</f>
        <v>#REF!</v>
      </c>
      <c r="H7" s="124" t="e">
        <f>IF(#REF!="","x",#REF!)</f>
        <v>#REF!</v>
      </c>
      <c r="I7" s="124" t="e">
        <f>IF(#REF!="","x",#REF!)</f>
        <v>#REF!</v>
      </c>
      <c r="J7" s="124" t="e">
        <f>IF(#REF!="","x",#REF!)</f>
        <v>#REF!</v>
      </c>
      <c r="K7" s="124" t="e">
        <f>IF(#REF!="","x",#REF!)</f>
        <v>#REF!</v>
      </c>
      <c r="L7" s="124" t="e">
        <f>IF(#REF!="","x",#REF!)</f>
        <v>#REF!</v>
      </c>
      <c r="M7" s="124" t="e">
        <f>IF(#REF!="","x",#REF!)</f>
        <v>#REF!</v>
      </c>
      <c r="N7" s="124" t="e">
        <f>IF(#REF!="","x",#REF!)</f>
        <v>#REF!</v>
      </c>
      <c r="O7" s="124" t="e">
        <f>IF(#REF!="","x",#REF!)</f>
        <v>#REF!</v>
      </c>
      <c r="P7" s="124" t="e">
        <f>IF(#REF!="","x",#REF!)</f>
        <v>#REF!</v>
      </c>
      <c r="Q7" s="124" t="e">
        <f>IF(#REF!="","x",#REF!)</f>
        <v>#REF!</v>
      </c>
      <c r="R7" s="124" t="e">
        <f>IF(#REF!="","x",#REF!)</f>
        <v>#REF!</v>
      </c>
      <c r="S7" s="124" t="e">
        <f>IF(#REF!="","x",#REF!)</f>
        <v>#REF!</v>
      </c>
      <c r="T7" s="124" t="e">
        <f>IF(#REF!="","x",#REF!)</f>
        <v>#REF!</v>
      </c>
      <c r="U7" s="124" t="e">
        <f>IF(#REF!="","x",#REF!)</f>
        <v>#REF!</v>
      </c>
      <c r="V7" s="124" t="e">
        <f>IF(#REF!="","x",#REF!)</f>
        <v>#REF!</v>
      </c>
      <c r="W7" s="124" t="e">
        <f>IF(#REF!="","x",#REF!)</f>
        <v>#REF!</v>
      </c>
      <c r="X7" s="124" t="e">
        <f>IF(#REF!="","x",#REF!)</f>
        <v>#REF!</v>
      </c>
      <c r="Y7" s="124" t="e">
        <f>IF(#REF!="","x",#REF!)</f>
        <v>#REF!</v>
      </c>
      <c r="Z7" s="124" t="e">
        <f>IF(#REF!="","x",#REF!)</f>
        <v>#REF!</v>
      </c>
      <c r="AA7" s="124" t="e">
        <f>IF(#REF!="","x",#REF!)</f>
        <v>#REF!</v>
      </c>
      <c r="AB7" s="124" t="e">
        <f>IF(#REF!="","x",#REF!)</f>
        <v>#REF!</v>
      </c>
      <c r="AC7" s="124" t="e">
        <f>IF(#REF!="","x",#REF!)</f>
        <v>#REF!</v>
      </c>
      <c r="AD7" s="124" t="e">
        <f>IF(#REF!="","x",#REF!)</f>
        <v>#REF!</v>
      </c>
      <c r="AE7" s="124" t="e">
        <f>IF(#REF!="","x",#REF!)</f>
        <v>#REF!</v>
      </c>
      <c r="AF7" s="124" t="e">
        <f>IF(#REF!="","x",#REF!)</f>
        <v>#REF!</v>
      </c>
      <c r="AG7" s="124" t="e">
        <f>IF(#REF!="","x",#REF!)</f>
        <v>#REF!</v>
      </c>
      <c r="AH7" s="124" t="e">
        <f>IF(#REF!="","x",#REF!)</f>
        <v>#REF!</v>
      </c>
      <c r="AI7" s="124" t="e">
        <f>IF(#REF!="","x",#REF!)</f>
        <v>#REF!</v>
      </c>
      <c r="AJ7" s="124" t="e">
        <f>IF(#REF!="","x",#REF!)</f>
        <v>#REF!</v>
      </c>
      <c r="AK7" s="124" t="e">
        <f>IF(#REF!="","x",#REF!)</f>
        <v>#REF!</v>
      </c>
      <c r="AL7" s="124" t="e">
        <f>IF(#REF!="","x",#REF!)</f>
        <v>#REF!</v>
      </c>
      <c r="AM7" s="124" t="e">
        <f>IF(#REF!="","x",#REF!)</f>
        <v>#REF!</v>
      </c>
      <c r="AN7" s="124" t="e">
        <f>IF(#REF!="","x",#REF!)</f>
        <v>#REF!</v>
      </c>
      <c r="AO7" s="124" t="e">
        <f>IF(#REF!="","x",#REF!)</f>
        <v>#REF!</v>
      </c>
      <c r="AP7" s="124" t="e">
        <f>IF(#REF!="","x",#REF!)</f>
        <v>#REF!</v>
      </c>
      <c r="AQ7" s="124" t="e">
        <f>IF(#REF!="","x",#REF!)</f>
        <v>#REF!</v>
      </c>
      <c r="AR7" s="124" t="e">
        <f>IF(#REF!="","x",#REF!)</f>
        <v>#REF!</v>
      </c>
      <c r="AS7" s="124" t="e">
        <f>IF(#REF!="","x",#REF!)</f>
        <v>#REF!</v>
      </c>
      <c r="AT7" s="124" t="e">
        <f>IF(#REF!="","x",#REF!)</f>
        <v>#REF!</v>
      </c>
      <c r="AU7" s="124" t="e">
        <f>IF(#REF!="","x",#REF!)</f>
        <v>#REF!</v>
      </c>
      <c r="AV7" s="124" t="e">
        <f>IF(#REF!="","x",#REF!)</f>
        <v>#REF!</v>
      </c>
      <c r="AW7" s="124" t="e">
        <f>IF(#REF!="","x",#REF!)</f>
        <v>#REF!</v>
      </c>
      <c r="AX7" s="124" t="e">
        <f>IF(#REF!="","x",#REF!)</f>
        <v>#REF!</v>
      </c>
      <c r="AY7" s="124" t="e">
        <f>IF(#REF!="","x",#REF!)</f>
        <v>#REF!</v>
      </c>
      <c r="AZ7" s="124" t="e">
        <f>IF(#REF!="","x",#REF!)</f>
        <v>#REF!</v>
      </c>
      <c r="BA7" s="124" t="e">
        <f>IF(#REF!="","x",#REF!)</f>
        <v>#REF!</v>
      </c>
      <c r="BB7" s="124" t="e">
        <f>IF(#REF!="","x",#REF!)</f>
        <v>#REF!</v>
      </c>
      <c r="BC7" s="124" t="e">
        <f>IF(#REF!="","x",#REF!)</f>
        <v>#REF!</v>
      </c>
      <c r="BD7" s="124" t="e">
        <f>IF(#REF!="","x",#REF!)</f>
        <v>#REF!</v>
      </c>
      <c r="BE7" s="162" t="e">
        <f>IF(#REF!="","x",YEAR(#REF!))</f>
        <v>#REF!</v>
      </c>
      <c r="BF7" s="162" t="e">
        <f>IF(#REF!="","x",YEAR(#REF!))</f>
        <v>#REF!</v>
      </c>
      <c r="BG7" s="162" t="e">
        <f>IF(#REF!="","x",YEAR(#REF!))</f>
        <v>#REF!</v>
      </c>
      <c r="BH7" s="124" t="e">
        <f>IF(#REF!="","x",#REF!)</f>
        <v>#REF!</v>
      </c>
      <c r="BI7" s="124" t="e">
        <f>IF(#REF!="","x",#REF!)</f>
        <v>#REF!</v>
      </c>
      <c r="BJ7" s="124" t="e">
        <f>IF(#REF!="","x",#REF!)</f>
        <v>#REF!</v>
      </c>
      <c r="BK7" s="124" t="e">
        <f>IF(#REF!="","x",#REF!)</f>
        <v>#REF!</v>
      </c>
      <c r="BL7" s="124" t="e">
        <f>IF(#REF!="","x",#REF!)</f>
        <v>#REF!</v>
      </c>
      <c r="BM7" s="124" t="e">
        <f>IF(#REF!="","x",#REF!)</f>
        <v>#REF!</v>
      </c>
      <c r="BN7" s="124" t="e">
        <f>IF(#REF!="","x",#REF!)</f>
        <v>#REF!</v>
      </c>
      <c r="BO7" s="124" t="e">
        <f>IF(#REF!="","x",#REF!)</f>
        <v>#REF!</v>
      </c>
      <c r="BP7" s="124" t="e">
        <f>IF(#REF!="","x",#REF!)</f>
        <v>#REF!</v>
      </c>
      <c r="BQ7" s="124" t="e">
        <f>IF(#REF!="","x",#REF!)</f>
        <v>#REF!</v>
      </c>
      <c r="BR7" s="124" t="e">
        <f>IF(#REF!="","x",#REF!)</f>
        <v>#REF!</v>
      </c>
      <c r="BS7" s="124" t="e">
        <f>IF(#REF!="","x",#REF!)</f>
        <v>#REF!</v>
      </c>
      <c r="BT7" s="124" t="e">
        <f>IF(#REF!="","x",#REF!)</f>
        <v>#REF!</v>
      </c>
      <c r="BU7" s="124" t="e">
        <f>IF(#REF!="","x",#REF!)</f>
        <v>#REF!</v>
      </c>
      <c r="BV7" s="124" t="e">
        <f>IF(#REF!="","x",#REF!)</f>
        <v>#REF!</v>
      </c>
      <c r="BW7" s="124" t="e">
        <f>IF(#REF!="","x",#REF!)</f>
        <v>#REF!</v>
      </c>
      <c r="BX7" s="124" t="e">
        <f>IF(#REF!="","x",#REF!)</f>
        <v>#REF!</v>
      </c>
      <c r="BY7" s="124" t="e">
        <f>IF(#REF!="","x",#REF!)</f>
        <v>#REF!</v>
      </c>
      <c r="BZ7" s="124" t="e">
        <f>IF(#REF!="","x",#REF!)</f>
        <v>#REF!</v>
      </c>
      <c r="CA7" s="124" t="e">
        <f>IF(#REF!="","x",#REF!)</f>
        <v>#REF!</v>
      </c>
      <c r="CB7" s="124" t="e">
        <f>IF(#REF!="","x",#REF!)</f>
        <v>#REF!</v>
      </c>
    </row>
    <row r="8" spans="1:80" x14ac:dyDescent="0.25">
      <c r="A8" s="101" t="s">
        <v>9</v>
      </c>
      <c r="B8" s="84" t="s">
        <v>8</v>
      </c>
      <c r="C8" s="124" t="e">
        <f>IF(#REF!="","x",#REF!)</f>
        <v>#REF!</v>
      </c>
      <c r="D8" s="124" t="e">
        <f>IF(#REF!="","x",#REF!)</f>
        <v>#REF!</v>
      </c>
      <c r="E8" s="124" t="e">
        <f>IF(#REF!="","x",#REF!)</f>
        <v>#REF!</v>
      </c>
      <c r="F8" s="124" t="e">
        <f>IF(#REF!="","x",#REF!)</f>
        <v>#REF!</v>
      </c>
      <c r="G8" s="124" t="e">
        <f>IF(#REF!="","x",#REF!)</f>
        <v>#REF!</v>
      </c>
      <c r="H8" s="124" t="e">
        <f>IF(#REF!="","x",#REF!)</f>
        <v>#REF!</v>
      </c>
      <c r="I8" s="124" t="e">
        <f>IF(#REF!="","x",#REF!)</f>
        <v>#REF!</v>
      </c>
      <c r="J8" s="124" t="e">
        <f>IF(#REF!="","x",#REF!)</f>
        <v>#REF!</v>
      </c>
      <c r="K8" s="124" t="e">
        <f>IF(#REF!="","x",#REF!)</f>
        <v>#REF!</v>
      </c>
      <c r="L8" s="124" t="e">
        <f>IF(#REF!="","x",#REF!)</f>
        <v>#REF!</v>
      </c>
      <c r="M8" s="124" t="e">
        <f>IF(#REF!="","x",#REF!)</f>
        <v>#REF!</v>
      </c>
      <c r="N8" s="124" t="e">
        <f>IF(#REF!="","x",#REF!)</f>
        <v>#REF!</v>
      </c>
      <c r="O8" s="124" t="e">
        <f>IF(#REF!="","x",#REF!)</f>
        <v>#REF!</v>
      </c>
      <c r="P8" s="124" t="e">
        <f>IF(#REF!="","x",#REF!)</f>
        <v>#REF!</v>
      </c>
      <c r="Q8" s="124" t="e">
        <f>IF(#REF!="","x",#REF!)</f>
        <v>#REF!</v>
      </c>
      <c r="R8" s="124" t="e">
        <f>IF(#REF!="","x",#REF!)</f>
        <v>#REF!</v>
      </c>
      <c r="S8" s="124" t="e">
        <f>IF(#REF!="","x",#REF!)</f>
        <v>#REF!</v>
      </c>
      <c r="T8" s="124" t="e">
        <f>IF(#REF!="","x",#REF!)</f>
        <v>#REF!</v>
      </c>
      <c r="U8" s="124" t="e">
        <f>IF(#REF!="","x",#REF!)</f>
        <v>#REF!</v>
      </c>
      <c r="V8" s="124" t="e">
        <f>IF(#REF!="","x",#REF!)</f>
        <v>#REF!</v>
      </c>
      <c r="W8" s="124" t="e">
        <f>IF(#REF!="","x",#REF!)</f>
        <v>#REF!</v>
      </c>
      <c r="X8" s="124" t="e">
        <f>IF(#REF!="","x",#REF!)</f>
        <v>#REF!</v>
      </c>
      <c r="Y8" s="124" t="e">
        <f>IF(#REF!="","x",#REF!)</f>
        <v>#REF!</v>
      </c>
      <c r="Z8" s="124" t="e">
        <f>IF(#REF!="","x",#REF!)</f>
        <v>#REF!</v>
      </c>
      <c r="AA8" s="124" t="e">
        <f>IF(#REF!="","x",#REF!)</f>
        <v>#REF!</v>
      </c>
      <c r="AB8" s="124" t="e">
        <f>IF(#REF!="","x",#REF!)</f>
        <v>#REF!</v>
      </c>
      <c r="AC8" s="124" t="e">
        <f>IF(#REF!="","x",#REF!)</f>
        <v>#REF!</v>
      </c>
      <c r="AD8" s="124" t="e">
        <f>IF(#REF!="","x",#REF!)</f>
        <v>#REF!</v>
      </c>
      <c r="AE8" s="124" t="e">
        <f>IF(#REF!="","x",#REF!)</f>
        <v>#REF!</v>
      </c>
      <c r="AF8" s="124" t="e">
        <f>IF(#REF!="","x",#REF!)</f>
        <v>#REF!</v>
      </c>
      <c r="AG8" s="124" t="e">
        <f>IF(#REF!="","x",#REF!)</f>
        <v>#REF!</v>
      </c>
      <c r="AH8" s="124" t="e">
        <f>IF(#REF!="","x",#REF!)</f>
        <v>#REF!</v>
      </c>
      <c r="AI8" s="124" t="e">
        <f>IF(#REF!="","x",#REF!)</f>
        <v>#REF!</v>
      </c>
      <c r="AJ8" s="124" t="e">
        <f>IF(#REF!="","x",#REF!)</f>
        <v>#REF!</v>
      </c>
      <c r="AK8" s="124" t="e">
        <f>IF(#REF!="","x",#REF!)</f>
        <v>#REF!</v>
      </c>
      <c r="AL8" s="124" t="e">
        <f>IF(#REF!="","x",#REF!)</f>
        <v>#REF!</v>
      </c>
      <c r="AM8" s="124" t="e">
        <f>IF(#REF!="","x",#REF!)</f>
        <v>#REF!</v>
      </c>
      <c r="AN8" s="124" t="e">
        <f>IF(#REF!="","x",#REF!)</f>
        <v>#REF!</v>
      </c>
      <c r="AO8" s="124" t="e">
        <f>IF(#REF!="","x",#REF!)</f>
        <v>#REF!</v>
      </c>
      <c r="AP8" s="124" t="e">
        <f>IF(#REF!="","x",#REF!)</f>
        <v>#REF!</v>
      </c>
      <c r="AQ8" s="124" t="e">
        <f>IF(#REF!="","x",#REF!)</f>
        <v>#REF!</v>
      </c>
      <c r="AR8" s="124" t="e">
        <f>IF(#REF!="","x",#REF!)</f>
        <v>#REF!</v>
      </c>
      <c r="AS8" s="124" t="e">
        <f>IF(#REF!="","x",#REF!)</f>
        <v>#REF!</v>
      </c>
      <c r="AT8" s="124" t="e">
        <f>IF(#REF!="","x",#REF!)</f>
        <v>#REF!</v>
      </c>
      <c r="AU8" s="124" t="e">
        <f>IF(#REF!="","x",#REF!)</f>
        <v>#REF!</v>
      </c>
      <c r="AV8" s="124" t="e">
        <f>IF(#REF!="","x",#REF!)</f>
        <v>#REF!</v>
      </c>
      <c r="AW8" s="124" t="e">
        <f>IF(#REF!="","x",#REF!)</f>
        <v>#REF!</v>
      </c>
      <c r="AX8" s="124" t="e">
        <f>IF(#REF!="","x",#REF!)</f>
        <v>#REF!</v>
      </c>
      <c r="AY8" s="124" t="e">
        <f>IF(#REF!="","x",#REF!)</f>
        <v>#REF!</v>
      </c>
      <c r="AZ8" s="124" t="e">
        <f>IF(#REF!="","x",#REF!)</f>
        <v>#REF!</v>
      </c>
      <c r="BA8" s="124" t="e">
        <f>IF(#REF!="","x",#REF!)</f>
        <v>#REF!</v>
      </c>
      <c r="BB8" s="124" t="e">
        <f>IF(#REF!="","x",#REF!)</f>
        <v>#REF!</v>
      </c>
      <c r="BC8" s="124" t="e">
        <f>IF(#REF!="","x",#REF!)</f>
        <v>#REF!</v>
      </c>
      <c r="BD8" s="124" t="e">
        <f>IF(#REF!="","x",#REF!)</f>
        <v>#REF!</v>
      </c>
      <c r="BE8" s="162" t="e">
        <f>IF(#REF!="","x",YEAR(#REF!))</f>
        <v>#REF!</v>
      </c>
      <c r="BF8" s="162" t="e">
        <f>IF(#REF!="","x",YEAR(#REF!))</f>
        <v>#REF!</v>
      </c>
      <c r="BG8" s="162" t="e">
        <f>IF(#REF!="","x",YEAR(#REF!))</f>
        <v>#REF!</v>
      </c>
      <c r="BH8" s="124" t="e">
        <f>IF(#REF!="","x",#REF!)</f>
        <v>#REF!</v>
      </c>
      <c r="BI8" s="124" t="e">
        <f>IF(#REF!="","x",#REF!)</f>
        <v>#REF!</v>
      </c>
      <c r="BJ8" s="124" t="e">
        <f>IF(#REF!="","x",#REF!)</f>
        <v>#REF!</v>
      </c>
      <c r="BK8" s="124" t="e">
        <f>IF(#REF!="","x",#REF!)</f>
        <v>#REF!</v>
      </c>
      <c r="BL8" s="124" t="e">
        <f>IF(#REF!="","x",#REF!)</f>
        <v>#REF!</v>
      </c>
      <c r="BM8" s="124" t="e">
        <f>IF(#REF!="","x",#REF!)</f>
        <v>#REF!</v>
      </c>
      <c r="BN8" s="124" t="e">
        <f>IF(#REF!="","x",#REF!)</f>
        <v>#REF!</v>
      </c>
      <c r="BO8" s="124" t="e">
        <f>IF(#REF!="","x",#REF!)</f>
        <v>#REF!</v>
      </c>
      <c r="BP8" s="124" t="e">
        <f>IF(#REF!="","x",#REF!)</f>
        <v>#REF!</v>
      </c>
      <c r="BQ8" s="124" t="e">
        <f>IF(#REF!="","x",#REF!)</f>
        <v>#REF!</v>
      </c>
      <c r="BR8" s="124" t="e">
        <f>IF(#REF!="","x",#REF!)</f>
        <v>#REF!</v>
      </c>
      <c r="BS8" s="124" t="e">
        <f>IF(#REF!="","x",#REF!)</f>
        <v>#REF!</v>
      </c>
      <c r="BT8" s="124" t="e">
        <f>IF(#REF!="","x",#REF!)</f>
        <v>#REF!</v>
      </c>
      <c r="BU8" s="124" t="e">
        <f>IF(#REF!="","x",#REF!)</f>
        <v>#REF!</v>
      </c>
      <c r="BV8" s="124" t="e">
        <f>IF(#REF!="","x",#REF!)</f>
        <v>#REF!</v>
      </c>
      <c r="BW8" s="124" t="e">
        <f>IF(#REF!="","x",#REF!)</f>
        <v>#REF!</v>
      </c>
      <c r="BX8" s="124" t="e">
        <f>IF(#REF!="","x",#REF!)</f>
        <v>#REF!</v>
      </c>
      <c r="BY8" s="124" t="e">
        <f>IF(#REF!="","x",#REF!)</f>
        <v>#REF!</v>
      </c>
      <c r="BZ8" s="124" t="e">
        <f>IF(#REF!="","x",#REF!)</f>
        <v>#REF!</v>
      </c>
      <c r="CA8" s="124" t="e">
        <f>IF(#REF!="","x",#REF!)</f>
        <v>#REF!</v>
      </c>
      <c r="CB8" s="124" t="e">
        <f>IF(#REF!="","x",#REF!)</f>
        <v>#REF!</v>
      </c>
    </row>
    <row r="9" spans="1:80" x14ac:dyDescent="0.25">
      <c r="A9" s="101" t="s">
        <v>11</v>
      </c>
      <c r="B9" s="84" t="s">
        <v>10</v>
      </c>
      <c r="C9" s="124" t="e">
        <f>IF(#REF!="","x",#REF!)</f>
        <v>#REF!</v>
      </c>
      <c r="D9" s="124" t="e">
        <f>IF(#REF!="","x",#REF!)</f>
        <v>#REF!</v>
      </c>
      <c r="E9" s="124" t="e">
        <f>IF(#REF!="","x",#REF!)</f>
        <v>#REF!</v>
      </c>
      <c r="F9" s="124" t="e">
        <f>IF(#REF!="","x",#REF!)</f>
        <v>#REF!</v>
      </c>
      <c r="G9" s="124" t="e">
        <f>IF(#REF!="","x",#REF!)</f>
        <v>#REF!</v>
      </c>
      <c r="H9" s="124" t="e">
        <f>IF(#REF!="","x",#REF!)</f>
        <v>#REF!</v>
      </c>
      <c r="I9" s="124" t="e">
        <f>IF(#REF!="","x",#REF!)</f>
        <v>#REF!</v>
      </c>
      <c r="J9" s="124" t="e">
        <f>IF(#REF!="","x",#REF!)</f>
        <v>#REF!</v>
      </c>
      <c r="K9" s="124" t="e">
        <f>IF(#REF!="","x",#REF!)</f>
        <v>#REF!</v>
      </c>
      <c r="L9" s="124" t="e">
        <f>IF(#REF!="","x",#REF!)</f>
        <v>#REF!</v>
      </c>
      <c r="M9" s="124" t="e">
        <f>IF(#REF!="","x",#REF!)</f>
        <v>#REF!</v>
      </c>
      <c r="N9" s="124" t="e">
        <f>IF(#REF!="","x",#REF!)</f>
        <v>#REF!</v>
      </c>
      <c r="O9" s="124" t="e">
        <f>IF(#REF!="","x",#REF!)</f>
        <v>#REF!</v>
      </c>
      <c r="P9" s="124" t="e">
        <f>IF(#REF!="","x",#REF!)</f>
        <v>#REF!</v>
      </c>
      <c r="Q9" s="124" t="e">
        <f>IF(#REF!="","x",#REF!)</f>
        <v>#REF!</v>
      </c>
      <c r="R9" s="124" t="e">
        <f>IF(#REF!="","x",#REF!)</f>
        <v>#REF!</v>
      </c>
      <c r="S9" s="124" t="e">
        <f>IF(#REF!="","x",#REF!)</f>
        <v>#REF!</v>
      </c>
      <c r="T9" s="124" t="e">
        <f>IF(#REF!="","x",#REF!)</f>
        <v>#REF!</v>
      </c>
      <c r="U9" s="124" t="e">
        <f>IF(#REF!="","x",#REF!)</f>
        <v>#REF!</v>
      </c>
      <c r="V9" s="124" t="e">
        <f>IF(#REF!="","x",#REF!)</f>
        <v>#REF!</v>
      </c>
      <c r="W9" s="124" t="e">
        <f>IF(#REF!="","x",#REF!)</f>
        <v>#REF!</v>
      </c>
      <c r="X9" s="124" t="e">
        <f>IF(#REF!="","x",#REF!)</f>
        <v>#REF!</v>
      </c>
      <c r="Y9" s="124" t="e">
        <f>IF(#REF!="","x",#REF!)</f>
        <v>#REF!</v>
      </c>
      <c r="Z9" s="124" t="e">
        <f>IF(#REF!="","x",#REF!)</f>
        <v>#REF!</v>
      </c>
      <c r="AA9" s="124" t="e">
        <f>IF(#REF!="","x",#REF!)</f>
        <v>#REF!</v>
      </c>
      <c r="AB9" s="124" t="e">
        <f>IF(#REF!="","x",#REF!)</f>
        <v>#REF!</v>
      </c>
      <c r="AC9" s="124" t="e">
        <f>IF(#REF!="","x",#REF!)</f>
        <v>#REF!</v>
      </c>
      <c r="AD9" s="124" t="e">
        <f>IF(#REF!="","x",#REF!)</f>
        <v>#REF!</v>
      </c>
      <c r="AE9" s="124" t="e">
        <f>IF(#REF!="","x",#REF!)</f>
        <v>#REF!</v>
      </c>
      <c r="AF9" s="124" t="e">
        <f>IF(#REF!="","x",#REF!)</f>
        <v>#REF!</v>
      </c>
      <c r="AG9" s="124" t="e">
        <f>IF(#REF!="","x",#REF!)</f>
        <v>#REF!</v>
      </c>
      <c r="AH9" s="124" t="e">
        <f>IF(#REF!="","x",#REF!)</f>
        <v>#REF!</v>
      </c>
      <c r="AI9" s="124" t="e">
        <f>IF(#REF!="","x",#REF!)</f>
        <v>#REF!</v>
      </c>
      <c r="AJ9" s="124" t="e">
        <f>IF(#REF!="","x",#REF!)</f>
        <v>#REF!</v>
      </c>
      <c r="AK9" s="124" t="e">
        <f>IF(#REF!="","x",#REF!)</f>
        <v>#REF!</v>
      </c>
      <c r="AL9" s="124" t="e">
        <f>IF(#REF!="","x",#REF!)</f>
        <v>#REF!</v>
      </c>
      <c r="AM9" s="124" t="e">
        <f>IF(#REF!="","x",#REF!)</f>
        <v>#REF!</v>
      </c>
      <c r="AN9" s="124" t="e">
        <f>IF(#REF!="","x",#REF!)</f>
        <v>#REF!</v>
      </c>
      <c r="AO9" s="124" t="e">
        <f>IF(#REF!="","x",#REF!)</f>
        <v>#REF!</v>
      </c>
      <c r="AP9" s="124" t="e">
        <f>IF(#REF!="","x",#REF!)</f>
        <v>#REF!</v>
      </c>
      <c r="AQ9" s="124" t="e">
        <f>IF(#REF!="","x",#REF!)</f>
        <v>#REF!</v>
      </c>
      <c r="AR9" s="124" t="e">
        <f>IF(#REF!="","x",#REF!)</f>
        <v>#REF!</v>
      </c>
      <c r="AS9" s="124" t="e">
        <f>IF(#REF!="","x",#REF!)</f>
        <v>#REF!</v>
      </c>
      <c r="AT9" s="124" t="e">
        <f>IF(#REF!="","x",#REF!)</f>
        <v>#REF!</v>
      </c>
      <c r="AU9" s="124" t="e">
        <f>IF(#REF!="","x",#REF!)</f>
        <v>#REF!</v>
      </c>
      <c r="AV9" s="124" t="e">
        <f>IF(#REF!="","x",#REF!)</f>
        <v>#REF!</v>
      </c>
      <c r="AW9" s="124" t="e">
        <f>IF(#REF!="","x",#REF!)</f>
        <v>#REF!</v>
      </c>
      <c r="AX9" s="124" t="e">
        <f>IF(#REF!="","x",#REF!)</f>
        <v>#REF!</v>
      </c>
      <c r="AY9" s="124" t="e">
        <f>IF(#REF!="","x",#REF!)</f>
        <v>#REF!</v>
      </c>
      <c r="AZ9" s="124" t="e">
        <f>IF(#REF!="","x",#REF!)</f>
        <v>#REF!</v>
      </c>
      <c r="BA9" s="124" t="e">
        <f>IF(#REF!="","x",#REF!)</f>
        <v>#REF!</v>
      </c>
      <c r="BB9" s="124" t="e">
        <f>IF(#REF!="","x",#REF!)</f>
        <v>#REF!</v>
      </c>
      <c r="BC9" s="124" t="e">
        <f>IF(#REF!="","x",#REF!)</f>
        <v>#REF!</v>
      </c>
      <c r="BD9" s="124" t="e">
        <f>IF(#REF!="","x",#REF!)</f>
        <v>#REF!</v>
      </c>
      <c r="BE9" s="162" t="e">
        <f>IF(#REF!="","x",YEAR(#REF!))</f>
        <v>#REF!</v>
      </c>
      <c r="BF9" s="162" t="e">
        <f>IF(#REF!="","x",YEAR(#REF!))</f>
        <v>#REF!</v>
      </c>
      <c r="BG9" s="162" t="e">
        <f>IF(#REF!="","x",YEAR(#REF!))</f>
        <v>#REF!</v>
      </c>
      <c r="BH9" s="124" t="e">
        <f>IF(#REF!="","x",#REF!)</f>
        <v>#REF!</v>
      </c>
      <c r="BI9" s="124" t="e">
        <f>IF(#REF!="","x",#REF!)</f>
        <v>#REF!</v>
      </c>
      <c r="BJ9" s="124" t="e">
        <f>IF(#REF!="","x",#REF!)</f>
        <v>#REF!</v>
      </c>
      <c r="BK9" s="124" t="e">
        <f>IF(#REF!="","x",#REF!)</f>
        <v>#REF!</v>
      </c>
      <c r="BL9" s="124" t="e">
        <f>IF(#REF!="","x",#REF!)</f>
        <v>#REF!</v>
      </c>
      <c r="BM9" s="124" t="e">
        <f>IF(#REF!="","x",#REF!)</f>
        <v>#REF!</v>
      </c>
      <c r="BN9" s="124" t="e">
        <f>IF(#REF!="","x",#REF!)</f>
        <v>#REF!</v>
      </c>
      <c r="BO9" s="124" t="e">
        <f>IF(#REF!="","x",#REF!)</f>
        <v>#REF!</v>
      </c>
      <c r="BP9" s="124" t="e">
        <f>IF(#REF!="","x",#REF!)</f>
        <v>#REF!</v>
      </c>
      <c r="BQ9" s="124" t="e">
        <f>IF(#REF!="","x",#REF!)</f>
        <v>#REF!</v>
      </c>
      <c r="BR9" s="124" t="e">
        <f>IF(#REF!="","x",#REF!)</f>
        <v>#REF!</v>
      </c>
      <c r="BS9" s="124" t="e">
        <f>IF(#REF!="","x",#REF!)</f>
        <v>#REF!</v>
      </c>
      <c r="BT9" s="124" t="e">
        <f>IF(#REF!="","x",#REF!)</f>
        <v>#REF!</v>
      </c>
      <c r="BU9" s="124" t="e">
        <f>IF(#REF!="","x",#REF!)</f>
        <v>#REF!</v>
      </c>
      <c r="BV9" s="124" t="e">
        <f>IF(#REF!="","x",#REF!)</f>
        <v>#REF!</v>
      </c>
      <c r="BW9" s="124" t="e">
        <f>IF(#REF!="","x",#REF!)</f>
        <v>#REF!</v>
      </c>
      <c r="BX9" s="124" t="e">
        <f>IF(#REF!="","x",#REF!)</f>
        <v>#REF!</v>
      </c>
      <c r="BY9" s="124" t="e">
        <f>IF(#REF!="","x",#REF!)</f>
        <v>#REF!</v>
      </c>
      <c r="BZ9" s="124" t="e">
        <f>IF(#REF!="","x",#REF!)</f>
        <v>#REF!</v>
      </c>
      <c r="CA9" s="124" t="e">
        <f>IF(#REF!="","x",#REF!)</f>
        <v>#REF!</v>
      </c>
      <c r="CB9" s="124" t="e">
        <f>IF(#REF!="","x",#REF!)</f>
        <v>#REF!</v>
      </c>
    </row>
    <row r="10" spans="1:80" x14ac:dyDescent="0.25">
      <c r="A10" s="101" t="s">
        <v>13</v>
      </c>
      <c r="B10" s="84" t="s">
        <v>12</v>
      </c>
      <c r="C10" s="124" t="e">
        <f>IF(#REF!="","x",#REF!)</f>
        <v>#REF!</v>
      </c>
      <c r="D10" s="124" t="e">
        <f>IF(#REF!="","x",#REF!)</f>
        <v>#REF!</v>
      </c>
      <c r="E10" s="124" t="e">
        <f>IF(#REF!="","x",#REF!)</f>
        <v>#REF!</v>
      </c>
      <c r="F10" s="124" t="e">
        <f>IF(#REF!="","x",#REF!)</f>
        <v>#REF!</v>
      </c>
      <c r="G10" s="124" t="e">
        <f>IF(#REF!="","x",#REF!)</f>
        <v>#REF!</v>
      </c>
      <c r="H10" s="124" t="e">
        <f>IF(#REF!="","x",#REF!)</f>
        <v>#REF!</v>
      </c>
      <c r="I10" s="124" t="e">
        <f>IF(#REF!="","x",#REF!)</f>
        <v>#REF!</v>
      </c>
      <c r="J10" s="124" t="e">
        <f>IF(#REF!="","x",#REF!)</f>
        <v>#REF!</v>
      </c>
      <c r="K10" s="124" t="e">
        <f>IF(#REF!="","x",#REF!)</f>
        <v>#REF!</v>
      </c>
      <c r="L10" s="124" t="e">
        <f>IF(#REF!="","x",#REF!)</f>
        <v>#REF!</v>
      </c>
      <c r="M10" s="124" t="e">
        <f>IF(#REF!="","x",#REF!)</f>
        <v>#REF!</v>
      </c>
      <c r="N10" s="124" t="e">
        <f>IF(#REF!="","x",#REF!)</f>
        <v>#REF!</v>
      </c>
      <c r="O10" s="124" t="e">
        <f>IF(#REF!="","x",#REF!)</f>
        <v>#REF!</v>
      </c>
      <c r="P10" s="124" t="e">
        <f>IF(#REF!="","x",#REF!)</f>
        <v>#REF!</v>
      </c>
      <c r="Q10" s="124" t="e">
        <f>IF(#REF!="","x",#REF!)</f>
        <v>#REF!</v>
      </c>
      <c r="R10" s="124" t="e">
        <f>IF(#REF!="","x",#REF!)</f>
        <v>#REF!</v>
      </c>
      <c r="S10" s="124" t="e">
        <f>IF(#REF!="","x",#REF!)</f>
        <v>#REF!</v>
      </c>
      <c r="T10" s="124" t="e">
        <f>IF(#REF!="","x",#REF!)</f>
        <v>#REF!</v>
      </c>
      <c r="U10" s="124" t="e">
        <f>IF(#REF!="","x",#REF!)</f>
        <v>#REF!</v>
      </c>
      <c r="V10" s="124" t="e">
        <f>IF(#REF!="","x",#REF!)</f>
        <v>#REF!</v>
      </c>
      <c r="W10" s="124" t="e">
        <f>IF(#REF!="","x",#REF!)</f>
        <v>#REF!</v>
      </c>
      <c r="X10" s="124" t="e">
        <f>IF(#REF!="","x",#REF!)</f>
        <v>#REF!</v>
      </c>
      <c r="Y10" s="124" t="e">
        <f>IF(#REF!="","x",#REF!)</f>
        <v>#REF!</v>
      </c>
      <c r="Z10" s="124" t="e">
        <f>IF(#REF!="","x",#REF!)</f>
        <v>#REF!</v>
      </c>
      <c r="AA10" s="124" t="e">
        <f>IF(#REF!="","x",#REF!)</f>
        <v>#REF!</v>
      </c>
      <c r="AB10" s="124" t="e">
        <f>IF(#REF!="","x",#REF!)</f>
        <v>#REF!</v>
      </c>
      <c r="AC10" s="124" t="e">
        <f>IF(#REF!="","x",#REF!)</f>
        <v>#REF!</v>
      </c>
      <c r="AD10" s="124" t="e">
        <f>IF(#REF!="","x",#REF!)</f>
        <v>#REF!</v>
      </c>
      <c r="AE10" s="124" t="e">
        <f>IF(#REF!="","x",#REF!)</f>
        <v>#REF!</v>
      </c>
      <c r="AF10" s="124" t="e">
        <f>IF(#REF!="","x",#REF!)</f>
        <v>#REF!</v>
      </c>
      <c r="AG10" s="124" t="e">
        <f>IF(#REF!="","x",#REF!)</f>
        <v>#REF!</v>
      </c>
      <c r="AH10" s="124" t="e">
        <f>IF(#REF!="","x",#REF!)</f>
        <v>#REF!</v>
      </c>
      <c r="AI10" s="124" t="e">
        <f>IF(#REF!="","x",#REF!)</f>
        <v>#REF!</v>
      </c>
      <c r="AJ10" s="124" t="e">
        <f>IF(#REF!="","x",#REF!)</f>
        <v>#REF!</v>
      </c>
      <c r="AK10" s="124" t="e">
        <f>IF(#REF!="","x",#REF!)</f>
        <v>#REF!</v>
      </c>
      <c r="AL10" s="124" t="e">
        <f>IF(#REF!="","x",#REF!)</f>
        <v>#REF!</v>
      </c>
      <c r="AM10" s="124" t="e">
        <f>IF(#REF!="","x",#REF!)</f>
        <v>#REF!</v>
      </c>
      <c r="AN10" s="124" t="e">
        <f>IF(#REF!="","x",#REF!)</f>
        <v>#REF!</v>
      </c>
      <c r="AO10" s="124" t="e">
        <f>IF(#REF!="","x",#REF!)</f>
        <v>#REF!</v>
      </c>
      <c r="AP10" s="124" t="e">
        <f>IF(#REF!="","x",#REF!)</f>
        <v>#REF!</v>
      </c>
      <c r="AQ10" s="124" t="e">
        <f>IF(#REF!="","x",#REF!)</f>
        <v>#REF!</v>
      </c>
      <c r="AR10" s="124" t="e">
        <f>IF(#REF!="","x",#REF!)</f>
        <v>#REF!</v>
      </c>
      <c r="AS10" s="124" t="e">
        <f>IF(#REF!="","x",#REF!)</f>
        <v>#REF!</v>
      </c>
      <c r="AT10" s="124" t="e">
        <f>IF(#REF!="","x",#REF!)</f>
        <v>#REF!</v>
      </c>
      <c r="AU10" s="124" t="e">
        <f>IF(#REF!="","x",#REF!)</f>
        <v>#REF!</v>
      </c>
      <c r="AV10" s="124" t="e">
        <f>IF(#REF!="","x",#REF!)</f>
        <v>#REF!</v>
      </c>
      <c r="AW10" s="124" t="e">
        <f>IF(#REF!="","x",#REF!)</f>
        <v>#REF!</v>
      </c>
      <c r="AX10" s="124" t="e">
        <f>IF(#REF!="","x",#REF!)</f>
        <v>#REF!</v>
      </c>
      <c r="AY10" s="124" t="e">
        <f>IF(#REF!="","x",#REF!)</f>
        <v>#REF!</v>
      </c>
      <c r="AZ10" s="124" t="e">
        <f>IF(#REF!="","x",#REF!)</f>
        <v>#REF!</v>
      </c>
      <c r="BA10" s="124" t="e">
        <f>IF(#REF!="","x",#REF!)</f>
        <v>#REF!</v>
      </c>
      <c r="BB10" s="124" t="e">
        <f>IF(#REF!="","x",#REF!)</f>
        <v>#REF!</v>
      </c>
      <c r="BC10" s="124" t="e">
        <f>IF(#REF!="","x",#REF!)</f>
        <v>#REF!</v>
      </c>
      <c r="BD10" s="124" t="e">
        <f>IF(#REF!="","x",#REF!)</f>
        <v>#REF!</v>
      </c>
      <c r="BE10" s="162" t="e">
        <f>IF(#REF!="","x",YEAR(#REF!))</f>
        <v>#REF!</v>
      </c>
      <c r="BF10" s="162" t="e">
        <f>IF(#REF!="","x",YEAR(#REF!))</f>
        <v>#REF!</v>
      </c>
      <c r="BG10" s="162" t="e">
        <f>IF(#REF!="","x",YEAR(#REF!))</f>
        <v>#REF!</v>
      </c>
      <c r="BH10" s="124" t="e">
        <f>IF(#REF!="","x",#REF!)</f>
        <v>#REF!</v>
      </c>
      <c r="BI10" s="124" t="e">
        <f>IF(#REF!="","x",#REF!)</f>
        <v>#REF!</v>
      </c>
      <c r="BJ10" s="124" t="e">
        <f>IF(#REF!="","x",#REF!)</f>
        <v>#REF!</v>
      </c>
      <c r="BK10" s="124" t="e">
        <f>IF(#REF!="","x",#REF!)</f>
        <v>#REF!</v>
      </c>
      <c r="BL10" s="124" t="e">
        <f>IF(#REF!="","x",#REF!)</f>
        <v>#REF!</v>
      </c>
      <c r="BM10" s="124" t="e">
        <f>IF(#REF!="","x",#REF!)</f>
        <v>#REF!</v>
      </c>
      <c r="BN10" s="124" t="e">
        <f>IF(#REF!="","x",#REF!)</f>
        <v>#REF!</v>
      </c>
      <c r="BO10" s="124" t="e">
        <f>IF(#REF!="","x",#REF!)</f>
        <v>#REF!</v>
      </c>
      <c r="BP10" s="124" t="e">
        <f>IF(#REF!="","x",#REF!)</f>
        <v>#REF!</v>
      </c>
      <c r="BQ10" s="124" t="e">
        <f>IF(#REF!="","x",#REF!)</f>
        <v>#REF!</v>
      </c>
      <c r="BR10" s="124" t="e">
        <f>IF(#REF!="","x",#REF!)</f>
        <v>#REF!</v>
      </c>
      <c r="BS10" s="124" t="e">
        <f>IF(#REF!="","x",#REF!)</f>
        <v>#REF!</v>
      </c>
      <c r="BT10" s="124" t="e">
        <f>IF(#REF!="","x",#REF!)</f>
        <v>#REF!</v>
      </c>
      <c r="BU10" s="124" t="e">
        <f>IF(#REF!="","x",#REF!)</f>
        <v>#REF!</v>
      </c>
      <c r="BV10" s="124" t="e">
        <f>IF(#REF!="","x",#REF!)</f>
        <v>#REF!</v>
      </c>
      <c r="BW10" s="124" t="e">
        <f>IF(#REF!="","x",#REF!)</f>
        <v>#REF!</v>
      </c>
      <c r="BX10" s="124" t="e">
        <f>IF(#REF!="","x",#REF!)</f>
        <v>#REF!</v>
      </c>
      <c r="BY10" s="124" t="e">
        <f>IF(#REF!="","x",#REF!)</f>
        <v>#REF!</v>
      </c>
      <c r="BZ10" s="124" t="e">
        <f>IF(#REF!="","x",#REF!)</f>
        <v>#REF!</v>
      </c>
      <c r="CA10" s="124" t="e">
        <f>IF(#REF!="","x",#REF!)</f>
        <v>#REF!</v>
      </c>
      <c r="CB10" s="124" t="e">
        <f>IF(#REF!="","x",#REF!)</f>
        <v>#REF!</v>
      </c>
    </row>
    <row r="11" spans="1:80" x14ac:dyDescent="0.25">
      <c r="A11" s="101" t="s">
        <v>15</v>
      </c>
      <c r="B11" s="84" t="s">
        <v>14</v>
      </c>
      <c r="C11" s="124" t="e">
        <f>IF(#REF!="","x",#REF!)</f>
        <v>#REF!</v>
      </c>
      <c r="D11" s="124" t="e">
        <f>IF(#REF!="","x",#REF!)</f>
        <v>#REF!</v>
      </c>
      <c r="E11" s="124" t="e">
        <f>IF(#REF!="","x",#REF!)</f>
        <v>#REF!</v>
      </c>
      <c r="F11" s="124" t="e">
        <f>IF(#REF!="","x",#REF!)</f>
        <v>#REF!</v>
      </c>
      <c r="G11" s="124" t="e">
        <f>IF(#REF!="","x",#REF!)</f>
        <v>#REF!</v>
      </c>
      <c r="H11" s="124" t="e">
        <f>IF(#REF!="","x",#REF!)</f>
        <v>#REF!</v>
      </c>
      <c r="I11" s="124" t="e">
        <f>IF(#REF!="","x",#REF!)</f>
        <v>#REF!</v>
      </c>
      <c r="J11" s="124" t="e">
        <f>IF(#REF!="","x",#REF!)</f>
        <v>#REF!</v>
      </c>
      <c r="K11" s="124" t="e">
        <f>IF(#REF!="","x",#REF!)</f>
        <v>#REF!</v>
      </c>
      <c r="L11" s="124" t="e">
        <f>IF(#REF!="","x",#REF!)</f>
        <v>#REF!</v>
      </c>
      <c r="M11" s="124" t="e">
        <f>IF(#REF!="","x",#REF!)</f>
        <v>#REF!</v>
      </c>
      <c r="N11" s="124" t="e">
        <f>IF(#REF!="","x",#REF!)</f>
        <v>#REF!</v>
      </c>
      <c r="O11" s="124" t="e">
        <f>IF(#REF!="","x",#REF!)</f>
        <v>#REF!</v>
      </c>
      <c r="P11" s="124" t="e">
        <f>IF(#REF!="","x",#REF!)</f>
        <v>#REF!</v>
      </c>
      <c r="Q11" s="124" t="e">
        <f>IF(#REF!="","x",#REF!)</f>
        <v>#REF!</v>
      </c>
      <c r="R11" s="124" t="e">
        <f>IF(#REF!="","x",#REF!)</f>
        <v>#REF!</v>
      </c>
      <c r="S11" s="124" t="e">
        <f>IF(#REF!="","x",#REF!)</f>
        <v>#REF!</v>
      </c>
      <c r="T11" s="124" t="e">
        <f>IF(#REF!="","x",#REF!)</f>
        <v>#REF!</v>
      </c>
      <c r="U11" s="124" t="e">
        <f>IF(#REF!="","x",#REF!)</f>
        <v>#REF!</v>
      </c>
      <c r="V11" s="124" t="e">
        <f>IF(#REF!="","x",#REF!)</f>
        <v>#REF!</v>
      </c>
      <c r="W11" s="124" t="e">
        <f>IF(#REF!="","x",#REF!)</f>
        <v>#REF!</v>
      </c>
      <c r="X11" s="124" t="e">
        <f>IF(#REF!="","x",#REF!)</f>
        <v>#REF!</v>
      </c>
      <c r="Y11" s="124" t="e">
        <f>IF(#REF!="","x",#REF!)</f>
        <v>#REF!</v>
      </c>
      <c r="Z11" s="124" t="e">
        <f>IF(#REF!="","x",#REF!)</f>
        <v>#REF!</v>
      </c>
      <c r="AA11" s="124" t="e">
        <f>IF(#REF!="","x",#REF!)</f>
        <v>#REF!</v>
      </c>
      <c r="AB11" s="124" t="e">
        <f>IF(#REF!="","x",#REF!)</f>
        <v>#REF!</v>
      </c>
      <c r="AC11" s="124" t="e">
        <f>IF(#REF!="","x",#REF!)</f>
        <v>#REF!</v>
      </c>
      <c r="AD11" s="124" t="e">
        <f>IF(#REF!="","x",#REF!)</f>
        <v>#REF!</v>
      </c>
      <c r="AE11" s="124" t="e">
        <f>IF(#REF!="","x",#REF!)</f>
        <v>#REF!</v>
      </c>
      <c r="AF11" s="124" t="e">
        <f>IF(#REF!="","x",#REF!)</f>
        <v>#REF!</v>
      </c>
      <c r="AG11" s="124" t="e">
        <f>IF(#REF!="","x",#REF!)</f>
        <v>#REF!</v>
      </c>
      <c r="AH11" s="124" t="e">
        <f>IF(#REF!="","x",#REF!)</f>
        <v>#REF!</v>
      </c>
      <c r="AI11" s="124" t="e">
        <f>IF(#REF!="","x",#REF!)</f>
        <v>#REF!</v>
      </c>
      <c r="AJ11" s="124" t="e">
        <f>IF(#REF!="","x",#REF!)</f>
        <v>#REF!</v>
      </c>
      <c r="AK11" s="124" t="e">
        <f>IF(#REF!="","x",#REF!)</f>
        <v>#REF!</v>
      </c>
      <c r="AL11" s="124" t="e">
        <f>IF(#REF!="","x",#REF!)</f>
        <v>#REF!</v>
      </c>
      <c r="AM11" s="124" t="e">
        <f>IF(#REF!="","x",#REF!)</f>
        <v>#REF!</v>
      </c>
      <c r="AN11" s="124" t="e">
        <f>IF(#REF!="","x",#REF!)</f>
        <v>#REF!</v>
      </c>
      <c r="AO11" s="124" t="e">
        <f>IF(#REF!="","x",#REF!)</f>
        <v>#REF!</v>
      </c>
      <c r="AP11" s="124" t="e">
        <f>IF(#REF!="","x",#REF!)</f>
        <v>#REF!</v>
      </c>
      <c r="AQ11" s="124" t="e">
        <f>IF(#REF!="","x",#REF!)</f>
        <v>#REF!</v>
      </c>
      <c r="AR11" s="124" t="e">
        <f>IF(#REF!="","x",#REF!)</f>
        <v>#REF!</v>
      </c>
      <c r="AS11" s="124" t="e">
        <f>IF(#REF!="","x",#REF!)</f>
        <v>#REF!</v>
      </c>
      <c r="AT11" s="124" t="e">
        <f>IF(#REF!="","x",#REF!)</f>
        <v>#REF!</v>
      </c>
      <c r="AU11" s="124" t="e">
        <f>IF(#REF!="","x",#REF!)</f>
        <v>#REF!</v>
      </c>
      <c r="AV11" s="124" t="e">
        <f>IF(#REF!="","x",#REF!)</f>
        <v>#REF!</v>
      </c>
      <c r="AW11" s="124" t="e">
        <f>IF(#REF!="","x",#REF!)</f>
        <v>#REF!</v>
      </c>
      <c r="AX11" s="124" t="e">
        <f>IF(#REF!="","x",#REF!)</f>
        <v>#REF!</v>
      </c>
      <c r="AY11" s="124" t="e">
        <f>IF(#REF!="","x",#REF!)</f>
        <v>#REF!</v>
      </c>
      <c r="AZ11" s="124" t="e">
        <f>IF(#REF!="","x",#REF!)</f>
        <v>#REF!</v>
      </c>
      <c r="BA11" s="124" t="e">
        <f>IF(#REF!="","x",#REF!)</f>
        <v>#REF!</v>
      </c>
      <c r="BB11" s="124" t="e">
        <f>IF(#REF!="","x",#REF!)</f>
        <v>#REF!</v>
      </c>
      <c r="BC11" s="124" t="e">
        <f>IF(#REF!="","x",#REF!)</f>
        <v>#REF!</v>
      </c>
      <c r="BD11" s="124" t="e">
        <f>IF(#REF!="","x",#REF!)</f>
        <v>#REF!</v>
      </c>
      <c r="BE11" s="162" t="e">
        <f>IF(#REF!="","x",YEAR(#REF!))</f>
        <v>#REF!</v>
      </c>
      <c r="BF11" s="162" t="e">
        <f>IF(#REF!="","x",YEAR(#REF!))</f>
        <v>#REF!</v>
      </c>
      <c r="BG11" s="162" t="e">
        <f>IF(#REF!="","x",YEAR(#REF!))</f>
        <v>#REF!</v>
      </c>
      <c r="BH11" s="124" t="e">
        <f>IF(#REF!="","x",#REF!)</f>
        <v>#REF!</v>
      </c>
      <c r="BI11" s="124" t="e">
        <f>IF(#REF!="","x",#REF!)</f>
        <v>#REF!</v>
      </c>
      <c r="BJ11" s="124" t="e">
        <f>IF(#REF!="","x",#REF!)</f>
        <v>#REF!</v>
      </c>
      <c r="BK11" s="124" t="e">
        <f>IF(#REF!="","x",#REF!)</f>
        <v>#REF!</v>
      </c>
      <c r="BL11" s="124" t="e">
        <f>IF(#REF!="","x",#REF!)</f>
        <v>#REF!</v>
      </c>
      <c r="BM11" s="124" t="e">
        <f>IF(#REF!="","x",#REF!)</f>
        <v>#REF!</v>
      </c>
      <c r="BN11" s="124" t="e">
        <f>IF(#REF!="","x",#REF!)</f>
        <v>#REF!</v>
      </c>
      <c r="BO11" s="124" t="e">
        <f>IF(#REF!="","x",#REF!)</f>
        <v>#REF!</v>
      </c>
      <c r="BP11" s="124" t="e">
        <f>IF(#REF!="","x",#REF!)</f>
        <v>#REF!</v>
      </c>
      <c r="BQ11" s="124" t="e">
        <f>IF(#REF!="","x",#REF!)</f>
        <v>#REF!</v>
      </c>
      <c r="BR11" s="124" t="e">
        <f>IF(#REF!="","x",#REF!)</f>
        <v>#REF!</v>
      </c>
      <c r="BS11" s="124" t="e">
        <f>IF(#REF!="","x",#REF!)</f>
        <v>#REF!</v>
      </c>
      <c r="BT11" s="124" t="e">
        <f>IF(#REF!="","x",#REF!)</f>
        <v>#REF!</v>
      </c>
      <c r="BU11" s="124" t="e">
        <f>IF(#REF!="","x",#REF!)</f>
        <v>#REF!</v>
      </c>
      <c r="BV11" s="124" t="e">
        <f>IF(#REF!="","x",#REF!)</f>
        <v>#REF!</v>
      </c>
      <c r="BW11" s="124" t="e">
        <f>IF(#REF!="","x",#REF!)</f>
        <v>#REF!</v>
      </c>
      <c r="BX11" s="124" t="e">
        <f>IF(#REF!="","x",#REF!)</f>
        <v>#REF!</v>
      </c>
      <c r="BY11" s="124" t="e">
        <f>IF(#REF!="","x",#REF!)</f>
        <v>#REF!</v>
      </c>
      <c r="BZ11" s="124" t="e">
        <f>IF(#REF!="","x",#REF!)</f>
        <v>#REF!</v>
      </c>
      <c r="CA11" s="124" t="e">
        <f>IF(#REF!="","x",#REF!)</f>
        <v>#REF!</v>
      </c>
      <c r="CB11" s="124" t="e">
        <f>IF(#REF!="","x",#REF!)</f>
        <v>#REF!</v>
      </c>
    </row>
    <row r="12" spans="1:80" x14ac:dyDescent="0.25">
      <c r="A12" s="101" t="s">
        <v>17</v>
      </c>
      <c r="B12" s="84" t="s">
        <v>16</v>
      </c>
      <c r="C12" s="124" t="e">
        <f>IF(#REF!="","x",#REF!)</f>
        <v>#REF!</v>
      </c>
      <c r="D12" s="124" t="e">
        <f>IF(#REF!="","x",#REF!)</f>
        <v>#REF!</v>
      </c>
      <c r="E12" s="124" t="e">
        <f>IF(#REF!="","x",#REF!)</f>
        <v>#REF!</v>
      </c>
      <c r="F12" s="124" t="e">
        <f>IF(#REF!="","x",#REF!)</f>
        <v>#REF!</v>
      </c>
      <c r="G12" s="124" t="e">
        <f>IF(#REF!="","x",#REF!)</f>
        <v>#REF!</v>
      </c>
      <c r="H12" s="124" t="e">
        <f>IF(#REF!="","x",#REF!)</f>
        <v>#REF!</v>
      </c>
      <c r="I12" s="124" t="e">
        <f>IF(#REF!="","x",#REF!)</f>
        <v>#REF!</v>
      </c>
      <c r="J12" s="124" t="e">
        <f>IF(#REF!="","x",#REF!)</f>
        <v>#REF!</v>
      </c>
      <c r="K12" s="124" t="e">
        <f>IF(#REF!="","x",#REF!)</f>
        <v>#REF!</v>
      </c>
      <c r="L12" s="124" t="e">
        <f>IF(#REF!="","x",#REF!)</f>
        <v>#REF!</v>
      </c>
      <c r="M12" s="124" t="e">
        <f>IF(#REF!="","x",#REF!)</f>
        <v>#REF!</v>
      </c>
      <c r="N12" s="124" t="e">
        <f>IF(#REF!="","x",#REF!)</f>
        <v>#REF!</v>
      </c>
      <c r="O12" s="124" t="e">
        <f>IF(#REF!="","x",#REF!)</f>
        <v>#REF!</v>
      </c>
      <c r="P12" s="124" t="e">
        <f>IF(#REF!="","x",#REF!)</f>
        <v>#REF!</v>
      </c>
      <c r="Q12" s="124" t="e">
        <f>IF(#REF!="","x",#REF!)</f>
        <v>#REF!</v>
      </c>
      <c r="R12" s="124" t="e">
        <f>IF(#REF!="","x",#REF!)</f>
        <v>#REF!</v>
      </c>
      <c r="S12" s="124" t="e">
        <f>IF(#REF!="","x",#REF!)</f>
        <v>#REF!</v>
      </c>
      <c r="T12" s="124" t="e">
        <f>IF(#REF!="","x",#REF!)</f>
        <v>#REF!</v>
      </c>
      <c r="U12" s="124" t="e">
        <f>IF(#REF!="","x",#REF!)</f>
        <v>#REF!</v>
      </c>
      <c r="V12" s="124" t="e">
        <f>IF(#REF!="","x",#REF!)</f>
        <v>#REF!</v>
      </c>
      <c r="W12" s="124" t="e">
        <f>IF(#REF!="","x",#REF!)</f>
        <v>#REF!</v>
      </c>
      <c r="X12" s="124" t="e">
        <f>IF(#REF!="","x",#REF!)</f>
        <v>#REF!</v>
      </c>
      <c r="Y12" s="124" t="e">
        <f>IF(#REF!="","x",#REF!)</f>
        <v>#REF!</v>
      </c>
      <c r="Z12" s="124" t="e">
        <f>IF(#REF!="","x",#REF!)</f>
        <v>#REF!</v>
      </c>
      <c r="AA12" s="124" t="e">
        <f>IF(#REF!="","x",#REF!)</f>
        <v>#REF!</v>
      </c>
      <c r="AB12" s="124" t="e">
        <f>IF(#REF!="","x",#REF!)</f>
        <v>#REF!</v>
      </c>
      <c r="AC12" s="124" t="e">
        <f>IF(#REF!="","x",#REF!)</f>
        <v>#REF!</v>
      </c>
      <c r="AD12" s="124" t="e">
        <f>IF(#REF!="","x",#REF!)</f>
        <v>#REF!</v>
      </c>
      <c r="AE12" s="124" t="e">
        <f>IF(#REF!="","x",#REF!)</f>
        <v>#REF!</v>
      </c>
      <c r="AF12" s="124" t="e">
        <f>IF(#REF!="","x",#REF!)</f>
        <v>#REF!</v>
      </c>
      <c r="AG12" s="124" t="e">
        <f>IF(#REF!="","x",#REF!)</f>
        <v>#REF!</v>
      </c>
      <c r="AH12" s="124" t="e">
        <f>IF(#REF!="","x",#REF!)</f>
        <v>#REF!</v>
      </c>
      <c r="AI12" s="124" t="e">
        <f>IF(#REF!="","x",#REF!)</f>
        <v>#REF!</v>
      </c>
      <c r="AJ12" s="124" t="e">
        <f>IF(#REF!="","x",#REF!)</f>
        <v>#REF!</v>
      </c>
      <c r="AK12" s="124" t="e">
        <f>IF(#REF!="","x",#REF!)</f>
        <v>#REF!</v>
      </c>
      <c r="AL12" s="124" t="e">
        <f>IF(#REF!="","x",#REF!)</f>
        <v>#REF!</v>
      </c>
      <c r="AM12" s="124" t="e">
        <f>IF(#REF!="","x",#REF!)</f>
        <v>#REF!</v>
      </c>
      <c r="AN12" s="124" t="e">
        <f>IF(#REF!="","x",#REF!)</f>
        <v>#REF!</v>
      </c>
      <c r="AO12" s="124" t="e">
        <f>IF(#REF!="","x",#REF!)</f>
        <v>#REF!</v>
      </c>
      <c r="AP12" s="124" t="e">
        <f>IF(#REF!="","x",#REF!)</f>
        <v>#REF!</v>
      </c>
      <c r="AQ12" s="124" t="e">
        <f>IF(#REF!="","x",#REF!)</f>
        <v>#REF!</v>
      </c>
      <c r="AR12" s="124" t="e">
        <f>IF(#REF!="","x",#REF!)</f>
        <v>#REF!</v>
      </c>
      <c r="AS12" s="124" t="e">
        <f>IF(#REF!="","x",#REF!)</f>
        <v>#REF!</v>
      </c>
      <c r="AT12" s="124" t="e">
        <f>IF(#REF!="","x",#REF!)</f>
        <v>#REF!</v>
      </c>
      <c r="AU12" s="124" t="e">
        <f>IF(#REF!="","x",#REF!)</f>
        <v>#REF!</v>
      </c>
      <c r="AV12" s="124" t="e">
        <f>IF(#REF!="","x",#REF!)</f>
        <v>#REF!</v>
      </c>
      <c r="AW12" s="124" t="e">
        <f>IF(#REF!="","x",#REF!)</f>
        <v>#REF!</v>
      </c>
      <c r="AX12" s="124" t="e">
        <f>IF(#REF!="","x",#REF!)</f>
        <v>#REF!</v>
      </c>
      <c r="AY12" s="124" t="e">
        <f>IF(#REF!="","x",#REF!)</f>
        <v>#REF!</v>
      </c>
      <c r="AZ12" s="124" t="e">
        <f>IF(#REF!="","x",#REF!)</f>
        <v>#REF!</v>
      </c>
      <c r="BA12" s="124" t="e">
        <f>IF(#REF!="","x",#REF!)</f>
        <v>#REF!</v>
      </c>
      <c r="BB12" s="124" t="e">
        <f>IF(#REF!="","x",#REF!)</f>
        <v>#REF!</v>
      </c>
      <c r="BC12" s="124" t="e">
        <f>IF(#REF!="","x",#REF!)</f>
        <v>#REF!</v>
      </c>
      <c r="BD12" s="124" t="e">
        <f>IF(#REF!="","x",#REF!)</f>
        <v>#REF!</v>
      </c>
      <c r="BE12" s="162" t="e">
        <f>IF(#REF!="","x",YEAR(#REF!))</f>
        <v>#REF!</v>
      </c>
      <c r="BF12" s="162" t="e">
        <f>IF(#REF!="","x",YEAR(#REF!))</f>
        <v>#REF!</v>
      </c>
      <c r="BG12" s="162" t="e">
        <f>IF(#REF!="","x",YEAR(#REF!))</f>
        <v>#REF!</v>
      </c>
      <c r="BH12" s="124" t="e">
        <f>IF(#REF!="","x",#REF!)</f>
        <v>#REF!</v>
      </c>
      <c r="BI12" s="124" t="e">
        <f>IF(#REF!="","x",#REF!)</f>
        <v>#REF!</v>
      </c>
      <c r="BJ12" s="124" t="e">
        <f>IF(#REF!="","x",#REF!)</f>
        <v>#REF!</v>
      </c>
      <c r="BK12" s="124" t="e">
        <f>IF(#REF!="","x",#REF!)</f>
        <v>#REF!</v>
      </c>
      <c r="BL12" s="124" t="e">
        <f>IF(#REF!="","x",#REF!)</f>
        <v>#REF!</v>
      </c>
      <c r="BM12" s="124" t="e">
        <f>IF(#REF!="","x",#REF!)</f>
        <v>#REF!</v>
      </c>
      <c r="BN12" s="124" t="e">
        <f>IF(#REF!="","x",#REF!)</f>
        <v>#REF!</v>
      </c>
      <c r="BO12" s="124" t="e">
        <f>IF(#REF!="","x",#REF!)</f>
        <v>#REF!</v>
      </c>
      <c r="BP12" s="124" t="e">
        <f>IF(#REF!="","x",#REF!)</f>
        <v>#REF!</v>
      </c>
      <c r="BQ12" s="124" t="e">
        <f>IF(#REF!="","x",#REF!)</f>
        <v>#REF!</v>
      </c>
      <c r="BR12" s="124" t="e">
        <f>IF(#REF!="","x",#REF!)</f>
        <v>#REF!</v>
      </c>
      <c r="BS12" s="124" t="e">
        <f>IF(#REF!="","x",#REF!)</f>
        <v>#REF!</v>
      </c>
      <c r="BT12" s="124" t="e">
        <f>IF(#REF!="","x",#REF!)</f>
        <v>#REF!</v>
      </c>
      <c r="BU12" s="124" t="e">
        <f>IF(#REF!="","x",#REF!)</f>
        <v>#REF!</v>
      </c>
      <c r="BV12" s="124" t="e">
        <f>IF(#REF!="","x",#REF!)</f>
        <v>#REF!</v>
      </c>
      <c r="BW12" s="124" t="e">
        <f>IF(#REF!="","x",#REF!)</f>
        <v>#REF!</v>
      </c>
      <c r="BX12" s="124" t="e">
        <f>IF(#REF!="","x",#REF!)</f>
        <v>#REF!</v>
      </c>
      <c r="BY12" s="124" t="e">
        <f>IF(#REF!="","x",#REF!)</f>
        <v>#REF!</v>
      </c>
      <c r="BZ12" s="124" t="e">
        <f>IF(#REF!="","x",#REF!)</f>
        <v>#REF!</v>
      </c>
      <c r="CA12" s="124" t="e">
        <f>IF(#REF!="","x",#REF!)</f>
        <v>#REF!</v>
      </c>
      <c r="CB12" s="124" t="e">
        <f>IF(#REF!="","x",#REF!)</f>
        <v>#REF!</v>
      </c>
    </row>
    <row r="13" spans="1:80" x14ac:dyDescent="0.25">
      <c r="A13" s="101" t="s">
        <v>19</v>
      </c>
      <c r="B13" s="84" t="s">
        <v>18</v>
      </c>
      <c r="C13" s="124" t="e">
        <f>IF(#REF!="","x",#REF!)</f>
        <v>#REF!</v>
      </c>
      <c r="D13" s="124" t="e">
        <f>IF(#REF!="","x",#REF!)</f>
        <v>#REF!</v>
      </c>
      <c r="E13" s="124" t="e">
        <f>IF(#REF!="","x",#REF!)</f>
        <v>#REF!</v>
      </c>
      <c r="F13" s="124" t="e">
        <f>IF(#REF!="","x",#REF!)</f>
        <v>#REF!</v>
      </c>
      <c r="G13" s="124" t="e">
        <f>IF(#REF!="","x",#REF!)</f>
        <v>#REF!</v>
      </c>
      <c r="H13" s="124" t="e">
        <f>IF(#REF!="","x",#REF!)</f>
        <v>#REF!</v>
      </c>
      <c r="I13" s="124" t="e">
        <f>IF(#REF!="","x",#REF!)</f>
        <v>#REF!</v>
      </c>
      <c r="J13" s="124" t="e">
        <f>IF(#REF!="","x",#REF!)</f>
        <v>#REF!</v>
      </c>
      <c r="K13" s="124" t="e">
        <f>IF(#REF!="","x",#REF!)</f>
        <v>#REF!</v>
      </c>
      <c r="L13" s="124" t="e">
        <f>IF(#REF!="","x",#REF!)</f>
        <v>#REF!</v>
      </c>
      <c r="M13" s="124" t="e">
        <f>IF(#REF!="","x",#REF!)</f>
        <v>#REF!</v>
      </c>
      <c r="N13" s="124" t="e">
        <f>IF(#REF!="","x",#REF!)</f>
        <v>#REF!</v>
      </c>
      <c r="O13" s="124" t="e">
        <f>IF(#REF!="","x",#REF!)</f>
        <v>#REF!</v>
      </c>
      <c r="P13" s="124" t="e">
        <f>IF(#REF!="","x",#REF!)</f>
        <v>#REF!</v>
      </c>
      <c r="Q13" s="124" t="e">
        <f>IF(#REF!="","x",#REF!)</f>
        <v>#REF!</v>
      </c>
      <c r="R13" s="124" t="e">
        <f>IF(#REF!="","x",#REF!)</f>
        <v>#REF!</v>
      </c>
      <c r="S13" s="124" t="e">
        <f>IF(#REF!="","x",#REF!)</f>
        <v>#REF!</v>
      </c>
      <c r="T13" s="124" t="e">
        <f>IF(#REF!="","x",#REF!)</f>
        <v>#REF!</v>
      </c>
      <c r="U13" s="124" t="e">
        <f>IF(#REF!="","x",#REF!)</f>
        <v>#REF!</v>
      </c>
      <c r="V13" s="124" t="e">
        <f>IF(#REF!="","x",#REF!)</f>
        <v>#REF!</v>
      </c>
      <c r="W13" s="124" t="e">
        <f>IF(#REF!="","x",#REF!)</f>
        <v>#REF!</v>
      </c>
      <c r="X13" s="124" t="e">
        <f>IF(#REF!="","x",#REF!)</f>
        <v>#REF!</v>
      </c>
      <c r="Y13" s="124" t="e">
        <f>IF(#REF!="","x",#REF!)</f>
        <v>#REF!</v>
      </c>
      <c r="Z13" s="124" t="e">
        <f>IF(#REF!="","x",#REF!)</f>
        <v>#REF!</v>
      </c>
      <c r="AA13" s="124" t="e">
        <f>IF(#REF!="","x",#REF!)</f>
        <v>#REF!</v>
      </c>
      <c r="AB13" s="124" t="e">
        <f>IF(#REF!="","x",#REF!)</f>
        <v>#REF!</v>
      </c>
      <c r="AC13" s="124" t="e">
        <f>IF(#REF!="","x",#REF!)</f>
        <v>#REF!</v>
      </c>
      <c r="AD13" s="124" t="e">
        <f>IF(#REF!="","x",#REF!)</f>
        <v>#REF!</v>
      </c>
      <c r="AE13" s="124" t="e">
        <f>IF(#REF!="","x",#REF!)</f>
        <v>#REF!</v>
      </c>
      <c r="AF13" s="124" t="e">
        <f>IF(#REF!="","x",#REF!)</f>
        <v>#REF!</v>
      </c>
      <c r="AG13" s="124" t="e">
        <f>IF(#REF!="","x",#REF!)</f>
        <v>#REF!</v>
      </c>
      <c r="AH13" s="124" t="e">
        <f>IF(#REF!="","x",#REF!)</f>
        <v>#REF!</v>
      </c>
      <c r="AI13" s="124" t="e">
        <f>IF(#REF!="","x",#REF!)</f>
        <v>#REF!</v>
      </c>
      <c r="AJ13" s="124" t="e">
        <f>IF(#REF!="","x",#REF!)</f>
        <v>#REF!</v>
      </c>
      <c r="AK13" s="124" t="e">
        <f>IF(#REF!="","x",#REF!)</f>
        <v>#REF!</v>
      </c>
      <c r="AL13" s="124" t="e">
        <f>IF(#REF!="","x",#REF!)</f>
        <v>#REF!</v>
      </c>
      <c r="AM13" s="124" t="e">
        <f>IF(#REF!="","x",#REF!)</f>
        <v>#REF!</v>
      </c>
      <c r="AN13" s="124" t="e">
        <f>IF(#REF!="","x",#REF!)</f>
        <v>#REF!</v>
      </c>
      <c r="AO13" s="124" t="e">
        <f>IF(#REF!="","x",#REF!)</f>
        <v>#REF!</v>
      </c>
      <c r="AP13" s="124" t="e">
        <f>IF(#REF!="","x",#REF!)</f>
        <v>#REF!</v>
      </c>
      <c r="AQ13" s="124" t="e">
        <f>IF(#REF!="","x",#REF!)</f>
        <v>#REF!</v>
      </c>
      <c r="AR13" s="124" t="e">
        <f>IF(#REF!="","x",#REF!)</f>
        <v>#REF!</v>
      </c>
      <c r="AS13" s="124" t="e">
        <f>IF(#REF!="","x",#REF!)</f>
        <v>#REF!</v>
      </c>
      <c r="AT13" s="124" t="e">
        <f>IF(#REF!="","x",#REF!)</f>
        <v>#REF!</v>
      </c>
      <c r="AU13" s="124" t="e">
        <f>IF(#REF!="","x",#REF!)</f>
        <v>#REF!</v>
      </c>
      <c r="AV13" s="124" t="e">
        <f>IF(#REF!="","x",#REF!)</f>
        <v>#REF!</v>
      </c>
      <c r="AW13" s="124" t="e">
        <f>IF(#REF!="","x",#REF!)</f>
        <v>#REF!</v>
      </c>
      <c r="AX13" s="124" t="e">
        <f>IF(#REF!="","x",#REF!)</f>
        <v>#REF!</v>
      </c>
      <c r="AY13" s="124" t="e">
        <f>IF(#REF!="","x",#REF!)</f>
        <v>#REF!</v>
      </c>
      <c r="AZ13" s="124" t="e">
        <f>IF(#REF!="","x",#REF!)</f>
        <v>#REF!</v>
      </c>
      <c r="BA13" s="124" t="e">
        <f>IF(#REF!="","x",#REF!)</f>
        <v>#REF!</v>
      </c>
      <c r="BB13" s="124" t="e">
        <f>IF(#REF!="","x",#REF!)</f>
        <v>#REF!</v>
      </c>
      <c r="BC13" s="124" t="e">
        <f>IF(#REF!="","x",#REF!)</f>
        <v>#REF!</v>
      </c>
      <c r="BD13" s="124" t="e">
        <f>IF(#REF!="","x",#REF!)</f>
        <v>#REF!</v>
      </c>
      <c r="BE13" s="162" t="e">
        <f>IF(#REF!="","x",YEAR(#REF!))</f>
        <v>#REF!</v>
      </c>
      <c r="BF13" s="162" t="e">
        <f>IF(#REF!="","x",YEAR(#REF!))</f>
        <v>#REF!</v>
      </c>
      <c r="BG13" s="162" t="e">
        <f>IF(#REF!="","x",YEAR(#REF!))</f>
        <v>#REF!</v>
      </c>
      <c r="BH13" s="124" t="e">
        <f>IF(#REF!="","x",#REF!)</f>
        <v>#REF!</v>
      </c>
      <c r="BI13" s="124" t="e">
        <f>IF(#REF!="","x",#REF!)</f>
        <v>#REF!</v>
      </c>
      <c r="BJ13" s="124" t="e">
        <f>IF(#REF!="","x",#REF!)</f>
        <v>#REF!</v>
      </c>
      <c r="BK13" s="124" t="e">
        <f>IF(#REF!="","x",#REF!)</f>
        <v>#REF!</v>
      </c>
      <c r="BL13" s="124" t="e">
        <f>IF(#REF!="","x",#REF!)</f>
        <v>#REF!</v>
      </c>
      <c r="BM13" s="124" t="e">
        <f>IF(#REF!="","x",#REF!)</f>
        <v>#REF!</v>
      </c>
      <c r="BN13" s="124" t="e">
        <f>IF(#REF!="","x",#REF!)</f>
        <v>#REF!</v>
      </c>
      <c r="BO13" s="124" t="e">
        <f>IF(#REF!="","x",#REF!)</f>
        <v>#REF!</v>
      </c>
      <c r="BP13" s="124" t="e">
        <f>IF(#REF!="","x",#REF!)</f>
        <v>#REF!</v>
      </c>
      <c r="BQ13" s="124" t="e">
        <f>IF(#REF!="","x",#REF!)</f>
        <v>#REF!</v>
      </c>
      <c r="BR13" s="124" t="e">
        <f>IF(#REF!="","x",#REF!)</f>
        <v>#REF!</v>
      </c>
      <c r="BS13" s="124" t="e">
        <f>IF(#REF!="","x",#REF!)</f>
        <v>#REF!</v>
      </c>
      <c r="BT13" s="124" t="e">
        <f>IF(#REF!="","x",#REF!)</f>
        <v>#REF!</v>
      </c>
      <c r="BU13" s="124" t="e">
        <f>IF(#REF!="","x",#REF!)</f>
        <v>#REF!</v>
      </c>
      <c r="BV13" s="124" t="e">
        <f>IF(#REF!="","x",#REF!)</f>
        <v>#REF!</v>
      </c>
      <c r="BW13" s="124" t="e">
        <f>IF(#REF!="","x",#REF!)</f>
        <v>#REF!</v>
      </c>
      <c r="BX13" s="124" t="e">
        <f>IF(#REF!="","x",#REF!)</f>
        <v>#REF!</v>
      </c>
      <c r="BY13" s="124" t="e">
        <f>IF(#REF!="","x",#REF!)</f>
        <v>#REF!</v>
      </c>
      <c r="BZ13" s="124" t="e">
        <f>IF(#REF!="","x",#REF!)</f>
        <v>#REF!</v>
      </c>
      <c r="CA13" s="124" t="e">
        <f>IF(#REF!="","x",#REF!)</f>
        <v>#REF!</v>
      </c>
      <c r="CB13" s="124" t="e">
        <f>IF(#REF!="","x",#REF!)</f>
        <v>#REF!</v>
      </c>
    </row>
    <row r="14" spans="1:80" x14ac:dyDescent="0.25">
      <c r="A14" s="101" t="s">
        <v>21</v>
      </c>
      <c r="B14" s="84" t="s">
        <v>20</v>
      </c>
      <c r="C14" s="124" t="e">
        <f>IF(#REF!="","x",#REF!)</f>
        <v>#REF!</v>
      </c>
      <c r="D14" s="124" t="e">
        <f>IF(#REF!="","x",#REF!)</f>
        <v>#REF!</v>
      </c>
      <c r="E14" s="124" t="e">
        <f>IF(#REF!="","x",#REF!)</f>
        <v>#REF!</v>
      </c>
      <c r="F14" s="124" t="e">
        <f>IF(#REF!="","x",#REF!)</f>
        <v>#REF!</v>
      </c>
      <c r="G14" s="124" t="e">
        <f>IF(#REF!="","x",#REF!)</f>
        <v>#REF!</v>
      </c>
      <c r="H14" s="124" t="e">
        <f>IF(#REF!="","x",#REF!)</f>
        <v>#REF!</v>
      </c>
      <c r="I14" s="124" t="e">
        <f>IF(#REF!="","x",#REF!)</f>
        <v>#REF!</v>
      </c>
      <c r="J14" s="124" t="e">
        <f>IF(#REF!="","x",#REF!)</f>
        <v>#REF!</v>
      </c>
      <c r="K14" s="124" t="e">
        <f>IF(#REF!="","x",#REF!)</f>
        <v>#REF!</v>
      </c>
      <c r="L14" s="124" t="e">
        <f>IF(#REF!="","x",#REF!)</f>
        <v>#REF!</v>
      </c>
      <c r="M14" s="124" t="e">
        <f>IF(#REF!="","x",#REF!)</f>
        <v>#REF!</v>
      </c>
      <c r="N14" s="124" t="e">
        <f>IF(#REF!="","x",#REF!)</f>
        <v>#REF!</v>
      </c>
      <c r="O14" s="124" t="e">
        <f>IF(#REF!="","x",#REF!)</f>
        <v>#REF!</v>
      </c>
      <c r="P14" s="124" t="e">
        <f>IF(#REF!="","x",#REF!)</f>
        <v>#REF!</v>
      </c>
      <c r="Q14" s="124" t="e">
        <f>IF(#REF!="","x",#REF!)</f>
        <v>#REF!</v>
      </c>
      <c r="R14" s="124" t="e">
        <f>IF(#REF!="","x",#REF!)</f>
        <v>#REF!</v>
      </c>
      <c r="S14" s="124" t="e">
        <f>IF(#REF!="","x",#REF!)</f>
        <v>#REF!</v>
      </c>
      <c r="T14" s="124" t="e">
        <f>IF(#REF!="","x",#REF!)</f>
        <v>#REF!</v>
      </c>
      <c r="U14" s="124" t="e">
        <f>IF(#REF!="","x",#REF!)</f>
        <v>#REF!</v>
      </c>
      <c r="V14" s="124" t="e">
        <f>IF(#REF!="","x",#REF!)</f>
        <v>#REF!</v>
      </c>
      <c r="W14" s="124" t="e">
        <f>IF(#REF!="","x",#REF!)</f>
        <v>#REF!</v>
      </c>
      <c r="X14" s="124" t="e">
        <f>IF(#REF!="","x",#REF!)</f>
        <v>#REF!</v>
      </c>
      <c r="Y14" s="124" t="e">
        <f>IF(#REF!="","x",#REF!)</f>
        <v>#REF!</v>
      </c>
      <c r="Z14" s="124" t="e">
        <f>IF(#REF!="","x",#REF!)</f>
        <v>#REF!</v>
      </c>
      <c r="AA14" s="124" t="e">
        <f>IF(#REF!="","x",#REF!)</f>
        <v>#REF!</v>
      </c>
      <c r="AB14" s="124" t="e">
        <f>IF(#REF!="","x",#REF!)</f>
        <v>#REF!</v>
      </c>
      <c r="AC14" s="124" t="e">
        <f>IF(#REF!="","x",#REF!)</f>
        <v>#REF!</v>
      </c>
      <c r="AD14" s="124" t="e">
        <f>IF(#REF!="","x",#REF!)</f>
        <v>#REF!</v>
      </c>
      <c r="AE14" s="124" t="e">
        <f>IF(#REF!="","x",#REF!)</f>
        <v>#REF!</v>
      </c>
      <c r="AF14" s="124" t="e">
        <f>IF(#REF!="","x",#REF!)</f>
        <v>#REF!</v>
      </c>
      <c r="AG14" s="124" t="e">
        <f>IF(#REF!="","x",#REF!)</f>
        <v>#REF!</v>
      </c>
      <c r="AH14" s="124" t="e">
        <f>IF(#REF!="","x",#REF!)</f>
        <v>#REF!</v>
      </c>
      <c r="AI14" s="124" t="e">
        <f>IF(#REF!="","x",#REF!)</f>
        <v>#REF!</v>
      </c>
      <c r="AJ14" s="124" t="e">
        <f>IF(#REF!="","x",#REF!)</f>
        <v>#REF!</v>
      </c>
      <c r="AK14" s="124" t="e">
        <f>IF(#REF!="","x",#REF!)</f>
        <v>#REF!</v>
      </c>
      <c r="AL14" s="124" t="e">
        <f>IF(#REF!="","x",#REF!)</f>
        <v>#REF!</v>
      </c>
      <c r="AM14" s="124" t="e">
        <f>IF(#REF!="","x",#REF!)</f>
        <v>#REF!</v>
      </c>
      <c r="AN14" s="124" t="e">
        <f>IF(#REF!="","x",#REF!)</f>
        <v>#REF!</v>
      </c>
      <c r="AO14" s="124" t="e">
        <f>IF(#REF!="","x",#REF!)</f>
        <v>#REF!</v>
      </c>
      <c r="AP14" s="124" t="e">
        <f>IF(#REF!="","x",#REF!)</f>
        <v>#REF!</v>
      </c>
      <c r="AQ14" s="124" t="e">
        <f>IF(#REF!="","x",#REF!)</f>
        <v>#REF!</v>
      </c>
      <c r="AR14" s="124" t="e">
        <f>IF(#REF!="","x",#REF!)</f>
        <v>#REF!</v>
      </c>
      <c r="AS14" s="124" t="e">
        <f>IF(#REF!="","x",#REF!)</f>
        <v>#REF!</v>
      </c>
      <c r="AT14" s="124" t="e">
        <f>IF(#REF!="","x",#REF!)</f>
        <v>#REF!</v>
      </c>
      <c r="AU14" s="124" t="e">
        <f>IF(#REF!="","x",#REF!)</f>
        <v>#REF!</v>
      </c>
      <c r="AV14" s="124" t="e">
        <f>IF(#REF!="","x",#REF!)</f>
        <v>#REF!</v>
      </c>
      <c r="AW14" s="124" t="e">
        <f>IF(#REF!="","x",#REF!)</f>
        <v>#REF!</v>
      </c>
      <c r="AX14" s="124" t="e">
        <f>IF(#REF!="","x",#REF!)</f>
        <v>#REF!</v>
      </c>
      <c r="AY14" s="124" t="e">
        <f>IF(#REF!="","x",#REF!)</f>
        <v>#REF!</v>
      </c>
      <c r="AZ14" s="124" t="e">
        <f>IF(#REF!="","x",#REF!)</f>
        <v>#REF!</v>
      </c>
      <c r="BA14" s="124" t="e">
        <f>IF(#REF!="","x",#REF!)</f>
        <v>#REF!</v>
      </c>
      <c r="BB14" s="124" t="e">
        <f>IF(#REF!="","x",#REF!)</f>
        <v>#REF!</v>
      </c>
      <c r="BC14" s="124" t="e">
        <f>IF(#REF!="","x",#REF!)</f>
        <v>#REF!</v>
      </c>
      <c r="BD14" s="124" t="e">
        <f>IF(#REF!="","x",#REF!)</f>
        <v>#REF!</v>
      </c>
      <c r="BE14" s="162" t="e">
        <f>IF(#REF!="","x",YEAR(#REF!))</f>
        <v>#REF!</v>
      </c>
      <c r="BF14" s="162" t="e">
        <f>IF(#REF!="","x",YEAR(#REF!))</f>
        <v>#REF!</v>
      </c>
      <c r="BG14" s="162" t="e">
        <f>IF(#REF!="","x",YEAR(#REF!))</f>
        <v>#REF!</v>
      </c>
      <c r="BH14" s="124" t="e">
        <f>IF(#REF!="","x",#REF!)</f>
        <v>#REF!</v>
      </c>
      <c r="BI14" s="124" t="e">
        <f>IF(#REF!="","x",#REF!)</f>
        <v>#REF!</v>
      </c>
      <c r="BJ14" s="124" t="e">
        <f>IF(#REF!="","x",#REF!)</f>
        <v>#REF!</v>
      </c>
      <c r="BK14" s="124" t="e">
        <f>IF(#REF!="","x",#REF!)</f>
        <v>#REF!</v>
      </c>
      <c r="BL14" s="124" t="e">
        <f>IF(#REF!="","x",#REF!)</f>
        <v>#REF!</v>
      </c>
      <c r="BM14" s="124" t="e">
        <f>IF(#REF!="","x",#REF!)</f>
        <v>#REF!</v>
      </c>
      <c r="BN14" s="124" t="e">
        <f>IF(#REF!="","x",#REF!)</f>
        <v>#REF!</v>
      </c>
      <c r="BO14" s="124" t="e">
        <f>IF(#REF!="","x",#REF!)</f>
        <v>#REF!</v>
      </c>
      <c r="BP14" s="124" t="e">
        <f>IF(#REF!="","x",#REF!)</f>
        <v>#REF!</v>
      </c>
      <c r="BQ14" s="124" t="e">
        <f>IF(#REF!="","x",#REF!)</f>
        <v>#REF!</v>
      </c>
      <c r="BR14" s="124" t="e">
        <f>IF(#REF!="","x",#REF!)</f>
        <v>#REF!</v>
      </c>
      <c r="BS14" s="124" t="e">
        <f>IF(#REF!="","x",#REF!)</f>
        <v>#REF!</v>
      </c>
      <c r="BT14" s="124" t="e">
        <f>IF(#REF!="","x",#REF!)</f>
        <v>#REF!</v>
      </c>
      <c r="BU14" s="124" t="e">
        <f>IF(#REF!="","x",#REF!)</f>
        <v>#REF!</v>
      </c>
      <c r="BV14" s="124" t="e">
        <f>IF(#REF!="","x",#REF!)</f>
        <v>#REF!</v>
      </c>
      <c r="BW14" s="124" t="e">
        <f>IF(#REF!="","x",#REF!)</f>
        <v>#REF!</v>
      </c>
      <c r="BX14" s="124" t="e">
        <f>IF(#REF!="","x",#REF!)</f>
        <v>#REF!</v>
      </c>
      <c r="BY14" s="124" t="e">
        <f>IF(#REF!="","x",#REF!)</f>
        <v>#REF!</v>
      </c>
      <c r="BZ14" s="124" t="e">
        <f>IF(#REF!="","x",#REF!)</f>
        <v>#REF!</v>
      </c>
      <c r="CA14" s="124" t="e">
        <f>IF(#REF!="","x",#REF!)</f>
        <v>#REF!</v>
      </c>
      <c r="CB14" s="124" t="e">
        <f>IF(#REF!="","x",#REF!)</f>
        <v>#REF!</v>
      </c>
    </row>
    <row r="15" spans="1:80" x14ac:dyDescent="0.25">
      <c r="A15" s="101" t="s">
        <v>23</v>
      </c>
      <c r="B15" s="84" t="s">
        <v>22</v>
      </c>
      <c r="C15" s="124" t="e">
        <f>IF(#REF!="","x",#REF!)</f>
        <v>#REF!</v>
      </c>
      <c r="D15" s="124" t="e">
        <f>IF(#REF!="","x",#REF!)</f>
        <v>#REF!</v>
      </c>
      <c r="E15" s="124" t="e">
        <f>IF(#REF!="","x",#REF!)</f>
        <v>#REF!</v>
      </c>
      <c r="F15" s="124" t="e">
        <f>IF(#REF!="","x",#REF!)</f>
        <v>#REF!</v>
      </c>
      <c r="G15" s="124" t="e">
        <f>IF(#REF!="","x",#REF!)</f>
        <v>#REF!</v>
      </c>
      <c r="H15" s="124" t="e">
        <f>IF(#REF!="","x",#REF!)</f>
        <v>#REF!</v>
      </c>
      <c r="I15" s="124" t="e">
        <f>IF(#REF!="","x",#REF!)</f>
        <v>#REF!</v>
      </c>
      <c r="J15" s="124" t="e">
        <f>IF(#REF!="","x",#REF!)</f>
        <v>#REF!</v>
      </c>
      <c r="K15" s="124" t="e">
        <f>IF(#REF!="","x",#REF!)</f>
        <v>#REF!</v>
      </c>
      <c r="L15" s="124" t="e">
        <f>IF(#REF!="","x",#REF!)</f>
        <v>#REF!</v>
      </c>
      <c r="M15" s="124" t="e">
        <f>IF(#REF!="","x",#REF!)</f>
        <v>#REF!</v>
      </c>
      <c r="N15" s="124" t="e">
        <f>IF(#REF!="","x",#REF!)</f>
        <v>#REF!</v>
      </c>
      <c r="O15" s="124" t="e">
        <f>IF(#REF!="","x",#REF!)</f>
        <v>#REF!</v>
      </c>
      <c r="P15" s="124" t="e">
        <f>IF(#REF!="","x",#REF!)</f>
        <v>#REF!</v>
      </c>
      <c r="Q15" s="124" t="e">
        <f>IF(#REF!="","x",#REF!)</f>
        <v>#REF!</v>
      </c>
      <c r="R15" s="124" t="e">
        <f>IF(#REF!="","x",#REF!)</f>
        <v>#REF!</v>
      </c>
      <c r="S15" s="124" t="e">
        <f>IF(#REF!="","x",#REF!)</f>
        <v>#REF!</v>
      </c>
      <c r="T15" s="124" t="e">
        <f>IF(#REF!="","x",#REF!)</f>
        <v>#REF!</v>
      </c>
      <c r="U15" s="124" t="e">
        <f>IF(#REF!="","x",#REF!)</f>
        <v>#REF!</v>
      </c>
      <c r="V15" s="124" t="e">
        <f>IF(#REF!="","x",#REF!)</f>
        <v>#REF!</v>
      </c>
      <c r="W15" s="124" t="e">
        <f>IF(#REF!="","x",#REF!)</f>
        <v>#REF!</v>
      </c>
      <c r="X15" s="124" t="e">
        <f>IF(#REF!="","x",#REF!)</f>
        <v>#REF!</v>
      </c>
      <c r="Y15" s="124" t="e">
        <f>IF(#REF!="","x",#REF!)</f>
        <v>#REF!</v>
      </c>
      <c r="Z15" s="124" t="e">
        <f>IF(#REF!="","x",#REF!)</f>
        <v>#REF!</v>
      </c>
      <c r="AA15" s="124" t="e">
        <f>IF(#REF!="","x",#REF!)</f>
        <v>#REF!</v>
      </c>
      <c r="AB15" s="124" t="e">
        <f>IF(#REF!="","x",#REF!)</f>
        <v>#REF!</v>
      </c>
      <c r="AC15" s="124" t="e">
        <f>IF(#REF!="","x",#REF!)</f>
        <v>#REF!</v>
      </c>
      <c r="AD15" s="124" t="e">
        <f>IF(#REF!="","x",#REF!)</f>
        <v>#REF!</v>
      </c>
      <c r="AE15" s="124" t="e">
        <f>IF(#REF!="","x",#REF!)</f>
        <v>#REF!</v>
      </c>
      <c r="AF15" s="124" t="e">
        <f>IF(#REF!="","x",#REF!)</f>
        <v>#REF!</v>
      </c>
      <c r="AG15" s="124" t="e">
        <f>IF(#REF!="","x",#REF!)</f>
        <v>#REF!</v>
      </c>
      <c r="AH15" s="124" t="e">
        <f>IF(#REF!="","x",#REF!)</f>
        <v>#REF!</v>
      </c>
      <c r="AI15" s="124" t="e">
        <f>IF(#REF!="","x",#REF!)</f>
        <v>#REF!</v>
      </c>
      <c r="AJ15" s="124" t="e">
        <f>IF(#REF!="","x",#REF!)</f>
        <v>#REF!</v>
      </c>
      <c r="AK15" s="124" t="e">
        <f>IF(#REF!="","x",#REF!)</f>
        <v>#REF!</v>
      </c>
      <c r="AL15" s="124" t="e">
        <f>IF(#REF!="","x",#REF!)</f>
        <v>#REF!</v>
      </c>
      <c r="AM15" s="124" t="e">
        <f>IF(#REF!="","x",#REF!)</f>
        <v>#REF!</v>
      </c>
      <c r="AN15" s="124" t="e">
        <f>IF(#REF!="","x",#REF!)</f>
        <v>#REF!</v>
      </c>
      <c r="AO15" s="124" t="e">
        <f>IF(#REF!="","x",#REF!)</f>
        <v>#REF!</v>
      </c>
      <c r="AP15" s="124" t="e">
        <f>IF(#REF!="","x",#REF!)</f>
        <v>#REF!</v>
      </c>
      <c r="AQ15" s="124" t="e">
        <f>IF(#REF!="","x",#REF!)</f>
        <v>#REF!</v>
      </c>
      <c r="AR15" s="124" t="e">
        <f>IF(#REF!="","x",#REF!)</f>
        <v>#REF!</v>
      </c>
      <c r="AS15" s="124" t="e">
        <f>IF(#REF!="","x",#REF!)</f>
        <v>#REF!</v>
      </c>
      <c r="AT15" s="124" t="e">
        <f>IF(#REF!="","x",#REF!)</f>
        <v>#REF!</v>
      </c>
      <c r="AU15" s="124" t="e">
        <f>IF(#REF!="","x",#REF!)</f>
        <v>#REF!</v>
      </c>
      <c r="AV15" s="124" t="e">
        <f>IF(#REF!="","x",#REF!)</f>
        <v>#REF!</v>
      </c>
      <c r="AW15" s="124" t="e">
        <f>IF(#REF!="","x",#REF!)</f>
        <v>#REF!</v>
      </c>
      <c r="AX15" s="124" t="e">
        <f>IF(#REF!="","x",#REF!)</f>
        <v>#REF!</v>
      </c>
      <c r="AY15" s="124" t="e">
        <f>IF(#REF!="","x",#REF!)</f>
        <v>#REF!</v>
      </c>
      <c r="AZ15" s="124" t="e">
        <f>IF(#REF!="","x",#REF!)</f>
        <v>#REF!</v>
      </c>
      <c r="BA15" s="124" t="e">
        <f>IF(#REF!="","x",#REF!)</f>
        <v>#REF!</v>
      </c>
      <c r="BB15" s="124" t="e">
        <f>IF(#REF!="","x",#REF!)</f>
        <v>#REF!</v>
      </c>
      <c r="BC15" s="124" t="e">
        <f>IF(#REF!="","x",#REF!)</f>
        <v>#REF!</v>
      </c>
      <c r="BD15" s="124" t="e">
        <f>IF(#REF!="","x",#REF!)</f>
        <v>#REF!</v>
      </c>
      <c r="BE15" s="162" t="e">
        <f>IF(#REF!="","x",YEAR(#REF!))</f>
        <v>#REF!</v>
      </c>
      <c r="BF15" s="162" t="e">
        <f>IF(#REF!="","x",YEAR(#REF!))</f>
        <v>#REF!</v>
      </c>
      <c r="BG15" s="162" t="e">
        <f>IF(#REF!="","x",YEAR(#REF!))</f>
        <v>#REF!</v>
      </c>
      <c r="BH15" s="124" t="e">
        <f>IF(#REF!="","x",#REF!)</f>
        <v>#REF!</v>
      </c>
      <c r="BI15" s="124" t="e">
        <f>IF(#REF!="","x",#REF!)</f>
        <v>#REF!</v>
      </c>
      <c r="BJ15" s="124" t="e">
        <f>IF(#REF!="","x",#REF!)</f>
        <v>#REF!</v>
      </c>
      <c r="BK15" s="124" t="e">
        <f>IF(#REF!="","x",#REF!)</f>
        <v>#REF!</v>
      </c>
      <c r="BL15" s="124" t="e">
        <f>IF(#REF!="","x",#REF!)</f>
        <v>#REF!</v>
      </c>
      <c r="BM15" s="124" t="e">
        <f>IF(#REF!="","x",#REF!)</f>
        <v>#REF!</v>
      </c>
      <c r="BN15" s="124" t="e">
        <f>IF(#REF!="","x",#REF!)</f>
        <v>#REF!</v>
      </c>
      <c r="BO15" s="124" t="e">
        <f>IF(#REF!="","x",#REF!)</f>
        <v>#REF!</v>
      </c>
      <c r="BP15" s="124" t="e">
        <f>IF(#REF!="","x",#REF!)</f>
        <v>#REF!</v>
      </c>
      <c r="BQ15" s="124" t="e">
        <f>IF(#REF!="","x",#REF!)</f>
        <v>#REF!</v>
      </c>
      <c r="BR15" s="124" t="e">
        <f>IF(#REF!="","x",#REF!)</f>
        <v>#REF!</v>
      </c>
      <c r="BS15" s="124" t="e">
        <f>IF(#REF!="","x",#REF!)</f>
        <v>#REF!</v>
      </c>
      <c r="BT15" s="124" t="e">
        <f>IF(#REF!="","x",#REF!)</f>
        <v>#REF!</v>
      </c>
      <c r="BU15" s="124" t="e">
        <f>IF(#REF!="","x",#REF!)</f>
        <v>#REF!</v>
      </c>
      <c r="BV15" s="124" t="e">
        <f>IF(#REF!="","x",#REF!)</f>
        <v>#REF!</v>
      </c>
      <c r="BW15" s="124" t="e">
        <f>IF(#REF!="","x",#REF!)</f>
        <v>#REF!</v>
      </c>
      <c r="BX15" s="124" t="e">
        <f>IF(#REF!="","x",#REF!)</f>
        <v>#REF!</v>
      </c>
      <c r="BY15" s="124" t="e">
        <f>IF(#REF!="","x",#REF!)</f>
        <v>#REF!</v>
      </c>
      <c r="BZ15" s="124" t="e">
        <f>IF(#REF!="","x",#REF!)</f>
        <v>#REF!</v>
      </c>
      <c r="CA15" s="124" t="e">
        <f>IF(#REF!="","x",#REF!)</f>
        <v>#REF!</v>
      </c>
      <c r="CB15" s="124" t="e">
        <f>IF(#REF!="","x",#REF!)</f>
        <v>#REF!</v>
      </c>
    </row>
    <row r="16" spans="1:80" x14ac:dyDescent="0.25">
      <c r="A16" s="101" t="s">
        <v>25</v>
      </c>
      <c r="B16" s="84" t="s">
        <v>24</v>
      </c>
      <c r="C16" s="124" t="e">
        <f>IF(#REF!="","x",#REF!)</f>
        <v>#REF!</v>
      </c>
      <c r="D16" s="124" t="e">
        <f>IF(#REF!="","x",#REF!)</f>
        <v>#REF!</v>
      </c>
      <c r="E16" s="124" t="e">
        <f>IF(#REF!="","x",#REF!)</f>
        <v>#REF!</v>
      </c>
      <c r="F16" s="124" t="e">
        <f>IF(#REF!="","x",#REF!)</f>
        <v>#REF!</v>
      </c>
      <c r="G16" s="124" t="e">
        <f>IF(#REF!="","x",#REF!)</f>
        <v>#REF!</v>
      </c>
      <c r="H16" s="124" t="e">
        <f>IF(#REF!="","x",#REF!)</f>
        <v>#REF!</v>
      </c>
      <c r="I16" s="124" t="e">
        <f>IF(#REF!="","x",#REF!)</f>
        <v>#REF!</v>
      </c>
      <c r="J16" s="124" t="e">
        <f>IF(#REF!="","x",#REF!)</f>
        <v>#REF!</v>
      </c>
      <c r="K16" s="124" t="e">
        <f>IF(#REF!="","x",#REF!)</f>
        <v>#REF!</v>
      </c>
      <c r="L16" s="124" t="e">
        <f>IF(#REF!="","x",#REF!)</f>
        <v>#REF!</v>
      </c>
      <c r="M16" s="124" t="e">
        <f>IF(#REF!="","x",#REF!)</f>
        <v>#REF!</v>
      </c>
      <c r="N16" s="124" t="e">
        <f>IF(#REF!="","x",#REF!)</f>
        <v>#REF!</v>
      </c>
      <c r="O16" s="124" t="e">
        <f>IF(#REF!="","x",#REF!)</f>
        <v>#REF!</v>
      </c>
      <c r="P16" s="124" t="e">
        <f>IF(#REF!="","x",#REF!)</f>
        <v>#REF!</v>
      </c>
      <c r="Q16" s="124" t="e">
        <f>IF(#REF!="","x",#REF!)</f>
        <v>#REF!</v>
      </c>
      <c r="R16" s="124" t="e">
        <f>IF(#REF!="","x",#REF!)</f>
        <v>#REF!</v>
      </c>
      <c r="S16" s="124" t="e">
        <f>IF(#REF!="","x",#REF!)</f>
        <v>#REF!</v>
      </c>
      <c r="T16" s="124" t="e">
        <f>IF(#REF!="","x",#REF!)</f>
        <v>#REF!</v>
      </c>
      <c r="U16" s="124" t="e">
        <f>IF(#REF!="","x",#REF!)</f>
        <v>#REF!</v>
      </c>
      <c r="V16" s="124" t="e">
        <f>IF(#REF!="","x",#REF!)</f>
        <v>#REF!</v>
      </c>
      <c r="W16" s="124" t="e">
        <f>IF(#REF!="","x",#REF!)</f>
        <v>#REF!</v>
      </c>
      <c r="X16" s="124" t="e">
        <f>IF(#REF!="","x",#REF!)</f>
        <v>#REF!</v>
      </c>
      <c r="Y16" s="124" t="e">
        <f>IF(#REF!="","x",#REF!)</f>
        <v>#REF!</v>
      </c>
      <c r="Z16" s="124" t="e">
        <f>IF(#REF!="","x",#REF!)</f>
        <v>#REF!</v>
      </c>
      <c r="AA16" s="124" t="e">
        <f>IF(#REF!="","x",#REF!)</f>
        <v>#REF!</v>
      </c>
      <c r="AB16" s="124" t="e">
        <f>IF(#REF!="","x",#REF!)</f>
        <v>#REF!</v>
      </c>
      <c r="AC16" s="124" t="e">
        <f>IF(#REF!="","x",#REF!)</f>
        <v>#REF!</v>
      </c>
      <c r="AD16" s="124" t="e">
        <f>IF(#REF!="","x",#REF!)</f>
        <v>#REF!</v>
      </c>
      <c r="AE16" s="124" t="e">
        <f>IF(#REF!="","x",#REF!)</f>
        <v>#REF!</v>
      </c>
      <c r="AF16" s="124" t="e">
        <f>IF(#REF!="","x",#REF!)</f>
        <v>#REF!</v>
      </c>
      <c r="AG16" s="124" t="e">
        <f>IF(#REF!="","x",#REF!)</f>
        <v>#REF!</v>
      </c>
      <c r="AH16" s="124" t="e">
        <f>IF(#REF!="","x",#REF!)</f>
        <v>#REF!</v>
      </c>
      <c r="AI16" s="124" t="e">
        <f>IF(#REF!="","x",#REF!)</f>
        <v>#REF!</v>
      </c>
      <c r="AJ16" s="124" t="e">
        <f>IF(#REF!="","x",#REF!)</f>
        <v>#REF!</v>
      </c>
      <c r="AK16" s="124" t="e">
        <f>IF(#REF!="","x",#REF!)</f>
        <v>#REF!</v>
      </c>
      <c r="AL16" s="124" t="e">
        <f>IF(#REF!="","x",#REF!)</f>
        <v>#REF!</v>
      </c>
      <c r="AM16" s="124" t="e">
        <f>IF(#REF!="","x",#REF!)</f>
        <v>#REF!</v>
      </c>
      <c r="AN16" s="124" t="e">
        <f>IF(#REF!="","x",#REF!)</f>
        <v>#REF!</v>
      </c>
      <c r="AO16" s="124" t="e">
        <f>IF(#REF!="","x",#REF!)</f>
        <v>#REF!</v>
      </c>
      <c r="AP16" s="124" t="e">
        <f>IF(#REF!="","x",#REF!)</f>
        <v>#REF!</v>
      </c>
      <c r="AQ16" s="124" t="e">
        <f>IF(#REF!="","x",#REF!)</f>
        <v>#REF!</v>
      </c>
      <c r="AR16" s="124" t="e">
        <f>IF(#REF!="","x",#REF!)</f>
        <v>#REF!</v>
      </c>
      <c r="AS16" s="124" t="e">
        <f>IF(#REF!="","x",#REF!)</f>
        <v>#REF!</v>
      </c>
      <c r="AT16" s="124" t="e">
        <f>IF(#REF!="","x",#REF!)</f>
        <v>#REF!</v>
      </c>
      <c r="AU16" s="124" t="e">
        <f>IF(#REF!="","x",#REF!)</f>
        <v>#REF!</v>
      </c>
      <c r="AV16" s="124" t="e">
        <f>IF(#REF!="","x",#REF!)</f>
        <v>#REF!</v>
      </c>
      <c r="AW16" s="124" t="e">
        <f>IF(#REF!="","x",#REF!)</f>
        <v>#REF!</v>
      </c>
      <c r="AX16" s="124" t="e">
        <f>IF(#REF!="","x",#REF!)</f>
        <v>#REF!</v>
      </c>
      <c r="AY16" s="124" t="e">
        <f>IF(#REF!="","x",#REF!)</f>
        <v>#REF!</v>
      </c>
      <c r="AZ16" s="124" t="e">
        <f>IF(#REF!="","x",#REF!)</f>
        <v>#REF!</v>
      </c>
      <c r="BA16" s="124" t="e">
        <f>IF(#REF!="","x",#REF!)</f>
        <v>#REF!</v>
      </c>
      <c r="BB16" s="124" t="e">
        <f>IF(#REF!="","x",#REF!)</f>
        <v>#REF!</v>
      </c>
      <c r="BC16" s="124" t="e">
        <f>IF(#REF!="","x",#REF!)</f>
        <v>#REF!</v>
      </c>
      <c r="BD16" s="124" t="e">
        <f>IF(#REF!="","x",#REF!)</f>
        <v>#REF!</v>
      </c>
      <c r="BE16" s="162" t="e">
        <f>IF(#REF!="","x",YEAR(#REF!))</f>
        <v>#REF!</v>
      </c>
      <c r="BF16" s="162" t="e">
        <f>IF(#REF!="","x",YEAR(#REF!))</f>
        <v>#REF!</v>
      </c>
      <c r="BG16" s="162" t="e">
        <f>IF(#REF!="","x",YEAR(#REF!))</f>
        <v>#REF!</v>
      </c>
      <c r="BH16" s="124" t="e">
        <f>IF(#REF!="","x",#REF!)</f>
        <v>#REF!</v>
      </c>
      <c r="BI16" s="124" t="e">
        <f>IF(#REF!="","x",#REF!)</f>
        <v>#REF!</v>
      </c>
      <c r="BJ16" s="124" t="e">
        <f>IF(#REF!="","x",#REF!)</f>
        <v>#REF!</v>
      </c>
      <c r="BK16" s="124" t="e">
        <f>IF(#REF!="","x",#REF!)</f>
        <v>#REF!</v>
      </c>
      <c r="BL16" s="124" t="e">
        <f>IF(#REF!="","x",#REF!)</f>
        <v>#REF!</v>
      </c>
      <c r="BM16" s="124" t="e">
        <f>IF(#REF!="","x",#REF!)</f>
        <v>#REF!</v>
      </c>
      <c r="BN16" s="124" t="e">
        <f>IF(#REF!="","x",#REF!)</f>
        <v>#REF!</v>
      </c>
      <c r="BO16" s="124" t="e">
        <f>IF(#REF!="","x",#REF!)</f>
        <v>#REF!</v>
      </c>
      <c r="BP16" s="124" t="e">
        <f>IF(#REF!="","x",#REF!)</f>
        <v>#REF!</v>
      </c>
      <c r="BQ16" s="124" t="e">
        <f>IF(#REF!="","x",#REF!)</f>
        <v>#REF!</v>
      </c>
      <c r="BR16" s="124" t="e">
        <f>IF(#REF!="","x",#REF!)</f>
        <v>#REF!</v>
      </c>
      <c r="BS16" s="124" t="e">
        <f>IF(#REF!="","x",#REF!)</f>
        <v>#REF!</v>
      </c>
      <c r="BT16" s="124" t="e">
        <f>IF(#REF!="","x",#REF!)</f>
        <v>#REF!</v>
      </c>
      <c r="BU16" s="124" t="e">
        <f>IF(#REF!="","x",#REF!)</f>
        <v>#REF!</v>
      </c>
      <c r="BV16" s="124" t="e">
        <f>IF(#REF!="","x",#REF!)</f>
        <v>#REF!</v>
      </c>
      <c r="BW16" s="124" t="e">
        <f>IF(#REF!="","x",#REF!)</f>
        <v>#REF!</v>
      </c>
      <c r="BX16" s="124" t="e">
        <f>IF(#REF!="","x",#REF!)</f>
        <v>#REF!</v>
      </c>
      <c r="BY16" s="124" t="e">
        <f>IF(#REF!="","x",#REF!)</f>
        <v>#REF!</v>
      </c>
      <c r="BZ16" s="124" t="e">
        <f>IF(#REF!="","x",#REF!)</f>
        <v>#REF!</v>
      </c>
      <c r="CA16" s="124" t="e">
        <f>IF(#REF!="","x",#REF!)</f>
        <v>#REF!</v>
      </c>
      <c r="CB16" s="124" t="e">
        <f>IF(#REF!="","x",#REF!)</f>
        <v>#REF!</v>
      </c>
    </row>
    <row r="17" spans="1:80" x14ac:dyDescent="0.25">
      <c r="A17" s="101" t="s">
        <v>27</v>
      </c>
      <c r="B17" s="84" t="s">
        <v>26</v>
      </c>
      <c r="C17" s="124" t="e">
        <f>IF(#REF!="","x",#REF!)</f>
        <v>#REF!</v>
      </c>
      <c r="D17" s="124" t="e">
        <f>IF(#REF!="","x",#REF!)</f>
        <v>#REF!</v>
      </c>
      <c r="E17" s="124" t="e">
        <f>IF(#REF!="","x",#REF!)</f>
        <v>#REF!</v>
      </c>
      <c r="F17" s="124" t="e">
        <f>IF(#REF!="","x",#REF!)</f>
        <v>#REF!</v>
      </c>
      <c r="G17" s="124" t="e">
        <f>IF(#REF!="","x",#REF!)</f>
        <v>#REF!</v>
      </c>
      <c r="H17" s="124" t="e">
        <f>IF(#REF!="","x",#REF!)</f>
        <v>#REF!</v>
      </c>
      <c r="I17" s="124" t="e">
        <f>IF(#REF!="","x",#REF!)</f>
        <v>#REF!</v>
      </c>
      <c r="J17" s="124" t="e">
        <f>IF(#REF!="","x",#REF!)</f>
        <v>#REF!</v>
      </c>
      <c r="K17" s="124" t="e">
        <f>IF(#REF!="","x",#REF!)</f>
        <v>#REF!</v>
      </c>
      <c r="L17" s="124" t="e">
        <f>IF(#REF!="","x",#REF!)</f>
        <v>#REF!</v>
      </c>
      <c r="M17" s="124" t="e">
        <f>IF(#REF!="","x",#REF!)</f>
        <v>#REF!</v>
      </c>
      <c r="N17" s="124" t="e">
        <f>IF(#REF!="","x",#REF!)</f>
        <v>#REF!</v>
      </c>
      <c r="O17" s="124" t="e">
        <f>IF(#REF!="","x",#REF!)</f>
        <v>#REF!</v>
      </c>
      <c r="P17" s="124" t="e">
        <f>IF(#REF!="","x",#REF!)</f>
        <v>#REF!</v>
      </c>
      <c r="Q17" s="124" t="e">
        <f>IF(#REF!="","x",#REF!)</f>
        <v>#REF!</v>
      </c>
      <c r="R17" s="124" t="e">
        <f>IF(#REF!="","x",#REF!)</f>
        <v>#REF!</v>
      </c>
      <c r="S17" s="124" t="e">
        <f>IF(#REF!="","x",#REF!)</f>
        <v>#REF!</v>
      </c>
      <c r="T17" s="124" t="e">
        <f>IF(#REF!="","x",#REF!)</f>
        <v>#REF!</v>
      </c>
      <c r="U17" s="124" t="e">
        <f>IF(#REF!="","x",#REF!)</f>
        <v>#REF!</v>
      </c>
      <c r="V17" s="124" t="e">
        <f>IF(#REF!="","x",#REF!)</f>
        <v>#REF!</v>
      </c>
      <c r="W17" s="124" t="e">
        <f>IF(#REF!="","x",#REF!)</f>
        <v>#REF!</v>
      </c>
      <c r="X17" s="124" t="e">
        <f>IF(#REF!="","x",#REF!)</f>
        <v>#REF!</v>
      </c>
      <c r="Y17" s="124" t="e">
        <f>IF(#REF!="","x",#REF!)</f>
        <v>#REF!</v>
      </c>
      <c r="Z17" s="124" t="e">
        <f>IF(#REF!="","x",#REF!)</f>
        <v>#REF!</v>
      </c>
      <c r="AA17" s="124" t="e">
        <f>IF(#REF!="","x",#REF!)</f>
        <v>#REF!</v>
      </c>
      <c r="AB17" s="124" t="e">
        <f>IF(#REF!="","x",#REF!)</f>
        <v>#REF!</v>
      </c>
      <c r="AC17" s="124" t="e">
        <f>IF(#REF!="","x",#REF!)</f>
        <v>#REF!</v>
      </c>
      <c r="AD17" s="124" t="e">
        <f>IF(#REF!="","x",#REF!)</f>
        <v>#REF!</v>
      </c>
      <c r="AE17" s="124" t="e">
        <f>IF(#REF!="","x",#REF!)</f>
        <v>#REF!</v>
      </c>
      <c r="AF17" s="124" t="e">
        <f>IF(#REF!="","x",#REF!)</f>
        <v>#REF!</v>
      </c>
      <c r="AG17" s="124" t="e">
        <f>IF(#REF!="","x",#REF!)</f>
        <v>#REF!</v>
      </c>
      <c r="AH17" s="124" t="e">
        <f>IF(#REF!="","x",#REF!)</f>
        <v>#REF!</v>
      </c>
      <c r="AI17" s="124" t="e">
        <f>IF(#REF!="","x",#REF!)</f>
        <v>#REF!</v>
      </c>
      <c r="AJ17" s="124" t="e">
        <f>IF(#REF!="","x",#REF!)</f>
        <v>#REF!</v>
      </c>
      <c r="AK17" s="124" t="e">
        <f>IF(#REF!="","x",#REF!)</f>
        <v>#REF!</v>
      </c>
      <c r="AL17" s="124" t="e">
        <f>IF(#REF!="","x",#REF!)</f>
        <v>#REF!</v>
      </c>
      <c r="AM17" s="124" t="e">
        <f>IF(#REF!="","x",#REF!)</f>
        <v>#REF!</v>
      </c>
      <c r="AN17" s="124" t="e">
        <f>IF(#REF!="","x",#REF!)</f>
        <v>#REF!</v>
      </c>
      <c r="AO17" s="124" t="e">
        <f>IF(#REF!="","x",#REF!)</f>
        <v>#REF!</v>
      </c>
      <c r="AP17" s="124" t="e">
        <f>IF(#REF!="","x",#REF!)</f>
        <v>#REF!</v>
      </c>
      <c r="AQ17" s="124" t="e">
        <f>IF(#REF!="","x",#REF!)</f>
        <v>#REF!</v>
      </c>
      <c r="AR17" s="124" t="e">
        <f>IF(#REF!="","x",#REF!)</f>
        <v>#REF!</v>
      </c>
      <c r="AS17" s="124" t="e">
        <f>IF(#REF!="","x",#REF!)</f>
        <v>#REF!</v>
      </c>
      <c r="AT17" s="124" t="e">
        <f>IF(#REF!="","x",#REF!)</f>
        <v>#REF!</v>
      </c>
      <c r="AU17" s="124" t="e">
        <f>IF(#REF!="","x",#REF!)</f>
        <v>#REF!</v>
      </c>
      <c r="AV17" s="124" t="e">
        <f>IF(#REF!="","x",#REF!)</f>
        <v>#REF!</v>
      </c>
      <c r="AW17" s="124" t="e">
        <f>IF(#REF!="","x",#REF!)</f>
        <v>#REF!</v>
      </c>
      <c r="AX17" s="124" t="e">
        <f>IF(#REF!="","x",#REF!)</f>
        <v>#REF!</v>
      </c>
      <c r="AY17" s="124" t="e">
        <f>IF(#REF!="","x",#REF!)</f>
        <v>#REF!</v>
      </c>
      <c r="AZ17" s="124" t="e">
        <f>IF(#REF!="","x",#REF!)</f>
        <v>#REF!</v>
      </c>
      <c r="BA17" s="124" t="e">
        <f>IF(#REF!="","x",#REF!)</f>
        <v>#REF!</v>
      </c>
      <c r="BB17" s="124" t="e">
        <f>IF(#REF!="","x",#REF!)</f>
        <v>#REF!</v>
      </c>
      <c r="BC17" s="124" t="e">
        <f>IF(#REF!="","x",#REF!)</f>
        <v>#REF!</v>
      </c>
      <c r="BD17" s="124" t="e">
        <f>IF(#REF!="","x",#REF!)</f>
        <v>#REF!</v>
      </c>
      <c r="BE17" s="162" t="e">
        <f>IF(#REF!="","x",YEAR(#REF!))</f>
        <v>#REF!</v>
      </c>
      <c r="BF17" s="162" t="e">
        <f>IF(#REF!="","x",YEAR(#REF!))</f>
        <v>#REF!</v>
      </c>
      <c r="BG17" s="162" t="e">
        <f>IF(#REF!="","x",YEAR(#REF!))</f>
        <v>#REF!</v>
      </c>
      <c r="BH17" s="124" t="e">
        <f>IF(#REF!="","x",#REF!)</f>
        <v>#REF!</v>
      </c>
      <c r="BI17" s="124" t="e">
        <f>IF(#REF!="","x",#REF!)</f>
        <v>#REF!</v>
      </c>
      <c r="BJ17" s="124" t="e">
        <f>IF(#REF!="","x",#REF!)</f>
        <v>#REF!</v>
      </c>
      <c r="BK17" s="124" t="e">
        <f>IF(#REF!="","x",#REF!)</f>
        <v>#REF!</v>
      </c>
      <c r="BL17" s="124" t="e">
        <f>IF(#REF!="","x",#REF!)</f>
        <v>#REF!</v>
      </c>
      <c r="BM17" s="124" t="e">
        <f>IF(#REF!="","x",#REF!)</f>
        <v>#REF!</v>
      </c>
      <c r="BN17" s="124" t="e">
        <f>IF(#REF!="","x",#REF!)</f>
        <v>#REF!</v>
      </c>
      <c r="BO17" s="124" t="e">
        <f>IF(#REF!="","x",#REF!)</f>
        <v>#REF!</v>
      </c>
      <c r="BP17" s="124" t="e">
        <f>IF(#REF!="","x",#REF!)</f>
        <v>#REF!</v>
      </c>
      <c r="BQ17" s="124" t="e">
        <f>IF(#REF!="","x",#REF!)</f>
        <v>#REF!</v>
      </c>
      <c r="BR17" s="124" t="e">
        <f>IF(#REF!="","x",#REF!)</f>
        <v>#REF!</v>
      </c>
      <c r="BS17" s="124" t="e">
        <f>IF(#REF!="","x",#REF!)</f>
        <v>#REF!</v>
      </c>
      <c r="BT17" s="124" t="e">
        <f>IF(#REF!="","x",#REF!)</f>
        <v>#REF!</v>
      </c>
      <c r="BU17" s="124" t="e">
        <f>IF(#REF!="","x",#REF!)</f>
        <v>#REF!</v>
      </c>
      <c r="BV17" s="124" t="e">
        <f>IF(#REF!="","x",#REF!)</f>
        <v>#REF!</v>
      </c>
      <c r="BW17" s="124" t="e">
        <f>IF(#REF!="","x",#REF!)</f>
        <v>#REF!</v>
      </c>
      <c r="BX17" s="124" t="e">
        <f>IF(#REF!="","x",#REF!)</f>
        <v>#REF!</v>
      </c>
      <c r="BY17" s="124" t="e">
        <f>IF(#REF!="","x",#REF!)</f>
        <v>#REF!</v>
      </c>
      <c r="BZ17" s="124" t="e">
        <f>IF(#REF!="","x",#REF!)</f>
        <v>#REF!</v>
      </c>
      <c r="CA17" s="124" t="e">
        <f>IF(#REF!="","x",#REF!)</f>
        <v>#REF!</v>
      </c>
      <c r="CB17" s="124" t="e">
        <f>IF(#REF!="","x",#REF!)</f>
        <v>#REF!</v>
      </c>
    </row>
    <row r="18" spans="1:80" x14ac:dyDescent="0.25">
      <c r="A18" s="101" t="s">
        <v>29</v>
      </c>
      <c r="B18" s="84" t="s">
        <v>28</v>
      </c>
      <c r="C18" s="124" t="e">
        <f>IF(#REF!="","x",#REF!)</f>
        <v>#REF!</v>
      </c>
      <c r="D18" s="124" t="e">
        <f>IF(#REF!="","x",#REF!)</f>
        <v>#REF!</v>
      </c>
      <c r="E18" s="124" t="e">
        <f>IF(#REF!="","x",#REF!)</f>
        <v>#REF!</v>
      </c>
      <c r="F18" s="124" t="e">
        <f>IF(#REF!="","x",#REF!)</f>
        <v>#REF!</v>
      </c>
      <c r="G18" s="124" t="e">
        <f>IF(#REF!="","x",#REF!)</f>
        <v>#REF!</v>
      </c>
      <c r="H18" s="124" t="e">
        <f>IF(#REF!="","x",#REF!)</f>
        <v>#REF!</v>
      </c>
      <c r="I18" s="124" t="e">
        <f>IF(#REF!="","x",#REF!)</f>
        <v>#REF!</v>
      </c>
      <c r="J18" s="124" t="e">
        <f>IF(#REF!="","x",#REF!)</f>
        <v>#REF!</v>
      </c>
      <c r="K18" s="124" t="e">
        <f>IF(#REF!="","x",#REF!)</f>
        <v>#REF!</v>
      </c>
      <c r="L18" s="124" t="e">
        <f>IF(#REF!="","x",#REF!)</f>
        <v>#REF!</v>
      </c>
      <c r="M18" s="124" t="e">
        <f>IF(#REF!="","x",#REF!)</f>
        <v>#REF!</v>
      </c>
      <c r="N18" s="124" t="e">
        <f>IF(#REF!="","x",#REF!)</f>
        <v>#REF!</v>
      </c>
      <c r="O18" s="124" t="e">
        <f>IF(#REF!="","x",#REF!)</f>
        <v>#REF!</v>
      </c>
      <c r="P18" s="124" t="e">
        <f>IF(#REF!="","x",#REF!)</f>
        <v>#REF!</v>
      </c>
      <c r="Q18" s="124" t="e">
        <f>IF(#REF!="","x",#REF!)</f>
        <v>#REF!</v>
      </c>
      <c r="R18" s="124" t="e">
        <f>IF(#REF!="","x",#REF!)</f>
        <v>#REF!</v>
      </c>
      <c r="S18" s="124" t="e">
        <f>IF(#REF!="","x",#REF!)</f>
        <v>#REF!</v>
      </c>
      <c r="T18" s="124" t="e">
        <f>IF(#REF!="","x",#REF!)</f>
        <v>#REF!</v>
      </c>
      <c r="U18" s="124" t="e">
        <f>IF(#REF!="","x",#REF!)</f>
        <v>#REF!</v>
      </c>
      <c r="V18" s="124" t="e">
        <f>IF(#REF!="","x",#REF!)</f>
        <v>#REF!</v>
      </c>
      <c r="W18" s="124" t="e">
        <f>IF(#REF!="","x",#REF!)</f>
        <v>#REF!</v>
      </c>
      <c r="X18" s="124" t="e">
        <f>IF(#REF!="","x",#REF!)</f>
        <v>#REF!</v>
      </c>
      <c r="Y18" s="124" t="e">
        <f>IF(#REF!="","x",#REF!)</f>
        <v>#REF!</v>
      </c>
      <c r="Z18" s="124" t="e">
        <f>IF(#REF!="","x",#REF!)</f>
        <v>#REF!</v>
      </c>
      <c r="AA18" s="124" t="e">
        <f>IF(#REF!="","x",#REF!)</f>
        <v>#REF!</v>
      </c>
      <c r="AB18" s="124" t="e">
        <f>IF(#REF!="","x",#REF!)</f>
        <v>#REF!</v>
      </c>
      <c r="AC18" s="124" t="e">
        <f>IF(#REF!="","x",#REF!)</f>
        <v>#REF!</v>
      </c>
      <c r="AD18" s="124" t="e">
        <f>IF(#REF!="","x",#REF!)</f>
        <v>#REF!</v>
      </c>
      <c r="AE18" s="124" t="e">
        <f>IF(#REF!="","x",#REF!)</f>
        <v>#REF!</v>
      </c>
      <c r="AF18" s="124" t="e">
        <f>IF(#REF!="","x",#REF!)</f>
        <v>#REF!</v>
      </c>
      <c r="AG18" s="124" t="e">
        <f>IF(#REF!="","x",#REF!)</f>
        <v>#REF!</v>
      </c>
      <c r="AH18" s="124" t="e">
        <f>IF(#REF!="","x",#REF!)</f>
        <v>#REF!</v>
      </c>
      <c r="AI18" s="124" t="e">
        <f>IF(#REF!="","x",#REF!)</f>
        <v>#REF!</v>
      </c>
      <c r="AJ18" s="124" t="e">
        <f>IF(#REF!="","x",#REF!)</f>
        <v>#REF!</v>
      </c>
      <c r="AK18" s="124" t="e">
        <f>IF(#REF!="","x",#REF!)</f>
        <v>#REF!</v>
      </c>
      <c r="AL18" s="124" t="e">
        <f>IF(#REF!="","x",#REF!)</f>
        <v>#REF!</v>
      </c>
      <c r="AM18" s="124" t="e">
        <f>IF(#REF!="","x",#REF!)</f>
        <v>#REF!</v>
      </c>
      <c r="AN18" s="124" t="e">
        <f>IF(#REF!="","x",#REF!)</f>
        <v>#REF!</v>
      </c>
      <c r="AO18" s="124" t="e">
        <f>IF(#REF!="","x",#REF!)</f>
        <v>#REF!</v>
      </c>
      <c r="AP18" s="124" t="e">
        <f>IF(#REF!="","x",#REF!)</f>
        <v>#REF!</v>
      </c>
      <c r="AQ18" s="124" t="e">
        <f>IF(#REF!="","x",#REF!)</f>
        <v>#REF!</v>
      </c>
      <c r="AR18" s="124" t="e">
        <f>IF(#REF!="","x",#REF!)</f>
        <v>#REF!</v>
      </c>
      <c r="AS18" s="124" t="e">
        <f>IF(#REF!="","x",#REF!)</f>
        <v>#REF!</v>
      </c>
      <c r="AT18" s="124" t="e">
        <f>IF(#REF!="","x",#REF!)</f>
        <v>#REF!</v>
      </c>
      <c r="AU18" s="124" t="e">
        <f>IF(#REF!="","x",#REF!)</f>
        <v>#REF!</v>
      </c>
      <c r="AV18" s="124" t="e">
        <f>IF(#REF!="","x",#REF!)</f>
        <v>#REF!</v>
      </c>
      <c r="AW18" s="124" t="e">
        <f>IF(#REF!="","x",#REF!)</f>
        <v>#REF!</v>
      </c>
      <c r="AX18" s="124" t="e">
        <f>IF(#REF!="","x",#REF!)</f>
        <v>#REF!</v>
      </c>
      <c r="AY18" s="124" t="e">
        <f>IF(#REF!="","x",#REF!)</f>
        <v>#REF!</v>
      </c>
      <c r="AZ18" s="124" t="e">
        <f>IF(#REF!="","x",#REF!)</f>
        <v>#REF!</v>
      </c>
      <c r="BA18" s="124" t="e">
        <f>IF(#REF!="","x",#REF!)</f>
        <v>#REF!</v>
      </c>
      <c r="BB18" s="124" t="e">
        <f>IF(#REF!="","x",#REF!)</f>
        <v>#REF!</v>
      </c>
      <c r="BC18" s="124" t="e">
        <f>IF(#REF!="","x",#REF!)</f>
        <v>#REF!</v>
      </c>
      <c r="BD18" s="124" t="e">
        <f>IF(#REF!="","x",#REF!)</f>
        <v>#REF!</v>
      </c>
      <c r="BE18" s="162" t="e">
        <f>IF(#REF!="","x",YEAR(#REF!))</f>
        <v>#REF!</v>
      </c>
      <c r="BF18" s="162" t="e">
        <f>IF(#REF!="","x",YEAR(#REF!))</f>
        <v>#REF!</v>
      </c>
      <c r="BG18" s="162" t="e">
        <f>IF(#REF!="","x",YEAR(#REF!))</f>
        <v>#REF!</v>
      </c>
      <c r="BH18" s="124" t="e">
        <f>IF(#REF!="","x",#REF!)</f>
        <v>#REF!</v>
      </c>
      <c r="BI18" s="124" t="e">
        <f>IF(#REF!="","x",#REF!)</f>
        <v>#REF!</v>
      </c>
      <c r="BJ18" s="124" t="e">
        <f>IF(#REF!="","x",#REF!)</f>
        <v>#REF!</v>
      </c>
      <c r="BK18" s="124" t="e">
        <f>IF(#REF!="","x",#REF!)</f>
        <v>#REF!</v>
      </c>
      <c r="BL18" s="124" t="e">
        <f>IF(#REF!="","x",#REF!)</f>
        <v>#REF!</v>
      </c>
      <c r="BM18" s="124" t="e">
        <f>IF(#REF!="","x",#REF!)</f>
        <v>#REF!</v>
      </c>
      <c r="BN18" s="124" t="e">
        <f>IF(#REF!="","x",#REF!)</f>
        <v>#REF!</v>
      </c>
      <c r="BO18" s="124" t="e">
        <f>IF(#REF!="","x",#REF!)</f>
        <v>#REF!</v>
      </c>
      <c r="BP18" s="124" t="e">
        <f>IF(#REF!="","x",#REF!)</f>
        <v>#REF!</v>
      </c>
      <c r="BQ18" s="124" t="e">
        <f>IF(#REF!="","x",#REF!)</f>
        <v>#REF!</v>
      </c>
      <c r="BR18" s="124" t="e">
        <f>IF(#REF!="","x",#REF!)</f>
        <v>#REF!</v>
      </c>
      <c r="BS18" s="124" t="e">
        <f>IF(#REF!="","x",#REF!)</f>
        <v>#REF!</v>
      </c>
      <c r="BT18" s="124" t="e">
        <f>IF(#REF!="","x",#REF!)</f>
        <v>#REF!</v>
      </c>
      <c r="BU18" s="124" t="e">
        <f>IF(#REF!="","x",#REF!)</f>
        <v>#REF!</v>
      </c>
      <c r="BV18" s="124" t="e">
        <f>IF(#REF!="","x",#REF!)</f>
        <v>#REF!</v>
      </c>
      <c r="BW18" s="124" t="e">
        <f>IF(#REF!="","x",#REF!)</f>
        <v>#REF!</v>
      </c>
      <c r="BX18" s="124" t="e">
        <f>IF(#REF!="","x",#REF!)</f>
        <v>#REF!</v>
      </c>
      <c r="BY18" s="124" t="e">
        <f>IF(#REF!="","x",#REF!)</f>
        <v>#REF!</v>
      </c>
      <c r="BZ18" s="124" t="e">
        <f>IF(#REF!="","x",#REF!)</f>
        <v>#REF!</v>
      </c>
      <c r="CA18" s="124" t="e">
        <f>IF(#REF!="","x",#REF!)</f>
        <v>#REF!</v>
      </c>
      <c r="CB18" s="124" t="e">
        <f>IF(#REF!="","x",#REF!)</f>
        <v>#REF!</v>
      </c>
    </row>
    <row r="19" spans="1:80" x14ac:dyDescent="0.25">
      <c r="A19" s="101" t="s">
        <v>31</v>
      </c>
      <c r="B19" s="84" t="s">
        <v>30</v>
      </c>
      <c r="C19" s="124" t="e">
        <f>IF(#REF!="","x",#REF!)</f>
        <v>#REF!</v>
      </c>
      <c r="D19" s="124" t="e">
        <f>IF(#REF!="","x",#REF!)</f>
        <v>#REF!</v>
      </c>
      <c r="E19" s="124" t="e">
        <f>IF(#REF!="","x",#REF!)</f>
        <v>#REF!</v>
      </c>
      <c r="F19" s="124" t="e">
        <f>IF(#REF!="","x",#REF!)</f>
        <v>#REF!</v>
      </c>
      <c r="G19" s="124" t="e">
        <f>IF(#REF!="","x",#REF!)</f>
        <v>#REF!</v>
      </c>
      <c r="H19" s="124" t="e">
        <f>IF(#REF!="","x",#REF!)</f>
        <v>#REF!</v>
      </c>
      <c r="I19" s="124" t="e">
        <f>IF(#REF!="","x",#REF!)</f>
        <v>#REF!</v>
      </c>
      <c r="J19" s="124" t="e">
        <f>IF(#REF!="","x",#REF!)</f>
        <v>#REF!</v>
      </c>
      <c r="K19" s="124" t="e">
        <f>IF(#REF!="","x",#REF!)</f>
        <v>#REF!</v>
      </c>
      <c r="L19" s="124" t="e">
        <f>IF(#REF!="","x",#REF!)</f>
        <v>#REF!</v>
      </c>
      <c r="M19" s="124" t="e">
        <f>IF(#REF!="","x",#REF!)</f>
        <v>#REF!</v>
      </c>
      <c r="N19" s="124" t="e">
        <f>IF(#REF!="","x",#REF!)</f>
        <v>#REF!</v>
      </c>
      <c r="O19" s="124" t="e">
        <f>IF(#REF!="","x",#REF!)</f>
        <v>#REF!</v>
      </c>
      <c r="P19" s="124" t="e">
        <f>IF(#REF!="","x",#REF!)</f>
        <v>#REF!</v>
      </c>
      <c r="Q19" s="124" t="e">
        <f>IF(#REF!="","x",#REF!)</f>
        <v>#REF!</v>
      </c>
      <c r="R19" s="124" t="e">
        <f>IF(#REF!="","x",#REF!)</f>
        <v>#REF!</v>
      </c>
      <c r="S19" s="124" t="e">
        <f>IF(#REF!="","x",#REF!)</f>
        <v>#REF!</v>
      </c>
      <c r="T19" s="124" t="e">
        <f>IF(#REF!="","x",#REF!)</f>
        <v>#REF!</v>
      </c>
      <c r="U19" s="124" t="e">
        <f>IF(#REF!="","x",#REF!)</f>
        <v>#REF!</v>
      </c>
      <c r="V19" s="124" t="e">
        <f>IF(#REF!="","x",#REF!)</f>
        <v>#REF!</v>
      </c>
      <c r="W19" s="124" t="e">
        <f>IF(#REF!="","x",#REF!)</f>
        <v>#REF!</v>
      </c>
      <c r="X19" s="124" t="e">
        <f>IF(#REF!="","x",#REF!)</f>
        <v>#REF!</v>
      </c>
      <c r="Y19" s="124" t="e">
        <f>IF(#REF!="","x",#REF!)</f>
        <v>#REF!</v>
      </c>
      <c r="Z19" s="124" t="e">
        <f>IF(#REF!="","x",#REF!)</f>
        <v>#REF!</v>
      </c>
      <c r="AA19" s="124" t="e">
        <f>IF(#REF!="","x",#REF!)</f>
        <v>#REF!</v>
      </c>
      <c r="AB19" s="124" t="e">
        <f>IF(#REF!="","x",#REF!)</f>
        <v>#REF!</v>
      </c>
      <c r="AC19" s="124" t="e">
        <f>IF(#REF!="","x",#REF!)</f>
        <v>#REF!</v>
      </c>
      <c r="AD19" s="124" t="e">
        <f>IF(#REF!="","x",#REF!)</f>
        <v>#REF!</v>
      </c>
      <c r="AE19" s="124" t="e">
        <f>IF(#REF!="","x",#REF!)</f>
        <v>#REF!</v>
      </c>
      <c r="AF19" s="124" t="e">
        <f>IF(#REF!="","x",#REF!)</f>
        <v>#REF!</v>
      </c>
      <c r="AG19" s="124" t="e">
        <f>IF(#REF!="","x",#REF!)</f>
        <v>#REF!</v>
      </c>
      <c r="AH19" s="124" t="e">
        <f>IF(#REF!="","x",#REF!)</f>
        <v>#REF!</v>
      </c>
      <c r="AI19" s="124" t="e">
        <f>IF(#REF!="","x",#REF!)</f>
        <v>#REF!</v>
      </c>
      <c r="AJ19" s="124" t="e">
        <f>IF(#REF!="","x",#REF!)</f>
        <v>#REF!</v>
      </c>
      <c r="AK19" s="124" t="e">
        <f>IF(#REF!="","x",#REF!)</f>
        <v>#REF!</v>
      </c>
      <c r="AL19" s="124" t="e">
        <f>IF(#REF!="","x",#REF!)</f>
        <v>#REF!</v>
      </c>
      <c r="AM19" s="124" t="e">
        <f>IF(#REF!="","x",#REF!)</f>
        <v>#REF!</v>
      </c>
      <c r="AN19" s="124" t="e">
        <f>IF(#REF!="","x",#REF!)</f>
        <v>#REF!</v>
      </c>
      <c r="AO19" s="124" t="e">
        <f>IF(#REF!="","x",#REF!)</f>
        <v>#REF!</v>
      </c>
      <c r="AP19" s="124" t="e">
        <f>IF(#REF!="","x",#REF!)</f>
        <v>#REF!</v>
      </c>
      <c r="AQ19" s="124" t="e">
        <f>IF(#REF!="","x",#REF!)</f>
        <v>#REF!</v>
      </c>
      <c r="AR19" s="124" t="e">
        <f>IF(#REF!="","x",#REF!)</f>
        <v>#REF!</v>
      </c>
      <c r="AS19" s="124" t="e">
        <f>IF(#REF!="","x",#REF!)</f>
        <v>#REF!</v>
      </c>
      <c r="AT19" s="124" t="e">
        <f>IF(#REF!="","x",#REF!)</f>
        <v>#REF!</v>
      </c>
      <c r="AU19" s="124" t="e">
        <f>IF(#REF!="","x",#REF!)</f>
        <v>#REF!</v>
      </c>
      <c r="AV19" s="124" t="e">
        <f>IF(#REF!="","x",#REF!)</f>
        <v>#REF!</v>
      </c>
      <c r="AW19" s="124" t="e">
        <f>IF(#REF!="","x",#REF!)</f>
        <v>#REF!</v>
      </c>
      <c r="AX19" s="124" t="e">
        <f>IF(#REF!="","x",#REF!)</f>
        <v>#REF!</v>
      </c>
      <c r="AY19" s="124" t="e">
        <f>IF(#REF!="","x",#REF!)</f>
        <v>#REF!</v>
      </c>
      <c r="AZ19" s="124" t="e">
        <f>IF(#REF!="","x",#REF!)</f>
        <v>#REF!</v>
      </c>
      <c r="BA19" s="124" t="e">
        <f>IF(#REF!="","x",#REF!)</f>
        <v>#REF!</v>
      </c>
      <c r="BB19" s="124" t="e">
        <f>IF(#REF!="","x",#REF!)</f>
        <v>#REF!</v>
      </c>
      <c r="BC19" s="124" t="e">
        <f>IF(#REF!="","x",#REF!)</f>
        <v>#REF!</v>
      </c>
      <c r="BD19" s="124" t="e">
        <f>IF(#REF!="","x",#REF!)</f>
        <v>#REF!</v>
      </c>
      <c r="BE19" s="162" t="e">
        <f>IF(#REF!="","x",YEAR(#REF!))</f>
        <v>#REF!</v>
      </c>
      <c r="BF19" s="162" t="e">
        <f>IF(#REF!="","x",YEAR(#REF!))</f>
        <v>#REF!</v>
      </c>
      <c r="BG19" s="162" t="e">
        <f>IF(#REF!="","x",YEAR(#REF!))</f>
        <v>#REF!</v>
      </c>
      <c r="BH19" s="124" t="e">
        <f>IF(#REF!="","x",#REF!)</f>
        <v>#REF!</v>
      </c>
      <c r="BI19" s="124" t="e">
        <f>IF(#REF!="","x",#REF!)</f>
        <v>#REF!</v>
      </c>
      <c r="BJ19" s="124" t="e">
        <f>IF(#REF!="","x",#REF!)</f>
        <v>#REF!</v>
      </c>
      <c r="BK19" s="124" t="e">
        <f>IF(#REF!="","x",#REF!)</f>
        <v>#REF!</v>
      </c>
      <c r="BL19" s="124" t="e">
        <f>IF(#REF!="","x",#REF!)</f>
        <v>#REF!</v>
      </c>
      <c r="BM19" s="124" t="e">
        <f>IF(#REF!="","x",#REF!)</f>
        <v>#REF!</v>
      </c>
      <c r="BN19" s="124" t="e">
        <f>IF(#REF!="","x",#REF!)</f>
        <v>#REF!</v>
      </c>
      <c r="BO19" s="124" t="e">
        <f>IF(#REF!="","x",#REF!)</f>
        <v>#REF!</v>
      </c>
      <c r="BP19" s="124" t="e">
        <f>IF(#REF!="","x",#REF!)</f>
        <v>#REF!</v>
      </c>
      <c r="BQ19" s="124" t="e">
        <f>IF(#REF!="","x",#REF!)</f>
        <v>#REF!</v>
      </c>
      <c r="BR19" s="124" t="e">
        <f>IF(#REF!="","x",#REF!)</f>
        <v>#REF!</v>
      </c>
      <c r="BS19" s="124" t="e">
        <f>IF(#REF!="","x",#REF!)</f>
        <v>#REF!</v>
      </c>
      <c r="BT19" s="124" t="e">
        <f>IF(#REF!="","x",#REF!)</f>
        <v>#REF!</v>
      </c>
      <c r="BU19" s="124" t="e">
        <f>IF(#REF!="","x",#REF!)</f>
        <v>#REF!</v>
      </c>
      <c r="BV19" s="124" t="e">
        <f>IF(#REF!="","x",#REF!)</f>
        <v>#REF!</v>
      </c>
      <c r="BW19" s="124" t="e">
        <f>IF(#REF!="","x",#REF!)</f>
        <v>#REF!</v>
      </c>
      <c r="BX19" s="124" t="e">
        <f>IF(#REF!="","x",#REF!)</f>
        <v>#REF!</v>
      </c>
      <c r="BY19" s="124" t="e">
        <f>IF(#REF!="","x",#REF!)</f>
        <v>#REF!</v>
      </c>
      <c r="BZ19" s="124" t="e">
        <f>IF(#REF!="","x",#REF!)</f>
        <v>#REF!</v>
      </c>
      <c r="CA19" s="124" t="e">
        <f>IF(#REF!="","x",#REF!)</f>
        <v>#REF!</v>
      </c>
      <c r="CB19" s="124" t="e">
        <f>IF(#REF!="","x",#REF!)</f>
        <v>#REF!</v>
      </c>
    </row>
    <row r="20" spans="1:80" x14ac:dyDescent="0.25">
      <c r="A20" s="101" t="s">
        <v>33</v>
      </c>
      <c r="B20" s="84" t="s">
        <v>32</v>
      </c>
      <c r="C20" s="124" t="e">
        <f>IF(#REF!="","x",#REF!)</f>
        <v>#REF!</v>
      </c>
      <c r="D20" s="124" t="e">
        <f>IF(#REF!="","x",#REF!)</f>
        <v>#REF!</v>
      </c>
      <c r="E20" s="124" t="e">
        <f>IF(#REF!="","x",#REF!)</f>
        <v>#REF!</v>
      </c>
      <c r="F20" s="124" t="e">
        <f>IF(#REF!="","x",#REF!)</f>
        <v>#REF!</v>
      </c>
      <c r="G20" s="124" t="e">
        <f>IF(#REF!="","x",#REF!)</f>
        <v>#REF!</v>
      </c>
      <c r="H20" s="124" t="e">
        <f>IF(#REF!="","x",#REF!)</f>
        <v>#REF!</v>
      </c>
      <c r="I20" s="124" t="e">
        <f>IF(#REF!="","x",#REF!)</f>
        <v>#REF!</v>
      </c>
      <c r="J20" s="124" t="e">
        <f>IF(#REF!="","x",#REF!)</f>
        <v>#REF!</v>
      </c>
      <c r="K20" s="124" t="e">
        <f>IF(#REF!="","x",#REF!)</f>
        <v>#REF!</v>
      </c>
      <c r="L20" s="124" t="e">
        <f>IF(#REF!="","x",#REF!)</f>
        <v>#REF!</v>
      </c>
      <c r="M20" s="124" t="e">
        <f>IF(#REF!="","x",#REF!)</f>
        <v>#REF!</v>
      </c>
      <c r="N20" s="124" t="e">
        <f>IF(#REF!="","x",#REF!)</f>
        <v>#REF!</v>
      </c>
      <c r="O20" s="124" t="e">
        <f>IF(#REF!="","x",#REF!)</f>
        <v>#REF!</v>
      </c>
      <c r="P20" s="124" t="e">
        <f>IF(#REF!="","x",#REF!)</f>
        <v>#REF!</v>
      </c>
      <c r="Q20" s="124" t="e">
        <f>IF(#REF!="","x",#REF!)</f>
        <v>#REF!</v>
      </c>
      <c r="R20" s="124" t="e">
        <f>IF(#REF!="","x",#REF!)</f>
        <v>#REF!</v>
      </c>
      <c r="S20" s="124" t="e">
        <f>IF(#REF!="","x",#REF!)</f>
        <v>#REF!</v>
      </c>
      <c r="T20" s="124" t="e">
        <f>IF(#REF!="","x",#REF!)</f>
        <v>#REF!</v>
      </c>
      <c r="U20" s="124" t="e">
        <f>IF(#REF!="","x",#REF!)</f>
        <v>#REF!</v>
      </c>
      <c r="V20" s="124" t="e">
        <f>IF(#REF!="","x",#REF!)</f>
        <v>#REF!</v>
      </c>
      <c r="W20" s="124" t="e">
        <f>IF(#REF!="","x",#REF!)</f>
        <v>#REF!</v>
      </c>
      <c r="X20" s="124" t="e">
        <f>IF(#REF!="","x",#REF!)</f>
        <v>#REF!</v>
      </c>
      <c r="Y20" s="124" t="e">
        <f>IF(#REF!="","x",#REF!)</f>
        <v>#REF!</v>
      </c>
      <c r="Z20" s="124" t="e">
        <f>IF(#REF!="","x",#REF!)</f>
        <v>#REF!</v>
      </c>
      <c r="AA20" s="124" t="e">
        <f>IF(#REF!="","x",#REF!)</f>
        <v>#REF!</v>
      </c>
      <c r="AB20" s="124" t="e">
        <f>IF(#REF!="","x",#REF!)</f>
        <v>#REF!</v>
      </c>
      <c r="AC20" s="124" t="e">
        <f>IF(#REF!="","x",#REF!)</f>
        <v>#REF!</v>
      </c>
      <c r="AD20" s="124" t="e">
        <f>IF(#REF!="","x",#REF!)</f>
        <v>#REF!</v>
      </c>
      <c r="AE20" s="124" t="e">
        <f>IF(#REF!="","x",#REF!)</f>
        <v>#REF!</v>
      </c>
      <c r="AF20" s="124" t="e">
        <f>IF(#REF!="","x",#REF!)</f>
        <v>#REF!</v>
      </c>
      <c r="AG20" s="124" t="e">
        <f>IF(#REF!="","x",#REF!)</f>
        <v>#REF!</v>
      </c>
      <c r="AH20" s="124" t="e">
        <f>IF(#REF!="","x",#REF!)</f>
        <v>#REF!</v>
      </c>
      <c r="AI20" s="124" t="e">
        <f>IF(#REF!="","x",#REF!)</f>
        <v>#REF!</v>
      </c>
      <c r="AJ20" s="124" t="e">
        <f>IF(#REF!="","x",#REF!)</f>
        <v>#REF!</v>
      </c>
      <c r="AK20" s="124" t="e">
        <f>IF(#REF!="","x",#REF!)</f>
        <v>#REF!</v>
      </c>
      <c r="AL20" s="124" t="e">
        <f>IF(#REF!="","x",#REF!)</f>
        <v>#REF!</v>
      </c>
      <c r="AM20" s="124" t="e">
        <f>IF(#REF!="","x",#REF!)</f>
        <v>#REF!</v>
      </c>
      <c r="AN20" s="124" t="e">
        <f>IF(#REF!="","x",#REF!)</f>
        <v>#REF!</v>
      </c>
      <c r="AO20" s="124" t="e">
        <f>IF(#REF!="","x",#REF!)</f>
        <v>#REF!</v>
      </c>
      <c r="AP20" s="124" t="e">
        <f>IF(#REF!="","x",#REF!)</f>
        <v>#REF!</v>
      </c>
      <c r="AQ20" s="124" t="e">
        <f>IF(#REF!="","x",#REF!)</f>
        <v>#REF!</v>
      </c>
      <c r="AR20" s="124" t="e">
        <f>IF(#REF!="","x",#REF!)</f>
        <v>#REF!</v>
      </c>
      <c r="AS20" s="124" t="e">
        <f>IF(#REF!="","x",#REF!)</f>
        <v>#REF!</v>
      </c>
      <c r="AT20" s="124" t="e">
        <f>IF(#REF!="","x",#REF!)</f>
        <v>#REF!</v>
      </c>
      <c r="AU20" s="124" t="e">
        <f>IF(#REF!="","x",#REF!)</f>
        <v>#REF!</v>
      </c>
      <c r="AV20" s="124" t="e">
        <f>IF(#REF!="","x",#REF!)</f>
        <v>#REF!</v>
      </c>
      <c r="AW20" s="124" t="e">
        <f>IF(#REF!="","x",#REF!)</f>
        <v>#REF!</v>
      </c>
      <c r="AX20" s="124" t="e">
        <f>IF(#REF!="","x",#REF!)</f>
        <v>#REF!</v>
      </c>
      <c r="AY20" s="124" t="e">
        <f>IF(#REF!="","x",#REF!)</f>
        <v>#REF!</v>
      </c>
      <c r="AZ20" s="124" t="e">
        <f>IF(#REF!="","x",#REF!)</f>
        <v>#REF!</v>
      </c>
      <c r="BA20" s="124" t="e">
        <f>IF(#REF!="","x",#REF!)</f>
        <v>#REF!</v>
      </c>
      <c r="BB20" s="124" t="e">
        <f>IF(#REF!="","x",#REF!)</f>
        <v>#REF!</v>
      </c>
      <c r="BC20" s="124" t="e">
        <f>IF(#REF!="","x",#REF!)</f>
        <v>#REF!</v>
      </c>
      <c r="BD20" s="124" t="e">
        <f>IF(#REF!="","x",#REF!)</f>
        <v>#REF!</v>
      </c>
      <c r="BE20" s="162" t="e">
        <f>IF(#REF!="","x",YEAR(#REF!))</f>
        <v>#REF!</v>
      </c>
      <c r="BF20" s="162" t="e">
        <f>IF(#REF!="","x",YEAR(#REF!))</f>
        <v>#REF!</v>
      </c>
      <c r="BG20" s="162" t="e">
        <f>IF(#REF!="","x",YEAR(#REF!))</f>
        <v>#REF!</v>
      </c>
      <c r="BH20" s="124" t="e">
        <f>IF(#REF!="","x",#REF!)</f>
        <v>#REF!</v>
      </c>
      <c r="BI20" s="124" t="e">
        <f>IF(#REF!="","x",#REF!)</f>
        <v>#REF!</v>
      </c>
      <c r="BJ20" s="124" t="e">
        <f>IF(#REF!="","x",#REF!)</f>
        <v>#REF!</v>
      </c>
      <c r="BK20" s="124" t="e">
        <f>IF(#REF!="","x",#REF!)</f>
        <v>#REF!</v>
      </c>
      <c r="BL20" s="124" t="e">
        <f>IF(#REF!="","x",#REF!)</f>
        <v>#REF!</v>
      </c>
      <c r="BM20" s="124" t="e">
        <f>IF(#REF!="","x",#REF!)</f>
        <v>#REF!</v>
      </c>
      <c r="BN20" s="124" t="e">
        <f>IF(#REF!="","x",#REF!)</f>
        <v>#REF!</v>
      </c>
      <c r="BO20" s="124" t="e">
        <f>IF(#REF!="","x",#REF!)</f>
        <v>#REF!</v>
      </c>
      <c r="BP20" s="124" t="e">
        <f>IF(#REF!="","x",#REF!)</f>
        <v>#REF!</v>
      </c>
      <c r="BQ20" s="124" t="e">
        <f>IF(#REF!="","x",#REF!)</f>
        <v>#REF!</v>
      </c>
      <c r="BR20" s="124" t="e">
        <f>IF(#REF!="","x",#REF!)</f>
        <v>#REF!</v>
      </c>
      <c r="BS20" s="124" t="e">
        <f>IF(#REF!="","x",#REF!)</f>
        <v>#REF!</v>
      </c>
      <c r="BT20" s="124" t="e">
        <f>IF(#REF!="","x",#REF!)</f>
        <v>#REF!</v>
      </c>
      <c r="BU20" s="124" t="e">
        <f>IF(#REF!="","x",#REF!)</f>
        <v>#REF!</v>
      </c>
      <c r="BV20" s="124" t="e">
        <f>IF(#REF!="","x",#REF!)</f>
        <v>#REF!</v>
      </c>
      <c r="BW20" s="124" t="e">
        <f>IF(#REF!="","x",#REF!)</f>
        <v>#REF!</v>
      </c>
      <c r="BX20" s="124" t="e">
        <f>IF(#REF!="","x",#REF!)</f>
        <v>#REF!</v>
      </c>
      <c r="BY20" s="124" t="e">
        <f>IF(#REF!="","x",#REF!)</f>
        <v>#REF!</v>
      </c>
      <c r="BZ20" s="124" t="e">
        <f>IF(#REF!="","x",#REF!)</f>
        <v>#REF!</v>
      </c>
      <c r="CA20" s="124" t="e">
        <f>IF(#REF!="","x",#REF!)</f>
        <v>#REF!</v>
      </c>
      <c r="CB20" s="124" t="e">
        <f>IF(#REF!="","x",#REF!)</f>
        <v>#REF!</v>
      </c>
    </row>
    <row r="21" spans="1:80" x14ac:dyDescent="0.25">
      <c r="A21" s="101" t="s">
        <v>35</v>
      </c>
      <c r="B21" s="84" t="s">
        <v>34</v>
      </c>
      <c r="C21" s="124" t="e">
        <f>IF(#REF!="","x",#REF!)</f>
        <v>#REF!</v>
      </c>
      <c r="D21" s="124" t="e">
        <f>IF(#REF!="","x",#REF!)</f>
        <v>#REF!</v>
      </c>
      <c r="E21" s="124" t="e">
        <f>IF(#REF!="","x",#REF!)</f>
        <v>#REF!</v>
      </c>
      <c r="F21" s="124" t="e">
        <f>IF(#REF!="","x",#REF!)</f>
        <v>#REF!</v>
      </c>
      <c r="G21" s="124" t="e">
        <f>IF(#REF!="","x",#REF!)</f>
        <v>#REF!</v>
      </c>
      <c r="H21" s="124" t="e">
        <f>IF(#REF!="","x",#REF!)</f>
        <v>#REF!</v>
      </c>
      <c r="I21" s="124" t="e">
        <f>IF(#REF!="","x",#REF!)</f>
        <v>#REF!</v>
      </c>
      <c r="J21" s="124" t="e">
        <f>IF(#REF!="","x",#REF!)</f>
        <v>#REF!</v>
      </c>
      <c r="K21" s="124" t="e">
        <f>IF(#REF!="","x",#REF!)</f>
        <v>#REF!</v>
      </c>
      <c r="L21" s="124" t="e">
        <f>IF(#REF!="","x",#REF!)</f>
        <v>#REF!</v>
      </c>
      <c r="M21" s="124" t="e">
        <f>IF(#REF!="","x",#REF!)</f>
        <v>#REF!</v>
      </c>
      <c r="N21" s="124" t="e">
        <f>IF(#REF!="","x",#REF!)</f>
        <v>#REF!</v>
      </c>
      <c r="O21" s="124" t="e">
        <f>IF(#REF!="","x",#REF!)</f>
        <v>#REF!</v>
      </c>
      <c r="P21" s="124" t="e">
        <f>IF(#REF!="","x",#REF!)</f>
        <v>#REF!</v>
      </c>
      <c r="Q21" s="124" t="e">
        <f>IF(#REF!="","x",#REF!)</f>
        <v>#REF!</v>
      </c>
      <c r="R21" s="124" t="e">
        <f>IF(#REF!="","x",#REF!)</f>
        <v>#REF!</v>
      </c>
      <c r="S21" s="124" t="e">
        <f>IF(#REF!="","x",#REF!)</f>
        <v>#REF!</v>
      </c>
      <c r="T21" s="124" t="e">
        <f>IF(#REF!="","x",#REF!)</f>
        <v>#REF!</v>
      </c>
      <c r="U21" s="124" t="e">
        <f>IF(#REF!="","x",#REF!)</f>
        <v>#REF!</v>
      </c>
      <c r="V21" s="124" t="e">
        <f>IF(#REF!="","x",#REF!)</f>
        <v>#REF!</v>
      </c>
      <c r="W21" s="124" t="e">
        <f>IF(#REF!="","x",#REF!)</f>
        <v>#REF!</v>
      </c>
      <c r="X21" s="124" t="e">
        <f>IF(#REF!="","x",#REF!)</f>
        <v>#REF!</v>
      </c>
      <c r="Y21" s="124" t="e">
        <f>IF(#REF!="","x",#REF!)</f>
        <v>#REF!</v>
      </c>
      <c r="Z21" s="124" t="e">
        <f>IF(#REF!="","x",#REF!)</f>
        <v>#REF!</v>
      </c>
      <c r="AA21" s="124" t="e">
        <f>IF(#REF!="","x",#REF!)</f>
        <v>#REF!</v>
      </c>
      <c r="AB21" s="124" t="e">
        <f>IF(#REF!="","x",#REF!)</f>
        <v>#REF!</v>
      </c>
      <c r="AC21" s="124" t="e">
        <f>IF(#REF!="","x",#REF!)</f>
        <v>#REF!</v>
      </c>
      <c r="AD21" s="124" t="e">
        <f>IF(#REF!="","x",#REF!)</f>
        <v>#REF!</v>
      </c>
      <c r="AE21" s="124" t="e">
        <f>IF(#REF!="","x",#REF!)</f>
        <v>#REF!</v>
      </c>
      <c r="AF21" s="124" t="e">
        <f>IF(#REF!="","x",#REF!)</f>
        <v>#REF!</v>
      </c>
      <c r="AG21" s="124" t="e">
        <f>IF(#REF!="","x",#REF!)</f>
        <v>#REF!</v>
      </c>
      <c r="AH21" s="124" t="e">
        <f>IF(#REF!="","x",#REF!)</f>
        <v>#REF!</v>
      </c>
      <c r="AI21" s="124" t="e">
        <f>IF(#REF!="","x",#REF!)</f>
        <v>#REF!</v>
      </c>
      <c r="AJ21" s="124" t="e">
        <f>IF(#REF!="","x",#REF!)</f>
        <v>#REF!</v>
      </c>
      <c r="AK21" s="124" t="e">
        <f>IF(#REF!="","x",#REF!)</f>
        <v>#REF!</v>
      </c>
      <c r="AL21" s="124" t="e">
        <f>IF(#REF!="","x",#REF!)</f>
        <v>#REF!</v>
      </c>
      <c r="AM21" s="124" t="e">
        <f>IF(#REF!="","x",#REF!)</f>
        <v>#REF!</v>
      </c>
      <c r="AN21" s="124" t="e">
        <f>IF(#REF!="","x",#REF!)</f>
        <v>#REF!</v>
      </c>
      <c r="AO21" s="124" t="e">
        <f>IF(#REF!="","x",#REF!)</f>
        <v>#REF!</v>
      </c>
      <c r="AP21" s="124" t="e">
        <f>IF(#REF!="","x",#REF!)</f>
        <v>#REF!</v>
      </c>
      <c r="AQ21" s="124" t="e">
        <f>IF(#REF!="","x",#REF!)</f>
        <v>#REF!</v>
      </c>
      <c r="AR21" s="124" t="e">
        <f>IF(#REF!="","x",#REF!)</f>
        <v>#REF!</v>
      </c>
      <c r="AS21" s="124" t="e">
        <f>IF(#REF!="","x",#REF!)</f>
        <v>#REF!</v>
      </c>
      <c r="AT21" s="124" t="e">
        <f>IF(#REF!="","x",#REF!)</f>
        <v>#REF!</v>
      </c>
      <c r="AU21" s="124" t="e">
        <f>IF(#REF!="","x",#REF!)</f>
        <v>#REF!</v>
      </c>
      <c r="AV21" s="124" t="e">
        <f>IF(#REF!="","x",#REF!)</f>
        <v>#REF!</v>
      </c>
      <c r="AW21" s="124" t="e">
        <f>IF(#REF!="","x",#REF!)</f>
        <v>#REF!</v>
      </c>
      <c r="AX21" s="124" t="e">
        <f>IF(#REF!="","x",#REF!)</f>
        <v>#REF!</v>
      </c>
      <c r="AY21" s="124" t="e">
        <f>IF(#REF!="","x",#REF!)</f>
        <v>#REF!</v>
      </c>
      <c r="AZ21" s="124" t="e">
        <f>IF(#REF!="","x",#REF!)</f>
        <v>#REF!</v>
      </c>
      <c r="BA21" s="124" t="e">
        <f>IF(#REF!="","x",#REF!)</f>
        <v>#REF!</v>
      </c>
      <c r="BB21" s="124" t="e">
        <f>IF(#REF!="","x",#REF!)</f>
        <v>#REF!</v>
      </c>
      <c r="BC21" s="124" t="e">
        <f>IF(#REF!="","x",#REF!)</f>
        <v>#REF!</v>
      </c>
      <c r="BD21" s="124" t="e">
        <f>IF(#REF!="","x",#REF!)</f>
        <v>#REF!</v>
      </c>
      <c r="BE21" s="162" t="e">
        <f>IF(#REF!="","x",YEAR(#REF!))</f>
        <v>#REF!</v>
      </c>
      <c r="BF21" s="162" t="e">
        <f>IF(#REF!="","x",YEAR(#REF!))</f>
        <v>#REF!</v>
      </c>
      <c r="BG21" s="162" t="e">
        <f>IF(#REF!="","x",YEAR(#REF!))</f>
        <v>#REF!</v>
      </c>
      <c r="BH21" s="124" t="e">
        <f>IF(#REF!="","x",#REF!)</f>
        <v>#REF!</v>
      </c>
      <c r="BI21" s="124" t="e">
        <f>IF(#REF!="","x",#REF!)</f>
        <v>#REF!</v>
      </c>
      <c r="BJ21" s="124" t="e">
        <f>IF(#REF!="","x",#REF!)</f>
        <v>#REF!</v>
      </c>
      <c r="BK21" s="124" t="e">
        <f>IF(#REF!="","x",#REF!)</f>
        <v>#REF!</v>
      </c>
      <c r="BL21" s="124" t="e">
        <f>IF(#REF!="","x",#REF!)</f>
        <v>#REF!</v>
      </c>
      <c r="BM21" s="124" t="e">
        <f>IF(#REF!="","x",#REF!)</f>
        <v>#REF!</v>
      </c>
      <c r="BN21" s="124" t="e">
        <f>IF(#REF!="","x",#REF!)</f>
        <v>#REF!</v>
      </c>
      <c r="BO21" s="124" t="e">
        <f>IF(#REF!="","x",#REF!)</f>
        <v>#REF!</v>
      </c>
      <c r="BP21" s="124" t="e">
        <f>IF(#REF!="","x",#REF!)</f>
        <v>#REF!</v>
      </c>
      <c r="BQ21" s="124" t="e">
        <f>IF(#REF!="","x",#REF!)</f>
        <v>#REF!</v>
      </c>
      <c r="BR21" s="124" t="e">
        <f>IF(#REF!="","x",#REF!)</f>
        <v>#REF!</v>
      </c>
      <c r="BS21" s="124" t="e">
        <f>IF(#REF!="","x",#REF!)</f>
        <v>#REF!</v>
      </c>
      <c r="BT21" s="124" t="e">
        <f>IF(#REF!="","x",#REF!)</f>
        <v>#REF!</v>
      </c>
      <c r="BU21" s="124" t="e">
        <f>IF(#REF!="","x",#REF!)</f>
        <v>#REF!</v>
      </c>
      <c r="BV21" s="124" t="e">
        <f>IF(#REF!="","x",#REF!)</f>
        <v>#REF!</v>
      </c>
      <c r="BW21" s="124" t="e">
        <f>IF(#REF!="","x",#REF!)</f>
        <v>#REF!</v>
      </c>
      <c r="BX21" s="124" t="e">
        <f>IF(#REF!="","x",#REF!)</f>
        <v>#REF!</v>
      </c>
      <c r="BY21" s="124" t="e">
        <f>IF(#REF!="","x",#REF!)</f>
        <v>#REF!</v>
      </c>
      <c r="BZ21" s="124" t="e">
        <f>IF(#REF!="","x",#REF!)</f>
        <v>#REF!</v>
      </c>
      <c r="CA21" s="124" t="e">
        <f>IF(#REF!="","x",#REF!)</f>
        <v>#REF!</v>
      </c>
      <c r="CB21" s="124" t="e">
        <f>IF(#REF!="","x",#REF!)</f>
        <v>#REF!</v>
      </c>
    </row>
    <row r="22" spans="1:80" x14ac:dyDescent="0.25">
      <c r="A22" s="101" t="s">
        <v>37</v>
      </c>
      <c r="B22" s="84" t="s">
        <v>36</v>
      </c>
      <c r="C22" s="124" t="e">
        <f>IF(#REF!="","x",#REF!)</f>
        <v>#REF!</v>
      </c>
      <c r="D22" s="124" t="e">
        <f>IF(#REF!="","x",#REF!)</f>
        <v>#REF!</v>
      </c>
      <c r="E22" s="124" t="e">
        <f>IF(#REF!="","x",#REF!)</f>
        <v>#REF!</v>
      </c>
      <c r="F22" s="124" t="e">
        <f>IF(#REF!="","x",#REF!)</f>
        <v>#REF!</v>
      </c>
      <c r="G22" s="124" t="e">
        <f>IF(#REF!="","x",#REF!)</f>
        <v>#REF!</v>
      </c>
      <c r="H22" s="124" t="e">
        <f>IF(#REF!="","x",#REF!)</f>
        <v>#REF!</v>
      </c>
      <c r="I22" s="124" t="e">
        <f>IF(#REF!="","x",#REF!)</f>
        <v>#REF!</v>
      </c>
      <c r="J22" s="124" t="e">
        <f>IF(#REF!="","x",#REF!)</f>
        <v>#REF!</v>
      </c>
      <c r="K22" s="124" t="e">
        <f>IF(#REF!="","x",#REF!)</f>
        <v>#REF!</v>
      </c>
      <c r="L22" s="124" t="e">
        <f>IF(#REF!="","x",#REF!)</f>
        <v>#REF!</v>
      </c>
      <c r="M22" s="124" t="e">
        <f>IF(#REF!="","x",#REF!)</f>
        <v>#REF!</v>
      </c>
      <c r="N22" s="124" t="e">
        <f>IF(#REF!="","x",#REF!)</f>
        <v>#REF!</v>
      </c>
      <c r="O22" s="124" t="e">
        <f>IF(#REF!="","x",#REF!)</f>
        <v>#REF!</v>
      </c>
      <c r="P22" s="124" t="e">
        <f>IF(#REF!="","x",#REF!)</f>
        <v>#REF!</v>
      </c>
      <c r="Q22" s="124" t="e">
        <f>IF(#REF!="","x",#REF!)</f>
        <v>#REF!</v>
      </c>
      <c r="R22" s="124" t="e">
        <f>IF(#REF!="","x",#REF!)</f>
        <v>#REF!</v>
      </c>
      <c r="S22" s="124" t="e">
        <f>IF(#REF!="","x",#REF!)</f>
        <v>#REF!</v>
      </c>
      <c r="T22" s="124" t="e">
        <f>IF(#REF!="","x",#REF!)</f>
        <v>#REF!</v>
      </c>
      <c r="U22" s="124" t="e">
        <f>IF(#REF!="","x",#REF!)</f>
        <v>#REF!</v>
      </c>
      <c r="V22" s="124" t="e">
        <f>IF(#REF!="","x",#REF!)</f>
        <v>#REF!</v>
      </c>
      <c r="W22" s="124" t="e">
        <f>IF(#REF!="","x",#REF!)</f>
        <v>#REF!</v>
      </c>
      <c r="X22" s="124" t="e">
        <f>IF(#REF!="","x",#REF!)</f>
        <v>#REF!</v>
      </c>
      <c r="Y22" s="124" t="e">
        <f>IF(#REF!="","x",#REF!)</f>
        <v>#REF!</v>
      </c>
      <c r="Z22" s="124" t="e">
        <f>IF(#REF!="","x",#REF!)</f>
        <v>#REF!</v>
      </c>
      <c r="AA22" s="124" t="e">
        <f>IF(#REF!="","x",#REF!)</f>
        <v>#REF!</v>
      </c>
      <c r="AB22" s="124" t="e">
        <f>IF(#REF!="","x",#REF!)</f>
        <v>#REF!</v>
      </c>
      <c r="AC22" s="124" t="e">
        <f>IF(#REF!="","x",#REF!)</f>
        <v>#REF!</v>
      </c>
      <c r="AD22" s="124" t="e">
        <f>IF(#REF!="","x",#REF!)</f>
        <v>#REF!</v>
      </c>
      <c r="AE22" s="124" t="e">
        <f>IF(#REF!="","x",#REF!)</f>
        <v>#REF!</v>
      </c>
      <c r="AF22" s="124" t="e">
        <f>IF(#REF!="","x",#REF!)</f>
        <v>#REF!</v>
      </c>
      <c r="AG22" s="124" t="e">
        <f>IF(#REF!="","x",#REF!)</f>
        <v>#REF!</v>
      </c>
      <c r="AH22" s="124" t="e">
        <f>IF(#REF!="","x",#REF!)</f>
        <v>#REF!</v>
      </c>
      <c r="AI22" s="124" t="e">
        <f>IF(#REF!="","x",#REF!)</f>
        <v>#REF!</v>
      </c>
      <c r="AJ22" s="124" t="e">
        <f>IF(#REF!="","x",#REF!)</f>
        <v>#REF!</v>
      </c>
      <c r="AK22" s="124" t="e">
        <f>IF(#REF!="","x",#REF!)</f>
        <v>#REF!</v>
      </c>
      <c r="AL22" s="124" t="e">
        <f>IF(#REF!="","x",#REF!)</f>
        <v>#REF!</v>
      </c>
      <c r="AM22" s="124" t="e">
        <f>IF(#REF!="","x",#REF!)</f>
        <v>#REF!</v>
      </c>
      <c r="AN22" s="124" t="e">
        <f>IF(#REF!="","x",#REF!)</f>
        <v>#REF!</v>
      </c>
      <c r="AO22" s="124" t="e">
        <f>IF(#REF!="","x",#REF!)</f>
        <v>#REF!</v>
      </c>
      <c r="AP22" s="124" t="e">
        <f>IF(#REF!="","x",#REF!)</f>
        <v>#REF!</v>
      </c>
      <c r="AQ22" s="124" t="e">
        <f>IF(#REF!="","x",#REF!)</f>
        <v>#REF!</v>
      </c>
      <c r="AR22" s="124" t="e">
        <f>IF(#REF!="","x",#REF!)</f>
        <v>#REF!</v>
      </c>
      <c r="AS22" s="124" t="e">
        <f>IF(#REF!="","x",#REF!)</f>
        <v>#REF!</v>
      </c>
      <c r="AT22" s="124" t="e">
        <f>IF(#REF!="","x",#REF!)</f>
        <v>#REF!</v>
      </c>
      <c r="AU22" s="124" t="e">
        <f>IF(#REF!="","x",#REF!)</f>
        <v>#REF!</v>
      </c>
      <c r="AV22" s="124" t="e">
        <f>IF(#REF!="","x",#REF!)</f>
        <v>#REF!</v>
      </c>
      <c r="AW22" s="124" t="e">
        <f>IF(#REF!="","x",#REF!)</f>
        <v>#REF!</v>
      </c>
      <c r="AX22" s="124" t="e">
        <f>IF(#REF!="","x",#REF!)</f>
        <v>#REF!</v>
      </c>
      <c r="AY22" s="124" t="e">
        <f>IF(#REF!="","x",#REF!)</f>
        <v>#REF!</v>
      </c>
      <c r="AZ22" s="124" t="e">
        <f>IF(#REF!="","x",#REF!)</f>
        <v>#REF!</v>
      </c>
      <c r="BA22" s="124" t="e">
        <f>IF(#REF!="","x",#REF!)</f>
        <v>#REF!</v>
      </c>
      <c r="BB22" s="124" t="e">
        <f>IF(#REF!="","x",#REF!)</f>
        <v>#REF!</v>
      </c>
      <c r="BC22" s="124" t="e">
        <f>IF(#REF!="","x",#REF!)</f>
        <v>#REF!</v>
      </c>
      <c r="BD22" s="124" t="e">
        <f>IF(#REF!="","x",#REF!)</f>
        <v>#REF!</v>
      </c>
      <c r="BE22" s="162" t="e">
        <f>IF(#REF!="","x",YEAR(#REF!))</f>
        <v>#REF!</v>
      </c>
      <c r="BF22" s="162" t="e">
        <f>IF(#REF!="","x",YEAR(#REF!))</f>
        <v>#REF!</v>
      </c>
      <c r="BG22" s="162" t="e">
        <f>IF(#REF!="","x",YEAR(#REF!))</f>
        <v>#REF!</v>
      </c>
      <c r="BH22" s="124" t="e">
        <f>IF(#REF!="","x",#REF!)</f>
        <v>#REF!</v>
      </c>
      <c r="BI22" s="124" t="e">
        <f>IF(#REF!="","x",#REF!)</f>
        <v>#REF!</v>
      </c>
      <c r="BJ22" s="124" t="e">
        <f>IF(#REF!="","x",#REF!)</f>
        <v>#REF!</v>
      </c>
      <c r="BK22" s="124" t="e">
        <f>IF(#REF!="","x",#REF!)</f>
        <v>#REF!</v>
      </c>
      <c r="BL22" s="124" t="e">
        <f>IF(#REF!="","x",#REF!)</f>
        <v>#REF!</v>
      </c>
      <c r="BM22" s="124" t="e">
        <f>IF(#REF!="","x",#REF!)</f>
        <v>#REF!</v>
      </c>
      <c r="BN22" s="124" t="e">
        <f>IF(#REF!="","x",#REF!)</f>
        <v>#REF!</v>
      </c>
      <c r="BO22" s="124" t="e">
        <f>IF(#REF!="","x",#REF!)</f>
        <v>#REF!</v>
      </c>
      <c r="BP22" s="124" t="e">
        <f>IF(#REF!="","x",#REF!)</f>
        <v>#REF!</v>
      </c>
      <c r="BQ22" s="124" t="e">
        <f>IF(#REF!="","x",#REF!)</f>
        <v>#REF!</v>
      </c>
      <c r="BR22" s="124" t="e">
        <f>IF(#REF!="","x",#REF!)</f>
        <v>#REF!</v>
      </c>
      <c r="BS22" s="124" t="e">
        <f>IF(#REF!="","x",#REF!)</f>
        <v>#REF!</v>
      </c>
      <c r="BT22" s="124" t="e">
        <f>IF(#REF!="","x",#REF!)</f>
        <v>#REF!</v>
      </c>
      <c r="BU22" s="124" t="e">
        <f>IF(#REF!="","x",#REF!)</f>
        <v>#REF!</v>
      </c>
      <c r="BV22" s="124" t="e">
        <f>IF(#REF!="","x",#REF!)</f>
        <v>#REF!</v>
      </c>
      <c r="BW22" s="124" t="e">
        <f>IF(#REF!="","x",#REF!)</f>
        <v>#REF!</v>
      </c>
      <c r="BX22" s="124" t="e">
        <f>IF(#REF!="","x",#REF!)</f>
        <v>#REF!</v>
      </c>
      <c r="BY22" s="124" t="e">
        <f>IF(#REF!="","x",#REF!)</f>
        <v>#REF!</v>
      </c>
      <c r="BZ22" s="124" t="e">
        <f>IF(#REF!="","x",#REF!)</f>
        <v>#REF!</v>
      </c>
      <c r="CA22" s="124" t="e">
        <f>IF(#REF!="","x",#REF!)</f>
        <v>#REF!</v>
      </c>
      <c r="CB22" s="124" t="e">
        <f>IF(#REF!="","x",#REF!)</f>
        <v>#REF!</v>
      </c>
    </row>
    <row r="23" spans="1:80" x14ac:dyDescent="0.25">
      <c r="A23" s="101" t="s">
        <v>599</v>
      </c>
      <c r="B23" s="84" t="s">
        <v>38</v>
      </c>
      <c r="C23" s="124" t="e">
        <f>IF(#REF!="","x",#REF!)</f>
        <v>#REF!</v>
      </c>
      <c r="D23" s="124" t="e">
        <f>IF(#REF!="","x",#REF!)</f>
        <v>#REF!</v>
      </c>
      <c r="E23" s="124" t="e">
        <f>IF(#REF!="","x",#REF!)</f>
        <v>#REF!</v>
      </c>
      <c r="F23" s="124" t="e">
        <f>IF(#REF!="","x",#REF!)</f>
        <v>#REF!</v>
      </c>
      <c r="G23" s="124" t="e">
        <f>IF(#REF!="","x",#REF!)</f>
        <v>#REF!</v>
      </c>
      <c r="H23" s="124" t="e">
        <f>IF(#REF!="","x",#REF!)</f>
        <v>#REF!</v>
      </c>
      <c r="I23" s="124" t="e">
        <f>IF(#REF!="","x",#REF!)</f>
        <v>#REF!</v>
      </c>
      <c r="J23" s="124" t="e">
        <f>IF(#REF!="","x",#REF!)</f>
        <v>#REF!</v>
      </c>
      <c r="K23" s="124" t="e">
        <f>IF(#REF!="","x",#REF!)</f>
        <v>#REF!</v>
      </c>
      <c r="L23" s="124" t="e">
        <f>IF(#REF!="","x",#REF!)</f>
        <v>#REF!</v>
      </c>
      <c r="M23" s="124" t="e">
        <f>IF(#REF!="","x",#REF!)</f>
        <v>#REF!</v>
      </c>
      <c r="N23" s="124" t="e">
        <f>IF(#REF!="","x",#REF!)</f>
        <v>#REF!</v>
      </c>
      <c r="O23" s="124" t="e">
        <f>IF(#REF!="","x",#REF!)</f>
        <v>#REF!</v>
      </c>
      <c r="P23" s="124" t="e">
        <f>IF(#REF!="","x",#REF!)</f>
        <v>#REF!</v>
      </c>
      <c r="Q23" s="124" t="e">
        <f>IF(#REF!="","x",#REF!)</f>
        <v>#REF!</v>
      </c>
      <c r="R23" s="124" t="e">
        <f>IF(#REF!="","x",#REF!)</f>
        <v>#REF!</v>
      </c>
      <c r="S23" s="124" t="e">
        <f>IF(#REF!="","x",#REF!)</f>
        <v>#REF!</v>
      </c>
      <c r="T23" s="124" t="e">
        <f>IF(#REF!="","x",#REF!)</f>
        <v>#REF!</v>
      </c>
      <c r="U23" s="124" t="e">
        <f>IF(#REF!="","x",#REF!)</f>
        <v>#REF!</v>
      </c>
      <c r="V23" s="124" t="e">
        <f>IF(#REF!="","x",#REF!)</f>
        <v>#REF!</v>
      </c>
      <c r="W23" s="124" t="e">
        <f>IF(#REF!="","x",#REF!)</f>
        <v>#REF!</v>
      </c>
      <c r="X23" s="124" t="e">
        <f>IF(#REF!="","x",#REF!)</f>
        <v>#REF!</v>
      </c>
      <c r="Y23" s="124" t="e">
        <f>IF(#REF!="","x",#REF!)</f>
        <v>#REF!</v>
      </c>
      <c r="Z23" s="124" t="e">
        <f>IF(#REF!="","x",#REF!)</f>
        <v>#REF!</v>
      </c>
      <c r="AA23" s="124" t="e">
        <f>IF(#REF!="","x",#REF!)</f>
        <v>#REF!</v>
      </c>
      <c r="AB23" s="124" t="e">
        <f>IF(#REF!="","x",#REF!)</f>
        <v>#REF!</v>
      </c>
      <c r="AC23" s="124" t="e">
        <f>IF(#REF!="","x",#REF!)</f>
        <v>#REF!</v>
      </c>
      <c r="AD23" s="124" t="e">
        <f>IF(#REF!="","x",#REF!)</f>
        <v>#REF!</v>
      </c>
      <c r="AE23" s="124" t="e">
        <f>IF(#REF!="","x",#REF!)</f>
        <v>#REF!</v>
      </c>
      <c r="AF23" s="124" t="e">
        <f>IF(#REF!="","x",#REF!)</f>
        <v>#REF!</v>
      </c>
      <c r="AG23" s="124" t="e">
        <f>IF(#REF!="","x",#REF!)</f>
        <v>#REF!</v>
      </c>
      <c r="AH23" s="124" t="e">
        <f>IF(#REF!="","x",#REF!)</f>
        <v>#REF!</v>
      </c>
      <c r="AI23" s="124" t="e">
        <f>IF(#REF!="","x",#REF!)</f>
        <v>#REF!</v>
      </c>
      <c r="AJ23" s="124" t="e">
        <f>IF(#REF!="","x",#REF!)</f>
        <v>#REF!</v>
      </c>
      <c r="AK23" s="124" t="e">
        <f>IF(#REF!="","x",#REF!)</f>
        <v>#REF!</v>
      </c>
      <c r="AL23" s="124" t="e">
        <f>IF(#REF!="","x",#REF!)</f>
        <v>#REF!</v>
      </c>
      <c r="AM23" s="124" t="e">
        <f>IF(#REF!="","x",#REF!)</f>
        <v>#REF!</v>
      </c>
      <c r="AN23" s="124" t="e">
        <f>IF(#REF!="","x",#REF!)</f>
        <v>#REF!</v>
      </c>
      <c r="AO23" s="124" t="e">
        <f>IF(#REF!="","x",#REF!)</f>
        <v>#REF!</v>
      </c>
      <c r="AP23" s="124" t="e">
        <f>IF(#REF!="","x",#REF!)</f>
        <v>#REF!</v>
      </c>
      <c r="AQ23" s="124" t="e">
        <f>IF(#REF!="","x",#REF!)</f>
        <v>#REF!</v>
      </c>
      <c r="AR23" s="124" t="e">
        <f>IF(#REF!="","x",#REF!)</f>
        <v>#REF!</v>
      </c>
      <c r="AS23" s="124" t="e">
        <f>IF(#REF!="","x",#REF!)</f>
        <v>#REF!</v>
      </c>
      <c r="AT23" s="124" t="e">
        <f>IF(#REF!="","x",#REF!)</f>
        <v>#REF!</v>
      </c>
      <c r="AU23" s="124" t="e">
        <f>IF(#REF!="","x",#REF!)</f>
        <v>#REF!</v>
      </c>
      <c r="AV23" s="124" t="e">
        <f>IF(#REF!="","x",#REF!)</f>
        <v>#REF!</v>
      </c>
      <c r="AW23" s="124" t="e">
        <f>IF(#REF!="","x",#REF!)</f>
        <v>#REF!</v>
      </c>
      <c r="AX23" s="124" t="e">
        <f>IF(#REF!="","x",#REF!)</f>
        <v>#REF!</v>
      </c>
      <c r="AY23" s="124" t="e">
        <f>IF(#REF!="","x",#REF!)</f>
        <v>#REF!</v>
      </c>
      <c r="AZ23" s="124" t="e">
        <f>IF(#REF!="","x",#REF!)</f>
        <v>#REF!</v>
      </c>
      <c r="BA23" s="124" t="e">
        <f>IF(#REF!="","x",#REF!)</f>
        <v>#REF!</v>
      </c>
      <c r="BB23" s="124" t="e">
        <f>IF(#REF!="","x",#REF!)</f>
        <v>#REF!</v>
      </c>
      <c r="BC23" s="124" t="e">
        <f>IF(#REF!="","x",#REF!)</f>
        <v>#REF!</v>
      </c>
      <c r="BD23" s="124" t="e">
        <f>IF(#REF!="","x",#REF!)</f>
        <v>#REF!</v>
      </c>
      <c r="BE23" s="162" t="e">
        <f>IF(#REF!="","x",YEAR(#REF!))</f>
        <v>#REF!</v>
      </c>
      <c r="BF23" s="162" t="e">
        <f>IF(#REF!="","x",YEAR(#REF!))</f>
        <v>#REF!</v>
      </c>
      <c r="BG23" s="162" t="e">
        <f>IF(#REF!="","x",YEAR(#REF!))</f>
        <v>#REF!</v>
      </c>
      <c r="BH23" s="124" t="e">
        <f>IF(#REF!="","x",#REF!)</f>
        <v>#REF!</v>
      </c>
      <c r="BI23" s="124" t="e">
        <f>IF(#REF!="","x",#REF!)</f>
        <v>#REF!</v>
      </c>
      <c r="BJ23" s="124" t="e">
        <f>IF(#REF!="","x",#REF!)</f>
        <v>#REF!</v>
      </c>
      <c r="BK23" s="124" t="e">
        <f>IF(#REF!="","x",#REF!)</f>
        <v>#REF!</v>
      </c>
      <c r="BL23" s="124" t="e">
        <f>IF(#REF!="","x",#REF!)</f>
        <v>#REF!</v>
      </c>
      <c r="BM23" s="124" t="e">
        <f>IF(#REF!="","x",#REF!)</f>
        <v>#REF!</v>
      </c>
      <c r="BN23" s="124" t="e">
        <f>IF(#REF!="","x",#REF!)</f>
        <v>#REF!</v>
      </c>
      <c r="BO23" s="124" t="e">
        <f>IF(#REF!="","x",#REF!)</f>
        <v>#REF!</v>
      </c>
      <c r="BP23" s="124" t="e">
        <f>IF(#REF!="","x",#REF!)</f>
        <v>#REF!</v>
      </c>
      <c r="BQ23" s="124" t="e">
        <f>IF(#REF!="","x",#REF!)</f>
        <v>#REF!</v>
      </c>
      <c r="BR23" s="124" t="e">
        <f>IF(#REF!="","x",#REF!)</f>
        <v>#REF!</v>
      </c>
      <c r="BS23" s="124" t="e">
        <f>IF(#REF!="","x",#REF!)</f>
        <v>#REF!</v>
      </c>
      <c r="BT23" s="124" t="e">
        <f>IF(#REF!="","x",#REF!)</f>
        <v>#REF!</v>
      </c>
      <c r="BU23" s="124" t="e">
        <f>IF(#REF!="","x",#REF!)</f>
        <v>#REF!</v>
      </c>
      <c r="BV23" s="124" t="e">
        <f>IF(#REF!="","x",#REF!)</f>
        <v>#REF!</v>
      </c>
      <c r="BW23" s="124" t="e">
        <f>IF(#REF!="","x",#REF!)</f>
        <v>#REF!</v>
      </c>
      <c r="BX23" s="124" t="e">
        <f>IF(#REF!="","x",#REF!)</f>
        <v>#REF!</v>
      </c>
      <c r="BY23" s="124" t="e">
        <f>IF(#REF!="","x",#REF!)</f>
        <v>#REF!</v>
      </c>
      <c r="BZ23" s="124" t="e">
        <f>IF(#REF!="","x",#REF!)</f>
        <v>#REF!</v>
      </c>
      <c r="CA23" s="124" t="e">
        <f>IF(#REF!="","x",#REF!)</f>
        <v>#REF!</v>
      </c>
      <c r="CB23" s="124" t="e">
        <f>IF(#REF!="","x",#REF!)</f>
        <v>#REF!</v>
      </c>
    </row>
    <row r="24" spans="1:80" x14ac:dyDescent="0.25">
      <c r="A24" s="101" t="s">
        <v>40</v>
      </c>
      <c r="B24" s="84" t="s">
        <v>39</v>
      </c>
      <c r="C24" s="124" t="e">
        <f>IF(#REF!="","x",#REF!)</f>
        <v>#REF!</v>
      </c>
      <c r="D24" s="124" t="e">
        <f>IF(#REF!="","x",#REF!)</f>
        <v>#REF!</v>
      </c>
      <c r="E24" s="124" t="e">
        <f>IF(#REF!="","x",#REF!)</f>
        <v>#REF!</v>
      </c>
      <c r="F24" s="124" t="e">
        <f>IF(#REF!="","x",#REF!)</f>
        <v>#REF!</v>
      </c>
      <c r="G24" s="124" t="e">
        <f>IF(#REF!="","x",#REF!)</f>
        <v>#REF!</v>
      </c>
      <c r="H24" s="124" t="e">
        <f>IF(#REF!="","x",#REF!)</f>
        <v>#REF!</v>
      </c>
      <c r="I24" s="124" t="e">
        <f>IF(#REF!="","x",#REF!)</f>
        <v>#REF!</v>
      </c>
      <c r="J24" s="124" t="e">
        <f>IF(#REF!="","x",#REF!)</f>
        <v>#REF!</v>
      </c>
      <c r="K24" s="124" t="e">
        <f>IF(#REF!="","x",#REF!)</f>
        <v>#REF!</v>
      </c>
      <c r="L24" s="124" t="e">
        <f>IF(#REF!="","x",#REF!)</f>
        <v>#REF!</v>
      </c>
      <c r="M24" s="124" t="e">
        <f>IF(#REF!="","x",#REF!)</f>
        <v>#REF!</v>
      </c>
      <c r="N24" s="124" t="e">
        <f>IF(#REF!="","x",#REF!)</f>
        <v>#REF!</v>
      </c>
      <c r="O24" s="124" t="e">
        <f>IF(#REF!="","x",#REF!)</f>
        <v>#REF!</v>
      </c>
      <c r="P24" s="124" t="e">
        <f>IF(#REF!="","x",#REF!)</f>
        <v>#REF!</v>
      </c>
      <c r="Q24" s="124" t="e">
        <f>IF(#REF!="","x",#REF!)</f>
        <v>#REF!</v>
      </c>
      <c r="R24" s="124" t="e">
        <f>IF(#REF!="","x",#REF!)</f>
        <v>#REF!</v>
      </c>
      <c r="S24" s="124" t="e">
        <f>IF(#REF!="","x",#REF!)</f>
        <v>#REF!</v>
      </c>
      <c r="T24" s="124" t="e">
        <f>IF(#REF!="","x",#REF!)</f>
        <v>#REF!</v>
      </c>
      <c r="U24" s="124" t="e">
        <f>IF(#REF!="","x",#REF!)</f>
        <v>#REF!</v>
      </c>
      <c r="V24" s="124" t="e">
        <f>IF(#REF!="","x",#REF!)</f>
        <v>#REF!</v>
      </c>
      <c r="W24" s="124" t="e">
        <f>IF(#REF!="","x",#REF!)</f>
        <v>#REF!</v>
      </c>
      <c r="X24" s="124" t="e">
        <f>IF(#REF!="","x",#REF!)</f>
        <v>#REF!</v>
      </c>
      <c r="Y24" s="124" t="e">
        <f>IF(#REF!="","x",#REF!)</f>
        <v>#REF!</v>
      </c>
      <c r="Z24" s="124" t="e">
        <f>IF(#REF!="","x",#REF!)</f>
        <v>#REF!</v>
      </c>
      <c r="AA24" s="124" t="e">
        <f>IF(#REF!="","x",#REF!)</f>
        <v>#REF!</v>
      </c>
      <c r="AB24" s="124" t="e">
        <f>IF(#REF!="","x",#REF!)</f>
        <v>#REF!</v>
      </c>
      <c r="AC24" s="124" t="e">
        <f>IF(#REF!="","x",#REF!)</f>
        <v>#REF!</v>
      </c>
      <c r="AD24" s="124" t="e">
        <f>IF(#REF!="","x",#REF!)</f>
        <v>#REF!</v>
      </c>
      <c r="AE24" s="124" t="e">
        <f>IF(#REF!="","x",#REF!)</f>
        <v>#REF!</v>
      </c>
      <c r="AF24" s="124" t="e">
        <f>IF(#REF!="","x",#REF!)</f>
        <v>#REF!</v>
      </c>
      <c r="AG24" s="124" t="e">
        <f>IF(#REF!="","x",#REF!)</f>
        <v>#REF!</v>
      </c>
      <c r="AH24" s="124" t="e">
        <f>IF(#REF!="","x",#REF!)</f>
        <v>#REF!</v>
      </c>
      <c r="AI24" s="124" t="e">
        <f>IF(#REF!="","x",#REF!)</f>
        <v>#REF!</v>
      </c>
      <c r="AJ24" s="124" t="e">
        <f>IF(#REF!="","x",#REF!)</f>
        <v>#REF!</v>
      </c>
      <c r="AK24" s="124" t="e">
        <f>IF(#REF!="","x",#REF!)</f>
        <v>#REF!</v>
      </c>
      <c r="AL24" s="124" t="e">
        <f>IF(#REF!="","x",#REF!)</f>
        <v>#REF!</v>
      </c>
      <c r="AM24" s="124" t="e">
        <f>IF(#REF!="","x",#REF!)</f>
        <v>#REF!</v>
      </c>
      <c r="AN24" s="124" t="e">
        <f>IF(#REF!="","x",#REF!)</f>
        <v>#REF!</v>
      </c>
      <c r="AO24" s="124" t="e">
        <f>IF(#REF!="","x",#REF!)</f>
        <v>#REF!</v>
      </c>
      <c r="AP24" s="124" t="e">
        <f>IF(#REF!="","x",#REF!)</f>
        <v>#REF!</v>
      </c>
      <c r="AQ24" s="124" t="e">
        <f>IF(#REF!="","x",#REF!)</f>
        <v>#REF!</v>
      </c>
      <c r="AR24" s="124" t="e">
        <f>IF(#REF!="","x",#REF!)</f>
        <v>#REF!</v>
      </c>
      <c r="AS24" s="124" t="e">
        <f>IF(#REF!="","x",#REF!)</f>
        <v>#REF!</v>
      </c>
      <c r="AT24" s="124" t="e">
        <f>IF(#REF!="","x",#REF!)</f>
        <v>#REF!</v>
      </c>
      <c r="AU24" s="124" t="e">
        <f>IF(#REF!="","x",#REF!)</f>
        <v>#REF!</v>
      </c>
      <c r="AV24" s="124" t="e">
        <f>IF(#REF!="","x",#REF!)</f>
        <v>#REF!</v>
      </c>
      <c r="AW24" s="124" t="e">
        <f>IF(#REF!="","x",#REF!)</f>
        <v>#REF!</v>
      </c>
      <c r="AX24" s="124" t="e">
        <f>IF(#REF!="","x",#REF!)</f>
        <v>#REF!</v>
      </c>
      <c r="AY24" s="124" t="e">
        <f>IF(#REF!="","x",#REF!)</f>
        <v>#REF!</v>
      </c>
      <c r="AZ24" s="124" t="e">
        <f>IF(#REF!="","x",#REF!)</f>
        <v>#REF!</v>
      </c>
      <c r="BA24" s="124" t="e">
        <f>IF(#REF!="","x",#REF!)</f>
        <v>#REF!</v>
      </c>
      <c r="BB24" s="124" t="e">
        <f>IF(#REF!="","x",#REF!)</f>
        <v>#REF!</v>
      </c>
      <c r="BC24" s="124" t="e">
        <f>IF(#REF!="","x",#REF!)</f>
        <v>#REF!</v>
      </c>
      <c r="BD24" s="124" t="e">
        <f>IF(#REF!="","x",#REF!)</f>
        <v>#REF!</v>
      </c>
      <c r="BE24" s="162" t="e">
        <f>IF(#REF!="","x",YEAR(#REF!))</f>
        <v>#REF!</v>
      </c>
      <c r="BF24" s="162" t="e">
        <f>IF(#REF!="","x",YEAR(#REF!))</f>
        <v>#REF!</v>
      </c>
      <c r="BG24" s="162" t="e">
        <f>IF(#REF!="","x",YEAR(#REF!))</f>
        <v>#REF!</v>
      </c>
      <c r="BH24" s="124" t="e">
        <f>IF(#REF!="","x",#REF!)</f>
        <v>#REF!</v>
      </c>
      <c r="BI24" s="124" t="e">
        <f>IF(#REF!="","x",#REF!)</f>
        <v>#REF!</v>
      </c>
      <c r="BJ24" s="124" t="e">
        <f>IF(#REF!="","x",#REF!)</f>
        <v>#REF!</v>
      </c>
      <c r="BK24" s="124" t="e">
        <f>IF(#REF!="","x",#REF!)</f>
        <v>#REF!</v>
      </c>
      <c r="BL24" s="124" t="e">
        <f>IF(#REF!="","x",#REF!)</f>
        <v>#REF!</v>
      </c>
      <c r="BM24" s="124" t="e">
        <f>IF(#REF!="","x",#REF!)</f>
        <v>#REF!</v>
      </c>
      <c r="BN24" s="124" t="e">
        <f>IF(#REF!="","x",#REF!)</f>
        <v>#REF!</v>
      </c>
      <c r="BO24" s="124" t="e">
        <f>IF(#REF!="","x",#REF!)</f>
        <v>#REF!</v>
      </c>
      <c r="BP24" s="124" t="e">
        <f>IF(#REF!="","x",#REF!)</f>
        <v>#REF!</v>
      </c>
      <c r="BQ24" s="124" t="e">
        <f>IF(#REF!="","x",#REF!)</f>
        <v>#REF!</v>
      </c>
      <c r="BR24" s="124" t="e">
        <f>IF(#REF!="","x",#REF!)</f>
        <v>#REF!</v>
      </c>
      <c r="BS24" s="124" t="e">
        <f>IF(#REF!="","x",#REF!)</f>
        <v>#REF!</v>
      </c>
      <c r="BT24" s="124" t="e">
        <f>IF(#REF!="","x",#REF!)</f>
        <v>#REF!</v>
      </c>
      <c r="BU24" s="124" t="e">
        <f>IF(#REF!="","x",#REF!)</f>
        <v>#REF!</v>
      </c>
      <c r="BV24" s="124" t="e">
        <f>IF(#REF!="","x",#REF!)</f>
        <v>#REF!</v>
      </c>
      <c r="BW24" s="124" t="e">
        <f>IF(#REF!="","x",#REF!)</f>
        <v>#REF!</v>
      </c>
      <c r="BX24" s="124" t="e">
        <f>IF(#REF!="","x",#REF!)</f>
        <v>#REF!</v>
      </c>
      <c r="BY24" s="124" t="e">
        <f>IF(#REF!="","x",#REF!)</f>
        <v>#REF!</v>
      </c>
      <c r="BZ24" s="124" t="e">
        <f>IF(#REF!="","x",#REF!)</f>
        <v>#REF!</v>
      </c>
      <c r="CA24" s="124" t="e">
        <f>IF(#REF!="","x",#REF!)</f>
        <v>#REF!</v>
      </c>
      <c r="CB24" s="124" t="e">
        <f>IF(#REF!="","x",#REF!)</f>
        <v>#REF!</v>
      </c>
    </row>
    <row r="25" spans="1:80" x14ac:dyDescent="0.25">
      <c r="A25" s="101" t="s">
        <v>42</v>
      </c>
      <c r="B25" s="84" t="s">
        <v>41</v>
      </c>
      <c r="C25" s="124" t="e">
        <f>IF(#REF!="","x",#REF!)</f>
        <v>#REF!</v>
      </c>
      <c r="D25" s="124" t="e">
        <f>IF(#REF!="","x",#REF!)</f>
        <v>#REF!</v>
      </c>
      <c r="E25" s="124" t="e">
        <f>IF(#REF!="","x",#REF!)</f>
        <v>#REF!</v>
      </c>
      <c r="F25" s="124" t="e">
        <f>IF(#REF!="","x",#REF!)</f>
        <v>#REF!</v>
      </c>
      <c r="G25" s="124" t="e">
        <f>IF(#REF!="","x",#REF!)</f>
        <v>#REF!</v>
      </c>
      <c r="H25" s="124" t="e">
        <f>IF(#REF!="","x",#REF!)</f>
        <v>#REF!</v>
      </c>
      <c r="I25" s="124" t="e">
        <f>IF(#REF!="","x",#REF!)</f>
        <v>#REF!</v>
      </c>
      <c r="J25" s="124" t="e">
        <f>IF(#REF!="","x",#REF!)</f>
        <v>#REF!</v>
      </c>
      <c r="K25" s="124" t="e">
        <f>IF(#REF!="","x",#REF!)</f>
        <v>#REF!</v>
      </c>
      <c r="L25" s="124" t="e">
        <f>IF(#REF!="","x",#REF!)</f>
        <v>#REF!</v>
      </c>
      <c r="M25" s="124" t="e">
        <f>IF(#REF!="","x",#REF!)</f>
        <v>#REF!</v>
      </c>
      <c r="N25" s="124" t="e">
        <f>IF(#REF!="","x",#REF!)</f>
        <v>#REF!</v>
      </c>
      <c r="O25" s="124" t="e">
        <f>IF(#REF!="","x",#REF!)</f>
        <v>#REF!</v>
      </c>
      <c r="P25" s="124" t="e">
        <f>IF(#REF!="","x",#REF!)</f>
        <v>#REF!</v>
      </c>
      <c r="Q25" s="124" t="e">
        <f>IF(#REF!="","x",#REF!)</f>
        <v>#REF!</v>
      </c>
      <c r="R25" s="124" t="e">
        <f>IF(#REF!="","x",#REF!)</f>
        <v>#REF!</v>
      </c>
      <c r="S25" s="124" t="e">
        <f>IF(#REF!="","x",#REF!)</f>
        <v>#REF!</v>
      </c>
      <c r="T25" s="124" t="e">
        <f>IF(#REF!="","x",#REF!)</f>
        <v>#REF!</v>
      </c>
      <c r="U25" s="124" t="e">
        <f>IF(#REF!="","x",#REF!)</f>
        <v>#REF!</v>
      </c>
      <c r="V25" s="124" t="e">
        <f>IF(#REF!="","x",#REF!)</f>
        <v>#REF!</v>
      </c>
      <c r="W25" s="124" t="e">
        <f>IF(#REF!="","x",#REF!)</f>
        <v>#REF!</v>
      </c>
      <c r="X25" s="124" t="e">
        <f>IF(#REF!="","x",#REF!)</f>
        <v>#REF!</v>
      </c>
      <c r="Y25" s="124" t="e">
        <f>IF(#REF!="","x",#REF!)</f>
        <v>#REF!</v>
      </c>
      <c r="Z25" s="124" t="e">
        <f>IF(#REF!="","x",#REF!)</f>
        <v>#REF!</v>
      </c>
      <c r="AA25" s="124" t="e">
        <f>IF(#REF!="","x",#REF!)</f>
        <v>#REF!</v>
      </c>
      <c r="AB25" s="124" t="e">
        <f>IF(#REF!="","x",#REF!)</f>
        <v>#REF!</v>
      </c>
      <c r="AC25" s="124" t="e">
        <f>IF(#REF!="","x",#REF!)</f>
        <v>#REF!</v>
      </c>
      <c r="AD25" s="124" t="e">
        <f>IF(#REF!="","x",#REF!)</f>
        <v>#REF!</v>
      </c>
      <c r="AE25" s="124" t="e">
        <f>IF(#REF!="","x",#REF!)</f>
        <v>#REF!</v>
      </c>
      <c r="AF25" s="124" t="e">
        <f>IF(#REF!="","x",#REF!)</f>
        <v>#REF!</v>
      </c>
      <c r="AG25" s="124" t="e">
        <f>IF(#REF!="","x",#REF!)</f>
        <v>#REF!</v>
      </c>
      <c r="AH25" s="124" t="e">
        <f>IF(#REF!="","x",#REF!)</f>
        <v>#REF!</v>
      </c>
      <c r="AI25" s="124" t="e">
        <f>IF(#REF!="","x",#REF!)</f>
        <v>#REF!</v>
      </c>
      <c r="AJ25" s="124" t="e">
        <f>IF(#REF!="","x",#REF!)</f>
        <v>#REF!</v>
      </c>
      <c r="AK25" s="124" t="e">
        <f>IF(#REF!="","x",#REF!)</f>
        <v>#REF!</v>
      </c>
      <c r="AL25" s="124" t="e">
        <f>IF(#REF!="","x",#REF!)</f>
        <v>#REF!</v>
      </c>
      <c r="AM25" s="124" t="e">
        <f>IF(#REF!="","x",#REF!)</f>
        <v>#REF!</v>
      </c>
      <c r="AN25" s="124" t="e">
        <f>IF(#REF!="","x",#REF!)</f>
        <v>#REF!</v>
      </c>
      <c r="AO25" s="124" t="e">
        <f>IF(#REF!="","x",#REF!)</f>
        <v>#REF!</v>
      </c>
      <c r="AP25" s="124" t="e">
        <f>IF(#REF!="","x",#REF!)</f>
        <v>#REF!</v>
      </c>
      <c r="AQ25" s="124" t="e">
        <f>IF(#REF!="","x",#REF!)</f>
        <v>#REF!</v>
      </c>
      <c r="AR25" s="124" t="e">
        <f>IF(#REF!="","x",#REF!)</f>
        <v>#REF!</v>
      </c>
      <c r="AS25" s="124" t="e">
        <f>IF(#REF!="","x",#REF!)</f>
        <v>#REF!</v>
      </c>
      <c r="AT25" s="124" t="e">
        <f>IF(#REF!="","x",#REF!)</f>
        <v>#REF!</v>
      </c>
      <c r="AU25" s="124" t="e">
        <f>IF(#REF!="","x",#REF!)</f>
        <v>#REF!</v>
      </c>
      <c r="AV25" s="124" t="e">
        <f>IF(#REF!="","x",#REF!)</f>
        <v>#REF!</v>
      </c>
      <c r="AW25" s="124" t="e">
        <f>IF(#REF!="","x",#REF!)</f>
        <v>#REF!</v>
      </c>
      <c r="AX25" s="124" t="e">
        <f>IF(#REF!="","x",#REF!)</f>
        <v>#REF!</v>
      </c>
      <c r="AY25" s="124" t="e">
        <f>IF(#REF!="","x",#REF!)</f>
        <v>#REF!</v>
      </c>
      <c r="AZ25" s="124" t="e">
        <f>IF(#REF!="","x",#REF!)</f>
        <v>#REF!</v>
      </c>
      <c r="BA25" s="124" t="e">
        <f>IF(#REF!="","x",#REF!)</f>
        <v>#REF!</v>
      </c>
      <c r="BB25" s="124" t="e">
        <f>IF(#REF!="","x",#REF!)</f>
        <v>#REF!</v>
      </c>
      <c r="BC25" s="124" t="e">
        <f>IF(#REF!="","x",#REF!)</f>
        <v>#REF!</v>
      </c>
      <c r="BD25" s="124" t="e">
        <f>IF(#REF!="","x",#REF!)</f>
        <v>#REF!</v>
      </c>
      <c r="BE25" s="162" t="e">
        <f>IF(#REF!="","x",YEAR(#REF!))</f>
        <v>#REF!</v>
      </c>
      <c r="BF25" s="162" t="e">
        <f>IF(#REF!="","x",YEAR(#REF!))</f>
        <v>#REF!</v>
      </c>
      <c r="BG25" s="162" t="e">
        <f>IF(#REF!="","x",YEAR(#REF!))</f>
        <v>#REF!</v>
      </c>
      <c r="BH25" s="124" t="e">
        <f>IF(#REF!="","x",#REF!)</f>
        <v>#REF!</v>
      </c>
      <c r="BI25" s="124" t="e">
        <f>IF(#REF!="","x",#REF!)</f>
        <v>#REF!</v>
      </c>
      <c r="BJ25" s="124" t="e">
        <f>IF(#REF!="","x",#REF!)</f>
        <v>#REF!</v>
      </c>
      <c r="BK25" s="124" t="e">
        <f>IF(#REF!="","x",#REF!)</f>
        <v>#REF!</v>
      </c>
      <c r="BL25" s="124" t="e">
        <f>IF(#REF!="","x",#REF!)</f>
        <v>#REF!</v>
      </c>
      <c r="BM25" s="124" t="e">
        <f>IF(#REF!="","x",#REF!)</f>
        <v>#REF!</v>
      </c>
      <c r="BN25" s="124" t="e">
        <f>IF(#REF!="","x",#REF!)</f>
        <v>#REF!</v>
      </c>
      <c r="BO25" s="124" t="e">
        <f>IF(#REF!="","x",#REF!)</f>
        <v>#REF!</v>
      </c>
      <c r="BP25" s="124" t="e">
        <f>IF(#REF!="","x",#REF!)</f>
        <v>#REF!</v>
      </c>
      <c r="BQ25" s="124" t="e">
        <f>IF(#REF!="","x",#REF!)</f>
        <v>#REF!</v>
      </c>
      <c r="BR25" s="124" t="e">
        <f>IF(#REF!="","x",#REF!)</f>
        <v>#REF!</v>
      </c>
      <c r="BS25" s="124" t="e">
        <f>IF(#REF!="","x",#REF!)</f>
        <v>#REF!</v>
      </c>
      <c r="BT25" s="124" t="e">
        <f>IF(#REF!="","x",#REF!)</f>
        <v>#REF!</v>
      </c>
      <c r="BU25" s="124" t="e">
        <f>IF(#REF!="","x",#REF!)</f>
        <v>#REF!</v>
      </c>
      <c r="BV25" s="124" t="e">
        <f>IF(#REF!="","x",#REF!)</f>
        <v>#REF!</v>
      </c>
      <c r="BW25" s="124" t="e">
        <f>IF(#REF!="","x",#REF!)</f>
        <v>#REF!</v>
      </c>
      <c r="BX25" s="124" t="e">
        <f>IF(#REF!="","x",#REF!)</f>
        <v>#REF!</v>
      </c>
      <c r="BY25" s="124" t="e">
        <f>IF(#REF!="","x",#REF!)</f>
        <v>#REF!</v>
      </c>
      <c r="BZ25" s="124" t="e">
        <f>IF(#REF!="","x",#REF!)</f>
        <v>#REF!</v>
      </c>
      <c r="CA25" s="124" t="e">
        <f>IF(#REF!="","x",#REF!)</f>
        <v>#REF!</v>
      </c>
      <c r="CB25" s="124" t="e">
        <f>IF(#REF!="","x",#REF!)</f>
        <v>#REF!</v>
      </c>
    </row>
    <row r="26" spans="1:80" x14ac:dyDescent="0.25">
      <c r="A26" s="101" t="s">
        <v>44</v>
      </c>
      <c r="B26" s="84" t="s">
        <v>43</v>
      </c>
      <c r="C26" s="124" t="e">
        <f>IF(#REF!="","x",#REF!)</f>
        <v>#REF!</v>
      </c>
      <c r="D26" s="124" t="e">
        <f>IF(#REF!="","x",#REF!)</f>
        <v>#REF!</v>
      </c>
      <c r="E26" s="124" t="e">
        <f>IF(#REF!="","x",#REF!)</f>
        <v>#REF!</v>
      </c>
      <c r="F26" s="124" t="e">
        <f>IF(#REF!="","x",#REF!)</f>
        <v>#REF!</v>
      </c>
      <c r="G26" s="124" t="e">
        <f>IF(#REF!="","x",#REF!)</f>
        <v>#REF!</v>
      </c>
      <c r="H26" s="124" t="e">
        <f>IF(#REF!="","x",#REF!)</f>
        <v>#REF!</v>
      </c>
      <c r="I26" s="124" t="e">
        <f>IF(#REF!="","x",#REF!)</f>
        <v>#REF!</v>
      </c>
      <c r="J26" s="124" t="e">
        <f>IF(#REF!="","x",#REF!)</f>
        <v>#REF!</v>
      </c>
      <c r="K26" s="124" t="e">
        <f>IF(#REF!="","x",#REF!)</f>
        <v>#REF!</v>
      </c>
      <c r="L26" s="124" t="e">
        <f>IF(#REF!="","x",#REF!)</f>
        <v>#REF!</v>
      </c>
      <c r="M26" s="124" t="e">
        <f>IF(#REF!="","x",#REF!)</f>
        <v>#REF!</v>
      </c>
      <c r="N26" s="124" t="e">
        <f>IF(#REF!="","x",#REF!)</f>
        <v>#REF!</v>
      </c>
      <c r="O26" s="124" t="e">
        <f>IF(#REF!="","x",#REF!)</f>
        <v>#REF!</v>
      </c>
      <c r="P26" s="124" t="e">
        <f>IF(#REF!="","x",#REF!)</f>
        <v>#REF!</v>
      </c>
      <c r="Q26" s="124" t="e">
        <f>IF(#REF!="","x",#REF!)</f>
        <v>#REF!</v>
      </c>
      <c r="R26" s="124" t="e">
        <f>IF(#REF!="","x",#REF!)</f>
        <v>#REF!</v>
      </c>
      <c r="S26" s="124" t="e">
        <f>IF(#REF!="","x",#REF!)</f>
        <v>#REF!</v>
      </c>
      <c r="T26" s="124" t="e">
        <f>IF(#REF!="","x",#REF!)</f>
        <v>#REF!</v>
      </c>
      <c r="U26" s="124" t="e">
        <f>IF(#REF!="","x",#REF!)</f>
        <v>#REF!</v>
      </c>
      <c r="V26" s="124" t="e">
        <f>IF(#REF!="","x",#REF!)</f>
        <v>#REF!</v>
      </c>
      <c r="W26" s="124" t="e">
        <f>IF(#REF!="","x",#REF!)</f>
        <v>#REF!</v>
      </c>
      <c r="X26" s="124" t="e">
        <f>IF(#REF!="","x",#REF!)</f>
        <v>#REF!</v>
      </c>
      <c r="Y26" s="124" t="e">
        <f>IF(#REF!="","x",#REF!)</f>
        <v>#REF!</v>
      </c>
      <c r="Z26" s="124" t="e">
        <f>IF(#REF!="","x",#REF!)</f>
        <v>#REF!</v>
      </c>
      <c r="AA26" s="124" t="e">
        <f>IF(#REF!="","x",#REF!)</f>
        <v>#REF!</v>
      </c>
      <c r="AB26" s="124" t="e">
        <f>IF(#REF!="","x",#REF!)</f>
        <v>#REF!</v>
      </c>
      <c r="AC26" s="124" t="e">
        <f>IF(#REF!="","x",#REF!)</f>
        <v>#REF!</v>
      </c>
      <c r="AD26" s="124" t="e">
        <f>IF(#REF!="","x",#REF!)</f>
        <v>#REF!</v>
      </c>
      <c r="AE26" s="124" t="e">
        <f>IF(#REF!="","x",#REF!)</f>
        <v>#REF!</v>
      </c>
      <c r="AF26" s="124" t="e">
        <f>IF(#REF!="","x",#REF!)</f>
        <v>#REF!</v>
      </c>
      <c r="AG26" s="124" t="e">
        <f>IF(#REF!="","x",#REF!)</f>
        <v>#REF!</v>
      </c>
      <c r="AH26" s="124" t="e">
        <f>IF(#REF!="","x",#REF!)</f>
        <v>#REF!</v>
      </c>
      <c r="AI26" s="124" t="e">
        <f>IF(#REF!="","x",#REF!)</f>
        <v>#REF!</v>
      </c>
      <c r="AJ26" s="124" t="e">
        <f>IF(#REF!="","x",#REF!)</f>
        <v>#REF!</v>
      </c>
      <c r="AK26" s="124" t="e">
        <f>IF(#REF!="","x",#REF!)</f>
        <v>#REF!</v>
      </c>
      <c r="AL26" s="124" t="e">
        <f>IF(#REF!="","x",#REF!)</f>
        <v>#REF!</v>
      </c>
      <c r="AM26" s="124" t="e">
        <f>IF(#REF!="","x",#REF!)</f>
        <v>#REF!</v>
      </c>
      <c r="AN26" s="124" t="e">
        <f>IF(#REF!="","x",#REF!)</f>
        <v>#REF!</v>
      </c>
      <c r="AO26" s="124" t="e">
        <f>IF(#REF!="","x",#REF!)</f>
        <v>#REF!</v>
      </c>
      <c r="AP26" s="124" t="e">
        <f>IF(#REF!="","x",#REF!)</f>
        <v>#REF!</v>
      </c>
      <c r="AQ26" s="124" t="e">
        <f>IF(#REF!="","x",#REF!)</f>
        <v>#REF!</v>
      </c>
      <c r="AR26" s="124" t="e">
        <f>IF(#REF!="","x",#REF!)</f>
        <v>#REF!</v>
      </c>
      <c r="AS26" s="124" t="e">
        <f>IF(#REF!="","x",#REF!)</f>
        <v>#REF!</v>
      </c>
      <c r="AT26" s="124" t="e">
        <f>IF(#REF!="","x",#REF!)</f>
        <v>#REF!</v>
      </c>
      <c r="AU26" s="124" t="e">
        <f>IF(#REF!="","x",#REF!)</f>
        <v>#REF!</v>
      </c>
      <c r="AV26" s="124" t="e">
        <f>IF(#REF!="","x",#REF!)</f>
        <v>#REF!</v>
      </c>
      <c r="AW26" s="124" t="e">
        <f>IF(#REF!="","x",#REF!)</f>
        <v>#REF!</v>
      </c>
      <c r="AX26" s="124" t="e">
        <f>IF(#REF!="","x",#REF!)</f>
        <v>#REF!</v>
      </c>
      <c r="AY26" s="124" t="e">
        <f>IF(#REF!="","x",#REF!)</f>
        <v>#REF!</v>
      </c>
      <c r="AZ26" s="124" t="e">
        <f>IF(#REF!="","x",#REF!)</f>
        <v>#REF!</v>
      </c>
      <c r="BA26" s="124" t="e">
        <f>IF(#REF!="","x",#REF!)</f>
        <v>#REF!</v>
      </c>
      <c r="BB26" s="124" t="e">
        <f>IF(#REF!="","x",#REF!)</f>
        <v>#REF!</v>
      </c>
      <c r="BC26" s="124" t="e">
        <f>IF(#REF!="","x",#REF!)</f>
        <v>#REF!</v>
      </c>
      <c r="BD26" s="124" t="e">
        <f>IF(#REF!="","x",#REF!)</f>
        <v>#REF!</v>
      </c>
      <c r="BE26" s="162" t="e">
        <f>IF(#REF!="","x",YEAR(#REF!))</f>
        <v>#REF!</v>
      </c>
      <c r="BF26" s="162" t="e">
        <f>IF(#REF!="","x",YEAR(#REF!))</f>
        <v>#REF!</v>
      </c>
      <c r="BG26" s="162" t="e">
        <f>IF(#REF!="","x",YEAR(#REF!))</f>
        <v>#REF!</v>
      </c>
      <c r="BH26" s="124" t="e">
        <f>IF(#REF!="","x",#REF!)</f>
        <v>#REF!</v>
      </c>
      <c r="BI26" s="124" t="e">
        <f>IF(#REF!="","x",#REF!)</f>
        <v>#REF!</v>
      </c>
      <c r="BJ26" s="124" t="e">
        <f>IF(#REF!="","x",#REF!)</f>
        <v>#REF!</v>
      </c>
      <c r="BK26" s="124" t="e">
        <f>IF(#REF!="","x",#REF!)</f>
        <v>#REF!</v>
      </c>
      <c r="BL26" s="124" t="e">
        <f>IF(#REF!="","x",#REF!)</f>
        <v>#REF!</v>
      </c>
      <c r="BM26" s="124" t="e">
        <f>IF(#REF!="","x",#REF!)</f>
        <v>#REF!</v>
      </c>
      <c r="BN26" s="124" t="e">
        <f>IF(#REF!="","x",#REF!)</f>
        <v>#REF!</v>
      </c>
      <c r="BO26" s="124" t="e">
        <f>IF(#REF!="","x",#REF!)</f>
        <v>#REF!</v>
      </c>
      <c r="BP26" s="124" t="e">
        <f>IF(#REF!="","x",#REF!)</f>
        <v>#REF!</v>
      </c>
      <c r="BQ26" s="124" t="e">
        <f>IF(#REF!="","x",#REF!)</f>
        <v>#REF!</v>
      </c>
      <c r="BR26" s="124" t="e">
        <f>IF(#REF!="","x",#REF!)</f>
        <v>#REF!</v>
      </c>
      <c r="BS26" s="124" t="e">
        <f>IF(#REF!="","x",#REF!)</f>
        <v>#REF!</v>
      </c>
      <c r="BT26" s="124" t="e">
        <f>IF(#REF!="","x",#REF!)</f>
        <v>#REF!</v>
      </c>
      <c r="BU26" s="124" t="e">
        <f>IF(#REF!="","x",#REF!)</f>
        <v>#REF!</v>
      </c>
      <c r="BV26" s="124" t="e">
        <f>IF(#REF!="","x",#REF!)</f>
        <v>#REF!</v>
      </c>
      <c r="BW26" s="124" t="e">
        <f>IF(#REF!="","x",#REF!)</f>
        <v>#REF!</v>
      </c>
      <c r="BX26" s="124" t="e">
        <f>IF(#REF!="","x",#REF!)</f>
        <v>#REF!</v>
      </c>
      <c r="BY26" s="124" t="e">
        <f>IF(#REF!="","x",#REF!)</f>
        <v>#REF!</v>
      </c>
      <c r="BZ26" s="124" t="e">
        <f>IF(#REF!="","x",#REF!)</f>
        <v>#REF!</v>
      </c>
      <c r="CA26" s="124" t="e">
        <f>IF(#REF!="","x",#REF!)</f>
        <v>#REF!</v>
      </c>
      <c r="CB26" s="124" t="e">
        <f>IF(#REF!="","x",#REF!)</f>
        <v>#REF!</v>
      </c>
    </row>
    <row r="27" spans="1:80" x14ac:dyDescent="0.25">
      <c r="A27" s="101" t="s">
        <v>374</v>
      </c>
      <c r="B27" s="84" t="s">
        <v>45</v>
      </c>
      <c r="C27" s="124" t="e">
        <f>IF(#REF!="","x",#REF!)</f>
        <v>#REF!</v>
      </c>
      <c r="D27" s="124" t="e">
        <f>IF(#REF!="","x",#REF!)</f>
        <v>#REF!</v>
      </c>
      <c r="E27" s="124" t="e">
        <f>IF(#REF!="","x",#REF!)</f>
        <v>#REF!</v>
      </c>
      <c r="F27" s="124" t="e">
        <f>IF(#REF!="","x",#REF!)</f>
        <v>#REF!</v>
      </c>
      <c r="G27" s="124" t="e">
        <f>IF(#REF!="","x",#REF!)</f>
        <v>#REF!</v>
      </c>
      <c r="H27" s="124" t="e">
        <f>IF(#REF!="","x",#REF!)</f>
        <v>#REF!</v>
      </c>
      <c r="I27" s="124" t="e">
        <f>IF(#REF!="","x",#REF!)</f>
        <v>#REF!</v>
      </c>
      <c r="J27" s="124" t="e">
        <f>IF(#REF!="","x",#REF!)</f>
        <v>#REF!</v>
      </c>
      <c r="K27" s="124" t="e">
        <f>IF(#REF!="","x",#REF!)</f>
        <v>#REF!</v>
      </c>
      <c r="L27" s="124" t="e">
        <f>IF(#REF!="","x",#REF!)</f>
        <v>#REF!</v>
      </c>
      <c r="M27" s="124" t="e">
        <f>IF(#REF!="","x",#REF!)</f>
        <v>#REF!</v>
      </c>
      <c r="N27" s="124" t="e">
        <f>IF(#REF!="","x",#REF!)</f>
        <v>#REF!</v>
      </c>
      <c r="O27" s="124" t="e">
        <f>IF(#REF!="","x",#REF!)</f>
        <v>#REF!</v>
      </c>
      <c r="P27" s="124" t="e">
        <f>IF(#REF!="","x",#REF!)</f>
        <v>#REF!</v>
      </c>
      <c r="Q27" s="124" t="e">
        <f>IF(#REF!="","x",#REF!)</f>
        <v>#REF!</v>
      </c>
      <c r="R27" s="124" t="e">
        <f>IF(#REF!="","x",#REF!)</f>
        <v>#REF!</v>
      </c>
      <c r="S27" s="124" t="e">
        <f>IF(#REF!="","x",#REF!)</f>
        <v>#REF!</v>
      </c>
      <c r="T27" s="124" t="e">
        <f>IF(#REF!="","x",#REF!)</f>
        <v>#REF!</v>
      </c>
      <c r="U27" s="124" t="e">
        <f>IF(#REF!="","x",#REF!)</f>
        <v>#REF!</v>
      </c>
      <c r="V27" s="124" t="e">
        <f>IF(#REF!="","x",#REF!)</f>
        <v>#REF!</v>
      </c>
      <c r="W27" s="124" t="e">
        <f>IF(#REF!="","x",#REF!)</f>
        <v>#REF!</v>
      </c>
      <c r="X27" s="124" t="e">
        <f>IF(#REF!="","x",#REF!)</f>
        <v>#REF!</v>
      </c>
      <c r="Y27" s="124" t="e">
        <f>IF(#REF!="","x",#REF!)</f>
        <v>#REF!</v>
      </c>
      <c r="Z27" s="124" t="e">
        <f>IF(#REF!="","x",#REF!)</f>
        <v>#REF!</v>
      </c>
      <c r="AA27" s="124" t="e">
        <f>IF(#REF!="","x",#REF!)</f>
        <v>#REF!</v>
      </c>
      <c r="AB27" s="124" t="e">
        <f>IF(#REF!="","x",#REF!)</f>
        <v>#REF!</v>
      </c>
      <c r="AC27" s="124" t="e">
        <f>IF(#REF!="","x",#REF!)</f>
        <v>#REF!</v>
      </c>
      <c r="AD27" s="124" t="e">
        <f>IF(#REF!="","x",#REF!)</f>
        <v>#REF!</v>
      </c>
      <c r="AE27" s="124" t="e">
        <f>IF(#REF!="","x",#REF!)</f>
        <v>#REF!</v>
      </c>
      <c r="AF27" s="124" t="e">
        <f>IF(#REF!="","x",#REF!)</f>
        <v>#REF!</v>
      </c>
      <c r="AG27" s="124" t="e">
        <f>IF(#REF!="","x",#REF!)</f>
        <v>#REF!</v>
      </c>
      <c r="AH27" s="124" t="e">
        <f>IF(#REF!="","x",#REF!)</f>
        <v>#REF!</v>
      </c>
      <c r="AI27" s="124" t="e">
        <f>IF(#REF!="","x",#REF!)</f>
        <v>#REF!</v>
      </c>
      <c r="AJ27" s="124" t="e">
        <f>IF(#REF!="","x",#REF!)</f>
        <v>#REF!</v>
      </c>
      <c r="AK27" s="124" t="e">
        <f>IF(#REF!="","x",#REF!)</f>
        <v>#REF!</v>
      </c>
      <c r="AL27" s="124" t="e">
        <f>IF(#REF!="","x",#REF!)</f>
        <v>#REF!</v>
      </c>
      <c r="AM27" s="124" t="e">
        <f>IF(#REF!="","x",#REF!)</f>
        <v>#REF!</v>
      </c>
      <c r="AN27" s="124" t="e">
        <f>IF(#REF!="","x",#REF!)</f>
        <v>#REF!</v>
      </c>
      <c r="AO27" s="124" t="e">
        <f>IF(#REF!="","x",#REF!)</f>
        <v>#REF!</v>
      </c>
      <c r="AP27" s="124" t="e">
        <f>IF(#REF!="","x",#REF!)</f>
        <v>#REF!</v>
      </c>
      <c r="AQ27" s="124" t="e">
        <f>IF(#REF!="","x",#REF!)</f>
        <v>#REF!</v>
      </c>
      <c r="AR27" s="124" t="e">
        <f>IF(#REF!="","x",#REF!)</f>
        <v>#REF!</v>
      </c>
      <c r="AS27" s="124" t="e">
        <f>IF(#REF!="","x",#REF!)</f>
        <v>#REF!</v>
      </c>
      <c r="AT27" s="124" t="e">
        <f>IF(#REF!="","x",#REF!)</f>
        <v>#REF!</v>
      </c>
      <c r="AU27" s="124" t="e">
        <f>IF(#REF!="","x",#REF!)</f>
        <v>#REF!</v>
      </c>
      <c r="AV27" s="124" t="e">
        <f>IF(#REF!="","x",#REF!)</f>
        <v>#REF!</v>
      </c>
      <c r="AW27" s="124" t="e">
        <f>IF(#REF!="","x",#REF!)</f>
        <v>#REF!</v>
      </c>
      <c r="AX27" s="124" t="e">
        <f>IF(#REF!="","x",#REF!)</f>
        <v>#REF!</v>
      </c>
      <c r="AY27" s="124" t="e">
        <f>IF(#REF!="","x",#REF!)</f>
        <v>#REF!</v>
      </c>
      <c r="AZ27" s="124" t="e">
        <f>IF(#REF!="","x",#REF!)</f>
        <v>#REF!</v>
      </c>
      <c r="BA27" s="124" t="e">
        <f>IF(#REF!="","x",#REF!)</f>
        <v>#REF!</v>
      </c>
      <c r="BB27" s="124" t="e">
        <f>IF(#REF!="","x",#REF!)</f>
        <v>#REF!</v>
      </c>
      <c r="BC27" s="124" t="e">
        <f>IF(#REF!="","x",#REF!)</f>
        <v>#REF!</v>
      </c>
      <c r="BD27" s="124" t="e">
        <f>IF(#REF!="","x",#REF!)</f>
        <v>#REF!</v>
      </c>
      <c r="BE27" s="162" t="e">
        <f>IF(#REF!="","x",YEAR(#REF!))</f>
        <v>#REF!</v>
      </c>
      <c r="BF27" s="162" t="e">
        <f>IF(#REF!="","x",YEAR(#REF!))</f>
        <v>#REF!</v>
      </c>
      <c r="BG27" s="162" t="e">
        <f>IF(#REF!="","x",YEAR(#REF!))</f>
        <v>#REF!</v>
      </c>
      <c r="BH27" s="124" t="e">
        <f>IF(#REF!="","x",#REF!)</f>
        <v>#REF!</v>
      </c>
      <c r="BI27" s="124" t="e">
        <f>IF(#REF!="","x",#REF!)</f>
        <v>#REF!</v>
      </c>
      <c r="BJ27" s="124" t="e">
        <f>IF(#REF!="","x",#REF!)</f>
        <v>#REF!</v>
      </c>
      <c r="BK27" s="124" t="e">
        <f>IF(#REF!="","x",#REF!)</f>
        <v>#REF!</v>
      </c>
      <c r="BL27" s="124" t="e">
        <f>IF(#REF!="","x",#REF!)</f>
        <v>#REF!</v>
      </c>
      <c r="BM27" s="124" t="e">
        <f>IF(#REF!="","x",#REF!)</f>
        <v>#REF!</v>
      </c>
      <c r="BN27" s="124" t="e">
        <f>IF(#REF!="","x",#REF!)</f>
        <v>#REF!</v>
      </c>
      <c r="BO27" s="124" t="e">
        <f>IF(#REF!="","x",#REF!)</f>
        <v>#REF!</v>
      </c>
      <c r="BP27" s="124" t="e">
        <f>IF(#REF!="","x",#REF!)</f>
        <v>#REF!</v>
      </c>
      <c r="BQ27" s="124" t="e">
        <f>IF(#REF!="","x",#REF!)</f>
        <v>#REF!</v>
      </c>
      <c r="BR27" s="124" t="e">
        <f>IF(#REF!="","x",#REF!)</f>
        <v>#REF!</v>
      </c>
      <c r="BS27" s="124" t="e">
        <f>IF(#REF!="","x",#REF!)</f>
        <v>#REF!</v>
      </c>
      <c r="BT27" s="124" t="e">
        <f>IF(#REF!="","x",#REF!)</f>
        <v>#REF!</v>
      </c>
      <c r="BU27" s="124" t="e">
        <f>IF(#REF!="","x",#REF!)</f>
        <v>#REF!</v>
      </c>
      <c r="BV27" s="124" t="e">
        <f>IF(#REF!="","x",#REF!)</f>
        <v>#REF!</v>
      </c>
      <c r="BW27" s="124" t="e">
        <f>IF(#REF!="","x",#REF!)</f>
        <v>#REF!</v>
      </c>
      <c r="BX27" s="124" t="e">
        <f>IF(#REF!="","x",#REF!)</f>
        <v>#REF!</v>
      </c>
      <c r="BY27" s="124" t="e">
        <f>IF(#REF!="","x",#REF!)</f>
        <v>#REF!</v>
      </c>
      <c r="BZ27" s="124" t="e">
        <f>IF(#REF!="","x",#REF!)</f>
        <v>#REF!</v>
      </c>
      <c r="CA27" s="124" t="e">
        <f>IF(#REF!="","x",#REF!)</f>
        <v>#REF!</v>
      </c>
      <c r="CB27" s="124" t="e">
        <f>IF(#REF!="","x",#REF!)</f>
        <v>#REF!</v>
      </c>
    </row>
    <row r="28" spans="1:80" x14ac:dyDescent="0.25">
      <c r="A28" s="101" t="s">
        <v>47</v>
      </c>
      <c r="B28" s="84" t="s">
        <v>46</v>
      </c>
      <c r="C28" s="124" t="e">
        <f>IF(#REF!="","x",#REF!)</f>
        <v>#REF!</v>
      </c>
      <c r="D28" s="124" t="e">
        <f>IF(#REF!="","x",#REF!)</f>
        <v>#REF!</v>
      </c>
      <c r="E28" s="124" t="e">
        <f>IF(#REF!="","x",#REF!)</f>
        <v>#REF!</v>
      </c>
      <c r="F28" s="124" t="e">
        <f>IF(#REF!="","x",#REF!)</f>
        <v>#REF!</v>
      </c>
      <c r="G28" s="124" t="e">
        <f>IF(#REF!="","x",#REF!)</f>
        <v>#REF!</v>
      </c>
      <c r="H28" s="124" t="e">
        <f>IF(#REF!="","x",#REF!)</f>
        <v>#REF!</v>
      </c>
      <c r="I28" s="124" t="e">
        <f>IF(#REF!="","x",#REF!)</f>
        <v>#REF!</v>
      </c>
      <c r="J28" s="124" t="e">
        <f>IF(#REF!="","x",#REF!)</f>
        <v>#REF!</v>
      </c>
      <c r="K28" s="124" t="e">
        <f>IF(#REF!="","x",#REF!)</f>
        <v>#REF!</v>
      </c>
      <c r="L28" s="124" t="e">
        <f>IF(#REF!="","x",#REF!)</f>
        <v>#REF!</v>
      </c>
      <c r="M28" s="124" t="e">
        <f>IF(#REF!="","x",#REF!)</f>
        <v>#REF!</v>
      </c>
      <c r="N28" s="124" t="e">
        <f>IF(#REF!="","x",#REF!)</f>
        <v>#REF!</v>
      </c>
      <c r="O28" s="124" t="e">
        <f>IF(#REF!="","x",#REF!)</f>
        <v>#REF!</v>
      </c>
      <c r="P28" s="124" t="e">
        <f>IF(#REF!="","x",#REF!)</f>
        <v>#REF!</v>
      </c>
      <c r="Q28" s="124" t="e">
        <f>IF(#REF!="","x",#REF!)</f>
        <v>#REF!</v>
      </c>
      <c r="R28" s="124" t="e">
        <f>IF(#REF!="","x",#REF!)</f>
        <v>#REF!</v>
      </c>
      <c r="S28" s="124" t="e">
        <f>IF(#REF!="","x",#REF!)</f>
        <v>#REF!</v>
      </c>
      <c r="T28" s="124" t="e">
        <f>IF(#REF!="","x",#REF!)</f>
        <v>#REF!</v>
      </c>
      <c r="U28" s="124" t="e">
        <f>IF(#REF!="","x",#REF!)</f>
        <v>#REF!</v>
      </c>
      <c r="V28" s="124" t="e">
        <f>IF(#REF!="","x",#REF!)</f>
        <v>#REF!</v>
      </c>
      <c r="W28" s="124" t="e">
        <f>IF(#REF!="","x",#REF!)</f>
        <v>#REF!</v>
      </c>
      <c r="X28" s="124" t="e">
        <f>IF(#REF!="","x",#REF!)</f>
        <v>#REF!</v>
      </c>
      <c r="Y28" s="124" t="e">
        <f>IF(#REF!="","x",#REF!)</f>
        <v>#REF!</v>
      </c>
      <c r="Z28" s="124" t="e">
        <f>IF(#REF!="","x",#REF!)</f>
        <v>#REF!</v>
      </c>
      <c r="AA28" s="124" t="e">
        <f>IF(#REF!="","x",#REF!)</f>
        <v>#REF!</v>
      </c>
      <c r="AB28" s="124" t="e">
        <f>IF(#REF!="","x",#REF!)</f>
        <v>#REF!</v>
      </c>
      <c r="AC28" s="124" t="e">
        <f>IF(#REF!="","x",#REF!)</f>
        <v>#REF!</v>
      </c>
      <c r="AD28" s="124" t="e">
        <f>IF(#REF!="","x",#REF!)</f>
        <v>#REF!</v>
      </c>
      <c r="AE28" s="124" t="e">
        <f>IF(#REF!="","x",#REF!)</f>
        <v>#REF!</v>
      </c>
      <c r="AF28" s="124" t="e">
        <f>IF(#REF!="","x",#REF!)</f>
        <v>#REF!</v>
      </c>
      <c r="AG28" s="124" t="e">
        <f>IF(#REF!="","x",#REF!)</f>
        <v>#REF!</v>
      </c>
      <c r="AH28" s="124" t="e">
        <f>IF(#REF!="","x",#REF!)</f>
        <v>#REF!</v>
      </c>
      <c r="AI28" s="124" t="e">
        <f>IF(#REF!="","x",#REF!)</f>
        <v>#REF!</v>
      </c>
      <c r="AJ28" s="124" t="e">
        <f>IF(#REF!="","x",#REF!)</f>
        <v>#REF!</v>
      </c>
      <c r="AK28" s="124" t="e">
        <f>IF(#REF!="","x",#REF!)</f>
        <v>#REF!</v>
      </c>
      <c r="AL28" s="124" t="e">
        <f>IF(#REF!="","x",#REF!)</f>
        <v>#REF!</v>
      </c>
      <c r="AM28" s="124" t="e">
        <f>IF(#REF!="","x",#REF!)</f>
        <v>#REF!</v>
      </c>
      <c r="AN28" s="124" t="e">
        <f>IF(#REF!="","x",#REF!)</f>
        <v>#REF!</v>
      </c>
      <c r="AO28" s="124" t="e">
        <f>IF(#REF!="","x",#REF!)</f>
        <v>#REF!</v>
      </c>
      <c r="AP28" s="124" t="e">
        <f>IF(#REF!="","x",#REF!)</f>
        <v>#REF!</v>
      </c>
      <c r="AQ28" s="124" t="e">
        <f>IF(#REF!="","x",#REF!)</f>
        <v>#REF!</v>
      </c>
      <c r="AR28" s="124" t="e">
        <f>IF(#REF!="","x",#REF!)</f>
        <v>#REF!</v>
      </c>
      <c r="AS28" s="124" t="e">
        <f>IF(#REF!="","x",#REF!)</f>
        <v>#REF!</v>
      </c>
      <c r="AT28" s="124" t="e">
        <f>IF(#REF!="","x",#REF!)</f>
        <v>#REF!</v>
      </c>
      <c r="AU28" s="124" t="e">
        <f>IF(#REF!="","x",#REF!)</f>
        <v>#REF!</v>
      </c>
      <c r="AV28" s="124" t="e">
        <f>IF(#REF!="","x",#REF!)</f>
        <v>#REF!</v>
      </c>
      <c r="AW28" s="124" t="e">
        <f>IF(#REF!="","x",#REF!)</f>
        <v>#REF!</v>
      </c>
      <c r="AX28" s="124" t="e">
        <f>IF(#REF!="","x",#REF!)</f>
        <v>#REF!</v>
      </c>
      <c r="AY28" s="124" t="e">
        <f>IF(#REF!="","x",#REF!)</f>
        <v>#REF!</v>
      </c>
      <c r="AZ28" s="124" t="e">
        <f>IF(#REF!="","x",#REF!)</f>
        <v>#REF!</v>
      </c>
      <c r="BA28" s="124" t="e">
        <f>IF(#REF!="","x",#REF!)</f>
        <v>#REF!</v>
      </c>
      <c r="BB28" s="124" t="e">
        <f>IF(#REF!="","x",#REF!)</f>
        <v>#REF!</v>
      </c>
      <c r="BC28" s="124" t="e">
        <f>IF(#REF!="","x",#REF!)</f>
        <v>#REF!</v>
      </c>
      <c r="BD28" s="124" t="e">
        <f>IF(#REF!="","x",#REF!)</f>
        <v>#REF!</v>
      </c>
      <c r="BE28" s="162" t="e">
        <f>IF(#REF!="","x",YEAR(#REF!))</f>
        <v>#REF!</v>
      </c>
      <c r="BF28" s="162" t="e">
        <f>IF(#REF!="","x",YEAR(#REF!))</f>
        <v>#REF!</v>
      </c>
      <c r="BG28" s="162" t="e">
        <f>IF(#REF!="","x",YEAR(#REF!))</f>
        <v>#REF!</v>
      </c>
      <c r="BH28" s="124" t="e">
        <f>IF(#REF!="","x",#REF!)</f>
        <v>#REF!</v>
      </c>
      <c r="BI28" s="124" t="e">
        <f>IF(#REF!="","x",#REF!)</f>
        <v>#REF!</v>
      </c>
      <c r="BJ28" s="124" t="e">
        <f>IF(#REF!="","x",#REF!)</f>
        <v>#REF!</v>
      </c>
      <c r="BK28" s="124" t="e">
        <f>IF(#REF!="","x",#REF!)</f>
        <v>#REF!</v>
      </c>
      <c r="BL28" s="124" t="e">
        <f>IF(#REF!="","x",#REF!)</f>
        <v>#REF!</v>
      </c>
      <c r="BM28" s="124" t="e">
        <f>IF(#REF!="","x",#REF!)</f>
        <v>#REF!</v>
      </c>
      <c r="BN28" s="124" t="e">
        <f>IF(#REF!="","x",#REF!)</f>
        <v>#REF!</v>
      </c>
      <c r="BO28" s="124" t="e">
        <f>IF(#REF!="","x",#REF!)</f>
        <v>#REF!</v>
      </c>
      <c r="BP28" s="124" t="e">
        <f>IF(#REF!="","x",#REF!)</f>
        <v>#REF!</v>
      </c>
      <c r="BQ28" s="124" t="e">
        <f>IF(#REF!="","x",#REF!)</f>
        <v>#REF!</v>
      </c>
      <c r="BR28" s="124" t="e">
        <f>IF(#REF!="","x",#REF!)</f>
        <v>#REF!</v>
      </c>
      <c r="BS28" s="124" t="e">
        <f>IF(#REF!="","x",#REF!)</f>
        <v>#REF!</v>
      </c>
      <c r="BT28" s="124" t="e">
        <f>IF(#REF!="","x",#REF!)</f>
        <v>#REF!</v>
      </c>
      <c r="BU28" s="124" t="e">
        <f>IF(#REF!="","x",#REF!)</f>
        <v>#REF!</v>
      </c>
      <c r="BV28" s="124" t="e">
        <f>IF(#REF!="","x",#REF!)</f>
        <v>#REF!</v>
      </c>
      <c r="BW28" s="124" t="e">
        <f>IF(#REF!="","x",#REF!)</f>
        <v>#REF!</v>
      </c>
      <c r="BX28" s="124" t="e">
        <f>IF(#REF!="","x",#REF!)</f>
        <v>#REF!</v>
      </c>
      <c r="BY28" s="124" t="e">
        <f>IF(#REF!="","x",#REF!)</f>
        <v>#REF!</v>
      </c>
      <c r="BZ28" s="124" t="e">
        <f>IF(#REF!="","x",#REF!)</f>
        <v>#REF!</v>
      </c>
      <c r="CA28" s="124" t="e">
        <f>IF(#REF!="","x",#REF!)</f>
        <v>#REF!</v>
      </c>
      <c r="CB28" s="124" t="e">
        <f>IF(#REF!="","x",#REF!)</f>
        <v>#REF!</v>
      </c>
    </row>
    <row r="29" spans="1:80" x14ac:dyDescent="0.25">
      <c r="A29" s="101" t="s">
        <v>49</v>
      </c>
      <c r="B29" s="84" t="s">
        <v>48</v>
      </c>
      <c r="C29" s="124" t="e">
        <f>IF(#REF!="","x",#REF!)</f>
        <v>#REF!</v>
      </c>
      <c r="D29" s="124" t="e">
        <f>IF(#REF!="","x",#REF!)</f>
        <v>#REF!</v>
      </c>
      <c r="E29" s="124" t="e">
        <f>IF(#REF!="","x",#REF!)</f>
        <v>#REF!</v>
      </c>
      <c r="F29" s="124" t="e">
        <f>IF(#REF!="","x",#REF!)</f>
        <v>#REF!</v>
      </c>
      <c r="G29" s="124" t="e">
        <f>IF(#REF!="","x",#REF!)</f>
        <v>#REF!</v>
      </c>
      <c r="H29" s="124" t="e">
        <f>IF(#REF!="","x",#REF!)</f>
        <v>#REF!</v>
      </c>
      <c r="I29" s="124" t="e">
        <f>IF(#REF!="","x",#REF!)</f>
        <v>#REF!</v>
      </c>
      <c r="J29" s="124" t="e">
        <f>IF(#REF!="","x",#REF!)</f>
        <v>#REF!</v>
      </c>
      <c r="K29" s="124" t="e">
        <f>IF(#REF!="","x",#REF!)</f>
        <v>#REF!</v>
      </c>
      <c r="L29" s="124" t="e">
        <f>IF(#REF!="","x",#REF!)</f>
        <v>#REF!</v>
      </c>
      <c r="M29" s="124" t="e">
        <f>IF(#REF!="","x",#REF!)</f>
        <v>#REF!</v>
      </c>
      <c r="N29" s="124" t="e">
        <f>IF(#REF!="","x",#REF!)</f>
        <v>#REF!</v>
      </c>
      <c r="O29" s="124" t="e">
        <f>IF(#REF!="","x",#REF!)</f>
        <v>#REF!</v>
      </c>
      <c r="P29" s="124" t="e">
        <f>IF(#REF!="","x",#REF!)</f>
        <v>#REF!</v>
      </c>
      <c r="Q29" s="124" t="e">
        <f>IF(#REF!="","x",#REF!)</f>
        <v>#REF!</v>
      </c>
      <c r="R29" s="124" t="e">
        <f>IF(#REF!="","x",#REF!)</f>
        <v>#REF!</v>
      </c>
      <c r="S29" s="124" t="e">
        <f>IF(#REF!="","x",#REF!)</f>
        <v>#REF!</v>
      </c>
      <c r="T29" s="124" t="e">
        <f>IF(#REF!="","x",#REF!)</f>
        <v>#REF!</v>
      </c>
      <c r="U29" s="124" t="e">
        <f>IF(#REF!="","x",#REF!)</f>
        <v>#REF!</v>
      </c>
      <c r="V29" s="124" t="e">
        <f>IF(#REF!="","x",#REF!)</f>
        <v>#REF!</v>
      </c>
      <c r="W29" s="124" t="e">
        <f>IF(#REF!="","x",#REF!)</f>
        <v>#REF!</v>
      </c>
      <c r="X29" s="124" t="e">
        <f>IF(#REF!="","x",#REF!)</f>
        <v>#REF!</v>
      </c>
      <c r="Y29" s="124" t="e">
        <f>IF(#REF!="","x",#REF!)</f>
        <v>#REF!</v>
      </c>
      <c r="Z29" s="124" t="e">
        <f>IF(#REF!="","x",#REF!)</f>
        <v>#REF!</v>
      </c>
      <c r="AA29" s="124" t="e">
        <f>IF(#REF!="","x",#REF!)</f>
        <v>#REF!</v>
      </c>
      <c r="AB29" s="124" t="e">
        <f>IF(#REF!="","x",#REF!)</f>
        <v>#REF!</v>
      </c>
      <c r="AC29" s="124" t="e">
        <f>IF(#REF!="","x",#REF!)</f>
        <v>#REF!</v>
      </c>
      <c r="AD29" s="124" t="e">
        <f>IF(#REF!="","x",#REF!)</f>
        <v>#REF!</v>
      </c>
      <c r="AE29" s="124" t="e">
        <f>IF(#REF!="","x",#REF!)</f>
        <v>#REF!</v>
      </c>
      <c r="AF29" s="124" t="e">
        <f>IF(#REF!="","x",#REF!)</f>
        <v>#REF!</v>
      </c>
      <c r="AG29" s="124" t="e">
        <f>IF(#REF!="","x",#REF!)</f>
        <v>#REF!</v>
      </c>
      <c r="AH29" s="124" t="e">
        <f>IF(#REF!="","x",#REF!)</f>
        <v>#REF!</v>
      </c>
      <c r="AI29" s="124" t="e">
        <f>IF(#REF!="","x",#REF!)</f>
        <v>#REF!</v>
      </c>
      <c r="AJ29" s="124" t="e">
        <f>IF(#REF!="","x",#REF!)</f>
        <v>#REF!</v>
      </c>
      <c r="AK29" s="124" t="e">
        <f>IF(#REF!="","x",#REF!)</f>
        <v>#REF!</v>
      </c>
      <c r="AL29" s="124" t="e">
        <f>IF(#REF!="","x",#REF!)</f>
        <v>#REF!</v>
      </c>
      <c r="AM29" s="124" t="e">
        <f>IF(#REF!="","x",#REF!)</f>
        <v>#REF!</v>
      </c>
      <c r="AN29" s="124" t="e">
        <f>IF(#REF!="","x",#REF!)</f>
        <v>#REF!</v>
      </c>
      <c r="AO29" s="124" t="e">
        <f>IF(#REF!="","x",#REF!)</f>
        <v>#REF!</v>
      </c>
      <c r="AP29" s="124" t="e">
        <f>IF(#REF!="","x",#REF!)</f>
        <v>#REF!</v>
      </c>
      <c r="AQ29" s="124" t="e">
        <f>IF(#REF!="","x",#REF!)</f>
        <v>#REF!</v>
      </c>
      <c r="AR29" s="124" t="e">
        <f>IF(#REF!="","x",#REF!)</f>
        <v>#REF!</v>
      </c>
      <c r="AS29" s="124" t="e">
        <f>IF(#REF!="","x",#REF!)</f>
        <v>#REF!</v>
      </c>
      <c r="AT29" s="124" t="e">
        <f>IF(#REF!="","x",#REF!)</f>
        <v>#REF!</v>
      </c>
      <c r="AU29" s="124" t="e">
        <f>IF(#REF!="","x",#REF!)</f>
        <v>#REF!</v>
      </c>
      <c r="AV29" s="124" t="e">
        <f>IF(#REF!="","x",#REF!)</f>
        <v>#REF!</v>
      </c>
      <c r="AW29" s="124" t="e">
        <f>IF(#REF!="","x",#REF!)</f>
        <v>#REF!</v>
      </c>
      <c r="AX29" s="124" t="e">
        <f>IF(#REF!="","x",#REF!)</f>
        <v>#REF!</v>
      </c>
      <c r="AY29" s="124" t="e">
        <f>IF(#REF!="","x",#REF!)</f>
        <v>#REF!</v>
      </c>
      <c r="AZ29" s="124" t="e">
        <f>IF(#REF!="","x",#REF!)</f>
        <v>#REF!</v>
      </c>
      <c r="BA29" s="124" t="e">
        <f>IF(#REF!="","x",#REF!)</f>
        <v>#REF!</v>
      </c>
      <c r="BB29" s="124" t="e">
        <f>IF(#REF!="","x",#REF!)</f>
        <v>#REF!</v>
      </c>
      <c r="BC29" s="124" t="e">
        <f>IF(#REF!="","x",#REF!)</f>
        <v>#REF!</v>
      </c>
      <c r="BD29" s="124" t="e">
        <f>IF(#REF!="","x",#REF!)</f>
        <v>#REF!</v>
      </c>
      <c r="BE29" s="162" t="e">
        <f>IF(#REF!="","x",YEAR(#REF!))</f>
        <v>#REF!</v>
      </c>
      <c r="BF29" s="162" t="e">
        <f>IF(#REF!="","x",YEAR(#REF!))</f>
        <v>#REF!</v>
      </c>
      <c r="BG29" s="162" t="e">
        <f>IF(#REF!="","x",YEAR(#REF!))</f>
        <v>#REF!</v>
      </c>
      <c r="BH29" s="124" t="e">
        <f>IF(#REF!="","x",#REF!)</f>
        <v>#REF!</v>
      </c>
      <c r="BI29" s="124" t="e">
        <f>IF(#REF!="","x",#REF!)</f>
        <v>#REF!</v>
      </c>
      <c r="BJ29" s="124" t="e">
        <f>IF(#REF!="","x",#REF!)</f>
        <v>#REF!</v>
      </c>
      <c r="BK29" s="124" t="e">
        <f>IF(#REF!="","x",#REF!)</f>
        <v>#REF!</v>
      </c>
      <c r="BL29" s="124" t="e">
        <f>IF(#REF!="","x",#REF!)</f>
        <v>#REF!</v>
      </c>
      <c r="BM29" s="124" t="e">
        <f>IF(#REF!="","x",#REF!)</f>
        <v>#REF!</v>
      </c>
      <c r="BN29" s="124" t="e">
        <f>IF(#REF!="","x",#REF!)</f>
        <v>#REF!</v>
      </c>
      <c r="BO29" s="124" t="e">
        <f>IF(#REF!="","x",#REF!)</f>
        <v>#REF!</v>
      </c>
      <c r="BP29" s="124" t="e">
        <f>IF(#REF!="","x",#REF!)</f>
        <v>#REF!</v>
      </c>
      <c r="BQ29" s="124" t="e">
        <f>IF(#REF!="","x",#REF!)</f>
        <v>#REF!</v>
      </c>
      <c r="BR29" s="124" t="e">
        <f>IF(#REF!="","x",#REF!)</f>
        <v>#REF!</v>
      </c>
      <c r="BS29" s="124" t="e">
        <f>IF(#REF!="","x",#REF!)</f>
        <v>#REF!</v>
      </c>
      <c r="BT29" s="124" t="e">
        <f>IF(#REF!="","x",#REF!)</f>
        <v>#REF!</v>
      </c>
      <c r="BU29" s="124" t="e">
        <f>IF(#REF!="","x",#REF!)</f>
        <v>#REF!</v>
      </c>
      <c r="BV29" s="124" t="e">
        <f>IF(#REF!="","x",#REF!)</f>
        <v>#REF!</v>
      </c>
      <c r="BW29" s="124" t="e">
        <f>IF(#REF!="","x",#REF!)</f>
        <v>#REF!</v>
      </c>
      <c r="BX29" s="124" t="e">
        <f>IF(#REF!="","x",#REF!)</f>
        <v>#REF!</v>
      </c>
      <c r="BY29" s="124" t="e">
        <f>IF(#REF!="","x",#REF!)</f>
        <v>#REF!</v>
      </c>
      <c r="BZ29" s="124" t="e">
        <f>IF(#REF!="","x",#REF!)</f>
        <v>#REF!</v>
      </c>
      <c r="CA29" s="124" t="e">
        <f>IF(#REF!="","x",#REF!)</f>
        <v>#REF!</v>
      </c>
      <c r="CB29" s="124" t="e">
        <f>IF(#REF!="","x",#REF!)</f>
        <v>#REF!</v>
      </c>
    </row>
    <row r="30" spans="1:80" x14ac:dyDescent="0.25">
      <c r="A30" s="101" t="s">
        <v>51</v>
      </c>
      <c r="B30" s="84" t="s">
        <v>50</v>
      </c>
      <c r="C30" s="124" t="e">
        <f>IF(#REF!="","x",#REF!)</f>
        <v>#REF!</v>
      </c>
      <c r="D30" s="124" t="e">
        <f>IF(#REF!="","x",#REF!)</f>
        <v>#REF!</v>
      </c>
      <c r="E30" s="124" t="e">
        <f>IF(#REF!="","x",#REF!)</f>
        <v>#REF!</v>
      </c>
      <c r="F30" s="124" t="e">
        <f>IF(#REF!="","x",#REF!)</f>
        <v>#REF!</v>
      </c>
      <c r="G30" s="124" t="e">
        <f>IF(#REF!="","x",#REF!)</f>
        <v>#REF!</v>
      </c>
      <c r="H30" s="124" t="e">
        <f>IF(#REF!="","x",#REF!)</f>
        <v>#REF!</v>
      </c>
      <c r="I30" s="124" t="e">
        <f>IF(#REF!="","x",#REF!)</f>
        <v>#REF!</v>
      </c>
      <c r="J30" s="124" t="e">
        <f>IF(#REF!="","x",#REF!)</f>
        <v>#REF!</v>
      </c>
      <c r="K30" s="124" t="e">
        <f>IF(#REF!="","x",#REF!)</f>
        <v>#REF!</v>
      </c>
      <c r="L30" s="124" t="e">
        <f>IF(#REF!="","x",#REF!)</f>
        <v>#REF!</v>
      </c>
      <c r="M30" s="124" t="e">
        <f>IF(#REF!="","x",#REF!)</f>
        <v>#REF!</v>
      </c>
      <c r="N30" s="124" t="e">
        <f>IF(#REF!="","x",#REF!)</f>
        <v>#REF!</v>
      </c>
      <c r="O30" s="124" t="e">
        <f>IF(#REF!="","x",#REF!)</f>
        <v>#REF!</v>
      </c>
      <c r="P30" s="124" t="e">
        <f>IF(#REF!="","x",#REF!)</f>
        <v>#REF!</v>
      </c>
      <c r="Q30" s="124" t="e">
        <f>IF(#REF!="","x",#REF!)</f>
        <v>#REF!</v>
      </c>
      <c r="R30" s="124" t="e">
        <f>IF(#REF!="","x",#REF!)</f>
        <v>#REF!</v>
      </c>
      <c r="S30" s="124" t="e">
        <f>IF(#REF!="","x",#REF!)</f>
        <v>#REF!</v>
      </c>
      <c r="T30" s="124" t="e">
        <f>IF(#REF!="","x",#REF!)</f>
        <v>#REF!</v>
      </c>
      <c r="U30" s="124" t="e">
        <f>IF(#REF!="","x",#REF!)</f>
        <v>#REF!</v>
      </c>
      <c r="V30" s="124" t="e">
        <f>IF(#REF!="","x",#REF!)</f>
        <v>#REF!</v>
      </c>
      <c r="W30" s="124" t="e">
        <f>IF(#REF!="","x",#REF!)</f>
        <v>#REF!</v>
      </c>
      <c r="X30" s="124" t="e">
        <f>IF(#REF!="","x",#REF!)</f>
        <v>#REF!</v>
      </c>
      <c r="Y30" s="124" t="e">
        <f>IF(#REF!="","x",#REF!)</f>
        <v>#REF!</v>
      </c>
      <c r="Z30" s="124" t="e">
        <f>IF(#REF!="","x",#REF!)</f>
        <v>#REF!</v>
      </c>
      <c r="AA30" s="124" t="e">
        <f>IF(#REF!="","x",#REF!)</f>
        <v>#REF!</v>
      </c>
      <c r="AB30" s="124" t="e">
        <f>IF(#REF!="","x",#REF!)</f>
        <v>#REF!</v>
      </c>
      <c r="AC30" s="124" t="e">
        <f>IF(#REF!="","x",#REF!)</f>
        <v>#REF!</v>
      </c>
      <c r="AD30" s="124" t="e">
        <f>IF(#REF!="","x",#REF!)</f>
        <v>#REF!</v>
      </c>
      <c r="AE30" s="124" t="e">
        <f>IF(#REF!="","x",#REF!)</f>
        <v>#REF!</v>
      </c>
      <c r="AF30" s="124" t="e">
        <f>IF(#REF!="","x",#REF!)</f>
        <v>#REF!</v>
      </c>
      <c r="AG30" s="124" t="e">
        <f>IF(#REF!="","x",#REF!)</f>
        <v>#REF!</v>
      </c>
      <c r="AH30" s="124" t="e">
        <f>IF(#REF!="","x",#REF!)</f>
        <v>#REF!</v>
      </c>
      <c r="AI30" s="124" t="e">
        <f>IF(#REF!="","x",#REF!)</f>
        <v>#REF!</v>
      </c>
      <c r="AJ30" s="124" t="e">
        <f>IF(#REF!="","x",#REF!)</f>
        <v>#REF!</v>
      </c>
      <c r="AK30" s="124" t="e">
        <f>IF(#REF!="","x",#REF!)</f>
        <v>#REF!</v>
      </c>
      <c r="AL30" s="124" t="e">
        <f>IF(#REF!="","x",#REF!)</f>
        <v>#REF!</v>
      </c>
      <c r="AM30" s="124" t="e">
        <f>IF(#REF!="","x",#REF!)</f>
        <v>#REF!</v>
      </c>
      <c r="AN30" s="124" t="e">
        <f>IF(#REF!="","x",#REF!)</f>
        <v>#REF!</v>
      </c>
      <c r="AO30" s="124" t="e">
        <f>IF(#REF!="","x",#REF!)</f>
        <v>#REF!</v>
      </c>
      <c r="AP30" s="124" t="e">
        <f>IF(#REF!="","x",#REF!)</f>
        <v>#REF!</v>
      </c>
      <c r="AQ30" s="124" t="e">
        <f>IF(#REF!="","x",#REF!)</f>
        <v>#REF!</v>
      </c>
      <c r="AR30" s="124" t="e">
        <f>IF(#REF!="","x",#REF!)</f>
        <v>#REF!</v>
      </c>
      <c r="AS30" s="124" t="e">
        <f>IF(#REF!="","x",#REF!)</f>
        <v>#REF!</v>
      </c>
      <c r="AT30" s="124" t="e">
        <f>IF(#REF!="","x",#REF!)</f>
        <v>#REF!</v>
      </c>
      <c r="AU30" s="124" t="e">
        <f>IF(#REF!="","x",#REF!)</f>
        <v>#REF!</v>
      </c>
      <c r="AV30" s="124" t="e">
        <f>IF(#REF!="","x",#REF!)</f>
        <v>#REF!</v>
      </c>
      <c r="AW30" s="124" t="e">
        <f>IF(#REF!="","x",#REF!)</f>
        <v>#REF!</v>
      </c>
      <c r="AX30" s="124" t="e">
        <f>IF(#REF!="","x",#REF!)</f>
        <v>#REF!</v>
      </c>
      <c r="AY30" s="124" t="e">
        <f>IF(#REF!="","x",#REF!)</f>
        <v>#REF!</v>
      </c>
      <c r="AZ30" s="124" t="e">
        <f>IF(#REF!="","x",#REF!)</f>
        <v>#REF!</v>
      </c>
      <c r="BA30" s="124" t="e">
        <f>IF(#REF!="","x",#REF!)</f>
        <v>#REF!</v>
      </c>
      <c r="BB30" s="124" t="e">
        <f>IF(#REF!="","x",#REF!)</f>
        <v>#REF!</v>
      </c>
      <c r="BC30" s="124" t="e">
        <f>IF(#REF!="","x",#REF!)</f>
        <v>#REF!</v>
      </c>
      <c r="BD30" s="124" t="e">
        <f>IF(#REF!="","x",#REF!)</f>
        <v>#REF!</v>
      </c>
      <c r="BE30" s="162" t="e">
        <f>IF(#REF!="","x",YEAR(#REF!))</f>
        <v>#REF!</v>
      </c>
      <c r="BF30" s="162" t="e">
        <f>IF(#REF!="","x",YEAR(#REF!))</f>
        <v>#REF!</v>
      </c>
      <c r="BG30" s="162" t="e">
        <f>IF(#REF!="","x",YEAR(#REF!))</f>
        <v>#REF!</v>
      </c>
      <c r="BH30" s="124" t="e">
        <f>IF(#REF!="","x",#REF!)</f>
        <v>#REF!</v>
      </c>
      <c r="BI30" s="124" t="e">
        <f>IF(#REF!="","x",#REF!)</f>
        <v>#REF!</v>
      </c>
      <c r="BJ30" s="124" t="e">
        <f>IF(#REF!="","x",#REF!)</f>
        <v>#REF!</v>
      </c>
      <c r="BK30" s="124" t="e">
        <f>IF(#REF!="","x",#REF!)</f>
        <v>#REF!</v>
      </c>
      <c r="BL30" s="124" t="e">
        <f>IF(#REF!="","x",#REF!)</f>
        <v>#REF!</v>
      </c>
      <c r="BM30" s="124" t="e">
        <f>IF(#REF!="","x",#REF!)</f>
        <v>#REF!</v>
      </c>
      <c r="BN30" s="124" t="e">
        <f>IF(#REF!="","x",#REF!)</f>
        <v>#REF!</v>
      </c>
      <c r="BO30" s="124" t="e">
        <f>IF(#REF!="","x",#REF!)</f>
        <v>#REF!</v>
      </c>
      <c r="BP30" s="124" t="e">
        <f>IF(#REF!="","x",#REF!)</f>
        <v>#REF!</v>
      </c>
      <c r="BQ30" s="124" t="e">
        <f>IF(#REF!="","x",#REF!)</f>
        <v>#REF!</v>
      </c>
      <c r="BR30" s="124" t="e">
        <f>IF(#REF!="","x",#REF!)</f>
        <v>#REF!</v>
      </c>
      <c r="BS30" s="124" t="e">
        <f>IF(#REF!="","x",#REF!)</f>
        <v>#REF!</v>
      </c>
      <c r="BT30" s="124" t="e">
        <f>IF(#REF!="","x",#REF!)</f>
        <v>#REF!</v>
      </c>
      <c r="BU30" s="124" t="e">
        <f>IF(#REF!="","x",#REF!)</f>
        <v>#REF!</v>
      </c>
      <c r="BV30" s="124" t="e">
        <f>IF(#REF!="","x",#REF!)</f>
        <v>#REF!</v>
      </c>
      <c r="BW30" s="124" t="e">
        <f>IF(#REF!="","x",#REF!)</f>
        <v>#REF!</v>
      </c>
      <c r="BX30" s="124" t="e">
        <f>IF(#REF!="","x",#REF!)</f>
        <v>#REF!</v>
      </c>
      <c r="BY30" s="124" t="e">
        <f>IF(#REF!="","x",#REF!)</f>
        <v>#REF!</v>
      </c>
      <c r="BZ30" s="124" t="e">
        <f>IF(#REF!="","x",#REF!)</f>
        <v>#REF!</v>
      </c>
      <c r="CA30" s="124" t="e">
        <f>IF(#REF!="","x",#REF!)</f>
        <v>#REF!</v>
      </c>
      <c r="CB30" s="124" t="e">
        <f>IF(#REF!="","x",#REF!)</f>
        <v>#REF!</v>
      </c>
    </row>
    <row r="31" spans="1:80" x14ac:dyDescent="0.25">
      <c r="A31" s="101" t="s">
        <v>600</v>
      </c>
      <c r="B31" s="84" t="s">
        <v>58</v>
      </c>
      <c r="C31" s="124" t="e">
        <f>IF(#REF!="","x",#REF!)</f>
        <v>#REF!</v>
      </c>
      <c r="D31" s="124" t="e">
        <f>IF(#REF!="","x",#REF!)</f>
        <v>#REF!</v>
      </c>
      <c r="E31" s="124" t="e">
        <f>IF(#REF!="","x",#REF!)</f>
        <v>#REF!</v>
      </c>
      <c r="F31" s="124" t="e">
        <f>IF(#REF!="","x",#REF!)</f>
        <v>#REF!</v>
      </c>
      <c r="G31" s="124" t="e">
        <f>IF(#REF!="","x",#REF!)</f>
        <v>#REF!</v>
      </c>
      <c r="H31" s="124" t="e">
        <f>IF(#REF!="","x",#REF!)</f>
        <v>#REF!</v>
      </c>
      <c r="I31" s="124" t="e">
        <f>IF(#REF!="","x",#REF!)</f>
        <v>#REF!</v>
      </c>
      <c r="J31" s="124" t="e">
        <f>IF(#REF!="","x",#REF!)</f>
        <v>#REF!</v>
      </c>
      <c r="K31" s="124" t="e">
        <f>IF(#REF!="","x",#REF!)</f>
        <v>#REF!</v>
      </c>
      <c r="L31" s="124" t="e">
        <f>IF(#REF!="","x",#REF!)</f>
        <v>#REF!</v>
      </c>
      <c r="M31" s="124" t="e">
        <f>IF(#REF!="","x",#REF!)</f>
        <v>#REF!</v>
      </c>
      <c r="N31" s="124" t="e">
        <f>IF(#REF!="","x",#REF!)</f>
        <v>#REF!</v>
      </c>
      <c r="O31" s="124" t="e">
        <f>IF(#REF!="","x",#REF!)</f>
        <v>#REF!</v>
      </c>
      <c r="P31" s="124" t="e">
        <f>IF(#REF!="","x",#REF!)</f>
        <v>#REF!</v>
      </c>
      <c r="Q31" s="124" t="e">
        <f>IF(#REF!="","x",#REF!)</f>
        <v>#REF!</v>
      </c>
      <c r="R31" s="124" t="e">
        <f>IF(#REF!="","x",#REF!)</f>
        <v>#REF!</v>
      </c>
      <c r="S31" s="124" t="e">
        <f>IF(#REF!="","x",#REF!)</f>
        <v>#REF!</v>
      </c>
      <c r="T31" s="124" t="e">
        <f>IF(#REF!="","x",#REF!)</f>
        <v>#REF!</v>
      </c>
      <c r="U31" s="124" t="e">
        <f>IF(#REF!="","x",#REF!)</f>
        <v>#REF!</v>
      </c>
      <c r="V31" s="124" t="e">
        <f>IF(#REF!="","x",#REF!)</f>
        <v>#REF!</v>
      </c>
      <c r="W31" s="124" t="e">
        <f>IF(#REF!="","x",#REF!)</f>
        <v>#REF!</v>
      </c>
      <c r="X31" s="124" t="e">
        <f>IF(#REF!="","x",#REF!)</f>
        <v>#REF!</v>
      </c>
      <c r="Y31" s="124" t="e">
        <f>IF(#REF!="","x",#REF!)</f>
        <v>#REF!</v>
      </c>
      <c r="Z31" s="124" t="e">
        <f>IF(#REF!="","x",#REF!)</f>
        <v>#REF!</v>
      </c>
      <c r="AA31" s="124" t="e">
        <f>IF(#REF!="","x",#REF!)</f>
        <v>#REF!</v>
      </c>
      <c r="AB31" s="124" t="e">
        <f>IF(#REF!="","x",#REF!)</f>
        <v>#REF!</v>
      </c>
      <c r="AC31" s="124" t="e">
        <f>IF(#REF!="","x",#REF!)</f>
        <v>#REF!</v>
      </c>
      <c r="AD31" s="124" t="e">
        <f>IF(#REF!="","x",#REF!)</f>
        <v>#REF!</v>
      </c>
      <c r="AE31" s="124" t="e">
        <f>IF(#REF!="","x",#REF!)</f>
        <v>#REF!</v>
      </c>
      <c r="AF31" s="124" t="e">
        <f>IF(#REF!="","x",#REF!)</f>
        <v>#REF!</v>
      </c>
      <c r="AG31" s="124" t="e">
        <f>IF(#REF!="","x",#REF!)</f>
        <v>#REF!</v>
      </c>
      <c r="AH31" s="124" t="e">
        <f>IF(#REF!="","x",#REF!)</f>
        <v>#REF!</v>
      </c>
      <c r="AI31" s="124" t="e">
        <f>IF(#REF!="","x",#REF!)</f>
        <v>#REF!</v>
      </c>
      <c r="AJ31" s="124" t="e">
        <f>IF(#REF!="","x",#REF!)</f>
        <v>#REF!</v>
      </c>
      <c r="AK31" s="124" t="e">
        <f>IF(#REF!="","x",#REF!)</f>
        <v>#REF!</v>
      </c>
      <c r="AL31" s="124" t="e">
        <f>IF(#REF!="","x",#REF!)</f>
        <v>#REF!</v>
      </c>
      <c r="AM31" s="124" t="e">
        <f>IF(#REF!="","x",#REF!)</f>
        <v>#REF!</v>
      </c>
      <c r="AN31" s="124" t="e">
        <f>IF(#REF!="","x",#REF!)</f>
        <v>#REF!</v>
      </c>
      <c r="AO31" s="124" t="e">
        <f>IF(#REF!="","x",#REF!)</f>
        <v>#REF!</v>
      </c>
      <c r="AP31" s="124" t="e">
        <f>IF(#REF!="","x",#REF!)</f>
        <v>#REF!</v>
      </c>
      <c r="AQ31" s="124" t="e">
        <f>IF(#REF!="","x",#REF!)</f>
        <v>#REF!</v>
      </c>
      <c r="AR31" s="124" t="e">
        <f>IF(#REF!="","x",#REF!)</f>
        <v>#REF!</v>
      </c>
      <c r="AS31" s="124" t="e">
        <f>IF(#REF!="","x",#REF!)</f>
        <v>#REF!</v>
      </c>
      <c r="AT31" s="124" t="e">
        <f>IF(#REF!="","x",#REF!)</f>
        <v>#REF!</v>
      </c>
      <c r="AU31" s="124" t="e">
        <f>IF(#REF!="","x",#REF!)</f>
        <v>#REF!</v>
      </c>
      <c r="AV31" s="124" t="e">
        <f>IF(#REF!="","x",#REF!)</f>
        <v>#REF!</v>
      </c>
      <c r="AW31" s="124" t="e">
        <f>IF(#REF!="","x",#REF!)</f>
        <v>#REF!</v>
      </c>
      <c r="AX31" s="124" t="e">
        <f>IF(#REF!="","x",#REF!)</f>
        <v>#REF!</v>
      </c>
      <c r="AY31" s="124" t="e">
        <f>IF(#REF!="","x",#REF!)</f>
        <v>#REF!</v>
      </c>
      <c r="AZ31" s="124" t="e">
        <f>IF(#REF!="","x",#REF!)</f>
        <v>#REF!</v>
      </c>
      <c r="BA31" s="124" t="e">
        <f>IF(#REF!="","x",#REF!)</f>
        <v>#REF!</v>
      </c>
      <c r="BB31" s="124" t="e">
        <f>IF(#REF!="","x",#REF!)</f>
        <v>#REF!</v>
      </c>
      <c r="BC31" s="124" t="e">
        <f>IF(#REF!="","x",#REF!)</f>
        <v>#REF!</v>
      </c>
      <c r="BD31" s="124" t="e">
        <f>IF(#REF!="","x",#REF!)</f>
        <v>#REF!</v>
      </c>
      <c r="BE31" s="162" t="e">
        <f>IF(#REF!="","x",YEAR(#REF!))</f>
        <v>#REF!</v>
      </c>
      <c r="BF31" s="162" t="e">
        <f>IF(#REF!="","x",YEAR(#REF!))</f>
        <v>#REF!</v>
      </c>
      <c r="BG31" s="162" t="e">
        <f>IF(#REF!="","x",YEAR(#REF!))</f>
        <v>#REF!</v>
      </c>
      <c r="BH31" s="124" t="e">
        <f>IF(#REF!="","x",#REF!)</f>
        <v>#REF!</v>
      </c>
      <c r="BI31" s="124" t="e">
        <f>IF(#REF!="","x",#REF!)</f>
        <v>#REF!</v>
      </c>
      <c r="BJ31" s="124" t="e">
        <f>IF(#REF!="","x",#REF!)</f>
        <v>#REF!</v>
      </c>
      <c r="BK31" s="124" t="e">
        <f>IF(#REF!="","x",#REF!)</f>
        <v>#REF!</v>
      </c>
      <c r="BL31" s="124" t="e">
        <f>IF(#REF!="","x",#REF!)</f>
        <v>#REF!</v>
      </c>
      <c r="BM31" s="124" t="e">
        <f>IF(#REF!="","x",#REF!)</f>
        <v>#REF!</v>
      </c>
      <c r="BN31" s="124" t="e">
        <f>IF(#REF!="","x",#REF!)</f>
        <v>#REF!</v>
      </c>
      <c r="BO31" s="124" t="e">
        <f>IF(#REF!="","x",#REF!)</f>
        <v>#REF!</v>
      </c>
      <c r="BP31" s="124" t="e">
        <f>IF(#REF!="","x",#REF!)</f>
        <v>#REF!</v>
      </c>
      <c r="BQ31" s="124" t="e">
        <f>IF(#REF!="","x",#REF!)</f>
        <v>#REF!</v>
      </c>
      <c r="BR31" s="124" t="e">
        <f>IF(#REF!="","x",#REF!)</f>
        <v>#REF!</v>
      </c>
      <c r="BS31" s="124" t="e">
        <f>IF(#REF!="","x",#REF!)</f>
        <v>#REF!</v>
      </c>
      <c r="BT31" s="124" t="e">
        <f>IF(#REF!="","x",#REF!)</f>
        <v>#REF!</v>
      </c>
      <c r="BU31" s="124" t="e">
        <f>IF(#REF!="","x",#REF!)</f>
        <v>#REF!</v>
      </c>
      <c r="BV31" s="124" t="e">
        <f>IF(#REF!="","x",#REF!)</f>
        <v>#REF!</v>
      </c>
      <c r="BW31" s="124" t="e">
        <f>IF(#REF!="","x",#REF!)</f>
        <v>#REF!</v>
      </c>
      <c r="BX31" s="124" t="e">
        <f>IF(#REF!="","x",#REF!)</f>
        <v>#REF!</v>
      </c>
      <c r="BY31" s="124" t="e">
        <f>IF(#REF!="","x",#REF!)</f>
        <v>#REF!</v>
      </c>
      <c r="BZ31" s="124" t="e">
        <f>IF(#REF!="","x",#REF!)</f>
        <v>#REF!</v>
      </c>
      <c r="CA31" s="124" t="e">
        <f>IF(#REF!="","x",#REF!)</f>
        <v>#REF!</v>
      </c>
      <c r="CB31" s="124" t="e">
        <f>IF(#REF!="","x",#REF!)</f>
        <v>#REF!</v>
      </c>
    </row>
    <row r="32" spans="1:80" x14ac:dyDescent="0.25">
      <c r="A32" s="101" t="s">
        <v>53</v>
      </c>
      <c r="B32" s="84" t="s">
        <v>52</v>
      </c>
      <c r="C32" s="124" t="e">
        <f>IF(#REF!="","x",#REF!)</f>
        <v>#REF!</v>
      </c>
      <c r="D32" s="124" t="e">
        <f>IF(#REF!="","x",#REF!)</f>
        <v>#REF!</v>
      </c>
      <c r="E32" s="124" t="e">
        <f>IF(#REF!="","x",#REF!)</f>
        <v>#REF!</v>
      </c>
      <c r="F32" s="124" t="e">
        <f>IF(#REF!="","x",#REF!)</f>
        <v>#REF!</v>
      </c>
      <c r="G32" s="124" t="e">
        <f>IF(#REF!="","x",#REF!)</f>
        <v>#REF!</v>
      </c>
      <c r="H32" s="124" t="e">
        <f>IF(#REF!="","x",#REF!)</f>
        <v>#REF!</v>
      </c>
      <c r="I32" s="124" t="e">
        <f>IF(#REF!="","x",#REF!)</f>
        <v>#REF!</v>
      </c>
      <c r="J32" s="124" t="e">
        <f>IF(#REF!="","x",#REF!)</f>
        <v>#REF!</v>
      </c>
      <c r="K32" s="124" t="e">
        <f>IF(#REF!="","x",#REF!)</f>
        <v>#REF!</v>
      </c>
      <c r="L32" s="124" t="e">
        <f>IF(#REF!="","x",#REF!)</f>
        <v>#REF!</v>
      </c>
      <c r="M32" s="124" t="e">
        <f>IF(#REF!="","x",#REF!)</f>
        <v>#REF!</v>
      </c>
      <c r="N32" s="124" t="e">
        <f>IF(#REF!="","x",#REF!)</f>
        <v>#REF!</v>
      </c>
      <c r="O32" s="124" t="e">
        <f>IF(#REF!="","x",#REF!)</f>
        <v>#REF!</v>
      </c>
      <c r="P32" s="124" t="e">
        <f>IF(#REF!="","x",#REF!)</f>
        <v>#REF!</v>
      </c>
      <c r="Q32" s="124" t="e">
        <f>IF(#REF!="","x",#REF!)</f>
        <v>#REF!</v>
      </c>
      <c r="R32" s="124" t="e">
        <f>IF(#REF!="","x",#REF!)</f>
        <v>#REF!</v>
      </c>
      <c r="S32" s="124" t="e">
        <f>IF(#REF!="","x",#REF!)</f>
        <v>#REF!</v>
      </c>
      <c r="T32" s="124" t="e">
        <f>IF(#REF!="","x",#REF!)</f>
        <v>#REF!</v>
      </c>
      <c r="U32" s="124" t="e">
        <f>IF(#REF!="","x",#REF!)</f>
        <v>#REF!</v>
      </c>
      <c r="V32" s="124" t="e">
        <f>IF(#REF!="","x",#REF!)</f>
        <v>#REF!</v>
      </c>
      <c r="W32" s="124" t="e">
        <f>IF(#REF!="","x",#REF!)</f>
        <v>#REF!</v>
      </c>
      <c r="X32" s="124" t="e">
        <f>IF(#REF!="","x",#REF!)</f>
        <v>#REF!</v>
      </c>
      <c r="Y32" s="124" t="e">
        <f>IF(#REF!="","x",#REF!)</f>
        <v>#REF!</v>
      </c>
      <c r="Z32" s="124" t="e">
        <f>IF(#REF!="","x",#REF!)</f>
        <v>#REF!</v>
      </c>
      <c r="AA32" s="124" t="e">
        <f>IF(#REF!="","x",#REF!)</f>
        <v>#REF!</v>
      </c>
      <c r="AB32" s="124" t="e">
        <f>IF(#REF!="","x",#REF!)</f>
        <v>#REF!</v>
      </c>
      <c r="AC32" s="124" t="e">
        <f>IF(#REF!="","x",#REF!)</f>
        <v>#REF!</v>
      </c>
      <c r="AD32" s="124" t="e">
        <f>IF(#REF!="","x",#REF!)</f>
        <v>#REF!</v>
      </c>
      <c r="AE32" s="124" t="e">
        <f>IF(#REF!="","x",#REF!)</f>
        <v>#REF!</v>
      </c>
      <c r="AF32" s="124" t="e">
        <f>IF(#REF!="","x",#REF!)</f>
        <v>#REF!</v>
      </c>
      <c r="AG32" s="124" t="e">
        <f>IF(#REF!="","x",#REF!)</f>
        <v>#REF!</v>
      </c>
      <c r="AH32" s="124" t="e">
        <f>IF(#REF!="","x",#REF!)</f>
        <v>#REF!</v>
      </c>
      <c r="AI32" s="124" t="e">
        <f>IF(#REF!="","x",#REF!)</f>
        <v>#REF!</v>
      </c>
      <c r="AJ32" s="124" t="e">
        <f>IF(#REF!="","x",#REF!)</f>
        <v>#REF!</v>
      </c>
      <c r="AK32" s="124" t="e">
        <f>IF(#REF!="","x",#REF!)</f>
        <v>#REF!</v>
      </c>
      <c r="AL32" s="124" t="e">
        <f>IF(#REF!="","x",#REF!)</f>
        <v>#REF!</v>
      </c>
      <c r="AM32" s="124" t="e">
        <f>IF(#REF!="","x",#REF!)</f>
        <v>#REF!</v>
      </c>
      <c r="AN32" s="124" t="e">
        <f>IF(#REF!="","x",#REF!)</f>
        <v>#REF!</v>
      </c>
      <c r="AO32" s="124" t="e">
        <f>IF(#REF!="","x",#REF!)</f>
        <v>#REF!</v>
      </c>
      <c r="AP32" s="124" t="e">
        <f>IF(#REF!="","x",#REF!)</f>
        <v>#REF!</v>
      </c>
      <c r="AQ32" s="124" t="e">
        <f>IF(#REF!="","x",#REF!)</f>
        <v>#REF!</v>
      </c>
      <c r="AR32" s="124" t="e">
        <f>IF(#REF!="","x",#REF!)</f>
        <v>#REF!</v>
      </c>
      <c r="AS32" s="124" t="e">
        <f>IF(#REF!="","x",#REF!)</f>
        <v>#REF!</v>
      </c>
      <c r="AT32" s="124" t="e">
        <f>IF(#REF!="","x",#REF!)</f>
        <v>#REF!</v>
      </c>
      <c r="AU32" s="124" t="e">
        <f>IF(#REF!="","x",#REF!)</f>
        <v>#REF!</v>
      </c>
      <c r="AV32" s="124" t="e">
        <f>IF(#REF!="","x",#REF!)</f>
        <v>#REF!</v>
      </c>
      <c r="AW32" s="124" t="e">
        <f>IF(#REF!="","x",#REF!)</f>
        <v>#REF!</v>
      </c>
      <c r="AX32" s="124" t="e">
        <f>IF(#REF!="","x",#REF!)</f>
        <v>#REF!</v>
      </c>
      <c r="AY32" s="124" t="e">
        <f>IF(#REF!="","x",#REF!)</f>
        <v>#REF!</v>
      </c>
      <c r="AZ32" s="124" t="e">
        <f>IF(#REF!="","x",#REF!)</f>
        <v>#REF!</v>
      </c>
      <c r="BA32" s="124" t="e">
        <f>IF(#REF!="","x",#REF!)</f>
        <v>#REF!</v>
      </c>
      <c r="BB32" s="124" t="e">
        <f>IF(#REF!="","x",#REF!)</f>
        <v>#REF!</v>
      </c>
      <c r="BC32" s="124" t="e">
        <f>IF(#REF!="","x",#REF!)</f>
        <v>#REF!</v>
      </c>
      <c r="BD32" s="124" t="e">
        <f>IF(#REF!="","x",#REF!)</f>
        <v>#REF!</v>
      </c>
      <c r="BE32" s="162" t="e">
        <f>IF(#REF!="","x",YEAR(#REF!))</f>
        <v>#REF!</v>
      </c>
      <c r="BF32" s="162" t="e">
        <f>IF(#REF!="","x",YEAR(#REF!))</f>
        <v>#REF!</v>
      </c>
      <c r="BG32" s="162" t="e">
        <f>IF(#REF!="","x",YEAR(#REF!))</f>
        <v>#REF!</v>
      </c>
      <c r="BH32" s="124" t="e">
        <f>IF(#REF!="","x",#REF!)</f>
        <v>#REF!</v>
      </c>
      <c r="BI32" s="124" t="e">
        <f>IF(#REF!="","x",#REF!)</f>
        <v>#REF!</v>
      </c>
      <c r="BJ32" s="124" t="e">
        <f>IF(#REF!="","x",#REF!)</f>
        <v>#REF!</v>
      </c>
      <c r="BK32" s="124" t="e">
        <f>IF(#REF!="","x",#REF!)</f>
        <v>#REF!</v>
      </c>
      <c r="BL32" s="124" t="e">
        <f>IF(#REF!="","x",#REF!)</f>
        <v>#REF!</v>
      </c>
      <c r="BM32" s="124" t="e">
        <f>IF(#REF!="","x",#REF!)</f>
        <v>#REF!</v>
      </c>
      <c r="BN32" s="124" t="e">
        <f>IF(#REF!="","x",#REF!)</f>
        <v>#REF!</v>
      </c>
      <c r="BO32" s="124" t="e">
        <f>IF(#REF!="","x",#REF!)</f>
        <v>#REF!</v>
      </c>
      <c r="BP32" s="124" t="e">
        <f>IF(#REF!="","x",#REF!)</f>
        <v>#REF!</v>
      </c>
      <c r="BQ32" s="124" t="e">
        <f>IF(#REF!="","x",#REF!)</f>
        <v>#REF!</v>
      </c>
      <c r="BR32" s="124" t="e">
        <f>IF(#REF!="","x",#REF!)</f>
        <v>#REF!</v>
      </c>
      <c r="BS32" s="124" t="e">
        <f>IF(#REF!="","x",#REF!)</f>
        <v>#REF!</v>
      </c>
      <c r="BT32" s="124" t="e">
        <f>IF(#REF!="","x",#REF!)</f>
        <v>#REF!</v>
      </c>
      <c r="BU32" s="124" t="e">
        <f>IF(#REF!="","x",#REF!)</f>
        <v>#REF!</v>
      </c>
      <c r="BV32" s="124" t="e">
        <f>IF(#REF!="","x",#REF!)</f>
        <v>#REF!</v>
      </c>
      <c r="BW32" s="124" t="e">
        <f>IF(#REF!="","x",#REF!)</f>
        <v>#REF!</v>
      </c>
      <c r="BX32" s="124" t="e">
        <f>IF(#REF!="","x",#REF!)</f>
        <v>#REF!</v>
      </c>
      <c r="BY32" s="124" t="e">
        <f>IF(#REF!="","x",#REF!)</f>
        <v>#REF!</v>
      </c>
      <c r="BZ32" s="124" t="e">
        <f>IF(#REF!="","x",#REF!)</f>
        <v>#REF!</v>
      </c>
      <c r="CA32" s="124" t="e">
        <f>IF(#REF!="","x",#REF!)</f>
        <v>#REF!</v>
      </c>
      <c r="CB32" s="124" t="e">
        <f>IF(#REF!="","x",#REF!)</f>
        <v>#REF!</v>
      </c>
    </row>
    <row r="33" spans="1:80" x14ac:dyDescent="0.25">
      <c r="A33" s="101" t="s">
        <v>55</v>
      </c>
      <c r="B33" s="84" t="s">
        <v>54</v>
      </c>
      <c r="C33" s="124" t="e">
        <f>IF(#REF!="","x",#REF!)</f>
        <v>#REF!</v>
      </c>
      <c r="D33" s="124" t="e">
        <f>IF(#REF!="","x",#REF!)</f>
        <v>#REF!</v>
      </c>
      <c r="E33" s="124" t="e">
        <f>IF(#REF!="","x",#REF!)</f>
        <v>#REF!</v>
      </c>
      <c r="F33" s="124" t="e">
        <f>IF(#REF!="","x",#REF!)</f>
        <v>#REF!</v>
      </c>
      <c r="G33" s="124" t="e">
        <f>IF(#REF!="","x",#REF!)</f>
        <v>#REF!</v>
      </c>
      <c r="H33" s="124" t="e">
        <f>IF(#REF!="","x",#REF!)</f>
        <v>#REF!</v>
      </c>
      <c r="I33" s="124" t="e">
        <f>IF(#REF!="","x",#REF!)</f>
        <v>#REF!</v>
      </c>
      <c r="J33" s="124" t="e">
        <f>IF(#REF!="","x",#REF!)</f>
        <v>#REF!</v>
      </c>
      <c r="K33" s="124" t="e">
        <f>IF(#REF!="","x",#REF!)</f>
        <v>#REF!</v>
      </c>
      <c r="L33" s="124" t="e">
        <f>IF(#REF!="","x",#REF!)</f>
        <v>#REF!</v>
      </c>
      <c r="M33" s="124" t="e">
        <f>IF(#REF!="","x",#REF!)</f>
        <v>#REF!</v>
      </c>
      <c r="N33" s="124" t="e">
        <f>IF(#REF!="","x",#REF!)</f>
        <v>#REF!</v>
      </c>
      <c r="O33" s="124" t="e">
        <f>IF(#REF!="","x",#REF!)</f>
        <v>#REF!</v>
      </c>
      <c r="P33" s="124" t="e">
        <f>IF(#REF!="","x",#REF!)</f>
        <v>#REF!</v>
      </c>
      <c r="Q33" s="124" t="e">
        <f>IF(#REF!="","x",#REF!)</f>
        <v>#REF!</v>
      </c>
      <c r="R33" s="124" t="e">
        <f>IF(#REF!="","x",#REF!)</f>
        <v>#REF!</v>
      </c>
      <c r="S33" s="124" t="e">
        <f>IF(#REF!="","x",#REF!)</f>
        <v>#REF!</v>
      </c>
      <c r="T33" s="124" t="e">
        <f>IF(#REF!="","x",#REF!)</f>
        <v>#REF!</v>
      </c>
      <c r="U33" s="124" t="e">
        <f>IF(#REF!="","x",#REF!)</f>
        <v>#REF!</v>
      </c>
      <c r="V33" s="124" t="e">
        <f>IF(#REF!="","x",#REF!)</f>
        <v>#REF!</v>
      </c>
      <c r="W33" s="124" t="e">
        <f>IF(#REF!="","x",#REF!)</f>
        <v>#REF!</v>
      </c>
      <c r="X33" s="124" t="e">
        <f>IF(#REF!="","x",#REF!)</f>
        <v>#REF!</v>
      </c>
      <c r="Y33" s="124" t="e">
        <f>IF(#REF!="","x",#REF!)</f>
        <v>#REF!</v>
      </c>
      <c r="Z33" s="124" t="e">
        <f>IF(#REF!="","x",#REF!)</f>
        <v>#REF!</v>
      </c>
      <c r="AA33" s="124" t="e">
        <f>IF(#REF!="","x",#REF!)</f>
        <v>#REF!</v>
      </c>
      <c r="AB33" s="124" t="e">
        <f>IF(#REF!="","x",#REF!)</f>
        <v>#REF!</v>
      </c>
      <c r="AC33" s="124" t="e">
        <f>IF(#REF!="","x",#REF!)</f>
        <v>#REF!</v>
      </c>
      <c r="AD33" s="124" t="e">
        <f>IF(#REF!="","x",#REF!)</f>
        <v>#REF!</v>
      </c>
      <c r="AE33" s="124" t="e">
        <f>IF(#REF!="","x",#REF!)</f>
        <v>#REF!</v>
      </c>
      <c r="AF33" s="124" t="e">
        <f>IF(#REF!="","x",#REF!)</f>
        <v>#REF!</v>
      </c>
      <c r="AG33" s="124" t="e">
        <f>IF(#REF!="","x",#REF!)</f>
        <v>#REF!</v>
      </c>
      <c r="AH33" s="124" t="e">
        <f>IF(#REF!="","x",#REF!)</f>
        <v>#REF!</v>
      </c>
      <c r="AI33" s="124" t="e">
        <f>IF(#REF!="","x",#REF!)</f>
        <v>#REF!</v>
      </c>
      <c r="AJ33" s="124" t="e">
        <f>IF(#REF!="","x",#REF!)</f>
        <v>#REF!</v>
      </c>
      <c r="AK33" s="124" t="e">
        <f>IF(#REF!="","x",#REF!)</f>
        <v>#REF!</v>
      </c>
      <c r="AL33" s="124" t="e">
        <f>IF(#REF!="","x",#REF!)</f>
        <v>#REF!</v>
      </c>
      <c r="AM33" s="124" t="e">
        <f>IF(#REF!="","x",#REF!)</f>
        <v>#REF!</v>
      </c>
      <c r="AN33" s="124" t="e">
        <f>IF(#REF!="","x",#REF!)</f>
        <v>#REF!</v>
      </c>
      <c r="AO33" s="124" t="e">
        <f>IF(#REF!="","x",#REF!)</f>
        <v>#REF!</v>
      </c>
      <c r="AP33" s="124" t="e">
        <f>IF(#REF!="","x",#REF!)</f>
        <v>#REF!</v>
      </c>
      <c r="AQ33" s="124" t="e">
        <f>IF(#REF!="","x",#REF!)</f>
        <v>#REF!</v>
      </c>
      <c r="AR33" s="124" t="e">
        <f>IF(#REF!="","x",#REF!)</f>
        <v>#REF!</v>
      </c>
      <c r="AS33" s="124" t="e">
        <f>IF(#REF!="","x",#REF!)</f>
        <v>#REF!</v>
      </c>
      <c r="AT33" s="124" t="e">
        <f>IF(#REF!="","x",#REF!)</f>
        <v>#REF!</v>
      </c>
      <c r="AU33" s="124" t="e">
        <f>IF(#REF!="","x",#REF!)</f>
        <v>#REF!</v>
      </c>
      <c r="AV33" s="124" t="e">
        <f>IF(#REF!="","x",#REF!)</f>
        <v>#REF!</v>
      </c>
      <c r="AW33" s="124" t="e">
        <f>IF(#REF!="","x",#REF!)</f>
        <v>#REF!</v>
      </c>
      <c r="AX33" s="124" t="e">
        <f>IF(#REF!="","x",#REF!)</f>
        <v>#REF!</v>
      </c>
      <c r="AY33" s="124" t="e">
        <f>IF(#REF!="","x",#REF!)</f>
        <v>#REF!</v>
      </c>
      <c r="AZ33" s="124" t="e">
        <f>IF(#REF!="","x",#REF!)</f>
        <v>#REF!</v>
      </c>
      <c r="BA33" s="124" t="e">
        <f>IF(#REF!="","x",#REF!)</f>
        <v>#REF!</v>
      </c>
      <c r="BB33" s="124" t="e">
        <f>IF(#REF!="","x",#REF!)</f>
        <v>#REF!</v>
      </c>
      <c r="BC33" s="124" t="e">
        <f>IF(#REF!="","x",#REF!)</f>
        <v>#REF!</v>
      </c>
      <c r="BD33" s="124" t="e">
        <f>IF(#REF!="","x",#REF!)</f>
        <v>#REF!</v>
      </c>
      <c r="BE33" s="162" t="e">
        <f>IF(#REF!="","x",YEAR(#REF!))</f>
        <v>#REF!</v>
      </c>
      <c r="BF33" s="162" t="e">
        <f>IF(#REF!="","x",YEAR(#REF!))</f>
        <v>#REF!</v>
      </c>
      <c r="BG33" s="162" t="e">
        <f>IF(#REF!="","x",YEAR(#REF!))</f>
        <v>#REF!</v>
      </c>
      <c r="BH33" s="124" t="e">
        <f>IF(#REF!="","x",#REF!)</f>
        <v>#REF!</v>
      </c>
      <c r="BI33" s="124" t="e">
        <f>IF(#REF!="","x",#REF!)</f>
        <v>#REF!</v>
      </c>
      <c r="BJ33" s="124" t="e">
        <f>IF(#REF!="","x",#REF!)</f>
        <v>#REF!</v>
      </c>
      <c r="BK33" s="124" t="e">
        <f>IF(#REF!="","x",#REF!)</f>
        <v>#REF!</v>
      </c>
      <c r="BL33" s="124" t="e">
        <f>IF(#REF!="","x",#REF!)</f>
        <v>#REF!</v>
      </c>
      <c r="BM33" s="124" t="e">
        <f>IF(#REF!="","x",#REF!)</f>
        <v>#REF!</v>
      </c>
      <c r="BN33" s="124" t="e">
        <f>IF(#REF!="","x",#REF!)</f>
        <v>#REF!</v>
      </c>
      <c r="BO33" s="124" t="e">
        <f>IF(#REF!="","x",#REF!)</f>
        <v>#REF!</v>
      </c>
      <c r="BP33" s="124" t="e">
        <f>IF(#REF!="","x",#REF!)</f>
        <v>#REF!</v>
      </c>
      <c r="BQ33" s="124" t="e">
        <f>IF(#REF!="","x",#REF!)</f>
        <v>#REF!</v>
      </c>
      <c r="BR33" s="124" t="e">
        <f>IF(#REF!="","x",#REF!)</f>
        <v>#REF!</v>
      </c>
      <c r="BS33" s="124" t="e">
        <f>IF(#REF!="","x",#REF!)</f>
        <v>#REF!</v>
      </c>
      <c r="BT33" s="124" t="e">
        <f>IF(#REF!="","x",#REF!)</f>
        <v>#REF!</v>
      </c>
      <c r="BU33" s="124" t="e">
        <f>IF(#REF!="","x",#REF!)</f>
        <v>#REF!</v>
      </c>
      <c r="BV33" s="124" t="e">
        <f>IF(#REF!="","x",#REF!)</f>
        <v>#REF!</v>
      </c>
      <c r="BW33" s="124" t="e">
        <f>IF(#REF!="","x",#REF!)</f>
        <v>#REF!</v>
      </c>
      <c r="BX33" s="124" t="e">
        <f>IF(#REF!="","x",#REF!)</f>
        <v>#REF!</v>
      </c>
      <c r="BY33" s="124" t="e">
        <f>IF(#REF!="","x",#REF!)</f>
        <v>#REF!</v>
      </c>
      <c r="BZ33" s="124" t="e">
        <f>IF(#REF!="","x",#REF!)</f>
        <v>#REF!</v>
      </c>
      <c r="CA33" s="124" t="e">
        <f>IF(#REF!="","x",#REF!)</f>
        <v>#REF!</v>
      </c>
      <c r="CB33" s="124" t="e">
        <f>IF(#REF!="","x",#REF!)</f>
        <v>#REF!</v>
      </c>
    </row>
    <row r="34" spans="1:80" x14ac:dyDescent="0.25">
      <c r="A34" s="101" t="s">
        <v>57</v>
      </c>
      <c r="B34" s="84" t="s">
        <v>56</v>
      </c>
      <c r="C34" s="124" t="e">
        <f>IF(#REF!="","x",#REF!)</f>
        <v>#REF!</v>
      </c>
      <c r="D34" s="124" t="e">
        <f>IF(#REF!="","x",#REF!)</f>
        <v>#REF!</v>
      </c>
      <c r="E34" s="124" t="e">
        <f>IF(#REF!="","x",#REF!)</f>
        <v>#REF!</v>
      </c>
      <c r="F34" s="124" t="e">
        <f>IF(#REF!="","x",#REF!)</f>
        <v>#REF!</v>
      </c>
      <c r="G34" s="124" t="e">
        <f>IF(#REF!="","x",#REF!)</f>
        <v>#REF!</v>
      </c>
      <c r="H34" s="124" t="e">
        <f>IF(#REF!="","x",#REF!)</f>
        <v>#REF!</v>
      </c>
      <c r="I34" s="124" t="e">
        <f>IF(#REF!="","x",#REF!)</f>
        <v>#REF!</v>
      </c>
      <c r="J34" s="124" t="e">
        <f>IF(#REF!="","x",#REF!)</f>
        <v>#REF!</v>
      </c>
      <c r="K34" s="124" t="e">
        <f>IF(#REF!="","x",#REF!)</f>
        <v>#REF!</v>
      </c>
      <c r="L34" s="124" t="e">
        <f>IF(#REF!="","x",#REF!)</f>
        <v>#REF!</v>
      </c>
      <c r="M34" s="124" t="e">
        <f>IF(#REF!="","x",#REF!)</f>
        <v>#REF!</v>
      </c>
      <c r="N34" s="124" t="e">
        <f>IF(#REF!="","x",#REF!)</f>
        <v>#REF!</v>
      </c>
      <c r="O34" s="124" t="e">
        <f>IF(#REF!="","x",#REF!)</f>
        <v>#REF!</v>
      </c>
      <c r="P34" s="124" t="e">
        <f>IF(#REF!="","x",#REF!)</f>
        <v>#REF!</v>
      </c>
      <c r="Q34" s="124" t="e">
        <f>IF(#REF!="","x",#REF!)</f>
        <v>#REF!</v>
      </c>
      <c r="R34" s="124" t="e">
        <f>IF(#REF!="","x",#REF!)</f>
        <v>#REF!</v>
      </c>
      <c r="S34" s="124" t="e">
        <f>IF(#REF!="","x",#REF!)</f>
        <v>#REF!</v>
      </c>
      <c r="T34" s="124" t="e">
        <f>IF(#REF!="","x",#REF!)</f>
        <v>#REF!</v>
      </c>
      <c r="U34" s="124" t="e">
        <f>IF(#REF!="","x",#REF!)</f>
        <v>#REF!</v>
      </c>
      <c r="V34" s="124" t="e">
        <f>IF(#REF!="","x",#REF!)</f>
        <v>#REF!</v>
      </c>
      <c r="W34" s="124" t="e">
        <f>IF(#REF!="","x",#REF!)</f>
        <v>#REF!</v>
      </c>
      <c r="X34" s="124" t="e">
        <f>IF(#REF!="","x",#REF!)</f>
        <v>#REF!</v>
      </c>
      <c r="Y34" s="124" t="e">
        <f>IF(#REF!="","x",#REF!)</f>
        <v>#REF!</v>
      </c>
      <c r="Z34" s="124" t="e">
        <f>IF(#REF!="","x",#REF!)</f>
        <v>#REF!</v>
      </c>
      <c r="AA34" s="124" t="e">
        <f>IF(#REF!="","x",#REF!)</f>
        <v>#REF!</v>
      </c>
      <c r="AB34" s="124" t="e">
        <f>IF(#REF!="","x",#REF!)</f>
        <v>#REF!</v>
      </c>
      <c r="AC34" s="124" t="e">
        <f>IF(#REF!="","x",#REF!)</f>
        <v>#REF!</v>
      </c>
      <c r="AD34" s="124" t="e">
        <f>IF(#REF!="","x",#REF!)</f>
        <v>#REF!</v>
      </c>
      <c r="AE34" s="124" t="e">
        <f>IF(#REF!="","x",#REF!)</f>
        <v>#REF!</v>
      </c>
      <c r="AF34" s="124" t="e">
        <f>IF(#REF!="","x",#REF!)</f>
        <v>#REF!</v>
      </c>
      <c r="AG34" s="124" t="e">
        <f>IF(#REF!="","x",#REF!)</f>
        <v>#REF!</v>
      </c>
      <c r="AH34" s="124" t="e">
        <f>IF(#REF!="","x",#REF!)</f>
        <v>#REF!</v>
      </c>
      <c r="AI34" s="124" t="e">
        <f>IF(#REF!="","x",#REF!)</f>
        <v>#REF!</v>
      </c>
      <c r="AJ34" s="124" t="e">
        <f>IF(#REF!="","x",#REF!)</f>
        <v>#REF!</v>
      </c>
      <c r="AK34" s="124" t="e">
        <f>IF(#REF!="","x",#REF!)</f>
        <v>#REF!</v>
      </c>
      <c r="AL34" s="124" t="e">
        <f>IF(#REF!="","x",#REF!)</f>
        <v>#REF!</v>
      </c>
      <c r="AM34" s="124" t="e">
        <f>IF(#REF!="","x",#REF!)</f>
        <v>#REF!</v>
      </c>
      <c r="AN34" s="124" t="e">
        <f>IF(#REF!="","x",#REF!)</f>
        <v>#REF!</v>
      </c>
      <c r="AO34" s="124" t="e">
        <f>IF(#REF!="","x",#REF!)</f>
        <v>#REF!</v>
      </c>
      <c r="AP34" s="124" t="e">
        <f>IF(#REF!="","x",#REF!)</f>
        <v>#REF!</v>
      </c>
      <c r="AQ34" s="124" t="e">
        <f>IF(#REF!="","x",#REF!)</f>
        <v>#REF!</v>
      </c>
      <c r="AR34" s="124" t="e">
        <f>IF(#REF!="","x",#REF!)</f>
        <v>#REF!</v>
      </c>
      <c r="AS34" s="124" t="e">
        <f>IF(#REF!="","x",#REF!)</f>
        <v>#REF!</v>
      </c>
      <c r="AT34" s="124" t="e">
        <f>IF(#REF!="","x",#REF!)</f>
        <v>#REF!</v>
      </c>
      <c r="AU34" s="124" t="e">
        <f>IF(#REF!="","x",#REF!)</f>
        <v>#REF!</v>
      </c>
      <c r="AV34" s="124" t="e">
        <f>IF(#REF!="","x",#REF!)</f>
        <v>#REF!</v>
      </c>
      <c r="AW34" s="124" t="e">
        <f>IF(#REF!="","x",#REF!)</f>
        <v>#REF!</v>
      </c>
      <c r="AX34" s="124" t="e">
        <f>IF(#REF!="","x",#REF!)</f>
        <v>#REF!</v>
      </c>
      <c r="AY34" s="124" t="e">
        <f>IF(#REF!="","x",#REF!)</f>
        <v>#REF!</v>
      </c>
      <c r="AZ34" s="124" t="e">
        <f>IF(#REF!="","x",#REF!)</f>
        <v>#REF!</v>
      </c>
      <c r="BA34" s="124" t="e">
        <f>IF(#REF!="","x",#REF!)</f>
        <v>#REF!</v>
      </c>
      <c r="BB34" s="124" t="e">
        <f>IF(#REF!="","x",#REF!)</f>
        <v>#REF!</v>
      </c>
      <c r="BC34" s="124" t="e">
        <f>IF(#REF!="","x",#REF!)</f>
        <v>#REF!</v>
      </c>
      <c r="BD34" s="124" t="e">
        <f>IF(#REF!="","x",#REF!)</f>
        <v>#REF!</v>
      </c>
      <c r="BE34" s="162" t="e">
        <f>IF(#REF!="","x",YEAR(#REF!))</f>
        <v>#REF!</v>
      </c>
      <c r="BF34" s="162" t="e">
        <f>IF(#REF!="","x",YEAR(#REF!))</f>
        <v>#REF!</v>
      </c>
      <c r="BG34" s="162" t="e">
        <f>IF(#REF!="","x",YEAR(#REF!))</f>
        <v>#REF!</v>
      </c>
      <c r="BH34" s="124" t="e">
        <f>IF(#REF!="","x",#REF!)</f>
        <v>#REF!</v>
      </c>
      <c r="BI34" s="124" t="e">
        <f>IF(#REF!="","x",#REF!)</f>
        <v>#REF!</v>
      </c>
      <c r="BJ34" s="124" t="e">
        <f>IF(#REF!="","x",#REF!)</f>
        <v>#REF!</v>
      </c>
      <c r="BK34" s="124" t="e">
        <f>IF(#REF!="","x",#REF!)</f>
        <v>#REF!</v>
      </c>
      <c r="BL34" s="124" t="e">
        <f>IF(#REF!="","x",#REF!)</f>
        <v>#REF!</v>
      </c>
      <c r="BM34" s="124" t="e">
        <f>IF(#REF!="","x",#REF!)</f>
        <v>#REF!</v>
      </c>
      <c r="BN34" s="124" t="e">
        <f>IF(#REF!="","x",#REF!)</f>
        <v>#REF!</v>
      </c>
      <c r="BO34" s="124" t="e">
        <f>IF(#REF!="","x",#REF!)</f>
        <v>#REF!</v>
      </c>
      <c r="BP34" s="124" t="e">
        <f>IF(#REF!="","x",#REF!)</f>
        <v>#REF!</v>
      </c>
      <c r="BQ34" s="124" t="e">
        <f>IF(#REF!="","x",#REF!)</f>
        <v>#REF!</v>
      </c>
      <c r="BR34" s="124" t="e">
        <f>IF(#REF!="","x",#REF!)</f>
        <v>#REF!</v>
      </c>
      <c r="BS34" s="124" t="e">
        <f>IF(#REF!="","x",#REF!)</f>
        <v>#REF!</v>
      </c>
      <c r="BT34" s="124" t="e">
        <f>IF(#REF!="","x",#REF!)</f>
        <v>#REF!</v>
      </c>
      <c r="BU34" s="124" t="e">
        <f>IF(#REF!="","x",#REF!)</f>
        <v>#REF!</v>
      </c>
      <c r="BV34" s="124" t="e">
        <f>IF(#REF!="","x",#REF!)</f>
        <v>#REF!</v>
      </c>
      <c r="BW34" s="124" t="e">
        <f>IF(#REF!="","x",#REF!)</f>
        <v>#REF!</v>
      </c>
      <c r="BX34" s="124" t="e">
        <f>IF(#REF!="","x",#REF!)</f>
        <v>#REF!</v>
      </c>
      <c r="BY34" s="124" t="e">
        <f>IF(#REF!="","x",#REF!)</f>
        <v>#REF!</v>
      </c>
      <c r="BZ34" s="124" t="e">
        <f>IF(#REF!="","x",#REF!)</f>
        <v>#REF!</v>
      </c>
      <c r="CA34" s="124" t="e">
        <f>IF(#REF!="","x",#REF!)</f>
        <v>#REF!</v>
      </c>
      <c r="CB34" s="124" t="e">
        <f>IF(#REF!="","x",#REF!)</f>
        <v>#REF!</v>
      </c>
    </row>
    <row r="35" spans="1:80" x14ac:dyDescent="0.25">
      <c r="A35" s="101" t="s">
        <v>60</v>
      </c>
      <c r="B35" s="84" t="s">
        <v>59</v>
      </c>
      <c r="C35" s="124" t="e">
        <f>IF(#REF!="","x",#REF!)</f>
        <v>#REF!</v>
      </c>
      <c r="D35" s="124" t="e">
        <f>IF(#REF!="","x",#REF!)</f>
        <v>#REF!</v>
      </c>
      <c r="E35" s="124" t="e">
        <f>IF(#REF!="","x",#REF!)</f>
        <v>#REF!</v>
      </c>
      <c r="F35" s="124" t="e">
        <f>IF(#REF!="","x",#REF!)</f>
        <v>#REF!</v>
      </c>
      <c r="G35" s="124" t="e">
        <f>IF(#REF!="","x",#REF!)</f>
        <v>#REF!</v>
      </c>
      <c r="H35" s="124" t="e">
        <f>IF(#REF!="","x",#REF!)</f>
        <v>#REF!</v>
      </c>
      <c r="I35" s="124" t="e">
        <f>IF(#REF!="","x",#REF!)</f>
        <v>#REF!</v>
      </c>
      <c r="J35" s="124" t="e">
        <f>IF(#REF!="","x",#REF!)</f>
        <v>#REF!</v>
      </c>
      <c r="K35" s="124" t="e">
        <f>IF(#REF!="","x",#REF!)</f>
        <v>#REF!</v>
      </c>
      <c r="L35" s="124" t="e">
        <f>IF(#REF!="","x",#REF!)</f>
        <v>#REF!</v>
      </c>
      <c r="M35" s="124" t="e">
        <f>IF(#REF!="","x",#REF!)</f>
        <v>#REF!</v>
      </c>
      <c r="N35" s="124" t="e">
        <f>IF(#REF!="","x",#REF!)</f>
        <v>#REF!</v>
      </c>
      <c r="O35" s="124" t="e">
        <f>IF(#REF!="","x",#REF!)</f>
        <v>#REF!</v>
      </c>
      <c r="P35" s="124" t="e">
        <f>IF(#REF!="","x",#REF!)</f>
        <v>#REF!</v>
      </c>
      <c r="Q35" s="124" t="e">
        <f>IF(#REF!="","x",#REF!)</f>
        <v>#REF!</v>
      </c>
      <c r="R35" s="124" t="e">
        <f>IF(#REF!="","x",#REF!)</f>
        <v>#REF!</v>
      </c>
      <c r="S35" s="124" t="e">
        <f>IF(#REF!="","x",#REF!)</f>
        <v>#REF!</v>
      </c>
      <c r="T35" s="124" t="e">
        <f>IF(#REF!="","x",#REF!)</f>
        <v>#REF!</v>
      </c>
      <c r="U35" s="124" t="e">
        <f>IF(#REF!="","x",#REF!)</f>
        <v>#REF!</v>
      </c>
      <c r="V35" s="124" t="e">
        <f>IF(#REF!="","x",#REF!)</f>
        <v>#REF!</v>
      </c>
      <c r="W35" s="124" t="e">
        <f>IF(#REF!="","x",#REF!)</f>
        <v>#REF!</v>
      </c>
      <c r="X35" s="124" t="e">
        <f>IF(#REF!="","x",#REF!)</f>
        <v>#REF!</v>
      </c>
      <c r="Y35" s="124" t="e">
        <f>IF(#REF!="","x",#REF!)</f>
        <v>#REF!</v>
      </c>
      <c r="Z35" s="124" t="e">
        <f>IF(#REF!="","x",#REF!)</f>
        <v>#REF!</v>
      </c>
      <c r="AA35" s="124" t="e">
        <f>IF(#REF!="","x",#REF!)</f>
        <v>#REF!</v>
      </c>
      <c r="AB35" s="124" t="e">
        <f>IF(#REF!="","x",#REF!)</f>
        <v>#REF!</v>
      </c>
      <c r="AC35" s="124" t="e">
        <f>IF(#REF!="","x",#REF!)</f>
        <v>#REF!</v>
      </c>
      <c r="AD35" s="124" t="e">
        <f>IF(#REF!="","x",#REF!)</f>
        <v>#REF!</v>
      </c>
      <c r="AE35" s="124" t="e">
        <f>IF(#REF!="","x",#REF!)</f>
        <v>#REF!</v>
      </c>
      <c r="AF35" s="124" t="e">
        <f>IF(#REF!="","x",#REF!)</f>
        <v>#REF!</v>
      </c>
      <c r="AG35" s="124" t="e">
        <f>IF(#REF!="","x",#REF!)</f>
        <v>#REF!</v>
      </c>
      <c r="AH35" s="124" t="e">
        <f>IF(#REF!="","x",#REF!)</f>
        <v>#REF!</v>
      </c>
      <c r="AI35" s="124" t="e">
        <f>IF(#REF!="","x",#REF!)</f>
        <v>#REF!</v>
      </c>
      <c r="AJ35" s="124" t="e">
        <f>IF(#REF!="","x",#REF!)</f>
        <v>#REF!</v>
      </c>
      <c r="AK35" s="124" t="e">
        <f>IF(#REF!="","x",#REF!)</f>
        <v>#REF!</v>
      </c>
      <c r="AL35" s="124" t="e">
        <f>IF(#REF!="","x",#REF!)</f>
        <v>#REF!</v>
      </c>
      <c r="AM35" s="124" t="e">
        <f>IF(#REF!="","x",#REF!)</f>
        <v>#REF!</v>
      </c>
      <c r="AN35" s="124" t="e">
        <f>IF(#REF!="","x",#REF!)</f>
        <v>#REF!</v>
      </c>
      <c r="AO35" s="124" t="e">
        <f>IF(#REF!="","x",#REF!)</f>
        <v>#REF!</v>
      </c>
      <c r="AP35" s="124" t="e">
        <f>IF(#REF!="","x",#REF!)</f>
        <v>#REF!</v>
      </c>
      <c r="AQ35" s="124" t="e">
        <f>IF(#REF!="","x",#REF!)</f>
        <v>#REF!</v>
      </c>
      <c r="AR35" s="124" t="e">
        <f>IF(#REF!="","x",#REF!)</f>
        <v>#REF!</v>
      </c>
      <c r="AS35" s="124" t="e">
        <f>IF(#REF!="","x",#REF!)</f>
        <v>#REF!</v>
      </c>
      <c r="AT35" s="124" t="e">
        <f>IF(#REF!="","x",#REF!)</f>
        <v>#REF!</v>
      </c>
      <c r="AU35" s="124" t="e">
        <f>IF(#REF!="","x",#REF!)</f>
        <v>#REF!</v>
      </c>
      <c r="AV35" s="124" t="e">
        <f>IF(#REF!="","x",#REF!)</f>
        <v>#REF!</v>
      </c>
      <c r="AW35" s="124" t="e">
        <f>IF(#REF!="","x",#REF!)</f>
        <v>#REF!</v>
      </c>
      <c r="AX35" s="124" t="e">
        <f>IF(#REF!="","x",#REF!)</f>
        <v>#REF!</v>
      </c>
      <c r="AY35" s="124" t="e">
        <f>IF(#REF!="","x",#REF!)</f>
        <v>#REF!</v>
      </c>
      <c r="AZ35" s="124" t="e">
        <f>IF(#REF!="","x",#REF!)</f>
        <v>#REF!</v>
      </c>
      <c r="BA35" s="124" t="e">
        <f>IF(#REF!="","x",#REF!)</f>
        <v>#REF!</v>
      </c>
      <c r="BB35" s="124" t="e">
        <f>IF(#REF!="","x",#REF!)</f>
        <v>#REF!</v>
      </c>
      <c r="BC35" s="124" t="e">
        <f>IF(#REF!="","x",#REF!)</f>
        <v>#REF!</v>
      </c>
      <c r="BD35" s="124" t="e">
        <f>IF(#REF!="","x",#REF!)</f>
        <v>#REF!</v>
      </c>
      <c r="BE35" s="162" t="e">
        <f>IF(#REF!="","x",YEAR(#REF!))</f>
        <v>#REF!</v>
      </c>
      <c r="BF35" s="162" t="e">
        <f>IF(#REF!="","x",YEAR(#REF!))</f>
        <v>#REF!</v>
      </c>
      <c r="BG35" s="162" t="e">
        <f>IF(#REF!="","x",YEAR(#REF!))</f>
        <v>#REF!</v>
      </c>
      <c r="BH35" s="124" t="e">
        <f>IF(#REF!="","x",#REF!)</f>
        <v>#REF!</v>
      </c>
      <c r="BI35" s="124" t="e">
        <f>IF(#REF!="","x",#REF!)</f>
        <v>#REF!</v>
      </c>
      <c r="BJ35" s="124" t="e">
        <f>IF(#REF!="","x",#REF!)</f>
        <v>#REF!</v>
      </c>
      <c r="BK35" s="124" t="e">
        <f>IF(#REF!="","x",#REF!)</f>
        <v>#REF!</v>
      </c>
      <c r="BL35" s="124" t="e">
        <f>IF(#REF!="","x",#REF!)</f>
        <v>#REF!</v>
      </c>
      <c r="BM35" s="124" t="e">
        <f>IF(#REF!="","x",#REF!)</f>
        <v>#REF!</v>
      </c>
      <c r="BN35" s="124" t="e">
        <f>IF(#REF!="","x",#REF!)</f>
        <v>#REF!</v>
      </c>
      <c r="BO35" s="124" t="e">
        <f>IF(#REF!="","x",#REF!)</f>
        <v>#REF!</v>
      </c>
      <c r="BP35" s="124" t="e">
        <f>IF(#REF!="","x",#REF!)</f>
        <v>#REF!</v>
      </c>
      <c r="BQ35" s="124" t="e">
        <f>IF(#REF!="","x",#REF!)</f>
        <v>#REF!</v>
      </c>
      <c r="BR35" s="124" t="e">
        <f>IF(#REF!="","x",#REF!)</f>
        <v>#REF!</v>
      </c>
      <c r="BS35" s="124" t="e">
        <f>IF(#REF!="","x",#REF!)</f>
        <v>#REF!</v>
      </c>
      <c r="BT35" s="124" t="e">
        <f>IF(#REF!="","x",#REF!)</f>
        <v>#REF!</v>
      </c>
      <c r="BU35" s="124" t="e">
        <f>IF(#REF!="","x",#REF!)</f>
        <v>#REF!</v>
      </c>
      <c r="BV35" s="124" t="e">
        <f>IF(#REF!="","x",#REF!)</f>
        <v>#REF!</v>
      </c>
      <c r="BW35" s="124" t="e">
        <f>IF(#REF!="","x",#REF!)</f>
        <v>#REF!</v>
      </c>
      <c r="BX35" s="124" t="e">
        <f>IF(#REF!="","x",#REF!)</f>
        <v>#REF!</v>
      </c>
      <c r="BY35" s="124" t="e">
        <f>IF(#REF!="","x",#REF!)</f>
        <v>#REF!</v>
      </c>
      <c r="BZ35" s="124" t="e">
        <f>IF(#REF!="","x",#REF!)</f>
        <v>#REF!</v>
      </c>
      <c r="CA35" s="124" t="e">
        <f>IF(#REF!="","x",#REF!)</f>
        <v>#REF!</v>
      </c>
      <c r="CB35" s="124" t="e">
        <f>IF(#REF!="","x",#REF!)</f>
        <v>#REF!</v>
      </c>
    </row>
    <row r="36" spans="1:80" x14ac:dyDescent="0.25">
      <c r="A36" s="101" t="s">
        <v>62</v>
      </c>
      <c r="B36" s="84" t="s">
        <v>61</v>
      </c>
      <c r="C36" s="124" t="e">
        <f>IF(#REF!="","x",#REF!)</f>
        <v>#REF!</v>
      </c>
      <c r="D36" s="124" t="e">
        <f>IF(#REF!="","x",#REF!)</f>
        <v>#REF!</v>
      </c>
      <c r="E36" s="124" t="e">
        <f>IF(#REF!="","x",#REF!)</f>
        <v>#REF!</v>
      </c>
      <c r="F36" s="124" t="e">
        <f>IF(#REF!="","x",#REF!)</f>
        <v>#REF!</v>
      </c>
      <c r="G36" s="124" t="e">
        <f>IF(#REF!="","x",#REF!)</f>
        <v>#REF!</v>
      </c>
      <c r="H36" s="124" t="e">
        <f>IF(#REF!="","x",#REF!)</f>
        <v>#REF!</v>
      </c>
      <c r="I36" s="124" t="e">
        <f>IF(#REF!="","x",#REF!)</f>
        <v>#REF!</v>
      </c>
      <c r="J36" s="124" t="e">
        <f>IF(#REF!="","x",#REF!)</f>
        <v>#REF!</v>
      </c>
      <c r="K36" s="124" t="e">
        <f>IF(#REF!="","x",#REF!)</f>
        <v>#REF!</v>
      </c>
      <c r="L36" s="124" t="e">
        <f>IF(#REF!="","x",#REF!)</f>
        <v>#REF!</v>
      </c>
      <c r="M36" s="124" t="e">
        <f>IF(#REF!="","x",#REF!)</f>
        <v>#REF!</v>
      </c>
      <c r="N36" s="124" t="e">
        <f>IF(#REF!="","x",#REF!)</f>
        <v>#REF!</v>
      </c>
      <c r="O36" s="124" t="e">
        <f>IF(#REF!="","x",#REF!)</f>
        <v>#REF!</v>
      </c>
      <c r="P36" s="124" t="e">
        <f>IF(#REF!="","x",#REF!)</f>
        <v>#REF!</v>
      </c>
      <c r="Q36" s="124" t="e">
        <f>IF(#REF!="","x",#REF!)</f>
        <v>#REF!</v>
      </c>
      <c r="R36" s="124" t="e">
        <f>IF(#REF!="","x",#REF!)</f>
        <v>#REF!</v>
      </c>
      <c r="S36" s="124" t="e">
        <f>IF(#REF!="","x",#REF!)</f>
        <v>#REF!</v>
      </c>
      <c r="T36" s="124" t="e">
        <f>IF(#REF!="","x",#REF!)</f>
        <v>#REF!</v>
      </c>
      <c r="U36" s="124" t="e">
        <f>IF(#REF!="","x",#REF!)</f>
        <v>#REF!</v>
      </c>
      <c r="V36" s="124" t="e">
        <f>IF(#REF!="","x",#REF!)</f>
        <v>#REF!</v>
      </c>
      <c r="W36" s="124" t="e">
        <f>IF(#REF!="","x",#REF!)</f>
        <v>#REF!</v>
      </c>
      <c r="X36" s="124" t="e">
        <f>IF(#REF!="","x",#REF!)</f>
        <v>#REF!</v>
      </c>
      <c r="Y36" s="124" t="e">
        <f>IF(#REF!="","x",#REF!)</f>
        <v>#REF!</v>
      </c>
      <c r="Z36" s="124" t="e">
        <f>IF(#REF!="","x",#REF!)</f>
        <v>#REF!</v>
      </c>
      <c r="AA36" s="124" t="e">
        <f>IF(#REF!="","x",#REF!)</f>
        <v>#REF!</v>
      </c>
      <c r="AB36" s="124" t="e">
        <f>IF(#REF!="","x",#REF!)</f>
        <v>#REF!</v>
      </c>
      <c r="AC36" s="124" t="e">
        <f>IF(#REF!="","x",#REF!)</f>
        <v>#REF!</v>
      </c>
      <c r="AD36" s="124" t="e">
        <f>IF(#REF!="","x",#REF!)</f>
        <v>#REF!</v>
      </c>
      <c r="AE36" s="124" t="e">
        <f>IF(#REF!="","x",#REF!)</f>
        <v>#REF!</v>
      </c>
      <c r="AF36" s="124" t="e">
        <f>IF(#REF!="","x",#REF!)</f>
        <v>#REF!</v>
      </c>
      <c r="AG36" s="124" t="e">
        <f>IF(#REF!="","x",#REF!)</f>
        <v>#REF!</v>
      </c>
      <c r="AH36" s="124" t="e">
        <f>IF(#REF!="","x",#REF!)</f>
        <v>#REF!</v>
      </c>
      <c r="AI36" s="124" t="e">
        <f>IF(#REF!="","x",#REF!)</f>
        <v>#REF!</v>
      </c>
      <c r="AJ36" s="124" t="e">
        <f>IF(#REF!="","x",#REF!)</f>
        <v>#REF!</v>
      </c>
      <c r="AK36" s="124" t="e">
        <f>IF(#REF!="","x",#REF!)</f>
        <v>#REF!</v>
      </c>
      <c r="AL36" s="124" t="e">
        <f>IF(#REF!="","x",#REF!)</f>
        <v>#REF!</v>
      </c>
      <c r="AM36" s="124" t="e">
        <f>IF(#REF!="","x",#REF!)</f>
        <v>#REF!</v>
      </c>
      <c r="AN36" s="124" t="e">
        <f>IF(#REF!="","x",#REF!)</f>
        <v>#REF!</v>
      </c>
      <c r="AO36" s="124" t="e">
        <f>IF(#REF!="","x",#REF!)</f>
        <v>#REF!</v>
      </c>
      <c r="AP36" s="124" t="e">
        <f>IF(#REF!="","x",#REF!)</f>
        <v>#REF!</v>
      </c>
      <c r="AQ36" s="124" t="e">
        <f>IF(#REF!="","x",#REF!)</f>
        <v>#REF!</v>
      </c>
      <c r="AR36" s="124" t="e">
        <f>IF(#REF!="","x",#REF!)</f>
        <v>#REF!</v>
      </c>
      <c r="AS36" s="124" t="e">
        <f>IF(#REF!="","x",#REF!)</f>
        <v>#REF!</v>
      </c>
      <c r="AT36" s="124" t="e">
        <f>IF(#REF!="","x",#REF!)</f>
        <v>#REF!</v>
      </c>
      <c r="AU36" s="124" t="e">
        <f>IF(#REF!="","x",#REF!)</f>
        <v>#REF!</v>
      </c>
      <c r="AV36" s="124" t="e">
        <f>IF(#REF!="","x",#REF!)</f>
        <v>#REF!</v>
      </c>
      <c r="AW36" s="124" t="e">
        <f>IF(#REF!="","x",#REF!)</f>
        <v>#REF!</v>
      </c>
      <c r="AX36" s="124" t="e">
        <f>IF(#REF!="","x",#REF!)</f>
        <v>#REF!</v>
      </c>
      <c r="AY36" s="124" t="e">
        <f>IF(#REF!="","x",#REF!)</f>
        <v>#REF!</v>
      </c>
      <c r="AZ36" s="124" t="e">
        <f>IF(#REF!="","x",#REF!)</f>
        <v>#REF!</v>
      </c>
      <c r="BA36" s="124" t="e">
        <f>IF(#REF!="","x",#REF!)</f>
        <v>#REF!</v>
      </c>
      <c r="BB36" s="124" t="e">
        <f>IF(#REF!="","x",#REF!)</f>
        <v>#REF!</v>
      </c>
      <c r="BC36" s="124" t="e">
        <f>IF(#REF!="","x",#REF!)</f>
        <v>#REF!</v>
      </c>
      <c r="BD36" s="124" t="e">
        <f>IF(#REF!="","x",#REF!)</f>
        <v>#REF!</v>
      </c>
      <c r="BE36" s="162" t="e">
        <f>IF(#REF!="","x",YEAR(#REF!))</f>
        <v>#REF!</v>
      </c>
      <c r="BF36" s="162" t="e">
        <f>IF(#REF!="","x",YEAR(#REF!))</f>
        <v>#REF!</v>
      </c>
      <c r="BG36" s="162" t="e">
        <f>IF(#REF!="","x",YEAR(#REF!))</f>
        <v>#REF!</v>
      </c>
      <c r="BH36" s="124" t="e">
        <f>IF(#REF!="","x",#REF!)</f>
        <v>#REF!</v>
      </c>
      <c r="BI36" s="124" t="e">
        <f>IF(#REF!="","x",#REF!)</f>
        <v>#REF!</v>
      </c>
      <c r="BJ36" s="124" t="e">
        <f>IF(#REF!="","x",#REF!)</f>
        <v>#REF!</v>
      </c>
      <c r="BK36" s="124" t="e">
        <f>IF(#REF!="","x",#REF!)</f>
        <v>#REF!</v>
      </c>
      <c r="BL36" s="124" t="e">
        <f>IF(#REF!="","x",#REF!)</f>
        <v>#REF!</v>
      </c>
      <c r="BM36" s="124" t="e">
        <f>IF(#REF!="","x",#REF!)</f>
        <v>#REF!</v>
      </c>
      <c r="BN36" s="124" t="e">
        <f>IF(#REF!="","x",#REF!)</f>
        <v>#REF!</v>
      </c>
      <c r="BO36" s="124" t="e">
        <f>IF(#REF!="","x",#REF!)</f>
        <v>#REF!</v>
      </c>
      <c r="BP36" s="124" t="e">
        <f>IF(#REF!="","x",#REF!)</f>
        <v>#REF!</v>
      </c>
      <c r="BQ36" s="124" t="e">
        <f>IF(#REF!="","x",#REF!)</f>
        <v>#REF!</v>
      </c>
      <c r="BR36" s="124" t="e">
        <f>IF(#REF!="","x",#REF!)</f>
        <v>#REF!</v>
      </c>
      <c r="BS36" s="124" t="e">
        <f>IF(#REF!="","x",#REF!)</f>
        <v>#REF!</v>
      </c>
      <c r="BT36" s="124" t="e">
        <f>IF(#REF!="","x",#REF!)</f>
        <v>#REF!</v>
      </c>
      <c r="BU36" s="124" t="e">
        <f>IF(#REF!="","x",#REF!)</f>
        <v>#REF!</v>
      </c>
      <c r="BV36" s="124" t="e">
        <f>IF(#REF!="","x",#REF!)</f>
        <v>#REF!</v>
      </c>
      <c r="BW36" s="124" t="e">
        <f>IF(#REF!="","x",#REF!)</f>
        <v>#REF!</v>
      </c>
      <c r="BX36" s="124" t="e">
        <f>IF(#REF!="","x",#REF!)</f>
        <v>#REF!</v>
      </c>
      <c r="BY36" s="124" t="e">
        <f>IF(#REF!="","x",#REF!)</f>
        <v>#REF!</v>
      </c>
      <c r="BZ36" s="124" t="e">
        <f>IF(#REF!="","x",#REF!)</f>
        <v>#REF!</v>
      </c>
      <c r="CA36" s="124" t="e">
        <f>IF(#REF!="","x",#REF!)</f>
        <v>#REF!</v>
      </c>
      <c r="CB36" s="124" t="e">
        <f>IF(#REF!="","x",#REF!)</f>
        <v>#REF!</v>
      </c>
    </row>
    <row r="37" spans="1:80" x14ac:dyDescent="0.25">
      <c r="A37" s="101" t="s">
        <v>64</v>
      </c>
      <c r="B37" s="84" t="s">
        <v>63</v>
      </c>
      <c r="C37" s="124" t="e">
        <f>IF(#REF!="","x",#REF!)</f>
        <v>#REF!</v>
      </c>
      <c r="D37" s="124" t="e">
        <f>IF(#REF!="","x",#REF!)</f>
        <v>#REF!</v>
      </c>
      <c r="E37" s="124" t="e">
        <f>IF(#REF!="","x",#REF!)</f>
        <v>#REF!</v>
      </c>
      <c r="F37" s="124" t="e">
        <f>IF(#REF!="","x",#REF!)</f>
        <v>#REF!</v>
      </c>
      <c r="G37" s="124" t="e">
        <f>IF(#REF!="","x",#REF!)</f>
        <v>#REF!</v>
      </c>
      <c r="H37" s="124" t="e">
        <f>IF(#REF!="","x",#REF!)</f>
        <v>#REF!</v>
      </c>
      <c r="I37" s="124" t="e">
        <f>IF(#REF!="","x",#REF!)</f>
        <v>#REF!</v>
      </c>
      <c r="J37" s="124" t="e">
        <f>IF(#REF!="","x",#REF!)</f>
        <v>#REF!</v>
      </c>
      <c r="K37" s="124" t="e">
        <f>IF(#REF!="","x",#REF!)</f>
        <v>#REF!</v>
      </c>
      <c r="L37" s="124" t="e">
        <f>IF(#REF!="","x",#REF!)</f>
        <v>#REF!</v>
      </c>
      <c r="M37" s="124" t="e">
        <f>IF(#REF!="","x",#REF!)</f>
        <v>#REF!</v>
      </c>
      <c r="N37" s="124" t="e">
        <f>IF(#REF!="","x",#REF!)</f>
        <v>#REF!</v>
      </c>
      <c r="O37" s="124" t="e">
        <f>IF(#REF!="","x",#REF!)</f>
        <v>#REF!</v>
      </c>
      <c r="P37" s="124" t="e">
        <f>IF(#REF!="","x",#REF!)</f>
        <v>#REF!</v>
      </c>
      <c r="Q37" s="124" t="e">
        <f>IF(#REF!="","x",#REF!)</f>
        <v>#REF!</v>
      </c>
      <c r="R37" s="124" t="e">
        <f>IF(#REF!="","x",#REF!)</f>
        <v>#REF!</v>
      </c>
      <c r="S37" s="124" t="e">
        <f>IF(#REF!="","x",#REF!)</f>
        <v>#REF!</v>
      </c>
      <c r="T37" s="124" t="e">
        <f>IF(#REF!="","x",#REF!)</f>
        <v>#REF!</v>
      </c>
      <c r="U37" s="124" t="e">
        <f>IF(#REF!="","x",#REF!)</f>
        <v>#REF!</v>
      </c>
      <c r="V37" s="124" t="e">
        <f>IF(#REF!="","x",#REF!)</f>
        <v>#REF!</v>
      </c>
      <c r="W37" s="124" t="e">
        <f>IF(#REF!="","x",#REF!)</f>
        <v>#REF!</v>
      </c>
      <c r="X37" s="124" t="e">
        <f>IF(#REF!="","x",#REF!)</f>
        <v>#REF!</v>
      </c>
      <c r="Y37" s="124" t="e">
        <f>IF(#REF!="","x",#REF!)</f>
        <v>#REF!</v>
      </c>
      <c r="Z37" s="124" t="e">
        <f>IF(#REF!="","x",#REF!)</f>
        <v>#REF!</v>
      </c>
      <c r="AA37" s="124" t="e">
        <f>IF(#REF!="","x",#REF!)</f>
        <v>#REF!</v>
      </c>
      <c r="AB37" s="124" t="e">
        <f>IF(#REF!="","x",#REF!)</f>
        <v>#REF!</v>
      </c>
      <c r="AC37" s="124" t="e">
        <f>IF(#REF!="","x",#REF!)</f>
        <v>#REF!</v>
      </c>
      <c r="AD37" s="124" t="e">
        <f>IF(#REF!="","x",#REF!)</f>
        <v>#REF!</v>
      </c>
      <c r="AE37" s="124" t="e">
        <f>IF(#REF!="","x",#REF!)</f>
        <v>#REF!</v>
      </c>
      <c r="AF37" s="124" t="e">
        <f>IF(#REF!="","x",#REF!)</f>
        <v>#REF!</v>
      </c>
      <c r="AG37" s="124" t="e">
        <f>IF(#REF!="","x",#REF!)</f>
        <v>#REF!</v>
      </c>
      <c r="AH37" s="124" t="e">
        <f>IF(#REF!="","x",#REF!)</f>
        <v>#REF!</v>
      </c>
      <c r="AI37" s="124" t="e">
        <f>IF(#REF!="","x",#REF!)</f>
        <v>#REF!</v>
      </c>
      <c r="AJ37" s="124" t="e">
        <f>IF(#REF!="","x",#REF!)</f>
        <v>#REF!</v>
      </c>
      <c r="AK37" s="124" t="e">
        <f>IF(#REF!="","x",#REF!)</f>
        <v>#REF!</v>
      </c>
      <c r="AL37" s="124" t="e">
        <f>IF(#REF!="","x",#REF!)</f>
        <v>#REF!</v>
      </c>
      <c r="AM37" s="124" t="e">
        <f>IF(#REF!="","x",#REF!)</f>
        <v>#REF!</v>
      </c>
      <c r="AN37" s="124" t="e">
        <f>IF(#REF!="","x",#REF!)</f>
        <v>#REF!</v>
      </c>
      <c r="AO37" s="124" t="e">
        <f>IF(#REF!="","x",#REF!)</f>
        <v>#REF!</v>
      </c>
      <c r="AP37" s="124" t="e">
        <f>IF(#REF!="","x",#REF!)</f>
        <v>#REF!</v>
      </c>
      <c r="AQ37" s="124" t="e">
        <f>IF(#REF!="","x",#REF!)</f>
        <v>#REF!</v>
      </c>
      <c r="AR37" s="124" t="e">
        <f>IF(#REF!="","x",#REF!)</f>
        <v>#REF!</v>
      </c>
      <c r="AS37" s="124" t="e">
        <f>IF(#REF!="","x",#REF!)</f>
        <v>#REF!</v>
      </c>
      <c r="AT37" s="124" t="e">
        <f>IF(#REF!="","x",#REF!)</f>
        <v>#REF!</v>
      </c>
      <c r="AU37" s="124" t="e">
        <f>IF(#REF!="","x",#REF!)</f>
        <v>#REF!</v>
      </c>
      <c r="AV37" s="124" t="e">
        <f>IF(#REF!="","x",#REF!)</f>
        <v>#REF!</v>
      </c>
      <c r="AW37" s="124" t="e">
        <f>IF(#REF!="","x",#REF!)</f>
        <v>#REF!</v>
      </c>
      <c r="AX37" s="124" t="e">
        <f>IF(#REF!="","x",#REF!)</f>
        <v>#REF!</v>
      </c>
      <c r="AY37" s="124" t="e">
        <f>IF(#REF!="","x",#REF!)</f>
        <v>#REF!</v>
      </c>
      <c r="AZ37" s="124" t="e">
        <f>IF(#REF!="","x",#REF!)</f>
        <v>#REF!</v>
      </c>
      <c r="BA37" s="124" t="e">
        <f>IF(#REF!="","x",#REF!)</f>
        <v>#REF!</v>
      </c>
      <c r="BB37" s="124" t="e">
        <f>IF(#REF!="","x",#REF!)</f>
        <v>#REF!</v>
      </c>
      <c r="BC37" s="124" t="e">
        <f>IF(#REF!="","x",#REF!)</f>
        <v>#REF!</v>
      </c>
      <c r="BD37" s="124" t="e">
        <f>IF(#REF!="","x",#REF!)</f>
        <v>#REF!</v>
      </c>
      <c r="BE37" s="162" t="e">
        <f>IF(#REF!="","x",YEAR(#REF!))</f>
        <v>#REF!</v>
      </c>
      <c r="BF37" s="162" t="e">
        <f>IF(#REF!="","x",YEAR(#REF!))</f>
        <v>#REF!</v>
      </c>
      <c r="BG37" s="162" t="e">
        <f>IF(#REF!="","x",YEAR(#REF!))</f>
        <v>#REF!</v>
      </c>
      <c r="BH37" s="124" t="e">
        <f>IF(#REF!="","x",#REF!)</f>
        <v>#REF!</v>
      </c>
      <c r="BI37" s="124" t="e">
        <f>IF(#REF!="","x",#REF!)</f>
        <v>#REF!</v>
      </c>
      <c r="BJ37" s="124" t="e">
        <f>IF(#REF!="","x",#REF!)</f>
        <v>#REF!</v>
      </c>
      <c r="BK37" s="124" t="e">
        <f>IF(#REF!="","x",#REF!)</f>
        <v>#REF!</v>
      </c>
      <c r="BL37" s="124" t="e">
        <f>IF(#REF!="","x",#REF!)</f>
        <v>#REF!</v>
      </c>
      <c r="BM37" s="124" t="e">
        <f>IF(#REF!="","x",#REF!)</f>
        <v>#REF!</v>
      </c>
      <c r="BN37" s="124" t="e">
        <f>IF(#REF!="","x",#REF!)</f>
        <v>#REF!</v>
      </c>
      <c r="BO37" s="124" t="e">
        <f>IF(#REF!="","x",#REF!)</f>
        <v>#REF!</v>
      </c>
      <c r="BP37" s="124" t="e">
        <f>IF(#REF!="","x",#REF!)</f>
        <v>#REF!</v>
      </c>
      <c r="BQ37" s="124" t="e">
        <f>IF(#REF!="","x",#REF!)</f>
        <v>#REF!</v>
      </c>
      <c r="BR37" s="124" t="e">
        <f>IF(#REF!="","x",#REF!)</f>
        <v>#REF!</v>
      </c>
      <c r="BS37" s="124" t="e">
        <f>IF(#REF!="","x",#REF!)</f>
        <v>#REF!</v>
      </c>
      <c r="BT37" s="124" t="e">
        <f>IF(#REF!="","x",#REF!)</f>
        <v>#REF!</v>
      </c>
      <c r="BU37" s="124" t="e">
        <f>IF(#REF!="","x",#REF!)</f>
        <v>#REF!</v>
      </c>
      <c r="BV37" s="124" t="e">
        <f>IF(#REF!="","x",#REF!)</f>
        <v>#REF!</v>
      </c>
      <c r="BW37" s="124" t="e">
        <f>IF(#REF!="","x",#REF!)</f>
        <v>#REF!</v>
      </c>
      <c r="BX37" s="124" t="e">
        <f>IF(#REF!="","x",#REF!)</f>
        <v>#REF!</v>
      </c>
      <c r="BY37" s="124" t="e">
        <f>IF(#REF!="","x",#REF!)</f>
        <v>#REF!</v>
      </c>
      <c r="BZ37" s="124" t="e">
        <f>IF(#REF!="","x",#REF!)</f>
        <v>#REF!</v>
      </c>
      <c r="CA37" s="124" t="e">
        <f>IF(#REF!="","x",#REF!)</f>
        <v>#REF!</v>
      </c>
      <c r="CB37" s="124" t="e">
        <f>IF(#REF!="","x",#REF!)</f>
        <v>#REF!</v>
      </c>
    </row>
    <row r="38" spans="1:80" x14ac:dyDescent="0.25">
      <c r="A38" s="101" t="s">
        <v>371</v>
      </c>
      <c r="B38" s="84" t="s">
        <v>65</v>
      </c>
      <c r="C38" s="124" t="e">
        <f>IF(#REF!="","x",#REF!)</f>
        <v>#REF!</v>
      </c>
      <c r="D38" s="124" t="e">
        <f>IF(#REF!="","x",#REF!)</f>
        <v>#REF!</v>
      </c>
      <c r="E38" s="124" t="e">
        <f>IF(#REF!="","x",#REF!)</f>
        <v>#REF!</v>
      </c>
      <c r="F38" s="124" t="e">
        <f>IF(#REF!="","x",#REF!)</f>
        <v>#REF!</v>
      </c>
      <c r="G38" s="124" t="e">
        <f>IF(#REF!="","x",#REF!)</f>
        <v>#REF!</v>
      </c>
      <c r="H38" s="124" t="e">
        <f>IF(#REF!="","x",#REF!)</f>
        <v>#REF!</v>
      </c>
      <c r="I38" s="124" t="e">
        <f>IF(#REF!="","x",#REF!)</f>
        <v>#REF!</v>
      </c>
      <c r="J38" s="124" t="e">
        <f>IF(#REF!="","x",#REF!)</f>
        <v>#REF!</v>
      </c>
      <c r="K38" s="124" t="e">
        <f>IF(#REF!="","x",#REF!)</f>
        <v>#REF!</v>
      </c>
      <c r="L38" s="124" t="e">
        <f>IF(#REF!="","x",#REF!)</f>
        <v>#REF!</v>
      </c>
      <c r="M38" s="124" t="e">
        <f>IF(#REF!="","x",#REF!)</f>
        <v>#REF!</v>
      </c>
      <c r="N38" s="124" t="e">
        <f>IF(#REF!="","x",#REF!)</f>
        <v>#REF!</v>
      </c>
      <c r="O38" s="124" t="e">
        <f>IF(#REF!="","x",#REF!)</f>
        <v>#REF!</v>
      </c>
      <c r="P38" s="124" t="e">
        <f>IF(#REF!="","x",#REF!)</f>
        <v>#REF!</v>
      </c>
      <c r="Q38" s="124" t="e">
        <f>IF(#REF!="","x",#REF!)</f>
        <v>#REF!</v>
      </c>
      <c r="R38" s="124" t="e">
        <f>IF(#REF!="","x",#REF!)</f>
        <v>#REF!</v>
      </c>
      <c r="S38" s="124" t="e">
        <f>IF(#REF!="","x",#REF!)</f>
        <v>#REF!</v>
      </c>
      <c r="T38" s="124" t="e">
        <f>IF(#REF!="","x",#REF!)</f>
        <v>#REF!</v>
      </c>
      <c r="U38" s="124" t="e">
        <f>IF(#REF!="","x",#REF!)</f>
        <v>#REF!</v>
      </c>
      <c r="V38" s="124" t="e">
        <f>IF(#REF!="","x",#REF!)</f>
        <v>#REF!</v>
      </c>
      <c r="W38" s="124" t="e">
        <f>IF(#REF!="","x",#REF!)</f>
        <v>#REF!</v>
      </c>
      <c r="X38" s="124" t="e">
        <f>IF(#REF!="","x",#REF!)</f>
        <v>#REF!</v>
      </c>
      <c r="Y38" s="124" t="e">
        <f>IF(#REF!="","x",#REF!)</f>
        <v>#REF!</v>
      </c>
      <c r="Z38" s="124" t="e">
        <f>IF(#REF!="","x",#REF!)</f>
        <v>#REF!</v>
      </c>
      <c r="AA38" s="124" t="e">
        <f>IF(#REF!="","x",#REF!)</f>
        <v>#REF!</v>
      </c>
      <c r="AB38" s="124" t="e">
        <f>IF(#REF!="","x",#REF!)</f>
        <v>#REF!</v>
      </c>
      <c r="AC38" s="124" t="e">
        <f>IF(#REF!="","x",#REF!)</f>
        <v>#REF!</v>
      </c>
      <c r="AD38" s="124" t="e">
        <f>IF(#REF!="","x",#REF!)</f>
        <v>#REF!</v>
      </c>
      <c r="AE38" s="124" t="e">
        <f>IF(#REF!="","x",#REF!)</f>
        <v>#REF!</v>
      </c>
      <c r="AF38" s="124" t="e">
        <f>IF(#REF!="","x",#REF!)</f>
        <v>#REF!</v>
      </c>
      <c r="AG38" s="124" t="e">
        <f>IF(#REF!="","x",#REF!)</f>
        <v>#REF!</v>
      </c>
      <c r="AH38" s="124" t="e">
        <f>IF(#REF!="","x",#REF!)</f>
        <v>#REF!</v>
      </c>
      <c r="AI38" s="124" t="e">
        <f>IF(#REF!="","x",#REF!)</f>
        <v>#REF!</v>
      </c>
      <c r="AJ38" s="124" t="e">
        <f>IF(#REF!="","x",#REF!)</f>
        <v>#REF!</v>
      </c>
      <c r="AK38" s="124" t="e">
        <f>IF(#REF!="","x",#REF!)</f>
        <v>#REF!</v>
      </c>
      <c r="AL38" s="124" t="e">
        <f>IF(#REF!="","x",#REF!)</f>
        <v>#REF!</v>
      </c>
      <c r="AM38" s="124" t="e">
        <f>IF(#REF!="","x",#REF!)</f>
        <v>#REF!</v>
      </c>
      <c r="AN38" s="124" t="e">
        <f>IF(#REF!="","x",#REF!)</f>
        <v>#REF!</v>
      </c>
      <c r="AO38" s="124" t="e">
        <f>IF(#REF!="","x",#REF!)</f>
        <v>#REF!</v>
      </c>
      <c r="AP38" s="124" t="e">
        <f>IF(#REF!="","x",#REF!)</f>
        <v>#REF!</v>
      </c>
      <c r="AQ38" s="124" t="e">
        <f>IF(#REF!="","x",#REF!)</f>
        <v>#REF!</v>
      </c>
      <c r="AR38" s="124" t="e">
        <f>IF(#REF!="","x",#REF!)</f>
        <v>#REF!</v>
      </c>
      <c r="AS38" s="124" t="e">
        <f>IF(#REF!="","x",#REF!)</f>
        <v>#REF!</v>
      </c>
      <c r="AT38" s="124" t="e">
        <f>IF(#REF!="","x",#REF!)</f>
        <v>#REF!</v>
      </c>
      <c r="AU38" s="124" t="e">
        <f>IF(#REF!="","x",#REF!)</f>
        <v>#REF!</v>
      </c>
      <c r="AV38" s="124" t="e">
        <f>IF(#REF!="","x",#REF!)</f>
        <v>#REF!</v>
      </c>
      <c r="AW38" s="124" t="e">
        <f>IF(#REF!="","x",#REF!)</f>
        <v>#REF!</v>
      </c>
      <c r="AX38" s="124" t="e">
        <f>IF(#REF!="","x",#REF!)</f>
        <v>#REF!</v>
      </c>
      <c r="AY38" s="124" t="e">
        <f>IF(#REF!="","x",#REF!)</f>
        <v>#REF!</v>
      </c>
      <c r="AZ38" s="124" t="e">
        <f>IF(#REF!="","x",#REF!)</f>
        <v>#REF!</v>
      </c>
      <c r="BA38" s="124" t="e">
        <f>IF(#REF!="","x",#REF!)</f>
        <v>#REF!</v>
      </c>
      <c r="BB38" s="124" t="e">
        <f>IF(#REF!="","x",#REF!)</f>
        <v>#REF!</v>
      </c>
      <c r="BC38" s="124" t="e">
        <f>IF(#REF!="","x",#REF!)</f>
        <v>#REF!</v>
      </c>
      <c r="BD38" s="124" t="e">
        <f>IF(#REF!="","x",#REF!)</f>
        <v>#REF!</v>
      </c>
      <c r="BE38" s="162" t="e">
        <f>IF(#REF!="","x",YEAR(#REF!))</f>
        <v>#REF!</v>
      </c>
      <c r="BF38" s="162" t="e">
        <f>IF(#REF!="","x",YEAR(#REF!))</f>
        <v>#REF!</v>
      </c>
      <c r="BG38" s="162" t="e">
        <f>IF(#REF!="","x",YEAR(#REF!))</f>
        <v>#REF!</v>
      </c>
      <c r="BH38" s="124" t="e">
        <f>IF(#REF!="","x",#REF!)</f>
        <v>#REF!</v>
      </c>
      <c r="BI38" s="124" t="e">
        <f>IF(#REF!="","x",#REF!)</f>
        <v>#REF!</v>
      </c>
      <c r="BJ38" s="124" t="e">
        <f>IF(#REF!="","x",#REF!)</f>
        <v>#REF!</v>
      </c>
      <c r="BK38" s="124" t="e">
        <f>IF(#REF!="","x",#REF!)</f>
        <v>#REF!</v>
      </c>
      <c r="BL38" s="124" t="e">
        <f>IF(#REF!="","x",#REF!)</f>
        <v>#REF!</v>
      </c>
      <c r="BM38" s="124" t="e">
        <f>IF(#REF!="","x",#REF!)</f>
        <v>#REF!</v>
      </c>
      <c r="BN38" s="124" t="e">
        <f>IF(#REF!="","x",#REF!)</f>
        <v>#REF!</v>
      </c>
      <c r="BO38" s="124" t="e">
        <f>IF(#REF!="","x",#REF!)</f>
        <v>#REF!</v>
      </c>
      <c r="BP38" s="124" t="e">
        <f>IF(#REF!="","x",#REF!)</f>
        <v>#REF!</v>
      </c>
      <c r="BQ38" s="124" t="e">
        <f>IF(#REF!="","x",#REF!)</f>
        <v>#REF!</v>
      </c>
      <c r="BR38" s="124" t="e">
        <f>IF(#REF!="","x",#REF!)</f>
        <v>#REF!</v>
      </c>
      <c r="BS38" s="124" t="e">
        <f>IF(#REF!="","x",#REF!)</f>
        <v>#REF!</v>
      </c>
      <c r="BT38" s="124" t="e">
        <f>IF(#REF!="","x",#REF!)</f>
        <v>#REF!</v>
      </c>
      <c r="BU38" s="124" t="e">
        <f>IF(#REF!="","x",#REF!)</f>
        <v>#REF!</v>
      </c>
      <c r="BV38" s="124" t="e">
        <f>IF(#REF!="","x",#REF!)</f>
        <v>#REF!</v>
      </c>
      <c r="BW38" s="124" t="e">
        <f>IF(#REF!="","x",#REF!)</f>
        <v>#REF!</v>
      </c>
      <c r="BX38" s="124" t="e">
        <f>IF(#REF!="","x",#REF!)</f>
        <v>#REF!</v>
      </c>
      <c r="BY38" s="124" t="e">
        <f>IF(#REF!="","x",#REF!)</f>
        <v>#REF!</v>
      </c>
      <c r="BZ38" s="124" t="e">
        <f>IF(#REF!="","x",#REF!)</f>
        <v>#REF!</v>
      </c>
      <c r="CA38" s="124" t="e">
        <f>IF(#REF!="","x",#REF!)</f>
        <v>#REF!</v>
      </c>
      <c r="CB38" s="124" t="e">
        <f>IF(#REF!="","x",#REF!)</f>
        <v>#REF!</v>
      </c>
    </row>
    <row r="39" spans="1:80" x14ac:dyDescent="0.25">
      <c r="A39" s="101" t="s">
        <v>67</v>
      </c>
      <c r="B39" s="84" t="s">
        <v>66</v>
      </c>
      <c r="C39" s="124" t="e">
        <f>IF(#REF!="","x",#REF!)</f>
        <v>#REF!</v>
      </c>
      <c r="D39" s="124" t="e">
        <f>IF(#REF!="","x",#REF!)</f>
        <v>#REF!</v>
      </c>
      <c r="E39" s="124" t="e">
        <f>IF(#REF!="","x",#REF!)</f>
        <v>#REF!</v>
      </c>
      <c r="F39" s="124" t="e">
        <f>IF(#REF!="","x",#REF!)</f>
        <v>#REF!</v>
      </c>
      <c r="G39" s="124" t="e">
        <f>IF(#REF!="","x",#REF!)</f>
        <v>#REF!</v>
      </c>
      <c r="H39" s="124" t="e">
        <f>IF(#REF!="","x",#REF!)</f>
        <v>#REF!</v>
      </c>
      <c r="I39" s="124" t="e">
        <f>IF(#REF!="","x",#REF!)</f>
        <v>#REF!</v>
      </c>
      <c r="J39" s="124" t="e">
        <f>IF(#REF!="","x",#REF!)</f>
        <v>#REF!</v>
      </c>
      <c r="K39" s="124" t="e">
        <f>IF(#REF!="","x",#REF!)</f>
        <v>#REF!</v>
      </c>
      <c r="L39" s="124" t="e">
        <f>IF(#REF!="","x",#REF!)</f>
        <v>#REF!</v>
      </c>
      <c r="M39" s="124" t="e">
        <f>IF(#REF!="","x",#REF!)</f>
        <v>#REF!</v>
      </c>
      <c r="N39" s="124" t="e">
        <f>IF(#REF!="","x",#REF!)</f>
        <v>#REF!</v>
      </c>
      <c r="O39" s="124" t="e">
        <f>IF(#REF!="","x",#REF!)</f>
        <v>#REF!</v>
      </c>
      <c r="P39" s="124" t="e">
        <f>IF(#REF!="","x",#REF!)</f>
        <v>#REF!</v>
      </c>
      <c r="Q39" s="124" t="e">
        <f>IF(#REF!="","x",#REF!)</f>
        <v>#REF!</v>
      </c>
      <c r="R39" s="124" t="e">
        <f>IF(#REF!="","x",#REF!)</f>
        <v>#REF!</v>
      </c>
      <c r="S39" s="124" t="e">
        <f>IF(#REF!="","x",#REF!)</f>
        <v>#REF!</v>
      </c>
      <c r="T39" s="124" t="e">
        <f>IF(#REF!="","x",#REF!)</f>
        <v>#REF!</v>
      </c>
      <c r="U39" s="124" t="e">
        <f>IF(#REF!="","x",#REF!)</f>
        <v>#REF!</v>
      </c>
      <c r="V39" s="124" t="e">
        <f>IF(#REF!="","x",#REF!)</f>
        <v>#REF!</v>
      </c>
      <c r="W39" s="124" t="e">
        <f>IF(#REF!="","x",#REF!)</f>
        <v>#REF!</v>
      </c>
      <c r="X39" s="124" t="e">
        <f>IF(#REF!="","x",#REF!)</f>
        <v>#REF!</v>
      </c>
      <c r="Y39" s="124" t="e">
        <f>IF(#REF!="","x",#REF!)</f>
        <v>#REF!</v>
      </c>
      <c r="Z39" s="124" t="e">
        <f>IF(#REF!="","x",#REF!)</f>
        <v>#REF!</v>
      </c>
      <c r="AA39" s="124" t="e">
        <f>IF(#REF!="","x",#REF!)</f>
        <v>#REF!</v>
      </c>
      <c r="AB39" s="124" t="e">
        <f>IF(#REF!="","x",#REF!)</f>
        <v>#REF!</v>
      </c>
      <c r="AC39" s="124" t="e">
        <f>IF(#REF!="","x",#REF!)</f>
        <v>#REF!</v>
      </c>
      <c r="AD39" s="124" t="e">
        <f>IF(#REF!="","x",#REF!)</f>
        <v>#REF!</v>
      </c>
      <c r="AE39" s="124" t="e">
        <f>IF(#REF!="","x",#REF!)</f>
        <v>#REF!</v>
      </c>
      <c r="AF39" s="124" t="e">
        <f>IF(#REF!="","x",#REF!)</f>
        <v>#REF!</v>
      </c>
      <c r="AG39" s="124" t="e">
        <f>IF(#REF!="","x",#REF!)</f>
        <v>#REF!</v>
      </c>
      <c r="AH39" s="124" t="e">
        <f>IF(#REF!="","x",#REF!)</f>
        <v>#REF!</v>
      </c>
      <c r="AI39" s="124" t="e">
        <f>IF(#REF!="","x",#REF!)</f>
        <v>#REF!</v>
      </c>
      <c r="AJ39" s="124" t="e">
        <f>IF(#REF!="","x",#REF!)</f>
        <v>#REF!</v>
      </c>
      <c r="AK39" s="124" t="e">
        <f>IF(#REF!="","x",#REF!)</f>
        <v>#REF!</v>
      </c>
      <c r="AL39" s="124" t="e">
        <f>IF(#REF!="","x",#REF!)</f>
        <v>#REF!</v>
      </c>
      <c r="AM39" s="124" t="e">
        <f>IF(#REF!="","x",#REF!)</f>
        <v>#REF!</v>
      </c>
      <c r="AN39" s="124" t="e">
        <f>IF(#REF!="","x",#REF!)</f>
        <v>#REF!</v>
      </c>
      <c r="AO39" s="124" t="e">
        <f>IF(#REF!="","x",#REF!)</f>
        <v>#REF!</v>
      </c>
      <c r="AP39" s="124" t="e">
        <f>IF(#REF!="","x",#REF!)</f>
        <v>#REF!</v>
      </c>
      <c r="AQ39" s="124" t="e">
        <f>IF(#REF!="","x",#REF!)</f>
        <v>#REF!</v>
      </c>
      <c r="AR39" s="124" t="e">
        <f>IF(#REF!="","x",#REF!)</f>
        <v>#REF!</v>
      </c>
      <c r="AS39" s="124" t="e">
        <f>IF(#REF!="","x",#REF!)</f>
        <v>#REF!</v>
      </c>
      <c r="AT39" s="124" t="e">
        <f>IF(#REF!="","x",#REF!)</f>
        <v>#REF!</v>
      </c>
      <c r="AU39" s="124" t="e">
        <f>IF(#REF!="","x",#REF!)</f>
        <v>#REF!</v>
      </c>
      <c r="AV39" s="124" t="e">
        <f>IF(#REF!="","x",#REF!)</f>
        <v>#REF!</v>
      </c>
      <c r="AW39" s="124" t="e">
        <f>IF(#REF!="","x",#REF!)</f>
        <v>#REF!</v>
      </c>
      <c r="AX39" s="124" t="e">
        <f>IF(#REF!="","x",#REF!)</f>
        <v>#REF!</v>
      </c>
      <c r="AY39" s="124" t="e">
        <f>IF(#REF!="","x",#REF!)</f>
        <v>#REF!</v>
      </c>
      <c r="AZ39" s="124" t="e">
        <f>IF(#REF!="","x",#REF!)</f>
        <v>#REF!</v>
      </c>
      <c r="BA39" s="124" t="e">
        <f>IF(#REF!="","x",#REF!)</f>
        <v>#REF!</v>
      </c>
      <c r="BB39" s="124" t="e">
        <f>IF(#REF!="","x",#REF!)</f>
        <v>#REF!</v>
      </c>
      <c r="BC39" s="124" t="e">
        <f>IF(#REF!="","x",#REF!)</f>
        <v>#REF!</v>
      </c>
      <c r="BD39" s="124" t="e">
        <f>IF(#REF!="","x",#REF!)</f>
        <v>#REF!</v>
      </c>
      <c r="BE39" s="162" t="e">
        <f>IF(#REF!="","x",YEAR(#REF!))</f>
        <v>#REF!</v>
      </c>
      <c r="BF39" s="162" t="e">
        <f>IF(#REF!="","x",YEAR(#REF!))</f>
        <v>#REF!</v>
      </c>
      <c r="BG39" s="162" t="e">
        <f>IF(#REF!="","x",YEAR(#REF!))</f>
        <v>#REF!</v>
      </c>
      <c r="BH39" s="124" t="e">
        <f>IF(#REF!="","x",#REF!)</f>
        <v>#REF!</v>
      </c>
      <c r="BI39" s="124" t="e">
        <f>IF(#REF!="","x",#REF!)</f>
        <v>#REF!</v>
      </c>
      <c r="BJ39" s="124" t="e">
        <f>IF(#REF!="","x",#REF!)</f>
        <v>#REF!</v>
      </c>
      <c r="BK39" s="124" t="e">
        <f>IF(#REF!="","x",#REF!)</f>
        <v>#REF!</v>
      </c>
      <c r="BL39" s="124" t="e">
        <f>IF(#REF!="","x",#REF!)</f>
        <v>#REF!</v>
      </c>
      <c r="BM39" s="124" t="e">
        <f>IF(#REF!="","x",#REF!)</f>
        <v>#REF!</v>
      </c>
      <c r="BN39" s="124" t="e">
        <f>IF(#REF!="","x",#REF!)</f>
        <v>#REF!</v>
      </c>
      <c r="BO39" s="124" t="e">
        <f>IF(#REF!="","x",#REF!)</f>
        <v>#REF!</v>
      </c>
      <c r="BP39" s="124" t="e">
        <f>IF(#REF!="","x",#REF!)</f>
        <v>#REF!</v>
      </c>
      <c r="BQ39" s="124" t="e">
        <f>IF(#REF!="","x",#REF!)</f>
        <v>#REF!</v>
      </c>
      <c r="BR39" s="124" t="e">
        <f>IF(#REF!="","x",#REF!)</f>
        <v>#REF!</v>
      </c>
      <c r="BS39" s="124" t="e">
        <f>IF(#REF!="","x",#REF!)</f>
        <v>#REF!</v>
      </c>
      <c r="BT39" s="124" t="e">
        <f>IF(#REF!="","x",#REF!)</f>
        <v>#REF!</v>
      </c>
      <c r="BU39" s="124" t="e">
        <f>IF(#REF!="","x",#REF!)</f>
        <v>#REF!</v>
      </c>
      <c r="BV39" s="124" t="e">
        <f>IF(#REF!="","x",#REF!)</f>
        <v>#REF!</v>
      </c>
      <c r="BW39" s="124" t="e">
        <f>IF(#REF!="","x",#REF!)</f>
        <v>#REF!</v>
      </c>
      <c r="BX39" s="124" t="e">
        <f>IF(#REF!="","x",#REF!)</f>
        <v>#REF!</v>
      </c>
      <c r="BY39" s="124" t="e">
        <f>IF(#REF!="","x",#REF!)</f>
        <v>#REF!</v>
      </c>
      <c r="BZ39" s="124" t="e">
        <f>IF(#REF!="","x",#REF!)</f>
        <v>#REF!</v>
      </c>
      <c r="CA39" s="124" t="e">
        <f>IF(#REF!="","x",#REF!)</f>
        <v>#REF!</v>
      </c>
      <c r="CB39" s="124" t="e">
        <f>IF(#REF!="","x",#REF!)</f>
        <v>#REF!</v>
      </c>
    </row>
    <row r="40" spans="1:80" x14ac:dyDescent="0.25">
      <c r="A40" s="101" t="s">
        <v>69</v>
      </c>
      <c r="B40" s="84" t="s">
        <v>68</v>
      </c>
      <c r="C40" s="124" t="e">
        <f>IF(#REF!="","x",#REF!)</f>
        <v>#REF!</v>
      </c>
      <c r="D40" s="124" t="e">
        <f>IF(#REF!="","x",#REF!)</f>
        <v>#REF!</v>
      </c>
      <c r="E40" s="124" t="e">
        <f>IF(#REF!="","x",#REF!)</f>
        <v>#REF!</v>
      </c>
      <c r="F40" s="124" t="e">
        <f>IF(#REF!="","x",#REF!)</f>
        <v>#REF!</v>
      </c>
      <c r="G40" s="124" t="e">
        <f>IF(#REF!="","x",#REF!)</f>
        <v>#REF!</v>
      </c>
      <c r="H40" s="124" t="e">
        <f>IF(#REF!="","x",#REF!)</f>
        <v>#REF!</v>
      </c>
      <c r="I40" s="124" t="e">
        <f>IF(#REF!="","x",#REF!)</f>
        <v>#REF!</v>
      </c>
      <c r="J40" s="124" t="e">
        <f>IF(#REF!="","x",#REF!)</f>
        <v>#REF!</v>
      </c>
      <c r="K40" s="124" t="e">
        <f>IF(#REF!="","x",#REF!)</f>
        <v>#REF!</v>
      </c>
      <c r="L40" s="124" t="e">
        <f>IF(#REF!="","x",#REF!)</f>
        <v>#REF!</v>
      </c>
      <c r="M40" s="124" t="e">
        <f>IF(#REF!="","x",#REF!)</f>
        <v>#REF!</v>
      </c>
      <c r="N40" s="124" t="e">
        <f>IF(#REF!="","x",#REF!)</f>
        <v>#REF!</v>
      </c>
      <c r="O40" s="124" t="e">
        <f>IF(#REF!="","x",#REF!)</f>
        <v>#REF!</v>
      </c>
      <c r="P40" s="124" t="e">
        <f>IF(#REF!="","x",#REF!)</f>
        <v>#REF!</v>
      </c>
      <c r="Q40" s="124" t="e">
        <f>IF(#REF!="","x",#REF!)</f>
        <v>#REF!</v>
      </c>
      <c r="R40" s="124" t="e">
        <f>IF(#REF!="","x",#REF!)</f>
        <v>#REF!</v>
      </c>
      <c r="S40" s="124" t="e">
        <f>IF(#REF!="","x",#REF!)</f>
        <v>#REF!</v>
      </c>
      <c r="T40" s="124" t="e">
        <f>IF(#REF!="","x",#REF!)</f>
        <v>#REF!</v>
      </c>
      <c r="U40" s="124" t="e">
        <f>IF(#REF!="","x",#REF!)</f>
        <v>#REF!</v>
      </c>
      <c r="V40" s="124" t="e">
        <f>IF(#REF!="","x",#REF!)</f>
        <v>#REF!</v>
      </c>
      <c r="W40" s="124" t="e">
        <f>IF(#REF!="","x",#REF!)</f>
        <v>#REF!</v>
      </c>
      <c r="X40" s="124" t="e">
        <f>IF(#REF!="","x",#REF!)</f>
        <v>#REF!</v>
      </c>
      <c r="Y40" s="124" t="e">
        <f>IF(#REF!="","x",#REF!)</f>
        <v>#REF!</v>
      </c>
      <c r="Z40" s="124" t="e">
        <f>IF(#REF!="","x",#REF!)</f>
        <v>#REF!</v>
      </c>
      <c r="AA40" s="124" t="e">
        <f>IF(#REF!="","x",#REF!)</f>
        <v>#REF!</v>
      </c>
      <c r="AB40" s="124" t="e">
        <f>IF(#REF!="","x",#REF!)</f>
        <v>#REF!</v>
      </c>
      <c r="AC40" s="124" t="e">
        <f>IF(#REF!="","x",#REF!)</f>
        <v>#REF!</v>
      </c>
      <c r="AD40" s="124" t="e">
        <f>IF(#REF!="","x",#REF!)</f>
        <v>#REF!</v>
      </c>
      <c r="AE40" s="124" t="e">
        <f>IF(#REF!="","x",#REF!)</f>
        <v>#REF!</v>
      </c>
      <c r="AF40" s="124" t="e">
        <f>IF(#REF!="","x",#REF!)</f>
        <v>#REF!</v>
      </c>
      <c r="AG40" s="124" t="e">
        <f>IF(#REF!="","x",#REF!)</f>
        <v>#REF!</v>
      </c>
      <c r="AH40" s="124" t="e">
        <f>IF(#REF!="","x",#REF!)</f>
        <v>#REF!</v>
      </c>
      <c r="AI40" s="124" t="e">
        <f>IF(#REF!="","x",#REF!)</f>
        <v>#REF!</v>
      </c>
      <c r="AJ40" s="124" t="e">
        <f>IF(#REF!="","x",#REF!)</f>
        <v>#REF!</v>
      </c>
      <c r="AK40" s="124" t="e">
        <f>IF(#REF!="","x",#REF!)</f>
        <v>#REF!</v>
      </c>
      <c r="AL40" s="124" t="e">
        <f>IF(#REF!="","x",#REF!)</f>
        <v>#REF!</v>
      </c>
      <c r="AM40" s="124" t="e">
        <f>IF(#REF!="","x",#REF!)</f>
        <v>#REF!</v>
      </c>
      <c r="AN40" s="124" t="e">
        <f>IF(#REF!="","x",#REF!)</f>
        <v>#REF!</v>
      </c>
      <c r="AO40" s="124" t="e">
        <f>IF(#REF!="","x",#REF!)</f>
        <v>#REF!</v>
      </c>
      <c r="AP40" s="124" t="e">
        <f>IF(#REF!="","x",#REF!)</f>
        <v>#REF!</v>
      </c>
      <c r="AQ40" s="124" t="e">
        <f>IF(#REF!="","x",#REF!)</f>
        <v>#REF!</v>
      </c>
      <c r="AR40" s="124" t="e">
        <f>IF(#REF!="","x",#REF!)</f>
        <v>#REF!</v>
      </c>
      <c r="AS40" s="124" t="e">
        <f>IF(#REF!="","x",#REF!)</f>
        <v>#REF!</v>
      </c>
      <c r="AT40" s="124" t="e">
        <f>IF(#REF!="","x",#REF!)</f>
        <v>#REF!</v>
      </c>
      <c r="AU40" s="124" t="e">
        <f>IF(#REF!="","x",#REF!)</f>
        <v>#REF!</v>
      </c>
      <c r="AV40" s="124" t="e">
        <f>IF(#REF!="","x",#REF!)</f>
        <v>#REF!</v>
      </c>
      <c r="AW40" s="124" t="e">
        <f>IF(#REF!="","x",#REF!)</f>
        <v>#REF!</v>
      </c>
      <c r="AX40" s="124" t="e">
        <f>IF(#REF!="","x",#REF!)</f>
        <v>#REF!</v>
      </c>
      <c r="AY40" s="124" t="e">
        <f>IF(#REF!="","x",#REF!)</f>
        <v>#REF!</v>
      </c>
      <c r="AZ40" s="124" t="e">
        <f>IF(#REF!="","x",#REF!)</f>
        <v>#REF!</v>
      </c>
      <c r="BA40" s="124" t="e">
        <f>IF(#REF!="","x",#REF!)</f>
        <v>#REF!</v>
      </c>
      <c r="BB40" s="124" t="e">
        <f>IF(#REF!="","x",#REF!)</f>
        <v>#REF!</v>
      </c>
      <c r="BC40" s="124" t="e">
        <f>IF(#REF!="","x",#REF!)</f>
        <v>#REF!</v>
      </c>
      <c r="BD40" s="124" t="e">
        <f>IF(#REF!="","x",#REF!)</f>
        <v>#REF!</v>
      </c>
      <c r="BE40" s="162" t="e">
        <f>IF(#REF!="","x",YEAR(#REF!))</f>
        <v>#REF!</v>
      </c>
      <c r="BF40" s="162" t="e">
        <f>IF(#REF!="","x",YEAR(#REF!))</f>
        <v>#REF!</v>
      </c>
      <c r="BG40" s="162" t="e">
        <f>IF(#REF!="","x",YEAR(#REF!))</f>
        <v>#REF!</v>
      </c>
      <c r="BH40" s="124" t="e">
        <f>IF(#REF!="","x",#REF!)</f>
        <v>#REF!</v>
      </c>
      <c r="BI40" s="124" t="e">
        <f>IF(#REF!="","x",#REF!)</f>
        <v>#REF!</v>
      </c>
      <c r="BJ40" s="124" t="e">
        <f>IF(#REF!="","x",#REF!)</f>
        <v>#REF!</v>
      </c>
      <c r="BK40" s="124" t="e">
        <f>IF(#REF!="","x",#REF!)</f>
        <v>#REF!</v>
      </c>
      <c r="BL40" s="124" t="e">
        <f>IF(#REF!="","x",#REF!)</f>
        <v>#REF!</v>
      </c>
      <c r="BM40" s="124" t="e">
        <f>IF(#REF!="","x",#REF!)</f>
        <v>#REF!</v>
      </c>
      <c r="BN40" s="124" t="e">
        <f>IF(#REF!="","x",#REF!)</f>
        <v>#REF!</v>
      </c>
      <c r="BO40" s="124" t="e">
        <f>IF(#REF!="","x",#REF!)</f>
        <v>#REF!</v>
      </c>
      <c r="BP40" s="124" t="e">
        <f>IF(#REF!="","x",#REF!)</f>
        <v>#REF!</v>
      </c>
      <c r="BQ40" s="124" t="e">
        <f>IF(#REF!="","x",#REF!)</f>
        <v>#REF!</v>
      </c>
      <c r="BR40" s="124" t="e">
        <f>IF(#REF!="","x",#REF!)</f>
        <v>#REF!</v>
      </c>
      <c r="BS40" s="124" t="e">
        <f>IF(#REF!="","x",#REF!)</f>
        <v>#REF!</v>
      </c>
      <c r="BT40" s="124" t="e">
        <f>IF(#REF!="","x",#REF!)</f>
        <v>#REF!</v>
      </c>
      <c r="BU40" s="124" t="e">
        <f>IF(#REF!="","x",#REF!)</f>
        <v>#REF!</v>
      </c>
      <c r="BV40" s="124" t="e">
        <f>IF(#REF!="","x",#REF!)</f>
        <v>#REF!</v>
      </c>
      <c r="BW40" s="124" t="e">
        <f>IF(#REF!="","x",#REF!)</f>
        <v>#REF!</v>
      </c>
      <c r="BX40" s="124" t="e">
        <f>IF(#REF!="","x",#REF!)</f>
        <v>#REF!</v>
      </c>
      <c r="BY40" s="124" t="e">
        <f>IF(#REF!="","x",#REF!)</f>
        <v>#REF!</v>
      </c>
      <c r="BZ40" s="124" t="e">
        <f>IF(#REF!="","x",#REF!)</f>
        <v>#REF!</v>
      </c>
      <c r="CA40" s="124" t="e">
        <f>IF(#REF!="","x",#REF!)</f>
        <v>#REF!</v>
      </c>
      <c r="CB40" s="124" t="e">
        <f>IF(#REF!="","x",#REF!)</f>
        <v>#REF!</v>
      </c>
    </row>
    <row r="41" spans="1:80" x14ac:dyDescent="0.25">
      <c r="A41" s="101" t="s">
        <v>369</v>
      </c>
      <c r="B41" s="84" t="s">
        <v>71</v>
      </c>
      <c r="C41" s="124" t="e">
        <f>IF(#REF!="","x",#REF!)</f>
        <v>#REF!</v>
      </c>
      <c r="D41" s="124" t="e">
        <f>IF(#REF!="","x",#REF!)</f>
        <v>#REF!</v>
      </c>
      <c r="E41" s="124" t="e">
        <f>IF(#REF!="","x",#REF!)</f>
        <v>#REF!</v>
      </c>
      <c r="F41" s="124" t="e">
        <f>IF(#REF!="","x",#REF!)</f>
        <v>#REF!</v>
      </c>
      <c r="G41" s="124" t="e">
        <f>IF(#REF!="","x",#REF!)</f>
        <v>#REF!</v>
      </c>
      <c r="H41" s="124" t="e">
        <f>IF(#REF!="","x",#REF!)</f>
        <v>#REF!</v>
      </c>
      <c r="I41" s="124" t="e">
        <f>IF(#REF!="","x",#REF!)</f>
        <v>#REF!</v>
      </c>
      <c r="J41" s="124" t="e">
        <f>IF(#REF!="","x",#REF!)</f>
        <v>#REF!</v>
      </c>
      <c r="K41" s="124" t="e">
        <f>IF(#REF!="","x",#REF!)</f>
        <v>#REF!</v>
      </c>
      <c r="L41" s="124" t="e">
        <f>IF(#REF!="","x",#REF!)</f>
        <v>#REF!</v>
      </c>
      <c r="M41" s="124" t="e">
        <f>IF(#REF!="","x",#REF!)</f>
        <v>#REF!</v>
      </c>
      <c r="N41" s="124" t="e">
        <f>IF(#REF!="","x",#REF!)</f>
        <v>#REF!</v>
      </c>
      <c r="O41" s="124" t="e">
        <f>IF(#REF!="","x",#REF!)</f>
        <v>#REF!</v>
      </c>
      <c r="P41" s="124" t="e">
        <f>IF(#REF!="","x",#REF!)</f>
        <v>#REF!</v>
      </c>
      <c r="Q41" s="124" t="e">
        <f>IF(#REF!="","x",#REF!)</f>
        <v>#REF!</v>
      </c>
      <c r="R41" s="124" t="e">
        <f>IF(#REF!="","x",#REF!)</f>
        <v>#REF!</v>
      </c>
      <c r="S41" s="124" t="e">
        <f>IF(#REF!="","x",#REF!)</f>
        <v>#REF!</v>
      </c>
      <c r="T41" s="124" t="e">
        <f>IF(#REF!="","x",#REF!)</f>
        <v>#REF!</v>
      </c>
      <c r="U41" s="124" t="e">
        <f>IF(#REF!="","x",#REF!)</f>
        <v>#REF!</v>
      </c>
      <c r="V41" s="124" t="e">
        <f>IF(#REF!="","x",#REF!)</f>
        <v>#REF!</v>
      </c>
      <c r="W41" s="124" t="e">
        <f>IF(#REF!="","x",#REF!)</f>
        <v>#REF!</v>
      </c>
      <c r="X41" s="124" t="e">
        <f>IF(#REF!="","x",#REF!)</f>
        <v>#REF!</v>
      </c>
      <c r="Y41" s="124" t="e">
        <f>IF(#REF!="","x",#REF!)</f>
        <v>#REF!</v>
      </c>
      <c r="Z41" s="124" t="e">
        <f>IF(#REF!="","x",#REF!)</f>
        <v>#REF!</v>
      </c>
      <c r="AA41" s="124" t="e">
        <f>IF(#REF!="","x",#REF!)</f>
        <v>#REF!</v>
      </c>
      <c r="AB41" s="124" t="e">
        <f>IF(#REF!="","x",#REF!)</f>
        <v>#REF!</v>
      </c>
      <c r="AC41" s="124" t="e">
        <f>IF(#REF!="","x",#REF!)</f>
        <v>#REF!</v>
      </c>
      <c r="AD41" s="124" t="e">
        <f>IF(#REF!="","x",#REF!)</f>
        <v>#REF!</v>
      </c>
      <c r="AE41" s="124" t="e">
        <f>IF(#REF!="","x",#REF!)</f>
        <v>#REF!</v>
      </c>
      <c r="AF41" s="124" t="e">
        <f>IF(#REF!="","x",#REF!)</f>
        <v>#REF!</v>
      </c>
      <c r="AG41" s="124" t="e">
        <f>IF(#REF!="","x",#REF!)</f>
        <v>#REF!</v>
      </c>
      <c r="AH41" s="124" t="e">
        <f>IF(#REF!="","x",#REF!)</f>
        <v>#REF!</v>
      </c>
      <c r="AI41" s="124" t="e">
        <f>IF(#REF!="","x",#REF!)</f>
        <v>#REF!</v>
      </c>
      <c r="AJ41" s="124" t="e">
        <f>IF(#REF!="","x",#REF!)</f>
        <v>#REF!</v>
      </c>
      <c r="AK41" s="124" t="e">
        <f>IF(#REF!="","x",#REF!)</f>
        <v>#REF!</v>
      </c>
      <c r="AL41" s="124" t="e">
        <f>IF(#REF!="","x",#REF!)</f>
        <v>#REF!</v>
      </c>
      <c r="AM41" s="124" t="e">
        <f>IF(#REF!="","x",#REF!)</f>
        <v>#REF!</v>
      </c>
      <c r="AN41" s="124" t="e">
        <f>IF(#REF!="","x",#REF!)</f>
        <v>#REF!</v>
      </c>
      <c r="AO41" s="124" t="e">
        <f>IF(#REF!="","x",#REF!)</f>
        <v>#REF!</v>
      </c>
      <c r="AP41" s="124" t="e">
        <f>IF(#REF!="","x",#REF!)</f>
        <v>#REF!</v>
      </c>
      <c r="AQ41" s="124" t="e">
        <f>IF(#REF!="","x",#REF!)</f>
        <v>#REF!</v>
      </c>
      <c r="AR41" s="124" t="e">
        <f>IF(#REF!="","x",#REF!)</f>
        <v>#REF!</v>
      </c>
      <c r="AS41" s="124" t="e">
        <f>IF(#REF!="","x",#REF!)</f>
        <v>#REF!</v>
      </c>
      <c r="AT41" s="124" t="e">
        <f>IF(#REF!="","x",#REF!)</f>
        <v>#REF!</v>
      </c>
      <c r="AU41" s="124" t="e">
        <f>IF(#REF!="","x",#REF!)</f>
        <v>#REF!</v>
      </c>
      <c r="AV41" s="124" t="e">
        <f>IF(#REF!="","x",#REF!)</f>
        <v>#REF!</v>
      </c>
      <c r="AW41" s="124" t="e">
        <f>IF(#REF!="","x",#REF!)</f>
        <v>#REF!</v>
      </c>
      <c r="AX41" s="124" t="e">
        <f>IF(#REF!="","x",#REF!)</f>
        <v>#REF!</v>
      </c>
      <c r="AY41" s="124" t="e">
        <f>IF(#REF!="","x",#REF!)</f>
        <v>#REF!</v>
      </c>
      <c r="AZ41" s="124" t="e">
        <f>IF(#REF!="","x",#REF!)</f>
        <v>#REF!</v>
      </c>
      <c r="BA41" s="124" t="e">
        <f>IF(#REF!="","x",#REF!)</f>
        <v>#REF!</v>
      </c>
      <c r="BB41" s="124" t="e">
        <f>IF(#REF!="","x",#REF!)</f>
        <v>#REF!</v>
      </c>
      <c r="BC41" s="124" t="e">
        <f>IF(#REF!="","x",#REF!)</f>
        <v>#REF!</v>
      </c>
      <c r="BD41" s="124" t="e">
        <f>IF(#REF!="","x",#REF!)</f>
        <v>#REF!</v>
      </c>
      <c r="BE41" s="162" t="e">
        <f>IF(#REF!="","x",YEAR(#REF!))</f>
        <v>#REF!</v>
      </c>
      <c r="BF41" s="162" t="e">
        <f>IF(#REF!="","x",YEAR(#REF!))</f>
        <v>#REF!</v>
      </c>
      <c r="BG41" s="162" t="e">
        <f>IF(#REF!="","x",YEAR(#REF!))</f>
        <v>#REF!</v>
      </c>
      <c r="BH41" s="124" t="e">
        <f>IF(#REF!="","x",#REF!)</f>
        <v>#REF!</v>
      </c>
      <c r="BI41" s="124" t="e">
        <f>IF(#REF!="","x",#REF!)</f>
        <v>#REF!</v>
      </c>
      <c r="BJ41" s="124" t="e">
        <f>IF(#REF!="","x",#REF!)</f>
        <v>#REF!</v>
      </c>
      <c r="BK41" s="124" t="e">
        <f>IF(#REF!="","x",#REF!)</f>
        <v>#REF!</v>
      </c>
      <c r="BL41" s="124" t="e">
        <f>IF(#REF!="","x",#REF!)</f>
        <v>#REF!</v>
      </c>
      <c r="BM41" s="124" t="e">
        <f>IF(#REF!="","x",#REF!)</f>
        <v>#REF!</v>
      </c>
      <c r="BN41" s="124" t="e">
        <f>IF(#REF!="","x",#REF!)</f>
        <v>#REF!</v>
      </c>
      <c r="BO41" s="124" t="e">
        <f>IF(#REF!="","x",#REF!)</f>
        <v>#REF!</v>
      </c>
      <c r="BP41" s="124" t="e">
        <f>IF(#REF!="","x",#REF!)</f>
        <v>#REF!</v>
      </c>
      <c r="BQ41" s="124" t="e">
        <f>IF(#REF!="","x",#REF!)</f>
        <v>#REF!</v>
      </c>
      <c r="BR41" s="124" t="e">
        <f>IF(#REF!="","x",#REF!)</f>
        <v>#REF!</v>
      </c>
      <c r="BS41" s="124" t="e">
        <f>IF(#REF!="","x",#REF!)</f>
        <v>#REF!</v>
      </c>
      <c r="BT41" s="124" t="e">
        <f>IF(#REF!="","x",#REF!)</f>
        <v>#REF!</v>
      </c>
      <c r="BU41" s="124" t="e">
        <f>IF(#REF!="","x",#REF!)</f>
        <v>#REF!</v>
      </c>
      <c r="BV41" s="124" t="e">
        <f>IF(#REF!="","x",#REF!)</f>
        <v>#REF!</v>
      </c>
      <c r="BW41" s="124" t="e">
        <f>IF(#REF!="","x",#REF!)</f>
        <v>#REF!</v>
      </c>
      <c r="BX41" s="124" t="e">
        <f>IF(#REF!="","x",#REF!)</f>
        <v>#REF!</v>
      </c>
      <c r="BY41" s="124" t="e">
        <f>IF(#REF!="","x",#REF!)</f>
        <v>#REF!</v>
      </c>
      <c r="BZ41" s="124" t="e">
        <f>IF(#REF!="","x",#REF!)</f>
        <v>#REF!</v>
      </c>
      <c r="CA41" s="124" t="e">
        <f>IF(#REF!="","x",#REF!)</f>
        <v>#REF!</v>
      </c>
      <c r="CB41" s="124" t="e">
        <f>IF(#REF!="","x",#REF!)</f>
        <v>#REF!</v>
      </c>
    </row>
    <row r="42" spans="1:80" x14ac:dyDescent="0.25">
      <c r="A42" s="101" t="s">
        <v>602</v>
      </c>
      <c r="B42" s="84" t="s">
        <v>70</v>
      </c>
      <c r="C42" s="124" t="e">
        <f>IF(#REF!="","x",#REF!)</f>
        <v>#REF!</v>
      </c>
      <c r="D42" s="124" t="e">
        <f>IF(#REF!="","x",#REF!)</f>
        <v>#REF!</v>
      </c>
      <c r="E42" s="124" t="e">
        <f>IF(#REF!="","x",#REF!)</f>
        <v>#REF!</v>
      </c>
      <c r="F42" s="124" t="e">
        <f>IF(#REF!="","x",#REF!)</f>
        <v>#REF!</v>
      </c>
      <c r="G42" s="124" t="e">
        <f>IF(#REF!="","x",#REF!)</f>
        <v>#REF!</v>
      </c>
      <c r="H42" s="124" t="e">
        <f>IF(#REF!="","x",#REF!)</f>
        <v>#REF!</v>
      </c>
      <c r="I42" s="124" t="e">
        <f>IF(#REF!="","x",#REF!)</f>
        <v>#REF!</v>
      </c>
      <c r="J42" s="124" t="e">
        <f>IF(#REF!="","x",#REF!)</f>
        <v>#REF!</v>
      </c>
      <c r="K42" s="124" t="e">
        <f>IF(#REF!="","x",#REF!)</f>
        <v>#REF!</v>
      </c>
      <c r="L42" s="124" t="e">
        <f>IF(#REF!="","x",#REF!)</f>
        <v>#REF!</v>
      </c>
      <c r="M42" s="124" t="e">
        <f>IF(#REF!="","x",#REF!)</f>
        <v>#REF!</v>
      </c>
      <c r="N42" s="124" t="e">
        <f>IF(#REF!="","x",#REF!)</f>
        <v>#REF!</v>
      </c>
      <c r="O42" s="124" t="e">
        <f>IF(#REF!="","x",#REF!)</f>
        <v>#REF!</v>
      </c>
      <c r="P42" s="124" t="e">
        <f>IF(#REF!="","x",#REF!)</f>
        <v>#REF!</v>
      </c>
      <c r="Q42" s="124" t="e">
        <f>IF(#REF!="","x",#REF!)</f>
        <v>#REF!</v>
      </c>
      <c r="R42" s="124" t="e">
        <f>IF(#REF!="","x",#REF!)</f>
        <v>#REF!</v>
      </c>
      <c r="S42" s="124" t="e">
        <f>IF(#REF!="","x",#REF!)</f>
        <v>#REF!</v>
      </c>
      <c r="T42" s="124" t="e">
        <f>IF(#REF!="","x",#REF!)</f>
        <v>#REF!</v>
      </c>
      <c r="U42" s="124" t="e">
        <f>IF(#REF!="","x",#REF!)</f>
        <v>#REF!</v>
      </c>
      <c r="V42" s="124" t="e">
        <f>IF(#REF!="","x",#REF!)</f>
        <v>#REF!</v>
      </c>
      <c r="W42" s="124" t="e">
        <f>IF(#REF!="","x",#REF!)</f>
        <v>#REF!</v>
      </c>
      <c r="X42" s="124" t="e">
        <f>IF(#REF!="","x",#REF!)</f>
        <v>#REF!</v>
      </c>
      <c r="Y42" s="124" t="e">
        <f>IF(#REF!="","x",#REF!)</f>
        <v>#REF!</v>
      </c>
      <c r="Z42" s="124" t="e">
        <f>IF(#REF!="","x",#REF!)</f>
        <v>#REF!</v>
      </c>
      <c r="AA42" s="124" t="e">
        <f>IF(#REF!="","x",#REF!)</f>
        <v>#REF!</v>
      </c>
      <c r="AB42" s="124" t="e">
        <f>IF(#REF!="","x",#REF!)</f>
        <v>#REF!</v>
      </c>
      <c r="AC42" s="124" t="e">
        <f>IF(#REF!="","x",#REF!)</f>
        <v>#REF!</v>
      </c>
      <c r="AD42" s="124" t="e">
        <f>IF(#REF!="","x",#REF!)</f>
        <v>#REF!</v>
      </c>
      <c r="AE42" s="124" t="e">
        <f>IF(#REF!="","x",#REF!)</f>
        <v>#REF!</v>
      </c>
      <c r="AF42" s="124" t="e">
        <f>IF(#REF!="","x",#REF!)</f>
        <v>#REF!</v>
      </c>
      <c r="AG42" s="124" t="e">
        <f>IF(#REF!="","x",#REF!)</f>
        <v>#REF!</v>
      </c>
      <c r="AH42" s="124" t="e">
        <f>IF(#REF!="","x",#REF!)</f>
        <v>#REF!</v>
      </c>
      <c r="AI42" s="124" t="e">
        <f>IF(#REF!="","x",#REF!)</f>
        <v>#REF!</v>
      </c>
      <c r="AJ42" s="124" t="e">
        <f>IF(#REF!="","x",#REF!)</f>
        <v>#REF!</v>
      </c>
      <c r="AK42" s="124" t="e">
        <f>IF(#REF!="","x",#REF!)</f>
        <v>#REF!</v>
      </c>
      <c r="AL42" s="124" t="e">
        <f>IF(#REF!="","x",#REF!)</f>
        <v>#REF!</v>
      </c>
      <c r="AM42" s="124" t="e">
        <f>IF(#REF!="","x",#REF!)</f>
        <v>#REF!</v>
      </c>
      <c r="AN42" s="124" t="e">
        <f>IF(#REF!="","x",#REF!)</f>
        <v>#REF!</v>
      </c>
      <c r="AO42" s="124" t="e">
        <f>IF(#REF!="","x",#REF!)</f>
        <v>#REF!</v>
      </c>
      <c r="AP42" s="124" t="e">
        <f>IF(#REF!="","x",#REF!)</f>
        <v>#REF!</v>
      </c>
      <c r="AQ42" s="124" t="e">
        <f>IF(#REF!="","x",#REF!)</f>
        <v>#REF!</v>
      </c>
      <c r="AR42" s="124" t="e">
        <f>IF(#REF!="","x",#REF!)</f>
        <v>#REF!</v>
      </c>
      <c r="AS42" s="124" t="e">
        <f>IF(#REF!="","x",#REF!)</f>
        <v>#REF!</v>
      </c>
      <c r="AT42" s="124" t="e">
        <f>IF(#REF!="","x",#REF!)</f>
        <v>#REF!</v>
      </c>
      <c r="AU42" s="124" t="e">
        <f>IF(#REF!="","x",#REF!)</f>
        <v>#REF!</v>
      </c>
      <c r="AV42" s="124" t="e">
        <f>IF(#REF!="","x",#REF!)</f>
        <v>#REF!</v>
      </c>
      <c r="AW42" s="124" t="e">
        <f>IF(#REF!="","x",#REF!)</f>
        <v>#REF!</v>
      </c>
      <c r="AX42" s="124" t="e">
        <f>IF(#REF!="","x",#REF!)</f>
        <v>#REF!</v>
      </c>
      <c r="AY42" s="124" t="e">
        <f>IF(#REF!="","x",#REF!)</f>
        <v>#REF!</v>
      </c>
      <c r="AZ42" s="124" t="e">
        <f>IF(#REF!="","x",#REF!)</f>
        <v>#REF!</v>
      </c>
      <c r="BA42" s="124" t="e">
        <f>IF(#REF!="","x",#REF!)</f>
        <v>#REF!</v>
      </c>
      <c r="BB42" s="124" t="e">
        <f>IF(#REF!="","x",#REF!)</f>
        <v>#REF!</v>
      </c>
      <c r="BC42" s="124" t="e">
        <f>IF(#REF!="","x",#REF!)</f>
        <v>#REF!</v>
      </c>
      <c r="BD42" s="124" t="e">
        <f>IF(#REF!="","x",#REF!)</f>
        <v>#REF!</v>
      </c>
      <c r="BE42" s="162" t="e">
        <f>IF(#REF!="","x",YEAR(#REF!))</f>
        <v>#REF!</v>
      </c>
      <c r="BF42" s="162" t="e">
        <f>IF(#REF!="","x",YEAR(#REF!))</f>
        <v>#REF!</v>
      </c>
      <c r="BG42" s="162" t="e">
        <f>IF(#REF!="","x",YEAR(#REF!))</f>
        <v>#REF!</v>
      </c>
      <c r="BH42" s="124" t="e">
        <f>IF(#REF!="","x",#REF!)</f>
        <v>#REF!</v>
      </c>
      <c r="BI42" s="124" t="e">
        <f>IF(#REF!="","x",#REF!)</f>
        <v>#REF!</v>
      </c>
      <c r="BJ42" s="124" t="e">
        <f>IF(#REF!="","x",#REF!)</f>
        <v>#REF!</v>
      </c>
      <c r="BK42" s="124" t="e">
        <f>IF(#REF!="","x",#REF!)</f>
        <v>#REF!</v>
      </c>
      <c r="BL42" s="124" t="e">
        <f>IF(#REF!="","x",#REF!)</f>
        <v>#REF!</v>
      </c>
      <c r="BM42" s="124" t="e">
        <f>IF(#REF!="","x",#REF!)</f>
        <v>#REF!</v>
      </c>
      <c r="BN42" s="124" t="e">
        <f>IF(#REF!="","x",#REF!)</f>
        <v>#REF!</v>
      </c>
      <c r="BO42" s="124" t="e">
        <f>IF(#REF!="","x",#REF!)</f>
        <v>#REF!</v>
      </c>
      <c r="BP42" s="124" t="e">
        <f>IF(#REF!="","x",#REF!)</f>
        <v>#REF!</v>
      </c>
      <c r="BQ42" s="124" t="e">
        <f>IF(#REF!="","x",#REF!)</f>
        <v>#REF!</v>
      </c>
      <c r="BR42" s="124" t="e">
        <f>IF(#REF!="","x",#REF!)</f>
        <v>#REF!</v>
      </c>
      <c r="BS42" s="124" t="e">
        <f>IF(#REF!="","x",#REF!)</f>
        <v>#REF!</v>
      </c>
      <c r="BT42" s="124" t="e">
        <f>IF(#REF!="","x",#REF!)</f>
        <v>#REF!</v>
      </c>
      <c r="BU42" s="124" t="e">
        <f>IF(#REF!="","x",#REF!)</f>
        <v>#REF!</v>
      </c>
      <c r="BV42" s="124" t="e">
        <f>IF(#REF!="","x",#REF!)</f>
        <v>#REF!</v>
      </c>
      <c r="BW42" s="124" t="e">
        <f>IF(#REF!="","x",#REF!)</f>
        <v>#REF!</v>
      </c>
      <c r="BX42" s="124" t="e">
        <f>IF(#REF!="","x",#REF!)</f>
        <v>#REF!</v>
      </c>
      <c r="BY42" s="124" t="e">
        <f>IF(#REF!="","x",#REF!)</f>
        <v>#REF!</v>
      </c>
      <c r="BZ42" s="124" t="e">
        <f>IF(#REF!="","x",#REF!)</f>
        <v>#REF!</v>
      </c>
      <c r="CA42" s="124" t="e">
        <f>IF(#REF!="","x",#REF!)</f>
        <v>#REF!</v>
      </c>
      <c r="CB42" s="124" t="e">
        <f>IF(#REF!="","x",#REF!)</f>
        <v>#REF!</v>
      </c>
    </row>
    <row r="43" spans="1:80" x14ac:dyDescent="0.25">
      <c r="A43" s="101" t="s">
        <v>73</v>
      </c>
      <c r="B43" s="84" t="s">
        <v>72</v>
      </c>
      <c r="C43" s="124" t="e">
        <f>IF(#REF!="","x",#REF!)</f>
        <v>#REF!</v>
      </c>
      <c r="D43" s="124" t="e">
        <f>IF(#REF!="","x",#REF!)</f>
        <v>#REF!</v>
      </c>
      <c r="E43" s="124" t="e">
        <f>IF(#REF!="","x",#REF!)</f>
        <v>#REF!</v>
      </c>
      <c r="F43" s="124" t="e">
        <f>IF(#REF!="","x",#REF!)</f>
        <v>#REF!</v>
      </c>
      <c r="G43" s="124" t="e">
        <f>IF(#REF!="","x",#REF!)</f>
        <v>#REF!</v>
      </c>
      <c r="H43" s="124" t="e">
        <f>IF(#REF!="","x",#REF!)</f>
        <v>#REF!</v>
      </c>
      <c r="I43" s="124" t="e">
        <f>IF(#REF!="","x",#REF!)</f>
        <v>#REF!</v>
      </c>
      <c r="J43" s="124" t="e">
        <f>IF(#REF!="","x",#REF!)</f>
        <v>#REF!</v>
      </c>
      <c r="K43" s="124" t="e">
        <f>IF(#REF!="","x",#REF!)</f>
        <v>#REF!</v>
      </c>
      <c r="L43" s="124" t="e">
        <f>IF(#REF!="","x",#REF!)</f>
        <v>#REF!</v>
      </c>
      <c r="M43" s="124" t="e">
        <f>IF(#REF!="","x",#REF!)</f>
        <v>#REF!</v>
      </c>
      <c r="N43" s="124" t="e">
        <f>IF(#REF!="","x",#REF!)</f>
        <v>#REF!</v>
      </c>
      <c r="O43" s="124" t="e">
        <f>IF(#REF!="","x",#REF!)</f>
        <v>#REF!</v>
      </c>
      <c r="P43" s="124" t="e">
        <f>IF(#REF!="","x",#REF!)</f>
        <v>#REF!</v>
      </c>
      <c r="Q43" s="124" t="e">
        <f>IF(#REF!="","x",#REF!)</f>
        <v>#REF!</v>
      </c>
      <c r="R43" s="124" t="e">
        <f>IF(#REF!="","x",#REF!)</f>
        <v>#REF!</v>
      </c>
      <c r="S43" s="124" t="e">
        <f>IF(#REF!="","x",#REF!)</f>
        <v>#REF!</v>
      </c>
      <c r="T43" s="124" t="e">
        <f>IF(#REF!="","x",#REF!)</f>
        <v>#REF!</v>
      </c>
      <c r="U43" s="124" t="e">
        <f>IF(#REF!="","x",#REF!)</f>
        <v>#REF!</v>
      </c>
      <c r="V43" s="124" t="e">
        <f>IF(#REF!="","x",#REF!)</f>
        <v>#REF!</v>
      </c>
      <c r="W43" s="124" t="e">
        <f>IF(#REF!="","x",#REF!)</f>
        <v>#REF!</v>
      </c>
      <c r="X43" s="124" t="e">
        <f>IF(#REF!="","x",#REF!)</f>
        <v>#REF!</v>
      </c>
      <c r="Y43" s="124" t="e">
        <f>IF(#REF!="","x",#REF!)</f>
        <v>#REF!</v>
      </c>
      <c r="Z43" s="124" t="e">
        <f>IF(#REF!="","x",#REF!)</f>
        <v>#REF!</v>
      </c>
      <c r="AA43" s="124" t="e">
        <f>IF(#REF!="","x",#REF!)</f>
        <v>#REF!</v>
      </c>
      <c r="AB43" s="124" t="e">
        <f>IF(#REF!="","x",#REF!)</f>
        <v>#REF!</v>
      </c>
      <c r="AC43" s="124" t="e">
        <f>IF(#REF!="","x",#REF!)</f>
        <v>#REF!</v>
      </c>
      <c r="AD43" s="124" t="e">
        <f>IF(#REF!="","x",#REF!)</f>
        <v>#REF!</v>
      </c>
      <c r="AE43" s="124" t="e">
        <f>IF(#REF!="","x",#REF!)</f>
        <v>#REF!</v>
      </c>
      <c r="AF43" s="124" t="e">
        <f>IF(#REF!="","x",#REF!)</f>
        <v>#REF!</v>
      </c>
      <c r="AG43" s="124" t="e">
        <f>IF(#REF!="","x",#REF!)</f>
        <v>#REF!</v>
      </c>
      <c r="AH43" s="124" t="e">
        <f>IF(#REF!="","x",#REF!)</f>
        <v>#REF!</v>
      </c>
      <c r="AI43" s="124" t="e">
        <f>IF(#REF!="","x",#REF!)</f>
        <v>#REF!</v>
      </c>
      <c r="AJ43" s="124" t="e">
        <f>IF(#REF!="","x",#REF!)</f>
        <v>#REF!</v>
      </c>
      <c r="AK43" s="124" t="e">
        <f>IF(#REF!="","x",#REF!)</f>
        <v>#REF!</v>
      </c>
      <c r="AL43" s="124" t="e">
        <f>IF(#REF!="","x",#REF!)</f>
        <v>#REF!</v>
      </c>
      <c r="AM43" s="124" t="e">
        <f>IF(#REF!="","x",#REF!)</f>
        <v>#REF!</v>
      </c>
      <c r="AN43" s="124" t="e">
        <f>IF(#REF!="","x",#REF!)</f>
        <v>#REF!</v>
      </c>
      <c r="AO43" s="124" t="e">
        <f>IF(#REF!="","x",#REF!)</f>
        <v>#REF!</v>
      </c>
      <c r="AP43" s="124" t="e">
        <f>IF(#REF!="","x",#REF!)</f>
        <v>#REF!</v>
      </c>
      <c r="AQ43" s="124" t="e">
        <f>IF(#REF!="","x",#REF!)</f>
        <v>#REF!</v>
      </c>
      <c r="AR43" s="124" t="e">
        <f>IF(#REF!="","x",#REF!)</f>
        <v>#REF!</v>
      </c>
      <c r="AS43" s="124" t="e">
        <f>IF(#REF!="","x",#REF!)</f>
        <v>#REF!</v>
      </c>
      <c r="AT43" s="124" t="e">
        <f>IF(#REF!="","x",#REF!)</f>
        <v>#REF!</v>
      </c>
      <c r="AU43" s="124" t="e">
        <f>IF(#REF!="","x",#REF!)</f>
        <v>#REF!</v>
      </c>
      <c r="AV43" s="124" t="e">
        <f>IF(#REF!="","x",#REF!)</f>
        <v>#REF!</v>
      </c>
      <c r="AW43" s="124" t="e">
        <f>IF(#REF!="","x",#REF!)</f>
        <v>#REF!</v>
      </c>
      <c r="AX43" s="124" t="e">
        <f>IF(#REF!="","x",#REF!)</f>
        <v>#REF!</v>
      </c>
      <c r="AY43" s="124" t="e">
        <f>IF(#REF!="","x",#REF!)</f>
        <v>#REF!</v>
      </c>
      <c r="AZ43" s="124" t="e">
        <f>IF(#REF!="","x",#REF!)</f>
        <v>#REF!</v>
      </c>
      <c r="BA43" s="124" t="e">
        <f>IF(#REF!="","x",#REF!)</f>
        <v>#REF!</v>
      </c>
      <c r="BB43" s="124" t="e">
        <f>IF(#REF!="","x",#REF!)</f>
        <v>#REF!</v>
      </c>
      <c r="BC43" s="124" t="e">
        <f>IF(#REF!="","x",#REF!)</f>
        <v>#REF!</v>
      </c>
      <c r="BD43" s="124" t="e">
        <f>IF(#REF!="","x",#REF!)</f>
        <v>#REF!</v>
      </c>
      <c r="BE43" s="162" t="e">
        <f>IF(#REF!="","x",YEAR(#REF!))</f>
        <v>#REF!</v>
      </c>
      <c r="BF43" s="162" t="e">
        <f>IF(#REF!="","x",YEAR(#REF!))</f>
        <v>#REF!</v>
      </c>
      <c r="BG43" s="162" t="e">
        <f>IF(#REF!="","x",YEAR(#REF!))</f>
        <v>#REF!</v>
      </c>
      <c r="BH43" s="124" t="e">
        <f>IF(#REF!="","x",#REF!)</f>
        <v>#REF!</v>
      </c>
      <c r="BI43" s="124" t="e">
        <f>IF(#REF!="","x",#REF!)</f>
        <v>#REF!</v>
      </c>
      <c r="BJ43" s="124" t="e">
        <f>IF(#REF!="","x",#REF!)</f>
        <v>#REF!</v>
      </c>
      <c r="BK43" s="124" t="e">
        <f>IF(#REF!="","x",#REF!)</f>
        <v>#REF!</v>
      </c>
      <c r="BL43" s="124" t="e">
        <f>IF(#REF!="","x",#REF!)</f>
        <v>#REF!</v>
      </c>
      <c r="BM43" s="124" t="e">
        <f>IF(#REF!="","x",#REF!)</f>
        <v>#REF!</v>
      </c>
      <c r="BN43" s="124" t="e">
        <f>IF(#REF!="","x",#REF!)</f>
        <v>#REF!</v>
      </c>
      <c r="BO43" s="124" t="e">
        <f>IF(#REF!="","x",#REF!)</f>
        <v>#REF!</v>
      </c>
      <c r="BP43" s="124" t="e">
        <f>IF(#REF!="","x",#REF!)</f>
        <v>#REF!</v>
      </c>
      <c r="BQ43" s="124" t="e">
        <f>IF(#REF!="","x",#REF!)</f>
        <v>#REF!</v>
      </c>
      <c r="BR43" s="124" t="e">
        <f>IF(#REF!="","x",#REF!)</f>
        <v>#REF!</v>
      </c>
      <c r="BS43" s="124" t="e">
        <f>IF(#REF!="","x",#REF!)</f>
        <v>#REF!</v>
      </c>
      <c r="BT43" s="124" t="e">
        <f>IF(#REF!="","x",#REF!)</f>
        <v>#REF!</v>
      </c>
      <c r="BU43" s="124" t="e">
        <f>IF(#REF!="","x",#REF!)</f>
        <v>#REF!</v>
      </c>
      <c r="BV43" s="124" t="e">
        <f>IF(#REF!="","x",#REF!)</f>
        <v>#REF!</v>
      </c>
      <c r="BW43" s="124" t="e">
        <f>IF(#REF!="","x",#REF!)</f>
        <v>#REF!</v>
      </c>
      <c r="BX43" s="124" t="e">
        <f>IF(#REF!="","x",#REF!)</f>
        <v>#REF!</v>
      </c>
      <c r="BY43" s="124" t="e">
        <f>IF(#REF!="","x",#REF!)</f>
        <v>#REF!</v>
      </c>
      <c r="BZ43" s="124" t="e">
        <f>IF(#REF!="","x",#REF!)</f>
        <v>#REF!</v>
      </c>
      <c r="CA43" s="124" t="e">
        <f>IF(#REF!="","x",#REF!)</f>
        <v>#REF!</v>
      </c>
      <c r="CB43" s="124" t="e">
        <f>IF(#REF!="","x",#REF!)</f>
        <v>#REF!</v>
      </c>
    </row>
    <row r="44" spans="1:80" x14ac:dyDescent="0.25">
      <c r="A44" s="101" t="s">
        <v>366</v>
      </c>
      <c r="B44" s="84" t="s">
        <v>74</v>
      </c>
      <c r="C44" s="124" t="e">
        <f>IF(#REF!="","x",#REF!)</f>
        <v>#REF!</v>
      </c>
      <c r="D44" s="124" t="e">
        <f>IF(#REF!="","x",#REF!)</f>
        <v>#REF!</v>
      </c>
      <c r="E44" s="124" t="e">
        <f>IF(#REF!="","x",#REF!)</f>
        <v>#REF!</v>
      </c>
      <c r="F44" s="124" t="e">
        <f>IF(#REF!="","x",#REF!)</f>
        <v>#REF!</v>
      </c>
      <c r="G44" s="124" t="e">
        <f>IF(#REF!="","x",#REF!)</f>
        <v>#REF!</v>
      </c>
      <c r="H44" s="124" t="e">
        <f>IF(#REF!="","x",#REF!)</f>
        <v>#REF!</v>
      </c>
      <c r="I44" s="124" t="e">
        <f>IF(#REF!="","x",#REF!)</f>
        <v>#REF!</v>
      </c>
      <c r="J44" s="124" t="e">
        <f>IF(#REF!="","x",#REF!)</f>
        <v>#REF!</v>
      </c>
      <c r="K44" s="124" t="e">
        <f>IF(#REF!="","x",#REF!)</f>
        <v>#REF!</v>
      </c>
      <c r="L44" s="124" t="e">
        <f>IF(#REF!="","x",#REF!)</f>
        <v>#REF!</v>
      </c>
      <c r="M44" s="124" t="e">
        <f>IF(#REF!="","x",#REF!)</f>
        <v>#REF!</v>
      </c>
      <c r="N44" s="124" t="e">
        <f>IF(#REF!="","x",#REF!)</f>
        <v>#REF!</v>
      </c>
      <c r="O44" s="124" t="e">
        <f>IF(#REF!="","x",#REF!)</f>
        <v>#REF!</v>
      </c>
      <c r="P44" s="124" t="e">
        <f>IF(#REF!="","x",#REF!)</f>
        <v>#REF!</v>
      </c>
      <c r="Q44" s="124" t="e">
        <f>IF(#REF!="","x",#REF!)</f>
        <v>#REF!</v>
      </c>
      <c r="R44" s="124" t="e">
        <f>IF(#REF!="","x",#REF!)</f>
        <v>#REF!</v>
      </c>
      <c r="S44" s="124" t="e">
        <f>IF(#REF!="","x",#REF!)</f>
        <v>#REF!</v>
      </c>
      <c r="T44" s="124" t="e">
        <f>IF(#REF!="","x",#REF!)</f>
        <v>#REF!</v>
      </c>
      <c r="U44" s="124" t="e">
        <f>IF(#REF!="","x",#REF!)</f>
        <v>#REF!</v>
      </c>
      <c r="V44" s="124" t="e">
        <f>IF(#REF!="","x",#REF!)</f>
        <v>#REF!</v>
      </c>
      <c r="W44" s="124" t="e">
        <f>IF(#REF!="","x",#REF!)</f>
        <v>#REF!</v>
      </c>
      <c r="X44" s="124" t="e">
        <f>IF(#REF!="","x",#REF!)</f>
        <v>#REF!</v>
      </c>
      <c r="Y44" s="124" t="e">
        <f>IF(#REF!="","x",#REF!)</f>
        <v>#REF!</v>
      </c>
      <c r="Z44" s="124" t="e">
        <f>IF(#REF!="","x",#REF!)</f>
        <v>#REF!</v>
      </c>
      <c r="AA44" s="124" t="e">
        <f>IF(#REF!="","x",#REF!)</f>
        <v>#REF!</v>
      </c>
      <c r="AB44" s="124" t="e">
        <f>IF(#REF!="","x",#REF!)</f>
        <v>#REF!</v>
      </c>
      <c r="AC44" s="124" t="e">
        <f>IF(#REF!="","x",#REF!)</f>
        <v>#REF!</v>
      </c>
      <c r="AD44" s="124" t="e">
        <f>IF(#REF!="","x",#REF!)</f>
        <v>#REF!</v>
      </c>
      <c r="AE44" s="124" t="e">
        <f>IF(#REF!="","x",#REF!)</f>
        <v>#REF!</v>
      </c>
      <c r="AF44" s="124" t="e">
        <f>IF(#REF!="","x",#REF!)</f>
        <v>#REF!</v>
      </c>
      <c r="AG44" s="124" t="e">
        <f>IF(#REF!="","x",#REF!)</f>
        <v>#REF!</v>
      </c>
      <c r="AH44" s="124" t="e">
        <f>IF(#REF!="","x",#REF!)</f>
        <v>#REF!</v>
      </c>
      <c r="AI44" s="124" t="e">
        <f>IF(#REF!="","x",#REF!)</f>
        <v>#REF!</v>
      </c>
      <c r="AJ44" s="124" t="e">
        <f>IF(#REF!="","x",#REF!)</f>
        <v>#REF!</v>
      </c>
      <c r="AK44" s="124" t="e">
        <f>IF(#REF!="","x",#REF!)</f>
        <v>#REF!</v>
      </c>
      <c r="AL44" s="124" t="e">
        <f>IF(#REF!="","x",#REF!)</f>
        <v>#REF!</v>
      </c>
      <c r="AM44" s="124" t="e">
        <f>IF(#REF!="","x",#REF!)</f>
        <v>#REF!</v>
      </c>
      <c r="AN44" s="124" t="e">
        <f>IF(#REF!="","x",#REF!)</f>
        <v>#REF!</v>
      </c>
      <c r="AO44" s="124" t="e">
        <f>IF(#REF!="","x",#REF!)</f>
        <v>#REF!</v>
      </c>
      <c r="AP44" s="124" t="e">
        <f>IF(#REF!="","x",#REF!)</f>
        <v>#REF!</v>
      </c>
      <c r="AQ44" s="124" t="e">
        <f>IF(#REF!="","x",#REF!)</f>
        <v>#REF!</v>
      </c>
      <c r="AR44" s="124" t="e">
        <f>IF(#REF!="","x",#REF!)</f>
        <v>#REF!</v>
      </c>
      <c r="AS44" s="124" t="e">
        <f>IF(#REF!="","x",#REF!)</f>
        <v>#REF!</v>
      </c>
      <c r="AT44" s="124" t="e">
        <f>IF(#REF!="","x",#REF!)</f>
        <v>#REF!</v>
      </c>
      <c r="AU44" s="124" t="e">
        <f>IF(#REF!="","x",#REF!)</f>
        <v>#REF!</v>
      </c>
      <c r="AV44" s="124" t="e">
        <f>IF(#REF!="","x",#REF!)</f>
        <v>#REF!</v>
      </c>
      <c r="AW44" s="124" t="e">
        <f>IF(#REF!="","x",#REF!)</f>
        <v>#REF!</v>
      </c>
      <c r="AX44" s="124" t="e">
        <f>IF(#REF!="","x",#REF!)</f>
        <v>#REF!</v>
      </c>
      <c r="AY44" s="124" t="e">
        <f>IF(#REF!="","x",#REF!)</f>
        <v>#REF!</v>
      </c>
      <c r="AZ44" s="124" t="e">
        <f>IF(#REF!="","x",#REF!)</f>
        <v>#REF!</v>
      </c>
      <c r="BA44" s="124" t="e">
        <f>IF(#REF!="","x",#REF!)</f>
        <v>#REF!</v>
      </c>
      <c r="BB44" s="124" t="e">
        <f>IF(#REF!="","x",#REF!)</f>
        <v>#REF!</v>
      </c>
      <c r="BC44" s="124" t="e">
        <f>IF(#REF!="","x",#REF!)</f>
        <v>#REF!</v>
      </c>
      <c r="BD44" s="124" t="e">
        <f>IF(#REF!="","x",#REF!)</f>
        <v>#REF!</v>
      </c>
      <c r="BE44" s="162" t="e">
        <f>IF(#REF!="","x",YEAR(#REF!))</f>
        <v>#REF!</v>
      </c>
      <c r="BF44" s="162" t="e">
        <f>IF(#REF!="","x",YEAR(#REF!))</f>
        <v>#REF!</v>
      </c>
      <c r="BG44" s="162" t="e">
        <f>IF(#REF!="","x",YEAR(#REF!))</f>
        <v>#REF!</v>
      </c>
      <c r="BH44" s="124" t="e">
        <f>IF(#REF!="","x",#REF!)</f>
        <v>#REF!</v>
      </c>
      <c r="BI44" s="124" t="e">
        <f>IF(#REF!="","x",#REF!)</f>
        <v>#REF!</v>
      </c>
      <c r="BJ44" s="124" t="e">
        <f>IF(#REF!="","x",#REF!)</f>
        <v>#REF!</v>
      </c>
      <c r="BK44" s="124" t="e">
        <f>IF(#REF!="","x",#REF!)</f>
        <v>#REF!</v>
      </c>
      <c r="BL44" s="124" t="e">
        <f>IF(#REF!="","x",#REF!)</f>
        <v>#REF!</v>
      </c>
      <c r="BM44" s="124" t="e">
        <f>IF(#REF!="","x",#REF!)</f>
        <v>#REF!</v>
      </c>
      <c r="BN44" s="124" t="e">
        <f>IF(#REF!="","x",#REF!)</f>
        <v>#REF!</v>
      </c>
      <c r="BO44" s="124" t="e">
        <f>IF(#REF!="","x",#REF!)</f>
        <v>#REF!</v>
      </c>
      <c r="BP44" s="124" t="e">
        <f>IF(#REF!="","x",#REF!)</f>
        <v>#REF!</v>
      </c>
      <c r="BQ44" s="124" t="e">
        <f>IF(#REF!="","x",#REF!)</f>
        <v>#REF!</v>
      </c>
      <c r="BR44" s="124" t="e">
        <f>IF(#REF!="","x",#REF!)</f>
        <v>#REF!</v>
      </c>
      <c r="BS44" s="124" t="e">
        <f>IF(#REF!="","x",#REF!)</f>
        <v>#REF!</v>
      </c>
      <c r="BT44" s="124" t="e">
        <f>IF(#REF!="","x",#REF!)</f>
        <v>#REF!</v>
      </c>
      <c r="BU44" s="124" t="e">
        <f>IF(#REF!="","x",#REF!)</f>
        <v>#REF!</v>
      </c>
      <c r="BV44" s="124" t="e">
        <f>IF(#REF!="","x",#REF!)</f>
        <v>#REF!</v>
      </c>
      <c r="BW44" s="124" t="e">
        <f>IF(#REF!="","x",#REF!)</f>
        <v>#REF!</v>
      </c>
      <c r="BX44" s="124" t="e">
        <f>IF(#REF!="","x",#REF!)</f>
        <v>#REF!</v>
      </c>
      <c r="BY44" s="124" t="e">
        <f>IF(#REF!="","x",#REF!)</f>
        <v>#REF!</v>
      </c>
      <c r="BZ44" s="124" t="e">
        <f>IF(#REF!="","x",#REF!)</f>
        <v>#REF!</v>
      </c>
      <c r="CA44" s="124" t="e">
        <f>IF(#REF!="","x",#REF!)</f>
        <v>#REF!</v>
      </c>
      <c r="CB44" s="124" t="e">
        <f>IF(#REF!="","x",#REF!)</f>
        <v>#REF!</v>
      </c>
    </row>
    <row r="45" spans="1:80" x14ac:dyDescent="0.25">
      <c r="A45" s="101" t="s">
        <v>76</v>
      </c>
      <c r="B45" s="84" t="s">
        <v>75</v>
      </c>
      <c r="C45" s="124" t="e">
        <f>IF(#REF!="","x",#REF!)</f>
        <v>#REF!</v>
      </c>
      <c r="D45" s="124" t="e">
        <f>IF(#REF!="","x",#REF!)</f>
        <v>#REF!</v>
      </c>
      <c r="E45" s="124" t="e">
        <f>IF(#REF!="","x",#REF!)</f>
        <v>#REF!</v>
      </c>
      <c r="F45" s="124" t="e">
        <f>IF(#REF!="","x",#REF!)</f>
        <v>#REF!</v>
      </c>
      <c r="G45" s="124" t="e">
        <f>IF(#REF!="","x",#REF!)</f>
        <v>#REF!</v>
      </c>
      <c r="H45" s="124" t="e">
        <f>IF(#REF!="","x",#REF!)</f>
        <v>#REF!</v>
      </c>
      <c r="I45" s="124" t="e">
        <f>IF(#REF!="","x",#REF!)</f>
        <v>#REF!</v>
      </c>
      <c r="J45" s="124" t="e">
        <f>IF(#REF!="","x",#REF!)</f>
        <v>#REF!</v>
      </c>
      <c r="K45" s="124" t="e">
        <f>IF(#REF!="","x",#REF!)</f>
        <v>#REF!</v>
      </c>
      <c r="L45" s="124" t="e">
        <f>IF(#REF!="","x",#REF!)</f>
        <v>#REF!</v>
      </c>
      <c r="M45" s="124" t="e">
        <f>IF(#REF!="","x",#REF!)</f>
        <v>#REF!</v>
      </c>
      <c r="N45" s="124" t="e">
        <f>IF(#REF!="","x",#REF!)</f>
        <v>#REF!</v>
      </c>
      <c r="O45" s="124" t="e">
        <f>IF(#REF!="","x",#REF!)</f>
        <v>#REF!</v>
      </c>
      <c r="P45" s="124" t="e">
        <f>IF(#REF!="","x",#REF!)</f>
        <v>#REF!</v>
      </c>
      <c r="Q45" s="124" t="e">
        <f>IF(#REF!="","x",#REF!)</f>
        <v>#REF!</v>
      </c>
      <c r="R45" s="124" t="e">
        <f>IF(#REF!="","x",#REF!)</f>
        <v>#REF!</v>
      </c>
      <c r="S45" s="124" t="e">
        <f>IF(#REF!="","x",#REF!)</f>
        <v>#REF!</v>
      </c>
      <c r="T45" s="124" t="e">
        <f>IF(#REF!="","x",#REF!)</f>
        <v>#REF!</v>
      </c>
      <c r="U45" s="124" t="e">
        <f>IF(#REF!="","x",#REF!)</f>
        <v>#REF!</v>
      </c>
      <c r="V45" s="124" t="e">
        <f>IF(#REF!="","x",#REF!)</f>
        <v>#REF!</v>
      </c>
      <c r="W45" s="124" t="e">
        <f>IF(#REF!="","x",#REF!)</f>
        <v>#REF!</v>
      </c>
      <c r="X45" s="124" t="e">
        <f>IF(#REF!="","x",#REF!)</f>
        <v>#REF!</v>
      </c>
      <c r="Y45" s="124" t="e">
        <f>IF(#REF!="","x",#REF!)</f>
        <v>#REF!</v>
      </c>
      <c r="Z45" s="124" t="e">
        <f>IF(#REF!="","x",#REF!)</f>
        <v>#REF!</v>
      </c>
      <c r="AA45" s="124" t="e">
        <f>IF(#REF!="","x",#REF!)</f>
        <v>#REF!</v>
      </c>
      <c r="AB45" s="124" t="e">
        <f>IF(#REF!="","x",#REF!)</f>
        <v>#REF!</v>
      </c>
      <c r="AC45" s="124" t="e">
        <f>IF(#REF!="","x",#REF!)</f>
        <v>#REF!</v>
      </c>
      <c r="AD45" s="124" t="e">
        <f>IF(#REF!="","x",#REF!)</f>
        <v>#REF!</v>
      </c>
      <c r="AE45" s="124" t="e">
        <f>IF(#REF!="","x",#REF!)</f>
        <v>#REF!</v>
      </c>
      <c r="AF45" s="124" t="e">
        <f>IF(#REF!="","x",#REF!)</f>
        <v>#REF!</v>
      </c>
      <c r="AG45" s="124" t="e">
        <f>IF(#REF!="","x",#REF!)</f>
        <v>#REF!</v>
      </c>
      <c r="AH45" s="124" t="e">
        <f>IF(#REF!="","x",#REF!)</f>
        <v>#REF!</v>
      </c>
      <c r="AI45" s="124" t="e">
        <f>IF(#REF!="","x",#REF!)</f>
        <v>#REF!</v>
      </c>
      <c r="AJ45" s="124" t="e">
        <f>IF(#REF!="","x",#REF!)</f>
        <v>#REF!</v>
      </c>
      <c r="AK45" s="124" t="e">
        <f>IF(#REF!="","x",#REF!)</f>
        <v>#REF!</v>
      </c>
      <c r="AL45" s="124" t="e">
        <f>IF(#REF!="","x",#REF!)</f>
        <v>#REF!</v>
      </c>
      <c r="AM45" s="124" t="e">
        <f>IF(#REF!="","x",#REF!)</f>
        <v>#REF!</v>
      </c>
      <c r="AN45" s="124" t="e">
        <f>IF(#REF!="","x",#REF!)</f>
        <v>#REF!</v>
      </c>
      <c r="AO45" s="124" t="e">
        <f>IF(#REF!="","x",#REF!)</f>
        <v>#REF!</v>
      </c>
      <c r="AP45" s="124" t="e">
        <f>IF(#REF!="","x",#REF!)</f>
        <v>#REF!</v>
      </c>
      <c r="AQ45" s="124" t="e">
        <f>IF(#REF!="","x",#REF!)</f>
        <v>#REF!</v>
      </c>
      <c r="AR45" s="124" t="e">
        <f>IF(#REF!="","x",#REF!)</f>
        <v>#REF!</v>
      </c>
      <c r="AS45" s="124" t="e">
        <f>IF(#REF!="","x",#REF!)</f>
        <v>#REF!</v>
      </c>
      <c r="AT45" s="124" t="e">
        <f>IF(#REF!="","x",#REF!)</f>
        <v>#REF!</v>
      </c>
      <c r="AU45" s="124" t="e">
        <f>IF(#REF!="","x",#REF!)</f>
        <v>#REF!</v>
      </c>
      <c r="AV45" s="124" t="e">
        <f>IF(#REF!="","x",#REF!)</f>
        <v>#REF!</v>
      </c>
      <c r="AW45" s="124" t="e">
        <f>IF(#REF!="","x",#REF!)</f>
        <v>#REF!</v>
      </c>
      <c r="AX45" s="124" t="e">
        <f>IF(#REF!="","x",#REF!)</f>
        <v>#REF!</v>
      </c>
      <c r="AY45" s="124" t="e">
        <f>IF(#REF!="","x",#REF!)</f>
        <v>#REF!</v>
      </c>
      <c r="AZ45" s="124" t="e">
        <f>IF(#REF!="","x",#REF!)</f>
        <v>#REF!</v>
      </c>
      <c r="BA45" s="124" t="e">
        <f>IF(#REF!="","x",#REF!)</f>
        <v>#REF!</v>
      </c>
      <c r="BB45" s="124" t="e">
        <f>IF(#REF!="","x",#REF!)</f>
        <v>#REF!</v>
      </c>
      <c r="BC45" s="124" t="e">
        <f>IF(#REF!="","x",#REF!)</f>
        <v>#REF!</v>
      </c>
      <c r="BD45" s="124" t="e">
        <f>IF(#REF!="","x",#REF!)</f>
        <v>#REF!</v>
      </c>
      <c r="BE45" s="162" t="e">
        <f>IF(#REF!="","x",YEAR(#REF!))</f>
        <v>#REF!</v>
      </c>
      <c r="BF45" s="162" t="e">
        <f>IF(#REF!="","x",YEAR(#REF!))</f>
        <v>#REF!</v>
      </c>
      <c r="BG45" s="162" t="e">
        <f>IF(#REF!="","x",YEAR(#REF!))</f>
        <v>#REF!</v>
      </c>
      <c r="BH45" s="124" t="e">
        <f>IF(#REF!="","x",#REF!)</f>
        <v>#REF!</v>
      </c>
      <c r="BI45" s="124" t="e">
        <f>IF(#REF!="","x",#REF!)</f>
        <v>#REF!</v>
      </c>
      <c r="BJ45" s="124" t="e">
        <f>IF(#REF!="","x",#REF!)</f>
        <v>#REF!</v>
      </c>
      <c r="BK45" s="124" t="e">
        <f>IF(#REF!="","x",#REF!)</f>
        <v>#REF!</v>
      </c>
      <c r="BL45" s="124" t="e">
        <f>IF(#REF!="","x",#REF!)</f>
        <v>#REF!</v>
      </c>
      <c r="BM45" s="124" t="e">
        <f>IF(#REF!="","x",#REF!)</f>
        <v>#REF!</v>
      </c>
      <c r="BN45" s="124" t="e">
        <f>IF(#REF!="","x",#REF!)</f>
        <v>#REF!</v>
      </c>
      <c r="BO45" s="124" t="e">
        <f>IF(#REF!="","x",#REF!)</f>
        <v>#REF!</v>
      </c>
      <c r="BP45" s="124" t="e">
        <f>IF(#REF!="","x",#REF!)</f>
        <v>#REF!</v>
      </c>
      <c r="BQ45" s="124" t="e">
        <f>IF(#REF!="","x",#REF!)</f>
        <v>#REF!</v>
      </c>
      <c r="BR45" s="124" t="e">
        <f>IF(#REF!="","x",#REF!)</f>
        <v>#REF!</v>
      </c>
      <c r="BS45" s="124" t="e">
        <f>IF(#REF!="","x",#REF!)</f>
        <v>#REF!</v>
      </c>
      <c r="BT45" s="124" t="e">
        <f>IF(#REF!="","x",#REF!)</f>
        <v>#REF!</v>
      </c>
      <c r="BU45" s="124" t="e">
        <f>IF(#REF!="","x",#REF!)</f>
        <v>#REF!</v>
      </c>
      <c r="BV45" s="124" t="e">
        <f>IF(#REF!="","x",#REF!)</f>
        <v>#REF!</v>
      </c>
      <c r="BW45" s="124" t="e">
        <f>IF(#REF!="","x",#REF!)</f>
        <v>#REF!</v>
      </c>
      <c r="BX45" s="124" t="e">
        <f>IF(#REF!="","x",#REF!)</f>
        <v>#REF!</v>
      </c>
      <c r="BY45" s="124" t="e">
        <f>IF(#REF!="","x",#REF!)</f>
        <v>#REF!</v>
      </c>
      <c r="BZ45" s="124" t="e">
        <f>IF(#REF!="","x",#REF!)</f>
        <v>#REF!</v>
      </c>
      <c r="CA45" s="124" t="e">
        <f>IF(#REF!="","x",#REF!)</f>
        <v>#REF!</v>
      </c>
      <c r="CB45" s="124" t="e">
        <f>IF(#REF!="","x",#REF!)</f>
        <v>#REF!</v>
      </c>
    </row>
    <row r="46" spans="1:80" x14ac:dyDescent="0.25">
      <c r="A46" s="101" t="s">
        <v>78</v>
      </c>
      <c r="B46" s="84" t="s">
        <v>77</v>
      </c>
      <c r="C46" s="124" t="e">
        <f>IF(#REF!="","x",#REF!)</f>
        <v>#REF!</v>
      </c>
      <c r="D46" s="124" t="e">
        <f>IF(#REF!="","x",#REF!)</f>
        <v>#REF!</v>
      </c>
      <c r="E46" s="124" t="e">
        <f>IF(#REF!="","x",#REF!)</f>
        <v>#REF!</v>
      </c>
      <c r="F46" s="124" t="e">
        <f>IF(#REF!="","x",#REF!)</f>
        <v>#REF!</v>
      </c>
      <c r="G46" s="124" t="e">
        <f>IF(#REF!="","x",#REF!)</f>
        <v>#REF!</v>
      </c>
      <c r="H46" s="124" t="e">
        <f>IF(#REF!="","x",#REF!)</f>
        <v>#REF!</v>
      </c>
      <c r="I46" s="124" t="e">
        <f>IF(#REF!="","x",#REF!)</f>
        <v>#REF!</v>
      </c>
      <c r="J46" s="124" t="e">
        <f>IF(#REF!="","x",#REF!)</f>
        <v>#REF!</v>
      </c>
      <c r="K46" s="124" t="e">
        <f>IF(#REF!="","x",#REF!)</f>
        <v>#REF!</v>
      </c>
      <c r="L46" s="124" t="e">
        <f>IF(#REF!="","x",#REF!)</f>
        <v>#REF!</v>
      </c>
      <c r="M46" s="124" t="e">
        <f>IF(#REF!="","x",#REF!)</f>
        <v>#REF!</v>
      </c>
      <c r="N46" s="124" t="e">
        <f>IF(#REF!="","x",#REF!)</f>
        <v>#REF!</v>
      </c>
      <c r="O46" s="124" t="e">
        <f>IF(#REF!="","x",#REF!)</f>
        <v>#REF!</v>
      </c>
      <c r="P46" s="124" t="e">
        <f>IF(#REF!="","x",#REF!)</f>
        <v>#REF!</v>
      </c>
      <c r="Q46" s="124" t="e">
        <f>IF(#REF!="","x",#REF!)</f>
        <v>#REF!</v>
      </c>
      <c r="R46" s="124" t="e">
        <f>IF(#REF!="","x",#REF!)</f>
        <v>#REF!</v>
      </c>
      <c r="S46" s="124" t="e">
        <f>IF(#REF!="","x",#REF!)</f>
        <v>#REF!</v>
      </c>
      <c r="T46" s="124" t="e">
        <f>IF(#REF!="","x",#REF!)</f>
        <v>#REF!</v>
      </c>
      <c r="U46" s="124" t="e">
        <f>IF(#REF!="","x",#REF!)</f>
        <v>#REF!</v>
      </c>
      <c r="V46" s="124" t="e">
        <f>IF(#REF!="","x",#REF!)</f>
        <v>#REF!</v>
      </c>
      <c r="W46" s="124" t="e">
        <f>IF(#REF!="","x",#REF!)</f>
        <v>#REF!</v>
      </c>
      <c r="X46" s="124" t="e">
        <f>IF(#REF!="","x",#REF!)</f>
        <v>#REF!</v>
      </c>
      <c r="Y46" s="124" t="e">
        <f>IF(#REF!="","x",#REF!)</f>
        <v>#REF!</v>
      </c>
      <c r="Z46" s="124" t="e">
        <f>IF(#REF!="","x",#REF!)</f>
        <v>#REF!</v>
      </c>
      <c r="AA46" s="124" t="e">
        <f>IF(#REF!="","x",#REF!)</f>
        <v>#REF!</v>
      </c>
      <c r="AB46" s="124" t="e">
        <f>IF(#REF!="","x",#REF!)</f>
        <v>#REF!</v>
      </c>
      <c r="AC46" s="124" t="e">
        <f>IF(#REF!="","x",#REF!)</f>
        <v>#REF!</v>
      </c>
      <c r="AD46" s="124" t="e">
        <f>IF(#REF!="","x",#REF!)</f>
        <v>#REF!</v>
      </c>
      <c r="AE46" s="124" t="e">
        <f>IF(#REF!="","x",#REF!)</f>
        <v>#REF!</v>
      </c>
      <c r="AF46" s="124" t="e">
        <f>IF(#REF!="","x",#REF!)</f>
        <v>#REF!</v>
      </c>
      <c r="AG46" s="124" t="e">
        <f>IF(#REF!="","x",#REF!)</f>
        <v>#REF!</v>
      </c>
      <c r="AH46" s="124" t="e">
        <f>IF(#REF!="","x",#REF!)</f>
        <v>#REF!</v>
      </c>
      <c r="AI46" s="124" t="e">
        <f>IF(#REF!="","x",#REF!)</f>
        <v>#REF!</v>
      </c>
      <c r="AJ46" s="124" t="e">
        <f>IF(#REF!="","x",#REF!)</f>
        <v>#REF!</v>
      </c>
      <c r="AK46" s="124" t="e">
        <f>IF(#REF!="","x",#REF!)</f>
        <v>#REF!</v>
      </c>
      <c r="AL46" s="124" t="e">
        <f>IF(#REF!="","x",#REF!)</f>
        <v>#REF!</v>
      </c>
      <c r="AM46" s="124" t="e">
        <f>IF(#REF!="","x",#REF!)</f>
        <v>#REF!</v>
      </c>
      <c r="AN46" s="124" t="e">
        <f>IF(#REF!="","x",#REF!)</f>
        <v>#REF!</v>
      </c>
      <c r="AO46" s="124" t="e">
        <f>IF(#REF!="","x",#REF!)</f>
        <v>#REF!</v>
      </c>
      <c r="AP46" s="124" t="e">
        <f>IF(#REF!="","x",#REF!)</f>
        <v>#REF!</v>
      </c>
      <c r="AQ46" s="124" t="e">
        <f>IF(#REF!="","x",#REF!)</f>
        <v>#REF!</v>
      </c>
      <c r="AR46" s="124" t="e">
        <f>IF(#REF!="","x",#REF!)</f>
        <v>#REF!</v>
      </c>
      <c r="AS46" s="124" t="e">
        <f>IF(#REF!="","x",#REF!)</f>
        <v>#REF!</v>
      </c>
      <c r="AT46" s="124" t="e">
        <f>IF(#REF!="","x",#REF!)</f>
        <v>#REF!</v>
      </c>
      <c r="AU46" s="124" t="e">
        <f>IF(#REF!="","x",#REF!)</f>
        <v>#REF!</v>
      </c>
      <c r="AV46" s="124" t="e">
        <f>IF(#REF!="","x",#REF!)</f>
        <v>#REF!</v>
      </c>
      <c r="AW46" s="124" t="e">
        <f>IF(#REF!="","x",#REF!)</f>
        <v>#REF!</v>
      </c>
      <c r="AX46" s="124" t="e">
        <f>IF(#REF!="","x",#REF!)</f>
        <v>#REF!</v>
      </c>
      <c r="AY46" s="124" t="e">
        <f>IF(#REF!="","x",#REF!)</f>
        <v>#REF!</v>
      </c>
      <c r="AZ46" s="124" t="e">
        <f>IF(#REF!="","x",#REF!)</f>
        <v>#REF!</v>
      </c>
      <c r="BA46" s="124" t="e">
        <f>IF(#REF!="","x",#REF!)</f>
        <v>#REF!</v>
      </c>
      <c r="BB46" s="124" t="e">
        <f>IF(#REF!="","x",#REF!)</f>
        <v>#REF!</v>
      </c>
      <c r="BC46" s="124" t="e">
        <f>IF(#REF!="","x",#REF!)</f>
        <v>#REF!</v>
      </c>
      <c r="BD46" s="124" t="e">
        <f>IF(#REF!="","x",#REF!)</f>
        <v>#REF!</v>
      </c>
      <c r="BE46" s="162" t="e">
        <f>IF(#REF!="","x",YEAR(#REF!))</f>
        <v>#REF!</v>
      </c>
      <c r="BF46" s="162" t="e">
        <f>IF(#REF!="","x",YEAR(#REF!))</f>
        <v>#REF!</v>
      </c>
      <c r="BG46" s="162" t="e">
        <f>IF(#REF!="","x",YEAR(#REF!))</f>
        <v>#REF!</v>
      </c>
      <c r="BH46" s="124" t="e">
        <f>IF(#REF!="","x",#REF!)</f>
        <v>#REF!</v>
      </c>
      <c r="BI46" s="124" t="e">
        <f>IF(#REF!="","x",#REF!)</f>
        <v>#REF!</v>
      </c>
      <c r="BJ46" s="124" t="e">
        <f>IF(#REF!="","x",#REF!)</f>
        <v>#REF!</v>
      </c>
      <c r="BK46" s="124" t="e">
        <f>IF(#REF!="","x",#REF!)</f>
        <v>#REF!</v>
      </c>
      <c r="BL46" s="124" t="e">
        <f>IF(#REF!="","x",#REF!)</f>
        <v>#REF!</v>
      </c>
      <c r="BM46" s="124" t="e">
        <f>IF(#REF!="","x",#REF!)</f>
        <v>#REF!</v>
      </c>
      <c r="BN46" s="124" t="e">
        <f>IF(#REF!="","x",#REF!)</f>
        <v>#REF!</v>
      </c>
      <c r="BO46" s="124" t="e">
        <f>IF(#REF!="","x",#REF!)</f>
        <v>#REF!</v>
      </c>
      <c r="BP46" s="124" t="e">
        <f>IF(#REF!="","x",#REF!)</f>
        <v>#REF!</v>
      </c>
      <c r="BQ46" s="124" t="e">
        <f>IF(#REF!="","x",#REF!)</f>
        <v>#REF!</v>
      </c>
      <c r="BR46" s="124" t="e">
        <f>IF(#REF!="","x",#REF!)</f>
        <v>#REF!</v>
      </c>
      <c r="BS46" s="124" t="e">
        <f>IF(#REF!="","x",#REF!)</f>
        <v>#REF!</v>
      </c>
      <c r="BT46" s="124" t="e">
        <f>IF(#REF!="","x",#REF!)</f>
        <v>#REF!</v>
      </c>
      <c r="BU46" s="124" t="e">
        <f>IF(#REF!="","x",#REF!)</f>
        <v>#REF!</v>
      </c>
      <c r="BV46" s="124" t="e">
        <f>IF(#REF!="","x",#REF!)</f>
        <v>#REF!</v>
      </c>
      <c r="BW46" s="124" t="e">
        <f>IF(#REF!="","x",#REF!)</f>
        <v>#REF!</v>
      </c>
      <c r="BX46" s="124" t="e">
        <f>IF(#REF!="","x",#REF!)</f>
        <v>#REF!</v>
      </c>
      <c r="BY46" s="124" t="e">
        <f>IF(#REF!="","x",#REF!)</f>
        <v>#REF!</v>
      </c>
      <c r="BZ46" s="124" t="e">
        <f>IF(#REF!="","x",#REF!)</f>
        <v>#REF!</v>
      </c>
      <c r="CA46" s="124" t="e">
        <f>IF(#REF!="","x",#REF!)</f>
        <v>#REF!</v>
      </c>
      <c r="CB46" s="124" t="e">
        <f>IF(#REF!="","x",#REF!)</f>
        <v>#REF!</v>
      </c>
    </row>
    <row r="47" spans="1:80" x14ac:dyDescent="0.25">
      <c r="A47" s="101" t="s">
        <v>80</v>
      </c>
      <c r="B47" s="84" t="s">
        <v>79</v>
      </c>
      <c r="C47" s="124" t="e">
        <f>IF(#REF!="","x",#REF!)</f>
        <v>#REF!</v>
      </c>
      <c r="D47" s="124" t="e">
        <f>IF(#REF!="","x",#REF!)</f>
        <v>#REF!</v>
      </c>
      <c r="E47" s="124" t="e">
        <f>IF(#REF!="","x",#REF!)</f>
        <v>#REF!</v>
      </c>
      <c r="F47" s="124" t="e">
        <f>IF(#REF!="","x",#REF!)</f>
        <v>#REF!</v>
      </c>
      <c r="G47" s="124" t="e">
        <f>IF(#REF!="","x",#REF!)</f>
        <v>#REF!</v>
      </c>
      <c r="H47" s="124" t="e">
        <f>IF(#REF!="","x",#REF!)</f>
        <v>#REF!</v>
      </c>
      <c r="I47" s="124" t="e">
        <f>IF(#REF!="","x",#REF!)</f>
        <v>#REF!</v>
      </c>
      <c r="J47" s="124" t="e">
        <f>IF(#REF!="","x",#REF!)</f>
        <v>#REF!</v>
      </c>
      <c r="K47" s="124" t="e">
        <f>IF(#REF!="","x",#REF!)</f>
        <v>#REF!</v>
      </c>
      <c r="L47" s="124" t="e">
        <f>IF(#REF!="","x",#REF!)</f>
        <v>#REF!</v>
      </c>
      <c r="M47" s="124" t="e">
        <f>IF(#REF!="","x",#REF!)</f>
        <v>#REF!</v>
      </c>
      <c r="N47" s="124" t="e">
        <f>IF(#REF!="","x",#REF!)</f>
        <v>#REF!</v>
      </c>
      <c r="O47" s="124" t="e">
        <f>IF(#REF!="","x",#REF!)</f>
        <v>#REF!</v>
      </c>
      <c r="P47" s="124" t="e">
        <f>IF(#REF!="","x",#REF!)</f>
        <v>#REF!</v>
      </c>
      <c r="Q47" s="124" t="e">
        <f>IF(#REF!="","x",#REF!)</f>
        <v>#REF!</v>
      </c>
      <c r="R47" s="124" t="e">
        <f>IF(#REF!="","x",#REF!)</f>
        <v>#REF!</v>
      </c>
      <c r="S47" s="124" t="e">
        <f>IF(#REF!="","x",#REF!)</f>
        <v>#REF!</v>
      </c>
      <c r="T47" s="124" t="e">
        <f>IF(#REF!="","x",#REF!)</f>
        <v>#REF!</v>
      </c>
      <c r="U47" s="124" t="e">
        <f>IF(#REF!="","x",#REF!)</f>
        <v>#REF!</v>
      </c>
      <c r="V47" s="124" t="e">
        <f>IF(#REF!="","x",#REF!)</f>
        <v>#REF!</v>
      </c>
      <c r="W47" s="124" t="e">
        <f>IF(#REF!="","x",#REF!)</f>
        <v>#REF!</v>
      </c>
      <c r="X47" s="124" t="e">
        <f>IF(#REF!="","x",#REF!)</f>
        <v>#REF!</v>
      </c>
      <c r="Y47" s="124" t="e">
        <f>IF(#REF!="","x",#REF!)</f>
        <v>#REF!</v>
      </c>
      <c r="Z47" s="124" t="e">
        <f>IF(#REF!="","x",#REF!)</f>
        <v>#REF!</v>
      </c>
      <c r="AA47" s="124" t="e">
        <f>IF(#REF!="","x",#REF!)</f>
        <v>#REF!</v>
      </c>
      <c r="AB47" s="124" t="e">
        <f>IF(#REF!="","x",#REF!)</f>
        <v>#REF!</v>
      </c>
      <c r="AC47" s="124" t="e">
        <f>IF(#REF!="","x",#REF!)</f>
        <v>#REF!</v>
      </c>
      <c r="AD47" s="124" t="e">
        <f>IF(#REF!="","x",#REF!)</f>
        <v>#REF!</v>
      </c>
      <c r="AE47" s="124" t="e">
        <f>IF(#REF!="","x",#REF!)</f>
        <v>#REF!</v>
      </c>
      <c r="AF47" s="124" t="e">
        <f>IF(#REF!="","x",#REF!)</f>
        <v>#REF!</v>
      </c>
      <c r="AG47" s="124" t="e">
        <f>IF(#REF!="","x",#REF!)</f>
        <v>#REF!</v>
      </c>
      <c r="AH47" s="124" t="e">
        <f>IF(#REF!="","x",#REF!)</f>
        <v>#REF!</v>
      </c>
      <c r="AI47" s="124" t="e">
        <f>IF(#REF!="","x",#REF!)</f>
        <v>#REF!</v>
      </c>
      <c r="AJ47" s="124" t="e">
        <f>IF(#REF!="","x",#REF!)</f>
        <v>#REF!</v>
      </c>
      <c r="AK47" s="124" t="e">
        <f>IF(#REF!="","x",#REF!)</f>
        <v>#REF!</v>
      </c>
      <c r="AL47" s="124" t="e">
        <f>IF(#REF!="","x",#REF!)</f>
        <v>#REF!</v>
      </c>
      <c r="AM47" s="124" t="e">
        <f>IF(#REF!="","x",#REF!)</f>
        <v>#REF!</v>
      </c>
      <c r="AN47" s="124" t="e">
        <f>IF(#REF!="","x",#REF!)</f>
        <v>#REF!</v>
      </c>
      <c r="AO47" s="124" t="e">
        <f>IF(#REF!="","x",#REF!)</f>
        <v>#REF!</v>
      </c>
      <c r="AP47" s="124" t="e">
        <f>IF(#REF!="","x",#REF!)</f>
        <v>#REF!</v>
      </c>
      <c r="AQ47" s="124" t="e">
        <f>IF(#REF!="","x",#REF!)</f>
        <v>#REF!</v>
      </c>
      <c r="AR47" s="124" t="e">
        <f>IF(#REF!="","x",#REF!)</f>
        <v>#REF!</v>
      </c>
      <c r="AS47" s="124" t="e">
        <f>IF(#REF!="","x",#REF!)</f>
        <v>#REF!</v>
      </c>
      <c r="AT47" s="124" t="e">
        <f>IF(#REF!="","x",#REF!)</f>
        <v>#REF!</v>
      </c>
      <c r="AU47" s="124" t="e">
        <f>IF(#REF!="","x",#REF!)</f>
        <v>#REF!</v>
      </c>
      <c r="AV47" s="124" t="e">
        <f>IF(#REF!="","x",#REF!)</f>
        <v>#REF!</v>
      </c>
      <c r="AW47" s="124" t="e">
        <f>IF(#REF!="","x",#REF!)</f>
        <v>#REF!</v>
      </c>
      <c r="AX47" s="124" t="e">
        <f>IF(#REF!="","x",#REF!)</f>
        <v>#REF!</v>
      </c>
      <c r="AY47" s="124" t="e">
        <f>IF(#REF!="","x",#REF!)</f>
        <v>#REF!</v>
      </c>
      <c r="AZ47" s="124" t="e">
        <f>IF(#REF!="","x",#REF!)</f>
        <v>#REF!</v>
      </c>
      <c r="BA47" s="124" t="e">
        <f>IF(#REF!="","x",#REF!)</f>
        <v>#REF!</v>
      </c>
      <c r="BB47" s="124" t="e">
        <f>IF(#REF!="","x",#REF!)</f>
        <v>#REF!</v>
      </c>
      <c r="BC47" s="124" t="e">
        <f>IF(#REF!="","x",#REF!)</f>
        <v>#REF!</v>
      </c>
      <c r="BD47" s="124" t="e">
        <f>IF(#REF!="","x",#REF!)</f>
        <v>#REF!</v>
      </c>
      <c r="BE47" s="162" t="e">
        <f>IF(#REF!="","x",YEAR(#REF!))</f>
        <v>#REF!</v>
      </c>
      <c r="BF47" s="162" t="e">
        <f>IF(#REF!="","x",YEAR(#REF!))</f>
        <v>#REF!</v>
      </c>
      <c r="BG47" s="162" t="e">
        <f>IF(#REF!="","x",YEAR(#REF!))</f>
        <v>#REF!</v>
      </c>
      <c r="BH47" s="124" t="e">
        <f>IF(#REF!="","x",#REF!)</f>
        <v>#REF!</v>
      </c>
      <c r="BI47" s="124" t="e">
        <f>IF(#REF!="","x",#REF!)</f>
        <v>#REF!</v>
      </c>
      <c r="BJ47" s="124" t="e">
        <f>IF(#REF!="","x",#REF!)</f>
        <v>#REF!</v>
      </c>
      <c r="BK47" s="124" t="e">
        <f>IF(#REF!="","x",#REF!)</f>
        <v>#REF!</v>
      </c>
      <c r="BL47" s="124" t="e">
        <f>IF(#REF!="","x",#REF!)</f>
        <v>#REF!</v>
      </c>
      <c r="BM47" s="124" t="e">
        <f>IF(#REF!="","x",#REF!)</f>
        <v>#REF!</v>
      </c>
      <c r="BN47" s="124" t="e">
        <f>IF(#REF!="","x",#REF!)</f>
        <v>#REF!</v>
      </c>
      <c r="BO47" s="124" t="e">
        <f>IF(#REF!="","x",#REF!)</f>
        <v>#REF!</v>
      </c>
      <c r="BP47" s="124" t="e">
        <f>IF(#REF!="","x",#REF!)</f>
        <v>#REF!</v>
      </c>
      <c r="BQ47" s="124" t="e">
        <f>IF(#REF!="","x",#REF!)</f>
        <v>#REF!</v>
      </c>
      <c r="BR47" s="124" t="e">
        <f>IF(#REF!="","x",#REF!)</f>
        <v>#REF!</v>
      </c>
      <c r="BS47" s="124" t="e">
        <f>IF(#REF!="","x",#REF!)</f>
        <v>#REF!</v>
      </c>
      <c r="BT47" s="124" t="e">
        <f>IF(#REF!="","x",#REF!)</f>
        <v>#REF!</v>
      </c>
      <c r="BU47" s="124" t="e">
        <f>IF(#REF!="","x",#REF!)</f>
        <v>#REF!</v>
      </c>
      <c r="BV47" s="124" t="e">
        <f>IF(#REF!="","x",#REF!)</f>
        <v>#REF!</v>
      </c>
      <c r="BW47" s="124" t="e">
        <f>IF(#REF!="","x",#REF!)</f>
        <v>#REF!</v>
      </c>
      <c r="BX47" s="124" t="e">
        <f>IF(#REF!="","x",#REF!)</f>
        <v>#REF!</v>
      </c>
      <c r="BY47" s="124" t="e">
        <f>IF(#REF!="","x",#REF!)</f>
        <v>#REF!</v>
      </c>
      <c r="BZ47" s="124" t="e">
        <f>IF(#REF!="","x",#REF!)</f>
        <v>#REF!</v>
      </c>
      <c r="CA47" s="124" t="e">
        <f>IF(#REF!="","x",#REF!)</f>
        <v>#REF!</v>
      </c>
      <c r="CB47" s="124" t="e">
        <f>IF(#REF!="","x",#REF!)</f>
        <v>#REF!</v>
      </c>
    </row>
    <row r="48" spans="1:80" x14ac:dyDescent="0.25">
      <c r="A48" s="101" t="s">
        <v>82</v>
      </c>
      <c r="B48" s="84" t="s">
        <v>81</v>
      </c>
      <c r="C48" s="124" t="e">
        <f>IF(#REF!="","x",#REF!)</f>
        <v>#REF!</v>
      </c>
      <c r="D48" s="124" t="e">
        <f>IF(#REF!="","x",#REF!)</f>
        <v>#REF!</v>
      </c>
      <c r="E48" s="124" t="e">
        <f>IF(#REF!="","x",#REF!)</f>
        <v>#REF!</v>
      </c>
      <c r="F48" s="124" t="e">
        <f>IF(#REF!="","x",#REF!)</f>
        <v>#REF!</v>
      </c>
      <c r="G48" s="124" t="e">
        <f>IF(#REF!="","x",#REF!)</f>
        <v>#REF!</v>
      </c>
      <c r="H48" s="124" t="e">
        <f>IF(#REF!="","x",#REF!)</f>
        <v>#REF!</v>
      </c>
      <c r="I48" s="124" t="e">
        <f>IF(#REF!="","x",#REF!)</f>
        <v>#REF!</v>
      </c>
      <c r="J48" s="124" t="e">
        <f>IF(#REF!="","x",#REF!)</f>
        <v>#REF!</v>
      </c>
      <c r="K48" s="124" t="e">
        <f>IF(#REF!="","x",#REF!)</f>
        <v>#REF!</v>
      </c>
      <c r="L48" s="124" t="e">
        <f>IF(#REF!="","x",#REF!)</f>
        <v>#REF!</v>
      </c>
      <c r="M48" s="124" t="e">
        <f>IF(#REF!="","x",#REF!)</f>
        <v>#REF!</v>
      </c>
      <c r="N48" s="124" t="e">
        <f>IF(#REF!="","x",#REF!)</f>
        <v>#REF!</v>
      </c>
      <c r="O48" s="124" t="e">
        <f>IF(#REF!="","x",#REF!)</f>
        <v>#REF!</v>
      </c>
      <c r="P48" s="124" t="e">
        <f>IF(#REF!="","x",#REF!)</f>
        <v>#REF!</v>
      </c>
      <c r="Q48" s="124" t="e">
        <f>IF(#REF!="","x",#REF!)</f>
        <v>#REF!</v>
      </c>
      <c r="R48" s="124" t="e">
        <f>IF(#REF!="","x",#REF!)</f>
        <v>#REF!</v>
      </c>
      <c r="S48" s="124" t="e">
        <f>IF(#REF!="","x",#REF!)</f>
        <v>#REF!</v>
      </c>
      <c r="T48" s="124" t="e">
        <f>IF(#REF!="","x",#REF!)</f>
        <v>#REF!</v>
      </c>
      <c r="U48" s="124" t="e">
        <f>IF(#REF!="","x",#REF!)</f>
        <v>#REF!</v>
      </c>
      <c r="V48" s="124" t="e">
        <f>IF(#REF!="","x",#REF!)</f>
        <v>#REF!</v>
      </c>
      <c r="W48" s="124" t="e">
        <f>IF(#REF!="","x",#REF!)</f>
        <v>#REF!</v>
      </c>
      <c r="X48" s="124" t="e">
        <f>IF(#REF!="","x",#REF!)</f>
        <v>#REF!</v>
      </c>
      <c r="Y48" s="124" t="e">
        <f>IF(#REF!="","x",#REF!)</f>
        <v>#REF!</v>
      </c>
      <c r="Z48" s="124" t="e">
        <f>IF(#REF!="","x",#REF!)</f>
        <v>#REF!</v>
      </c>
      <c r="AA48" s="124" t="e">
        <f>IF(#REF!="","x",#REF!)</f>
        <v>#REF!</v>
      </c>
      <c r="AB48" s="124" t="e">
        <f>IF(#REF!="","x",#REF!)</f>
        <v>#REF!</v>
      </c>
      <c r="AC48" s="124" t="e">
        <f>IF(#REF!="","x",#REF!)</f>
        <v>#REF!</v>
      </c>
      <c r="AD48" s="124" t="e">
        <f>IF(#REF!="","x",#REF!)</f>
        <v>#REF!</v>
      </c>
      <c r="AE48" s="124" t="e">
        <f>IF(#REF!="","x",#REF!)</f>
        <v>#REF!</v>
      </c>
      <c r="AF48" s="124" t="e">
        <f>IF(#REF!="","x",#REF!)</f>
        <v>#REF!</v>
      </c>
      <c r="AG48" s="124" t="e">
        <f>IF(#REF!="","x",#REF!)</f>
        <v>#REF!</v>
      </c>
      <c r="AH48" s="124" t="e">
        <f>IF(#REF!="","x",#REF!)</f>
        <v>#REF!</v>
      </c>
      <c r="AI48" s="124" t="e">
        <f>IF(#REF!="","x",#REF!)</f>
        <v>#REF!</v>
      </c>
      <c r="AJ48" s="124" t="e">
        <f>IF(#REF!="","x",#REF!)</f>
        <v>#REF!</v>
      </c>
      <c r="AK48" s="124" t="e">
        <f>IF(#REF!="","x",#REF!)</f>
        <v>#REF!</v>
      </c>
      <c r="AL48" s="124" t="e">
        <f>IF(#REF!="","x",#REF!)</f>
        <v>#REF!</v>
      </c>
      <c r="AM48" s="124" t="e">
        <f>IF(#REF!="","x",#REF!)</f>
        <v>#REF!</v>
      </c>
      <c r="AN48" s="124" t="e">
        <f>IF(#REF!="","x",#REF!)</f>
        <v>#REF!</v>
      </c>
      <c r="AO48" s="124" t="e">
        <f>IF(#REF!="","x",#REF!)</f>
        <v>#REF!</v>
      </c>
      <c r="AP48" s="124" t="e">
        <f>IF(#REF!="","x",#REF!)</f>
        <v>#REF!</v>
      </c>
      <c r="AQ48" s="124" t="e">
        <f>IF(#REF!="","x",#REF!)</f>
        <v>#REF!</v>
      </c>
      <c r="AR48" s="124" t="e">
        <f>IF(#REF!="","x",#REF!)</f>
        <v>#REF!</v>
      </c>
      <c r="AS48" s="124" t="e">
        <f>IF(#REF!="","x",#REF!)</f>
        <v>#REF!</v>
      </c>
      <c r="AT48" s="124" t="e">
        <f>IF(#REF!="","x",#REF!)</f>
        <v>#REF!</v>
      </c>
      <c r="AU48" s="124" t="e">
        <f>IF(#REF!="","x",#REF!)</f>
        <v>#REF!</v>
      </c>
      <c r="AV48" s="124" t="e">
        <f>IF(#REF!="","x",#REF!)</f>
        <v>#REF!</v>
      </c>
      <c r="AW48" s="124" t="e">
        <f>IF(#REF!="","x",#REF!)</f>
        <v>#REF!</v>
      </c>
      <c r="AX48" s="124" t="e">
        <f>IF(#REF!="","x",#REF!)</f>
        <v>#REF!</v>
      </c>
      <c r="AY48" s="124" t="e">
        <f>IF(#REF!="","x",#REF!)</f>
        <v>#REF!</v>
      </c>
      <c r="AZ48" s="124" t="e">
        <f>IF(#REF!="","x",#REF!)</f>
        <v>#REF!</v>
      </c>
      <c r="BA48" s="124" t="e">
        <f>IF(#REF!="","x",#REF!)</f>
        <v>#REF!</v>
      </c>
      <c r="BB48" s="124" t="e">
        <f>IF(#REF!="","x",#REF!)</f>
        <v>#REF!</v>
      </c>
      <c r="BC48" s="124" t="e">
        <f>IF(#REF!="","x",#REF!)</f>
        <v>#REF!</v>
      </c>
      <c r="BD48" s="124" t="e">
        <f>IF(#REF!="","x",#REF!)</f>
        <v>#REF!</v>
      </c>
      <c r="BE48" s="162" t="e">
        <f>IF(#REF!="","x",YEAR(#REF!))</f>
        <v>#REF!</v>
      </c>
      <c r="BF48" s="162" t="e">
        <f>IF(#REF!="","x",YEAR(#REF!))</f>
        <v>#REF!</v>
      </c>
      <c r="BG48" s="162" t="e">
        <f>IF(#REF!="","x",YEAR(#REF!))</f>
        <v>#REF!</v>
      </c>
      <c r="BH48" s="124" t="e">
        <f>IF(#REF!="","x",#REF!)</f>
        <v>#REF!</v>
      </c>
      <c r="BI48" s="124" t="e">
        <f>IF(#REF!="","x",#REF!)</f>
        <v>#REF!</v>
      </c>
      <c r="BJ48" s="124" t="e">
        <f>IF(#REF!="","x",#REF!)</f>
        <v>#REF!</v>
      </c>
      <c r="BK48" s="124" t="e">
        <f>IF(#REF!="","x",#REF!)</f>
        <v>#REF!</v>
      </c>
      <c r="BL48" s="124" t="e">
        <f>IF(#REF!="","x",#REF!)</f>
        <v>#REF!</v>
      </c>
      <c r="BM48" s="124" t="e">
        <f>IF(#REF!="","x",#REF!)</f>
        <v>#REF!</v>
      </c>
      <c r="BN48" s="124" t="e">
        <f>IF(#REF!="","x",#REF!)</f>
        <v>#REF!</v>
      </c>
      <c r="BO48" s="124" t="e">
        <f>IF(#REF!="","x",#REF!)</f>
        <v>#REF!</v>
      </c>
      <c r="BP48" s="124" t="e">
        <f>IF(#REF!="","x",#REF!)</f>
        <v>#REF!</v>
      </c>
      <c r="BQ48" s="124" t="e">
        <f>IF(#REF!="","x",#REF!)</f>
        <v>#REF!</v>
      </c>
      <c r="BR48" s="124" t="e">
        <f>IF(#REF!="","x",#REF!)</f>
        <v>#REF!</v>
      </c>
      <c r="BS48" s="124" t="e">
        <f>IF(#REF!="","x",#REF!)</f>
        <v>#REF!</v>
      </c>
      <c r="BT48" s="124" t="e">
        <f>IF(#REF!="","x",#REF!)</f>
        <v>#REF!</v>
      </c>
      <c r="BU48" s="124" t="e">
        <f>IF(#REF!="","x",#REF!)</f>
        <v>#REF!</v>
      </c>
      <c r="BV48" s="124" t="e">
        <f>IF(#REF!="","x",#REF!)</f>
        <v>#REF!</v>
      </c>
      <c r="BW48" s="124" t="e">
        <f>IF(#REF!="","x",#REF!)</f>
        <v>#REF!</v>
      </c>
      <c r="BX48" s="124" t="e">
        <f>IF(#REF!="","x",#REF!)</f>
        <v>#REF!</v>
      </c>
      <c r="BY48" s="124" t="e">
        <f>IF(#REF!="","x",#REF!)</f>
        <v>#REF!</v>
      </c>
      <c r="BZ48" s="124" t="e">
        <f>IF(#REF!="","x",#REF!)</f>
        <v>#REF!</v>
      </c>
      <c r="CA48" s="124" t="e">
        <f>IF(#REF!="","x",#REF!)</f>
        <v>#REF!</v>
      </c>
      <c r="CB48" s="124" t="e">
        <f>IF(#REF!="","x",#REF!)</f>
        <v>#REF!</v>
      </c>
    </row>
    <row r="49" spans="1:80" x14ac:dyDescent="0.25">
      <c r="A49" s="101" t="s">
        <v>84</v>
      </c>
      <c r="B49" s="84" t="s">
        <v>83</v>
      </c>
      <c r="C49" s="124" t="e">
        <f>IF(#REF!="","x",#REF!)</f>
        <v>#REF!</v>
      </c>
      <c r="D49" s="124" t="e">
        <f>IF(#REF!="","x",#REF!)</f>
        <v>#REF!</v>
      </c>
      <c r="E49" s="124" t="e">
        <f>IF(#REF!="","x",#REF!)</f>
        <v>#REF!</v>
      </c>
      <c r="F49" s="124" t="e">
        <f>IF(#REF!="","x",#REF!)</f>
        <v>#REF!</v>
      </c>
      <c r="G49" s="124" t="e">
        <f>IF(#REF!="","x",#REF!)</f>
        <v>#REF!</v>
      </c>
      <c r="H49" s="124" t="e">
        <f>IF(#REF!="","x",#REF!)</f>
        <v>#REF!</v>
      </c>
      <c r="I49" s="124" t="e">
        <f>IF(#REF!="","x",#REF!)</f>
        <v>#REF!</v>
      </c>
      <c r="J49" s="124" t="e">
        <f>IF(#REF!="","x",#REF!)</f>
        <v>#REF!</v>
      </c>
      <c r="K49" s="124" t="e">
        <f>IF(#REF!="","x",#REF!)</f>
        <v>#REF!</v>
      </c>
      <c r="L49" s="124" t="e">
        <f>IF(#REF!="","x",#REF!)</f>
        <v>#REF!</v>
      </c>
      <c r="M49" s="124" t="e">
        <f>IF(#REF!="","x",#REF!)</f>
        <v>#REF!</v>
      </c>
      <c r="N49" s="124" t="e">
        <f>IF(#REF!="","x",#REF!)</f>
        <v>#REF!</v>
      </c>
      <c r="O49" s="124" t="e">
        <f>IF(#REF!="","x",#REF!)</f>
        <v>#REF!</v>
      </c>
      <c r="P49" s="124" t="e">
        <f>IF(#REF!="","x",#REF!)</f>
        <v>#REF!</v>
      </c>
      <c r="Q49" s="124" t="e">
        <f>IF(#REF!="","x",#REF!)</f>
        <v>#REF!</v>
      </c>
      <c r="R49" s="124" t="e">
        <f>IF(#REF!="","x",#REF!)</f>
        <v>#REF!</v>
      </c>
      <c r="S49" s="124" t="e">
        <f>IF(#REF!="","x",#REF!)</f>
        <v>#REF!</v>
      </c>
      <c r="T49" s="124" t="e">
        <f>IF(#REF!="","x",#REF!)</f>
        <v>#REF!</v>
      </c>
      <c r="U49" s="124" t="e">
        <f>IF(#REF!="","x",#REF!)</f>
        <v>#REF!</v>
      </c>
      <c r="V49" s="124" t="e">
        <f>IF(#REF!="","x",#REF!)</f>
        <v>#REF!</v>
      </c>
      <c r="W49" s="124" t="e">
        <f>IF(#REF!="","x",#REF!)</f>
        <v>#REF!</v>
      </c>
      <c r="X49" s="124" t="e">
        <f>IF(#REF!="","x",#REF!)</f>
        <v>#REF!</v>
      </c>
      <c r="Y49" s="124" t="e">
        <f>IF(#REF!="","x",#REF!)</f>
        <v>#REF!</v>
      </c>
      <c r="Z49" s="124" t="e">
        <f>IF(#REF!="","x",#REF!)</f>
        <v>#REF!</v>
      </c>
      <c r="AA49" s="124" t="e">
        <f>IF(#REF!="","x",#REF!)</f>
        <v>#REF!</v>
      </c>
      <c r="AB49" s="124" t="e">
        <f>IF(#REF!="","x",#REF!)</f>
        <v>#REF!</v>
      </c>
      <c r="AC49" s="124" t="e">
        <f>IF(#REF!="","x",#REF!)</f>
        <v>#REF!</v>
      </c>
      <c r="AD49" s="124" t="e">
        <f>IF(#REF!="","x",#REF!)</f>
        <v>#REF!</v>
      </c>
      <c r="AE49" s="124" t="e">
        <f>IF(#REF!="","x",#REF!)</f>
        <v>#REF!</v>
      </c>
      <c r="AF49" s="124" t="e">
        <f>IF(#REF!="","x",#REF!)</f>
        <v>#REF!</v>
      </c>
      <c r="AG49" s="124" t="e">
        <f>IF(#REF!="","x",#REF!)</f>
        <v>#REF!</v>
      </c>
      <c r="AH49" s="124" t="e">
        <f>IF(#REF!="","x",#REF!)</f>
        <v>#REF!</v>
      </c>
      <c r="AI49" s="124" t="e">
        <f>IF(#REF!="","x",#REF!)</f>
        <v>#REF!</v>
      </c>
      <c r="AJ49" s="124" t="e">
        <f>IF(#REF!="","x",#REF!)</f>
        <v>#REF!</v>
      </c>
      <c r="AK49" s="124" t="e">
        <f>IF(#REF!="","x",#REF!)</f>
        <v>#REF!</v>
      </c>
      <c r="AL49" s="124" t="e">
        <f>IF(#REF!="","x",#REF!)</f>
        <v>#REF!</v>
      </c>
      <c r="AM49" s="124" t="e">
        <f>IF(#REF!="","x",#REF!)</f>
        <v>#REF!</v>
      </c>
      <c r="AN49" s="124" t="e">
        <f>IF(#REF!="","x",#REF!)</f>
        <v>#REF!</v>
      </c>
      <c r="AO49" s="124" t="e">
        <f>IF(#REF!="","x",#REF!)</f>
        <v>#REF!</v>
      </c>
      <c r="AP49" s="124" t="e">
        <f>IF(#REF!="","x",#REF!)</f>
        <v>#REF!</v>
      </c>
      <c r="AQ49" s="124" t="e">
        <f>IF(#REF!="","x",#REF!)</f>
        <v>#REF!</v>
      </c>
      <c r="AR49" s="124" t="e">
        <f>IF(#REF!="","x",#REF!)</f>
        <v>#REF!</v>
      </c>
      <c r="AS49" s="124" t="e">
        <f>IF(#REF!="","x",#REF!)</f>
        <v>#REF!</v>
      </c>
      <c r="AT49" s="124" t="e">
        <f>IF(#REF!="","x",#REF!)</f>
        <v>#REF!</v>
      </c>
      <c r="AU49" s="124" t="e">
        <f>IF(#REF!="","x",#REF!)</f>
        <v>#REF!</v>
      </c>
      <c r="AV49" s="124" t="e">
        <f>IF(#REF!="","x",#REF!)</f>
        <v>#REF!</v>
      </c>
      <c r="AW49" s="124" t="e">
        <f>IF(#REF!="","x",#REF!)</f>
        <v>#REF!</v>
      </c>
      <c r="AX49" s="124" t="e">
        <f>IF(#REF!="","x",#REF!)</f>
        <v>#REF!</v>
      </c>
      <c r="AY49" s="124" t="e">
        <f>IF(#REF!="","x",#REF!)</f>
        <v>#REF!</v>
      </c>
      <c r="AZ49" s="124" t="e">
        <f>IF(#REF!="","x",#REF!)</f>
        <v>#REF!</v>
      </c>
      <c r="BA49" s="124" t="e">
        <f>IF(#REF!="","x",#REF!)</f>
        <v>#REF!</v>
      </c>
      <c r="BB49" s="124" t="e">
        <f>IF(#REF!="","x",#REF!)</f>
        <v>#REF!</v>
      </c>
      <c r="BC49" s="124" t="e">
        <f>IF(#REF!="","x",#REF!)</f>
        <v>#REF!</v>
      </c>
      <c r="BD49" s="124" t="e">
        <f>IF(#REF!="","x",#REF!)</f>
        <v>#REF!</v>
      </c>
      <c r="BE49" s="162" t="e">
        <f>IF(#REF!="","x",YEAR(#REF!))</f>
        <v>#REF!</v>
      </c>
      <c r="BF49" s="162" t="e">
        <f>IF(#REF!="","x",YEAR(#REF!))</f>
        <v>#REF!</v>
      </c>
      <c r="BG49" s="162" t="e">
        <f>IF(#REF!="","x",YEAR(#REF!))</f>
        <v>#REF!</v>
      </c>
      <c r="BH49" s="124" t="e">
        <f>IF(#REF!="","x",#REF!)</f>
        <v>#REF!</v>
      </c>
      <c r="BI49" s="124" t="e">
        <f>IF(#REF!="","x",#REF!)</f>
        <v>#REF!</v>
      </c>
      <c r="BJ49" s="124" t="e">
        <f>IF(#REF!="","x",#REF!)</f>
        <v>#REF!</v>
      </c>
      <c r="BK49" s="124" t="e">
        <f>IF(#REF!="","x",#REF!)</f>
        <v>#REF!</v>
      </c>
      <c r="BL49" s="124" t="e">
        <f>IF(#REF!="","x",#REF!)</f>
        <v>#REF!</v>
      </c>
      <c r="BM49" s="124" t="e">
        <f>IF(#REF!="","x",#REF!)</f>
        <v>#REF!</v>
      </c>
      <c r="BN49" s="124" t="e">
        <f>IF(#REF!="","x",#REF!)</f>
        <v>#REF!</v>
      </c>
      <c r="BO49" s="124" t="e">
        <f>IF(#REF!="","x",#REF!)</f>
        <v>#REF!</v>
      </c>
      <c r="BP49" s="124" t="e">
        <f>IF(#REF!="","x",#REF!)</f>
        <v>#REF!</v>
      </c>
      <c r="BQ49" s="124" t="e">
        <f>IF(#REF!="","x",#REF!)</f>
        <v>#REF!</v>
      </c>
      <c r="BR49" s="124" t="e">
        <f>IF(#REF!="","x",#REF!)</f>
        <v>#REF!</v>
      </c>
      <c r="BS49" s="124" t="e">
        <f>IF(#REF!="","x",#REF!)</f>
        <v>#REF!</v>
      </c>
      <c r="BT49" s="124" t="e">
        <f>IF(#REF!="","x",#REF!)</f>
        <v>#REF!</v>
      </c>
      <c r="BU49" s="124" t="e">
        <f>IF(#REF!="","x",#REF!)</f>
        <v>#REF!</v>
      </c>
      <c r="BV49" s="124" t="e">
        <f>IF(#REF!="","x",#REF!)</f>
        <v>#REF!</v>
      </c>
      <c r="BW49" s="124" t="e">
        <f>IF(#REF!="","x",#REF!)</f>
        <v>#REF!</v>
      </c>
      <c r="BX49" s="124" t="e">
        <f>IF(#REF!="","x",#REF!)</f>
        <v>#REF!</v>
      </c>
      <c r="BY49" s="124" t="e">
        <f>IF(#REF!="","x",#REF!)</f>
        <v>#REF!</v>
      </c>
      <c r="BZ49" s="124" t="e">
        <f>IF(#REF!="","x",#REF!)</f>
        <v>#REF!</v>
      </c>
      <c r="CA49" s="124" t="e">
        <f>IF(#REF!="","x",#REF!)</f>
        <v>#REF!</v>
      </c>
      <c r="CB49" s="124" t="e">
        <f>IF(#REF!="","x",#REF!)</f>
        <v>#REF!</v>
      </c>
    </row>
    <row r="50" spans="1:80" x14ac:dyDescent="0.25">
      <c r="A50" s="101" t="s">
        <v>86</v>
      </c>
      <c r="B50" s="84" t="s">
        <v>85</v>
      </c>
      <c r="C50" s="124" t="e">
        <f>IF(#REF!="","x",#REF!)</f>
        <v>#REF!</v>
      </c>
      <c r="D50" s="124" t="e">
        <f>IF(#REF!="","x",#REF!)</f>
        <v>#REF!</v>
      </c>
      <c r="E50" s="124" t="e">
        <f>IF(#REF!="","x",#REF!)</f>
        <v>#REF!</v>
      </c>
      <c r="F50" s="124" t="e">
        <f>IF(#REF!="","x",#REF!)</f>
        <v>#REF!</v>
      </c>
      <c r="G50" s="124" t="e">
        <f>IF(#REF!="","x",#REF!)</f>
        <v>#REF!</v>
      </c>
      <c r="H50" s="124" t="e">
        <f>IF(#REF!="","x",#REF!)</f>
        <v>#REF!</v>
      </c>
      <c r="I50" s="124" t="e">
        <f>IF(#REF!="","x",#REF!)</f>
        <v>#REF!</v>
      </c>
      <c r="J50" s="124" t="e">
        <f>IF(#REF!="","x",#REF!)</f>
        <v>#REF!</v>
      </c>
      <c r="K50" s="124" t="e">
        <f>IF(#REF!="","x",#REF!)</f>
        <v>#REF!</v>
      </c>
      <c r="L50" s="124" t="e">
        <f>IF(#REF!="","x",#REF!)</f>
        <v>#REF!</v>
      </c>
      <c r="M50" s="124" t="e">
        <f>IF(#REF!="","x",#REF!)</f>
        <v>#REF!</v>
      </c>
      <c r="N50" s="124" t="e">
        <f>IF(#REF!="","x",#REF!)</f>
        <v>#REF!</v>
      </c>
      <c r="O50" s="124" t="e">
        <f>IF(#REF!="","x",#REF!)</f>
        <v>#REF!</v>
      </c>
      <c r="P50" s="124" t="e">
        <f>IF(#REF!="","x",#REF!)</f>
        <v>#REF!</v>
      </c>
      <c r="Q50" s="124" t="e">
        <f>IF(#REF!="","x",#REF!)</f>
        <v>#REF!</v>
      </c>
      <c r="R50" s="124" t="e">
        <f>IF(#REF!="","x",#REF!)</f>
        <v>#REF!</v>
      </c>
      <c r="S50" s="124" t="e">
        <f>IF(#REF!="","x",#REF!)</f>
        <v>#REF!</v>
      </c>
      <c r="T50" s="124" t="e">
        <f>IF(#REF!="","x",#REF!)</f>
        <v>#REF!</v>
      </c>
      <c r="U50" s="124" t="e">
        <f>IF(#REF!="","x",#REF!)</f>
        <v>#REF!</v>
      </c>
      <c r="V50" s="124" t="e">
        <f>IF(#REF!="","x",#REF!)</f>
        <v>#REF!</v>
      </c>
      <c r="W50" s="124" t="e">
        <f>IF(#REF!="","x",#REF!)</f>
        <v>#REF!</v>
      </c>
      <c r="X50" s="124" t="e">
        <f>IF(#REF!="","x",#REF!)</f>
        <v>#REF!</v>
      </c>
      <c r="Y50" s="124" t="e">
        <f>IF(#REF!="","x",#REF!)</f>
        <v>#REF!</v>
      </c>
      <c r="Z50" s="124" t="e">
        <f>IF(#REF!="","x",#REF!)</f>
        <v>#REF!</v>
      </c>
      <c r="AA50" s="124" t="e">
        <f>IF(#REF!="","x",#REF!)</f>
        <v>#REF!</v>
      </c>
      <c r="AB50" s="124" t="e">
        <f>IF(#REF!="","x",#REF!)</f>
        <v>#REF!</v>
      </c>
      <c r="AC50" s="124" t="e">
        <f>IF(#REF!="","x",#REF!)</f>
        <v>#REF!</v>
      </c>
      <c r="AD50" s="124" t="e">
        <f>IF(#REF!="","x",#REF!)</f>
        <v>#REF!</v>
      </c>
      <c r="AE50" s="124" t="e">
        <f>IF(#REF!="","x",#REF!)</f>
        <v>#REF!</v>
      </c>
      <c r="AF50" s="124" t="e">
        <f>IF(#REF!="","x",#REF!)</f>
        <v>#REF!</v>
      </c>
      <c r="AG50" s="124" t="e">
        <f>IF(#REF!="","x",#REF!)</f>
        <v>#REF!</v>
      </c>
      <c r="AH50" s="124" t="e">
        <f>IF(#REF!="","x",#REF!)</f>
        <v>#REF!</v>
      </c>
      <c r="AI50" s="124" t="e">
        <f>IF(#REF!="","x",#REF!)</f>
        <v>#REF!</v>
      </c>
      <c r="AJ50" s="124" t="e">
        <f>IF(#REF!="","x",#REF!)</f>
        <v>#REF!</v>
      </c>
      <c r="AK50" s="124" t="e">
        <f>IF(#REF!="","x",#REF!)</f>
        <v>#REF!</v>
      </c>
      <c r="AL50" s="124" t="e">
        <f>IF(#REF!="","x",#REF!)</f>
        <v>#REF!</v>
      </c>
      <c r="AM50" s="124" t="e">
        <f>IF(#REF!="","x",#REF!)</f>
        <v>#REF!</v>
      </c>
      <c r="AN50" s="124" t="e">
        <f>IF(#REF!="","x",#REF!)</f>
        <v>#REF!</v>
      </c>
      <c r="AO50" s="124" t="e">
        <f>IF(#REF!="","x",#REF!)</f>
        <v>#REF!</v>
      </c>
      <c r="AP50" s="124" t="e">
        <f>IF(#REF!="","x",#REF!)</f>
        <v>#REF!</v>
      </c>
      <c r="AQ50" s="124" t="e">
        <f>IF(#REF!="","x",#REF!)</f>
        <v>#REF!</v>
      </c>
      <c r="AR50" s="124" t="e">
        <f>IF(#REF!="","x",#REF!)</f>
        <v>#REF!</v>
      </c>
      <c r="AS50" s="124" t="e">
        <f>IF(#REF!="","x",#REF!)</f>
        <v>#REF!</v>
      </c>
      <c r="AT50" s="124" t="e">
        <f>IF(#REF!="","x",#REF!)</f>
        <v>#REF!</v>
      </c>
      <c r="AU50" s="124" t="e">
        <f>IF(#REF!="","x",#REF!)</f>
        <v>#REF!</v>
      </c>
      <c r="AV50" s="124" t="e">
        <f>IF(#REF!="","x",#REF!)</f>
        <v>#REF!</v>
      </c>
      <c r="AW50" s="124" t="e">
        <f>IF(#REF!="","x",#REF!)</f>
        <v>#REF!</v>
      </c>
      <c r="AX50" s="124" t="e">
        <f>IF(#REF!="","x",#REF!)</f>
        <v>#REF!</v>
      </c>
      <c r="AY50" s="124" t="e">
        <f>IF(#REF!="","x",#REF!)</f>
        <v>#REF!</v>
      </c>
      <c r="AZ50" s="124" t="e">
        <f>IF(#REF!="","x",#REF!)</f>
        <v>#REF!</v>
      </c>
      <c r="BA50" s="124" t="e">
        <f>IF(#REF!="","x",#REF!)</f>
        <v>#REF!</v>
      </c>
      <c r="BB50" s="124" t="e">
        <f>IF(#REF!="","x",#REF!)</f>
        <v>#REF!</v>
      </c>
      <c r="BC50" s="124" t="e">
        <f>IF(#REF!="","x",#REF!)</f>
        <v>#REF!</v>
      </c>
      <c r="BD50" s="124" t="e">
        <f>IF(#REF!="","x",#REF!)</f>
        <v>#REF!</v>
      </c>
      <c r="BE50" s="162" t="e">
        <f>IF(#REF!="","x",YEAR(#REF!))</f>
        <v>#REF!</v>
      </c>
      <c r="BF50" s="162" t="e">
        <f>IF(#REF!="","x",YEAR(#REF!))</f>
        <v>#REF!</v>
      </c>
      <c r="BG50" s="162" t="e">
        <f>IF(#REF!="","x",YEAR(#REF!))</f>
        <v>#REF!</v>
      </c>
      <c r="BH50" s="124" t="e">
        <f>IF(#REF!="","x",#REF!)</f>
        <v>#REF!</v>
      </c>
      <c r="BI50" s="124" t="e">
        <f>IF(#REF!="","x",#REF!)</f>
        <v>#REF!</v>
      </c>
      <c r="BJ50" s="124" t="e">
        <f>IF(#REF!="","x",#REF!)</f>
        <v>#REF!</v>
      </c>
      <c r="BK50" s="124" t="e">
        <f>IF(#REF!="","x",#REF!)</f>
        <v>#REF!</v>
      </c>
      <c r="BL50" s="124" t="e">
        <f>IF(#REF!="","x",#REF!)</f>
        <v>#REF!</v>
      </c>
      <c r="BM50" s="124" t="e">
        <f>IF(#REF!="","x",#REF!)</f>
        <v>#REF!</v>
      </c>
      <c r="BN50" s="124" t="e">
        <f>IF(#REF!="","x",#REF!)</f>
        <v>#REF!</v>
      </c>
      <c r="BO50" s="124" t="e">
        <f>IF(#REF!="","x",#REF!)</f>
        <v>#REF!</v>
      </c>
      <c r="BP50" s="124" t="e">
        <f>IF(#REF!="","x",#REF!)</f>
        <v>#REF!</v>
      </c>
      <c r="BQ50" s="124" t="e">
        <f>IF(#REF!="","x",#REF!)</f>
        <v>#REF!</v>
      </c>
      <c r="BR50" s="124" t="e">
        <f>IF(#REF!="","x",#REF!)</f>
        <v>#REF!</v>
      </c>
      <c r="BS50" s="124" t="e">
        <f>IF(#REF!="","x",#REF!)</f>
        <v>#REF!</v>
      </c>
      <c r="BT50" s="124" t="e">
        <f>IF(#REF!="","x",#REF!)</f>
        <v>#REF!</v>
      </c>
      <c r="BU50" s="124" t="e">
        <f>IF(#REF!="","x",#REF!)</f>
        <v>#REF!</v>
      </c>
      <c r="BV50" s="124" t="e">
        <f>IF(#REF!="","x",#REF!)</f>
        <v>#REF!</v>
      </c>
      <c r="BW50" s="124" t="e">
        <f>IF(#REF!="","x",#REF!)</f>
        <v>#REF!</v>
      </c>
      <c r="BX50" s="124" t="e">
        <f>IF(#REF!="","x",#REF!)</f>
        <v>#REF!</v>
      </c>
      <c r="BY50" s="124" t="e">
        <f>IF(#REF!="","x",#REF!)</f>
        <v>#REF!</v>
      </c>
      <c r="BZ50" s="124" t="e">
        <f>IF(#REF!="","x",#REF!)</f>
        <v>#REF!</v>
      </c>
      <c r="CA50" s="124" t="e">
        <f>IF(#REF!="","x",#REF!)</f>
        <v>#REF!</v>
      </c>
      <c r="CB50" s="124" t="e">
        <f>IF(#REF!="","x",#REF!)</f>
        <v>#REF!</v>
      </c>
    </row>
    <row r="51" spans="1:80" x14ac:dyDescent="0.25">
      <c r="A51" s="101" t="s">
        <v>88</v>
      </c>
      <c r="B51" s="84" t="s">
        <v>87</v>
      </c>
      <c r="C51" s="124" t="e">
        <f>IF(#REF!="","x",#REF!)</f>
        <v>#REF!</v>
      </c>
      <c r="D51" s="124" t="e">
        <f>IF(#REF!="","x",#REF!)</f>
        <v>#REF!</v>
      </c>
      <c r="E51" s="124" t="e">
        <f>IF(#REF!="","x",#REF!)</f>
        <v>#REF!</v>
      </c>
      <c r="F51" s="124" t="e">
        <f>IF(#REF!="","x",#REF!)</f>
        <v>#REF!</v>
      </c>
      <c r="G51" s="124" t="e">
        <f>IF(#REF!="","x",#REF!)</f>
        <v>#REF!</v>
      </c>
      <c r="H51" s="124" t="e">
        <f>IF(#REF!="","x",#REF!)</f>
        <v>#REF!</v>
      </c>
      <c r="I51" s="124" t="e">
        <f>IF(#REF!="","x",#REF!)</f>
        <v>#REF!</v>
      </c>
      <c r="J51" s="124" t="e">
        <f>IF(#REF!="","x",#REF!)</f>
        <v>#REF!</v>
      </c>
      <c r="K51" s="124" t="e">
        <f>IF(#REF!="","x",#REF!)</f>
        <v>#REF!</v>
      </c>
      <c r="L51" s="124" t="e">
        <f>IF(#REF!="","x",#REF!)</f>
        <v>#REF!</v>
      </c>
      <c r="M51" s="124" t="e">
        <f>IF(#REF!="","x",#REF!)</f>
        <v>#REF!</v>
      </c>
      <c r="N51" s="124" t="e">
        <f>IF(#REF!="","x",#REF!)</f>
        <v>#REF!</v>
      </c>
      <c r="O51" s="124" t="e">
        <f>IF(#REF!="","x",#REF!)</f>
        <v>#REF!</v>
      </c>
      <c r="P51" s="124" t="e">
        <f>IF(#REF!="","x",#REF!)</f>
        <v>#REF!</v>
      </c>
      <c r="Q51" s="124" t="e">
        <f>IF(#REF!="","x",#REF!)</f>
        <v>#REF!</v>
      </c>
      <c r="R51" s="124" t="e">
        <f>IF(#REF!="","x",#REF!)</f>
        <v>#REF!</v>
      </c>
      <c r="S51" s="124" t="e">
        <f>IF(#REF!="","x",#REF!)</f>
        <v>#REF!</v>
      </c>
      <c r="T51" s="124" t="e">
        <f>IF(#REF!="","x",#REF!)</f>
        <v>#REF!</v>
      </c>
      <c r="U51" s="124" t="e">
        <f>IF(#REF!="","x",#REF!)</f>
        <v>#REF!</v>
      </c>
      <c r="V51" s="124" t="e">
        <f>IF(#REF!="","x",#REF!)</f>
        <v>#REF!</v>
      </c>
      <c r="W51" s="124" t="e">
        <f>IF(#REF!="","x",#REF!)</f>
        <v>#REF!</v>
      </c>
      <c r="X51" s="124" t="e">
        <f>IF(#REF!="","x",#REF!)</f>
        <v>#REF!</v>
      </c>
      <c r="Y51" s="124" t="e">
        <f>IF(#REF!="","x",#REF!)</f>
        <v>#REF!</v>
      </c>
      <c r="Z51" s="124" t="e">
        <f>IF(#REF!="","x",#REF!)</f>
        <v>#REF!</v>
      </c>
      <c r="AA51" s="124" t="e">
        <f>IF(#REF!="","x",#REF!)</f>
        <v>#REF!</v>
      </c>
      <c r="AB51" s="124" t="e">
        <f>IF(#REF!="","x",#REF!)</f>
        <v>#REF!</v>
      </c>
      <c r="AC51" s="124" t="e">
        <f>IF(#REF!="","x",#REF!)</f>
        <v>#REF!</v>
      </c>
      <c r="AD51" s="124" t="e">
        <f>IF(#REF!="","x",#REF!)</f>
        <v>#REF!</v>
      </c>
      <c r="AE51" s="124" t="e">
        <f>IF(#REF!="","x",#REF!)</f>
        <v>#REF!</v>
      </c>
      <c r="AF51" s="124" t="e">
        <f>IF(#REF!="","x",#REF!)</f>
        <v>#REF!</v>
      </c>
      <c r="AG51" s="124" t="e">
        <f>IF(#REF!="","x",#REF!)</f>
        <v>#REF!</v>
      </c>
      <c r="AH51" s="124" t="e">
        <f>IF(#REF!="","x",#REF!)</f>
        <v>#REF!</v>
      </c>
      <c r="AI51" s="124" t="e">
        <f>IF(#REF!="","x",#REF!)</f>
        <v>#REF!</v>
      </c>
      <c r="AJ51" s="124" t="e">
        <f>IF(#REF!="","x",#REF!)</f>
        <v>#REF!</v>
      </c>
      <c r="AK51" s="124" t="e">
        <f>IF(#REF!="","x",#REF!)</f>
        <v>#REF!</v>
      </c>
      <c r="AL51" s="124" t="e">
        <f>IF(#REF!="","x",#REF!)</f>
        <v>#REF!</v>
      </c>
      <c r="AM51" s="124" t="e">
        <f>IF(#REF!="","x",#REF!)</f>
        <v>#REF!</v>
      </c>
      <c r="AN51" s="124" t="e">
        <f>IF(#REF!="","x",#REF!)</f>
        <v>#REF!</v>
      </c>
      <c r="AO51" s="124" t="e">
        <f>IF(#REF!="","x",#REF!)</f>
        <v>#REF!</v>
      </c>
      <c r="AP51" s="124" t="e">
        <f>IF(#REF!="","x",#REF!)</f>
        <v>#REF!</v>
      </c>
      <c r="AQ51" s="124" t="e">
        <f>IF(#REF!="","x",#REF!)</f>
        <v>#REF!</v>
      </c>
      <c r="AR51" s="124" t="e">
        <f>IF(#REF!="","x",#REF!)</f>
        <v>#REF!</v>
      </c>
      <c r="AS51" s="124" t="e">
        <f>IF(#REF!="","x",#REF!)</f>
        <v>#REF!</v>
      </c>
      <c r="AT51" s="124" t="e">
        <f>IF(#REF!="","x",#REF!)</f>
        <v>#REF!</v>
      </c>
      <c r="AU51" s="124" t="e">
        <f>IF(#REF!="","x",#REF!)</f>
        <v>#REF!</v>
      </c>
      <c r="AV51" s="124" t="e">
        <f>IF(#REF!="","x",#REF!)</f>
        <v>#REF!</v>
      </c>
      <c r="AW51" s="124" t="e">
        <f>IF(#REF!="","x",#REF!)</f>
        <v>#REF!</v>
      </c>
      <c r="AX51" s="124" t="e">
        <f>IF(#REF!="","x",#REF!)</f>
        <v>#REF!</v>
      </c>
      <c r="AY51" s="124" t="e">
        <f>IF(#REF!="","x",#REF!)</f>
        <v>#REF!</v>
      </c>
      <c r="AZ51" s="124" t="e">
        <f>IF(#REF!="","x",#REF!)</f>
        <v>#REF!</v>
      </c>
      <c r="BA51" s="124" t="e">
        <f>IF(#REF!="","x",#REF!)</f>
        <v>#REF!</v>
      </c>
      <c r="BB51" s="124" t="e">
        <f>IF(#REF!="","x",#REF!)</f>
        <v>#REF!</v>
      </c>
      <c r="BC51" s="124" t="e">
        <f>IF(#REF!="","x",#REF!)</f>
        <v>#REF!</v>
      </c>
      <c r="BD51" s="124" t="e">
        <f>IF(#REF!="","x",#REF!)</f>
        <v>#REF!</v>
      </c>
      <c r="BE51" s="162" t="e">
        <f>IF(#REF!="","x",YEAR(#REF!))</f>
        <v>#REF!</v>
      </c>
      <c r="BF51" s="162" t="e">
        <f>IF(#REF!="","x",YEAR(#REF!))</f>
        <v>#REF!</v>
      </c>
      <c r="BG51" s="162" t="e">
        <f>IF(#REF!="","x",YEAR(#REF!))</f>
        <v>#REF!</v>
      </c>
      <c r="BH51" s="124" t="e">
        <f>IF(#REF!="","x",#REF!)</f>
        <v>#REF!</v>
      </c>
      <c r="BI51" s="124" t="e">
        <f>IF(#REF!="","x",#REF!)</f>
        <v>#REF!</v>
      </c>
      <c r="BJ51" s="124" t="e">
        <f>IF(#REF!="","x",#REF!)</f>
        <v>#REF!</v>
      </c>
      <c r="BK51" s="124" t="e">
        <f>IF(#REF!="","x",#REF!)</f>
        <v>#REF!</v>
      </c>
      <c r="BL51" s="124" t="e">
        <f>IF(#REF!="","x",#REF!)</f>
        <v>#REF!</v>
      </c>
      <c r="BM51" s="124" t="e">
        <f>IF(#REF!="","x",#REF!)</f>
        <v>#REF!</v>
      </c>
      <c r="BN51" s="124" t="e">
        <f>IF(#REF!="","x",#REF!)</f>
        <v>#REF!</v>
      </c>
      <c r="BO51" s="124" t="e">
        <f>IF(#REF!="","x",#REF!)</f>
        <v>#REF!</v>
      </c>
      <c r="BP51" s="124" t="e">
        <f>IF(#REF!="","x",#REF!)</f>
        <v>#REF!</v>
      </c>
      <c r="BQ51" s="124" t="e">
        <f>IF(#REF!="","x",#REF!)</f>
        <v>#REF!</v>
      </c>
      <c r="BR51" s="124" t="e">
        <f>IF(#REF!="","x",#REF!)</f>
        <v>#REF!</v>
      </c>
      <c r="BS51" s="124" t="e">
        <f>IF(#REF!="","x",#REF!)</f>
        <v>#REF!</v>
      </c>
      <c r="BT51" s="124" t="e">
        <f>IF(#REF!="","x",#REF!)</f>
        <v>#REF!</v>
      </c>
      <c r="BU51" s="124" t="e">
        <f>IF(#REF!="","x",#REF!)</f>
        <v>#REF!</v>
      </c>
      <c r="BV51" s="124" t="e">
        <f>IF(#REF!="","x",#REF!)</f>
        <v>#REF!</v>
      </c>
      <c r="BW51" s="124" t="e">
        <f>IF(#REF!="","x",#REF!)</f>
        <v>#REF!</v>
      </c>
      <c r="BX51" s="124" t="e">
        <f>IF(#REF!="","x",#REF!)</f>
        <v>#REF!</v>
      </c>
      <c r="BY51" s="124" t="e">
        <f>IF(#REF!="","x",#REF!)</f>
        <v>#REF!</v>
      </c>
      <c r="BZ51" s="124" t="e">
        <f>IF(#REF!="","x",#REF!)</f>
        <v>#REF!</v>
      </c>
      <c r="CA51" s="124" t="e">
        <f>IF(#REF!="","x",#REF!)</f>
        <v>#REF!</v>
      </c>
      <c r="CB51" s="124" t="e">
        <f>IF(#REF!="","x",#REF!)</f>
        <v>#REF!</v>
      </c>
    </row>
    <row r="52" spans="1:80" x14ac:dyDescent="0.25">
      <c r="A52" s="101" t="s">
        <v>90</v>
      </c>
      <c r="B52" s="84" t="s">
        <v>89</v>
      </c>
      <c r="C52" s="124" t="e">
        <f>IF(#REF!="","x",#REF!)</f>
        <v>#REF!</v>
      </c>
      <c r="D52" s="124" t="e">
        <f>IF(#REF!="","x",#REF!)</f>
        <v>#REF!</v>
      </c>
      <c r="E52" s="124" t="e">
        <f>IF(#REF!="","x",#REF!)</f>
        <v>#REF!</v>
      </c>
      <c r="F52" s="124" t="e">
        <f>IF(#REF!="","x",#REF!)</f>
        <v>#REF!</v>
      </c>
      <c r="G52" s="124" t="e">
        <f>IF(#REF!="","x",#REF!)</f>
        <v>#REF!</v>
      </c>
      <c r="H52" s="124" t="e">
        <f>IF(#REF!="","x",#REF!)</f>
        <v>#REF!</v>
      </c>
      <c r="I52" s="124" t="e">
        <f>IF(#REF!="","x",#REF!)</f>
        <v>#REF!</v>
      </c>
      <c r="J52" s="124" t="e">
        <f>IF(#REF!="","x",#REF!)</f>
        <v>#REF!</v>
      </c>
      <c r="K52" s="124" t="e">
        <f>IF(#REF!="","x",#REF!)</f>
        <v>#REF!</v>
      </c>
      <c r="L52" s="124" t="e">
        <f>IF(#REF!="","x",#REF!)</f>
        <v>#REF!</v>
      </c>
      <c r="M52" s="124" t="e">
        <f>IF(#REF!="","x",#REF!)</f>
        <v>#REF!</v>
      </c>
      <c r="N52" s="124" t="e">
        <f>IF(#REF!="","x",#REF!)</f>
        <v>#REF!</v>
      </c>
      <c r="O52" s="124" t="e">
        <f>IF(#REF!="","x",#REF!)</f>
        <v>#REF!</v>
      </c>
      <c r="P52" s="124" t="e">
        <f>IF(#REF!="","x",#REF!)</f>
        <v>#REF!</v>
      </c>
      <c r="Q52" s="124" t="e">
        <f>IF(#REF!="","x",#REF!)</f>
        <v>#REF!</v>
      </c>
      <c r="R52" s="124" t="e">
        <f>IF(#REF!="","x",#REF!)</f>
        <v>#REF!</v>
      </c>
      <c r="S52" s="124" t="e">
        <f>IF(#REF!="","x",#REF!)</f>
        <v>#REF!</v>
      </c>
      <c r="T52" s="124" t="e">
        <f>IF(#REF!="","x",#REF!)</f>
        <v>#REF!</v>
      </c>
      <c r="U52" s="124" t="e">
        <f>IF(#REF!="","x",#REF!)</f>
        <v>#REF!</v>
      </c>
      <c r="V52" s="124" t="e">
        <f>IF(#REF!="","x",#REF!)</f>
        <v>#REF!</v>
      </c>
      <c r="W52" s="124" t="e">
        <f>IF(#REF!="","x",#REF!)</f>
        <v>#REF!</v>
      </c>
      <c r="X52" s="124" t="e">
        <f>IF(#REF!="","x",#REF!)</f>
        <v>#REF!</v>
      </c>
      <c r="Y52" s="124" t="e">
        <f>IF(#REF!="","x",#REF!)</f>
        <v>#REF!</v>
      </c>
      <c r="Z52" s="124" t="e">
        <f>IF(#REF!="","x",#REF!)</f>
        <v>#REF!</v>
      </c>
      <c r="AA52" s="124" t="e">
        <f>IF(#REF!="","x",#REF!)</f>
        <v>#REF!</v>
      </c>
      <c r="AB52" s="124" t="e">
        <f>IF(#REF!="","x",#REF!)</f>
        <v>#REF!</v>
      </c>
      <c r="AC52" s="124" t="e">
        <f>IF(#REF!="","x",#REF!)</f>
        <v>#REF!</v>
      </c>
      <c r="AD52" s="124" t="e">
        <f>IF(#REF!="","x",#REF!)</f>
        <v>#REF!</v>
      </c>
      <c r="AE52" s="124" t="e">
        <f>IF(#REF!="","x",#REF!)</f>
        <v>#REF!</v>
      </c>
      <c r="AF52" s="124" t="e">
        <f>IF(#REF!="","x",#REF!)</f>
        <v>#REF!</v>
      </c>
      <c r="AG52" s="124" t="e">
        <f>IF(#REF!="","x",#REF!)</f>
        <v>#REF!</v>
      </c>
      <c r="AH52" s="124" t="e">
        <f>IF(#REF!="","x",#REF!)</f>
        <v>#REF!</v>
      </c>
      <c r="AI52" s="124" t="e">
        <f>IF(#REF!="","x",#REF!)</f>
        <v>#REF!</v>
      </c>
      <c r="AJ52" s="124" t="e">
        <f>IF(#REF!="","x",#REF!)</f>
        <v>#REF!</v>
      </c>
      <c r="AK52" s="124" t="e">
        <f>IF(#REF!="","x",#REF!)</f>
        <v>#REF!</v>
      </c>
      <c r="AL52" s="124" t="e">
        <f>IF(#REF!="","x",#REF!)</f>
        <v>#REF!</v>
      </c>
      <c r="AM52" s="124" t="e">
        <f>IF(#REF!="","x",#REF!)</f>
        <v>#REF!</v>
      </c>
      <c r="AN52" s="124" t="e">
        <f>IF(#REF!="","x",#REF!)</f>
        <v>#REF!</v>
      </c>
      <c r="AO52" s="124" t="e">
        <f>IF(#REF!="","x",#REF!)</f>
        <v>#REF!</v>
      </c>
      <c r="AP52" s="124" t="e">
        <f>IF(#REF!="","x",#REF!)</f>
        <v>#REF!</v>
      </c>
      <c r="AQ52" s="124" t="e">
        <f>IF(#REF!="","x",#REF!)</f>
        <v>#REF!</v>
      </c>
      <c r="AR52" s="124" t="e">
        <f>IF(#REF!="","x",#REF!)</f>
        <v>#REF!</v>
      </c>
      <c r="AS52" s="124" t="e">
        <f>IF(#REF!="","x",#REF!)</f>
        <v>#REF!</v>
      </c>
      <c r="AT52" s="124" t="e">
        <f>IF(#REF!="","x",#REF!)</f>
        <v>#REF!</v>
      </c>
      <c r="AU52" s="124" t="e">
        <f>IF(#REF!="","x",#REF!)</f>
        <v>#REF!</v>
      </c>
      <c r="AV52" s="124" t="e">
        <f>IF(#REF!="","x",#REF!)</f>
        <v>#REF!</v>
      </c>
      <c r="AW52" s="124" t="e">
        <f>IF(#REF!="","x",#REF!)</f>
        <v>#REF!</v>
      </c>
      <c r="AX52" s="124" t="e">
        <f>IF(#REF!="","x",#REF!)</f>
        <v>#REF!</v>
      </c>
      <c r="AY52" s="124" t="e">
        <f>IF(#REF!="","x",#REF!)</f>
        <v>#REF!</v>
      </c>
      <c r="AZ52" s="124" t="e">
        <f>IF(#REF!="","x",#REF!)</f>
        <v>#REF!</v>
      </c>
      <c r="BA52" s="124" t="e">
        <f>IF(#REF!="","x",#REF!)</f>
        <v>#REF!</v>
      </c>
      <c r="BB52" s="124" t="e">
        <f>IF(#REF!="","x",#REF!)</f>
        <v>#REF!</v>
      </c>
      <c r="BC52" s="124" t="e">
        <f>IF(#REF!="","x",#REF!)</f>
        <v>#REF!</v>
      </c>
      <c r="BD52" s="124" t="e">
        <f>IF(#REF!="","x",#REF!)</f>
        <v>#REF!</v>
      </c>
      <c r="BE52" s="162" t="e">
        <f>IF(#REF!="","x",YEAR(#REF!))</f>
        <v>#REF!</v>
      </c>
      <c r="BF52" s="162" t="e">
        <f>IF(#REF!="","x",YEAR(#REF!))</f>
        <v>#REF!</v>
      </c>
      <c r="BG52" s="162" t="e">
        <f>IF(#REF!="","x",YEAR(#REF!))</f>
        <v>#REF!</v>
      </c>
      <c r="BH52" s="124" t="e">
        <f>IF(#REF!="","x",#REF!)</f>
        <v>#REF!</v>
      </c>
      <c r="BI52" s="124" t="e">
        <f>IF(#REF!="","x",#REF!)</f>
        <v>#REF!</v>
      </c>
      <c r="BJ52" s="124" t="e">
        <f>IF(#REF!="","x",#REF!)</f>
        <v>#REF!</v>
      </c>
      <c r="BK52" s="124" t="e">
        <f>IF(#REF!="","x",#REF!)</f>
        <v>#REF!</v>
      </c>
      <c r="BL52" s="124" t="e">
        <f>IF(#REF!="","x",#REF!)</f>
        <v>#REF!</v>
      </c>
      <c r="BM52" s="124" t="e">
        <f>IF(#REF!="","x",#REF!)</f>
        <v>#REF!</v>
      </c>
      <c r="BN52" s="124" t="e">
        <f>IF(#REF!="","x",#REF!)</f>
        <v>#REF!</v>
      </c>
      <c r="BO52" s="124" t="e">
        <f>IF(#REF!="","x",#REF!)</f>
        <v>#REF!</v>
      </c>
      <c r="BP52" s="124" t="e">
        <f>IF(#REF!="","x",#REF!)</f>
        <v>#REF!</v>
      </c>
      <c r="BQ52" s="124" t="e">
        <f>IF(#REF!="","x",#REF!)</f>
        <v>#REF!</v>
      </c>
      <c r="BR52" s="124" t="e">
        <f>IF(#REF!="","x",#REF!)</f>
        <v>#REF!</v>
      </c>
      <c r="BS52" s="124" t="e">
        <f>IF(#REF!="","x",#REF!)</f>
        <v>#REF!</v>
      </c>
      <c r="BT52" s="124" t="e">
        <f>IF(#REF!="","x",#REF!)</f>
        <v>#REF!</v>
      </c>
      <c r="BU52" s="124" t="e">
        <f>IF(#REF!="","x",#REF!)</f>
        <v>#REF!</v>
      </c>
      <c r="BV52" s="124" t="e">
        <f>IF(#REF!="","x",#REF!)</f>
        <v>#REF!</v>
      </c>
      <c r="BW52" s="124" t="e">
        <f>IF(#REF!="","x",#REF!)</f>
        <v>#REF!</v>
      </c>
      <c r="BX52" s="124" t="e">
        <f>IF(#REF!="","x",#REF!)</f>
        <v>#REF!</v>
      </c>
      <c r="BY52" s="124" t="e">
        <f>IF(#REF!="","x",#REF!)</f>
        <v>#REF!</v>
      </c>
      <c r="BZ52" s="124" t="e">
        <f>IF(#REF!="","x",#REF!)</f>
        <v>#REF!</v>
      </c>
      <c r="CA52" s="124" t="e">
        <f>IF(#REF!="","x",#REF!)</f>
        <v>#REF!</v>
      </c>
      <c r="CB52" s="124" t="e">
        <f>IF(#REF!="","x",#REF!)</f>
        <v>#REF!</v>
      </c>
    </row>
    <row r="53" spans="1:80" x14ac:dyDescent="0.25">
      <c r="A53" s="101" t="s">
        <v>93</v>
      </c>
      <c r="B53" s="84" t="s">
        <v>92</v>
      </c>
      <c r="C53" s="124" t="e">
        <f>IF(#REF!="","x",#REF!)</f>
        <v>#REF!</v>
      </c>
      <c r="D53" s="124" t="e">
        <f>IF(#REF!="","x",#REF!)</f>
        <v>#REF!</v>
      </c>
      <c r="E53" s="124" t="e">
        <f>IF(#REF!="","x",#REF!)</f>
        <v>#REF!</v>
      </c>
      <c r="F53" s="124" t="e">
        <f>IF(#REF!="","x",#REF!)</f>
        <v>#REF!</v>
      </c>
      <c r="G53" s="124" t="e">
        <f>IF(#REF!="","x",#REF!)</f>
        <v>#REF!</v>
      </c>
      <c r="H53" s="124" t="e">
        <f>IF(#REF!="","x",#REF!)</f>
        <v>#REF!</v>
      </c>
      <c r="I53" s="124" t="e">
        <f>IF(#REF!="","x",#REF!)</f>
        <v>#REF!</v>
      </c>
      <c r="J53" s="124" t="e">
        <f>IF(#REF!="","x",#REF!)</f>
        <v>#REF!</v>
      </c>
      <c r="K53" s="124" t="e">
        <f>IF(#REF!="","x",#REF!)</f>
        <v>#REF!</v>
      </c>
      <c r="L53" s="124" t="e">
        <f>IF(#REF!="","x",#REF!)</f>
        <v>#REF!</v>
      </c>
      <c r="M53" s="124" t="e">
        <f>IF(#REF!="","x",#REF!)</f>
        <v>#REF!</v>
      </c>
      <c r="N53" s="124" t="e">
        <f>IF(#REF!="","x",#REF!)</f>
        <v>#REF!</v>
      </c>
      <c r="O53" s="124" t="e">
        <f>IF(#REF!="","x",#REF!)</f>
        <v>#REF!</v>
      </c>
      <c r="P53" s="124" t="e">
        <f>IF(#REF!="","x",#REF!)</f>
        <v>#REF!</v>
      </c>
      <c r="Q53" s="124" t="e">
        <f>IF(#REF!="","x",#REF!)</f>
        <v>#REF!</v>
      </c>
      <c r="R53" s="124" t="e">
        <f>IF(#REF!="","x",#REF!)</f>
        <v>#REF!</v>
      </c>
      <c r="S53" s="124" t="e">
        <f>IF(#REF!="","x",#REF!)</f>
        <v>#REF!</v>
      </c>
      <c r="T53" s="124" t="e">
        <f>IF(#REF!="","x",#REF!)</f>
        <v>#REF!</v>
      </c>
      <c r="U53" s="124" t="e">
        <f>IF(#REF!="","x",#REF!)</f>
        <v>#REF!</v>
      </c>
      <c r="V53" s="124" t="e">
        <f>IF(#REF!="","x",#REF!)</f>
        <v>#REF!</v>
      </c>
      <c r="W53" s="124" t="e">
        <f>IF(#REF!="","x",#REF!)</f>
        <v>#REF!</v>
      </c>
      <c r="X53" s="124" t="e">
        <f>IF(#REF!="","x",#REF!)</f>
        <v>#REF!</v>
      </c>
      <c r="Y53" s="124" t="e">
        <f>IF(#REF!="","x",#REF!)</f>
        <v>#REF!</v>
      </c>
      <c r="Z53" s="124" t="e">
        <f>IF(#REF!="","x",#REF!)</f>
        <v>#REF!</v>
      </c>
      <c r="AA53" s="124" t="e">
        <f>IF(#REF!="","x",#REF!)</f>
        <v>#REF!</v>
      </c>
      <c r="AB53" s="124" t="e">
        <f>IF(#REF!="","x",#REF!)</f>
        <v>#REF!</v>
      </c>
      <c r="AC53" s="124" t="e">
        <f>IF(#REF!="","x",#REF!)</f>
        <v>#REF!</v>
      </c>
      <c r="AD53" s="124" t="e">
        <f>IF(#REF!="","x",#REF!)</f>
        <v>#REF!</v>
      </c>
      <c r="AE53" s="124" t="e">
        <f>IF(#REF!="","x",#REF!)</f>
        <v>#REF!</v>
      </c>
      <c r="AF53" s="124" t="e">
        <f>IF(#REF!="","x",#REF!)</f>
        <v>#REF!</v>
      </c>
      <c r="AG53" s="124" t="e">
        <f>IF(#REF!="","x",#REF!)</f>
        <v>#REF!</v>
      </c>
      <c r="AH53" s="124" t="e">
        <f>IF(#REF!="","x",#REF!)</f>
        <v>#REF!</v>
      </c>
      <c r="AI53" s="124" t="e">
        <f>IF(#REF!="","x",#REF!)</f>
        <v>#REF!</v>
      </c>
      <c r="AJ53" s="124" t="e">
        <f>IF(#REF!="","x",#REF!)</f>
        <v>#REF!</v>
      </c>
      <c r="AK53" s="124" t="e">
        <f>IF(#REF!="","x",#REF!)</f>
        <v>#REF!</v>
      </c>
      <c r="AL53" s="124" t="e">
        <f>IF(#REF!="","x",#REF!)</f>
        <v>#REF!</v>
      </c>
      <c r="AM53" s="124" t="e">
        <f>IF(#REF!="","x",#REF!)</f>
        <v>#REF!</v>
      </c>
      <c r="AN53" s="124" t="e">
        <f>IF(#REF!="","x",#REF!)</f>
        <v>#REF!</v>
      </c>
      <c r="AO53" s="124" t="e">
        <f>IF(#REF!="","x",#REF!)</f>
        <v>#REF!</v>
      </c>
      <c r="AP53" s="124" t="e">
        <f>IF(#REF!="","x",#REF!)</f>
        <v>#REF!</v>
      </c>
      <c r="AQ53" s="124" t="e">
        <f>IF(#REF!="","x",#REF!)</f>
        <v>#REF!</v>
      </c>
      <c r="AR53" s="124" t="e">
        <f>IF(#REF!="","x",#REF!)</f>
        <v>#REF!</v>
      </c>
      <c r="AS53" s="124" t="e">
        <f>IF(#REF!="","x",#REF!)</f>
        <v>#REF!</v>
      </c>
      <c r="AT53" s="124" t="e">
        <f>IF(#REF!="","x",#REF!)</f>
        <v>#REF!</v>
      </c>
      <c r="AU53" s="124" t="e">
        <f>IF(#REF!="","x",#REF!)</f>
        <v>#REF!</v>
      </c>
      <c r="AV53" s="124" t="e">
        <f>IF(#REF!="","x",#REF!)</f>
        <v>#REF!</v>
      </c>
      <c r="AW53" s="124" t="e">
        <f>IF(#REF!="","x",#REF!)</f>
        <v>#REF!</v>
      </c>
      <c r="AX53" s="124" t="e">
        <f>IF(#REF!="","x",#REF!)</f>
        <v>#REF!</v>
      </c>
      <c r="AY53" s="124" t="e">
        <f>IF(#REF!="","x",#REF!)</f>
        <v>#REF!</v>
      </c>
      <c r="AZ53" s="124" t="e">
        <f>IF(#REF!="","x",#REF!)</f>
        <v>#REF!</v>
      </c>
      <c r="BA53" s="124" t="e">
        <f>IF(#REF!="","x",#REF!)</f>
        <v>#REF!</v>
      </c>
      <c r="BB53" s="124" t="e">
        <f>IF(#REF!="","x",#REF!)</f>
        <v>#REF!</v>
      </c>
      <c r="BC53" s="124" t="e">
        <f>IF(#REF!="","x",#REF!)</f>
        <v>#REF!</v>
      </c>
      <c r="BD53" s="124" t="e">
        <f>IF(#REF!="","x",#REF!)</f>
        <v>#REF!</v>
      </c>
      <c r="BE53" s="162" t="e">
        <f>IF(#REF!="","x",YEAR(#REF!))</f>
        <v>#REF!</v>
      </c>
      <c r="BF53" s="162" t="e">
        <f>IF(#REF!="","x",YEAR(#REF!))</f>
        <v>#REF!</v>
      </c>
      <c r="BG53" s="162" t="e">
        <f>IF(#REF!="","x",YEAR(#REF!))</f>
        <v>#REF!</v>
      </c>
      <c r="BH53" s="124" t="e">
        <f>IF(#REF!="","x",#REF!)</f>
        <v>#REF!</v>
      </c>
      <c r="BI53" s="124" t="e">
        <f>IF(#REF!="","x",#REF!)</f>
        <v>#REF!</v>
      </c>
      <c r="BJ53" s="124" t="e">
        <f>IF(#REF!="","x",#REF!)</f>
        <v>#REF!</v>
      </c>
      <c r="BK53" s="124" t="e">
        <f>IF(#REF!="","x",#REF!)</f>
        <v>#REF!</v>
      </c>
      <c r="BL53" s="124" t="e">
        <f>IF(#REF!="","x",#REF!)</f>
        <v>#REF!</v>
      </c>
      <c r="BM53" s="124" t="e">
        <f>IF(#REF!="","x",#REF!)</f>
        <v>#REF!</v>
      </c>
      <c r="BN53" s="124" t="e">
        <f>IF(#REF!="","x",#REF!)</f>
        <v>#REF!</v>
      </c>
      <c r="BO53" s="124" t="e">
        <f>IF(#REF!="","x",#REF!)</f>
        <v>#REF!</v>
      </c>
      <c r="BP53" s="124" t="e">
        <f>IF(#REF!="","x",#REF!)</f>
        <v>#REF!</v>
      </c>
      <c r="BQ53" s="124" t="e">
        <f>IF(#REF!="","x",#REF!)</f>
        <v>#REF!</v>
      </c>
      <c r="BR53" s="124" t="e">
        <f>IF(#REF!="","x",#REF!)</f>
        <v>#REF!</v>
      </c>
      <c r="BS53" s="124" t="e">
        <f>IF(#REF!="","x",#REF!)</f>
        <v>#REF!</v>
      </c>
      <c r="BT53" s="124" t="e">
        <f>IF(#REF!="","x",#REF!)</f>
        <v>#REF!</v>
      </c>
      <c r="BU53" s="124" t="e">
        <f>IF(#REF!="","x",#REF!)</f>
        <v>#REF!</v>
      </c>
      <c r="BV53" s="124" t="e">
        <f>IF(#REF!="","x",#REF!)</f>
        <v>#REF!</v>
      </c>
      <c r="BW53" s="124" t="e">
        <f>IF(#REF!="","x",#REF!)</f>
        <v>#REF!</v>
      </c>
      <c r="BX53" s="124" t="e">
        <f>IF(#REF!="","x",#REF!)</f>
        <v>#REF!</v>
      </c>
      <c r="BY53" s="124" t="e">
        <f>IF(#REF!="","x",#REF!)</f>
        <v>#REF!</v>
      </c>
      <c r="BZ53" s="124" t="e">
        <f>IF(#REF!="","x",#REF!)</f>
        <v>#REF!</v>
      </c>
      <c r="CA53" s="124" t="e">
        <f>IF(#REF!="","x",#REF!)</f>
        <v>#REF!</v>
      </c>
      <c r="CB53" s="124" t="e">
        <f>IF(#REF!="","x",#REF!)</f>
        <v>#REF!</v>
      </c>
    </row>
    <row r="54" spans="1:80" x14ac:dyDescent="0.25">
      <c r="A54" s="101" t="s">
        <v>95</v>
      </c>
      <c r="B54" s="84" t="s">
        <v>94</v>
      </c>
      <c r="C54" s="124" t="e">
        <f>IF(#REF!="","x",#REF!)</f>
        <v>#REF!</v>
      </c>
      <c r="D54" s="124" t="e">
        <f>IF(#REF!="","x",#REF!)</f>
        <v>#REF!</v>
      </c>
      <c r="E54" s="124" t="e">
        <f>IF(#REF!="","x",#REF!)</f>
        <v>#REF!</v>
      </c>
      <c r="F54" s="124" t="e">
        <f>IF(#REF!="","x",#REF!)</f>
        <v>#REF!</v>
      </c>
      <c r="G54" s="124" t="e">
        <f>IF(#REF!="","x",#REF!)</f>
        <v>#REF!</v>
      </c>
      <c r="H54" s="124" t="e">
        <f>IF(#REF!="","x",#REF!)</f>
        <v>#REF!</v>
      </c>
      <c r="I54" s="124" t="e">
        <f>IF(#REF!="","x",#REF!)</f>
        <v>#REF!</v>
      </c>
      <c r="J54" s="124" t="e">
        <f>IF(#REF!="","x",#REF!)</f>
        <v>#REF!</v>
      </c>
      <c r="K54" s="124" t="e">
        <f>IF(#REF!="","x",#REF!)</f>
        <v>#REF!</v>
      </c>
      <c r="L54" s="124" t="e">
        <f>IF(#REF!="","x",#REF!)</f>
        <v>#REF!</v>
      </c>
      <c r="M54" s="124" t="e">
        <f>IF(#REF!="","x",#REF!)</f>
        <v>#REF!</v>
      </c>
      <c r="N54" s="124" t="e">
        <f>IF(#REF!="","x",#REF!)</f>
        <v>#REF!</v>
      </c>
      <c r="O54" s="124" t="e">
        <f>IF(#REF!="","x",#REF!)</f>
        <v>#REF!</v>
      </c>
      <c r="P54" s="124" t="e">
        <f>IF(#REF!="","x",#REF!)</f>
        <v>#REF!</v>
      </c>
      <c r="Q54" s="124" t="e">
        <f>IF(#REF!="","x",#REF!)</f>
        <v>#REF!</v>
      </c>
      <c r="R54" s="124" t="e">
        <f>IF(#REF!="","x",#REF!)</f>
        <v>#REF!</v>
      </c>
      <c r="S54" s="124" t="e">
        <f>IF(#REF!="","x",#REF!)</f>
        <v>#REF!</v>
      </c>
      <c r="T54" s="124" t="e">
        <f>IF(#REF!="","x",#REF!)</f>
        <v>#REF!</v>
      </c>
      <c r="U54" s="124" t="e">
        <f>IF(#REF!="","x",#REF!)</f>
        <v>#REF!</v>
      </c>
      <c r="V54" s="124" t="e">
        <f>IF(#REF!="","x",#REF!)</f>
        <v>#REF!</v>
      </c>
      <c r="W54" s="124" t="e">
        <f>IF(#REF!="","x",#REF!)</f>
        <v>#REF!</v>
      </c>
      <c r="X54" s="124" t="e">
        <f>IF(#REF!="","x",#REF!)</f>
        <v>#REF!</v>
      </c>
      <c r="Y54" s="124" t="e">
        <f>IF(#REF!="","x",#REF!)</f>
        <v>#REF!</v>
      </c>
      <c r="Z54" s="124" t="e">
        <f>IF(#REF!="","x",#REF!)</f>
        <v>#REF!</v>
      </c>
      <c r="AA54" s="124" t="e">
        <f>IF(#REF!="","x",#REF!)</f>
        <v>#REF!</v>
      </c>
      <c r="AB54" s="124" t="e">
        <f>IF(#REF!="","x",#REF!)</f>
        <v>#REF!</v>
      </c>
      <c r="AC54" s="124" t="e">
        <f>IF(#REF!="","x",#REF!)</f>
        <v>#REF!</v>
      </c>
      <c r="AD54" s="124" t="e">
        <f>IF(#REF!="","x",#REF!)</f>
        <v>#REF!</v>
      </c>
      <c r="AE54" s="124" t="e">
        <f>IF(#REF!="","x",#REF!)</f>
        <v>#REF!</v>
      </c>
      <c r="AF54" s="124" t="e">
        <f>IF(#REF!="","x",#REF!)</f>
        <v>#REF!</v>
      </c>
      <c r="AG54" s="124" t="e">
        <f>IF(#REF!="","x",#REF!)</f>
        <v>#REF!</v>
      </c>
      <c r="AH54" s="124" t="e">
        <f>IF(#REF!="","x",#REF!)</f>
        <v>#REF!</v>
      </c>
      <c r="AI54" s="124" t="e">
        <f>IF(#REF!="","x",#REF!)</f>
        <v>#REF!</v>
      </c>
      <c r="AJ54" s="124" t="e">
        <f>IF(#REF!="","x",#REF!)</f>
        <v>#REF!</v>
      </c>
      <c r="AK54" s="124" t="e">
        <f>IF(#REF!="","x",#REF!)</f>
        <v>#REF!</v>
      </c>
      <c r="AL54" s="124" t="e">
        <f>IF(#REF!="","x",#REF!)</f>
        <v>#REF!</v>
      </c>
      <c r="AM54" s="124" t="e">
        <f>IF(#REF!="","x",#REF!)</f>
        <v>#REF!</v>
      </c>
      <c r="AN54" s="124" t="e">
        <f>IF(#REF!="","x",#REF!)</f>
        <v>#REF!</v>
      </c>
      <c r="AO54" s="124" t="e">
        <f>IF(#REF!="","x",#REF!)</f>
        <v>#REF!</v>
      </c>
      <c r="AP54" s="124" t="e">
        <f>IF(#REF!="","x",#REF!)</f>
        <v>#REF!</v>
      </c>
      <c r="AQ54" s="124" t="e">
        <f>IF(#REF!="","x",#REF!)</f>
        <v>#REF!</v>
      </c>
      <c r="AR54" s="124" t="e">
        <f>IF(#REF!="","x",#REF!)</f>
        <v>#REF!</v>
      </c>
      <c r="AS54" s="124" t="e">
        <f>IF(#REF!="","x",#REF!)</f>
        <v>#REF!</v>
      </c>
      <c r="AT54" s="124" t="e">
        <f>IF(#REF!="","x",#REF!)</f>
        <v>#REF!</v>
      </c>
      <c r="AU54" s="124" t="e">
        <f>IF(#REF!="","x",#REF!)</f>
        <v>#REF!</v>
      </c>
      <c r="AV54" s="124" t="e">
        <f>IF(#REF!="","x",#REF!)</f>
        <v>#REF!</v>
      </c>
      <c r="AW54" s="124" t="e">
        <f>IF(#REF!="","x",#REF!)</f>
        <v>#REF!</v>
      </c>
      <c r="AX54" s="124" t="e">
        <f>IF(#REF!="","x",#REF!)</f>
        <v>#REF!</v>
      </c>
      <c r="AY54" s="124" t="e">
        <f>IF(#REF!="","x",#REF!)</f>
        <v>#REF!</v>
      </c>
      <c r="AZ54" s="124" t="e">
        <f>IF(#REF!="","x",#REF!)</f>
        <v>#REF!</v>
      </c>
      <c r="BA54" s="124" t="e">
        <f>IF(#REF!="","x",#REF!)</f>
        <v>#REF!</v>
      </c>
      <c r="BB54" s="124" t="e">
        <f>IF(#REF!="","x",#REF!)</f>
        <v>#REF!</v>
      </c>
      <c r="BC54" s="124" t="e">
        <f>IF(#REF!="","x",#REF!)</f>
        <v>#REF!</v>
      </c>
      <c r="BD54" s="124" t="e">
        <f>IF(#REF!="","x",#REF!)</f>
        <v>#REF!</v>
      </c>
      <c r="BE54" s="162" t="e">
        <f>IF(#REF!="","x",YEAR(#REF!))</f>
        <v>#REF!</v>
      </c>
      <c r="BF54" s="162" t="e">
        <f>IF(#REF!="","x",YEAR(#REF!))</f>
        <v>#REF!</v>
      </c>
      <c r="BG54" s="162" t="e">
        <f>IF(#REF!="","x",YEAR(#REF!))</f>
        <v>#REF!</v>
      </c>
      <c r="BH54" s="124" t="e">
        <f>IF(#REF!="","x",#REF!)</f>
        <v>#REF!</v>
      </c>
      <c r="BI54" s="124" t="e">
        <f>IF(#REF!="","x",#REF!)</f>
        <v>#REF!</v>
      </c>
      <c r="BJ54" s="124" t="e">
        <f>IF(#REF!="","x",#REF!)</f>
        <v>#REF!</v>
      </c>
      <c r="BK54" s="124" t="e">
        <f>IF(#REF!="","x",#REF!)</f>
        <v>#REF!</v>
      </c>
      <c r="BL54" s="124" t="e">
        <f>IF(#REF!="","x",#REF!)</f>
        <v>#REF!</v>
      </c>
      <c r="BM54" s="124" t="e">
        <f>IF(#REF!="","x",#REF!)</f>
        <v>#REF!</v>
      </c>
      <c r="BN54" s="124" t="e">
        <f>IF(#REF!="","x",#REF!)</f>
        <v>#REF!</v>
      </c>
      <c r="BO54" s="124" t="e">
        <f>IF(#REF!="","x",#REF!)</f>
        <v>#REF!</v>
      </c>
      <c r="BP54" s="124" t="e">
        <f>IF(#REF!="","x",#REF!)</f>
        <v>#REF!</v>
      </c>
      <c r="BQ54" s="124" t="e">
        <f>IF(#REF!="","x",#REF!)</f>
        <v>#REF!</v>
      </c>
      <c r="BR54" s="124" t="e">
        <f>IF(#REF!="","x",#REF!)</f>
        <v>#REF!</v>
      </c>
      <c r="BS54" s="124" t="e">
        <f>IF(#REF!="","x",#REF!)</f>
        <v>#REF!</v>
      </c>
      <c r="BT54" s="124" t="e">
        <f>IF(#REF!="","x",#REF!)</f>
        <v>#REF!</v>
      </c>
      <c r="BU54" s="124" t="e">
        <f>IF(#REF!="","x",#REF!)</f>
        <v>#REF!</v>
      </c>
      <c r="BV54" s="124" t="e">
        <f>IF(#REF!="","x",#REF!)</f>
        <v>#REF!</v>
      </c>
      <c r="BW54" s="124" t="e">
        <f>IF(#REF!="","x",#REF!)</f>
        <v>#REF!</v>
      </c>
      <c r="BX54" s="124" t="e">
        <f>IF(#REF!="","x",#REF!)</f>
        <v>#REF!</v>
      </c>
      <c r="BY54" s="124" t="e">
        <f>IF(#REF!="","x",#REF!)</f>
        <v>#REF!</v>
      </c>
      <c r="BZ54" s="124" t="e">
        <f>IF(#REF!="","x",#REF!)</f>
        <v>#REF!</v>
      </c>
      <c r="CA54" s="124" t="e">
        <f>IF(#REF!="","x",#REF!)</f>
        <v>#REF!</v>
      </c>
      <c r="CB54" s="124" t="e">
        <f>IF(#REF!="","x",#REF!)</f>
        <v>#REF!</v>
      </c>
    </row>
    <row r="55" spans="1:80" x14ac:dyDescent="0.25">
      <c r="A55" s="101" t="s">
        <v>97</v>
      </c>
      <c r="B55" s="84" t="s">
        <v>96</v>
      </c>
      <c r="C55" s="124" t="e">
        <f>IF(#REF!="","x",#REF!)</f>
        <v>#REF!</v>
      </c>
      <c r="D55" s="124" t="e">
        <f>IF(#REF!="","x",#REF!)</f>
        <v>#REF!</v>
      </c>
      <c r="E55" s="124" t="e">
        <f>IF(#REF!="","x",#REF!)</f>
        <v>#REF!</v>
      </c>
      <c r="F55" s="124" t="e">
        <f>IF(#REF!="","x",#REF!)</f>
        <v>#REF!</v>
      </c>
      <c r="G55" s="124" t="e">
        <f>IF(#REF!="","x",#REF!)</f>
        <v>#REF!</v>
      </c>
      <c r="H55" s="124" t="e">
        <f>IF(#REF!="","x",#REF!)</f>
        <v>#REF!</v>
      </c>
      <c r="I55" s="124" t="e">
        <f>IF(#REF!="","x",#REF!)</f>
        <v>#REF!</v>
      </c>
      <c r="J55" s="124" t="e">
        <f>IF(#REF!="","x",#REF!)</f>
        <v>#REF!</v>
      </c>
      <c r="K55" s="124" t="e">
        <f>IF(#REF!="","x",#REF!)</f>
        <v>#REF!</v>
      </c>
      <c r="L55" s="124" t="e">
        <f>IF(#REF!="","x",#REF!)</f>
        <v>#REF!</v>
      </c>
      <c r="M55" s="124" t="e">
        <f>IF(#REF!="","x",#REF!)</f>
        <v>#REF!</v>
      </c>
      <c r="N55" s="124" t="e">
        <f>IF(#REF!="","x",#REF!)</f>
        <v>#REF!</v>
      </c>
      <c r="O55" s="124" t="e">
        <f>IF(#REF!="","x",#REF!)</f>
        <v>#REF!</v>
      </c>
      <c r="P55" s="124" t="e">
        <f>IF(#REF!="","x",#REF!)</f>
        <v>#REF!</v>
      </c>
      <c r="Q55" s="124" t="e">
        <f>IF(#REF!="","x",#REF!)</f>
        <v>#REF!</v>
      </c>
      <c r="R55" s="124" t="e">
        <f>IF(#REF!="","x",#REF!)</f>
        <v>#REF!</v>
      </c>
      <c r="S55" s="124" t="e">
        <f>IF(#REF!="","x",#REF!)</f>
        <v>#REF!</v>
      </c>
      <c r="T55" s="124" t="e">
        <f>IF(#REF!="","x",#REF!)</f>
        <v>#REF!</v>
      </c>
      <c r="U55" s="124" t="e">
        <f>IF(#REF!="","x",#REF!)</f>
        <v>#REF!</v>
      </c>
      <c r="V55" s="124" t="e">
        <f>IF(#REF!="","x",#REF!)</f>
        <v>#REF!</v>
      </c>
      <c r="W55" s="124" t="e">
        <f>IF(#REF!="","x",#REF!)</f>
        <v>#REF!</v>
      </c>
      <c r="X55" s="124" t="e">
        <f>IF(#REF!="","x",#REF!)</f>
        <v>#REF!</v>
      </c>
      <c r="Y55" s="124" t="e">
        <f>IF(#REF!="","x",#REF!)</f>
        <v>#REF!</v>
      </c>
      <c r="Z55" s="124" t="e">
        <f>IF(#REF!="","x",#REF!)</f>
        <v>#REF!</v>
      </c>
      <c r="AA55" s="124" t="e">
        <f>IF(#REF!="","x",#REF!)</f>
        <v>#REF!</v>
      </c>
      <c r="AB55" s="124" t="e">
        <f>IF(#REF!="","x",#REF!)</f>
        <v>#REF!</v>
      </c>
      <c r="AC55" s="124" t="e">
        <f>IF(#REF!="","x",#REF!)</f>
        <v>#REF!</v>
      </c>
      <c r="AD55" s="124" t="e">
        <f>IF(#REF!="","x",#REF!)</f>
        <v>#REF!</v>
      </c>
      <c r="AE55" s="124" t="e">
        <f>IF(#REF!="","x",#REF!)</f>
        <v>#REF!</v>
      </c>
      <c r="AF55" s="124" t="e">
        <f>IF(#REF!="","x",#REF!)</f>
        <v>#REF!</v>
      </c>
      <c r="AG55" s="124" t="e">
        <f>IF(#REF!="","x",#REF!)</f>
        <v>#REF!</v>
      </c>
      <c r="AH55" s="124" t="e">
        <f>IF(#REF!="","x",#REF!)</f>
        <v>#REF!</v>
      </c>
      <c r="AI55" s="124" t="e">
        <f>IF(#REF!="","x",#REF!)</f>
        <v>#REF!</v>
      </c>
      <c r="AJ55" s="124" t="e">
        <f>IF(#REF!="","x",#REF!)</f>
        <v>#REF!</v>
      </c>
      <c r="AK55" s="124" t="e">
        <f>IF(#REF!="","x",#REF!)</f>
        <v>#REF!</v>
      </c>
      <c r="AL55" s="124" t="e">
        <f>IF(#REF!="","x",#REF!)</f>
        <v>#REF!</v>
      </c>
      <c r="AM55" s="124" t="e">
        <f>IF(#REF!="","x",#REF!)</f>
        <v>#REF!</v>
      </c>
      <c r="AN55" s="124" t="e">
        <f>IF(#REF!="","x",#REF!)</f>
        <v>#REF!</v>
      </c>
      <c r="AO55" s="124" t="e">
        <f>IF(#REF!="","x",#REF!)</f>
        <v>#REF!</v>
      </c>
      <c r="AP55" s="124" t="e">
        <f>IF(#REF!="","x",#REF!)</f>
        <v>#REF!</v>
      </c>
      <c r="AQ55" s="124" t="e">
        <f>IF(#REF!="","x",#REF!)</f>
        <v>#REF!</v>
      </c>
      <c r="AR55" s="124" t="e">
        <f>IF(#REF!="","x",#REF!)</f>
        <v>#REF!</v>
      </c>
      <c r="AS55" s="124" t="e">
        <f>IF(#REF!="","x",#REF!)</f>
        <v>#REF!</v>
      </c>
      <c r="AT55" s="124" t="e">
        <f>IF(#REF!="","x",#REF!)</f>
        <v>#REF!</v>
      </c>
      <c r="AU55" s="124" t="e">
        <f>IF(#REF!="","x",#REF!)</f>
        <v>#REF!</v>
      </c>
      <c r="AV55" s="124" t="e">
        <f>IF(#REF!="","x",#REF!)</f>
        <v>#REF!</v>
      </c>
      <c r="AW55" s="124" t="e">
        <f>IF(#REF!="","x",#REF!)</f>
        <v>#REF!</v>
      </c>
      <c r="AX55" s="124" t="e">
        <f>IF(#REF!="","x",#REF!)</f>
        <v>#REF!</v>
      </c>
      <c r="AY55" s="124" t="e">
        <f>IF(#REF!="","x",#REF!)</f>
        <v>#REF!</v>
      </c>
      <c r="AZ55" s="124" t="e">
        <f>IF(#REF!="","x",#REF!)</f>
        <v>#REF!</v>
      </c>
      <c r="BA55" s="124" t="e">
        <f>IF(#REF!="","x",#REF!)</f>
        <v>#REF!</v>
      </c>
      <c r="BB55" s="124" t="e">
        <f>IF(#REF!="","x",#REF!)</f>
        <v>#REF!</v>
      </c>
      <c r="BC55" s="124" t="e">
        <f>IF(#REF!="","x",#REF!)</f>
        <v>#REF!</v>
      </c>
      <c r="BD55" s="124" t="e">
        <f>IF(#REF!="","x",#REF!)</f>
        <v>#REF!</v>
      </c>
      <c r="BE55" s="162" t="e">
        <f>IF(#REF!="","x",YEAR(#REF!))</f>
        <v>#REF!</v>
      </c>
      <c r="BF55" s="162" t="e">
        <f>IF(#REF!="","x",YEAR(#REF!))</f>
        <v>#REF!</v>
      </c>
      <c r="BG55" s="162" t="e">
        <f>IF(#REF!="","x",YEAR(#REF!))</f>
        <v>#REF!</v>
      </c>
      <c r="BH55" s="124" t="e">
        <f>IF(#REF!="","x",#REF!)</f>
        <v>#REF!</v>
      </c>
      <c r="BI55" s="124" t="e">
        <f>IF(#REF!="","x",#REF!)</f>
        <v>#REF!</v>
      </c>
      <c r="BJ55" s="124" t="e">
        <f>IF(#REF!="","x",#REF!)</f>
        <v>#REF!</v>
      </c>
      <c r="BK55" s="124" t="e">
        <f>IF(#REF!="","x",#REF!)</f>
        <v>#REF!</v>
      </c>
      <c r="BL55" s="124" t="e">
        <f>IF(#REF!="","x",#REF!)</f>
        <v>#REF!</v>
      </c>
      <c r="BM55" s="124" t="e">
        <f>IF(#REF!="","x",#REF!)</f>
        <v>#REF!</v>
      </c>
      <c r="BN55" s="124" t="e">
        <f>IF(#REF!="","x",#REF!)</f>
        <v>#REF!</v>
      </c>
      <c r="BO55" s="124" t="e">
        <f>IF(#REF!="","x",#REF!)</f>
        <v>#REF!</v>
      </c>
      <c r="BP55" s="124" t="e">
        <f>IF(#REF!="","x",#REF!)</f>
        <v>#REF!</v>
      </c>
      <c r="BQ55" s="124" t="e">
        <f>IF(#REF!="","x",#REF!)</f>
        <v>#REF!</v>
      </c>
      <c r="BR55" s="124" t="e">
        <f>IF(#REF!="","x",#REF!)</f>
        <v>#REF!</v>
      </c>
      <c r="BS55" s="124" t="e">
        <f>IF(#REF!="","x",#REF!)</f>
        <v>#REF!</v>
      </c>
      <c r="BT55" s="124" t="e">
        <f>IF(#REF!="","x",#REF!)</f>
        <v>#REF!</v>
      </c>
      <c r="BU55" s="124" t="e">
        <f>IF(#REF!="","x",#REF!)</f>
        <v>#REF!</v>
      </c>
      <c r="BV55" s="124" t="e">
        <f>IF(#REF!="","x",#REF!)</f>
        <v>#REF!</v>
      </c>
      <c r="BW55" s="124" t="e">
        <f>IF(#REF!="","x",#REF!)</f>
        <v>#REF!</v>
      </c>
      <c r="BX55" s="124" t="e">
        <f>IF(#REF!="","x",#REF!)</f>
        <v>#REF!</v>
      </c>
      <c r="BY55" s="124" t="e">
        <f>IF(#REF!="","x",#REF!)</f>
        <v>#REF!</v>
      </c>
      <c r="BZ55" s="124" t="e">
        <f>IF(#REF!="","x",#REF!)</f>
        <v>#REF!</v>
      </c>
      <c r="CA55" s="124" t="e">
        <f>IF(#REF!="","x",#REF!)</f>
        <v>#REF!</v>
      </c>
      <c r="CB55" s="124" t="e">
        <f>IF(#REF!="","x",#REF!)</f>
        <v>#REF!</v>
      </c>
    </row>
    <row r="56" spans="1:80" x14ac:dyDescent="0.25">
      <c r="A56" s="101" t="s">
        <v>99</v>
      </c>
      <c r="B56" s="84" t="s">
        <v>98</v>
      </c>
      <c r="C56" s="124" t="e">
        <f>IF(#REF!="","x",#REF!)</f>
        <v>#REF!</v>
      </c>
      <c r="D56" s="124" t="e">
        <f>IF(#REF!="","x",#REF!)</f>
        <v>#REF!</v>
      </c>
      <c r="E56" s="124" t="e">
        <f>IF(#REF!="","x",#REF!)</f>
        <v>#REF!</v>
      </c>
      <c r="F56" s="124" t="e">
        <f>IF(#REF!="","x",#REF!)</f>
        <v>#REF!</v>
      </c>
      <c r="G56" s="124" t="e">
        <f>IF(#REF!="","x",#REF!)</f>
        <v>#REF!</v>
      </c>
      <c r="H56" s="124" t="e">
        <f>IF(#REF!="","x",#REF!)</f>
        <v>#REF!</v>
      </c>
      <c r="I56" s="124" t="e">
        <f>IF(#REF!="","x",#REF!)</f>
        <v>#REF!</v>
      </c>
      <c r="J56" s="124" t="e">
        <f>IF(#REF!="","x",#REF!)</f>
        <v>#REF!</v>
      </c>
      <c r="K56" s="124" t="e">
        <f>IF(#REF!="","x",#REF!)</f>
        <v>#REF!</v>
      </c>
      <c r="L56" s="124" t="e">
        <f>IF(#REF!="","x",#REF!)</f>
        <v>#REF!</v>
      </c>
      <c r="M56" s="124" t="e">
        <f>IF(#REF!="","x",#REF!)</f>
        <v>#REF!</v>
      </c>
      <c r="N56" s="124" t="e">
        <f>IF(#REF!="","x",#REF!)</f>
        <v>#REF!</v>
      </c>
      <c r="O56" s="124" t="e">
        <f>IF(#REF!="","x",#REF!)</f>
        <v>#REF!</v>
      </c>
      <c r="P56" s="124" t="e">
        <f>IF(#REF!="","x",#REF!)</f>
        <v>#REF!</v>
      </c>
      <c r="Q56" s="124" t="e">
        <f>IF(#REF!="","x",#REF!)</f>
        <v>#REF!</v>
      </c>
      <c r="R56" s="124" t="e">
        <f>IF(#REF!="","x",#REF!)</f>
        <v>#REF!</v>
      </c>
      <c r="S56" s="124" t="e">
        <f>IF(#REF!="","x",#REF!)</f>
        <v>#REF!</v>
      </c>
      <c r="T56" s="124" t="e">
        <f>IF(#REF!="","x",#REF!)</f>
        <v>#REF!</v>
      </c>
      <c r="U56" s="124" t="e">
        <f>IF(#REF!="","x",#REF!)</f>
        <v>#REF!</v>
      </c>
      <c r="V56" s="124" t="e">
        <f>IF(#REF!="","x",#REF!)</f>
        <v>#REF!</v>
      </c>
      <c r="W56" s="124" t="e">
        <f>IF(#REF!="","x",#REF!)</f>
        <v>#REF!</v>
      </c>
      <c r="X56" s="124" t="e">
        <f>IF(#REF!="","x",#REF!)</f>
        <v>#REF!</v>
      </c>
      <c r="Y56" s="124" t="e">
        <f>IF(#REF!="","x",#REF!)</f>
        <v>#REF!</v>
      </c>
      <c r="Z56" s="124" t="e">
        <f>IF(#REF!="","x",#REF!)</f>
        <v>#REF!</v>
      </c>
      <c r="AA56" s="124" t="e">
        <f>IF(#REF!="","x",#REF!)</f>
        <v>#REF!</v>
      </c>
      <c r="AB56" s="124" t="e">
        <f>IF(#REF!="","x",#REF!)</f>
        <v>#REF!</v>
      </c>
      <c r="AC56" s="124" t="e">
        <f>IF(#REF!="","x",#REF!)</f>
        <v>#REF!</v>
      </c>
      <c r="AD56" s="124" t="e">
        <f>IF(#REF!="","x",#REF!)</f>
        <v>#REF!</v>
      </c>
      <c r="AE56" s="124" t="e">
        <f>IF(#REF!="","x",#REF!)</f>
        <v>#REF!</v>
      </c>
      <c r="AF56" s="124" t="e">
        <f>IF(#REF!="","x",#REF!)</f>
        <v>#REF!</v>
      </c>
      <c r="AG56" s="124" t="e">
        <f>IF(#REF!="","x",#REF!)</f>
        <v>#REF!</v>
      </c>
      <c r="AH56" s="124" t="e">
        <f>IF(#REF!="","x",#REF!)</f>
        <v>#REF!</v>
      </c>
      <c r="AI56" s="124" t="e">
        <f>IF(#REF!="","x",#REF!)</f>
        <v>#REF!</v>
      </c>
      <c r="AJ56" s="124" t="e">
        <f>IF(#REF!="","x",#REF!)</f>
        <v>#REF!</v>
      </c>
      <c r="AK56" s="124" t="e">
        <f>IF(#REF!="","x",#REF!)</f>
        <v>#REF!</v>
      </c>
      <c r="AL56" s="124" t="e">
        <f>IF(#REF!="","x",#REF!)</f>
        <v>#REF!</v>
      </c>
      <c r="AM56" s="124" t="e">
        <f>IF(#REF!="","x",#REF!)</f>
        <v>#REF!</v>
      </c>
      <c r="AN56" s="124" t="e">
        <f>IF(#REF!="","x",#REF!)</f>
        <v>#REF!</v>
      </c>
      <c r="AO56" s="124" t="e">
        <f>IF(#REF!="","x",#REF!)</f>
        <v>#REF!</v>
      </c>
      <c r="AP56" s="124" t="e">
        <f>IF(#REF!="","x",#REF!)</f>
        <v>#REF!</v>
      </c>
      <c r="AQ56" s="124" t="e">
        <f>IF(#REF!="","x",#REF!)</f>
        <v>#REF!</v>
      </c>
      <c r="AR56" s="124" t="e">
        <f>IF(#REF!="","x",#REF!)</f>
        <v>#REF!</v>
      </c>
      <c r="AS56" s="124" t="e">
        <f>IF(#REF!="","x",#REF!)</f>
        <v>#REF!</v>
      </c>
      <c r="AT56" s="124" t="e">
        <f>IF(#REF!="","x",#REF!)</f>
        <v>#REF!</v>
      </c>
      <c r="AU56" s="124" t="e">
        <f>IF(#REF!="","x",#REF!)</f>
        <v>#REF!</v>
      </c>
      <c r="AV56" s="124" t="e">
        <f>IF(#REF!="","x",#REF!)</f>
        <v>#REF!</v>
      </c>
      <c r="AW56" s="124" t="e">
        <f>IF(#REF!="","x",#REF!)</f>
        <v>#REF!</v>
      </c>
      <c r="AX56" s="124" t="e">
        <f>IF(#REF!="","x",#REF!)</f>
        <v>#REF!</v>
      </c>
      <c r="AY56" s="124" t="e">
        <f>IF(#REF!="","x",#REF!)</f>
        <v>#REF!</v>
      </c>
      <c r="AZ56" s="124" t="e">
        <f>IF(#REF!="","x",#REF!)</f>
        <v>#REF!</v>
      </c>
      <c r="BA56" s="124" t="e">
        <f>IF(#REF!="","x",#REF!)</f>
        <v>#REF!</v>
      </c>
      <c r="BB56" s="124" t="e">
        <f>IF(#REF!="","x",#REF!)</f>
        <v>#REF!</v>
      </c>
      <c r="BC56" s="124" t="e">
        <f>IF(#REF!="","x",#REF!)</f>
        <v>#REF!</v>
      </c>
      <c r="BD56" s="124" t="e">
        <f>IF(#REF!="","x",#REF!)</f>
        <v>#REF!</v>
      </c>
      <c r="BE56" s="162" t="e">
        <f>IF(#REF!="","x",YEAR(#REF!))</f>
        <v>#REF!</v>
      </c>
      <c r="BF56" s="162" t="e">
        <f>IF(#REF!="","x",YEAR(#REF!))</f>
        <v>#REF!</v>
      </c>
      <c r="BG56" s="162" t="e">
        <f>IF(#REF!="","x",YEAR(#REF!))</f>
        <v>#REF!</v>
      </c>
      <c r="BH56" s="124" t="e">
        <f>IF(#REF!="","x",#REF!)</f>
        <v>#REF!</v>
      </c>
      <c r="BI56" s="124" t="e">
        <f>IF(#REF!="","x",#REF!)</f>
        <v>#REF!</v>
      </c>
      <c r="BJ56" s="124" t="e">
        <f>IF(#REF!="","x",#REF!)</f>
        <v>#REF!</v>
      </c>
      <c r="BK56" s="124" t="e">
        <f>IF(#REF!="","x",#REF!)</f>
        <v>#REF!</v>
      </c>
      <c r="BL56" s="124" t="e">
        <f>IF(#REF!="","x",#REF!)</f>
        <v>#REF!</v>
      </c>
      <c r="BM56" s="124" t="e">
        <f>IF(#REF!="","x",#REF!)</f>
        <v>#REF!</v>
      </c>
      <c r="BN56" s="124" t="e">
        <f>IF(#REF!="","x",#REF!)</f>
        <v>#REF!</v>
      </c>
      <c r="BO56" s="124" t="e">
        <f>IF(#REF!="","x",#REF!)</f>
        <v>#REF!</v>
      </c>
      <c r="BP56" s="124" t="e">
        <f>IF(#REF!="","x",#REF!)</f>
        <v>#REF!</v>
      </c>
      <c r="BQ56" s="124" t="e">
        <f>IF(#REF!="","x",#REF!)</f>
        <v>#REF!</v>
      </c>
      <c r="BR56" s="124" t="e">
        <f>IF(#REF!="","x",#REF!)</f>
        <v>#REF!</v>
      </c>
      <c r="BS56" s="124" t="e">
        <f>IF(#REF!="","x",#REF!)</f>
        <v>#REF!</v>
      </c>
      <c r="BT56" s="124" t="e">
        <f>IF(#REF!="","x",#REF!)</f>
        <v>#REF!</v>
      </c>
      <c r="BU56" s="124" t="e">
        <f>IF(#REF!="","x",#REF!)</f>
        <v>#REF!</v>
      </c>
      <c r="BV56" s="124" t="e">
        <f>IF(#REF!="","x",#REF!)</f>
        <v>#REF!</v>
      </c>
      <c r="BW56" s="124" t="e">
        <f>IF(#REF!="","x",#REF!)</f>
        <v>#REF!</v>
      </c>
      <c r="BX56" s="124" t="e">
        <f>IF(#REF!="","x",#REF!)</f>
        <v>#REF!</v>
      </c>
      <c r="BY56" s="124" t="e">
        <f>IF(#REF!="","x",#REF!)</f>
        <v>#REF!</v>
      </c>
      <c r="BZ56" s="124" t="e">
        <f>IF(#REF!="","x",#REF!)</f>
        <v>#REF!</v>
      </c>
      <c r="CA56" s="124" t="e">
        <f>IF(#REF!="","x",#REF!)</f>
        <v>#REF!</v>
      </c>
      <c r="CB56" s="124" t="e">
        <f>IF(#REF!="","x",#REF!)</f>
        <v>#REF!</v>
      </c>
    </row>
    <row r="57" spans="1:80" x14ac:dyDescent="0.25">
      <c r="A57" s="101" t="s">
        <v>101</v>
      </c>
      <c r="B57" s="84" t="s">
        <v>100</v>
      </c>
      <c r="C57" s="124" t="e">
        <f>IF(#REF!="","x",#REF!)</f>
        <v>#REF!</v>
      </c>
      <c r="D57" s="124" t="e">
        <f>IF(#REF!="","x",#REF!)</f>
        <v>#REF!</v>
      </c>
      <c r="E57" s="124" t="e">
        <f>IF(#REF!="","x",#REF!)</f>
        <v>#REF!</v>
      </c>
      <c r="F57" s="124" t="e">
        <f>IF(#REF!="","x",#REF!)</f>
        <v>#REF!</v>
      </c>
      <c r="G57" s="124" t="e">
        <f>IF(#REF!="","x",#REF!)</f>
        <v>#REF!</v>
      </c>
      <c r="H57" s="124" t="e">
        <f>IF(#REF!="","x",#REF!)</f>
        <v>#REF!</v>
      </c>
      <c r="I57" s="124" t="e">
        <f>IF(#REF!="","x",#REF!)</f>
        <v>#REF!</v>
      </c>
      <c r="J57" s="124" t="e">
        <f>IF(#REF!="","x",#REF!)</f>
        <v>#REF!</v>
      </c>
      <c r="K57" s="124" t="e">
        <f>IF(#REF!="","x",#REF!)</f>
        <v>#REF!</v>
      </c>
      <c r="L57" s="124" t="e">
        <f>IF(#REF!="","x",#REF!)</f>
        <v>#REF!</v>
      </c>
      <c r="M57" s="124" t="e">
        <f>IF(#REF!="","x",#REF!)</f>
        <v>#REF!</v>
      </c>
      <c r="N57" s="124" t="e">
        <f>IF(#REF!="","x",#REF!)</f>
        <v>#REF!</v>
      </c>
      <c r="O57" s="124" t="e">
        <f>IF(#REF!="","x",#REF!)</f>
        <v>#REF!</v>
      </c>
      <c r="P57" s="124" t="e">
        <f>IF(#REF!="","x",#REF!)</f>
        <v>#REF!</v>
      </c>
      <c r="Q57" s="124" t="e">
        <f>IF(#REF!="","x",#REF!)</f>
        <v>#REF!</v>
      </c>
      <c r="R57" s="124" t="e">
        <f>IF(#REF!="","x",#REF!)</f>
        <v>#REF!</v>
      </c>
      <c r="S57" s="124" t="e">
        <f>IF(#REF!="","x",#REF!)</f>
        <v>#REF!</v>
      </c>
      <c r="T57" s="124" t="e">
        <f>IF(#REF!="","x",#REF!)</f>
        <v>#REF!</v>
      </c>
      <c r="U57" s="124" t="e">
        <f>IF(#REF!="","x",#REF!)</f>
        <v>#REF!</v>
      </c>
      <c r="V57" s="124" t="e">
        <f>IF(#REF!="","x",#REF!)</f>
        <v>#REF!</v>
      </c>
      <c r="W57" s="124" t="e">
        <f>IF(#REF!="","x",#REF!)</f>
        <v>#REF!</v>
      </c>
      <c r="X57" s="124" t="e">
        <f>IF(#REF!="","x",#REF!)</f>
        <v>#REF!</v>
      </c>
      <c r="Y57" s="124" t="e">
        <f>IF(#REF!="","x",#REF!)</f>
        <v>#REF!</v>
      </c>
      <c r="Z57" s="124" t="e">
        <f>IF(#REF!="","x",#REF!)</f>
        <v>#REF!</v>
      </c>
      <c r="AA57" s="124" t="e">
        <f>IF(#REF!="","x",#REF!)</f>
        <v>#REF!</v>
      </c>
      <c r="AB57" s="124" t="e">
        <f>IF(#REF!="","x",#REF!)</f>
        <v>#REF!</v>
      </c>
      <c r="AC57" s="124" t="e">
        <f>IF(#REF!="","x",#REF!)</f>
        <v>#REF!</v>
      </c>
      <c r="AD57" s="124" t="e">
        <f>IF(#REF!="","x",#REF!)</f>
        <v>#REF!</v>
      </c>
      <c r="AE57" s="124" t="e">
        <f>IF(#REF!="","x",#REF!)</f>
        <v>#REF!</v>
      </c>
      <c r="AF57" s="124" t="e">
        <f>IF(#REF!="","x",#REF!)</f>
        <v>#REF!</v>
      </c>
      <c r="AG57" s="124" t="e">
        <f>IF(#REF!="","x",#REF!)</f>
        <v>#REF!</v>
      </c>
      <c r="AH57" s="124" t="e">
        <f>IF(#REF!="","x",#REF!)</f>
        <v>#REF!</v>
      </c>
      <c r="AI57" s="124" t="e">
        <f>IF(#REF!="","x",#REF!)</f>
        <v>#REF!</v>
      </c>
      <c r="AJ57" s="124" t="e">
        <f>IF(#REF!="","x",#REF!)</f>
        <v>#REF!</v>
      </c>
      <c r="AK57" s="124" t="e">
        <f>IF(#REF!="","x",#REF!)</f>
        <v>#REF!</v>
      </c>
      <c r="AL57" s="124" t="e">
        <f>IF(#REF!="","x",#REF!)</f>
        <v>#REF!</v>
      </c>
      <c r="AM57" s="124" t="e">
        <f>IF(#REF!="","x",#REF!)</f>
        <v>#REF!</v>
      </c>
      <c r="AN57" s="124" t="e">
        <f>IF(#REF!="","x",#REF!)</f>
        <v>#REF!</v>
      </c>
      <c r="AO57" s="124" t="e">
        <f>IF(#REF!="","x",#REF!)</f>
        <v>#REF!</v>
      </c>
      <c r="AP57" s="124" t="e">
        <f>IF(#REF!="","x",#REF!)</f>
        <v>#REF!</v>
      </c>
      <c r="AQ57" s="124" t="e">
        <f>IF(#REF!="","x",#REF!)</f>
        <v>#REF!</v>
      </c>
      <c r="AR57" s="124" t="e">
        <f>IF(#REF!="","x",#REF!)</f>
        <v>#REF!</v>
      </c>
      <c r="AS57" s="124" t="e">
        <f>IF(#REF!="","x",#REF!)</f>
        <v>#REF!</v>
      </c>
      <c r="AT57" s="124" t="e">
        <f>IF(#REF!="","x",#REF!)</f>
        <v>#REF!</v>
      </c>
      <c r="AU57" s="124" t="e">
        <f>IF(#REF!="","x",#REF!)</f>
        <v>#REF!</v>
      </c>
      <c r="AV57" s="124" t="e">
        <f>IF(#REF!="","x",#REF!)</f>
        <v>#REF!</v>
      </c>
      <c r="AW57" s="124" t="e">
        <f>IF(#REF!="","x",#REF!)</f>
        <v>#REF!</v>
      </c>
      <c r="AX57" s="124" t="e">
        <f>IF(#REF!="","x",#REF!)</f>
        <v>#REF!</v>
      </c>
      <c r="AY57" s="124" t="e">
        <f>IF(#REF!="","x",#REF!)</f>
        <v>#REF!</v>
      </c>
      <c r="AZ57" s="124" t="e">
        <f>IF(#REF!="","x",#REF!)</f>
        <v>#REF!</v>
      </c>
      <c r="BA57" s="124" t="e">
        <f>IF(#REF!="","x",#REF!)</f>
        <v>#REF!</v>
      </c>
      <c r="BB57" s="124" t="e">
        <f>IF(#REF!="","x",#REF!)</f>
        <v>#REF!</v>
      </c>
      <c r="BC57" s="124" t="e">
        <f>IF(#REF!="","x",#REF!)</f>
        <v>#REF!</v>
      </c>
      <c r="BD57" s="124" t="e">
        <f>IF(#REF!="","x",#REF!)</f>
        <v>#REF!</v>
      </c>
      <c r="BE57" s="162" t="e">
        <f>IF(#REF!="","x",YEAR(#REF!))</f>
        <v>#REF!</v>
      </c>
      <c r="BF57" s="162" t="e">
        <f>IF(#REF!="","x",YEAR(#REF!))</f>
        <v>#REF!</v>
      </c>
      <c r="BG57" s="162" t="e">
        <f>IF(#REF!="","x",YEAR(#REF!))</f>
        <v>#REF!</v>
      </c>
      <c r="BH57" s="124" t="e">
        <f>IF(#REF!="","x",#REF!)</f>
        <v>#REF!</v>
      </c>
      <c r="BI57" s="124" t="e">
        <f>IF(#REF!="","x",#REF!)</f>
        <v>#REF!</v>
      </c>
      <c r="BJ57" s="124" t="e">
        <f>IF(#REF!="","x",#REF!)</f>
        <v>#REF!</v>
      </c>
      <c r="BK57" s="124" t="e">
        <f>IF(#REF!="","x",#REF!)</f>
        <v>#REF!</v>
      </c>
      <c r="BL57" s="124" t="e">
        <f>IF(#REF!="","x",#REF!)</f>
        <v>#REF!</v>
      </c>
      <c r="BM57" s="124" t="e">
        <f>IF(#REF!="","x",#REF!)</f>
        <v>#REF!</v>
      </c>
      <c r="BN57" s="124" t="e">
        <f>IF(#REF!="","x",#REF!)</f>
        <v>#REF!</v>
      </c>
      <c r="BO57" s="124" t="e">
        <f>IF(#REF!="","x",#REF!)</f>
        <v>#REF!</v>
      </c>
      <c r="BP57" s="124" t="e">
        <f>IF(#REF!="","x",#REF!)</f>
        <v>#REF!</v>
      </c>
      <c r="BQ57" s="124" t="e">
        <f>IF(#REF!="","x",#REF!)</f>
        <v>#REF!</v>
      </c>
      <c r="BR57" s="124" t="e">
        <f>IF(#REF!="","x",#REF!)</f>
        <v>#REF!</v>
      </c>
      <c r="BS57" s="124" t="e">
        <f>IF(#REF!="","x",#REF!)</f>
        <v>#REF!</v>
      </c>
      <c r="BT57" s="124" t="e">
        <f>IF(#REF!="","x",#REF!)</f>
        <v>#REF!</v>
      </c>
      <c r="BU57" s="124" t="e">
        <f>IF(#REF!="","x",#REF!)</f>
        <v>#REF!</v>
      </c>
      <c r="BV57" s="124" t="e">
        <f>IF(#REF!="","x",#REF!)</f>
        <v>#REF!</v>
      </c>
      <c r="BW57" s="124" t="e">
        <f>IF(#REF!="","x",#REF!)</f>
        <v>#REF!</v>
      </c>
      <c r="BX57" s="124" t="e">
        <f>IF(#REF!="","x",#REF!)</f>
        <v>#REF!</v>
      </c>
      <c r="BY57" s="124" t="e">
        <f>IF(#REF!="","x",#REF!)</f>
        <v>#REF!</v>
      </c>
      <c r="BZ57" s="124" t="e">
        <f>IF(#REF!="","x",#REF!)</f>
        <v>#REF!</v>
      </c>
      <c r="CA57" s="124" t="e">
        <f>IF(#REF!="","x",#REF!)</f>
        <v>#REF!</v>
      </c>
      <c r="CB57" s="124" t="e">
        <f>IF(#REF!="","x",#REF!)</f>
        <v>#REF!</v>
      </c>
    </row>
    <row r="58" spans="1:80" x14ac:dyDescent="0.25">
      <c r="A58" s="101" t="s">
        <v>103</v>
      </c>
      <c r="B58" s="84" t="s">
        <v>102</v>
      </c>
      <c r="C58" s="124" t="e">
        <f>IF(#REF!="","x",#REF!)</f>
        <v>#REF!</v>
      </c>
      <c r="D58" s="124" t="e">
        <f>IF(#REF!="","x",#REF!)</f>
        <v>#REF!</v>
      </c>
      <c r="E58" s="124" t="e">
        <f>IF(#REF!="","x",#REF!)</f>
        <v>#REF!</v>
      </c>
      <c r="F58" s="124" t="e">
        <f>IF(#REF!="","x",#REF!)</f>
        <v>#REF!</v>
      </c>
      <c r="G58" s="124" t="e">
        <f>IF(#REF!="","x",#REF!)</f>
        <v>#REF!</v>
      </c>
      <c r="H58" s="124" t="e">
        <f>IF(#REF!="","x",#REF!)</f>
        <v>#REF!</v>
      </c>
      <c r="I58" s="124" t="e">
        <f>IF(#REF!="","x",#REF!)</f>
        <v>#REF!</v>
      </c>
      <c r="J58" s="124" t="e">
        <f>IF(#REF!="","x",#REF!)</f>
        <v>#REF!</v>
      </c>
      <c r="K58" s="124" t="e">
        <f>IF(#REF!="","x",#REF!)</f>
        <v>#REF!</v>
      </c>
      <c r="L58" s="124" t="e">
        <f>IF(#REF!="","x",#REF!)</f>
        <v>#REF!</v>
      </c>
      <c r="M58" s="124" t="e">
        <f>IF(#REF!="","x",#REF!)</f>
        <v>#REF!</v>
      </c>
      <c r="N58" s="124" t="e">
        <f>IF(#REF!="","x",#REF!)</f>
        <v>#REF!</v>
      </c>
      <c r="O58" s="124" t="e">
        <f>IF(#REF!="","x",#REF!)</f>
        <v>#REF!</v>
      </c>
      <c r="P58" s="124" t="e">
        <f>IF(#REF!="","x",#REF!)</f>
        <v>#REF!</v>
      </c>
      <c r="Q58" s="124" t="e">
        <f>IF(#REF!="","x",#REF!)</f>
        <v>#REF!</v>
      </c>
      <c r="R58" s="124" t="e">
        <f>IF(#REF!="","x",#REF!)</f>
        <v>#REF!</v>
      </c>
      <c r="S58" s="124" t="e">
        <f>IF(#REF!="","x",#REF!)</f>
        <v>#REF!</v>
      </c>
      <c r="T58" s="124" t="e">
        <f>IF(#REF!="","x",#REF!)</f>
        <v>#REF!</v>
      </c>
      <c r="U58" s="124" t="e">
        <f>IF(#REF!="","x",#REF!)</f>
        <v>#REF!</v>
      </c>
      <c r="V58" s="124" t="e">
        <f>IF(#REF!="","x",#REF!)</f>
        <v>#REF!</v>
      </c>
      <c r="W58" s="124" t="e">
        <f>IF(#REF!="","x",#REF!)</f>
        <v>#REF!</v>
      </c>
      <c r="X58" s="124" t="e">
        <f>IF(#REF!="","x",#REF!)</f>
        <v>#REF!</v>
      </c>
      <c r="Y58" s="124" t="e">
        <f>IF(#REF!="","x",#REF!)</f>
        <v>#REF!</v>
      </c>
      <c r="Z58" s="124" t="e">
        <f>IF(#REF!="","x",#REF!)</f>
        <v>#REF!</v>
      </c>
      <c r="AA58" s="124" t="e">
        <f>IF(#REF!="","x",#REF!)</f>
        <v>#REF!</v>
      </c>
      <c r="AB58" s="124" t="e">
        <f>IF(#REF!="","x",#REF!)</f>
        <v>#REF!</v>
      </c>
      <c r="AC58" s="124" t="e">
        <f>IF(#REF!="","x",#REF!)</f>
        <v>#REF!</v>
      </c>
      <c r="AD58" s="124" t="e">
        <f>IF(#REF!="","x",#REF!)</f>
        <v>#REF!</v>
      </c>
      <c r="AE58" s="124" t="e">
        <f>IF(#REF!="","x",#REF!)</f>
        <v>#REF!</v>
      </c>
      <c r="AF58" s="124" t="e">
        <f>IF(#REF!="","x",#REF!)</f>
        <v>#REF!</v>
      </c>
      <c r="AG58" s="124" t="e">
        <f>IF(#REF!="","x",#REF!)</f>
        <v>#REF!</v>
      </c>
      <c r="AH58" s="124" t="e">
        <f>IF(#REF!="","x",#REF!)</f>
        <v>#REF!</v>
      </c>
      <c r="AI58" s="124" t="e">
        <f>IF(#REF!="","x",#REF!)</f>
        <v>#REF!</v>
      </c>
      <c r="AJ58" s="124" t="e">
        <f>IF(#REF!="","x",#REF!)</f>
        <v>#REF!</v>
      </c>
      <c r="AK58" s="124" t="e">
        <f>IF(#REF!="","x",#REF!)</f>
        <v>#REF!</v>
      </c>
      <c r="AL58" s="124" t="e">
        <f>IF(#REF!="","x",#REF!)</f>
        <v>#REF!</v>
      </c>
      <c r="AM58" s="124" t="e">
        <f>IF(#REF!="","x",#REF!)</f>
        <v>#REF!</v>
      </c>
      <c r="AN58" s="124" t="e">
        <f>IF(#REF!="","x",#REF!)</f>
        <v>#REF!</v>
      </c>
      <c r="AO58" s="124" t="e">
        <f>IF(#REF!="","x",#REF!)</f>
        <v>#REF!</v>
      </c>
      <c r="AP58" s="124" t="e">
        <f>IF(#REF!="","x",#REF!)</f>
        <v>#REF!</v>
      </c>
      <c r="AQ58" s="124" t="e">
        <f>IF(#REF!="","x",#REF!)</f>
        <v>#REF!</v>
      </c>
      <c r="AR58" s="124" t="e">
        <f>IF(#REF!="","x",#REF!)</f>
        <v>#REF!</v>
      </c>
      <c r="AS58" s="124" t="e">
        <f>IF(#REF!="","x",#REF!)</f>
        <v>#REF!</v>
      </c>
      <c r="AT58" s="124" t="e">
        <f>IF(#REF!="","x",#REF!)</f>
        <v>#REF!</v>
      </c>
      <c r="AU58" s="124" t="e">
        <f>IF(#REF!="","x",#REF!)</f>
        <v>#REF!</v>
      </c>
      <c r="AV58" s="124" t="e">
        <f>IF(#REF!="","x",#REF!)</f>
        <v>#REF!</v>
      </c>
      <c r="AW58" s="124" t="e">
        <f>IF(#REF!="","x",#REF!)</f>
        <v>#REF!</v>
      </c>
      <c r="AX58" s="124" t="e">
        <f>IF(#REF!="","x",#REF!)</f>
        <v>#REF!</v>
      </c>
      <c r="AY58" s="124" t="e">
        <f>IF(#REF!="","x",#REF!)</f>
        <v>#REF!</v>
      </c>
      <c r="AZ58" s="124" t="e">
        <f>IF(#REF!="","x",#REF!)</f>
        <v>#REF!</v>
      </c>
      <c r="BA58" s="124" t="e">
        <f>IF(#REF!="","x",#REF!)</f>
        <v>#REF!</v>
      </c>
      <c r="BB58" s="124" t="e">
        <f>IF(#REF!="","x",#REF!)</f>
        <v>#REF!</v>
      </c>
      <c r="BC58" s="124" t="e">
        <f>IF(#REF!="","x",#REF!)</f>
        <v>#REF!</v>
      </c>
      <c r="BD58" s="124" t="e">
        <f>IF(#REF!="","x",#REF!)</f>
        <v>#REF!</v>
      </c>
      <c r="BE58" s="162" t="e">
        <f>IF(#REF!="","x",YEAR(#REF!))</f>
        <v>#REF!</v>
      </c>
      <c r="BF58" s="162" t="e">
        <f>IF(#REF!="","x",YEAR(#REF!))</f>
        <v>#REF!</v>
      </c>
      <c r="BG58" s="162" t="e">
        <f>IF(#REF!="","x",YEAR(#REF!))</f>
        <v>#REF!</v>
      </c>
      <c r="BH58" s="124" t="e">
        <f>IF(#REF!="","x",#REF!)</f>
        <v>#REF!</v>
      </c>
      <c r="BI58" s="124" t="e">
        <f>IF(#REF!="","x",#REF!)</f>
        <v>#REF!</v>
      </c>
      <c r="BJ58" s="124" t="e">
        <f>IF(#REF!="","x",#REF!)</f>
        <v>#REF!</v>
      </c>
      <c r="BK58" s="124" t="e">
        <f>IF(#REF!="","x",#REF!)</f>
        <v>#REF!</v>
      </c>
      <c r="BL58" s="124" t="e">
        <f>IF(#REF!="","x",#REF!)</f>
        <v>#REF!</v>
      </c>
      <c r="BM58" s="124" t="e">
        <f>IF(#REF!="","x",#REF!)</f>
        <v>#REF!</v>
      </c>
      <c r="BN58" s="124" t="e">
        <f>IF(#REF!="","x",#REF!)</f>
        <v>#REF!</v>
      </c>
      <c r="BO58" s="124" t="e">
        <f>IF(#REF!="","x",#REF!)</f>
        <v>#REF!</v>
      </c>
      <c r="BP58" s="124" t="e">
        <f>IF(#REF!="","x",#REF!)</f>
        <v>#REF!</v>
      </c>
      <c r="BQ58" s="124" t="e">
        <f>IF(#REF!="","x",#REF!)</f>
        <v>#REF!</v>
      </c>
      <c r="BR58" s="124" t="e">
        <f>IF(#REF!="","x",#REF!)</f>
        <v>#REF!</v>
      </c>
      <c r="BS58" s="124" t="e">
        <f>IF(#REF!="","x",#REF!)</f>
        <v>#REF!</v>
      </c>
      <c r="BT58" s="124" t="e">
        <f>IF(#REF!="","x",#REF!)</f>
        <v>#REF!</v>
      </c>
      <c r="BU58" s="124" t="e">
        <f>IF(#REF!="","x",#REF!)</f>
        <v>#REF!</v>
      </c>
      <c r="BV58" s="124" t="e">
        <f>IF(#REF!="","x",#REF!)</f>
        <v>#REF!</v>
      </c>
      <c r="BW58" s="124" t="e">
        <f>IF(#REF!="","x",#REF!)</f>
        <v>#REF!</v>
      </c>
      <c r="BX58" s="124" t="e">
        <f>IF(#REF!="","x",#REF!)</f>
        <v>#REF!</v>
      </c>
      <c r="BY58" s="124" t="e">
        <f>IF(#REF!="","x",#REF!)</f>
        <v>#REF!</v>
      </c>
      <c r="BZ58" s="124" t="e">
        <f>IF(#REF!="","x",#REF!)</f>
        <v>#REF!</v>
      </c>
      <c r="CA58" s="124" t="e">
        <f>IF(#REF!="","x",#REF!)</f>
        <v>#REF!</v>
      </c>
      <c r="CB58" s="124" t="e">
        <f>IF(#REF!="","x",#REF!)</f>
        <v>#REF!</v>
      </c>
    </row>
    <row r="59" spans="1:80" x14ac:dyDescent="0.25">
      <c r="A59" s="101" t="s">
        <v>705</v>
      </c>
      <c r="B59" s="84" t="s">
        <v>308</v>
      </c>
      <c r="C59" s="124" t="e">
        <f>IF(#REF!="","x",#REF!)</f>
        <v>#REF!</v>
      </c>
      <c r="D59" s="124" t="e">
        <f>IF(#REF!="","x",#REF!)</f>
        <v>#REF!</v>
      </c>
      <c r="E59" s="124" t="e">
        <f>IF(#REF!="","x",#REF!)</f>
        <v>#REF!</v>
      </c>
      <c r="F59" s="124" t="e">
        <f>IF(#REF!="","x",#REF!)</f>
        <v>#REF!</v>
      </c>
      <c r="G59" s="124" t="e">
        <f>IF(#REF!="","x",#REF!)</f>
        <v>#REF!</v>
      </c>
      <c r="H59" s="124" t="e">
        <f>IF(#REF!="","x",#REF!)</f>
        <v>#REF!</v>
      </c>
      <c r="I59" s="124" t="e">
        <f>IF(#REF!="","x",#REF!)</f>
        <v>#REF!</v>
      </c>
      <c r="J59" s="124" t="e">
        <f>IF(#REF!="","x",#REF!)</f>
        <v>#REF!</v>
      </c>
      <c r="K59" s="124" t="e">
        <f>IF(#REF!="","x",#REF!)</f>
        <v>#REF!</v>
      </c>
      <c r="L59" s="124" t="e">
        <f>IF(#REF!="","x",#REF!)</f>
        <v>#REF!</v>
      </c>
      <c r="M59" s="124" t="e">
        <f>IF(#REF!="","x",#REF!)</f>
        <v>#REF!</v>
      </c>
      <c r="N59" s="124" t="e">
        <f>IF(#REF!="","x",#REF!)</f>
        <v>#REF!</v>
      </c>
      <c r="O59" s="124" t="e">
        <f>IF(#REF!="","x",#REF!)</f>
        <v>#REF!</v>
      </c>
      <c r="P59" s="124" t="e">
        <f>IF(#REF!="","x",#REF!)</f>
        <v>#REF!</v>
      </c>
      <c r="Q59" s="124" t="e">
        <f>IF(#REF!="","x",#REF!)</f>
        <v>#REF!</v>
      </c>
      <c r="R59" s="124" t="e">
        <f>IF(#REF!="","x",#REF!)</f>
        <v>#REF!</v>
      </c>
      <c r="S59" s="124" t="e">
        <f>IF(#REF!="","x",#REF!)</f>
        <v>#REF!</v>
      </c>
      <c r="T59" s="124" t="e">
        <f>IF(#REF!="","x",#REF!)</f>
        <v>#REF!</v>
      </c>
      <c r="U59" s="124" t="e">
        <f>IF(#REF!="","x",#REF!)</f>
        <v>#REF!</v>
      </c>
      <c r="V59" s="124" t="e">
        <f>IF(#REF!="","x",#REF!)</f>
        <v>#REF!</v>
      </c>
      <c r="W59" s="124" t="e">
        <f>IF(#REF!="","x",#REF!)</f>
        <v>#REF!</v>
      </c>
      <c r="X59" s="124" t="e">
        <f>IF(#REF!="","x",#REF!)</f>
        <v>#REF!</v>
      </c>
      <c r="Y59" s="124" t="e">
        <f>IF(#REF!="","x",#REF!)</f>
        <v>#REF!</v>
      </c>
      <c r="Z59" s="124" t="e">
        <f>IF(#REF!="","x",#REF!)</f>
        <v>#REF!</v>
      </c>
      <c r="AA59" s="124" t="e">
        <f>IF(#REF!="","x",#REF!)</f>
        <v>#REF!</v>
      </c>
      <c r="AB59" s="124" t="e">
        <f>IF(#REF!="","x",#REF!)</f>
        <v>#REF!</v>
      </c>
      <c r="AC59" s="124" t="e">
        <f>IF(#REF!="","x",#REF!)</f>
        <v>#REF!</v>
      </c>
      <c r="AD59" s="124" t="e">
        <f>IF(#REF!="","x",#REF!)</f>
        <v>#REF!</v>
      </c>
      <c r="AE59" s="124" t="e">
        <f>IF(#REF!="","x",#REF!)</f>
        <v>#REF!</v>
      </c>
      <c r="AF59" s="124" t="e">
        <f>IF(#REF!="","x",#REF!)</f>
        <v>#REF!</v>
      </c>
      <c r="AG59" s="124" t="e">
        <f>IF(#REF!="","x",#REF!)</f>
        <v>#REF!</v>
      </c>
      <c r="AH59" s="124" t="e">
        <f>IF(#REF!="","x",#REF!)</f>
        <v>#REF!</v>
      </c>
      <c r="AI59" s="124" t="e">
        <f>IF(#REF!="","x",#REF!)</f>
        <v>#REF!</v>
      </c>
      <c r="AJ59" s="124" t="e">
        <f>IF(#REF!="","x",#REF!)</f>
        <v>#REF!</v>
      </c>
      <c r="AK59" s="124" t="e">
        <f>IF(#REF!="","x",#REF!)</f>
        <v>#REF!</v>
      </c>
      <c r="AL59" s="124" t="e">
        <f>IF(#REF!="","x",#REF!)</f>
        <v>#REF!</v>
      </c>
      <c r="AM59" s="124" t="e">
        <f>IF(#REF!="","x",#REF!)</f>
        <v>#REF!</v>
      </c>
      <c r="AN59" s="124" t="e">
        <f>IF(#REF!="","x",#REF!)</f>
        <v>#REF!</v>
      </c>
      <c r="AO59" s="124" t="e">
        <f>IF(#REF!="","x",#REF!)</f>
        <v>#REF!</v>
      </c>
      <c r="AP59" s="124" t="e">
        <f>IF(#REF!="","x",#REF!)</f>
        <v>#REF!</v>
      </c>
      <c r="AQ59" s="124" t="e">
        <f>IF(#REF!="","x",#REF!)</f>
        <v>#REF!</v>
      </c>
      <c r="AR59" s="124" t="e">
        <f>IF(#REF!="","x",#REF!)</f>
        <v>#REF!</v>
      </c>
      <c r="AS59" s="124" t="e">
        <f>IF(#REF!="","x",#REF!)</f>
        <v>#REF!</v>
      </c>
      <c r="AT59" s="124" t="e">
        <f>IF(#REF!="","x",#REF!)</f>
        <v>#REF!</v>
      </c>
      <c r="AU59" s="124" t="e">
        <f>IF(#REF!="","x",#REF!)</f>
        <v>#REF!</v>
      </c>
      <c r="AV59" s="124" t="e">
        <f>IF(#REF!="","x",#REF!)</f>
        <v>#REF!</v>
      </c>
      <c r="AW59" s="124" t="e">
        <f>IF(#REF!="","x",#REF!)</f>
        <v>#REF!</v>
      </c>
      <c r="AX59" s="124" t="e">
        <f>IF(#REF!="","x",#REF!)</f>
        <v>#REF!</v>
      </c>
      <c r="AY59" s="124" t="e">
        <f>IF(#REF!="","x",#REF!)</f>
        <v>#REF!</v>
      </c>
      <c r="AZ59" s="124" t="e">
        <f>IF(#REF!="","x",#REF!)</f>
        <v>#REF!</v>
      </c>
      <c r="BA59" s="124" t="e">
        <f>IF(#REF!="","x",#REF!)</f>
        <v>#REF!</v>
      </c>
      <c r="BB59" s="124" t="e">
        <f>IF(#REF!="","x",#REF!)</f>
        <v>#REF!</v>
      </c>
      <c r="BC59" s="124" t="e">
        <f>IF(#REF!="","x",#REF!)</f>
        <v>#REF!</v>
      </c>
      <c r="BD59" s="124" t="e">
        <f>IF(#REF!="","x",#REF!)</f>
        <v>#REF!</v>
      </c>
      <c r="BE59" s="162" t="e">
        <f>IF(#REF!="","x",YEAR(#REF!))</f>
        <v>#REF!</v>
      </c>
      <c r="BF59" s="162" t="e">
        <f>IF(#REF!="","x",YEAR(#REF!))</f>
        <v>#REF!</v>
      </c>
      <c r="BG59" s="162" t="e">
        <f>IF(#REF!="","x",YEAR(#REF!))</f>
        <v>#REF!</v>
      </c>
      <c r="BH59" s="124" t="e">
        <f>IF(#REF!="","x",#REF!)</f>
        <v>#REF!</v>
      </c>
      <c r="BI59" s="124" t="e">
        <f>IF(#REF!="","x",#REF!)</f>
        <v>#REF!</v>
      </c>
      <c r="BJ59" s="124" t="e">
        <f>IF(#REF!="","x",#REF!)</f>
        <v>#REF!</v>
      </c>
      <c r="BK59" s="124" t="e">
        <f>IF(#REF!="","x",#REF!)</f>
        <v>#REF!</v>
      </c>
      <c r="BL59" s="124" t="e">
        <f>IF(#REF!="","x",#REF!)</f>
        <v>#REF!</v>
      </c>
      <c r="BM59" s="124" t="e">
        <f>IF(#REF!="","x",#REF!)</f>
        <v>#REF!</v>
      </c>
      <c r="BN59" s="124" t="e">
        <f>IF(#REF!="","x",#REF!)</f>
        <v>#REF!</v>
      </c>
      <c r="BO59" s="124" t="e">
        <f>IF(#REF!="","x",#REF!)</f>
        <v>#REF!</v>
      </c>
      <c r="BP59" s="124" t="e">
        <f>IF(#REF!="","x",#REF!)</f>
        <v>#REF!</v>
      </c>
      <c r="BQ59" s="124" t="e">
        <f>IF(#REF!="","x",#REF!)</f>
        <v>#REF!</v>
      </c>
      <c r="BR59" s="124" t="e">
        <f>IF(#REF!="","x",#REF!)</f>
        <v>#REF!</v>
      </c>
      <c r="BS59" s="124" t="e">
        <f>IF(#REF!="","x",#REF!)</f>
        <v>#REF!</v>
      </c>
      <c r="BT59" s="124" t="e">
        <f>IF(#REF!="","x",#REF!)</f>
        <v>#REF!</v>
      </c>
      <c r="BU59" s="124" t="e">
        <f>IF(#REF!="","x",#REF!)</f>
        <v>#REF!</v>
      </c>
      <c r="BV59" s="124" t="e">
        <f>IF(#REF!="","x",#REF!)</f>
        <v>#REF!</v>
      </c>
      <c r="BW59" s="124" t="e">
        <f>IF(#REF!="","x",#REF!)</f>
        <v>#REF!</v>
      </c>
      <c r="BX59" s="124" t="e">
        <f>IF(#REF!="","x",#REF!)</f>
        <v>#REF!</v>
      </c>
      <c r="BY59" s="124" t="e">
        <f>IF(#REF!="","x",#REF!)</f>
        <v>#REF!</v>
      </c>
      <c r="BZ59" s="124" t="e">
        <f>IF(#REF!="","x",#REF!)</f>
        <v>#REF!</v>
      </c>
      <c r="CA59" s="124" t="e">
        <f>IF(#REF!="","x",#REF!)</f>
        <v>#REF!</v>
      </c>
      <c r="CB59" s="124" t="e">
        <f>IF(#REF!="","x",#REF!)</f>
        <v>#REF!</v>
      </c>
    </row>
    <row r="60" spans="1:80" x14ac:dyDescent="0.25">
      <c r="A60" s="101" t="s">
        <v>105</v>
      </c>
      <c r="B60" s="84" t="s">
        <v>104</v>
      </c>
      <c r="C60" s="124" t="e">
        <f>IF(#REF!="","x",#REF!)</f>
        <v>#REF!</v>
      </c>
      <c r="D60" s="124" t="e">
        <f>IF(#REF!="","x",#REF!)</f>
        <v>#REF!</v>
      </c>
      <c r="E60" s="124" t="e">
        <f>IF(#REF!="","x",#REF!)</f>
        <v>#REF!</v>
      </c>
      <c r="F60" s="124" t="e">
        <f>IF(#REF!="","x",#REF!)</f>
        <v>#REF!</v>
      </c>
      <c r="G60" s="124" t="e">
        <f>IF(#REF!="","x",#REF!)</f>
        <v>#REF!</v>
      </c>
      <c r="H60" s="124" t="e">
        <f>IF(#REF!="","x",#REF!)</f>
        <v>#REF!</v>
      </c>
      <c r="I60" s="124" t="e">
        <f>IF(#REF!="","x",#REF!)</f>
        <v>#REF!</v>
      </c>
      <c r="J60" s="124" t="e">
        <f>IF(#REF!="","x",#REF!)</f>
        <v>#REF!</v>
      </c>
      <c r="K60" s="124" t="e">
        <f>IF(#REF!="","x",#REF!)</f>
        <v>#REF!</v>
      </c>
      <c r="L60" s="124" t="e">
        <f>IF(#REF!="","x",#REF!)</f>
        <v>#REF!</v>
      </c>
      <c r="M60" s="124" t="e">
        <f>IF(#REF!="","x",#REF!)</f>
        <v>#REF!</v>
      </c>
      <c r="N60" s="124" t="e">
        <f>IF(#REF!="","x",#REF!)</f>
        <v>#REF!</v>
      </c>
      <c r="O60" s="124" t="e">
        <f>IF(#REF!="","x",#REF!)</f>
        <v>#REF!</v>
      </c>
      <c r="P60" s="124" t="e">
        <f>IF(#REF!="","x",#REF!)</f>
        <v>#REF!</v>
      </c>
      <c r="Q60" s="124" t="e">
        <f>IF(#REF!="","x",#REF!)</f>
        <v>#REF!</v>
      </c>
      <c r="R60" s="124" t="e">
        <f>IF(#REF!="","x",#REF!)</f>
        <v>#REF!</v>
      </c>
      <c r="S60" s="124" t="e">
        <f>IF(#REF!="","x",#REF!)</f>
        <v>#REF!</v>
      </c>
      <c r="T60" s="124" t="e">
        <f>IF(#REF!="","x",#REF!)</f>
        <v>#REF!</v>
      </c>
      <c r="U60" s="124" t="e">
        <f>IF(#REF!="","x",#REF!)</f>
        <v>#REF!</v>
      </c>
      <c r="V60" s="124" t="e">
        <f>IF(#REF!="","x",#REF!)</f>
        <v>#REF!</v>
      </c>
      <c r="W60" s="124" t="e">
        <f>IF(#REF!="","x",#REF!)</f>
        <v>#REF!</v>
      </c>
      <c r="X60" s="124" t="e">
        <f>IF(#REF!="","x",#REF!)</f>
        <v>#REF!</v>
      </c>
      <c r="Y60" s="124" t="e">
        <f>IF(#REF!="","x",#REF!)</f>
        <v>#REF!</v>
      </c>
      <c r="Z60" s="124" t="e">
        <f>IF(#REF!="","x",#REF!)</f>
        <v>#REF!</v>
      </c>
      <c r="AA60" s="124" t="e">
        <f>IF(#REF!="","x",#REF!)</f>
        <v>#REF!</v>
      </c>
      <c r="AB60" s="124" t="e">
        <f>IF(#REF!="","x",#REF!)</f>
        <v>#REF!</v>
      </c>
      <c r="AC60" s="124" t="e">
        <f>IF(#REF!="","x",#REF!)</f>
        <v>#REF!</v>
      </c>
      <c r="AD60" s="124" t="e">
        <f>IF(#REF!="","x",#REF!)</f>
        <v>#REF!</v>
      </c>
      <c r="AE60" s="124" t="e">
        <f>IF(#REF!="","x",#REF!)</f>
        <v>#REF!</v>
      </c>
      <c r="AF60" s="124" t="e">
        <f>IF(#REF!="","x",#REF!)</f>
        <v>#REF!</v>
      </c>
      <c r="AG60" s="124" t="e">
        <f>IF(#REF!="","x",#REF!)</f>
        <v>#REF!</v>
      </c>
      <c r="AH60" s="124" t="e">
        <f>IF(#REF!="","x",#REF!)</f>
        <v>#REF!</v>
      </c>
      <c r="AI60" s="124" t="e">
        <f>IF(#REF!="","x",#REF!)</f>
        <v>#REF!</v>
      </c>
      <c r="AJ60" s="124" t="e">
        <f>IF(#REF!="","x",#REF!)</f>
        <v>#REF!</v>
      </c>
      <c r="AK60" s="124" t="e">
        <f>IF(#REF!="","x",#REF!)</f>
        <v>#REF!</v>
      </c>
      <c r="AL60" s="124" t="e">
        <f>IF(#REF!="","x",#REF!)</f>
        <v>#REF!</v>
      </c>
      <c r="AM60" s="124" t="e">
        <f>IF(#REF!="","x",#REF!)</f>
        <v>#REF!</v>
      </c>
      <c r="AN60" s="124" t="e">
        <f>IF(#REF!="","x",#REF!)</f>
        <v>#REF!</v>
      </c>
      <c r="AO60" s="124" t="e">
        <f>IF(#REF!="","x",#REF!)</f>
        <v>#REF!</v>
      </c>
      <c r="AP60" s="124" t="e">
        <f>IF(#REF!="","x",#REF!)</f>
        <v>#REF!</v>
      </c>
      <c r="AQ60" s="124" t="e">
        <f>IF(#REF!="","x",#REF!)</f>
        <v>#REF!</v>
      </c>
      <c r="AR60" s="124" t="e">
        <f>IF(#REF!="","x",#REF!)</f>
        <v>#REF!</v>
      </c>
      <c r="AS60" s="124" t="e">
        <f>IF(#REF!="","x",#REF!)</f>
        <v>#REF!</v>
      </c>
      <c r="AT60" s="124" t="e">
        <f>IF(#REF!="","x",#REF!)</f>
        <v>#REF!</v>
      </c>
      <c r="AU60" s="124" t="e">
        <f>IF(#REF!="","x",#REF!)</f>
        <v>#REF!</v>
      </c>
      <c r="AV60" s="124" t="e">
        <f>IF(#REF!="","x",#REF!)</f>
        <v>#REF!</v>
      </c>
      <c r="AW60" s="124" t="e">
        <f>IF(#REF!="","x",#REF!)</f>
        <v>#REF!</v>
      </c>
      <c r="AX60" s="124" t="e">
        <f>IF(#REF!="","x",#REF!)</f>
        <v>#REF!</v>
      </c>
      <c r="AY60" s="124" t="e">
        <f>IF(#REF!="","x",#REF!)</f>
        <v>#REF!</v>
      </c>
      <c r="AZ60" s="124" t="e">
        <f>IF(#REF!="","x",#REF!)</f>
        <v>#REF!</v>
      </c>
      <c r="BA60" s="124" t="e">
        <f>IF(#REF!="","x",#REF!)</f>
        <v>#REF!</v>
      </c>
      <c r="BB60" s="124" t="e">
        <f>IF(#REF!="","x",#REF!)</f>
        <v>#REF!</v>
      </c>
      <c r="BC60" s="124" t="e">
        <f>IF(#REF!="","x",#REF!)</f>
        <v>#REF!</v>
      </c>
      <c r="BD60" s="124" t="e">
        <f>IF(#REF!="","x",#REF!)</f>
        <v>#REF!</v>
      </c>
      <c r="BE60" s="162" t="e">
        <f>IF(#REF!="","x",YEAR(#REF!))</f>
        <v>#REF!</v>
      </c>
      <c r="BF60" s="162" t="e">
        <f>IF(#REF!="","x",YEAR(#REF!))</f>
        <v>#REF!</v>
      </c>
      <c r="BG60" s="162" t="e">
        <f>IF(#REF!="","x",YEAR(#REF!))</f>
        <v>#REF!</v>
      </c>
      <c r="BH60" s="124" t="e">
        <f>IF(#REF!="","x",#REF!)</f>
        <v>#REF!</v>
      </c>
      <c r="BI60" s="124" t="e">
        <f>IF(#REF!="","x",#REF!)</f>
        <v>#REF!</v>
      </c>
      <c r="BJ60" s="124" t="e">
        <f>IF(#REF!="","x",#REF!)</f>
        <v>#REF!</v>
      </c>
      <c r="BK60" s="124" t="e">
        <f>IF(#REF!="","x",#REF!)</f>
        <v>#REF!</v>
      </c>
      <c r="BL60" s="124" t="e">
        <f>IF(#REF!="","x",#REF!)</f>
        <v>#REF!</v>
      </c>
      <c r="BM60" s="124" t="e">
        <f>IF(#REF!="","x",#REF!)</f>
        <v>#REF!</v>
      </c>
      <c r="BN60" s="124" t="e">
        <f>IF(#REF!="","x",#REF!)</f>
        <v>#REF!</v>
      </c>
      <c r="BO60" s="124" t="e">
        <f>IF(#REF!="","x",#REF!)</f>
        <v>#REF!</v>
      </c>
      <c r="BP60" s="124" t="e">
        <f>IF(#REF!="","x",#REF!)</f>
        <v>#REF!</v>
      </c>
      <c r="BQ60" s="124" t="e">
        <f>IF(#REF!="","x",#REF!)</f>
        <v>#REF!</v>
      </c>
      <c r="BR60" s="124" t="e">
        <f>IF(#REF!="","x",#REF!)</f>
        <v>#REF!</v>
      </c>
      <c r="BS60" s="124" t="e">
        <f>IF(#REF!="","x",#REF!)</f>
        <v>#REF!</v>
      </c>
      <c r="BT60" s="124" t="e">
        <f>IF(#REF!="","x",#REF!)</f>
        <v>#REF!</v>
      </c>
      <c r="BU60" s="124" t="e">
        <f>IF(#REF!="","x",#REF!)</f>
        <v>#REF!</v>
      </c>
      <c r="BV60" s="124" t="e">
        <f>IF(#REF!="","x",#REF!)</f>
        <v>#REF!</v>
      </c>
      <c r="BW60" s="124" t="e">
        <f>IF(#REF!="","x",#REF!)</f>
        <v>#REF!</v>
      </c>
      <c r="BX60" s="124" t="e">
        <f>IF(#REF!="","x",#REF!)</f>
        <v>#REF!</v>
      </c>
      <c r="BY60" s="124" t="e">
        <f>IF(#REF!="","x",#REF!)</f>
        <v>#REF!</v>
      </c>
      <c r="BZ60" s="124" t="e">
        <f>IF(#REF!="","x",#REF!)</f>
        <v>#REF!</v>
      </c>
      <c r="CA60" s="124" t="e">
        <f>IF(#REF!="","x",#REF!)</f>
        <v>#REF!</v>
      </c>
      <c r="CB60" s="124" t="e">
        <f>IF(#REF!="","x",#REF!)</f>
        <v>#REF!</v>
      </c>
    </row>
    <row r="61" spans="1:80" x14ac:dyDescent="0.25">
      <c r="A61" s="101" t="s">
        <v>107</v>
      </c>
      <c r="B61" s="84" t="s">
        <v>106</v>
      </c>
      <c r="C61" s="124" t="e">
        <f>IF(#REF!="","x",#REF!)</f>
        <v>#REF!</v>
      </c>
      <c r="D61" s="124" t="e">
        <f>IF(#REF!="","x",#REF!)</f>
        <v>#REF!</v>
      </c>
      <c r="E61" s="124" t="e">
        <f>IF(#REF!="","x",#REF!)</f>
        <v>#REF!</v>
      </c>
      <c r="F61" s="124" t="e">
        <f>IF(#REF!="","x",#REF!)</f>
        <v>#REF!</v>
      </c>
      <c r="G61" s="124" t="e">
        <f>IF(#REF!="","x",#REF!)</f>
        <v>#REF!</v>
      </c>
      <c r="H61" s="124" t="e">
        <f>IF(#REF!="","x",#REF!)</f>
        <v>#REF!</v>
      </c>
      <c r="I61" s="124" t="e">
        <f>IF(#REF!="","x",#REF!)</f>
        <v>#REF!</v>
      </c>
      <c r="J61" s="124" t="e">
        <f>IF(#REF!="","x",#REF!)</f>
        <v>#REF!</v>
      </c>
      <c r="K61" s="124" t="e">
        <f>IF(#REF!="","x",#REF!)</f>
        <v>#REF!</v>
      </c>
      <c r="L61" s="124" t="e">
        <f>IF(#REF!="","x",#REF!)</f>
        <v>#REF!</v>
      </c>
      <c r="M61" s="124" t="e">
        <f>IF(#REF!="","x",#REF!)</f>
        <v>#REF!</v>
      </c>
      <c r="N61" s="124" t="e">
        <f>IF(#REF!="","x",#REF!)</f>
        <v>#REF!</v>
      </c>
      <c r="O61" s="124" t="e">
        <f>IF(#REF!="","x",#REF!)</f>
        <v>#REF!</v>
      </c>
      <c r="P61" s="124" t="e">
        <f>IF(#REF!="","x",#REF!)</f>
        <v>#REF!</v>
      </c>
      <c r="Q61" s="124" t="e">
        <f>IF(#REF!="","x",#REF!)</f>
        <v>#REF!</v>
      </c>
      <c r="R61" s="124" t="e">
        <f>IF(#REF!="","x",#REF!)</f>
        <v>#REF!</v>
      </c>
      <c r="S61" s="124" t="e">
        <f>IF(#REF!="","x",#REF!)</f>
        <v>#REF!</v>
      </c>
      <c r="T61" s="124" t="e">
        <f>IF(#REF!="","x",#REF!)</f>
        <v>#REF!</v>
      </c>
      <c r="U61" s="124" t="e">
        <f>IF(#REF!="","x",#REF!)</f>
        <v>#REF!</v>
      </c>
      <c r="V61" s="124" t="e">
        <f>IF(#REF!="","x",#REF!)</f>
        <v>#REF!</v>
      </c>
      <c r="W61" s="124" t="e">
        <f>IF(#REF!="","x",#REF!)</f>
        <v>#REF!</v>
      </c>
      <c r="X61" s="124" t="e">
        <f>IF(#REF!="","x",#REF!)</f>
        <v>#REF!</v>
      </c>
      <c r="Y61" s="124" t="e">
        <f>IF(#REF!="","x",#REF!)</f>
        <v>#REF!</v>
      </c>
      <c r="Z61" s="124" t="e">
        <f>IF(#REF!="","x",#REF!)</f>
        <v>#REF!</v>
      </c>
      <c r="AA61" s="124" t="e">
        <f>IF(#REF!="","x",#REF!)</f>
        <v>#REF!</v>
      </c>
      <c r="AB61" s="124" t="e">
        <f>IF(#REF!="","x",#REF!)</f>
        <v>#REF!</v>
      </c>
      <c r="AC61" s="124" t="e">
        <f>IF(#REF!="","x",#REF!)</f>
        <v>#REF!</v>
      </c>
      <c r="AD61" s="124" t="e">
        <f>IF(#REF!="","x",#REF!)</f>
        <v>#REF!</v>
      </c>
      <c r="AE61" s="124" t="e">
        <f>IF(#REF!="","x",#REF!)</f>
        <v>#REF!</v>
      </c>
      <c r="AF61" s="124" t="e">
        <f>IF(#REF!="","x",#REF!)</f>
        <v>#REF!</v>
      </c>
      <c r="AG61" s="124" t="e">
        <f>IF(#REF!="","x",#REF!)</f>
        <v>#REF!</v>
      </c>
      <c r="AH61" s="124" t="e">
        <f>IF(#REF!="","x",#REF!)</f>
        <v>#REF!</v>
      </c>
      <c r="AI61" s="124" t="e">
        <f>IF(#REF!="","x",#REF!)</f>
        <v>#REF!</v>
      </c>
      <c r="AJ61" s="124" t="e">
        <f>IF(#REF!="","x",#REF!)</f>
        <v>#REF!</v>
      </c>
      <c r="AK61" s="124" t="e">
        <f>IF(#REF!="","x",#REF!)</f>
        <v>#REF!</v>
      </c>
      <c r="AL61" s="124" t="e">
        <f>IF(#REF!="","x",#REF!)</f>
        <v>#REF!</v>
      </c>
      <c r="AM61" s="124" t="e">
        <f>IF(#REF!="","x",#REF!)</f>
        <v>#REF!</v>
      </c>
      <c r="AN61" s="124" t="e">
        <f>IF(#REF!="","x",#REF!)</f>
        <v>#REF!</v>
      </c>
      <c r="AO61" s="124" t="e">
        <f>IF(#REF!="","x",#REF!)</f>
        <v>#REF!</v>
      </c>
      <c r="AP61" s="124" t="e">
        <f>IF(#REF!="","x",#REF!)</f>
        <v>#REF!</v>
      </c>
      <c r="AQ61" s="124" t="e">
        <f>IF(#REF!="","x",#REF!)</f>
        <v>#REF!</v>
      </c>
      <c r="AR61" s="124" t="e">
        <f>IF(#REF!="","x",#REF!)</f>
        <v>#REF!</v>
      </c>
      <c r="AS61" s="124" t="e">
        <f>IF(#REF!="","x",#REF!)</f>
        <v>#REF!</v>
      </c>
      <c r="AT61" s="124" t="e">
        <f>IF(#REF!="","x",#REF!)</f>
        <v>#REF!</v>
      </c>
      <c r="AU61" s="124" t="e">
        <f>IF(#REF!="","x",#REF!)</f>
        <v>#REF!</v>
      </c>
      <c r="AV61" s="124" t="e">
        <f>IF(#REF!="","x",#REF!)</f>
        <v>#REF!</v>
      </c>
      <c r="AW61" s="124" t="e">
        <f>IF(#REF!="","x",#REF!)</f>
        <v>#REF!</v>
      </c>
      <c r="AX61" s="124" t="e">
        <f>IF(#REF!="","x",#REF!)</f>
        <v>#REF!</v>
      </c>
      <c r="AY61" s="124" t="e">
        <f>IF(#REF!="","x",#REF!)</f>
        <v>#REF!</v>
      </c>
      <c r="AZ61" s="124" t="e">
        <f>IF(#REF!="","x",#REF!)</f>
        <v>#REF!</v>
      </c>
      <c r="BA61" s="124" t="e">
        <f>IF(#REF!="","x",#REF!)</f>
        <v>#REF!</v>
      </c>
      <c r="BB61" s="124" t="e">
        <f>IF(#REF!="","x",#REF!)</f>
        <v>#REF!</v>
      </c>
      <c r="BC61" s="124" t="e">
        <f>IF(#REF!="","x",#REF!)</f>
        <v>#REF!</v>
      </c>
      <c r="BD61" s="124" t="e">
        <f>IF(#REF!="","x",#REF!)</f>
        <v>#REF!</v>
      </c>
      <c r="BE61" s="162" t="e">
        <f>IF(#REF!="","x",YEAR(#REF!))</f>
        <v>#REF!</v>
      </c>
      <c r="BF61" s="162" t="e">
        <f>IF(#REF!="","x",YEAR(#REF!))</f>
        <v>#REF!</v>
      </c>
      <c r="BG61" s="162" t="e">
        <f>IF(#REF!="","x",YEAR(#REF!))</f>
        <v>#REF!</v>
      </c>
      <c r="BH61" s="124" t="e">
        <f>IF(#REF!="","x",#REF!)</f>
        <v>#REF!</v>
      </c>
      <c r="BI61" s="124" t="e">
        <f>IF(#REF!="","x",#REF!)</f>
        <v>#REF!</v>
      </c>
      <c r="BJ61" s="124" t="e">
        <f>IF(#REF!="","x",#REF!)</f>
        <v>#REF!</v>
      </c>
      <c r="BK61" s="124" t="e">
        <f>IF(#REF!="","x",#REF!)</f>
        <v>#REF!</v>
      </c>
      <c r="BL61" s="124" t="e">
        <f>IF(#REF!="","x",#REF!)</f>
        <v>#REF!</v>
      </c>
      <c r="BM61" s="124" t="e">
        <f>IF(#REF!="","x",#REF!)</f>
        <v>#REF!</v>
      </c>
      <c r="BN61" s="124" t="e">
        <f>IF(#REF!="","x",#REF!)</f>
        <v>#REF!</v>
      </c>
      <c r="BO61" s="124" t="e">
        <f>IF(#REF!="","x",#REF!)</f>
        <v>#REF!</v>
      </c>
      <c r="BP61" s="124" t="e">
        <f>IF(#REF!="","x",#REF!)</f>
        <v>#REF!</v>
      </c>
      <c r="BQ61" s="124" t="e">
        <f>IF(#REF!="","x",#REF!)</f>
        <v>#REF!</v>
      </c>
      <c r="BR61" s="124" t="e">
        <f>IF(#REF!="","x",#REF!)</f>
        <v>#REF!</v>
      </c>
      <c r="BS61" s="124" t="e">
        <f>IF(#REF!="","x",#REF!)</f>
        <v>#REF!</v>
      </c>
      <c r="BT61" s="124" t="e">
        <f>IF(#REF!="","x",#REF!)</f>
        <v>#REF!</v>
      </c>
      <c r="BU61" s="124" t="e">
        <f>IF(#REF!="","x",#REF!)</f>
        <v>#REF!</v>
      </c>
      <c r="BV61" s="124" t="e">
        <f>IF(#REF!="","x",#REF!)</f>
        <v>#REF!</v>
      </c>
      <c r="BW61" s="124" t="e">
        <f>IF(#REF!="","x",#REF!)</f>
        <v>#REF!</v>
      </c>
      <c r="BX61" s="124" t="e">
        <f>IF(#REF!="","x",#REF!)</f>
        <v>#REF!</v>
      </c>
      <c r="BY61" s="124" t="e">
        <f>IF(#REF!="","x",#REF!)</f>
        <v>#REF!</v>
      </c>
      <c r="BZ61" s="124" t="e">
        <f>IF(#REF!="","x",#REF!)</f>
        <v>#REF!</v>
      </c>
      <c r="CA61" s="124" t="e">
        <f>IF(#REF!="","x",#REF!)</f>
        <v>#REF!</v>
      </c>
      <c r="CB61" s="124" t="e">
        <f>IF(#REF!="","x",#REF!)</f>
        <v>#REF!</v>
      </c>
    </row>
    <row r="62" spans="1:80" x14ac:dyDescent="0.25">
      <c r="A62" s="101" t="s">
        <v>109</v>
      </c>
      <c r="B62" s="84" t="s">
        <v>108</v>
      </c>
      <c r="C62" s="124" t="e">
        <f>IF(#REF!="","x",#REF!)</f>
        <v>#REF!</v>
      </c>
      <c r="D62" s="124" t="e">
        <f>IF(#REF!="","x",#REF!)</f>
        <v>#REF!</v>
      </c>
      <c r="E62" s="124" t="e">
        <f>IF(#REF!="","x",#REF!)</f>
        <v>#REF!</v>
      </c>
      <c r="F62" s="124" t="e">
        <f>IF(#REF!="","x",#REF!)</f>
        <v>#REF!</v>
      </c>
      <c r="G62" s="124" t="e">
        <f>IF(#REF!="","x",#REF!)</f>
        <v>#REF!</v>
      </c>
      <c r="H62" s="124" t="e">
        <f>IF(#REF!="","x",#REF!)</f>
        <v>#REF!</v>
      </c>
      <c r="I62" s="124" t="e">
        <f>IF(#REF!="","x",#REF!)</f>
        <v>#REF!</v>
      </c>
      <c r="J62" s="124" t="e">
        <f>IF(#REF!="","x",#REF!)</f>
        <v>#REF!</v>
      </c>
      <c r="K62" s="124" t="e">
        <f>IF(#REF!="","x",#REF!)</f>
        <v>#REF!</v>
      </c>
      <c r="L62" s="124" t="e">
        <f>IF(#REF!="","x",#REF!)</f>
        <v>#REF!</v>
      </c>
      <c r="M62" s="124" t="e">
        <f>IF(#REF!="","x",#REF!)</f>
        <v>#REF!</v>
      </c>
      <c r="N62" s="124" t="e">
        <f>IF(#REF!="","x",#REF!)</f>
        <v>#REF!</v>
      </c>
      <c r="O62" s="124" t="e">
        <f>IF(#REF!="","x",#REF!)</f>
        <v>#REF!</v>
      </c>
      <c r="P62" s="124" t="e">
        <f>IF(#REF!="","x",#REF!)</f>
        <v>#REF!</v>
      </c>
      <c r="Q62" s="124" t="e">
        <f>IF(#REF!="","x",#REF!)</f>
        <v>#REF!</v>
      </c>
      <c r="R62" s="124" t="e">
        <f>IF(#REF!="","x",#REF!)</f>
        <v>#REF!</v>
      </c>
      <c r="S62" s="124" t="e">
        <f>IF(#REF!="","x",#REF!)</f>
        <v>#REF!</v>
      </c>
      <c r="T62" s="124" t="e">
        <f>IF(#REF!="","x",#REF!)</f>
        <v>#REF!</v>
      </c>
      <c r="U62" s="124" t="e">
        <f>IF(#REF!="","x",#REF!)</f>
        <v>#REF!</v>
      </c>
      <c r="V62" s="124" t="e">
        <f>IF(#REF!="","x",#REF!)</f>
        <v>#REF!</v>
      </c>
      <c r="W62" s="124" t="e">
        <f>IF(#REF!="","x",#REF!)</f>
        <v>#REF!</v>
      </c>
      <c r="X62" s="124" t="e">
        <f>IF(#REF!="","x",#REF!)</f>
        <v>#REF!</v>
      </c>
      <c r="Y62" s="124" t="e">
        <f>IF(#REF!="","x",#REF!)</f>
        <v>#REF!</v>
      </c>
      <c r="Z62" s="124" t="e">
        <f>IF(#REF!="","x",#REF!)</f>
        <v>#REF!</v>
      </c>
      <c r="AA62" s="124" t="e">
        <f>IF(#REF!="","x",#REF!)</f>
        <v>#REF!</v>
      </c>
      <c r="AB62" s="124" t="e">
        <f>IF(#REF!="","x",#REF!)</f>
        <v>#REF!</v>
      </c>
      <c r="AC62" s="124" t="e">
        <f>IF(#REF!="","x",#REF!)</f>
        <v>#REF!</v>
      </c>
      <c r="AD62" s="124" t="e">
        <f>IF(#REF!="","x",#REF!)</f>
        <v>#REF!</v>
      </c>
      <c r="AE62" s="124" t="e">
        <f>IF(#REF!="","x",#REF!)</f>
        <v>#REF!</v>
      </c>
      <c r="AF62" s="124" t="e">
        <f>IF(#REF!="","x",#REF!)</f>
        <v>#REF!</v>
      </c>
      <c r="AG62" s="124" t="e">
        <f>IF(#REF!="","x",#REF!)</f>
        <v>#REF!</v>
      </c>
      <c r="AH62" s="124" t="e">
        <f>IF(#REF!="","x",#REF!)</f>
        <v>#REF!</v>
      </c>
      <c r="AI62" s="124" t="e">
        <f>IF(#REF!="","x",#REF!)</f>
        <v>#REF!</v>
      </c>
      <c r="AJ62" s="124" t="e">
        <f>IF(#REF!="","x",#REF!)</f>
        <v>#REF!</v>
      </c>
      <c r="AK62" s="124" t="e">
        <f>IF(#REF!="","x",#REF!)</f>
        <v>#REF!</v>
      </c>
      <c r="AL62" s="124" t="e">
        <f>IF(#REF!="","x",#REF!)</f>
        <v>#REF!</v>
      </c>
      <c r="AM62" s="124" t="e">
        <f>IF(#REF!="","x",#REF!)</f>
        <v>#REF!</v>
      </c>
      <c r="AN62" s="124" t="e">
        <f>IF(#REF!="","x",#REF!)</f>
        <v>#REF!</v>
      </c>
      <c r="AO62" s="124" t="e">
        <f>IF(#REF!="","x",#REF!)</f>
        <v>#REF!</v>
      </c>
      <c r="AP62" s="124" t="e">
        <f>IF(#REF!="","x",#REF!)</f>
        <v>#REF!</v>
      </c>
      <c r="AQ62" s="124" t="e">
        <f>IF(#REF!="","x",#REF!)</f>
        <v>#REF!</v>
      </c>
      <c r="AR62" s="124" t="e">
        <f>IF(#REF!="","x",#REF!)</f>
        <v>#REF!</v>
      </c>
      <c r="AS62" s="124" t="e">
        <f>IF(#REF!="","x",#REF!)</f>
        <v>#REF!</v>
      </c>
      <c r="AT62" s="124" t="e">
        <f>IF(#REF!="","x",#REF!)</f>
        <v>#REF!</v>
      </c>
      <c r="AU62" s="124" t="e">
        <f>IF(#REF!="","x",#REF!)</f>
        <v>#REF!</v>
      </c>
      <c r="AV62" s="124" t="e">
        <f>IF(#REF!="","x",#REF!)</f>
        <v>#REF!</v>
      </c>
      <c r="AW62" s="124" t="e">
        <f>IF(#REF!="","x",#REF!)</f>
        <v>#REF!</v>
      </c>
      <c r="AX62" s="124" t="e">
        <f>IF(#REF!="","x",#REF!)</f>
        <v>#REF!</v>
      </c>
      <c r="AY62" s="124" t="e">
        <f>IF(#REF!="","x",#REF!)</f>
        <v>#REF!</v>
      </c>
      <c r="AZ62" s="124" t="e">
        <f>IF(#REF!="","x",#REF!)</f>
        <v>#REF!</v>
      </c>
      <c r="BA62" s="124" t="e">
        <f>IF(#REF!="","x",#REF!)</f>
        <v>#REF!</v>
      </c>
      <c r="BB62" s="124" t="e">
        <f>IF(#REF!="","x",#REF!)</f>
        <v>#REF!</v>
      </c>
      <c r="BC62" s="124" t="e">
        <f>IF(#REF!="","x",#REF!)</f>
        <v>#REF!</v>
      </c>
      <c r="BD62" s="124" t="e">
        <f>IF(#REF!="","x",#REF!)</f>
        <v>#REF!</v>
      </c>
      <c r="BE62" s="162" t="e">
        <f>IF(#REF!="","x",YEAR(#REF!))</f>
        <v>#REF!</v>
      </c>
      <c r="BF62" s="162" t="e">
        <f>IF(#REF!="","x",YEAR(#REF!))</f>
        <v>#REF!</v>
      </c>
      <c r="BG62" s="162" t="e">
        <f>IF(#REF!="","x",YEAR(#REF!))</f>
        <v>#REF!</v>
      </c>
      <c r="BH62" s="124" t="e">
        <f>IF(#REF!="","x",#REF!)</f>
        <v>#REF!</v>
      </c>
      <c r="BI62" s="124" t="e">
        <f>IF(#REF!="","x",#REF!)</f>
        <v>#REF!</v>
      </c>
      <c r="BJ62" s="124" t="e">
        <f>IF(#REF!="","x",#REF!)</f>
        <v>#REF!</v>
      </c>
      <c r="BK62" s="124" t="e">
        <f>IF(#REF!="","x",#REF!)</f>
        <v>#REF!</v>
      </c>
      <c r="BL62" s="124" t="e">
        <f>IF(#REF!="","x",#REF!)</f>
        <v>#REF!</v>
      </c>
      <c r="BM62" s="124" t="e">
        <f>IF(#REF!="","x",#REF!)</f>
        <v>#REF!</v>
      </c>
      <c r="BN62" s="124" t="e">
        <f>IF(#REF!="","x",#REF!)</f>
        <v>#REF!</v>
      </c>
      <c r="BO62" s="124" t="e">
        <f>IF(#REF!="","x",#REF!)</f>
        <v>#REF!</v>
      </c>
      <c r="BP62" s="124" t="e">
        <f>IF(#REF!="","x",#REF!)</f>
        <v>#REF!</v>
      </c>
      <c r="BQ62" s="124" t="e">
        <f>IF(#REF!="","x",#REF!)</f>
        <v>#REF!</v>
      </c>
      <c r="BR62" s="124" t="e">
        <f>IF(#REF!="","x",#REF!)</f>
        <v>#REF!</v>
      </c>
      <c r="BS62" s="124" t="e">
        <f>IF(#REF!="","x",#REF!)</f>
        <v>#REF!</v>
      </c>
      <c r="BT62" s="124" t="e">
        <f>IF(#REF!="","x",#REF!)</f>
        <v>#REF!</v>
      </c>
      <c r="BU62" s="124" t="e">
        <f>IF(#REF!="","x",#REF!)</f>
        <v>#REF!</v>
      </c>
      <c r="BV62" s="124" t="e">
        <f>IF(#REF!="","x",#REF!)</f>
        <v>#REF!</v>
      </c>
      <c r="BW62" s="124" t="e">
        <f>IF(#REF!="","x",#REF!)</f>
        <v>#REF!</v>
      </c>
      <c r="BX62" s="124" t="e">
        <f>IF(#REF!="","x",#REF!)</f>
        <v>#REF!</v>
      </c>
      <c r="BY62" s="124" t="e">
        <f>IF(#REF!="","x",#REF!)</f>
        <v>#REF!</v>
      </c>
      <c r="BZ62" s="124" t="e">
        <f>IF(#REF!="","x",#REF!)</f>
        <v>#REF!</v>
      </c>
      <c r="CA62" s="124" t="e">
        <f>IF(#REF!="","x",#REF!)</f>
        <v>#REF!</v>
      </c>
      <c r="CB62" s="124" t="e">
        <f>IF(#REF!="","x",#REF!)</f>
        <v>#REF!</v>
      </c>
    </row>
    <row r="63" spans="1:80" x14ac:dyDescent="0.25">
      <c r="A63" s="101" t="s">
        <v>111</v>
      </c>
      <c r="B63" s="84" t="s">
        <v>110</v>
      </c>
      <c r="C63" s="124" t="e">
        <f>IF(#REF!="","x",#REF!)</f>
        <v>#REF!</v>
      </c>
      <c r="D63" s="124" t="e">
        <f>IF(#REF!="","x",#REF!)</f>
        <v>#REF!</v>
      </c>
      <c r="E63" s="124" t="e">
        <f>IF(#REF!="","x",#REF!)</f>
        <v>#REF!</v>
      </c>
      <c r="F63" s="124" t="e">
        <f>IF(#REF!="","x",#REF!)</f>
        <v>#REF!</v>
      </c>
      <c r="G63" s="124" t="e">
        <f>IF(#REF!="","x",#REF!)</f>
        <v>#REF!</v>
      </c>
      <c r="H63" s="124" t="e">
        <f>IF(#REF!="","x",#REF!)</f>
        <v>#REF!</v>
      </c>
      <c r="I63" s="124" t="e">
        <f>IF(#REF!="","x",#REF!)</f>
        <v>#REF!</v>
      </c>
      <c r="J63" s="124" t="e">
        <f>IF(#REF!="","x",#REF!)</f>
        <v>#REF!</v>
      </c>
      <c r="K63" s="124" t="e">
        <f>IF(#REF!="","x",#REF!)</f>
        <v>#REF!</v>
      </c>
      <c r="L63" s="124" t="e">
        <f>IF(#REF!="","x",#REF!)</f>
        <v>#REF!</v>
      </c>
      <c r="M63" s="124" t="e">
        <f>IF(#REF!="","x",#REF!)</f>
        <v>#REF!</v>
      </c>
      <c r="N63" s="124" t="e">
        <f>IF(#REF!="","x",#REF!)</f>
        <v>#REF!</v>
      </c>
      <c r="O63" s="124" t="e">
        <f>IF(#REF!="","x",#REF!)</f>
        <v>#REF!</v>
      </c>
      <c r="P63" s="124" t="e">
        <f>IF(#REF!="","x",#REF!)</f>
        <v>#REF!</v>
      </c>
      <c r="Q63" s="124" t="e">
        <f>IF(#REF!="","x",#REF!)</f>
        <v>#REF!</v>
      </c>
      <c r="R63" s="124" t="e">
        <f>IF(#REF!="","x",#REF!)</f>
        <v>#REF!</v>
      </c>
      <c r="S63" s="124" t="e">
        <f>IF(#REF!="","x",#REF!)</f>
        <v>#REF!</v>
      </c>
      <c r="T63" s="124" t="e">
        <f>IF(#REF!="","x",#REF!)</f>
        <v>#REF!</v>
      </c>
      <c r="U63" s="124" t="e">
        <f>IF(#REF!="","x",#REF!)</f>
        <v>#REF!</v>
      </c>
      <c r="V63" s="124" t="e">
        <f>IF(#REF!="","x",#REF!)</f>
        <v>#REF!</v>
      </c>
      <c r="W63" s="124" t="e">
        <f>IF(#REF!="","x",#REF!)</f>
        <v>#REF!</v>
      </c>
      <c r="X63" s="124" t="e">
        <f>IF(#REF!="","x",#REF!)</f>
        <v>#REF!</v>
      </c>
      <c r="Y63" s="124" t="e">
        <f>IF(#REF!="","x",#REF!)</f>
        <v>#REF!</v>
      </c>
      <c r="Z63" s="124" t="e">
        <f>IF(#REF!="","x",#REF!)</f>
        <v>#REF!</v>
      </c>
      <c r="AA63" s="124" t="e">
        <f>IF(#REF!="","x",#REF!)</f>
        <v>#REF!</v>
      </c>
      <c r="AB63" s="124" t="e">
        <f>IF(#REF!="","x",#REF!)</f>
        <v>#REF!</v>
      </c>
      <c r="AC63" s="124" t="e">
        <f>IF(#REF!="","x",#REF!)</f>
        <v>#REF!</v>
      </c>
      <c r="AD63" s="124" t="e">
        <f>IF(#REF!="","x",#REF!)</f>
        <v>#REF!</v>
      </c>
      <c r="AE63" s="124" t="e">
        <f>IF(#REF!="","x",#REF!)</f>
        <v>#REF!</v>
      </c>
      <c r="AF63" s="124" t="e">
        <f>IF(#REF!="","x",#REF!)</f>
        <v>#REF!</v>
      </c>
      <c r="AG63" s="124" t="e">
        <f>IF(#REF!="","x",#REF!)</f>
        <v>#REF!</v>
      </c>
      <c r="AH63" s="124" t="e">
        <f>IF(#REF!="","x",#REF!)</f>
        <v>#REF!</v>
      </c>
      <c r="AI63" s="124" t="e">
        <f>IF(#REF!="","x",#REF!)</f>
        <v>#REF!</v>
      </c>
      <c r="AJ63" s="124" t="e">
        <f>IF(#REF!="","x",#REF!)</f>
        <v>#REF!</v>
      </c>
      <c r="AK63" s="124" t="e">
        <f>IF(#REF!="","x",#REF!)</f>
        <v>#REF!</v>
      </c>
      <c r="AL63" s="124" t="e">
        <f>IF(#REF!="","x",#REF!)</f>
        <v>#REF!</v>
      </c>
      <c r="AM63" s="124" t="e">
        <f>IF(#REF!="","x",#REF!)</f>
        <v>#REF!</v>
      </c>
      <c r="AN63" s="124" t="e">
        <f>IF(#REF!="","x",#REF!)</f>
        <v>#REF!</v>
      </c>
      <c r="AO63" s="124" t="e">
        <f>IF(#REF!="","x",#REF!)</f>
        <v>#REF!</v>
      </c>
      <c r="AP63" s="124" t="e">
        <f>IF(#REF!="","x",#REF!)</f>
        <v>#REF!</v>
      </c>
      <c r="AQ63" s="124" t="e">
        <f>IF(#REF!="","x",#REF!)</f>
        <v>#REF!</v>
      </c>
      <c r="AR63" s="124" t="e">
        <f>IF(#REF!="","x",#REF!)</f>
        <v>#REF!</v>
      </c>
      <c r="AS63" s="124" t="e">
        <f>IF(#REF!="","x",#REF!)</f>
        <v>#REF!</v>
      </c>
      <c r="AT63" s="124" t="e">
        <f>IF(#REF!="","x",#REF!)</f>
        <v>#REF!</v>
      </c>
      <c r="AU63" s="124" t="e">
        <f>IF(#REF!="","x",#REF!)</f>
        <v>#REF!</v>
      </c>
      <c r="AV63" s="124" t="e">
        <f>IF(#REF!="","x",#REF!)</f>
        <v>#REF!</v>
      </c>
      <c r="AW63" s="124" t="e">
        <f>IF(#REF!="","x",#REF!)</f>
        <v>#REF!</v>
      </c>
      <c r="AX63" s="124" t="e">
        <f>IF(#REF!="","x",#REF!)</f>
        <v>#REF!</v>
      </c>
      <c r="AY63" s="124" t="e">
        <f>IF(#REF!="","x",#REF!)</f>
        <v>#REF!</v>
      </c>
      <c r="AZ63" s="124" t="e">
        <f>IF(#REF!="","x",#REF!)</f>
        <v>#REF!</v>
      </c>
      <c r="BA63" s="124" t="e">
        <f>IF(#REF!="","x",#REF!)</f>
        <v>#REF!</v>
      </c>
      <c r="BB63" s="124" t="e">
        <f>IF(#REF!="","x",#REF!)</f>
        <v>#REF!</v>
      </c>
      <c r="BC63" s="124" t="e">
        <f>IF(#REF!="","x",#REF!)</f>
        <v>#REF!</v>
      </c>
      <c r="BD63" s="124" t="e">
        <f>IF(#REF!="","x",#REF!)</f>
        <v>#REF!</v>
      </c>
      <c r="BE63" s="162" t="e">
        <f>IF(#REF!="","x",YEAR(#REF!))</f>
        <v>#REF!</v>
      </c>
      <c r="BF63" s="162" t="e">
        <f>IF(#REF!="","x",YEAR(#REF!))</f>
        <v>#REF!</v>
      </c>
      <c r="BG63" s="162" t="e">
        <f>IF(#REF!="","x",YEAR(#REF!))</f>
        <v>#REF!</v>
      </c>
      <c r="BH63" s="124" t="e">
        <f>IF(#REF!="","x",#REF!)</f>
        <v>#REF!</v>
      </c>
      <c r="BI63" s="124" t="e">
        <f>IF(#REF!="","x",#REF!)</f>
        <v>#REF!</v>
      </c>
      <c r="BJ63" s="124" t="e">
        <f>IF(#REF!="","x",#REF!)</f>
        <v>#REF!</v>
      </c>
      <c r="BK63" s="124" t="e">
        <f>IF(#REF!="","x",#REF!)</f>
        <v>#REF!</v>
      </c>
      <c r="BL63" s="124" t="e">
        <f>IF(#REF!="","x",#REF!)</f>
        <v>#REF!</v>
      </c>
      <c r="BM63" s="124" t="e">
        <f>IF(#REF!="","x",#REF!)</f>
        <v>#REF!</v>
      </c>
      <c r="BN63" s="124" t="e">
        <f>IF(#REF!="","x",#REF!)</f>
        <v>#REF!</v>
      </c>
      <c r="BO63" s="124" t="e">
        <f>IF(#REF!="","x",#REF!)</f>
        <v>#REF!</v>
      </c>
      <c r="BP63" s="124" t="e">
        <f>IF(#REF!="","x",#REF!)</f>
        <v>#REF!</v>
      </c>
      <c r="BQ63" s="124" t="e">
        <f>IF(#REF!="","x",#REF!)</f>
        <v>#REF!</v>
      </c>
      <c r="BR63" s="124" t="e">
        <f>IF(#REF!="","x",#REF!)</f>
        <v>#REF!</v>
      </c>
      <c r="BS63" s="124" t="e">
        <f>IF(#REF!="","x",#REF!)</f>
        <v>#REF!</v>
      </c>
      <c r="BT63" s="124" t="e">
        <f>IF(#REF!="","x",#REF!)</f>
        <v>#REF!</v>
      </c>
      <c r="BU63" s="124" t="e">
        <f>IF(#REF!="","x",#REF!)</f>
        <v>#REF!</v>
      </c>
      <c r="BV63" s="124" t="e">
        <f>IF(#REF!="","x",#REF!)</f>
        <v>#REF!</v>
      </c>
      <c r="BW63" s="124" t="e">
        <f>IF(#REF!="","x",#REF!)</f>
        <v>#REF!</v>
      </c>
      <c r="BX63" s="124" t="e">
        <f>IF(#REF!="","x",#REF!)</f>
        <v>#REF!</v>
      </c>
      <c r="BY63" s="124" t="e">
        <f>IF(#REF!="","x",#REF!)</f>
        <v>#REF!</v>
      </c>
      <c r="BZ63" s="124" t="e">
        <f>IF(#REF!="","x",#REF!)</f>
        <v>#REF!</v>
      </c>
      <c r="CA63" s="124" t="e">
        <f>IF(#REF!="","x",#REF!)</f>
        <v>#REF!</v>
      </c>
      <c r="CB63" s="124" t="e">
        <f>IF(#REF!="","x",#REF!)</f>
        <v>#REF!</v>
      </c>
    </row>
    <row r="64" spans="1:80" x14ac:dyDescent="0.25">
      <c r="A64" s="101" t="s">
        <v>113</v>
      </c>
      <c r="B64" s="84" t="s">
        <v>112</v>
      </c>
      <c r="C64" s="124" t="e">
        <f>IF(#REF!="","x",#REF!)</f>
        <v>#REF!</v>
      </c>
      <c r="D64" s="124" t="e">
        <f>IF(#REF!="","x",#REF!)</f>
        <v>#REF!</v>
      </c>
      <c r="E64" s="124" t="e">
        <f>IF(#REF!="","x",#REF!)</f>
        <v>#REF!</v>
      </c>
      <c r="F64" s="124" t="e">
        <f>IF(#REF!="","x",#REF!)</f>
        <v>#REF!</v>
      </c>
      <c r="G64" s="124" t="e">
        <f>IF(#REF!="","x",#REF!)</f>
        <v>#REF!</v>
      </c>
      <c r="H64" s="124" t="e">
        <f>IF(#REF!="","x",#REF!)</f>
        <v>#REF!</v>
      </c>
      <c r="I64" s="124" t="e">
        <f>IF(#REF!="","x",#REF!)</f>
        <v>#REF!</v>
      </c>
      <c r="J64" s="124" t="e">
        <f>IF(#REF!="","x",#REF!)</f>
        <v>#REF!</v>
      </c>
      <c r="K64" s="124" t="e">
        <f>IF(#REF!="","x",#REF!)</f>
        <v>#REF!</v>
      </c>
      <c r="L64" s="124" t="e">
        <f>IF(#REF!="","x",#REF!)</f>
        <v>#REF!</v>
      </c>
      <c r="M64" s="124" t="e">
        <f>IF(#REF!="","x",#REF!)</f>
        <v>#REF!</v>
      </c>
      <c r="N64" s="124" t="e">
        <f>IF(#REF!="","x",#REF!)</f>
        <v>#REF!</v>
      </c>
      <c r="O64" s="124" t="e">
        <f>IF(#REF!="","x",#REF!)</f>
        <v>#REF!</v>
      </c>
      <c r="P64" s="124" t="e">
        <f>IF(#REF!="","x",#REF!)</f>
        <v>#REF!</v>
      </c>
      <c r="Q64" s="124" t="e">
        <f>IF(#REF!="","x",#REF!)</f>
        <v>#REF!</v>
      </c>
      <c r="R64" s="124" t="e">
        <f>IF(#REF!="","x",#REF!)</f>
        <v>#REF!</v>
      </c>
      <c r="S64" s="124" t="e">
        <f>IF(#REF!="","x",#REF!)</f>
        <v>#REF!</v>
      </c>
      <c r="T64" s="124" t="e">
        <f>IF(#REF!="","x",#REF!)</f>
        <v>#REF!</v>
      </c>
      <c r="U64" s="124" t="e">
        <f>IF(#REF!="","x",#REF!)</f>
        <v>#REF!</v>
      </c>
      <c r="V64" s="124" t="e">
        <f>IF(#REF!="","x",#REF!)</f>
        <v>#REF!</v>
      </c>
      <c r="W64" s="124" t="e">
        <f>IF(#REF!="","x",#REF!)</f>
        <v>#REF!</v>
      </c>
      <c r="X64" s="124" t="e">
        <f>IF(#REF!="","x",#REF!)</f>
        <v>#REF!</v>
      </c>
      <c r="Y64" s="124" t="e">
        <f>IF(#REF!="","x",#REF!)</f>
        <v>#REF!</v>
      </c>
      <c r="Z64" s="124" t="e">
        <f>IF(#REF!="","x",#REF!)</f>
        <v>#REF!</v>
      </c>
      <c r="AA64" s="124" t="e">
        <f>IF(#REF!="","x",#REF!)</f>
        <v>#REF!</v>
      </c>
      <c r="AB64" s="124" t="e">
        <f>IF(#REF!="","x",#REF!)</f>
        <v>#REF!</v>
      </c>
      <c r="AC64" s="124" t="e">
        <f>IF(#REF!="","x",#REF!)</f>
        <v>#REF!</v>
      </c>
      <c r="AD64" s="124" t="e">
        <f>IF(#REF!="","x",#REF!)</f>
        <v>#REF!</v>
      </c>
      <c r="AE64" s="124" t="e">
        <f>IF(#REF!="","x",#REF!)</f>
        <v>#REF!</v>
      </c>
      <c r="AF64" s="124" t="e">
        <f>IF(#REF!="","x",#REF!)</f>
        <v>#REF!</v>
      </c>
      <c r="AG64" s="124" t="e">
        <f>IF(#REF!="","x",#REF!)</f>
        <v>#REF!</v>
      </c>
      <c r="AH64" s="124" t="e">
        <f>IF(#REF!="","x",#REF!)</f>
        <v>#REF!</v>
      </c>
      <c r="AI64" s="124" t="e">
        <f>IF(#REF!="","x",#REF!)</f>
        <v>#REF!</v>
      </c>
      <c r="AJ64" s="124" t="e">
        <f>IF(#REF!="","x",#REF!)</f>
        <v>#REF!</v>
      </c>
      <c r="AK64" s="124" t="e">
        <f>IF(#REF!="","x",#REF!)</f>
        <v>#REF!</v>
      </c>
      <c r="AL64" s="124" t="e">
        <f>IF(#REF!="","x",#REF!)</f>
        <v>#REF!</v>
      </c>
      <c r="AM64" s="124" t="e">
        <f>IF(#REF!="","x",#REF!)</f>
        <v>#REF!</v>
      </c>
      <c r="AN64" s="124" t="e">
        <f>IF(#REF!="","x",#REF!)</f>
        <v>#REF!</v>
      </c>
      <c r="AO64" s="124" t="e">
        <f>IF(#REF!="","x",#REF!)</f>
        <v>#REF!</v>
      </c>
      <c r="AP64" s="124" t="e">
        <f>IF(#REF!="","x",#REF!)</f>
        <v>#REF!</v>
      </c>
      <c r="AQ64" s="124" t="e">
        <f>IF(#REF!="","x",#REF!)</f>
        <v>#REF!</v>
      </c>
      <c r="AR64" s="124" t="e">
        <f>IF(#REF!="","x",#REF!)</f>
        <v>#REF!</v>
      </c>
      <c r="AS64" s="124" t="e">
        <f>IF(#REF!="","x",#REF!)</f>
        <v>#REF!</v>
      </c>
      <c r="AT64" s="124" t="e">
        <f>IF(#REF!="","x",#REF!)</f>
        <v>#REF!</v>
      </c>
      <c r="AU64" s="124" t="e">
        <f>IF(#REF!="","x",#REF!)</f>
        <v>#REF!</v>
      </c>
      <c r="AV64" s="124" t="e">
        <f>IF(#REF!="","x",#REF!)</f>
        <v>#REF!</v>
      </c>
      <c r="AW64" s="124" t="e">
        <f>IF(#REF!="","x",#REF!)</f>
        <v>#REF!</v>
      </c>
      <c r="AX64" s="124" t="e">
        <f>IF(#REF!="","x",#REF!)</f>
        <v>#REF!</v>
      </c>
      <c r="AY64" s="124" t="e">
        <f>IF(#REF!="","x",#REF!)</f>
        <v>#REF!</v>
      </c>
      <c r="AZ64" s="124" t="e">
        <f>IF(#REF!="","x",#REF!)</f>
        <v>#REF!</v>
      </c>
      <c r="BA64" s="124" t="e">
        <f>IF(#REF!="","x",#REF!)</f>
        <v>#REF!</v>
      </c>
      <c r="BB64" s="124" t="e">
        <f>IF(#REF!="","x",#REF!)</f>
        <v>#REF!</v>
      </c>
      <c r="BC64" s="124" t="e">
        <f>IF(#REF!="","x",#REF!)</f>
        <v>#REF!</v>
      </c>
      <c r="BD64" s="124" t="e">
        <f>IF(#REF!="","x",#REF!)</f>
        <v>#REF!</v>
      </c>
      <c r="BE64" s="162" t="e">
        <f>IF(#REF!="","x",YEAR(#REF!))</f>
        <v>#REF!</v>
      </c>
      <c r="BF64" s="162" t="e">
        <f>IF(#REF!="","x",YEAR(#REF!))</f>
        <v>#REF!</v>
      </c>
      <c r="BG64" s="162" t="e">
        <f>IF(#REF!="","x",YEAR(#REF!))</f>
        <v>#REF!</v>
      </c>
      <c r="BH64" s="124" t="e">
        <f>IF(#REF!="","x",#REF!)</f>
        <v>#REF!</v>
      </c>
      <c r="BI64" s="124" t="e">
        <f>IF(#REF!="","x",#REF!)</f>
        <v>#REF!</v>
      </c>
      <c r="BJ64" s="124" t="e">
        <f>IF(#REF!="","x",#REF!)</f>
        <v>#REF!</v>
      </c>
      <c r="BK64" s="124" t="e">
        <f>IF(#REF!="","x",#REF!)</f>
        <v>#REF!</v>
      </c>
      <c r="BL64" s="124" t="e">
        <f>IF(#REF!="","x",#REF!)</f>
        <v>#REF!</v>
      </c>
      <c r="BM64" s="124" t="e">
        <f>IF(#REF!="","x",#REF!)</f>
        <v>#REF!</v>
      </c>
      <c r="BN64" s="124" t="e">
        <f>IF(#REF!="","x",#REF!)</f>
        <v>#REF!</v>
      </c>
      <c r="BO64" s="124" t="e">
        <f>IF(#REF!="","x",#REF!)</f>
        <v>#REF!</v>
      </c>
      <c r="BP64" s="124" t="e">
        <f>IF(#REF!="","x",#REF!)</f>
        <v>#REF!</v>
      </c>
      <c r="BQ64" s="124" t="e">
        <f>IF(#REF!="","x",#REF!)</f>
        <v>#REF!</v>
      </c>
      <c r="BR64" s="124" t="e">
        <f>IF(#REF!="","x",#REF!)</f>
        <v>#REF!</v>
      </c>
      <c r="BS64" s="124" t="e">
        <f>IF(#REF!="","x",#REF!)</f>
        <v>#REF!</v>
      </c>
      <c r="BT64" s="124" t="e">
        <f>IF(#REF!="","x",#REF!)</f>
        <v>#REF!</v>
      </c>
      <c r="BU64" s="124" t="e">
        <f>IF(#REF!="","x",#REF!)</f>
        <v>#REF!</v>
      </c>
      <c r="BV64" s="124" t="e">
        <f>IF(#REF!="","x",#REF!)</f>
        <v>#REF!</v>
      </c>
      <c r="BW64" s="124" t="e">
        <f>IF(#REF!="","x",#REF!)</f>
        <v>#REF!</v>
      </c>
      <c r="BX64" s="124" t="e">
        <f>IF(#REF!="","x",#REF!)</f>
        <v>#REF!</v>
      </c>
      <c r="BY64" s="124" t="e">
        <f>IF(#REF!="","x",#REF!)</f>
        <v>#REF!</v>
      </c>
      <c r="BZ64" s="124" t="e">
        <f>IF(#REF!="","x",#REF!)</f>
        <v>#REF!</v>
      </c>
      <c r="CA64" s="124" t="e">
        <f>IF(#REF!="","x",#REF!)</f>
        <v>#REF!</v>
      </c>
      <c r="CB64" s="124" t="e">
        <f>IF(#REF!="","x",#REF!)</f>
        <v>#REF!</v>
      </c>
    </row>
    <row r="65" spans="1:80" x14ac:dyDescent="0.25">
      <c r="A65" s="101" t="s">
        <v>115</v>
      </c>
      <c r="B65" s="84" t="s">
        <v>114</v>
      </c>
      <c r="C65" s="124" t="e">
        <f>IF(#REF!="","x",#REF!)</f>
        <v>#REF!</v>
      </c>
      <c r="D65" s="124" t="e">
        <f>IF(#REF!="","x",#REF!)</f>
        <v>#REF!</v>
      </c>
      <c r="E65" s="124" t="e">
        <f>IF(#REF!="","x",#REF!)</f>
        <v>#REF!</v>
      </c>
      <c r="F65" s="124" t="e">
        <f>IF(#REF!="","x",#REF!)</f>
        <v>#REF!</v>
      </c>
      <c r="G65" s="124" t="e">
        <f>IF(#REF!="","x",#REF!)</f>
        <v>#REF!</v>
      </c>
      <c r="H65" s="124" t="e">
        <f>IF(#REF!="","x",#REF!)</f>
        <v>#REF!</v>
      </c>
      <c r="I65" s="124" t="e">
        <f>IF(#REF!="","x",#REF!)</f>
        <v>#REF!</v>
      </c>
      <c r="J65" s="124" t="e">
        <f>IF(#REF!="","x",#REF!)</f>
        <v>#REF!</v>
      </c>
      <c r="K65" s="124" t="e">
        <f>IF(#REF!="","x",#REF!)</f>
        <v>#REF!</v>
      </c>
      <c r="L65" s="124" t="e">
        <f>IF(#REF!="","x",#REF!)</f>
        <v>#REF!</v>
      </c>
      <c r="M65" s="124" t="e">
        <f>IF(#REF!="","x",#REF!)</f>
        <v>#REF!</v>
      </c>
      <c r="N65" s="124" t="e">
        <f>IF(#REF!="","x",#REF!)</f>
        <v>#REF!</v>
      </c>
      <c r="O65" s="124" t="e">
        <f>IF(#REF!="","x",#REF!)</f>
        <v>#REF!</v>
      </c>
      <c r="P65" s="124" t="e">
        <f>IF(#REF!="","x",#REF!)</f>
        <v>#REF!</v>
      </c>
      <c r="Q65" s="124" t="e">
        <f>IF(#REF!="","x",#REF!)</f>
        <v>#REF!</v>
      </c>
      <c r="R65" s="124" t="e">
        <f>IF(#REF!="","x",#REF!)</f>
        <v>#REF!</v>
      </c>
      <c r="S65" s="124" t="e">
        <f>IF(#REF!="","x",#REF!)</f>
        <v>#REF!</v>
      </c>
      <c r="T65" s="124" t="e">
        <f>IF(#REF!="","x",#REF!)</f>
        <v>#REF!</v>
      </c>
      <c r="U65" s="124" t="e">
        <f>IF(#REF!="","x",#REF!)</f>
        <v>#REF!</v>
      </c>
      <c r="V65" s="124" t="e">
        <f>IF(#REF!="","x",#REF!)</f>
        <v>#REF!</v>
      </c>
      <c r="W65" s="124" t="e">
        <f>IF(#REF!="","x",#REF!)</f>
        <v>#REF!</v>
      </c>
      <c r="X65" s="124" t="e">
        <f>IF(#REF!="","x",#REF!)</f>
        <v>#REF!</v>
      </c>
      <c r="Y65" s="124" t="e">
        <f>IF(#REF!="","x",#REF!)</f>
        <v>#REF!</v>
      </c>
      <c r="Z65" s="124" t="e">
        <f>IF(#REF!="","x",#REF!)</f>
        <v>#REF!</v>
      </c>
      <c r="AA65" s="124" t="e">
        <f>IF(#REF!="","x",#REF!)</f>
        <v>#REF!</v>
      </c>
      <c r="AB65" s="124" t="e">
        <f>IF(#REF!="","x",#REF!)</f>
        <v>#REF!</v>
      </c>
      <c r="AC65" s="124" t="e">
        <f>IF(#REF!="","x",#REF!)</f>
        <v>#REF!</v>
      </c>
      <c r="AD65" s="124" t="e">
        <f>IF(#REF!="","x",#REF!)</f>
        <v>#REF!</v>
      </c>
      <c r="AE65" s="124" t="e">
        <f>IF(#REF!="","x",#REF!)</f>
        <v>#REF!</v>
      </c>
      <c r="AF65" s="124" t="e">
        <f>IF(#REF!="","x",#REF!)</f>
        <v>#REF!</v>
      </c>
      <c r="AG65" s="124" t="e">
        <f>IF(#REF!="","x",#REF!)</f>
        <v>#REF!</v>
      </c>
      <c r="AH65" s="124" t="e">
        <f>IF(#REF!="","x",#REF!)</f>
        <v>#REF!</v>
      </c>
      <c r="AI65" s="124" t="e">
        <f>IF(#REF!="","x",#REF!)</f>
        <v>#REF!</v>
      </c>
      <c r="AJ65" s="124" t="e">
        <f>IF(#REF!="","x",#REF!)</f>
        <v>#REF!</v>
      </c>
      <c r="AK65" s="124" t="e">
        <f>IF(#REF!="","x",#REF!)</f>
        <v>#REF!</v>
      </c>
      <c r="AL65" s="124" t="e">
        <f>IF(#REF!="","x",#REF!)</f>
        <v>#REF!</v>
      </c>
      <c r="AM65" s="124" t="e">
        <f>IF(#REF!="","x",#REF!)</f>
        <v>#REF!</v>
      </c>
      <c r="AN65" s="124" t="e">
        <f>IF(#REF!="","x",#REF!)</f>
        <v>#REF!</v>
      </c>
      <c r="AO65" s="124" t="e">
        <f>IF(#REF!="","x",#REF!)</f>
        <v>#REF!</v>
      </c>
      <c r="AP65" s="124" t="e">
        <f>IF(#REF!="","x",#REF!)</f>
        <v>#REF!</v>
      </c>
      <c r="AQ65" s="124" t="e">
        <f>IF(#REF!="","x",#REF!)</f>
        <v>#REF!</v>
      </c>
      <c r="AR65" s="124" t="e">
        <f>IF(#REF!="","x",#REF!)</f>
        <v>#REF!</v>
      </c>
      <c r="AS65" s="124" t="e">
        <f>IF(#REF!="","x",#REF!)</f>
        <v>#REF!</v>
      </c>
      <c r="AT65" s="124" t="e">
        <f>IF(#REF!="","x",#REF!)</f>
        <v>#REF!</v>
      </c>
      <c r="AU65" s="124" t="e">
        <f>IF(#REF!="","x",#REF!)</f>
        <v>#REF!</v>
      </c>
      <c r="AV65" s="124" t="e">
        <f>IF(#REF!="","x",#REF!)</f>
        <v>#REF!</v>
      </c>
      <c r="AW65" s="124" t="e">
        <f>IF(#REF!="","x",#REF!)</f>
        <v>#REF!</v>
      </c>
      <c r="AX65" s="124" t="e">
        <f>IF(#REF!="","x",#REF!)</f>
        <v>#REF!</v>
      </c>
      <c r="AY65" s="124" t="e">
        <f>IF(#REF!="","x",#REF!)</f>
        <v>#REF!</v>
      </c>
      <c r="AZ65" s="124" t="e">
        <f>IF(#REF!="","x",#REF!)</f>
        <v>#REF!</v>
      </c>
      <c r="BA65" s="124" t="e">
        <f>IF(#REF!="","x",#REF!)</f>
        <v>#REF!</v>
      </c>
      <c r="BB65" s="124" t="e">
        <f>IF(#REF!="","x",#REF!)</f>
        <v>#REF!</v>
      </c>
      <c r="BC65" s="124" t="e">
        <f>IF(#REF!="","x",#REF!)</f>
        <v>#REF!</v>
      </c>
      <c r="BD65" s="124" t="e">
        <f>IF(#REF!="","x",#REF!)</f>
        <v>#REF!</v>
      </c>
      <c r="BE65" s="162" t="e">
        <f>IF(#REF!="","x",YEAR(#REF!))</f>
        <v>#REF!</v>
      </c>
      <c r="BF65" s="162" t="e">
        <f>IF(#REF!="","x",YEAR(#REF!))</f>
        <v>#REF!</v>
      </c>
      <c r="BG65" s="162" t="e">
        <f>IF(#REF!="","x",YEAR(#REF!))</f>
        <v>#REF!</v>
      </c>
      <c r="BH65" s="124" t="e">
        <f>IF(#REF!="","x",#REF!)</f>
        <v>#REF!</v>
      </c>
      <c r="BI65" s="124" t="e">
        <f>IF(#REF!="","x",#REF!)</f>
        <v>#REF!</v>
      </c>
      <c r="BJ65" s="124" t="e">
        <f>IF(#REF!="","x",#REF!)</f>
        <v>#REF!</v>
      </c>
      <c r="BK65" s="124" t="e">
        <f>IF(#REF!="","x",#REF!)</f>
        <v>#REF!</v>
      </c>
      <c r="BL65" s="124" t="e">
        <f>IF(#REF!="","x",#REF!)</f>
        <v>#REF!</v>
      </c>
      <c r="BM65" s="124" t="e">
        <f>IF(#REF!="","x",#REF!)</f>
        <v>#REF!</v>
      </c>
      <c r="BN65" s="124" t="e">
        <f>IF(#REF!="","x",#REF!)</f>
        <v>#REF!</v>
      </c>
      <c r="BO65" s="124" t="e">
        <f>IF(#REF!="","x",#REF!)</f>
        <v>#REF!</v>
      </c>
      <c r="BP65" s="124" t="e">
        <f>IF(#REF!="","x",#REF!)</f>
        <v>#REF!</v>
      </c>
      <c r="BQ65" s="124" t="e">
        <f>IF(#REF!="","x",#REF!)</f>
        <v>#REF!</v>
      </c>
      <c r="BR65" s="124" t="e">
        <f>IF(#REF!="","x",#REF!)</f>
        <v>#REF!</v>
      </c>
      <c r="BS65" s="124" t="e">
        <f>IF(#REF!="","x",#REF!)</f>
        <v>#REF!</v>
      </c>
      <c r="BT65" s="124" t="e">
        <f>IF(#REF!="","x",#REF!)</f>
        <v>#REF!</v>
      </c>
      <c r="BU65" s="124" t="e">
        <f>IF(#REF!="","x",#REF!)</f>
        <v>#REF!</v>
      </c>
      <c r="BV65" s="124" t="e">
        <f>IF(#REF!="","x",#REF!)</f>
        <v>#REF!</v>
      </c>
      <c r="BW65" s="124" t="e">
        <f>IF(#REF!="","x",#REF!)</f>
        <v>#REF!</v>
      </c>
      <c r="BX65" s="124" t="e">
        <f>IF(#REF!="","x",#REF!)</f>
        <v>#REF!</v>
      </c>
      <c r="BY65" s="124" t="e">
        <f>IF(#REF!="","x",#REF!)</f>
        <v>#REF!</v>
      </c>
      <c r="BZ65" s="124" t="e">
        <f>IF(#REF!="","x",#REF!)</f>
        <v>#REF!</v>
      </c>
      <c r="CA65" s="124" t="e">
        <f>IF(#REF!="","x",#REF!)</f>
        <v>#REF!</v>
      </c>
      <c r="CB65" s="124" t="e">
        <f>IF(#REF!="","x",#REF!)</f>
        <v>#REF!</v>
      </c>
    </row>
    <row r="66" spans="1:80" x14ac:dyDescent="0.25">
      <c r="A66" s="101" t="s">
        <v>117</v>
      </c>
      <c r="B66" s="84" t="s">
        <v>116</v>
      </c>
      <c r="C66" s="124" t="e">
        <f>IF(#REF!="","x",#REF!)</f>
        <v>#REF!</v>
      </c>
      <c r="D66" s="124" t="e">
        <f>IF(#REF!="","x",#REF!)</f>
        <v>#REF!</v>
      </c>
      <c r="E66" s="124" t="e">
        <f>IF(#REF!="","x",#REF!)</f>
        <v>#REF!</v>
      </c>
      <c r="F66" s="124" t="e">
        <f>IF(#REF!="","x",#REF!)</f>
        <v>#REF!</v>
      </c>
      <c r="G66" s="124" t="e">
        <f>IF(#REF!="","x",#REF!)</f>
        <v>#REF!</v>
      </c>
      <c r="H66" s="124" t="e">
        <f>IF(#REF!="","x",#REF!)</f>
        <v>#REF!</v>
      </c>
      <c r="I66" s="124" t="e">
        <f>IF(#REF!="","x",#REF!)</f>
        <v>#REF!</v>
      </c>
      <c r="J66" s="124" t="e">
        <f>IF(#REF!="","x",#REF!)</f>
        <v>#REF!</v>
      </c>
      <c r="K66" s="124" t="e">
        <f>IF(#REF!="","x",#REF!)</f>
        <v>#REF!</v>
      </c>
      <c r="L66" s="124" t="e">
        <f>IF(#REF!="","x",#REF!)</f>
        <v>#REF!</v>
      </c>
      <c r="M66" s="124" t="e">
        <f>IF(#REF!="","x",#REF!)</f>
        <v>#REF!</v>
      </c>
      <c r="N66" s="124" t="e">
        <f>IF(#REF!="","x",#REF!)</f>
        <v>#REF!</v>
      </c>
      <c r="O66" s="124" t="e">
        <f>IF(#REF!="","x",#REF!)</f>
        <v>#REF!</v>
      </c>
      <c r="P66" s="124" t="e">
        <f>IF(#REF!="","x",#REF!)</f>
        <v>#REF!</v>
      </c>
      <c r="Q66" s="124" t="e">
        <f>IF(#REF!="","x",#REF!)</f>
        <v>#REF!</v>
      </c>
      <c r="R66" s="124" t="e">
        <f>IF(#REF!="","x",#REF!)</f>
        <v>#REF!</v>
      </c>
      <c r="S66" s="124" t="e">
        <f>IF(#REF!="","x",#REF!)</f>
        <v>#REF!</v>
      </c>
      <c r="T66" s="124" t="e">
        <f>IF(#REF!="","x",#REF!)</f>
        <v>#REF!</v>
      </c>
      <c r="U66" s="124" t="e">
        <f>IF(#REF!="","x",#REF!)</f>
        <v>#REF!</v>
      </c>
      <c r="V66" s="124" t="e">
        <f>IF(#REF!="","x",#REF!)</f>
        <v>#REF!</v>
      </c>
      <c r="W66" s="124" t="e">
        <f>IF(#REF!="","x",#REF!)</f>
        <v>#REF!</v>
      </c>
      <c r="X66" s="124" t="e">
        <f>IF(#REF!="","x",#REF!)</f>
        <v>#REF!</v>
      </c>
      <c r="Y66" s="124" t="e">
        <f>IF(#REF!="","x",#REF!)</f>
        <v>#REF!</v>
      </c>
      <c r="Z66" s="124" t="e">
        <f>IF(#REF!="","x",#REF!)</f>
        <v>#REF!</v>
      </c>
      <c r="AA66" s="124" t="e">
        <f>IF(#REF!="","x",#REF!)</f>
        <v>#REF!</v>
      </c>
      <c r="AB66" s="124" t="e">
        <f>IF(#REF!="","x",#REF!)</f>
        <v>#REF!</v>
      </c>
      <c r="AC66" s="124" t="e">
        <f>IF(#REF!="","x",#REF!)</f>
        <v>#REF!</v>
      </c>
      <c r="AD66" s="124" t="e">
        <f>IF(#REF!="","x",#REF!)</f>
        <v>#REF!</v>
      </c>
      <c r="AE66" s="124" t="e">
        <f>IF(#REF!="","x",#REF!)</f>
        <v>#REF!</v>
      </c>
      <c r="AF66" s="124" t="e">
        <f>IF(#REF!="","x",#REF!)</f>
        <v>#REF!</v>
      </c>
      <c r="AG66" s="124" t="e">
        <f>IF(#REF!="","x",#REF!)</f>
        <v>#REF!</v>
      </c>
      <c r="AH66" s="124" t="e">
        <f>IF(#REF!="","x",#REF!)</f>
        <v>#REF!</v>
      </c>
      <c r="AI66" s="124" t="e">
        <f>IF(#REF!="","x",#REF!)</f>
        <v>#REF!</v>
      </c>
      <c r="AJ66" s="124" t="e">
        <f>IF(#REF!="","x",#REF!)</f>
        <v>#REF!</v>
      </c>
      <c r="AK66" s="124" t="e">
        <f>IF(#REF!="","x",#REF!)</f>
        <v>#REF!</v>
      </c>
      <c r="AL66" s="124" t="e">
        <f>IF(#REF!="","x",#REF!)</f>
        <v>#REF!</v>
      </c>
      <c r="AM66" s="124" t="e">
        <f>IF(#REF!="","x",#REF!)</f>
        <v>#REF!</v>
      </c>
      <c r="AN66" s="124" t="e">
        <f>IF(#REF!="","x",#REF!)</f>
        <v>#REF!</v>
      </c>
      <c r="AO66" s="124" t="e">
        <f>IF(#REF!="","x",#REF!)</f>
        <v>#REF!</v>
      </c>
      <c r="AP66" s="124" t="e">
        <f>IF(#REF!="","x",#REF!)</f>
        <v>#REF!</v>
      </c>
      <c r="AQ66" s="124" t="e">
        <f>IF(#REF!="","x",#REF!)</f>
        <v>#REF!</v>
      </c>
      <c r="AR66" s="124" t="e">
        <f>IF(#REF!="","x",#REF!)</f>
        <v>#REF!</v>
      </c>
      <c r="AS66" s="124" t="e">
        <f>IF(#REF!="","x",#REF!)</f>
        <v>#REF!</v>
      </c>
      <c r="AT66" s="124" t="e">
        <f>IF(#REF!="","x",#REF!)</f>
        <v>#REF!</v>
      </c>
      <c r="AU66" s="124" t="e">
        <f>IF(#REF!="","x",#REF!)</f>
        <v>#REF!</v>
      </c>
      <c r="AV66" s="124" t="e">
        <f>IF(#REF!="","x",#REF!)</f>
        <v>#REF!</v>
      </c>
      <c r="AW66" s="124" t="e">
        <f>IF(#REF!="","x",#REF!)</f>
        <v>#REF!</v>
      </c>
      <c r="AX66" s="124" t="e">
        <f>IF(#REF!="","x",#REF!)</f>
        <v>#REF!</v>
      </c>
      <c r="AY66" s="124" t="e">
        <f>IF(#REF!="","x",#REF!)</f>
        <v>#REF!</v>
      </c>
      <c r="AZ66" s="124" t="e">
        <f>IF(#REF!="","x",#REF!)</f>
        <v>#REF!</v>
      </c>
      <c r="BA66" s="124" t="e">
        <f>IF(#REF!="","x",#REF!)</f>
        <v>#REF!</v>
      </c>
      <c r="BB66" s="124" t="e">
        <f>IF(#REF!="","x",#REF!)</f>
        <v>#REF!</v>
      </c>
      <c r="BC66" s="124" t="e">
        <f>IF(#REF!="","x",#REF!)</f>
        <v>#REF!</v>
      </c>
      <c r="BD66" s="124" t="e">
        <f>IF(#REF!="","x",#REF!)</f>
        <v>#REF!</v>
      </c>
      <c r="BE66" s="162" t="e">
        <f>IF(#REF!="","x",YEAR(#REF!))</f>
        <v>#REF!</v>
      </c>
      <c r="BF66" s="162" t="e">
        <f>IF(#REF!="","x",YEAR(#REF!))</f>
        <v>#REF!</v>
      </c>
      <c r="BG66" s="162" t="e">
        <f>IF(#REF!="","x",YEAR(#REF!))</f>
        <v>#REF!</v>
      </c>
      <c r="BH66" s="124" t="e">
        <f>IF(#REF!="","x",#REF!)</f>
        <v>#REF!</v>
      </c>
      <c r="BI66" s="124" t="e">
        <f>IF(#REF!="","x",#REF!)</f>
        <v>#REF!</v>
      </c>
      <c r="BJ66" s="124" t="e">
        <f>IF(#REF!="","x",#REF!)</f>
        <v>#REF!</v>
      </c>
      <c r="BK66" s="124" t="e">
        <f>IF(#REF!="","x",#REF!)</f>
        <v>#REF!</v>
      </c>
      <c r="BL66" s="124" t="e">
        <f>IF(#REF!="","x",#REF!)</f>
        <v>#REF!</v>
      </c>
      <c r="BM66" s="124" t="e">
        <f>IF(#REF!="","x",#REF!)</f>
        <v>#REF!</v>
      </c>
      <c r="BN66" s="124" t="e">
        <f>IF(#REF!="","x",#REF!)</f>
        <v>#REF!</v>
      </c>
      <c r="BO66" s="124" t="e">
        <f>IF(#REF!="","x",#REF!)</f>
        <v>#REF!</v>
      </c>
      <c r="BP66" s="124" t="e">
        <f>IF(#REF!="","x",#REF!)</f>
        <v>#REF!</v>
      </c>
      <c r="BQ66" s="124" t="e">
        <f>IF(#REF!="","x",#REF!)</f>
        <v>#REF!</v>
      </c>
      <c r="BR66" s="124" t="e">
        <f>IF(#REF!="","x",#REF!)</f>
        <v>#REF!</v>
      </c>
      <c r="BS66" s="124" t="e">
        <f>IF(#REF!="","x",#REF!)</f>
        <v>#REF!</v>
      </c>
      <c r="BT66" s="124" t="e">
        <f>IF(#REF!="","x",#REF!)</f>
        <v>#REF!</v>
      </c>
      <c r="BU66" s="124" t="e">
        <f>IF(#REF!="","x",#REF!)</f>
        <v>#REF!</v>
      </c>
      <c r="BV66" s="124" t="e">
        <f>IF(#REF!="","x",#REF!)</f>
        <v>#REF!</v>
      </c>
      <c r="BW66" s="124" t="e">
        <f>IF(#REF!="","x",#REF!)</f>
        <v>#REF!</v>
      </c>
      <c r="BX66" s="124" t="e">
        <f>IF(#REF!="","x",#REF!)</f>
        <v>#REF!</v>
      </c>
      <c r="BY66" s="124" t="e">
        <f>IF(#REF!="","x",#REF!)</f>
        <v>#REF!</v>
      </c>
      <c r="BZ66" s="124" t="e">
        <f>IF(#REF!="","x",#REF!)</f>
        <v>#REF!</v>
      </c>
      <c r="CA66" s="124" t="e">
        <f>IF(#REF!="","x",#REF!)</f>
        <v>#REF!</v>
      </c>
      <c r="CB66" s="124" t="e">
        <f>IF(#REF!="","x",#REF!)</f>
        <v>#REF!</v>
      </c>
    </row>
    <row r="67" spans="1:80" x14ac:dyDescent="0.25">
      <c r="A67" s="101" t="s">
        <v>119</v>
      </c>
      <c r="B67" s="84" t="s">
        <v>118</v>
      </c>
      <c r="C67" s="124" t="e">
        <f>IF(#REF!="","x",#REF!)</f>
        <v>#REF!</v>
      </c>
      <c r="D67" s="124" t="e">
        <f>IF(#REF!="","x",#REF!)</f>
        <v>#REF!</v>
      </c>
      <c r="E67" s="124" t="e">
        <f>IF(#REF!="","x",#REF!)</f>
        <v>#REF!</v>
      </c>
      <c r="F67" s="124" t="e">
        <f>IF(#REF!="","x",#REF!)</f>
        <v>#REF!</v>
      </c>
      <c r="G67" s="124" t="e">
        <f>IF(#REF!="","x",#REF!)</f>
        <v>#REF!</v>
      </c>
      <c r="H67" s="124" t="e">
        <f>IF(#REF!="","x",#REF!)</f>
        <v>#REF!</v>
      </c>
      <c r="I67" s="124" t="e">
        <f>IF(#REF!="","x",#REF!)</f>
        <v>#REF!</v>
      </c>
      <c r="J67" s="124" t="e">
        <f>IF(#REF!="","x",#REF!)</f>
        <v>#REF!</v>
      </c>
      <c r="K67" s="124" t="e">
        <f>IF(#REF!="","x",#REF!)</f>
        <v>#REF!</v>
      </c>
      <c r="L67" s="124" t="e">
        <f>IF(#REF!="","x",#REF!)</f>
        <v>#REF!</v>
      </c>
      <c r="M67" s="124" t="e">
        <f>IF(#REF!="","x",#REF!)</f>
        <v>#REF!</v>
      </c>
      <c r="N67" s="124" t="e">
        <f>IF(#REF!="","x",#REF!)</f>
        <v>#REF!</v>
      </c>
      <c r="O67" s="124" t="e">
        <f>IF(#REF!="","x",#REF!)</f>
        <v>#REF!</v>
      </c>
      <c r="P67" s="124" t="e">
        <f>IF(#REF!="","x",#REF!)</f>
        <v>#REF!</v>
      </c>
      <c r="Q67" s="124" t="e">
        <f>IF(#REF!="","x",#REF!)</f>
        <v>#REF!</v>
      </c>
      <c r="R67" s="124" t="e">
        <f>IF(#REF!="","x",#REF!)</f>
        <v>#REF!</v>
      </c>
      <c r="S67" s="124" t="e">
        <f>IF(#REF!="","x",#REF!)</f>
        <v>#REF!</v>
      </c>
      <c r="T67" s="124" t="e">
        <f>IF(#REF!="","x",#REF!)</f>
        <v>#REF!</v>
      </c>
      <c r="U67" s="124" t="e">
        <f>IF(#REF!="","x",#REF!)</f>
        <v>#REF!</v>
      </c>
      <c r="V67" s="124" t="e">
        <f>IF(#REF!="","x",#REF!)</f>
        <v>#REF!</v>
      </c>
      <c r="W67" s="124" t="e">
        <f>IF(#REF!="","x",#REF!)</f>
        <v>#REF!</v>
      </c>
      <c r="X67" s="124" t="e">
        <f>IF(#REF!="","x",#REF!)</f>
        <v>#REF!</v>
      </c>
      <c r="Y67" s="124" t="e">
        <f>IF(#REF!="","x",#REF!)</f>
        <v>#REF!</v>
      </c>
      <c r="Z67" s="124" t="e">
        <f>IF(#REF!="","x",#REF!)</f>
        <v>#REF!</v>
      </c>
      <c r="AA67" s="124" t="e">
        <f>IF(#REF!="","x",#REF!)</f>
        <v>#REF!</v>
      </c>
      <c r="AB67" s="124" t="e">
        <f>IF(#REF!="","x",#REF!)</f>
        <v>#REF!</v>
      </c>
      <c r="AC67" s="124" t="e">
        <f>IF(#REF!="","x",#REF!)</f>
        <v>#REF!</v>
      </c>
      <c r="AD67" s="124" t="e">
        <f>IF(#REF!="","x",#REF!)</f>
        <v>#REF!</v>
      </c>
      <c r="AE67" s="124" t="e">
        <f>IF(#REF!="","x",#REF!)</f>
        <v>#REF!</v>
      </c>
      <c r="AF67" s="124" t="e">
        <f>IF(#REF!="","x",#REF!)</f>
        <v>#REF!</v>
      </c>
      <c r="AG67" s="124" t="e">
        <f>IF(#REF!="","x",#REF!)</f>
        <v>#REF!</v>
      </c>
      <c r="AH67" s="124" t="e">
        <f>IF(#REF!="","x",#REF!)</f>
        <v>#REF!</v>
      </c>
      <c r="AI67" s="124" t="e">
        <f>IF(#REF!="","x",#REF!)</f>
        <v>#REF!</v>
      </c>
      <c r="AJ67" s="124" t="e">
        <f>IF(#REF!="","x",#REF!)</f>
        <v>#REF!</v>
      </c>
      <c r="AK67" s="124" t="e">
        <f>IF(#REF!="","x",#REF!)</f>
        <v>#REF!</v>
      </c>
      <c r="AL67" s="124" t="e">
        <f>IF(#REF!="","x",#REF!)</f>
        <v>#REF!</v>
      </c>
      <c r="AM67" s="124" t="e">
        <f>IF(#REF!="","x",#REF!)</f>
        <v>#REF!</v>
      </c>
      <c r="AN67" s="124" t="e">
        <f>IF(#REF!="","x",#REF!)</f>
        <v>#REF!</v>
      </c>
      <c r="AO67" s="124" t="e">
        <f>IF(#REF!="","x",#REF!)</f>
        <v>#REF!</v>
      </c>
      <c r="AP67" s="124" t="e">
        <f>IF(#REF!="","x",#REF!)</f>
        <v>#REF!</v>
      </c>
      <c r="AQ67" s="124" t="e">
        <f>IF(#REF!="","x",#REF!)</f>
        <v>#REF!</v>
      </c>
      <c r="AR67" s="124" t="e">
        <f>IF(#REF!="","x",#REF!)</f>
        <v>#REF!</v>
      </c>
      <c r="AS67" s="124" t="e">
        <f>IF(#REF!="","x",#REF!)</f>
        <v>#REF!</v>
      </c>
      <c r="AT67" s="124" t="e">
        <f>IF(#REF!="","x",#REF!)</f>
        <v>#REF!</v>
      </c>
      <c r="AU67" s="124" t="e">
        <f>IF(#REF!="","x",#REF!)</f>
        <v>#REF!</v>
      </c>
      <c r="AV67" s="124" t="e">
        <f>IF(#REF!="","x",#REF!)</f>
        <v>#REF!</v>
      </c>
      <c r="AW67" s="124" t="e">
        <f>IF(#REF!="","x",#REF!)</f>
        <v>#REF!</v>
      </c>
      <c r="AX67" s="124" t="e">
        <f>IF(#REF!="","x",#REF!)</f>
        <v>#REF!</v>
      </c>
      <c r="AY67" s="124" t="e">
        <f>IF(#REF!="","x",#REF!)</f>
        <v>#REF!</v>
      </c>
      <c r="AZ67" s="124" t="e">
        <f>IF(#REF!="","x",#REF!)</f>
        <v>#REF!</v>
      </c>
      <c r="BA67" s="124" t="e">
        <f>IF(#REF!="","x",#REF!)</f>
        <v>#REF!</v>
      </c>
      <c r="BB67" s="124" t="e">
        <f>IF(#REF!="","x",#REF!)</f>
        <v>#REF!</v>
      </c>
      <c r="BC67" s="124" t="e">
        <f>IF(#REF!="","x",#REF!)</f>
        <v>#REF!</v>
      </c>
      <c r="BD67" s="124" t="e">
        <f>IF(#REF!="","x",#REF!)</f>
        <v>#REF!</v>
      </c>
      <c r="BE67" s="162" t="e">
        <f>IF(#REF!="","x",YEAR(#REF!))</f>
        <v>#REF!</v>
      </c>
      <c r="BF67" s="162" t="e">
        <f>IF(#REF!="","x",YEAR(#REF!))</f>
        <v>#REF!</v>
      </c>
      <c r="BG67" s="162" t="e">
        <f>IF(#REF!="","x",YEAR(#REF!))</f>
        <v>#REF!</v>
      </c>
      <c r="BH67" s="124" t="e">
        <f>IF(#REF!="","x",#REF!)</f>
        <v>#REF!</v>
      </c>
      <c r="BI67" s="124" t="e">
        <f>IF(#REF!="","x",#REF!)</f>
        <v>#REF!</v>
      </c>
      <c r="BJ67" s="124" t="e">
        <f>IF(#REF!="","x",#REF!)</f>
        <v>#REF!</v>
      </c>
      <c r="BK67" s="124" t="e">
        <f>IF(#REF!="","x",#REF!)</f>
        <v>#REF!</v>
      </c>
      <c r="BL67" s="124" t="e">
        <f>IF(#REF!="","x",#REF!)</f>
        <v>#REF!</v>
      </c>
      <c r="BM67" s="124" t="e">
        <f>IF(#REF!="","x",#REF!)</f>
        <v>#REF!</v>
      </c>
      <c r="BN67" s="124" t="e">
        <f>IF(#REF!="","x",#REF!)</f>
        <v>#REF!</v>
      </c>
      <c r="BO67" s="124" t="e">
        <f>IF(#REF!="","x",#REF!)</f>
        <v>#REF!</v>
      </c>
      <c r="BP67" s="124" t="e">
        <f>IF(#REF!="","x",#REF!)</f>
        <v>#REF!</v>
      </c>
      <c r="BQ67" s="124" t="e">
        <f>IF(#REF!="","x",#REF!)</f>
        <v>#REF!</v>
      </c>
      <c r="BR67" s="124" t="e">
        <f>IF(#REF!="","x",#REF!)</f>
        <v>#REF!</v>
      </c>
      <c r="BS67" s="124" t="e">
        <f>IF(#REF!="","x",#REF!)</f>
        <v>#REF!</v>
      </c>
      <c r="BT67" s="124" t="e">
        <f>IF(#REF!="","x",#REF!)</f>
        <v>#REF!</v>
      </c>
      <c r="BU67" s="124" t="e">
        <f>IF(#REF!="","x",#REF!)</f>
        <v>#REF!</v>
      </c>
      <c r="BV67" s="124" t="e">
        <f>IF(#REF!="","x",#REF!)</f>
        <v>#REF!</v>
      </c>
      <c r="BW67" s="124" t="e">
        <f>IF(#REF!="","x",#REF!)</f>
        <v>#REF!</v>
      </c>
      <c r="BX67" s="124" t="e">
        <f>IF(#REF!="","x",#REF!)</f>
        <v>#REF!</v>
      </c>
      <c r="BY67" s="124" t="e">
        <f>IF(#REF!="","x",#REF!)</f>
        <v>#REF!</v>
      </c>
      <c r="BZ67" s="124" t="e">
        <f>IF(#REF!="","x",#REF!)</f>
        <v>#REF!</v>
      </c>
      <c r="CA67" s="124" t="e">
        <f>IF(#REF!="","x",#REF!)</f>
        <v>#REF!</v>
      </c>
      <c r="CB67" s="124" t="e">
        <f>IF(#REF!="","x",#REF!)</f>
        <v>#REF!</v>
      </c>
    </row>
    <row r="68" spans="1:80" x14ac:dyDescent="0.25">
      <c r="A68" s="101" t="s">
        <v>121</v>
      </c>
      <c r="B68" s="84" t="s">
        <v>120</v>
      </c>
      <c r="C68" s="124" t="e">
        <f>IF(#REF!="","x",#REF!)</f>
        <v>#REF!</v>
      </c>
      <c r="D68" s="124" t="e">
        <f>IF(#REF!="","x",#REF!)</f>
        <v>#REF!</v>
      </c>
      <c r="E68" s="124" t="e">
        <f>IF(#REF!="","x",#REF!)</f>
        <v>#REF!</v>
      </c>
      <c r="F68" s="124" t="e">
        <f>IF(#REF!="","x",#REF!)</f>
        <v>#REF!</v>
      </c>
      <c r="G68" s="124" t="e">
        <f>IF(#REF!="","x",#REF!)</f>
        <v>#REF!</v>
      </c>
      <c r="H68" s="124" t="e">
        <f>IF(#REF!="","x",#REF!)</f>
        <v>#REF!</v>
      </c>
      <c r="I68" s="124" t="e">
        <f>IF(#REF!="","x",#REF!)</f>
        <v>#REF!</v>
      </c>
      <c r="J68" s="124" t="e">
        <f>IF(#REF!="","x",#REF!)</f>
        <v>#REF!</v>
      </c>
      <c r="K68" s="124" t="e">
        <f>IF(#REF!="","x",#REF!)</f>
        <v>#REF!</v>
      </c>
      <c r="L68" s="124" t="e">
        <f>IF(#REF!="","x",#REF!)</f>
        <v>#REF!</v>
      </c>
      <c r="M68" s="124" t="e">
        <f>IF(#REF!="","x",#REF!)</f>
        <v>#REF!</v>
      </c>
      <c r="N68" s="124" t="e">
        <f>IF(#REF!="","x",#REF!)</f>
        <v>#REF!</v>
      </c>
      <c r="O68" s="124" t="e">
        <f>IF(#REF!="","x",#REF!)</f>
        <v>#REF!</v>
      </c>
      <c r="P68" s="124" t="e">
        <f>IF(#REF!="","x",#REF!)</f>
        <v>#REF!</v>
      </c>
      <c r="Q68" s="124" t="e">
        <f>IF(#REF!="","x",#REF!)</f>
        <v>#REF!</v>
      </c>
      <c r="R68" s="124" t="e">
        <f>IF(#REF!="","x",#REF!)</f>
        <v>#REF!</v>
      </c>
      <c r="S68" s="124" t="e">
        <f>IF(#REF!="","x",#REF!)</f>
        <v>#REF!</v>
      </c>
      <c r="T68" s="124" t="e">
        <f>IF(#REF!="","x",#REF!)</f>
        <v>#REF!</v>
      </c>
      <c r="U68" s="124" t="e">
        <f>IF(#REF!="","x",#REF!)</f>
        <v>#REF!</v>
      </c>
      <c r="V68" s="124" t="e">
        <f>IF(#REF!="","x",#REF!)</f>
        <v>#REF!</v>
      </c>
      <c r="W68" s="124" t="e">
        <f>IF(#REF!="","x",#REF!)</f>
        <v>#REF!</v>
      </c>
      <c r="X68" s="124" t="e">
        <f>IF(#REF!="","x",#REF!)</f>
        <v>#REF!</v>
      </c>
      <c r="Y68" s="124" t="e">
        <f>IF(#REF!="","x",#REF!)</f>
        <v>#REF!</v>
      </c>
      <c r="Z68" s="124" t="e">
        <f>IF(#REF!="","x",#REF!)</f>
        <v>#REF!</v>
      </c>
      <c r="AA68" s="124" t="e">
        <f>IF(#REF!="","x",#REF!)</f>
        <v>#REF!</v>
      </c>
      <c r="AB68" s="124" t="e">
        <f>IF(#REF!="","x",#REF!)</f>
        <v>#REF!</v>
      </c>
      <c r="AC68" s="124" t="e">
        <f>IF(#REF!="","x",#REF!)</f>
        <v>#REF!</v>
      </c>
      <c r="AD68" s="124" t="e">
        <f>IF(#REF!="","x",#REF!)</f>
        <v>#REF!</v>
      </c>
      <c r="AE68" s="124" t="e">
        <f>IF(#REF!="","x",#REF!)</f>
        <v>#REF!</v>
      </c>
      <c r="AF68" s="124" t="e">
        <f>IF(#REF!="","x",#REF!)</f>
        <v>#REF!</v>
      </c>
      <c r="AG68" s="124" t="e">
        <f>IF(#REF!="","x",#REF!)</f>
        <v>#REF!</v>
      </c>
      <c r="AH68" s="124" t="e">
        <f>IF(#REF!="","x",#REF!)</f>
        <v>#REF!</v>
      </c>
      <c r="AI68" s="124" t="e">
        <f>IF(#REF!="","x",#REF!)</f>
        <v>#REF!</v>
      </c>
      <c r="AJ68" s="124" t="e">
        <f>IF(#REF!="","x",#REF!)</f>
        <v>#REF!</v>
      </c>
      <c r="AK68" s="124" t="e">
        <f>IF(#REF!="","x",#REF!)</f>
        <v>#REF!</v>
      </c>
      <c r="AL68" s="124" t="e">
        <f>IF(#REF!="","x",#REF!)</f>
        <v>#REF!</v>
      </c>
      <c r="AM68" s="124" t="e">
        <f>IF(#REF!="","x",#REF!)</f>
        <v>#REF!</v>
      </c>
      <c r="AN68" s="124" t="e">
        <f>IF(#REF!="","x",#REF!)</f>
        <v>#REF!</v>
      </c>
      <c r="AO68" s="124" t="e">
        <f>IF(#REF!="","x",#REF!)</f>
        <v>#REF!</v>
      </c>
      <c r="AP68" s="124" t="e">
        <f>IF(#REF!="","x",#REF!)</f>
        <v>#REF!</v>
      </c>
      <c r="AQ68" s="124" t="e">
        <f>IF(#REF!="","x",#REF!)</f>
        <v>#REF!</v>
      </c>
      <c r="AR68" s="124" t="e">
        <f>IF(#REF!="","x",#REF!)</f>
        <v>#REF!</v>
      </c>
      <c r="AS68" s="124" t="e">
        <f>IF(#REF!="","x",#REF!)</f>
        <v>#REF!</v>
      </c>
      <c r="AT68" s="124" t="e">
        <f>IF(#REF!="","x",#REF!)</f>
        <v>#REF!</v>
      </c>
      <c r="AU68" s="124" t="e">
        <f>IF(#REF!="","x",#REF!)</f>
        <v>#REF!</v>
      </c>
      <c r="AV68" s="124" t="e">
        <f>IF(#REF!="","x",#REF!)</f>
        <v>#REF!</v>
      </c>
      <c r="AW68" s="124" t="e">
        <f>IF(#REF!="","x",#REF!)</f>
        <v>#REF!</v>
      </c>
      <c r="AX68" s="124" t="e">
        <f>IF(#REF!="","x",#REF!)</f>
        <v>#REF!</v>
      </c>
      <c r="AY68" s="124" t="e">
        <f>IF(#REF!="","x",#REF!)</f>
        <v>#REF!</v>
      </c>
      <c r="AZ68" s="124" t="e">
        <f>IF(#REF!="","x",#REF!)</f>
        <v>#REF!</v>
      </c>
      <c r="BA68" s="124" t="e">
        <f>IF(#REF!="","x",#REF!)</f>
        <v>#REF!</v>
      </c>
      <c r="BB68" s="124" t="e">
        <f>IF(#REF!="","x",#REF!)</f>
        <v>#REF!</v>
      </c>
      <c r="BC68" s="124" t="e">
        <f>IF(#REF!="","x",#REF!)</f>
        <v>#REF!</v>
      </c>
      <c r="BD68" s="124" t="e">
        <f>IF(#REF!="","x",#REF!)</f>
        <v>#REF!</v>
      </c>
      <c r="BE68" s="162" t="e">
        <f>IF(#REF!="","x",YEAR(#REF!))</f>
        <v>#REF!</v>
      </c>
      <c r="BF68" s="162" t="e">
        <f>IF(#REF!="","x",YEAR(#REF!))</f>
        <v>#REF!</v>
      </c>
      <c r="BG68" s="162" t="e">
        <f>IF(#REF!="","x",YEAR(#REF!))</f>
        <v>#REF!</v>
      </c>
      <c r="BH68" s="124" t="e">
        <f>IF(#REF!="","x",#REF!)</f>
        <v>#REF!</v>
      </c>
      <c r="BI68" s="124" t="e">
        <f>IF(#REF!="","x",#REF!)</f>
        <v>#REF!</v>
      </c>
      <c r="BJ68" s="124" t="e">
        <f>IF(#REF!="","x",#REF!)</f>
        <v>#REF!</v>
      </c>
      <c r="BK68" s="124" t="e">
        <f>IF(#REF!="","x",#REF!)</f>
        <v>#REF!</v>
      </c>
      <c r="BL68" s="124" t="e">
        <f>IF(#REF!="","x",#REF!)</f>
        <v>#REF!</v>
      </c>
      <c r="BM68" s="124" t="e">
        <f>IF(#REF!="","x",#REF!)</f>
        <v>#REF!</v>
      </c>
      <c r="BN68" s="124" t="e">
        <f>IF(#REF!="","x",#REF!)</f>
        <v>#REF!</v>
      </c>
      <c r="BO68" s="124" t="e">
        <f>IF(#REF!="","x",#REF!)</f>
        <v>#REF!</v>
      </c>
      <c r="BP68" s="124" t="e">
        <f>IF(#REF!="","x",#REF!)</f>
        <v>#REF!</v>
      </c>
      <c r="BQ68" s="124" t="e">
        <f>IF(#REF!="","x",#REF!)</f>
        <v>#REF!</v>
      </c>
      <c r="BR68" s="124" t="e">
        <f>IF(#REF!="","x",#REF!)</f>
        <v>#REF!</v>
      </c>
      <c r="BS68" s="124" t="e">
        <f>IF(#REF!="","x",#REF!)</f>
        <v>#REF!</v>
      </c>
      <c r="BT68" s="124" t="e">
        <f>IF(#REF!="","x",#REF!)</f>
        <v>#REF!</v>
      </c>
      <c r="BU68" s="124" t="e">
        <f>IF(#REF!="","x",#REF!)</f>
        <v>#REF!</v>
      </c>
      <c r="BV68" s="124" t="e">
        <f>IF(#REF!="","x",#REF!)</f>
        <v>#REF!</v>
      </c>
      <c r="BW68" s="124" t="e">
        <f>IF(#REF!="","x",#REF!)</f>
        <v>#REF!</v>
      </c>
      <c r="BX68" s="124" t="e">
        <f>IF(#REF!="","x",#REF!)</f>
        <v>#REF!</v>
      </c>
      <c r="BY68" s="124" t="e">
        <f>IF(#REF!="","x",#REF!)</f>
        <v>#REF!</v>
      </c>
      <c r="BZ68" s="124" t="e">
        <f>IF(#REF!="","x",#REF!)</f>
        <v>#REF!</v>
      </c>
      <c r="CA68" s="124" t="e">
        <f>IF(#REF!="","x",#REF!)</f>
        <v>#REF!</v>
      </c>
      <c r="CB68" s="124" t="e">
        <f>IF(#REF!="","x",#REF!)</f>
        <v>#REF!</v>
      </c>
    </row>
    <row r="69" spans="1:80" x14ac:dyDescent="0.25">
      <c r="A69" s="101" t="s">
        <v>123</v>
      </c>
      <c r="B69" s="84" t="s">
        <v>122</v>
      </c>
      <c r="C69" s="124" t="e">
        <f>IF(#REF!="","x",#REF!)</f>
        <v>#REF!</v>
      </c>
      <c r="D69" s="124" t="e">
        <f>IF(#REF!="","x",#REF!)</f>
        <v>#REF!</v>
      </c>
      <c r="E69" s="124" t="e">
        <f>IF(#REF!="","x",#REF!)</f>
        <v>#REF!</v>
      </c>
      <c r="F69" s="124" t="e">
        <f>IF(#REF!="","x",#REF!)</f>
        <v>#REF!</v>
      </c>
      <c r="G69" s="124" t="e">
        <f>IF(#REF!="","x",#REF!)</f>
        <v>#REF!</v>
      </c>
      <c r="H69" s="124" t="e">
        <f>IF(#REF!="","x",#REF!)</f>
        <v>#REF!</v>
      </c>
      <c r="I69" s="124" t="e">
        <f>IF(#REF!="","x",#REF!)</f>
        <v>#REF!</v>
      </c>
      <c r="J69" s="124" t="e">
        <f>IF(#REF!="","x",#REF!)</f>
        <v>#REF!</v>
      </c>
      <c r="K69" s="124" t="e">
        <f>IF(#REF!="","x",#REF!)</f>
        <v>#REF!</v>
      </c>
      <c r="L69" s="124" t="e">
        <f>IF(#REF!="","x",#REF!)</f>
        <v>#REF!</v>
      </c>
      <c r="M69" s="124" t="e">
        <f>IF(#REF!="","x",#REF!)</f>
        <v>#REF!</v>
      </c>
      <c r="N69" s="124" t="e">
        <f>IF(#REF!="","x",#REF!)</f>
        <v>#REF!</v>
      </c>
      <c r="O69" s="124" t="e">
        <f>IF(#REF!="","x",#REF!)</f>
        <v>#REF!</v>
      </c>
      <c r="P69" s="124" t="e">
        <f>IF(#REF!="","x",#REF!)</f>
        <v>#REF!</v>
      </c>
      <c r="Q69" s="124" t="e">
        <f>IF(#REF!="","x",#REF!)</f>
        <v>#REF!</v>
      </c>
      <c r="R69" s="124" t="e">
        <f>IF(#REF!="","x",#REF!)</f>
        <v>#REF!</v>
      </c>
      <c r="S69" s="124" t="e">
        <f>IF(#REF!="","x",#REF!)</f>
        <v>#REF!</v>
      </c>
      <c r="T69" s="124" t="e">
        <f>IF(#REF!="","x",#REF!)</f>
        <v>#REF!</v>
      </c>
      <c r="U69" s="124" t="e">
        <f>IF(#REF!="","x",#REF!)</f>
        <v>#REF!</v>
      </c>
      <c r="V69" s="124" t="e">
        <f>IF(#REF!="","x",#REF!)</f>
        <v>#REF!</v>
      </c>
      <c r="W69" s="124" t="e">
        <f>IF(#REF!="","x",#REF!)</f>
        <v>#REF!</v>
      </c>
      <c r="X69" s="124" t="e">
        <f>IF(#REF!="","x",#REF!)</f>
        <v>#REF!</v>
      </c>
      <c r="Y69" s="124" t="e">
        <f>IF(#REF!="","x",#REF!)</f>
        <v>#REF!</v>
      </c>
      <c r="Z69" s="124" t="e">
        <f>IF(#REF!="","x",#REF!)</f>
        <v>#REF!</v>
      </c>
      <c r="AA69" s="124" t="e">
        <f>IF(#REF!="","x",#REF!)</f>
        <v>#REF!</v>
      </c>
      <c r="AB69" s="124" t="e">
        <f>IF(#REF!="","x",#REF!)</f>
        <v>#REF!</v>
      </c>
      <c r="AC69" s="124" t="e">
        <f>IF(#REF!="","x",#REF!)</f>
        <v>#REF!</v>
      </c>
      <c r="AD69" s="124" t="e">
        <f>IF(#REF!="","x",#REF!)</f>
        <v>#REF!</v>
      </c>
      <c r="AE69" s="124" t="e">
        <f>IF(#REF!="","x",#REF!)</f>
        <v>#REF!</v>
      </c>
      <c r="AF69" s="124" t="e">
        <f>IF(#REF!="","x",#REF!)</f>
        <v>#REF!</v>
      </c>
      <c r="AG69" s="124" t="e">
        <f>IF(#REF!="","x",#REF!)</f>
        <v>#REF!</v>
      </c>
      <c r="AH69" s="124" t="e">
        <f>IF(#REF!="","x",#REF!)</f>
        <v>#REF!</v>
      </c>
      <c r="AI69" s="124" t="e">
        <f>IF(#REF!="","x",#REF!)</f>
        <v>#REF!</v>
      </c>
      <c r="AJ69" s="124" t="e">
        <f>IF(#REF!="","x",#REF!)</f>
        <v>#REF!</v>
      </c>
      <c r="AK69" s="124" t="e">
        <f>IF(#REF!="","x",#REF!)</f>
        <v>#REF!</v>
      </c>
      <c r="AL69" s="124" t="e">
        <f>IF(#REF!="","x",#REF!)</f>
        <v>#REF!</v>
      </c>
      <c r="AM69" s="124" t="e">
        <f>IF(#REF!="","x",#REF!)</f>
        <v>#REF!</v>
      </c>
      <c r="AN69" s="124" t="e">
        <f>IF(#REF!="","x",#REF!)</f>
        <v>#REF!</v>
      </c>
      <c r="AO69" s="124" t="e">
        <f>IF(#REF!="","x",#REF!)</f>
        <v>#REF!</v>
      </c>
      <c r="AP69" s="124" t="e">
        <f>IF(#REF!="","x",#REF!)</f>
        <v>#REF!</v>
      </c>
      <c r="AQ69" s="124" t="e">
        <f>IF(#REF!="","x",#REF!)</f>
        <v>#REF!</v>
      </c>
      <c r="AR69" s="124" t="e">
        <f>IF(#REF!="","x",#REF!)</f>
        <v>#REF!</v>
      </c>
      <c r="AS69" s="124" t="e">
        <f>IF(#REF!="","x",#REF!)</f>
        <v>#REF!</v>
      </c>
      <c r="AT69" s="124" t="e">
        <f>IF(#REF!="","x",#REF!)</f>
        <v>#REF!</v>
      </c>
      <c r="AU69" s="124" t="e">
        <f>IF(#REF!="","x",#REF!)</f>
        <v>#REF!</v>
      </c>
      <c r="AV69" s="124" t="e">
        <f>IF(#REF!="","x",#REF!)</f>
        <v>#REF!</v>
      </c>
      <c r="AW69" s="124" t="e">
        <f>IF(#REF!="","x",#REF!)</f>
        <v>#REF!</v>
      </c>
      <c r="AX69" s="124" t="e">
        <f>IF(#REF!="","x",#REF!)</f>
        <v>#REF!</v>
      </c>
      <c r="AY69" s="124" t="e">
        <f>IF(#REF!="","x",#REF!)</f>
        <v>#REF!</v>
      </c>
      <c r="AZ69" s="124" t="e">
        <f>IF(#REF!="","x",#REF!)</f>
        <v>#REF!</v>
      </c>
      <c r="BA69" s="124" t="e">
        <f>IF(#REF!="","x",#REF!)</f>
        <v>#REF!</v>
      </c>
      <c r="BB69" s="124" t="e">
        <f>IF(#REF!="","x",#REF!)</f>
        <v>#REF!</v>
      </c>
      <c r="BC69" s="124" t="e">
        <f>IF(#REF!="","x",#REF!)</f>
        <v>#REF!</v>
      </c>
      <c r="BD69" s="124" t="e">
        <f>IF(#REF!="","x",#REF!)</f>
        <v>#REF!</v>
      </c>
      <c r="BE69" s="162" t="e">
        <f>IF(#REF!="","x",YEAR(#REF!))</f>
        <v>#REF!</v>
      </c>
      <c r="BF69" s="162" t="e">
        <f>IF(#REF!="","x",YEAR(#REF!))</f>
        <v>#REF!</v>
      </c>
      <c r="BG69" s="162" t="e">
        <f>IF(#REF!="","x",YEAR(#REF!))</f>
        <v>#REF!</v>
      </c>
      <c r="BH69" s="124" t="e">
        <f>IF(#REF!="","x",#REF!)</f>
        <v>#REF!</v>
      </c>
      <c r="BI69" s="124" t="e">
        <f>IF(#REF!="","x",#REF!)</f>
        <v>#REF!</v>
      </c>
      <c r="BJ69" s="124" t="e">
        <f>IF(#REF!="","x",#REF!)</f>
        <v>#REF!</v>
      </c>
      <c r="BK69" s="124" t="e">
        <f>IF(#REF!="","x",#REF!)</f>
        <v>#REF!</v>
      </c>
      <c r="BL69" s="124" t="e">
        <f>IF(#REF!="","x",#REF!)</f>
        <v>#REF!</v>
      </c>
      <c r="BM69" s="124" t="e">
        <f>IF(#REF!="","x",#REF!)</f>
        <v>#REF!</v>
      </c>
      <c r="BN69" s="124" t="e">
        <f>IF(#REF!="","x",#REF!)</f>
        <v>#REF!</v>
      </c>
      <c r="BO69" s="124" t="e">
        <f>IF(#REF!="","x",#REF!)</f>
        <v>#REF!</v>
      </c>
      <c r="BP69" s="124" t="e">
        <f>IF(#REF!="","x",#REF!)</f>
        <v>#REF!</v>
      </c>
      <c r="BQ69" s="124" t="e">
        <f>IF(#REF!="","x",#REF!)</f>
        <v>#REF!</v>
      </c>
      <c r="BR69" s="124" t="e">
        <f>IF(#REF!="","x",#REF!)</f>
        <v>#REF!</v>
      </c>
      <c r="BS69" s="124" t="e">
        <f>IF(#REF!="","x",#REF!)</f>
        <v>#REF!</v>
      </c>
      <c r="BT69" s="124" t="e">
        <f>IF(#REF!="","x",#REF!)</f>
        <v>#REF!</v>
      </c>
      <c r="BU69" s="124" t="e">
        <f>IF(#REF!="","x",#REF!)</f>
        <v>#REF!</v>
      </c>
      <c r="BV69" s="124" t="e">
        <f>IF(#REF!="","x",#REF!)</f>
        <v>#REF!</v>
      </c>
      <c r="BW69" s="124" t="e">
        <f>IF(#REF!="","x",#REF!)</f>
        <v>#REF!</v>
      </c>
      <c r="BX69" s="124" t="e">
        <f>IF(#REF!="","x",#REF!)</f>
        <v>#REF!</v>
      </c>
      <c r="BY69" s="124" t="e">
        <f>IF(#REF!="","x",#REF!)</f>
        <v>#REF!</v>
      </c>
      <c r="BZ69" s="124" t="e">
        <f>IF(#REF!="","x",#REF!)</f>
        <v>#REF!</v>
      </c>
      <c r="CA69" s="124" t="e">
        <f>IF(#REF!="","x",#REF!)</f>
        <v>#REF!</v>
      </c>
      <c r="CB69" s="124" t="e">
        <f>IF(#REF!="","x",#REF!)</f>
        <v>#REF!</v>
      </c>
    </row>
    <row r="70" spans="1:80" x14ac:dyDescent="0.25">
      <c r="A70" s="101" t="s">
        <v>125</v>
      </c>
      <c r="B70" s="84" t="s">
        <v>124</v>
      </c>
      <c r="C70" s="124" t="e">
        <f>IF(#REF!="","x",#REF!)</f>
        <v>#REF!</v>
      </c>
      <c r="D70" s="124" t="e">
        <f>IF(#REF!="","x",#REF!)</f>
        <v>#REF!</v>
      </c>
      <c r="E70" s="124" t="e">
        <f>IF(#REF!="","x",#REF!)</f>
        <v>#REF!</v>
      </c>
      <c r="F70" s="124" t="e">
        <f>IF(#REF!="","x",#REF!)</f>
        <v>#REF!</v>
      </c>
      <c r="G70" s="124" t="e">
        <f>IF(#REF!="","x",#REF!)</f>
        <v>#REF!</v>
      </c>
      <c r="H70" s="124" t="e">
        <f>IF(#REF!="","x",#REF!)</f>
        <v>#REF!</v>
      </c>
      <c r="I70" s="124" t="e">
        <f>IF(#REF!="","x",#REF!)</f>
        <v>#REF!</v>
      </c>
      <c r="J70" s="124" t="e">
        <f>IF(#REF!="","x",#REF!)</f>
        <v>#REF!</v>
      </c>
      <c r="K70" s="124" t="e">
        <f>IF(#REF!="","x",#REF!)</f>
        <v>#REF!</v>
      </c>
      <c r="L70" s="124" t="e">
        <f>IF(#REF!="","x",#REF!)</f>
        <v>#REF!</v>
      </c>
      <c r="M70" s="124" t="e">
        <f>IF(#REF!="","x",#REF!)</f>
        <v>#REF!</v>
      </c>
      <c r="N70" s="124" t="e">
        <f>IF(#REF!="","x",#REF!)</f>
        <v>#REF!</v>
      </c>
      <c r="O70" s="124" t="e">
        <f>IF(#REF!="","x",#REF!)</f>
        <v>#REF!</v>
      </c>
      <c r="P70" s="124" t="e">
        <f>IF(#REF!="","x",#REF!)</f>
        <v>#REF!</v>
      </c>
      <c r="Q70" s="124" t="e">
        <f>IF(#REF!="","x",#REF!)</f>
        <v>#REF!</v>
      </c>
      <c r="R70" s="124" t="e">
        <f>IF(#REF!="","x",#REF!)</f>
        <v>#REF!</v>
      </c>
      <c r="S70" s="124" t="e">
        <f>IF(#REF!="","x",#REF!)</f>
        <v>#REF!</v>
      </c>
      <c r="T70" s="124" t="e">
        <f>IF(#REF!="","x",#REF!)</f>
        <v>#REF!</v>
      </c>
      <c r="U70" s="124" t="e">
        <f>IF(#REF!="","x",#REF!)</f>
        <v>#REF!</v>
      </c>
      <c r="V70" s="124" t="e">
        <f>IF(#REF!="","x",#REF!)</f>
        <v>#REF!</v>
      </c>
      <c r="W70" s="124" t="e">
        <f>IF(#REF!="","x",#REF!)</f>
        <v>#REF!</v>
      </c>
      <c r="X70" s="124" t="e">
        <f>IF(#REF!="","x",#REF!)</f>
        <v>#REF!</v>
      </c>
      <c r="Y70" s="124" t="e">
        <f>IF(#REF!="","x",#REF!)</f>
        <v>#REF!</v>
      </c>
      <c r="Z70" s="124" t="e">
        <f>IF(#REF!="","x",#REF!)</f>
        <v>#REF!</v>
      </c>
      <c r="AA70" s="124" t="e">
        <f>IF(#REF!="","x",#REF!)</f>
        <v>#REF!</v>
      </c>
      <c r="AB70" s="124" t="e">
        <f>IF(#REF!="","x",#REF!)</f>
        <v>#REF!</v>
      </c>
      <c r="AC70" s="124" t="e">
        <f>IF(#REF!="","x",#REF!)</f>
        <v>#REF!</v>
      </c>
      <c r="AD70" s="124" t="e">
        <f>IF(#REF!="","x",#REF!)</f>
        <v>#REF!</v>
      </c>
      <c r="AE70" s="124" t="e">
        <f>IF(#REF!="","x",#REF!)</f>
        <v>#REF!</v>
      </c>
      <c r="AF70" s="124" t="e">
        <f>IF(#REF!="","x",#REF!)</f>
        <v>#REF!</v>
      </c>
      <c r="AG70" s="124" t="e">
        <f>IF(#REF!="","x",#REF!)</f>
        <v>#REF!</v>
      </c>
      <c r="AH70" s="124" t="e">
        <f>IF(#REF!="","x",#REF!)</f>
        <v>#REF!</v>
      </c>
      <c r="AI70" s="124" t="e">
        <f>IF(#REF!="","x",#REF!)</f>
        <v>#REF!</v>
      </c>
      <c r="AJ70" s="124" t="e">
        <f>IF(#REF!="","x",#REF!)</f>
        <v>#REF!</v>
      </c>
      <c r="AK70" s="124" t="e">
        <f>IF(#REF!="","x",#REF!)</f>
        <v>#REF!</v>
      </c>
      <c r="AL70" s="124" t="e">
        <f>IF(#REF!="","x",#REF!)</f>
        <v>#REF!</v>
      </c>
      <c r="AM70" s="124" t="e">
        <f>IF(#REF!="","x",#REF!)</f>
        <v>#REF!</v>
      </c>
      <c r="AN70" s="124" t="e">
        <f>IF(#REF!="","x",#REF!)</f>
        <v>#REF!</v>
      </c>
      <c r="AO70" s="124" t="e">
        <f>IF(#REF!="","x",#REF!)</f>
        <v>#REF!</v>
      </c>
      <c r="AP70" s="124" t="e">
        <f>IF(#REF!="","x",#REF!)</f>
        <v>#REF!</v>
      </c>
      <c r="AQ70" s="124" t="e">
        <f>IF(#REF!="","x",#REF!)</f>
        <v>#REF!</v>
      </c>
      <c r="AR70" s="124" t="e">
        <f>IF(#REF!="","x",#REF!)</f>
        <v>#REF!</v>
      </c>
      <c r="AS70" s="124" t="e">
        <f>IF(#REF!="","x",#REF!)</f>
        <v>#REF!</v>
      </c>
      <c r="AT70" s="124" t="e">
        <f>IF(#REF!="","x",#REF!)</f>
        <v>#REF!</v>
      </c>
      <c r="AU70" s="124" t="e">
        <f>IF(#REF!="","x",#REF!)</f>
        <v>#REF!</v>
      </c>
      <c r="AV70" s="124" t="e">
        <f>IF(#REF!="","x",#REF!)</f>
        <v>#REF!</v>
      </c>
      <c r="AW70" s="124" t="e">
        <f>IF(#REF!="","x",#REF!)</f>
        <v>#REF!</v>
      </c>
      <c r="AX70" s="124" t="e">
        <f>IF(#REF!="","x",#REF!)</f>
        <v>#REF!</v>
      </c>
      <c r="AY70" s="124" t="e">
        <f>IF(#REF!="","x",#REF!)</f>
        <v>#REF!</v>
      </c>
      <c r="AZ70" s="124" t="e">
        <f>IF(#REF!="","x",#REF!)</f>
        <v>#REF!</v>
      </c>
      <c r="BA70" s="124" t="e">
        <f>IF(#REF!="","x",#REF!)</f>
        <v>#REF!</v>
      </c>
      <c r="BB70" s="124" t="e">
        <f>IF(#REF!="","x",#REF!)</f>
        <v>#REF!</v>
      </c>
      <c r="BC70" s="124" t="e">
        <f>IF(#REF!="","x",#REF!)</f>
        <v>#REF!</v>
      </c>
      <c r="BD70" s="124" t="e">
        <f>IF(#REF!="","x",#REF!)</f>
        <v>#REF!</v>
      </c>
      <c r="BE70" s="162" t="e">
        <f>IF(#REF!="","x",YEAR(#REF!))</f>
        <v>#REF!</v>
      </c>
      <c r="BF70" s="162" t="e">
        <f>IF(#REF!="","x",YEAR(#REF!))</f>
        <v>#REF!</v>
      </c>
      <c r="BG70" s="162" t="e">
        <f>IF(#REF!="","x",YEAR(#REF!))</f>
        <v>#REF!</v>
      </c>
      <c r="BH70" s="124" t="e">
        <f>IF(#REF!="","x",#REF!)</f>
        <v>#REF!</v>
      </c>
      <c r="BI70" s="124" t="e">
        <f>IF(#REF!="","x",#REF!)</f>
        <v>#REF!</v>
      </c>
      <c r="BJ70" s="124" t="e">
        <f>IF(#REF!="","x",#REF!)</f>
        <v>#REF!</v>
      </c>
      <c r="BK70" s="124" t="e">
        <f>IF(#REF!="","x",#REF!)</f>
        <v>#REF!</v>
      </c>
      <c r="BL70" s="124" t="e">
        <f>IF(#REF!="","x",#REF!)</f>
        <v>#REF!</v>
      </c>
      <c r="BM70" s="124" t="e">
        <f>IF(#REF!="","x",#REF!)</f>
        <v>#REF!</v>
      </c>
      <c r="BN70" s="124" t="e">
        <f>IF(#REF!="","x",#REF!)</f>
        <v>#REF!</v>
      </c>
      <c r="BO70" s="124" t="e">
        <f>IF(#REF!="","x",#REF!)</f>
        <v>#REF!</v>
      </c>
      <c r="BP70" s="124" t="e">
        <f>IF(#REF!="","x",#REF!)</f>
        <v>#REF!</v>
      </c>
      <c r="BQ70" s="124" t="e">
        <f>IF(#REF!="","x",#REF!)</f>
        <v>#REF!</v>
      </c>
      <c r="BR70" s="124" t="e">
        <f>IF(#REF!="","x",#REF!)</f>
        <v>#REF!</v>
      </c>
      <c r="BS70" s="124" t="e">
        <f>IF(#REF!="","x",#REF!)</f>
        <v>#REF!</v>
      </c>
      <c r="BT70" s="124" t="e">
        <f>IF(#REF!="","x",#REF!)</f>
        <v>#REF!</v>
      </c>
      <c r="BU70" s="124" t="e">
        <f>IF(#REF!="","x",#REF!)</f>
        <v>#REF!</v>
      </c>
      <c r="BV70" s="124" t="e">
        <f>IF(#REF!="","x",#REF!)</f>
        <v>#REF!</v>
      </c>
      <c r="BW70" s="124" t="e">
        <f>IF(#REF!="","x",#REF!)</f>
        <v>#REF!</v>
      </c>
      <c r="BX70" s="124" t="e">
        <f>IF(#REF!="","x",#REF!)</f>
        <v>#REF!</v>
      </c>
      <c r="BY70" s="124" t="e">
        <f>IF(#REF!="","x",#REF!)</f>
        <v>#REF!</v>
      </c>
      <c r="BZ70" s="124" t="e">
        <f>IF(#REF!="","x",#REF!)</f>
        <v>#REF!</v>
      </c>
      <c r="CA70" s="124" t="e">
        <f>IF(#REF!="","x",#REF!)</f>
        <v>#REF!</v>
      </c>
      <c r="CB70" s="124" t="e">
        <f>IF(#REF!="","x",#REF!)</f>
        <v>#REF!</v>
      </c>
    </row>
    <row r="71" spans="1:80" x14ac:dyDescent="0.25">
      <c r="A71" s="101" t="s">
        <v>127</v>
      </c>
      <c r="B71" s="84" t="s">
        <v>126</v>
      </c>
      <c r="C71" s="124" t="e">
        <f>IF(#REF!="","x",#REF!)</f>
        <v>#REF!</v>
      </c>
      <c r="D71" s="124" t="e">
        <f>IF(#REF!="","x",#REF!)</f>
        <v>#REF!</v>
      </c>
      <c r="E71" s="124" t="e">
        <f>IF(#REF!="","x",#REF!)</f>
        <v>#REF!</v>
      </c>
      <c r="F71" s="124" t="e">
        <f>IF(#REF!="","x",#REF!)</f>
        <v>#REF!</v>
      </c>
      <c r="G71" s="124" t="e">
        <f>IF(#REF!="","x",#REF!)</f>
        <v>#REF!</v>
      </c>
      <c r="H71" s="124" t="e">
        <f>IF(#REF!="","x",#REF!)</f>
        <v>#REF!</v>
      </c>
      <c r="I71" s="124" t="e">
        <f>IF(#REF!="","x",#REF!)</f>
        <v>#REF!</v>
      </c>
      <c r="J71" s="124" t="e">
        <f>IF(#REF!="","x",#REF!)</f>
        <v>#REF!</v>
      </c>
      <c r="K71" s="124" t="e">
        <f>IF(#REF!="","x",#REF!)</f>
        <v>#REF!</v>
      </c>
      <c r="L71" s="124" t="e">
        <f>IF(#REF!="","x",#REF!)</f>
        <v>#REF!</v>
      </c>
      <c r="M71" s="124" t="e">
        <f>IF(#REF!="","x",#REF!)</f>
        <v>#REF!</v>
      </c>
      <c r="N71" s="124" t="e">
        <f>IF(#REF!="","x",#REF!)</f>
        <v>#REF!</v>
      </c>
      <c r="O71" s="124" t="e">
        <f>IF(#REF!="","x",#REF!)</f>
        <v>#REF!</v>
      </c>
      <c r="P71" s="124" t="e">
        <f>IF(#REF!="","x",#REF!)</f>
        <v>#REF!</v>
      </c>
      <c r="Q71" s="124" t="e">
        <f>IF(#REF!="","x",#REF!)</f>
        <v>#REF!</v>
      </c>
      <c r="R71" s="124" t="e">
        <f>IF(#REF!="","x",#REF!)</f>
        <v>#REF!</v>
      </c>
      <c r="S71" s="124" t="e">
        <f>IF(#REF!="","x",#REF!)</f>
        <v>#REF!</v>
      </c>
      <c r="T71" s="124" t="e">
        <f>IF(#REF!="","x",#REF!)</f>
        <v>#REF!</v>
      </c>
      <c r="U71" s="124" t="e">
        <f>IF(#REF!="","x",#REF!)</f>
        <v>#REF!</v>
      </c>
      <c r="V71" s="124" t="e">
        <f>IF(#REF!="","x",#REF!)</f>
        <v>#REF!</v>
      </c>
      <c r="W71" s="124" t="e">
        <f>IF(#REF!="","x",#REF!)</f>
        <v>#REF!</v>
      </c>
      <c r="X71" s="124" t="e">
        <f>IF(#REF!="","x",#REF!)</f>
        <v>#REF!</v>
      </c>
      <c r="Y71" s="124" t="e">
        <f>IF(#REF!="","x",#REF!)</f>
        <v>#REF!</v>
      </c>
      <c r="Z71" s="124" t="e">
        <f>IF(#REF!="","x",#REF!)</f>
        <v>#REF!</v>
      </c>
      <c r="AA71" s="124" t="e">
        <f>IF(#REF!="","x",#REF!)</f>
        <v>#REF!</v>
      </c>
      <c r="AB71" s="124" t="e">
        <f>IF(#REF!="","x",#REF!)</f>
        <v>#REF!</v>
      </c>
      <c r="AC71" s="124" t="e">
        <f>IF(#REF!="","x",#REF!)</f>
        <v>#REF!</v>
      </c>
      <c r="AD71" s="124" t="e">
        <f>IF(#REF!="","x",#REF!)</f>
        <v>#REF!</v>
      </c>
      <c r="AE71" s="124" t="e">
        <f>IF(#REF!="","x",#REF!)</f>
        <v>#REF!</v>
      </c>
      <c r="AF71" s="124" t="e">
        <f>IF(#REF!="","x",#REF!)</f>
        <v>#REF!</v>
      </c>
      <c r="AG71" s="124" t="e">
        <f>IF(#REF!="","x",#REF!)</f>
        <v>#REF!</v>
      </c>
      <c r="AH71" s="124" t="e">
        <f>IF(#REF!="","x",#REF!)</f>
        <v>#REF!</v>
      </c>
      <c r="AI71" s="124" t="e">
        <f>IF(#REF!="","x",#REF!)</f>
        <v>#REF!</v>
      </c>
      <c r="AJ71" s="124" t="e">
        <f>IF(#REF!="","x",#REF!)</f>
        <v>#REF!</v>
      </c>
      <c r="AK71" s="124" t="e">
        <f>IF(#REF!="","x",#REF!)</f>
        <v>#REF!</v>
      </c>
      <c r="AL71" s="124" t="e">
        <f>IF(#REF!="","x",#REF!)</f>
        <v>#REF!</v>
      </c>
      <c r="AM71" s="124" t="e">
        <f>IF(#REF!="","x",#REF!)</f>
        <v>#REF!</v>
      </c>
      <c r="AN71" s="124" t="e">
        <f>IF(#REF!="","x",#REF!)</f>
        <v>#REF!</v>
      </c>
      <c r="AO71" s="124" t="e">
        <f>IF(#REF!="","x",#REF!)</f>
        <v>#REF!</v>
      </c>
      <c r="AP71" s="124" t="e">
        <f>IF(#REF!="","x",#REF!)</f>
        <v>#REF!</v>
      </c>
      <c r="AQ71" s="124" t="e">
        <f>IF(#REF!="","x",#REF!)</f>
        <v>#REF!</v>
      </c>
      <c r="AR71" s="124" t="e">
        <f>IF(#REF!="","x",#REF!)</f>
        <v>#REF!</v>
      </c>
      <c r="AS71" s="124" t="e">
        <f>IF(#REF!="","x",#REF!)</f>
        <v>#REF!</v>
      </c>
      <c r="AT71" s="124" t="e">
        <f>IF(#REF!="","x",#REF!)</f>
        <v>#REF!</v>
      </c>
      <c r="AU71" s="124" t="e">
        <f>IF(#REF!="","x",#REF!)</f>
        <v>#REF!</v>
      </c>
      <c r="AV71" s="124" t="e">
        <f>IF(#REF!="","x",#REF!)</f>
        <v>#REF!</v>
      </c>
      <c r="AW71" s="124" t="e">
        <f>IF(#REF!="","x",#REF!)</f>
        <v>#REF!</v>
      </c>
      <c r="AX71" s="124" t="e">
        <f>IF(#REF!="","x",#REF!)</f>
        <v>#REF!</v>
      </c>
      <c r="AY71" s="124" t="e">
        <f>IF(#REF!="","x",#REF!)</f>
        <v>#REF!</v>
      </c>
      <c r="AZ71" s="124" t="e">
        <f>IF(#REF!="","x",#REF!)</f>
        <v>#REF!</v>
      </c>
      <c r="BA71" s="124" t="e">
        <f>IF(#REF!="","x",#REF!)</f>
        <v>#REF!</v>
      </c>
      <c r="BB71" s="124" t="e">
        <f>IF(#REF!="","x",#REF!)</f>
        <v>#REF!</v>
      </c>
      <c r="BC71" s="124" t="e">
        <f>IF(#REF!="","x",#REF!)</f>
        <v>#REF!</v>
      </c>
      <c r="BD71" s="124" t="e">
        <f>IF(#REF!="","x",#REF!)</f>
        <v>#REF!</v>
      </c>
      <c r="BE71" s="162" t="e">
        <f>IF(#REF!="","x",YEAR(#REF!))</f>
        <v>#REF!</v>
      </c>
      <c r="BF71" s="162" t="e">
        <f>IF(#REF!="","x",YEAR(#REF!))</f>
        <v>#REF!</v>
      </c>
      <c r="BG71" s="162" t="e">
        <f>IF(#REF!="","x",YEAR(#REF!))</f>
        <v>#REF!</v>
      </c>
      <c r="BH71" s="124" t="e">
        <f>IF(#REF!="","x",#REF!)</f>
        <v>#REF!</v>
      </c>
      <c r="BI71" s="124" t="e">
        <f>IF(#REF!="","x",#REF!)</f>
        <v>#REF!</v>
      </c>
      <c r="BJ71" s="124" t="e">
        <f>IF(#REF!="","x",#REF!)</f>
        <v>#REF!</v>
      </c>
      <c r="BK71" s="124" t="e">
        <f>IF(#REF!="","x",#REF!)</f>
        <v>#REF!</v>
      </c>
      <c r="BL71" s="124" t="e">
        <f>IF(#REF!="","x",#REF!)</f>
        <v>#REF!</v>
      </c>
      <c r="BM71" s="124" t="e">
        <f>IF(#REF!="","x",#REF!)</f>
        <v>#REF!</v>
      </c>
      <c r="BN71" s="124" t="e">
        <f>IF(#REF!="","x",#REF!)</f>
        <v>#REF!</v>
      </c>
      <c r="BO71" s="124" t="e">
        <f>IF(#REF!="","x",#REF!)</f>
        <v>#REF!</v>
      </c>
      <c r="BP71" s="124" t="e">
        <f>IF(#REF!="","x",#REF!)</f>
        <v>#REF!</v>
      </c>
      <c r="BQ71" s="124" t="e">
        <f>IF(#REF!="","x",#REF!)</f>
        <v>#REF!</v>
      </c>
      <c r="BR71" s="124" t="e">
        <f>IF(#REF!="","x",#REF!)</f>
        <v>#REF!</v>
      </c>
      <c r="BS71" s="124" t="e">
        <f>IF(#REF!="","x",#REF!)</f>
        <v>#REF!</v>
      </c>
      <c r="BT71" s="124" t="e">
        <f>IF(#REF!="","x",#REF!)</f>
        <v>#REF!</v>
      </c>
      <c r="BU71" s="124" t="e">
        <f>IF(#REF!="","x",#REF!)</f>
        <v>#REF!</v>
      </c>
      <c r="BV71" s="124" t="e">
        <f>IF(#REF!="","x",#REF!)</f>
        <v>#REF!</v>
      </c>
      <c r="BW71" s="124" t="e">
        <f>IF(#REF!="","x",#REF!)</f>
        <v>#REF!</v>
      </c>
      <c r="BX71" s="124" t="e">
        <f>IF(#REF!="","x",#REF!)</f>
        <v>#REF!</v>
      </c>
      <c r="BY71" s="124" t="e">
        <f>IF(#REF!="","x",#REF!)</f>
        <v>#REF!</v>
      </c>
      <c r="BZ71" s="124" t="e">
        <f>IF(#REF!="","x",#REF!)</f>
        <v>#REF!</v>
      </c>
      <c r="CA71" s="124" t="e">
        <f>IF(#REF!="","x",#REF!)</f>
        <v>#REF!</v>
      </c>
      <c r="CB71" s="124" t="e">
        <f>IF(#REF!="","x",#REF!)</f>
        <v>#REF!</v>
      </c>
    </row>
    <row r="72" spans="1:80" x14ac:dyDescent="0.25">
      <c r="A72" s="101" t="s">
        <v>129</v>
      </c>
      <c r="B72" s="84" t="s">
        <v>128</v>
      </c>
      <c r="C72" s="124" t="e">
        <f>IF(#REF!="","x",#REF!)</f>
        <v>#REF!</v>
      </c>
      <c r="D72" s="124" t="e">
        <f>IF(#REF!="","x",#REF!)</f>
        <v>#REF!</v>
      </c>
      <c r="E72" s="124" t="e">
        <f>IF(#REF!="","x",#REF!)</f>
        <v>#REF!</v>
      </c>
      <c r="F72" s="124" t="e">
        <f>IF(#REF!="","x",#REF!)</f>
        <v>#REF!</v>
      </c>
      <c r="G72" s="124" t="e">
        <f>IF(#REF!="","x",#REF!)</f>
        <v>#REF!</v>
      </c>
      <c r="H72" s="124" t="e">
        <f>IF(#REF!="","x",#REF!)</f>
        <v>#REF!</v>
      </c>
      <c r="I72" s="124" t="e">
        <f>IF(#REF!="","x",#REF!)</f>
        <v>#REF!</v>
      </c>
      <c r="J72" s="124" t="e">
        <f>IF(#REF!="","x",#REF!)</f>
        <v>#REF!</v>
      </c>
      <c r="K72" s="124" t="e">
        <f>IF(#REF!="","x",#REF!)</f>
        <v>#REF!</v>
      </c>
      <c r="L72" s="124" t="e">
        <f>IF(#REF!="","x",#REF!)</f>
        <v>#REF!</v>
      </c>
      <c r="M72" s="124" t="e">
        <f>IF(#REF!="","x",#REF!)</f>
        <v>#REF!</v>
      </c>
      <c r="N72" s="124" t="e">
        <f>IF(#REF!="","x",#REF!)</f>
        <v>#REF!</v>
      </c>
      <c r="O72" s="124" t="e">
        <f>IF(#REF!="","x",#REF!)</f>
        <v>#REF!</v>
      </c>
      <c r="P72" s="124" t="e">
        <f>IF(#REF!="","x",#REF!)</f>
        <v>#REF!</v>
      </c>
      <c r="Q72" s="124" t="e">
        <f>IF(#REF!="","x",#REF!)</f>
        <v>#REF!</v>
      </c>
      <c r="R72" s="124" t="e">
        <f>IF(#REF!="","x",#REF!)</f>
        <v>#REF!</v>
      </c>
      <c r="S72" s="124" t="e">
        <f>IF(#REF!="","x",#REF!)</f>
        <v>#REF!</v>
      </c>
      <c r="T72" s="124" t="e">
        <f>IF(#REF!="","x",#REF!)</f>
        <v>#REF!</v>
      </c>
      <c r="U72" s="124" t="e">
        <f>IF(#REF!="","x",#REF!)</f>
        <v>#REF!</v>
      </c>
      <c r="V72" s="124" t="e">
        <f>IF(#REF!="","x",#REF!)</f>
        <v>#REF!</v>
      </c>
      <c r="W72" s="124" t="e">
        <f>IF(#REF!="","x",#REF!)</f>
        <v>#REF!</v>
      </c>
      <c r="X72" s="124" t="e">
        <f>IF(#REF!="","x",#REF!)</f>
        <v>#REF!</v>
      </c>
      <c r="Y72" s="124" t="e">
        <f>IF(#REF!="","x",#REF!)</f>
        <v>#REF!</v>
      </c>
      <c r="Z72" s="124" t="e">
        <f>IF(#REF!="","x",#REF!)</f>
        <v>#REF!</v>
      </c>
      <c r="AA72" s="124" t="e">
        <f>IF(#REF!="","x",#REF!)</f>
        <v>#REF!</v>
      </c>
      <c r="AB72" s="124" t="e">
        <f>IF(#REF!="","x",#REF!)</f>
        <v>#REF!</v>
      </c>
      <c r="AC72" s="124" t="e">
        <f>IF(#REF!="","x",#REF!)</f>
        <v>#REF!</v>
      </c>
      <c r="AD72" s="124" t="e">
        <f>IF(#REF!="","x",#REF!)</f>
        <v>#REF!</v>
      </c>
      <c r="AE72" s="124" t="e">
        <f>IF(#REF!="","x",#REF!)</f>
        <v>#REF!</v>
      </c>
      <c r="AF72" s="124" t="e">
        <f>IF(#REF!="","x",#REF!)</f>
        <v>#REF!</v>
      </c>
      <c r="AG72" s="124" t="e">
        <f>IF(#REF!="","x",#REF!)</f>
        <v>#REF!</v>
      </c>
      <c r="AH72" s="124" t="e">
        <f>IF(#REF!="","x",#REF!)</f>
        <v>#REF!</v>
      </c>
      <c r="AI72" s="124" t="e">
        <f>IF(#REF!="","x",#REF!)</f>
        <v>#REF!</v>
      </c>
      <c r="AJ72" s="124" t="e">
        <f>IF(#REF!="","x",#REF!)</f>
        <v>#REF!</v>
      </c>
      <c r="AK72" s="124" t="e">
        <f>IF(#REF!="","x",#REF!)</f>
        <v>#REF!</v>
      </c>
      <c r="AL72" s="124" t="e">
        <f>IF(#REF!="","x",#REF!)</f>
        <v>#REF!</v>
      </c>
      <c r="AM72" s="124" t="e">
        <f>IF(#REF!="","x",#REF!)</f>
        <v>#REF!</v>
      </c>
      <c r="AN72" s="124" t="e">
        <f>IF(#REF!="","x",#REF!)</f>
        <v>#REF!</v>
      </c>
      <c r="AO72" s="124" t="e">
        <f>IF(#REF!="","x",#REF!)</f>
        <v>#REF!</v>
      </c>
      <c r="AP72" s="124" t="e">
        <f>IF(#REF!="","x",#REF!)</f>
        <v>#REF!</v>
      </c>
      <c r="AQ72" s="124" t="e">
        <f>IF(#REF!="","x",#REF!)</f>
        <v>#REF!</v>
      </c>
      <c r="AR72" s="124" t="e">
        <f>IF(#REF!="","x",#REF!)</f>
        <v>#REF!</v>
      </c>
      <c r="AS72" s="124" t="e">
        <f>IF(#REF!="","x",#REF!)</f>
        <v>#REF!</v>
      </c>
      <c r="AT72" s="124" t="e">
        <f>IF(#REF!="","x",#REF!)</f>
        <v>#REF!</v>
      </c>
      <c r="AU72" s="124" t="e">
        <f>IF(#REF!="","x",#REF!)</f>
        <v>#REF!</v>
      </c>
      <c r="AV72" s="124" t="e">
        <f>IF(#REF!="","x",#REF!)</f>
        <v>#REF!</v>
      </c>
      <c r="AW72" s="124" t="e">
        <f>IF(#REF!="","x",#REF!)</f>
        <v>#REF!</v>
      </c>
      <c r="AX72" s="124" t="e">
        <f>IF(#REF!="","x",#REF!)</f>
        <v>#REF!</v>
      </c>
      <c r="AY72" s="124" t="e">
        <f>IF(#REF!="","x",#REF!)</f>
        <v>#REF!</v>
      </c>
      <c r="AZ72" s="124" t="e">
        <f>IF(#REF!="","x",#REF!)</f>
        <v>#REF!</v>
      </c>
      <c r="BA72" s="124" t="e">
        <f>IF(#REF!="","x",#REF!)</f>
        <v>#REF!</v>
      </c>
      <c r="BB72" s="124" t="e">
        <f>IF(#REF!="","x",#REF!)</f>
        <v>#REF!</v>
      </c>
      <c r="BC72" s="124" t="e">
        <f>IF(#REF!="","x",#REF!)</f>
        <v>#REF!</v>
      </c>
      <c r="BD72" s="124" t="e">
        <f>IF(#REF!="","x",#REF!)</f>
        <v>#REF!</v>
      </c>
      <c r="BE72" s="162" t="e">
        <f>IF(#REF!="","x",YEAR(#REF!))</f>
        <v>#REF!</v>
      </c>
      <c r="BF72" s="162" t="e">
        <f>IF(#REF!="","x",YEAR(#REF!))</f>
        <v>#REF!</v>
      </c>
      <c r="BG72" s="162" t="e">
        <f>IF(#REF!="","x",YEAR(#REF!))</f>
        <v>#REF!</v>
      </c>
      <c r="BH72" s="124" t="e">
        <f>IF(#REF!="","x",#REF!)</f>
        <v>#REF!</v>
      </c>
      <c r="BI72" s="124" t="e">
        <f>IF(#REF!="","x",#REF!)</f>
        <v>#REF!</v>
      </c>
      <c r="BJ72" s="124" t="e">
        <f>IF(#REF!="","x",#REF!)</f>
        <v>#REF!</v>
      </c>
      <c r="BK72" s="124" t="e">
        <f>IF(#REF!="","x",#REF!)</f>
        <v>#REF!</v>
      </c>
      <c r="BL72" s="124" t="e">
        <f>IF(#REF!="","x",#REF!)</f>
        <v>#REF!</v>
      </c>
      <c r="BM72" s="124" t="e">
        <f>IF(#REF!="","x",#REF!)</f>
        <v>#REF!</v>
      </c>
      <c r="BN72" s="124" t="e">
        <f>IF(#REF!="","x",#REF!)</f>
        <v>#REF!</v>
      </c>
      <c r="BO72" s="124" t="e">
        <f>IF(#REF!="","x",#REF!)</f>
        <v>#REF!</v>
      </c>
      <c r="BP72" s="124" t="e">
        <f>IF(#REF!="","x",#REF!)</f>
        <v>#REF!</v>
      </c>
      <c r="BQ72" s="124" t="e">
        <f>IF(#REF!="","x",#REF!)</f>
        <v>#REF!</v>
      </c>
      <c r="BR72" s="124" t="e">
        <f>IF(#REF!="","x",#REF!)</f>
        <v>#REF!</v>
      </c>
      <c r="BS72" s="124" t="e">
        <f>IF(#REF!="","x",#REF!)</f>
        <v>#REF!</v>
      </c>
      <c r="BT72" s="124" t="e">
        <f>IF(#REF!="","x",#REF!)</f>
        <v>#REF!</v>
      </c>
      <c r="BU72" s="124" t="e">
        <f>IF(#REF!="","x",#REF!)</f>
        <v>#REF!</v>
      </c>
      <c r="BV72" s="124" t="e">
        <f>IF(#REF!="","x",#REF!)</f>
        <v>#REF!</v>
      </c>
      <c r="BW72" s="124" t="e">
        <f>IF(#REF!="","x",#REF!)</f>
        <v>#REF!</v>
      </c>
      <c r="BX72" s="124" t="e">
        <f>IF(#REF!="","x",#REF!)</f>
        <v>#REF!</v>
      </c>
      <c r="BY72" s="124" t="e">
        <f>IF(#REF!="","x",#REF!)</f>
        <v>#REF!</v>
      </c>
      <c r="BZ72" s="124" t="e">
        <f>IF(#REF!="","x",#REF!)</f>
        <v>#REF!</v>
      </c>
      <c r="CA72" s="124" t="e">
        <f>IF(#REF!="","x",#REF!)</f>
        <v>#REF!</v>
      </c>
      <c r="CB72" s="124" t="e">
        <f>IF(#REF!="","x",#REF!)</f>
        <v>#REF!</v>
      </c>
    </row>
    <row r="73" spans="1:80" x14ac:dyDescent="0.25">
      <c r="A73" s="101" t="s">
        <v>367</v>
      </c>
      <c r="B73" s="84" t="s">
        <v>130</v>
      </c>
      <c r="C73" s="124" t="e">
        <f>IF(#REF!="","x",#REF!)</f>
        <v>#REF!</v>
      </c>
      <c r="D73" s="124" t="e">
        <f>IF(#REF!="","x",#REF!)</f>
        <v>#REF!</v>
      </c>
      <c r="E73" s="124" t="e">
        <f>IF(#REF!="","x",#REF!)</f>
        <v>#REF!</v>
      </c>
      <c r="F73" s="124" t="e">
        <f>IF(#REF!="","x",#REF!)</f>
        <v>#REF!</v>
      </c>
      <c r="G73" s="124" t="e">
        <f>IF(#REF!="","x",#REF!)</f>
        <v>#REF!</v>
      </c>
      <c r="H73" s="124" t="e">
        <f>IF(#REF!="","x",#REF!)</f>
        <v>#REF!</v>
      </c>
      <c r="I73" s="124" t="e">
        <f>IF(#REF!="","x",#REF!)</f>
        <v>#REF!</v>
      </c>
      <c r="J73" s="124" t="e">
        <f>IF(#REF!="","x",#REF!)</f>
        <v>#REF!</v>
      </c>
      <c r="K73" s="124" t="e">
        <f>IF(#REF!="","x",#REF!)</f>
        <v>#REF!</v>
      </c>
      <c r="L73" s="124" t="e">
        <f>IF(#REF!="","x",#REF!)</f>
        <v>#REF!</v>
      </c>
      <c r="M73" s="124" t="e">
        <f>IF(#REF!="","x",#REF!)</f>
        <v>#REF!</v>
      </c>
      <c r="N73" s="124" t="e">
        <f>IF(#REF!="","x",#REF!)</f>
        <v>#REF!</v>
      </c>
      <c r="O73" s="124" t="e">
        <f>IF(#REF!="","x",#REF!)</f>
        <v>#REF!</v>
      </c>
      <c r="P73" s="124" t="e">
        <f>IF(#REF!="","x",#REF!)</f>
        <v>#REF!</v>
      </c>
      <c r="Q73" s="124" t="e">
        <f>IF(#REF!="","x",#REF!)</f>
        <v>#REF!</v>
      </c>
      <c r="R73" s="124" t="e">
        <f>IF(#REF!="","x",#REF!)</f>
        <v>#REF!</v>
      </c>
      <c r="S73" s="124" t="e">
        <f>IF(#REF!="","x",#REF!)</f>
        <v>#REF!</v>
      </c>
      <c r="T73" s="124" t="e">
        <f>IF(#REF!="","x",#REF!)</f>
        <v>#REF!</v>
      </c>
      <c r="U73" s="124" t="e">
        <f>IF(#REF!="","x",#REF!)</f>
        <v>#REF!</v>
      </c>
      <c r="V73" s="124" t="e">
        <f>IF(#REF!="","x",#REF!)</f>
        <v>#REF!</v>
      </c>
      <c r="W73" s="124" t="e">
        <f>IF(#REF!="","x",#REF!)</f>
        <v>#REF!</v>
      </c>
      <c r="X73" s="124" t="e">
        <f>IF(#REF!="","x",#REF!)</f>
        <v>#REF!</v>
      </c>
      <c r="Y73" s="124" t="e">
        <f>IF(#REF!="","x",#REF!)</f>
        <v>#REF!</v>
      </c>
      <c r="Z73" s="124" t="e">
        <f>IF(#REF!="","x",#REF!)</f>
        <v>#REF!</v>
      </c>
      <c r="AA73" s="124" t="e">
        <f>IF(#REF!="","x",#REF!)</f>
        <v>#REF!</v>
      </c>
      <c r="AB73" s="124" t="e">
        <f>IF(#REF!="","x",#REF!)</f>
        <v>#REF!</v>
      </c>
      <c r="AC73" s="124" t="e">
        <f>IF(#REF!="","x",#REF!)</f>
        <v>#REF!</v>
      </c>
      <c r="AD73" s="124" t="e">
        <f>IF(#REF!="","x",#REF!)</f>
        <v>#REF!</v>
      </c>
      <c r="AE73" s="124" t="e">
        <f>IF(#REF!="","x",#REF!)</f>
        <v>#REF!</v>
      </c>
      <c r="AF73" s="124" t="e">
        <f>IF(#REF!="","x",#REF!)</f>
        <v>#REF!</v>
      </c>
      <c r="AG73" s="124" t="e">
        <f>IF(#REF!="","x",#REF!)</f>
        <v>#REF!</v>
      </c>
      <c r="AH73" s="124" t="e">
        <f>IF(#REF!="","x",#REF!)</f>
        <v>#REF!</v>
      </c>
      <c r="AI73" s="124" t="e">
        <f>IF(#REF!="","x",#REF!)</f>
        <v>#REF!</v>
      </c>
      <c r="AJ73" s="124" t="e">
        <f>IF(#REF!="","x",#REF!)</f>
        <v>#REF!</v>
      </c>
      <c r="AK73" s="124" t="e">
        <f>IF(#REF!="","x",#REF!)</f>
        <v>#REF!</v>
      </c>
      <c r="AL73" s="124" t="e">
        <f>IF(#REF!="","x",#REF!)</f>
        <v>#REF!</v>
      </c>
      <c r="AM73" s="124" t="e">
        <f>IF(#REF!="","x",#REF!)</f>
        <v>#REF!</v>
      </c>
      <c r="AN73" s="124" t="e">
        <f>IF(#REF!="","x",#REF!)</f>
        <v>#REF!</v>
      </c>
      <c r="AO73" s="124" t="e">
        <f>IF(#REF!="","x",#REF!)</f>
        <v>#REF!</v>
      </c>
      <c r="AP73" s="124" t="e">
        <f>IF(#REF!="","x",#REF!)</f>
        <v>#REF!</v>
      </c>
      <c r="AQ73" s="124" t="e">
        <f>IF(#REF!="","x",#REF!)</f>
        <v>#REF!</v>
      </c>
      <c r="AR73" s="124" t="e">
        <f>IF(#REF!="","x",#REF!)</f>
        <v>#REF!</v>
      </c>
      <c r="AS73" s="124" t="e">
        <f>IF(#REF!="","x",#REF!)</f>
        <v>#REF!</v>
      </c>
      <c r="AT73" s="124" t="e">
        <f>IF(#REF!="","x",#REF!)</f>
        <v>#REF!</v>
      </c>
      <c r="AU73" s="124" t="e">
        <f>IF(#REF!="","x",#REF!)</f>
        <v>#REF!</v>
      </c>
      <c r="AV73" s="124" t="e">
        <f>IF(#REF!="","x",#REF!)</f>
        <v>#REF!</v>
      </c>
      <c r="AW73" s="124" t="e">
        <f>IF(#REF!="","x",#REF!)</f>
        <v>#REF!</v>
      </c>
      <c r="AX73" s="124" t="e">
        <f>IF(#REF!="","x",#REF!)</f>
        <v>#REF!</v>
      </c>
      <c r="AY73" s="124" t="e">
        <f>IF(#REF!="","x",#REF!)</f>
        <v>#REF!</v>
      </c>
      <c r="AZ73" s="124" t="e">
        <f>IF(#REF!="","x",#REF!)</f>
        <v>#REF!</v>
      </c>
      <c r="BA73" s="124" t="e">
        <f>IF(#REF!="","x",#REF!)</f>
        <v>#REF!</v>
      </c>
      <c r="BB73" s="124" t="e">
        <f>IF(#REF!="","x",#REF!)</f>
        <v>#REF!</v>
      </c>
      <c r="BC73" s="124" t="e">
        <f>IF(#REF!="","x",#REF!)</f>
        <v>#REF!</v>
      </c>
      <c r="BD73" s="124" t="e">
        <f>IF(#REF!="","x",#REF!)</f>
        <v>#REF!</v>
      </c>
      <c r="BE73" s="162" t="e">
        <f>IF(#REF!="","x",YEAR(#REF!))</f>
        <v>#REF!</v>
      </c>
      <c r="BF73" s="162" t="e">
        <f>IF(#REF!="","x",YEAR(#REF!))</f>
        <v>#REF!</v>
      </c>
      <c r="BG73" s="162" t="e">
        <f>IF(#REF!="","x",YEAR(#REF!))</f>
        <v>#REF!</v>
      </c>
      <c r="BH73" s="124" t="e">
        <f>IF(#REF!="","x",#REF!)</f>
        <v>#REF!</v>
      </c>
      <c r="BI73" s="124" t="e">
        <f>IF(#REF!="","x",#REF!)</f>
        <v>#REF!</v>
      </c>
      <c r="BJ73" s="124" t="e">
        <f>IF(#REF!="","x",#REF!)</f>
        <v>#REF!</v>
      </c>
      <c r="BK73" s="124" t="e">
        <f>IF(#REF!="","x",#REF!)</f>
        <v>#REF!</v>
      </c>
      <c r="BL73" s="124" t="e">
        <f>IF(#REF!="","x",#REF!)</f>
        <v>#REF!</v>
      </c>
      <c r="BM73" s="124" t="e">
        <f>IF(#REF!="","x",#REF!)</f>
        <v>#REF!</v>
      </c>
      <c r="BN73" s="124" t="e">
        <f>IF(#REF!="","x",#REF!)</f>
        <v>#REF!</v>
      </c>
      <c r="BO73" s="124" t="e">
        <f>IF(#REF!="","x",#REF!)</f>
        <v>#REF!</v>
      </c>
      <c r="BP73" s="124" t="e">
        <f>IF(#REF!="","x",#REF!)</f>
        <v>#REF!</v>
      </c>
      <c r="BQ73" s="124" t="e">
        <f>IF(#REF!="","x",#REF!)</f>
        <v>#REF!</v>
      </c>
      <c r="BR73" s="124" t="e">
        <f>IF(#REF!="","x",#REF!)</f>
        <v>#REF!</v>
      </c>
      <c r="BS73" s="124" t="e">
        <f>IF(#REF!="","x",#REF!)</f>
        <v>#REF!</v>
      </c>
      <c r="BT73" s="124" t="e">
        <f>IF(#REF!="","x",#REF!)</f>
        <v>#REF!</v>
      </c>
      <c r="BU73" s="124" t="e">
        <f>IF(#REF!="","x",#REF!)</f>
        <v>#REF!</v>
      </c>
      <c r="BV73" s="124" t="e">
        <f>IF(#REF!="","x",#REF!)</f>
        <v>#REF!</v>
      </c>
      <c r="BW73" s="124" t="e">
        <f>IF(#REF!="","x",#REF!)</f>
        <v>#REF!</v>
      </c>
      <c r="BX73" s="124" t="e">
        <f>IF(#REF!="","x",#REF!)</f>
        <v>#REF!</v>
      </c>
      <c r="BY73" s="124" t="e">
        <f>IF(#REF!="","x",#REF!)</f>
        <v>#REF!</v>
      </c>
      <c r="BZ73" s="124" t="e">
        <f>IF(#REF!="","x",#REF!)</f>
        <v>#REF!</v>
      </c>
      <c r="CA73" s="124" t="e">
        <f>IF(#REF!="","x",#REF!)</f>
        <v>#REF!</v>
      </c>
      <c r="CB73" s="124" t="e">
        <f>IF(#REF!="","x",#REF!)</f>
        <v>#REF!</v>
      </c>
    </row>
    <row r="74" spans="1:80" x14ac:dyDescent="0.25">
      <c r="A74" s="101" t="s">
        <v>132</v>
      </c>
      <c r="B74" s="84" t="s">
        <v>131</v>
      </c>
      <c r="C74" s="124" t="e">
        <f>IF(#REF!="","x",#REF!)</f>
        <v>#REF!</v>
      </c>
      <c r="D74" s="124" t="e">
        <f>IF(#REF!="","x",#REF!)</f>
        <v>#REF!</v>
      </c>
      <c r="E74" s="124" t="e">
        <f>IF(#REF!="","x",#REF!)</f>
        <v>#REF!</v>
      </c>
      <c r="F74" s="124" t="e">
        <f>IF(#REF!="","x",#REF!)</f>
        <v>#REF!</v>
      </c>
      <c r="G74" s="124" t="e">
        <f>IF(#REF!="","x",#REF!)</f>
        <v>#REF!</v>
      </c>
      <c r="H74" s="124" t="e">
        <f>IF(#REF!="","x",#REF!)</f>
        <v>#REF!</v>
      </c>
      <c r="I74" s="124" t="e">
        <f>IF(#REF!="","x",#REF!)</f>
        <v>#REF!</v>
      </c>
      <c r="J74" s="124" t="e">
        <f>IF(#REF!="","x",#REF!)</f>
        <v>#REF!</v>
      </c>
      <c r="K74" s="124" t="e">
        <f>IF(#REF!="","x",#REF!)</f>
        <v>#REF!</v>
      </c>
      <c r="L74" s="124" t="e">
        <f>IF(#REF!="","x",#REF!)</f>
        <v>#REF!</v>
      </c>
      <c r="M74" s="124" t="e">
        <f>IF(#REF!="","x",#REF!)</f>
        <v>#REF!</v>
      </c>
      <c r="N74" s="124" t="e">
        <f>IF(#REF!="","x",#REF!)</f>
        <v>#REF!</v>
      </c>
      <c r="O74" s="124" t="e">
        <f>IF(#REF!="","x",#REF!)</f>
        <v>#REF!</v>
      </c>
      <c r="P74" s="124" t="e">
        <f>IF(#REF!="","x",#REF!)</f>
        <v>#REF!</v>
      </c>
      <c r="Q74" s="124" t="e">
        <f>IF(#REF!="","x",#REF!)</f>
        <v>#REF!</v>
      </c>
      <c r="R74" s="124" t="e">
        <f>IF(#REF!="","x",#REF!)</f>
        <v>#REF!</v>
      </c>
      <c r="S74" s="124" t="e">
        <f>IF(#REF!="","x",#REF!)</f>
        <v>#REF!</v>
      </c>
      <c r="T74" s="124" t="e">
        <f>IF(#REF!="","x",#REF!)</f>
        <v>#REF!</v>
      </c>
      <c r="U74" s="124" t="e">
        <f>IF(#REF!="","x",#REF!)</f>
        <v>#REF!</v>
      </c>
      <c r="V74" s="124" t="e">
        <f>IF(#REF!="","x",#REF!)</f>
        <v>#REF!</v>
      </c>
      <c r="W74" s="124" t="e">
        <f>IF(#REF!="","x",#REF!)</f>
        <v>#REF!</v>
      </c>
      <c r="X74" s="124" t="e">
        <f>IF(#REF!="","x",#REF!)</f>
        <v>#REF!</v>
      </c>
      <c r="Y74" s="124" t="e">
        <f>IF(#REF!="","x",#REF!)</f>
        <v>#REF!</v>
      </c>
      <c r="Z74" s="124" t="e">
        <f>IF(#REF!="","x",#REF!)</f>
        <v>#REF!</v>
      </c>
      <c r="AA74" s="124" t="e">
        <f>IF(#REF!="","x",#REF!)</f>
        <v>#REF!</v>
      </c>
      <c r="AB74" s="124" t="e">
        <f>IF(#REF!="","x",#REF!)</f>
        <v>#REF!</v>
      </c>
      <c r="AC74" s="124" t="e">
        <f>IF(#REF!="","x",#REF!)</f>
        <v>#REF!</v>
      </c>
      <c r="AD74" s="124" t="e">
        <f>IF(#REF!="","x",#REF!)</f>
        <v>#REF!</v>
      </c>
      <c r="AE74" s="124" t="e">
        <f>IF(#REF!="","x",#REF!)</f>
        <v>#REF!</v>
      </c>
      <c r="AF74" s="124" t="e">
        <f>IF(#REF!="","x",#REF!)</f>
        <v>#REF!</v>
      </c>
      <c r="AG74" s="124" t="e">
        <f>IF(#REF!="","x",#REF!)</f>
        <v>#REF!</v>
      </c>
      <c r="AH74" s="124" t="e">
        <f>IF(#REF!="","x",#REF!)</f>
        <v>#REF!</v>
      </c>
      <c r="AI74" s="124" t="e">
        <f>IF(#REF!="","x",#REF!)</f>
        <v>#REF!</v>
      </c>
      <c r="AJ74" s="124" t="e">
        <f>IF(#REF!="","x",#REF!)</f>
        <v>#REF!</v>
      </c>
      <c r="AK74" s="124" t="e">
        <f>IF(#REF!="","x",#REF!)</f>
        <v>#REF!</v>
      </c>
      <c r="AL74" s="124" t="e">
        <f>IF(#REF!="","x",#REF!)</f>
        <v>#REF!</v>
      </c>
      <c r="AM74" s="124" t="e">
        <f>IF(#REF!="","x",#REF!)</f>
        <v>#REF!</v>
      </c>
      <c r="AN74" s="124" t="e">
        <f>IF(#REF!="","x",#REF!)</f>
        <v>#REF!</v>
      </c>
      <c r="AO74" s="124" t="e">
        <f>IF(#REF!="","x",#REF!)</f>
        <v>#REF!</v>
      </c>
      <c r="AP74" s="124" t="e">
        <f>IF(#REF!="","x",#REF!)</f>
        <v>#REF!</v>
      </c>
      <c r="AQ74" s="124" t="e">
        <f>IF(#REF!="","x",#REF!)</f>
        <v>#REF!</v>
      </c>
      <c r="AR74" s="124" t="e">
        <f>IF(#REF!="","x",#REF!)</f>
        <v>#REF!</v>
      </c>
      <c r="AS74" s="124" t="e">
        <f>IF(#REF!="","x",#REF!)</f>
        <v>#REF!</v>
      </c>
      <c r="AT74" s="124" t="e">
        <f>IF(#REF!="","x",#REF!)</f>
        <v>#REF!</v>
      </c>
      <c r="AU74" s="124" t="e">
        <f>IF(#REF!="","x",#REF!)</f>
        <v>#REF!</v>
      </c>
      <c r="AV74" s="124" t="e">
        <f>IF(#REF!="","x",#REF!)</f>
        <v>#REF!</v>
      </c>
      <c r="AW74" s="124" t="e">
        <f>IF(#REF!="","x",#REF!)</f>
        <v>#REF!</v>
      </c>
      <c r="AX74" s="124" t="e">
        <f>IF(#REF!="","x",#REF!)</f>
        <v>#REF!</v>
      </c>
      <c r="AY74" s="124" t="e">
        <f>IF(#REF!="","x",#REF!)</f>
        <v>#REF!</v>
      </c>
      <c r="AZ74" s="124" t="e">
        <f>IF(#REF!="","x",#REF!)</f>
        <v>#REF!</v>
      </c>
      <c r="BA74" s="124" t="e">
        <f>IF(#REF!="","x",#REF!)</f>
        <v>#REF!</v>
      </c>
      <c r="BB74" s="124" t="e">
        <f>IF(#REF!="","x",#REF!)</f>
        <v>#REF!</v>
      </c>
      <c r="BC74" s="124" t="e">
        <f>IF(#REF!="","x",#REF!)</f>
        <v>#REF!</v>
      </c>
      <c r="BD74" s="124" t="e">
        <f>IF(#REF!="","x",#REF!)</f>
        <v>#REF!</v>
      </c>
      <c r="BE74" s="162" t="e">
        <f>IF(#REF!="","x",YEAR(#REF!))</f>
        <v>#REF!</v>
      </c>
      <c r="BF74" s="162" t="e">
        <f>IF(#REF!="","x",YEAR(#REF!))</f>
        <v>#REF!</v>
      </c>
      <c r="BG74" s="162" t="e">
        <f>IF(#REF!="","x",YEAR(#REF!))</f>
        <v>#REF!</v>
      </c>
      <c r="BH74" s="124" t="e">
        <f>IF(#REF!="","x",#REF!)</f>
        <v>#REF!</v>
      </c>
      <c r="BI74" s="124" t="e">
        <f>IF(#REF!="","x",#REF!)</f>
        <v>#REF!</v>
      </c>
      <c r="BJ74" s="124" t="e">
        <f>IF(#REF!="","x",#REF!)</f>
        <v>#REF!</v>
      </c>
      <c r="BK74" s="124" t="e">
        <f>IF(#REF!="","x",#REF!)</f>
        <v>#REF!</v>
      </c>
      <c r="BL74" s="124" t="e">
        <f>IF(#REF!="","x",#REF!)</f>
        <v>#REF!</v>
      </c>
      <c r="BM74" s="124" t="e">
        <f>IF(#REF!="","x",#REF!)</f>
        <v>#REF!</v>
      </c>
      <c r="BN74" s="124" t="e">
        <f>IF(#REF!="","x",#REF!)</f>
        <v>#REF!</v>
      </c>
      <c r="BO74" s="124" t="e">
        <f>IF(#REF!="","x",#REF!)</f>
        <v>#REF!</v>
      </c>
      <c r="BP74" s="124" t="e">
        <f>IF(#REF!="","x",#REF!)</f>
        <v>#REF!</v>
      </c>
      <c r="BQ74" s="124" t="e">
        <f>IF(#REF!="","x",#REF!)</f>
        <v>#REF!</v>
      </c>
      <c r="BR74" s="124" t="e">
        <f>IF(#REF!="","x",#REF!)</f>
        <v>#REF!</v>
      </c>
      <c r="BS74" s="124" t="e">
        <f>IF(#REF!="","x",#REF!)</f>
        <v>#REF!</v>
      </c>
      <c r="BT74" s="124" t="e">
        <f>IF(#REF!="","x",#REF!)</f>
        <v>#REF!</v>
      </c>
      <c r="BU74" s="124" t="e">
        <f>IF(#REF!="","x",#REF!)</f>
        <v>#REF!</v>
      </c>
      <c r="BV74" s="124" t="e">
        <f>IF(#REF!="","x",#REF!)</f>
        <v>#REF!</v>
      </c>
      <c r="BW74" s="124" t="e">
        <f>IF(#REF!="","x",#REF!)</f>
        <v>#REF!</v>
      </c>
      <c r="BX74" s="124" t="e">
        <f>IF(#REF!="","x",#REF!)</f>
        <v>#REF!</v>
      </c>
      <c r="BY74" s="124" t="e">
        <f>IF(#REF!="","x",#REF!)</f>
        <v>#REF!</v>
      </c>
      <c r="BZ74" s="124" t="e">
        <f>IF(#REF!="","x",#REF!)</f>
        <v>#REF!</v>
      </c>
      <c r="CA74" s="124" t="e">
        <f>IF(#REF!="","x",#REF!)</f>
        <v>#REF!</v>
      </c>
      <c r="CB74" s="124" t="e">
        <f>IF(#REF!="","x",#REF!)</f>
        <v>#REF!</v>
      </c>
    </row>
    <row r="75" spans="1:80" x14ac:dyDescent="0.25">
      <c r="A75" s="101" t="s">
        <v>134</v>
      </c>
      <c r="B75" s="84" t="s">
        <v>133</v>
      </c>
      <c r="C75" s="124" t="e">
        <f>IF(#REF!="","x",#REF!)</f>
        <v>#REF!</v>
      </c>
      <c r="D75" s="124" t="e">
        <f>IF(#REF!="","x",#REF!)</f>
        <v>#REF!</v>
      </c>
      <c r="E75" s="124" t="e">
        <f>IF(#REF!="","x",#REF!)</f>
        <v>#REF!</v>
      </c>
      <c r="F75" s="124" t="e">
        <f>IF(#REF!="","x",#REF!)</f>
        <v>#REF!</v>
      </c>
      <c r="G75" s="124" t="e">
        <f>IF(#REF!="","x",#REF!)</f>
        <v>#REF!</v>
      </c>
      <c r="H75" s="124" t="e">
        <f>IF(#REF!="","x",#REF!)</f>
        <v>#REF!</v>
      </c>
      <c r="I75" s="124" t="e">
        <f>IF(#REF!="","x",#REF!)</f>
        <v>#REF!</v>
      </c>
      <c r="J75" s="124" t="e">
        <f>IF(#REF!="","x",#REF!)</f>
        <v>#REF!</v>
      </c>
      <c r="K75" s="124" t="e">
        <f>IF(#REF!="","x",#REF!)</f>
        <v>#REF!</v>
      </c>
      <c r="L75" s="124" t="e">
        <f>IF(#REF!="","x",#REF!)</f>
        <v>#REF!</v>
      </c>
      <c r="M75" s="124" t="e">
        <f>IF(#REF!="","x",#REF!)</f>
        <v>#REF!</v>
      </c>
      <c r="N75" s="124" t="e">
        <f>IF(#REF!="","x",#REF!)</f>
        <v>#REF!</v>
      </c>
      <c r="O75" s="124" t="e">
        <f>IF(#REF!="","x",#REF!)</f>
        <v>#REF!</v>
      </c>
      <c r="P75" s="124" t="e">
        <f>IF(#REF!="","x",#REF!)</f>
        <v>#REF!</v>
      </c>
      <c r="Q75" s="124" t="e">
        <f>IF(#REF!="","x",#REF!)</f>
        <v>#REF!</v>
      </c>
      <c r="R75" s="124" t="e">
        <f>IF(#REF!="","x",#REF!)</f>
        <v>#REF!</v>
      </c>
      <c r="S75" s="124" t="e">
        <f>IF(#REF!="","x",#REF!)</f>
        <v>#REF!</v>
      </c>
      <c r="T75" s="124" t="e">
        <f>IF(#REF!="","x",#REF!)</f>
        <v>#REF!</v>
      </c>
      <c r="U75" s="124" t="e">
        <f>IF(#REF!="","x",#REF!)</f>
        <v>#REF!</v>
      </c>
      <c r="V75" s="124" t="e">
        <f>IF(#REF!="","x",#REF!)</f>
        <v>#REF!</v>
      </c>
      <c r="W75" s="124" t="e">
        <f>IF(#REF!="","x",#REF!)</f>
        <v>#REF!</v>
      </c>
      <c r="X75" s="124" t="e">
        <f>IF(#REF!="","x",#REF!)</f>
        <v>#REF!</v>
      </c>
      <c r="Y75" s="124" t="e">
        <f>IF(#REF!="","x",#REF!)</f>
        <v>#REF!</v>
      </c>
      <c r="Z75" s="124" t="e">
        <f>IF(#REF!="","x",#REF!)</f>
        <v>#REF!</v>
      </c>
      <c r="AA75" s="124" t="e">
        <f>IF(#REF!="","x",#REF!)</f>
        <v>#REF!</v>
      </c>
      <c r="AB75" s="124" t="e">
        <f>IF(#REF!="","x",#REF!)</f>
        <v>#REF!</v>
      </c>
      <c r="AC75" s="124" t="e">
        <f>IF(#REF!="","x",#REF!)</f>
        <v>#REF!</v>
      </c>
      <c r="AD75" s="124" t="e">
        <f>IF(#REF!="","x",#REF!)</f>
        <v>#REF!</v>
      </c>
      <c r="AE75" s="124" t="e">
        <f>IF(#REF!="","x",#REF!)</f>
        <v>#REF!</v>
      </c>
      <c r="AF75" s="124" t="e">
        <f>IF(#REF!="","x",#REF!)</f>
        <v>#REF!</v>
      </c>
      <c r="AG75" s="124" t="e">
        <f>IF(#REF!="","x",#REF!)</f>
        <v>#REF!</v>
      </c>
      <c r="AH75" s="124" t="e">
        <f>IF(#REF!="","x",#REF!)</f>
        <v>#REF!</v>
      </c>
      <c r="AI75" s="124" t="e">
        <f>IF(#REF!="","x",#REF!)</f>
        <v>#REF!</v>
      </c>
      <c r="AJ75" s="124" t="e">
        <f>IF(#REF!="","x",#REF!)</f>
        <v>#REF!</v>
      </c>
      <c r="AK75" s="124" t="e">
        <f>IF(#REF!="","x",#REF!)</f>
        <v>#REF!</v>
      </c>
      <c r="AL75" s="124" t="e">
        <f>IF(#REF!="","x",#REF!)</f>
        <v>#REF!</v>
      </c>
      <c r="AM75" s="124" t="e">
        <f>IF(#REF!="","x",#REF!)</f>
        <v>#REF!</v>
      </c>
      <c r="AN75" s="124" t="e">
        <f>IF(#REF!="","x",#REF!)</f>
        <v>#REF!</v>
      </c>
      <c r="AO75" s="124" t="e">
        <f>IF(#REF!="","x",#REF!)</f>
        <v>#REF!</v>
      </c>
      <c r="AP75" s="124" t="e">
        <f>IF(#REF!="","x",#REF!)</f>
        <v>#REF!</v>
      </c>
      <c r="AQ75" s="124" t="e">
        <f>IF(#REF!="","x",#REF!)</f>
        <v>#REF!</v>
      </c>
      <c r="AR75" s="124" t="e">
        <f>IF(#REF!="","x",#REF!)</f>
        <v>#REF!</v>
      </c>
      <c r="AS75" s="124" t="e">
        <f>IF(#REF!="","x",#REF!)</f>
        <v>#REF!</v>
      </c>
      <c r="AT75" s="124" t="e">
        <f>IF(#REF!="","x",#REF!)</f>
        <v>#REF!</v>
      </c>
      <c r="AU75" s="124" t="e">
        <f>IF(#REF!="","x",#REF!)</f>
        <v>#REF!</v>
      </c>
      <c r="AV75" s="124" t="e">
        <f>IF(#REF!="","x",#REF!)</f>
        <v>#REF!</v>
      </c>
      <c r="AW75" s="124" t="e">
        <f>IF(#REF!="","x",#REF!)</f>
        <v>#REF!</v>
      </c>
      <c r="AX75" s="124" t="e">
        <f>IF(#REF!="","x",#REF!)</f>
        <v>#REF!</v>
      </c>
      <c r="AY75" s="124" t="e">
        <f>IF(#REF!="","x",#REF!)</f>
        <v>#REF!</v>
      </c>
      <c r="AZ75" s="124" t="e">
        <f>IF(#REF!="","x",#REF!)</f>
        <v>#REF!</v>
      </c>
      <c r="BA75" s="124" t="e">
        <f>IF(#REF!="","x",#REF!)</f>
        <v>#REF!</v>
      </c>
      <c r="BB75" s="124" t="e">
        <f>IF(#REF!="","x",#REF!)</f>
        <v>#REF!</v>
      </c>
      <c r="BC75" s="124" t="e">
        <f>IF(#REF!="","x",#REF!)</f>
        <v>#REF!</v>
      </c>
      <c r="BD75" s="124" t="e">
        <f>IF(#REF!="","x",#REF!)</f>
        <v>#REF!</v>
      </c>
      <c r="BE75" s="162" t="e">
        <f>IF(#REF!="","x",YEAR(#REF!))</f>
        <v>#REF!</v>
      </c>
      <c r="BF75" s="162" t="e">
        <f>IF(#REF!="","x",YEAR(#REF!))</f>
        <v>#REF!</v>
      </c>
      <c r="BG75" s="162" t="e">
        <f>IF(#REF!="","x",YEAR(#REF!))</f>
        <v>#REF!</v>
      </c>
      <c r="BH75" s="124" t="e">
        <f>IF(#REF!="","x",#REF!)</f>
        <v>#REF!</v>
      </c>
      <c r="BI75" s="124" t="e">
        <f>IF(#REF!="","x",#REF!)</f>
        <v>#REF!</v>
      </c>
      <c r="BJ75" s="124" t="e">
        <f>IF(#REF!="","x",#REF!)</f>
        <v>#REF!</v>
      </c>
      <c r="BK75" s="124" t="e">
        <f>IF(#REF!="","x",#REF!)</f>
        <v>#REF!</v>
      </c>
      <c r="BL75" s="124" t="e">
        <f>IF(#REF!="","x",#REF!)</f>
        <v>#REF!</v>
      </c>
      <c r="BM75" s="124" t="e">
        <f>IF(#REF!="","x",#REF!)</f>
        <v>#REF!</v>
      </c>
      <c r="BN75" s="124" t="e">
        <f>IF(#REF!="","x",#REF!)</f>
        <v>#REF!</v>
      </c>
      <c r="BO75" s="124" t="e">
        <f>IF(#REF!="","x",#REF!)</f>
        <v>#REF!</v>
      </c>
      <c r="BP75" s="124" t="e">
        <f>IF(#REF!="","x",#REF!)</f>
        <v>#REF!</v>
      </c>
      <c r="BQ75" s="124" t="e">
        <f>IF(#REF!="","x",#REF!)</f>
        <v>#REF!</v>
      </c>
      <c r="BR75" s="124" t="e">
        <f>IF(#REF!="","x",#REF!)</f>
        <v>#REF!</v>
      </c>
      <c r="BS75" s="124" t="e">
        <f>IF(#REF!="","x",#REF!)</f>
        <v>#REF!</v>
      </c>
      <c r="BT75" s="124" t="e">
        <f>IF(#REF!="","x",#REF!)</f>
        <v>#REF!</v>
      </c>
      <c r="BU75" s="124" t="e">
        <f>IF(#REF!="","x",#REF!)</f>
        <v>#REF!</v>
      </c>
      <c r="BV75" s="124" t="e">
        <f>IF(#REF!="","x",#REF!)</f>
        <v>#REF!</v>
      </c>
      <c r="BW75" s="124" t="e">
        <f>IF(#REF!="","x",#REF!)</f>
        <v>#REF!</v>
      </c>
      <c r="BX75" s="124" t="e">
        <f>IF(#REF!="","x",#REF!)</f>
        <v>#REF!</v>
      </c>
      <c r="BY75" s="124" t="e">
        <f>IF(#REF!="","x",#REF!)</f>
        <v>#REF!</v>
      </c>
      <c r="BZ75" s="124" t="e">
        <f>IF(#REF!="","x",#REF!)</f>
        <v>#REF!</v>
      </c>
      <c r="CA75" s="124" t="e">
        <f>IF(#REF!="","x",#REF!)</f>
        <v>#REF!</v>
      </c>
      <c r="CB75" s="124" t="e">
        <f>IF(#REF!="","x",#REF!)</f>
        <v>#REF!</v>
      </c>
    </row>
    <row r="76" spans="1:80" x14ac:dyDescent="0.25">
      <c r="A76" s="101" t="s">
        <v>136</v>
      </c>
      <c r="B76" s="84" t="s">
        <v>135</v>
      </c>
      <c r="C76" s="124" t="e">
        <f>IF(#REF!="","x",#REF!)</f>
        <v>#REF!</v>
      </c>
      <c r="D76" s="124" t="e">
        <f>IF(#REF!="","x",#REF!)</f>
        <v>#REF!</v>
      </c>
      <c r="E76" s="124" t="e">
        <f>IF(#REF!="","x",#REF!)</f>
        <v>#REF!</v>
      </c>
      <c r="F76" s="124" t="e">
        <f>IF(#REF!="","x",#REF!)</f>
        <v>#REF!</v>
      </c>
      <c r="G76" s="124" t="e">
        <f>IF(#REF!="","x",#REF!)</f>
        <v>#REF!</v>
      </c>
      <c r="H76" s="124" t="e">
        <f>IF(#REF!="","x",#REF!)</f>
        <v>#REF!</v>
      </c>
      <c r="I76" s="124" t="e">
        <f>IF(#REF!="","x",#REF!)</f>
        <v>#REF!</v>
      </c>
      <c r="J76" s="124" t="e">
        <f>IF(#REF!="","x",#REF!)</f>
        <v>#REF!</v>
      </c>
      <c r="K76" s="124" t="e">
        <f>IF(#REF!="","x",#REF!)</f>
        <v>#REF!</v>
      </c>
      <c r="L76" s="124" t="e">
        <f>IF(#REF!="","x",#REF!)</f>
        <v>#REF!</v>
      </c>
      <c r="M76" s="124" t="e">
        <f>IF(#REF!="","x",#REF!)</f>
        <v>#REF!</v>
      </c>
      <c r="N76" s="124" t="e">
        <f>IF(#REF!="","x",#REF!)</f>
        <v>#REF!</v>
      </c>
      <c r="O76" s="124" t="e">
        <f>IF(#REF!="","x",#REF!)</f>
        <v>#REF!</v>
      </c>
      <c r="P76" s="124" t="e">
        <f>IF(#REF!="","x",#REF!)</f>
        <v>#REF!</v>
      </c>
      <c r="Q76" s="124" t="e">
        <f>IF(#REF!="","x",#REF!)</f>
        <v>#REF!</v>
      </c>
      <c r="R76" s="124" t="e">
        <f>IF(#REF!="","x",#REF!)</f>
        <v>#REF!</v>
      </c>
      <c r="S76" s="124" t="e">
        <f>IF(#REF!="","x",#REF!)</f>
        <v>#REF!</v>
      </c>
      <c r="T76" s="124" t="e">
        <f>IF(#REF!="","x",#REF!)</f>
        <v>#REF!</v>
      </c>
      <c r="U76" s="124" t="e">
        <f>IF(#REF!="","x",#REF!)</f>
        <v>#REF!</v>
      </c>
      <c r="V76" s="124" t="e">
        <f>IF(#REF!="","x",#REF!)</f>
        <v>#REF!</v>
      </c>
      <c r="W76" s="124" t="e">
        <f>IF(#REF!="","x",#REF!)</f>
        <v>#REF!</v>
      </c>
      <c r="X76" s="124" t="e">
        <f>IF(#REF!="","x",#REF!)</f>
        <v>#REF!</v>
      </c>
      <c r="Y76" s="124" t="e">
        <f>IF(#REF!="","x",#REF!)</f>
        <v>#REF!</v>
      </c>
      <c r="Z76" s="124" t="e">
        <f>IF(#REF!="","x",#REF!)</f>
        <v>#REF!</v>
      </c>
      <c r="AA76" s="124" t="e">
        <f>IF(#REF!="","x",#REF!)</f>
        <v>#REF!</v>
      </c>
      <c r="AB76" s="124" t="e">
        <f>IF(#REF!="","x",#REF!)</f>
        <v>#REF!</v>
      </c>
      <c r="AC76" s="124" t="e">
        <f>IF(#REF!="","x",#REF!)</f>
        <v>#REF!</v>
      </c>
      <c r="AD76" s="124" t="e">
        <f>IF(#REF!="","x",#REF!)</f>
        <v>#REF!</v>
      </c>
      <c r="AE76" s="124" t="e">
        <f>IF(#REF!="","x",#REF!)</f>
        <v>#REF!</v>
      </c>
      <c r="AF76" s="124" t="e">
        <f>IF(#REF!="","x",#REF!)</f>
        <v>#REF!</v>
      </c>
      <c r="AG76" s="124" t="e">
        <f>IF(#REF!="","x",#REF!)</f>
        <v>#REF!</v>
      </c>
      <c r="AH76" s="124" t="e">
        <f>IF(#REF!="","x",#REF!)</f>
        <v>#REF!</v>
      </c>
      <c r="AI76" s="124" t="e">
        <f>IF(#REF!="","x",#REF!)</f>
        <v>#REF!</v>
      </c>
      <c r="AJ76" s="124" t="e">
        <f>IF(#REF!="","x",#REF!)</f>
        <v>#REF!</v>
      </c>
      <c r="AK76" s="124" t="e">
        <f>IF(#REF!="","x",#REF!)</f>
        <v>#REF!</v>
      </c>
      <c r="AL76" s="124" t="e">
        <f>IF(#REF!="","x",#REF!)</f>
        <v>#REF!</v>
      </c>
      <c r="AM76" s="124" t="e">
        <f>IF(#REF!="","x",#REF!)</f>
        <v>#REF!</v>
      </c>
      <c r="AN76" s="124" t="e">
        <f>IF(#REF!="","x",#REF!)</f>
        <v>#REF!</v>
      </c>
      <c r="AO76" s="124" t="e">
        <f>IF(#REF!="","x",#REF!)</f>
        <v>#REF!</v>
      </c>
      <c r="AP76" s="124" t="e">
        <f>IF(#REF!="","x",#REF!)</f>
        <v>#REF!</v>
      </c>
      <c r="AQ76" s="124" t="e">
        <f>IF(#REF!="","x",#REF!)</f>
        <v>#REF!</v>
      </c>
      <c r="AR76" s="124" t="e">
        <f>IF(#REF!="","x",#REF!)</f>
        <v>#REF!</v>
      </c>
      <c r="AS76" s="124" t="e">
        <f>IF(#REF!="","x",#REF!)</f>
        <v>#REF!</v>
      </c>
      <c r="AT76" s="124" t="e">
        <f>IF(#REF!="","x",#REF!)</f>
        <v>#REF!</v>
      </c>
      <c r="AU76" s="124" t="e">
        <f>IF(#REF!="","x",#REF!)</f>
        <v>#REF!</v>
      </c>
      <c r="AV76" s="124" t="e">
        <f>IF(#REF!="","x",#REF!)</f>
        <v>#REF!</v>
      </c>
      <c r="AW76" s="124" t="e">
        <f>IF(#REF!="","x",#REF!)</f>
        <v>#REF!</v>
      </c>
      <c r="AX76" s="124" t="e">
        <f>IF(#REF!="","x",#REF!)</f>
        <v>#REF!</v>
      </c>
      <c r="AY76" s="124" t="e">
        <f>IF(#REF!="","x",#REF!)</f>
        <v>#REF!</v>
      </c>
      <c r="AZ76" s="124" t="e">
        <f>IF(#REF!="","x",#REF!)</f>
        <v>#REF!</v>
      </c>
      <c r="BA76" s="124" t="e">
        <f>IF(#REF!="","x",#REF!)</f>
        <v>#REF!</v>
      </c>
      <c r="BB76" s="124" t="e">
        <f>IF(#REF!="","x",#REF!)</f>
        <v>#REF!</v>
      </c>
      <c r="BC76" s="124" t="e">
        <f>IF(#REF!="","x",#REF!)</f>
        <v>#REF!</v>
      </c>
      <c r="BD76" s="124" t="e">
        <f>IF(#REF!="","x",#REF!)</f>
        <v>#REF!</v>
      </c>
      <c r="BE76" s="162" t="e">
        <f>IF(#REF!="","x",YEAR(#REF!))</f>
        <v>#REF!</v>
      </c>
      <c r="BF76" s="162" t="e">
        <f>IF(#REF!="","x",YEAR(#REF!))</f>
        <v>#REF!</v>
      </c>
      <c r="BG76" s="162" t="e">
        <f>IF(#REF!="","x",YEAR(#REF!))</f>
        <v>#REF!</v>
      </c>
      <c r="BH76" s="124" t="e">
        <f>IF(#REF!="","x",#REF!)</f>
        <v>#REF!</v>
      </c>
      <c r="BI76" s="124" t="e">
        <f>IF(#REF!="","x",#REF!)</f>
        <v>#REF!</v>
      </c>
      <c r="BJ76" s="124" t="e">
        <f>IF(#REF!="","x",#REF!)</f>
        <v>#REF!</v>
      </c>
      <c r="BK76" s="124" t="e">
        <f>IF(#REF!="","x",#REF!)</f>
        <v>#REF!</v>
      </c>
      <c r="BL76" s="124" t="e">
        <f>IF(#REF!="","x",#REF!)</f>
        <v>#REF!</v>
      </c>
      <c r="BM76" s="124" t="e">
        <f>IF(#REF!="","x",#REF!)</f>
        <v>#REF!</v>
      </c>
      <c r="BN76" s="124" t="e">
        <f>IF(#REF!="","x",#REF!)</f>
        <v>#REF!</v>
      </c>
      <c r="BO76" s="124" t="e">
        <f>IF(#REF!="","x",#REF!)</f>
        <v>#REF!</v>
      </c>
      <c r="BP76" s="124" t="e">
        <f>IF(#REF!="","x",#REF!)</f>
        <v>#REF!</v>
      </c>
      <c r="BQ76" s="124" t="e">
        <f>IF(#REF!="","x",#REF!)</f>
        <v>#REF!</v>
      </c>
      <c r="BR76" s="124" t="e">
        <f>IF(#REF!="","x",#REF!)</f>
        <v>#REF!</v>
      </c>
      <c r="BS76" s="124" t="e">
        <f>IF(#REF!="","x",#REF!)</f>
        <v>#REF!</v>
      </c>
      <c r="BT76" s="124" t="e">
        <f>IF(#REF!="","x",#REF!)</f>
        <v>#REF!</v>
      </c>
      <c r="BU76" s="124" t="e">
        <f>IF(#REF!="","x",#REF!)</f>
        <v>#REF!</v>
      </c>
      <c r="BV76" s="124" t="e">
        <f>IF(#REF!="","x",#REF!)</f>
        <v>#REF!</v>
      </c>
      <c r="BW76" s="124" t="e">
        <f>IF(#REF!="","x",#REF!)</f>
        <v>#REF!</v>
      </c>
      <c r="BX76" s="124" t="e">
        <f>IF(#REF!="","x",#REF!)</f>
        <v>#REF!</v>
      </c>
      <c r="BY76" s="124" t="e">
        <f>IF(#REF!="","x",#REF!)</f>
        <v>#REF!</v>
      </c>
      <c r="BZ76" s="124" t="e">
        <f>IF(#REF!="","x",#REF!)</f>
        <v>#REF!</v>
      </c>
      <c r="CA76" s="124" t="e">
        <f>IF(#REF!="","x",#REF!)</f>
        <v>#REF!</v>
      </c>
      <c r="CB76" s="124" t="e">
        <f>IF(#REF!="","x",#REF!)</f>
        <v>#REF!</v>
      </c>
    </row>
    <row r="77" spans="1:80" x14ac:dyDescent="0.25">
      <c r="A77" s="101" t="s">
        <v>138</v>
      </c>
      <c r="B77" s="84" t="s">
        <v>137</v>
      </c>
      <c r="C77" s="124" t="e">
        <f>IF(#REF!="","x",#REF!)</f>
        <v>#REF!</v>
      </c>
      <c r="D77" s="124" t="e">
        <f>IF(#REF!="","x",#REF!)</f>
        <v>#REF!</v>
      </c>
      <c r="E77" s="124" t="e">
        <f>IF(#REF!="","x",#REF!)</f>
        <v>#REF!</v>
      </c>
      <c r="F77" s="124" t="e">
        <f>IF(#REF!="","x",#REF!)</f>
        <v>#REF!</v>
      </c>
      <c r="G77" s="124" t="e">
        <f>IF(#REF!="","x",#REF!)</f>
        <v>#REF!</v>
      </c>
      <c r="H77" s="124" t="e">
        <f>IF(#REF!="","x",#REF!)</f>
        <v>#REF!</v>
      </c>
      <c r="I77" s="124" t="e">
        <f>IF(#REF!="","x",#REF!)</f>
        <v>#REF!</v>
      </c>
      <c r="J77" s="124" t="e">
        <f>IF(#REF!="","x",#REF!)</f>
        <v>#REF!</v>
      </c>
      <c r="K77" s="124" t="e">
        <f>IF(#REF!="","x",#REF!)</f>
        <v>#REF!</v>
      </c>
      <c r="L77" s="124" t="e">
        <f>IF(#REF!="","x",#REF!)</f>
        <v>#REF!</v>
      </c>
      <c r="M77" s="124" t="e">
        <f>IF(#REF!="","x",#REF!)</f>
        <v>#REF!</v>
      </c>
      <c r="N77" s="124" t="e">
        <f>IF(#REF!="","x",#REF!)</f>
        <v>#REF!</v>
      </c>
      <c r="O77" s="124" t="e">
        <f>IF(#REF!="","x",#REF!)</f>
        <v>#REF!</v>
      </c>
      <c r="P77" s="124" t="e">
        <f>IF(#REF!="","x",#REF!)</f>
        <v>#REF!</v>
      </c>
      <c r="Q77" s="124" t="e">
        <f>IF(#REF!="","x",#REF!)</f>
        <v>#REF!</v>
      </c>
      <c r="R77" s="124" t="e">
        <f>IF(#REF!="","x",#REF!)</f>
        <v>#REF!</v>
      </c>
      <c r="S77" s="124" t="e">
        <f>IF(#REF!="","x",#REF!)</f>
        <v>#REF!</v>
      </c>
      <c r="T77" s="124" t="e">
        <f>IF(#REF!="","x",#REF!)</f>
        <v>#REF!</v>
      </c>
      <c r="U77" s="124" t="e">
        <f>IF(#REF!="","x",#REF!)</f>
        <v>#REF!</v>
      </c>
      <c r="V77" s="124" t="e">
        <f>IF(#REF!="","x",#REF!)</f>
        <v>#REF!</v>
      </c>
      <c r="W77" s="124" t="e">
        <f>IF(#REF!="","x",#REF!)</f>
        <v>#REF!</v>
      </c>
      <c r="X77" s="124" t="e">
        <f>IF(#REF!="","x",#REF!)</f>
        <v>#REF!</v>
      </c>
      <c r="Y77" s="124" t="e">
        <f>IF(#REF!="","x",#REF!)</f>
        <v>#REF!</v>
      </c>
      <c r="Z77" s="124" t="e">
        <f>IF(#REF!="","x",#REF!)</f>
        <v>#REF!</v>
      </c>
      <c r="AA77" s="124" t="e">
        <f>IF(#REF!="","x",#REF!)</f>
        <v>#REF!</v>
      </c>
      <c r="AB77" s="124" t="e">
        <f>IF(#REF!="","x",#REF!)</f>
        <v>#REF!</v>
      </c>
      <c r="AC77" s="124" t="e">
        <f>IF(#REF!="","x",#REF!)</f>
        <v>#REF!</v>
      </c>
      <c r="AD77" s="124" t="e">
        <f>IF(#REF!="","x",#REF!)</f>
        <v>#REF!</v>
      </c>
      <c r="AE77" s="124" t="e">
        <f>IF(#REF!="","x",#REF!)</f>
        <v>#REF!</v>
      </c>
      <c r="AF77" s="124" t="e">
        <f>IF(#REF!="","x",#REF!)</f>
        <v>#REF!</v>
      </c>
      <c r="AG77" s="124" t="e">
        <f>IF(#REF!="","x",#REF!)</f>
        <v>#REF!</v>
      </c>
      <c r="AH77" s="124" t="e">
        <f>IF(#REF!="","x",#REF!)</f>
        <v>#REF!</v>
      </c>
      <c r="AI77" s="124" t="e">
        <f>IF(#REF!="","x",#REF!)</f>
        <v>#REF!</v>
      </c>
      <c r="AJ77" s="124" t="e">
        <f>IF(#REF!="","x",#REF!)</f>
        <v>#REF!</v>
      </c>
      <c r="AK77" s="124" t="e">
        <f>IF(#REF!="","x",#REF!)</f>
        <v>#REF!</v>
      </c>
      <c r="AL77" s="124" t="e">
        <f>IF(#REF!="","x",#REF!)</f>
        <v>#REF!</v>
      </c>
      <c r="AM77" s="124" t="e">
        <f>IF(#REF!="","x",#REF!)</f>
        <v>#REF!</v>
      </c>
      <c r="AN77" s="124" t="e">
        <f>IF(#REF!="","x",#REF!)</f>
        <v>#REF!</v>
      </c>
      <c r="AO77" s="124" t="e">
        <f>IF(#REF!="","x",#REF!)</f>
        <v>#REF!</v>
      </c>
      <c r="AP77" s="124" t="e">
        <f>IF(#REF!="","x",#REF!)</f>
        <v>#REF!</v>
      </c>
      <c r="AQ77" s="124" t="e">
        <f>IF(#REF!="","x",#REF!)</f>
        <v>#REF!</v>
      </c>
      <c r="AR77" s="124" t="e">
        <f>IF(#REF!="","x",#REF!)</f>
        <v>#REF!</v>
      </c>
      <c r="AS77" s="124" t="e">
        <f>IF(#REF!="","x",#REF!)</f>
        <v>#REF!</v>
      </c>
      <c r="AT77" s="124" t="e">
        <f>IF(#REF!="","x",#REF!)</f>
        <v>#REF!</v>
      </c>
      <c r="AU77" s="124" t="e">
        <f>IF(#REF!="","x",#REF!)</f>
        <v>#REF!</v>
      </c>
      <c r="AV77" s="124" t="e">
        <f>IF(#REF!="","x",#REF!)</f>
        <v>#REF!</v>
      </c>
      <c r="AW77" s="124" t="e">
        <f>IF(#REF!="","x",#REF!)</f>
        <v>#REF!</v>
      </c>
      <c r="AX77" s="124" t="e">
        <f>IF(#REF!="","x",#REF!)</f>
        <v>#REF!</v>
      </c>
      <c r="AY77" s="124" t="e">
        <f>IF(#REF!="","x",#REF!)</f>
        <v>#REF!</v>
      </c>
      <c r="AZ77" s="124" t="e">
        <f>IF(#REF!="","x",#REF!)</f>
        <v>#REF!</v>
      </c>
      <c r="BA77" s="124" t="e">
        <f>IF(#REF!="","x",#REF!)</f>
        <v>#REF!</v>
      </c>
      <c r="BB77" s="124" t="e">
        <f>IF(#REF!="","x",#REF!)</f>
        <v>#REF!</v>
      </c>
      <c r="BC77" s="124" t="e">
        <f>IF(#REF!="","x",#REF!)</f>
        <v>#REF!</v>
      </c>
      <c r="BD77" s="124" t="e">
        <f>IF(#REF!="","x",#REF!)</f>
        <v>#REF!</v>
      </c>
      <c r="BE77" s="162" t="e">
        <f>IF(#REF!="","x",YEAR(#REF!))</f>
        <v>#REF!</v>
      </c>
      <c r="BF77" s="162" t="e">
        <f>IF(#REF!="","x",YEAR(#REF!))</f>
        <v>#REF!</v>
      </c>
      <c r="BG77" s="162" t="e">
        <f>IF(#REF!="","x",YEAR(#REF!))</f>
        <v>#REF!</v>
      </c>
      <c r="BH77" s="124" t="e">
        <f>IF(#REF!="","x",#REF!)</f>
        <v>#REF!</v>
      </c>
      <c r="BI77" s="124" t="e">
        <f>IF(#REF!="","x",#REF!)</f>
        <v>#REF!</v>
      </c>
      <c r="BJ77" s="124" t="e">
        <f>IF(#REF!="","x",#REF!)</f>
        <v>#REF!</v>
      </c>
      <c r="BK77" s="124" t="e">
        <f>IF(#REF!="","x",#REF!)</f>
        <v>#REF!</v>
      </c>
      <c r="BL77" s="124" t="e">
        <f>IF(#REF!="","x",#REF!)</f>
        <v>#REF!</v>
      </c>
      <c r="BM77" s="124" t="e">
        <f>IF(#REF!="","x",#REF!)</f>
        <v>#REF!</v>
      </c>
      <c r="BN77" s="124" t="e">
        <f>IF(#REF!="","x",#REF!)</f>
        <v>#REF!</v>
      </c>
      <c r="BO77" s="124" t="e">
        <f>IF(#REF!="","x",#REF!)</f>
        <v>#REF!</v>
      </c>
      <c r="BP77" s="124" t="e">
        <f>IF(#REF!="","x",#REF!)</f>
        <v>#REF!</v>
      </c>
      <c r="BQ77" s="124" t="e">
        <f>IF(#REF!="","x",#REF!)</f>
        <v>#REF!</v>
      </c>
      <c r="BR77" s="124" t="e">
        <f>IF(#REF!="","x",#REF!)</f>
        <v>#REF!</v>
      </c>
      <c r="BS77" s="124" t="e">
        <f>IF(#REF!="","x",#REF!)</f>
        <v>#REF!</v>
      </c>
      <c r="BT77" s="124" t="e">
        <f>IF(#REF!="","x",#REF!)</f>
        <v>#REF!</v>
      </c>
      <c r="BU77" s="124" t="e">
        <f>IF(#REF!="","x",#REF!)</f>
        <v>#REF!</v>
      </c>
      <c r="BV77" s="124" t="e">
        <f>IF(#REF!="","x",#REF!)</f>
        <v>#REF!</v>
      </c>
      <c r="BW77" s="124" t="e">
        <f>IF(#REF!="","x",#REF!)</f>
        <v>#REF!</v>
      </c>
      <c r="BX77" s="124" t="e">
        <f>IF(#REF!="","x",#REF!)</f>
        <v>#REF!</v>
      </c>
      <c r="BY77" s="124" t="e">
        <f>IF(#REF!="","x",#REF!)</f>
        <v>#REF!</v>
      </c>
      <c r="BZ77" s="124" t="e">
        <f>IF(#REF!="","x",#REF!)</f>
        <v>#REF!</v>
      </c>
      <c r="CA77" s="124" t="e">
        <f>IF(#REF!="","x",#REF!)</f>
        <v>#REF!</v>
      </c>
      <c r="CB77" s="124" t="e">
        <f>IF(#REF!="","x",#REF!)</f>
        <v>#REF!</v>
      </c>
    </row>
    <row r="78" spans="1:80" x14ac:dyDescent="0.25">
      <c r="A78" s="101" t="s">
        <v>140</v>
      </c>
      <c r="B78" s="84" t="s">
        <v>139</v>
      </c>
      <c r="C78" s="124" t="e">
        <f>IF(#REF!="","x",#REF!)</f>
        <v>#REF!</v>
      </c>
      <c r="D78" s="124" t="e">
        <f>IF(#REF!="","x",#REF!)</f>
        <v>#REF!</v>
      </c>
      <c r="E78" s="124" t="e">
        <f>IF(#REF!="","x",#REF!)</f>
        <v>#REF!</v>
      </c>
      <c r="F78" s="124" t="e">
        <f>IF(#REF!="","x",#REF!)</f>
        <v>#REF!</v>
      </c>
      <c r="G78" s="124" t="e">
        <f>IF(#REF!="","x",#REF!)</f>
        <v>#REF!</v>
      </c>
      <c r="H78" s="124" t="e">
        <f>IF(#REF!="","x",#REF!)</f>
        <v>#REF!</v>
      </c>
      <c r="I78" s="124" t="e">
        <f>IF(#REF!="","x",#REF!)</f>
        <v>#REF!</v>
      </c>
      <c r="J78" s="124" t="e">
        <f>IF(#REF!="","x",#REF!)</f>
        <v>#REF!</v>
      </c>
      <c r="K78" s="124" t="e">
        <f>IF(#REF!="","x",#REF!)</f>
        <v>#REF!</v>
      </c>
      <c r="L78" s="124" t="e">
        <f>IF(#REF!="","x",#REF!)</f>
        <v>#REF!</v>
      </c>
      <c r="M78" s="124" t="e">
        <f>IF(#REF!="","x",#REF!)</f>
        <v>#REF!</v>
      </c>
      <c r="N78" s="124" t="e">
        <f>IF(#REF!="","x",#REF!)</f>
        <v>#REF!</v>
      </c>
      <c r="O78" s="124" t="e">
        <f>IF(#REF!="","x",#REF!)</f>
        <v>#REF!</v>
      </c>
      <c r="P78" s="124" t="e">
        <f>IF(#REF!="","x",#REF!)</f>
        <v>#REF!</v>
      </c>
      <c r="Q78" s="124" t="e">
        <f>IF(#REF!="","x",#REF!)</f>
        <v>#REF!</v>
      </c>
      <c r="R78" s="124" t="e">
        <f>IF(#REF!="","x",#REF!)</f>
        <v>#REF!</v>
      </c>
      <c r="S78" s="124" t="e">
        <f>IF(#REF!="","x",#REF!)</f>
        <v>#REF!</v>
      </c>
      <c r="T78" s="124" t="e">
        <f>IF(#REF!="","x",#REF!)</f>
        <v>#REF!</v>
      </c>
      <c r="U78" s="124" t="e">
        <f>IF(#REF!="","x",#REF!)</f>
        <v>#REF!</v>
      </c>
      <c r="V78" s="124" t="e">
        <f>IF(#REF!="","x",#REF!)</f>
        <v>#REF!</v>
      </c>
      <c r="W78" s="124" t="e">
        <f>IF(#REF!="","x",#REF!)</f>
        <v>#REF!</v>
      </c>
      <c r="X78" s="124" t="e">
        <f>IF(#REF!="","x",#REF!)</f>
        <v>#REF!</v>
      </c>
      <c r="Y78" s="124" t="e">
        <f>IF(#REF!="","x",#REF!)</f>
        <v>#REF!</v>
      </c>
      <c r="Z78" s="124" t="e">
        <f>IF(#REF!="","x",#REF!)</f>
        <v>#REF!</v>
      </c>
      <c r="AA78" s="124" t="e">
        <f>IF(#REF!="","x",#REF!)</f>
        <v>#REF!</v>
      </c>
      <c r="AB78" s="124" t="e">
        <f>IF(#REF!="","x",#REF!)</f>
        <v>#REF!</v>
      </c>
      <c r="AC78" s="124" t="e">
        <f>IF(#REF!="","x",#REF!)</f>
        <v>#REF!</v>
      </c>
      <c r="AD78" s="124" t="e">
        <f>IF(#REF!="","x",#REF!)</f>
        <v>#REF!</v>
      </c>
      <c r="AE78" s="124" t="e">
        <f>IF(#REF!="","x",#REF!)</f>
        <v>#REF!</v>
      </c>
      <c r="AF78" s="124" t="e">
        <f>IF(#REF!="","x",#REF!)</f>
        <v>#REF!</v>
      </c>
      <c r="AG78" s="124" t="e">
        <f>IF(#REF!="","x",#REF!)</f>
        <v>#REF!</v>
      </c>
      <c r="AH78" s="124" t="e">
        <f>IF(#REF!="","x",#REF!)</f>
        <v>#REF!</v>
      </c>
      <c r="AI78" s="124" t="e">
        <f>IF(#REF!="","x",#REF!)</f>
        <v>#REF!</v>
      </c>
      <c r="AJ78" s="124" t="e">
        <f>IF(#REF!="","x",#REF!)</f>
        <v>#REF!</v>
      </c>
      <c r="AK78" s="124" t="e">
        <f>IF(#REF!="","x",#REF!)</f>
        <v>#REF!</v>
      </c>
      <c r="AL78" s="124" t="e">
        <f>IF(#REF!="","x",#REF!)</f>
        <v>#REF!</v>
      </c>
      <c r="AM78" s="124" t="e">
        <f>IF(#REF!="","x",#REF!)</f>
        <v>#REF!</v>
      </c>
      <c r="AN78" s="124" t="e">
        <f>IF(#REF!="","x",#REF!)</f>
        <v>#REF!</v>
      </c>
      <c r="AO78" s="124" t="e">
        <f>IF(#REF!="","x",#REF!)</f>
        <v>#REF!</v>
      </c>
      <c r="AP78" s="124" t="e">
        <f>IF(#REF!="","x",#REF!)</f>
        <v>#REF!</v>
      </c>
      <c r="AQ78" s="124" t="e">
        <f>IF(#REF!="","x",#REF!)</f>
        <v>#REF!</v>
      </c>
      <c r="AR78" s="124" t="e">
        <f>IF(#REF!="","x",#REF!)</f>
        <v>#REF!</v>
      </c>
      <c r="AS78" s="124" t="e">
        <f>IF(#REF!="","x",#REF!)</f>
        <v>#REF!</v>
      </c>
      <c r="AT78" s="124" t="e">
        <f>IF(#REF!="","x",#REF!)</f>
        <v>#REF!</v>
      </c>
      <c r="AU78" s="124" t="e">
        <f>IF(#REF!="","x",#REF!)</f>
        <v>#REF!</v>
      </c>
      <c r="AV78" s="124" t="e">
        <f>IF(#REF!="","x",#REF!)</f>
        <v>#REF!</v>
      </c>
      <c r="AW78" s="124" t="e">
        <f>IF(#REF!="","x",#REF!)</f>
        <v>#REF!</v>
      </c>
      <c r="AX78" s="124" t="e">
        <f>IF(#REF!="","x",#REF!)</f>
        <v>#REF!</v>
      </c>
      <c r="AY78" s="124" t="e">
        <f>IF(#REF!="","x",#REF!)</f>
        <v>#REF!</v>
      </c>
      <c r="AZ78" s="124" t="e">
        <f>IF(#REF!="","x",#REF!)</f>
        <v>#REF!</v>
      </c>
      <c r="BA78" s="124" t="e">
        <f>IF(#REF!="","x",#REF!)</f>
        <v>#REF!</v>
      </c>
      <c r="BB78" s="124" t="e">
        <f>IF(#REF!="","x",#REF!)</f>
        <v>#REF!</v>
      </c>
      <c r="BC78" s="124" t="e">
        <f>IF(#REF!="","x",#REF!)</f>
        <v>#REF!</v>
      </c>
      <c r="BD78" s="124" t="e">
        <f>IF(#REF!="","x",#REF!)</f>
        <v>#REF!</v>
      </c>
      <c r="BE78" s="162" t="e">
        <f>IF(#REF!="","x",YEAR(#REF!))</f>
        <v>#REF!</v>
      </c>
      <c r="BF78" s="162" t="e">
        <f>IF(#REF!="","x",YEAR(#REF!))</f>
        <v>#REF!</v>
      </c>
      <c r="BG78" s="162" t="e">
        <f>IF(#REF!="","x",YEAR(#REF!))</f>
        <v>#REF!</v>
      </c>
      <c r="BH78" s="124" t="e">
        <f>IF(#REF!="","x",#REF!)</f>
        <v>#REF!</v>
      </c>
      <c r="BI78" s="124" t="e">
        <f>IF(#REF!="","x",#REF!)</f>
        <v>#REF!</v>
      </c>
      <c r="BJ78" s="124" t="e">
        <f>IF(#REF!="","x",#REF!)</f>
        <v>#REF!</v>
      </c>
      <c r="BK78" s="124" t="e">
        <f>IF(#REF!="","x",#REF!)</f>
        <v>#REF!</v>
      </c>
      <c r="BL78" s="124" t="e">
        <f>IF(#REF!="","x",#REF!)</f>
        <v>#REF!</v>
      </c>
      <c r="BM78" s="124" t="e">
        <f>IF(#REF!="","x",#REF!)</f>
        <v>#REF!</v>
      </c>
      <c r="BN78" s="124" t="e">
        <f>IF(#REF!="","x",#REF!)</f>
        <v>#REF!</v>
      </c>
      <c r="BO78" s="124" t="e">
        <f>IF(#REF!="","x",#REF!)</f>
        <v>#REF!</v>
      </c>
      <c r="BP78" s="124" t="e">
        <f>IF(#REF!="","x",#REF!)</f>
        <v>#REF!</v>
      </c>
      <c r="BQ78" s="124" t="e">
        <f>IF(#REF!="","x",#REF!)</f>
        <v>#REF!</v>
      </c>
      <c r="BR78" s="124" t="e">
        <f>IF(#REF!="","x",#REF!)</f>
        <v>#REF!</v>
      </c>
      <c r="BS78" s="124" t="e">
        <f>IF(#REF!="","x",#REF!)</f>
        <v>#REF!</v>
      </c>
      <c r="BT78" s="124" t="e">
        <f>IF(#REF!="","x",#REF!)</f>
        <v>#REF!</v>
      </c>
      <c r="BU78" s="124" t="e">
        <f>IF(#REF!="","x",#REF!)</f>
        <v>#REF!</v>
      </c>
      <c r="BV78" s="124" t="e">
        <f>IF(#REF!="","x",#REF!)</f>
        <v>#REF!</v>
      </c>
      <c r="BW78" s="124" t="e">
        <f>IF(#REF!="","x",#REF!)</f>
        <v>#REF!</v>
      </c>
      <c r="BX78" s="124" t="e">
        <f>IF(#REF!="","x",#REF!)</f>
        <v>#REF!</v>
      </c>
      <c r="BY78" s="124" t="e">
        <f>IF(#REF!="","x",#REF!)</f>
        <v>#REF!</v>
      </c>
      <c r="BZ78" s="124" t="e">
        <f>IF(#REF!="","x",#REF!)</f>
        <v>#REF!</v>
      </c>
      <c r="CA78" s="124" t="e">
        <f>IF(#REF!="","x",#REF!)</f>
        <v>#REF!</v>
      </c>
      <c r="CB78" s="124" t="e">
        <f>IF(#REF!="","x",#REF!)</f>
        <v>#REF!</v>
      </c>
    </row>
    <row r="79" spans="1:80" x14ac:dyDescent="0.25">
      <c r="A79" s="101" t="s">
        <v>142</v>
      </c>
      <c r="B79" s="84" t="s">
        <v>141</v>
      </c>
      <c r="C79" s="124" t="e">
        <f>IF(#REF!="","x",#REF!)</f>
        <v>#REF!</v>
      </c>
      <c r="D79" s="124" t="e">
        <f>IF(#REF!="","x",#REF!)</f>
        <v>#REF!</v>
      </c>
      <c r="E79" s="124" t="e">
        <f>IF(#REF!="","x",#REF!)</f>
        <v>#REF!</v>
      </c>
      <c r="F79" s="124" t="e">
        <f>IF(#REF!="","x",#REF!)</f>
        <v>#REF!</v>
      </c>
      <c r="G79" s="124" t="e">
        <f>IF(#REF!="","x",#REF!)</f>
        <v>#REF!</v>
      </c>
      <c r="H79" s="124" t="e">
        <f>IF(#REF!="","x",#REF!)</f>
        <v>#REF!</v>
      </c>
      <c r="I79" s="124" t="e">
        <f>IF(#REF!="","x",#REF!)</f>
        <v>#REF!</v>
      </c>
      <c r="J79" s="124" t="e">
        <f>IF(#REF!="","x",#REF!)</f>
        <v>#REF!</v>
      </c>
      <c r="K79" s="124" t="e">
        <f>IF(#REF!="","x",#REF!)</f>
        <v>#REF!</v>
      </c>
      <c r="L79" s="124" t="e">
        <f>IF(#REF!="","x",#REF!)</f>
        <v>#REF!</v>
      </c>
      <c r="M79" s="124" t="e">
        <f>IF(#REF!="","x",#REF!)</f>
        <v>#REF!</v>
      </c>
      <c r="N79" s="124" t="e">
        <f>IF(#REF!="","x",#REF!)</f>
        <v>#REF!</v>
      </c>
      <c r="O79" s="124" t="e">
        <f>IF(#REF!="","x",#REF!)</f>
        <v>#REF!</v>
      </c>
      <c r="P79" s="124" t="e">
        <f>IF(#REF!="","x",#REF!)</f>
        <v>#REF!</v>
      </c>
      <c r="Q79" s="124" t="e">
        <f>IF(#REF!="","x",#REF!)</f>
        <v>#REF!</v>
      </c>
      <c r="R79" s="124" t="e">
        <f>IF(#REF!="","x",#REF!)</f>
        <v>#REF!</v>
      </c>
      <c r="S79" s="124" t="e">
        <f>IF(#REF!="","x",#REF!)</f>
        <v>#REF!</v>
      </c>
      <c r="T79" s="124" t="e">
        <f>IF(#REF!="","x",#REF!)</f>
        <v>#REF!</v>
      </c>
      <c r="U79" s="124" t="e">
        <f>IF(#REF!="","x",#REF!)</f>
        <v>#REF!</v>
      </c>
      <c r="V79" s="124" t="e">
        <f>IF(#REF!="","x",#REF!)</f>
        <v>#REF!</v>
      </c>
      <c r="W79" s="124" t="e">
        <f>IF(#REF!="","x",#REF!)</f>
        <v>#REF!</v>
      </c>
      <c r="X79" s="124" t="e">
        <f>IF(#REF!="","x",#REF!)</f>
        <v>#REF!</v>
      </c>
      <c r="Y79" s="124" t="e">
        <f>IF(#REF!="","x",#REF!)</f>
        <v>#REF!</v>
      </c>
      <c r="Z79" s="124" t="e">
        <f>IF(#REF!="","x",#REF!)</f>
        <v>#REF!</v>
      </c>
      <c r="AA79" s="124" t="e">
        <f>IF(#REF!="","x",#REF!)</f>
        <v>#REF!</v>
      </c>
      <c r="AB79" s="124" t="e">
        <f>IF(#REF!="","x",#REF!)</f>
        <v>#REF!</v>
      </c>
      <c r="AC79" s="124" t="e">
        <f>IF(#REF!="","x",#REF!)</f>
        <v>#REF!</v>
      </c>
      <c r="AD79" s="124" t="e">
        <f>IF(#REF!="","x",#REF!)</f>
        <v>#REF!</v>
      </c>
      <c r="AE79" s="124" t="e">
        <f>IF(#REF!="","x",#REF!)</f>
        <v>#REF!</v>
      </c>
      <c r="AF79" s="124" t="e">
        <f>IF(#REF!="","x",#REF!)</f>
        <v>#REF!</v>
      </c>
      <c r="AG79" s="124" t="e">
        <f>IF(#REF!="","x",#REF!)</f>
        <v>#REF!</v>
      </c>
      <c r="AH79" s="124" t="e">
        <f>IF(#REF!="","x",#REF!)</f>
        <v>#REF!</v>
      </c>
      <c r="AI79" s="124" t="e">
        <f>IF(#REF!="","x",#REF!)</f>
        <v>#REF!</v>
      </c>
      <c r="AJ79" s="124" t="e">
        <f>IF(#REF!="","x",#REF!)</f>
        <v>#REF!</v>
      </c>
      <c r="AK79" s="124" t="e">
        <f>IF(#REF!="","x",#REF!)</f>
        <v>#REF!</v>
      </c>
      <c r="AL79" s="124" t="e">
        <f>IF(#REF!="","x",#REF!)</f>
        <v>#REF!</v>
      </c>
      <c r="AM79" s="124" t="e">
        <f>IF(#REF!="","x",#REF!)</f>
        <v>#REF!</v>
      </c>
      <c r="AN79" s="124" t="e">
        <f>IF(#REF!="","x",#REF!)</f>
        <v>#REF!</v>
      </c>
      <c r="AO79" s="124" t="e">
        <f>IF(#REF!="","x",#REF!)</f>
        <v>#REF!</v>
      </c>
      <c r="AP79" s="124" t="e">
        <f>IF(#REF!="","x",#REF!)</f>
        <v>#REF!</v>
      </c>
      <c r="AQ79" s="124" t="e">
        <f>IF(#REF!="","x",#REF!)</f>
        <v>#REF!</v>
      </c>
      <c r="AR79" s="124" t="e">
        <f>IF(#REF!="","x",#REF!)</f>
        <v>#REF!</v>
      </c>
      <c r="AS79" s="124" t="e">
        <f>IF(#REF!="","x",#REF!)</f>
        <v>#REF!</v>
      </c>
      <c r="AT79" s="124" t="e">
        <f>IF(#REF!="","x",#REF!)</f>
        <v>#REF!</v>
      </c>
      <c r="AU79" s="124" t="e">
        <f>IF(#REF!="","x",#REF!)</f>
        <v>#REF!</v>
      </c>
      <c r="AV79" s="124" t="e">
        <f>IF(#REF!="","x",#REF!)</f>
        <v>#REF!</v>
      </c>
      <c r="AW79" s="124" t="e">
        <f>IF(#REF!="","x",#REF!)</f>
        <v>#REF!</v>
      </c>
      <c r="AX79" s="124" t="e">
        <f>IF(#REF!="","x",#REF!)</f>
        <v>#REF!</v>
      </c>
      <c r="AY79" s="124" t="e">
        <f>IF(#REF!="","x",#REF!)</f>
        <v>#REF!</v>
      </c>
      <c r="AZ79" s="124" t="e">
        <f>IF(#REF!="","x",#REF!)</f>
        <v>#REF!</v>
      </c>
      <c r="BA79" s="124" t="e">
        <f>IF(#REF!="","x",#REF!)</f>
        <v>#REF!</v>
      </c>
      <c r="BB79" s="124" t="e">
        <f>IF(#REF!="","x",#REF!)</f>
        <v>#REF!</v>
      </c>
      <c r="BC79" s="124" t="e">
        <f>IF(#REF!="","x",#REF!)</f>
        <v>#REF!</v>
      </c>
      <c r="BD79" s="124" t="e">
        <f>IF(#REF!="","x",#REF!)</f>
        <v>#REF!</v>
      </c>
      <c r="BE79" s="162" t="e">
        <f>IF(#REF!="","x",YEAR(#REF!))</f>
        <v>#REF!</v>
      </c>
      <c r="BF79" s="162" t="e">
        <f>IF(#REF!="","x",YEAR(#REF!))</f>
        <v>#REF!</v>
      </c>
      <c r="BG79" s="162" t="e">
        <f>IF(#REF!="","x",YEAR(#REF!))</f>
        <v>#REF!</v>
      </c>
      <c r="BH79" s="124" t="e">
        <f>IF(#REF!="","x",#REF!)</f>
        <v>#REF!</v>
      </c>
      <c r="BI79" s="124" t="e">
        <f>IF(#REF!="","x",#REF!)</f>
        <v>#REF!</v>
      </c>
      <c r="BJ79" s="124" t="e">
        <f>IF(#REF!="","x",#REF!)</f>
        <v>#REF!</v>
      </c>
      <c r="BK79" s="124" t="e">
        <f>IF(#REF!="","x",#REF!)</f>
        <v>#REF!</v>
      </c>
      <c r="BL79" s="124" t="e">
        <f>IF(#REF!="","x",#REF!)</f>
        <v>#REF!</v>
      </c>
      <c r="BM79" s="124" t="e">
        <f>IF(#REF!="","x",#REF!)</f>
        <v>#REF!</v>
      </c>
      <c r="BN79" s="124" t="e">
        <f>IF(#REF!="","x",#REF!)</f>
        <v>#REF!</v>
      </c>
      <c r="BO79" s="124" t="e">
        <f>IF(#REF!="","x",#REF!)</f>
        <v>#REF!</v>
      </c>
      <c r="BP79" s="124" t="e">
        <f>IF(#REF!="","x",#REF!)</f>
        <v>#REF!</v>
      </c>
      <c r="BQ79" s="124" t="e">
        <f>IF(#REF!="","x",#REF!)</f>
        <v>#REF!</v>
      </c>
      <c r="BR79" s="124" t="e">
        <f>IF(#REF!="","x",#REF!)</f>
        <v>#REF!</v>
      </c>
      <c r="BS79" s="124" t="e">
        <f>IF(#REF!="","x",#REF!)</f>
        <v>#REF!</v>
      </c>
      <c r="BT79" s="124" t="e">
        <f>IF(#REF!="","x",#REF!)</f>
        <v>#REF!</v>
      </c>
      <c r="BU79" s="124" t="e">
        <f>IF(#REF!="","x",#REF!)</f>
        <v>#REF!</v>
      </c>
      <c r="BV79" s="124" t="e">
        <f>IF(#REF!="","x",#REF!)</f>
        <v>#REF!</v>
      </c>
      <c r="BW79" s="124" t="e">
        <f>IF(#REF!="","x",#REF!)</f>
        <v>#REF!</v>
      </c>
      <c r="BX79" s="124" t="e">
        <f>IF(#REF!="","x",#REF!)</f>
        <v>#REF!</v>
      </c>
      <c r="BY79" s="124" t="e">
        <f>IF(#REF!="","x",#REF!)</f>
        <v>#REF!</v>
      </c>
      <c r="BZ79" s="124" t="e">
        <f>IF(#REF!="","x",#REF!)</f>
        <v>#REF!</v>
      </c>
      <c r="CA79" s="124" t="e">
        <f>IF(#REF!="","x",#REF!)</f>
        <v>#REF!</v>
      </c>
      <c r="CB79" s="124" t="e">
        <f>IF(#REF!="","x",#REF!)</f>
        <v>#REF!</v>
      </c>
    </row>
    <row r="80" spans="1:80" x14ac:dyDescent="0.25">
      <c r="A80" s="101" t="s">
        <v>144</v>
      </c>
      <c r="B80" s="84" t="s">
        <v>143</v>
      </c>
      <c r="C80" s="124" t="e">
        <f>IF(#REF!="","x",#REF!)</f>
        <v>#REF!</v>
      </c>
      <c r="D80" s="124" t="e">
        <f>IF(#REF!="","x",#REF!)</f>
        <v>#REF!</v>
      </c>
      <c r="E80" s="124" t="e">
        <f>IF(#REF!="","x",#REF!)</f>
        <v>#REF!</v>
      </c>
      <c r="F80" s="124" t="e">
        <f>IF(#REF!="","x",#REF!)</f>
        <v>#REF!</v>
      </c>
      <c r="G80" s="124" t="e">
        <f>IF(#REF!="","x",#REF!)</f>
        <v>#REF!</v>
      </c>
      <c r="H80" s="124" t="e">
        <f>IF(#REF!="","x",#REF!)</f>
        <v>#REF!</v>
      </c>
      <c r="I80" s="124" t="e">
        <f>IF(#REF!="","x",#REF!)</f>
        <v>#REF!</v>
      </c>
      <c r="J80" s="124" t="e">
        <f>IF(#REF!="","x",#REF!)</f>
        <v>#REF!</v>
      </c>
      <c r="K80" s="124" t="e">
        <f>IF(#REF!="","x",#REF!)</f>
        <v>#REF!</v>
      </c>
      <c r="L80" s="124" t="e">
        <f>IF(#REF!="","x",#REF!)</f>
        <v>#REF!</v>
      </c>
      <c r="M80" s="124" t="e">
        <f>IF(#REF!="","x",#REF!)</f>
        <v>#REF!</v>
      </c>
      <c r="N80" s="124" t="e">
        <f>IF(#REF!="","x",#REF!)</f>
        <v>#REF!</v>
      </c>
      <c r="O80" s="124" t="e">
        <f>IF(#REF!="","x",#REF!)</f>
        <v>#REF!</v>
      </c>
      <c r="P80" s="124" t="e">
        <f>IF(#REF!="","x",#REF!)</f>
        <v>#REF!</v>
      </c>
      <c r="Q80" s="124" t="e">
        <f>IF(#REF!="","x",#REF!)</f>
        <v>#REF!</v>
      </c>
      <c r="R80" s="124" t="e">
        <f>IF(#REF!="","x",#REF!)</f>
        <v>#REF!</v>
      </c>
      <c r="S80" s="124" t="e">
        <f>IF(#REF!="","x",#REF!)</f>
        <v>#REF!</v>
      </c>
      <c r="T80" s="124" t="e">
        <f>IF(#REF!="","x",#REF!)</f>
        <v>#REF!</v>
      </c>
      <c r="U80" s="124" t="e">
        <f>IF(#REF!="","x",#REF!)</f>
        <v>#REF!</v>
      </c>
      <c r="V80" s="124" t="e">
        <f>IF(#REF!="","x",#REF!)</f>
        <v>#REF!</v>
      </c>
      <c r="W80" s="124" t="e">
        <f>IF(#REF!="","x",#REF!)</f>
        <v>#REF!</v>
      </c>
      <c r="X80" s="124" t="e">
        <f>IF(#REF!="","x",#REF!)</f>
        <v>#REF!</v>
      </c>
      <c r="Y80" s="124" t="e">
        <f>IF(#REF!="","x",#REF!)</f>
        <v>#REF!</v>
      </c>
      <c r="Z80" s="124" t="e">
        <f>IF(#REF!="","x",#REF!)</f>
        <v>#REF!</v>
      </c>
      <c r="AA80" s="124" t="e">
        <f>IF(#REF!="","x",#REF!)</f>
        <v>#REF!</v>
      </c>
      <c r="AB80" s="124" t="e">
        <f>IF(#REF!="","x",#REF!)</f>
        <v>#REF!</v>
      </c>
      <c r="AC80" s="124" t="e">
        <f>IF(#REF!="","x",#REF!)</f>
        <v>#REF!</v>
      </c>
      <c r="AD80" s="124" t="e">
        <f>IF(#REF!="","x",#REF!)</f>
        <v>#REF!</v>
      </c>
      <c r="AE80" s="124" t="e">
        <f>IF(#REF!="","x",#REF!)</f>
        <v>#REF!</v>
      </c>
      <c r="AF80" s="124" t="e">
        <f>IF(#REF!="","x",#REF!)</f>
        <v>#REF!</v>
      </c>
      <c r="AG80" s="124" t="e">
        <f>IF(#REF!="","x",#REF!)</f>
        <v>#REF!</v>
      </c>
      <c r="AH80" s="124" t="e">
        <f>IF(#REF!="","x",#REF!)</f>
        <v>#REF!</v>
      </c>
      <c r="AI80" s="124" t="e">
        <f>IF(#REF!="","x",#REF!)</f>
        <v>#REF!</v>
      </c>
      <c r="AJ80" s="124" t="e">
        <f>IF(#REF!="","x",#REF!)</f>
        <v>#REF!</v>
      </c>
      <c r="AK80" s="124" t="e">
        <f>IF(#REF!="","x",#REF!)</f>
        <v>#REF!</v>
      </c>
      <c r="AL80" s="124" t="e">
        <f>IF(#REF!="","x",#REF!)</f>
        <v>#REF!</v>
      </c>
      <c r="AM80" s="124" t="e">
        <f>IF(#REF!="","x",#REF!)</f>
        <v>#REF!</v>
      </c>
      <c r="AN80" s="124" t="e">
        <f>IF(#REF!="","x",#REF!)</f>
        <v>#REF!</v>
      </c>
      <c r="AO80" s="124" t="e">
        <f>IF(#REF!="","x",#REF!)</f>
        <v>#REF!</v>
      </c>
      <c r="AP80" s="124" t="e">
        <f>IF(#REF!="","x",#REF!)</f>
        <v>#REF!</v>
      </c>
      <c r="AQ80" s="124" t="e">
        <f>IF(#REF!="","x",#REF!)</f>
        <v>#REF!</v>
      </c>
      <c r="AR80" s="124" t="e">
        <f>IF(#REF!="","x",#REF!)</f>
        <v>#REF!</v>
      </c>
      <c r="AS80" s="124" t="e">
        <f>IF(#REF!="","x",#REF!)</f>
        <v>#REF!</v>
      </c>
      <c r="AT80" s="124" t="e">
        <f>IF(#REF!="","x",#REF!)</f>
        <v>#REF!</v>
      </c>
      <c r="AU80" s="124" t="e">
        <f>IF(#REF!="","x",#REF!)</f>
        <v>#REF!</v>
      </c>
      <c r="AV80" s="124" t="e">
        <f>IF(#REF!="","x",#REF!)</f>
        <v>#REF!</v>
      </c>
      <c r="AW80" s="124" t="e">
        <f>IF(#REF!="","x",#REF!)</f>
        <v>#REF!</v>
      </c>
      <c r="AX80" s="124" t="e">
        <f>IF(#REF!="","x",#REF!)</f>
        <v>#REF!</v>
      </c>
      <c r="AY80" s="124" t="e">
        <f>IF(#REF!="","x",#REF!)</f>
        <v>#REF!</v>
      </c>
      <c r="AZ80" s="124" t="e">
        <f>IF(#REF!="","x",#REF!)</f>
        <v>#REF!</v>
      </c>
      <c r="BA80" s="124" t="e">
        <f>IF(#REF!="","x",#REF!)</f>
        <v>#REF!</v>
      </c>
      <c r="BB80" s="124" t="e">
        <f>IF(#REF!="","x",#REF!)</f>
        <v>#REF!</v>
      </c>
      <c r="BC80" s="124" t="e">
        <f>IF(#REF!="","x",#REF!)</f>
        <v>#REF!</v>
      </c>
      <c r="BD80" s="124" t="e">
        <f>IF(#REF!="","x",#REF!)</f>
        <v>#REF!</v>
      </c>
      <c r="BE80" s="162" t="e">
        <f>IF(#REF!="","x",YEAR(#REF!))</f>
        <v>#REF!</v>
      </c>
      <c r="BF80" s="162" t="e">
        <f>IF(#REF!="","x",YEAR(#REF!))</f>
        <v>#REF!</v>
      </c>
      <c r="BG80" s="162" t="e">
        <f>IF(#REF!="","x",YEAR(#REF!))</f>
        <v>#REF!</v>
      </c>
      <c r="BH80" s="124" t="e">
        <f>IF(#REF!="","x",#REF!)</f>
        <v>#REF!</v>
      </c>
      <c r="BI80" s="124" t="e">
        <f>IF(#REF!="","x",#REF!)</f>
        <v>#REF!</v>
      </c>
      <c r="BJ80" s="124" t="e">
        <f>IF(#REF!="","x",#REF!)</f>
        <v>#REF!</v>
      </c>
      <c r="BK80" s="124" t="e">
        <f>IF(#REF!="","x",#REF!)</f>
        <v>#REF!</v>
      </c>
      <c r="BL80" s="124" t="e">
        <f>IF(#REF!="","x",#REF!)</f>
        <v>#REF!</v>
      </c>
      <c r="BM80" s="124" t="e">
        <f>IF(#REF!="","x",#REF!)</f>
        <v>#REF!</v>
      </c>
      <c r="BN80" s="124" t="e">
        <f>IF(#REF!="","x",#REF!)</f>
        <v>#REF!</v>
      </c>
      <c r="BO80" s="124" t="e">
        <f>IF(#REF!="","x",#REF!)</f>
        <v>#REF!</v>
      </c>
      <c r="BP80" s="124" t="e">
        <f>IF(#REF!="","x",#REF!)</f>
        <v>#REF!</v>
      </c>
      <c r="BQ80" s="124" t="e">
        <f>IF(#REF!="","x",#REF!)</f>
        <v>#REF!</v>
      </c>
      <c r="BR80" s="124" t="e">
        <f>IF(#REF!="","x",#REF!)</f>
        <v>#REF!</v>
      </c>
      <c r="BS80" s="124" t="e">
        <f>IF(#REF!="","x",#REF!)</f>
        <v>#REF!</v>
      </c>
      <c r="BT80" s="124" t="e">
        <f>IF(#REF!="","x",#REF!)</f>
        <v>#REF!</v>
      </c>
      <c r="BU80" s="124" t="e">
        <f>IF(#REF!="","x",#REF!)</f>
        <v>#REF!</v>
      </c>
      <c r="BV80" s="124" t="e">
        <f>IF(#REF!="","x",#REF!)</f>
        <v>#REF!</v>
      </c>
      <c r="BW80" s="124" t="e">
        <f>IF(#REF!="","x",#REF!)</f>
        <v>#REF!</v>
      </c>
      <c r="BX80" s="124" t="e">
        <f>IF(#REF!="","x",#REF!)</f>
        <v>#REF!</v>
      </c>
      <c r="BY80" s="124" t="e">
        <f>IF(#REF!="","x",#REF!)</f>
        <v>#REF!</v>
      </c>
      <c r="BZ80" s="124" t="e">
        <f>IF(#REF!="","x",#REF!)</f>
        <v>#REF!</v>
      </c>
      <c r="CA80" s="124" t="e">
        <f>IF(#REF!="","x",#REF!)</f>
        <v>#REF!</v>
      </c>
      <c r="CB80" s="124" t="e">
        <f>IF(#REF!="","x",#REF!)</f>
        <v>#REF!</v>
      </c>
    </row>
    <row r="81" spans="1:80" x14ac:dyDescent="0.25">
      <c r="A81" s="101" t="s">
        <v>603</v>
      </c>
      <c r="B81" s="84" t="s">
        <v>145</v>
      </c>
      <c r="C81" s="124" t="e">
        <f>IF(#REF!="","x",#REF!)</f>
        <v>#REF!</v>
      </c>
      <c r="D81" s="124" t="e">
        <f>IF(#REF!="","x",#REF!)</f>
        <v>#REF!</v>
      </c>
      <c r="E81" s="124" t="e">
        <f>IF(#REF!="","x",#REF!)</f>
        <v>#REF!</v>
      </c>
      <c r="F81" s="124" t="e">
        <f>IF(#REF!="","x",#REF!)</f>
        <v>#REF!</v>
      </c>
      <c r="G81" s="124" t="e">
        <f>IF(#REF!="","x",#REF!)</f>
        <v>#REF!</v>
      </c>
      <c r="H81" s="124" t="e">
        <f>IF(#REF!="","x",#REF!)</f>
        <v>#REF!</v>
      </c>
      <c r="I81" s="124" t="e">
        <f>IF(#REF!="","x",#REF!)</f>
        <v>#REF!</v>
      </c>
      <c r="J81" s="124" t="e">
        <f>IF(#REF!="","x",#REF!)</f>
        <v>#REF!</v>
      </c>
      <c r="K81" s="124" t="e">
        <f>IF(#REF!="","x",#REF!)</f>
        <v>#REF!</v>
      </c>
      <c r="L81" s="124" t="e">
        <f>IF(#REF!="","x",#REF!)</f>
        <v>#REF!</v>
      </c>
      <c r="M81" s="124" t="e">
        <f>IF(#REF!="","x",#REF!)</f>
        <v>#REF!</v>
      </c>
      <c r="N81" s="124" t="e">
        <f>IF(#REF!="","x",#REF!)</f>
        <v>#REF!</v>
      </c>
      <c r="O81" s="124" t="e">
        <f>IF(#REF!="","x",#REF!)</f>
        <v>#REF!</v>
      </c>
      <c r="P81" s="124" t="e">
        <f>IF(#REF!="","x",#REF!)</f>
        <v>#REF!</v>
      </c>
      <c r="Q81" s="124" t="e">
        <f>IF(#REF!="","x",#REF!)</f>
        <v>#REF!</v>
      </c>
      <c r="R81" s="124" t="e">
        <f>IF(#REF!="","x",#REF!)</f>
        <v>#REF!</v>
      </c>
      <c r="S81" s="124" t="e">
        <f>IF(#REF!="","x",#REF!)</f>
        <v>#REF!</v>
      </c>
      <c r="T81" s="124" t="e">
        <f>IF(#REF!="","x",#REF!)</f>
        <v>#REF!</v>
      </c>
      <c r="U81" s="124" t="e">
        <f>IF(#REF!="","x",#REF!)</f>
        <v>#REF!</v>
      </c>
      <c r="V81" s="124" t="e">
        <f>IF(#REF!="","x",#REF!)</f>
        <v>#REF!</v>
      </c>
      <c r="W81" s="124" t="e">
        <f>IF(#REF!="","x",#REF!)</f>
        <v>#REF!</v>
      </c>
      <c r="X81" s="124" t="e">
        <f>IF(#REF!="","x",#REF!)</f>
        <v>#REF!</v>
      </c>
      <c r="Y81" s="124" t="e">
        <f>IF(#REF!="","x",#REF!)</f>
        <v>#REF!</v>
      </c>
      <c r="Z81" s="124" t="e">
        <f>IF(#REF!="","x",#REF!)</f>
        <v>#REF!</v>
      </c>
      <c r="AA81" s="124" t="e">
        <f>IF(#REF!="","x",#REF!)</f>
        <v>#REF!</v>
      </c>
      <c r="AB81" s="124" t="e">
        <f>IF(#REF!="","x",#REF!)</f>
        <v>#REF!</v>
      </c>
      <c r="AC81" s="124" t="e">
        <f>IF(#REF!="","x",#REF!)</f>
        <v>#REF!</v>
      </c>
      <c r="AD81" s="124" t="e">
        <f>IF(#REF!="","x",#REF!)</f>
        <v>#REF!</v>
      </c>
      <c r="AE81" s="124" t="e">
        <f>IF(#REF!="","x",#REF!)</f>
        <v>#REF!</v>
      </c>
      <c r="AF81" s="124" t="e">
        <f>IF(#REF!="","x",#REF!)</f>
        <v>#REF!</v>
      </c>
      <c r="AG81" s="124" t="e">
        <f>IF(#REF!="","x",#REF!)</f>
        <v>#REF!</v>
      </c>
      <c r="AH81" s="124" t="e">
        <f>IF(#REF!="","x",#REF!)</f>
        <v>#REF!</v>
      </c>
      <c r="AI81" s="124" t="e">
        <f>IF(#REF!="","x",#REF!)</f>
        <v>#REF!</v>
      </c>
      <c r="AJ81" s="124" t="e">
        <f>IF(#REF!="","x",#REF!)</f>
        <v>#REF!</v>
      </c>
      <c r="AK81" s="124" t="e">
        <f>IF(#REF!="","x",#REF!)</f>
        <v>#REF!</v>
      </c>
      <c r="AL81" s="124" t="e">
        <f>IF(#REF!="","x",#REF!)</f>
        <v>#REF!</v>
      </c>
      <c r="AM81" s="124" t="e">
        <f>IF(#REF!="","x",#REF!)</f>
        <v>#REF!</v>
      </c>
      <c r="AN81" s="124" t="e">
        <f>IF(#REF!="","x",#REF!)</f>
        <v>#REF!</v>
      </c>
      <c r="AO81" s="124" t="e">
        <f>IF(#REF!="","x",#REF!)</f>
        <v>#REF!</v>
      </c>
      <c r="AP81" s="124" t="e">
        <f>IF(#REF!="","x",#REF!)</f>
        <v>#REF!</v>
      </c>
      <c r="AQ81" s="124" t="e">
        <f>IF(#REF!="","x",#REF!)</f>
        <v>#REF!</v>
      </c>
      <c r="AR81" s="124" t="e">
        <f>IF(#REF!="","x",#REF!)</f>
        <v>#REF!</v>
      </c>
      <c r="AS81" s="124" t="e">
        <f>IF(#REF!="","x",#REF!)</f>
        <v>#REF!</v>
      </c>
      <c r="AT81" s="124" t="e">
        <f>IF(#REF!="","x",#REF!)</f>
        <v>#REF!</v>
      </c>
      <c r="AU81" s="124" t="e">
        <f>IF(#REF!="","x",#REF!)</f>
        <v>#REF!</v>
      </c>
      <c r="AV81" s="124" t="e">
        <f>IF(#REF!="","x",#REF!)</f>
        <v>#REF!</v>
      </c>
      <c r="AW81" s="124" t="e">
        <f>IF(#REF!="","x",#REF!)</f>
        <v>#REF!</v>
      </c>
      <c r="AX81" s="124" t="e">
        <f>IF(#REF!="","x",#REF!)</f>
        <v>#REF!</v>
      </c>
      <c r="AY81" s="124" t="e">
        <f>IF(#REF!="","x",#REF!)</f>
        <v>#REF!</v>
      </c>
      <c r="AZ81" s="124" t="e">
        <f>IF(#REF!="","x",#REF!)</f>
        <v>#REF!</v>
      </c>
      <c r="BA81" s="124" t="e">
        <f>IF(#REF!="","x",#REF!)</f>
        <v>#REF!</v>
      </c>
      <c r="BB81" s="124" t="e">
        <f>IF(#REF!="","x",#REF!)</f>
        <v>#REF!</v>
      </c>
      <c r="BC81" s="124" t="e">
        <f>IF(#REF!="","x",#REF!)</f>
        <v>#REF!</v>
      </c>
      <c r="BD81" s="124" t="e">
        <f>IF(#REF!="","x",#REF!)</f>
        <v>#REF!</v>
      </c>
      <c r="BE81" s="162" t="e">
        <f>IF(#REF!="","x",YEAR(#REF!))</f>
        <v>#REF!</v>
      </c>
      <c r="BF81" s="162" t="e">
        <f>IF(#REF!="","x",YEAR(#REF!))</f>
        <v>#REF!</v>
      </c>
      <c r="BG81" s="162" t="e">
        <f>IF(#REF!="","x",YEAR(#REF!))</f>
        <v>#REF!</v>
      </c>
      <c r="BH81" s="124" t="e">
        <f>IF(#REF!="","x",#REF!)</f>
        <v>#REF!</v>
      </c>
      <c r="BI81" s="124" t="e">
        <f>IF(#REF!="","x",#REF!)</f>
        <v>#REF!</v>
      </c>
      <c r="BJ81" s="124" t="e">
        <f>IF(#REF!="","x",#REF!)</f>
        <v>#REF!</v>
      </c>
      <c r="BK81" s="124" t="e">
        <f>IF(#REF!="","x",#REF!)</f>
        <v>#REF!</v>
      </c>
      <c r="BL81" s="124" t="e">
        <f>IF(#REF!="","x",#REF!)</f>
        <v>#REF!</v>
      </c>
      <c r="BM81" s="124" t="e">
        <f>IF(#REF!="","x",#REF!)</f>
        <v>#REF!</v>
      </c>
      <c r="BN81" s="124" t="e">
        <f>IF(#REF!="","x",#REF!)</f>
        <v>#REF!</v>
      </c>
      <c r="BO81" s="124" t="e">
        <f>IF(#REF!="","x",#REF!)</f>
        <v>#REF!</v>
      </c>
      <c r="BP81" s="124" t="e">
        <f>IF(#REF!="","x",#REF!)</f>
        <v>#REF!</v>
      </c>
      <c r="BQ81" s="124" t="e">
        <f>IF(#REF!="","x",#REF!)</f>
        <v>#REF!</v>
      </c>
      <c r="BR81" s="124" t="e">
        <f>IF(#REF!="","x",#REF!)</f>
        <v>#REF!</v>
      </c>
      <c r="BS81" s="124" t="e">
        <f>IF(#REF!="","x",#REF!)</f>
        <v>#REF!</v>
      </c>
      <c r="BT81" s="124" t="e">
        <f>IF(#REF!="","x",#REF!)</f>
        <v>#REF!</v>
      </c>
      <c r="BU81" s="124" t="e">
        <f>IF(#REF!="","x",#REF!)</f>
        <v>#REF!</v>
      </c>
      <c r="BV81" s="124" t="e">
        <f>IF(#REF!="","x",#REF!)</f>
        <v>#REF!</v>
      </c>
      <c r="BW81" s="124" t="e">
        <f>IF(#REF!="","x",#REF!)</f>
        <v>#REF!</v>
      </c>
      <c r="BX81" s="124" t="e">
        <f>IF(#REF!="","x",#REF!)</f>
        <v>#REF!</v>
      </c>
      <c r="BY81" s="124" t="e">
        <f>IF(#REF!="","x",#REF!)</f>
        <v>#REF!</v>
      </c>
      <c r="BZ81" s="124" t="e">
        <f>IF(#REF!="","x",#REF!)</f>
        <v>#REF!</v>
      </c>
      <c r="CA81" s="124" t="e">
        <f>IF(#REF!="","x",#REF!)</f>
        <v>#REF!</v>
      </c>
      <c r="CB81" s="124" t="e">
        <f>IF(#REF!="","x",#REF!)</f>
        <v>#REF!</v>
      </c>
    </row>
    <row r="82" spans="1:80" x14ac:dyDescent="0.25">
      <c r="A82" s="101" t="s">
        <v>147</v>
      </c>
      <c r="B82" s="84" t="s">
        <v>146</v>
      </c>
      <c r="C82" s="124" t="e">
        <f>IF(#REF!="","x",#REF!)</f>
        <v>#REF!</v>
      </c>
      <c r="D82" s="124" t="e">
        <f>IF(#REF!="","x",#REF!)</f>
        <v>#REF!</v>
      </c>
      <c r="E82" s="124" t="e">
        <f>IF(#REF!="","x",#REF!)</f>
        <v>#REF!</v>
      </c>
      <c r="F82" s="124" t="e">
        <f>IF(#REF!="","x",#REF!)</f>
        <v>#REF!</v>
      </c>
      <c r="G82" s="124" t="e">
        <f>IF(#REF!="","x",#REF!)</f>
        <v>#REF!</v>
      </c>
      <c r="H82" s="124" t="e">
        <f>IF(#REF!="","x",#REF!)</f>
        <v>#REF!</v>
      </c>
      <c r="I82" s="124" t="e">
        <f>IF(#REF!="","x",#REF!)</f>
        <v>#REF!</v>
      </c>
      <c r="J82" s="124" t="e">
        <f>IF(#REF!="","x",#REF!)</f>
        <v>#REF!</v>
      </c>
      <c r="K82" s="124" t="e">
        <f>IF(#REF!="","x",#REF!)</f>
        <v>#REF!</v>
      </c>
      <c r="L82" s="124" t="e">
        <f>IF(#REF!="","x",#REF!)</f>
        <v>#REF!</v>
      </c>
      <c r="M82" s="124" t="e">
        <f>IF(#REF!="","x",#REF!)</f>
        <v>#REF!</v>
      </c>
      <c r="N82" s="124" t="e">
        <f>IF(#REF!="","x",#REF!)</f>
        <v>#REF!</v>
      </c>
      <c r="O82" s="124" t="e">
        <f>IF(#REF!="","x",#REF!)</f>
        <v>#REF!</v>
      </c>
      <c r="P82" s="124" t="e">
        <f>IF(#REF!="","x",#REF!)</f>
        <v>#REF!</v>
      </c>
      <c r="Q82" s="124" t="e">
        <f>IF(#REF!="","x",#REF!)</f>
        <v>#REF!</v>
      </c>
      <c r="R82" s="124" t="e">
        <f>IF(#REF!="","x",#REF!)</f>
        <v>#REF!</v>
      </c>
      <c r="S82" s="124" t="e">
        <f>IF(#REF!="","x",#REF!)</f>
        <v>#REF!</v>
      </c>
      <c r="T82" s="124" t="e">
        <f>IF(#REF!="","x",#REF!)</f>
        <v>#REF!</v>
      </c>
      <c r="U82" s="124" t="e">
        <f>IF(#REF!="","x",#REF!)</f>
        <v>#REF!</v>
      </c>
      <c r="V82" s="124" t="e">
        <f>IF(#REF!="","x",#REF!)</f>
        <v>#REF!</v>
      </c>
      <c r="W82" s="124" t="e">
        <f>IF(#REF!="","x",#REF!)</f>
        <v>#REF!</v>
      </c>
      <c r="X82" s="124" t="e">
        <f>IF(#REF!="","x",#REF!)</f>
        <v>#REF!</v>
      </c>
      <c r="Y82" s="124" t="e">
        <f>IF(#REF!="","x",#REF!)</f>
        <v>#REF!</v>
      </c>
      <c r="Z82" s="124" t="e">
        <f>IF(#REF!="","x",#REF!)</f>
        <v>#REF!</v>
      </c>
      <c r="AA82" s="124" t="e">
        <f>IF(#REF!="","x",#REF!)</f>
        <v>#REF!</v>
      </c>
      <c r="AB82" s="124" t="e">
        <f>IF(#REF!="","x",#REF!)</f>
        <v>#REF!</v>
      </c>
      <c r="AC82" s="124" t="e">
        <f>IF(#REF!="","x",#REF!)</f>
        <v>#REF!</v>
      </c>
      <c r="AD82" s="124" t="e">
        <f>IF(#REF!="","x",#REF!)</f>
        <v>#REF!</v>
      </c>
      <c r="AE82" s="124" t="e">
        <f>IF(#REF!="","x",#REF!)</f>
        <v>#REF!</v>
      </c>
      <c r="AF82" s="124" t="e">
        <f>IF(#REF!="","x",#REF!)</f>
        <v>#REF!</v>
      </c>
      <c r="AG82" s="124" t="e">
        <f>IF(#REF!="","x",#REF!)</f>
        <v>#REF!</v>
      </c>
      <c r="AH82" s="124" t="e">
        <f>IF(#REF!="","x",#REF!)</f>
        <v>#REF!</v>
      </c>
      <c r="AI82" s="124" t="e">
        <f>IF(#REF!="","x",#REF!)</f>
        <v>#REF!</v>
      </c>
      <c r="AJ82" s="124" t="e">
        <f>IF(#REF!="","x",#REF!)</f>
        <v>#REF!</v>
      </c>
      <c r="AK82" s="124" t="e">
        <f>IF(#REF!="","x",#REF!)</f>
        <v>#REF!</v>
      </c>
      <c r="AL82" s="124" t="e">
        <f>IF(#REF!="","x",#REF!)</f>
        <v>#REF!</v>
      </c>
      <c r="AM82" s="124" t="e">
        <f>IF(#REF!="","x",#REF!)</f>
        <v>#REF!</v>
      </c>
      <c r="AN82" s="124" t="e">
        <f>IF(#REF!="","x",#REF!)</f>
        <v>#REF!</v>
      </c>
      <c r="AO82" s="124" t="e">
        <f>IF(#REF!="","x",#REF!)</f>
        <v>#REF!</v>
      </c>
      <c r="AP82" s="124" t="e">
        <f>IF(#REF!="","x",#REF!)</f>
        <v>#REF!</v>
      </c>
      <c r="AQ82" s="124" t="e">
        <f>IF(#REF!="","x",#REF!)</f>
        <v>#REF!</v>
      </c>
      <c r="AR82" s="124" t="e">
        <f>IF(#REF!="","x",#REF!)</f>
        <v>#REF!</v>
      </c>
      <c r="AS82" s="124" t="e">
        <f>IF(#REF!="","x",#REF!)</f>
        <v>#REF!</v>
      </c>
      <c r="AT82" s="124" t="e">
        <f>IF(#REF!="","x",#REF!)</f>
        <v>#REF!</v>
      </c>
      <c r="AU82" s="124" t="e">
        <f>IF(#REF!="","x",#REF!)</f>
        <v>#REF!</v>
      </c>
      <c r="AV82" s="124" t="e">
        <f>IF(#REF!="","x",#REF!)</f>
        <v>#REF!</v>
      </c>
      <c r="AW82" s="124" t="e">
        <f>IF(#REF!="","x",#REF!)</f>
        <v>#REF!</v>
      </c>
      <c r="AX82" s="124" t="e">
        <f>IF(#REF!="","x",#REF!)</f>
        <v>#REF!</v>
      </c>
      <c r="AY82" s="124" t="e">
        <f>IF(#REF!="","x",#REF!)</f>
        <v>#REF!</v>
      </c>
      <c r="AZ82" s="124" t="e">
        <f>IF(#REF!="","x",#REF!)</f>
        <v>#REF!</v>
      </c>
      <c r="BA82" s="124" t="e">
        <f>IF(#REF!="","x",#REF!)</f>
        <v>#REF!</v>
      </c>
      <c r="BB82" s="124" t="e">
        <f>IF(#REF!="","x",#REF!)</f>
        <v>#REF!</v>
      </c>
      <c r="BC82" s="124" t="e">
        <f>IF(#REF!="","x",#REF!)</f>
        <v>#REF!</v>
      </c>
      <c r="BD82" s="124" t="e">
        <f>IF(#REF!="","x",#REF!)</f>
        <v>#REF!</v>
      </c>
      <c r="BE82" s="162" t="e">
        <f>IF(#REF!="","x",YEAR(#REF!))</f>
        <v>#REF!</v>
      </c>
      <c r="BF82" s="162" t="e">
        <f>IF(#REF!="","x",YEAR(#REF!))</f>
        <v>#REF!</v>
      </c>
      <c r="BG82" s="162" t="e">
        <f>IF(#REF!="","x",YEAR(#REF!))</f>
        <v>#REF!</v>
      </c>
      <c r="BH82" s="124" t="e">
        <f>IF(#REF!="","x",#REF!)</f>
        <v>#REF!</v>
      </c>
      <c r="BI82" s="124" t="e">
        <f>IF(#REF!="","x",#REF!)</f>
        <v>#REF!</v>
      </c>
      <c r="BJ82" s="124" t="e">
        <f>IF(#REF!="","x",#REF!)</f>
        <v>#REF!</v>
      </c>
      <c r="BK82" s="124" t="e">
        <f>IF(#REF!="","x",#REF!)</f>
        <v>#REF!</v>
      </c>
      <c r="BL82" s="124" t="e">
        <f>IF(#REF!="","x",#REF!)</f>
        <v>#REF!</v>
      </c>
      <c r="BM82" s="124" t="e">
        <f>IF(#REF!="","x",#REF!)</f>
        <v>#REF!</v>
      </c>
      <c r="BN82" s="124" t="e">
        <f>IF(#REF!="","x",#REF!)</f>
        <v>#REF!</v>
      </c>
      <c r="BO82" s="124" t="e">
        <f>IF(#REF!="","x",#REF!)</f>
        <v>#REF!</v>
      </c>
      <c r="BP82" s="124" t="e">
        <f>IF(#REF!="","x",#REF!)</f>
        <v>#REF!</v>
      </c>
      <c r="BQ82" s="124" t="e">
        <f>IF(#REF!="","x",#REF!)</f>
        <v>#REF!</v>
      </c>
      <c r="BR82" s="124" t="e">
        <f>IF(#REF!="","x",#REF!)</f>
        <v>#REF!</v>
      </c>
      <c r="BS82" s="124" t="e">
        <f>IF(#REF!="","x",#REF!)</f>
        <v>#REF!</v>
      </c>
      <c r="BT82" s="124" t="e">
        <f>IF(#REF!="","x",#REF!)</f>
        <v>#REF!</v>
      </c>
      <c r="BU82" s="124" t="e">
        <f>IF(#REF!="","x",#REF!)</f>
        <v>#REF!</v>
      </c>
      <c r="BV82" s="124" t="e">
        <f>IF(#REF!="","x",#REF!)</f>
        <v>#REF!</v>
      </c>
      <c r="BW82" s="124" t="e">
        <f>IF(#REF!="","x",#REF!)</f>
        <v>#REF!</v>
      </c>
      <c r="BX82" s="124" t="e">
        <f>IF(#REF!="","x",#REF!)</f>
        <v>#REF!</v>
      </c>
      <c r="BY82" s="124" t="e">
        <f>IF(#REF!="","x",#REF!)</f>
        <v>#REF!</v>
      </c>
      <c r="BZ82" s="124" t="e">
        <f>IF(#REF!="","x",#REF!)</f>
        <v>#REF!</v>
      </c>
      <c r="CA82" s="124" t="e">
        <f>IF(#REF!="","x",#REF!)</f>
        <v>#REF!</v>
      </c>
      <c r="CB82" s="124" t="e">
        <f>IF(#REF!="","x",#REF!)</f>
        <v>#REF!</v>
      </c>
    </row>
    <row r="83" spans="1:80" x14ac:dyDescent="0.25">
      <c r="A83" s="101" t="s">
        <v>149</v>
      </c>
      <c r="B83" s="84" t="s">
        <v>148</v>
      </c>
      <c r="C83" s="124" t="e">
        <f>IF(#REF!="","x",#REF!)</f>
        <v>#REF!</v>
      </c>
      <c r="D83" s="124" t="e">
        <f>IF(#REF!="","x",#REF!)</f>
        <v>#REF!</v>
      </c>
      <c r="E83" s="124" t="e">
        <f>IF(#REF!="","x",#REF!)</f>
        <v>#REF!</v>
      </c>
      <c r="F83" s="124" t="e">
        <f>IF(#REF!="","x",#REF!)</f>
        <v>#REF!</v>
      </c>
      <c r="G83" s="124" t="e">
        <f>IF(#REF!="","x",#REF!)</f>
        <v>#REF!</v>
      </c>
      <c r="H83" s="124" t="e">
        <f>IF(#REF!="","x",#REF!)</f>
        <v>#REF!</v>
      </c>
      <c r="I83" s="124" t="e">
        <f>IF(#REF!="","x",#REF!)</f>
        <v>#REF!</v>
      </c>
      <c r="J83" s="124" t="e">
        <f>IF(#REF!="","x",#REF!)</f>
        <v>#REF!</v>
      </c>
      <c r="K83" s="124" t="e">
        <f>IF(#REF!="","x",#REF!)</f>
        <v>#REF!</v>
      </c>
      <c r="L83" s="124" t="e">
        <f>IF(#REF!="","x",#REF!)</f>
        <v>#REF!</v>
      </c>
      <c r="M83" s="124" t="e">
        <f>IF(#REF!="","x",#REF!)</f>
        <v>#REF!</v>
      </c>
      <c r="N83" s="124" t="e">
        <f>IF(#REF!="","x",#REF!)</f>
        <v>#REF!</v>
      </c>
      <c r="O83" s="124" t="e">
        <f>IF(#REF!="","x",#REF!)</f>
        <v>#REF!</v>
      </c>
      <c r="P83" s="124" t="e">
        <f>IF(#REF!="","x",#REF!)</f>
        <v>#REF!</v>
      </c>
      <c r="Q83" s="124" t="e">
        <f>IF(#REF!="","x",#REF!)</f>
        <v>#REF!</v>
      </c>
      <c r="R83" s="124" t="e">
        <f>IF(#REF!="","x",#REF!)</f>
        <v>#REF!</v>
      </c>
      <c r="S83" s="124" t="e">
        <f>IF(#REF!="","x",#REF!)</f>
        <v>#REF!</v>
      </c>
      <c r="T83" s="124" t="e">
        <f>IF(#REF!="","x",#REF!)</f>
        <v>#REF!</v>
      </c>
      <c r="U83" s="124" t="e">
        <f>IF(#REF!="","x",#REF!)</f>
        <v>#REF!</v>
      </c>
      <c r="V83" s="124" t="e">
        <f>IF(#REF!="","x",#REF!)</f>
        <v>#REF!</v>
      </c>
      <c r="W83" s="124" t="e">
        <f>IF(#REF!="","x",#REF!)</f>
        <v>#REF!</v>
      </c>
      <c r="X83" s="124" t="e">
        <f>IF(#REF!="","x",#REF!)</f>
        <v>#REF!</v>
      </c>
      <c r="Y83" s="124" t="e">
        <f>IF(#REF!="","x",#REF!)</f>
        <v>#REF!</v>
      </c>
      <c r="Z83" s="124" t="e">
        <f>IF(#REF!="","x",#REF!)</f>
        <v>#REF!</v>
      </c>
      <c r="AA83" s="124" t="e">
        <f>IF(#REF!="","x",#REF!)</f>
        <v>#REF!</v>
      </c>
      <c r="AB83" s="124" t="e">
        <f>IF(#REF!="","x",#REF!)</f>
        <v>#REF!</v>
      </c>
      <c r="AC83" s="124" t="e">
        <f>IF(#REF!="","x",#REF!)</f>
        <v>#REF!</v>
      </c>
      <c r="AD83" s="124" t="e">
        <f>IF(#REF!="","x",#REF!)</f>
        <v>#REF!</v>
      </c>
      <c r="AE83" s="124" t="e">
        <f>IF(#REF!="","x",#REF!)</f>
        <v>#REF!</v>
      </c>
      <c r="AF83" s="124" t="e">
        <f>IF(#REF!="","x",#REF!)</f>
        <v>#REF!</v>
      </c>
      <c r="AG83" s="124" t="e">
        <f>IF(#REF!="","x",#REF!)</f>
        <v>#REF!</v>
      </c>
      <c r="AH83" s="124" t="e">
        <f>IF(#REF!="","x",#REF!)</f>
        <v>#REF!</v>
      </c>
      <c r="AI83" s="124" t="e">
        <f>IF(#REF!="","x",#REF!)</f>
        <v>#REF!</v>
      </c>
      <c r="AJ83" s="124" t="e">
        <f>IF(#REF!="","x",#REF!)</f>
        <v>#REF!</v>
      </c>
      <c r="AK83" s="124" t="e">
        <f>IF(#REF!="","x",#REF!)</f>
        <v>#REF!</v>
      </c>
      <c r="AL83" s="124" t="e">
        <f>IF(#REF!="","x",#REF!)</f>
        <v>#REF!</v>
      </c>
      <c r="AM83" s="124" t="e">
        <f>IF(#REF!="","x",#REF!)</f>
        <v>#REF!</v>
      </c>
      <c r="AN83" s="124" t="e">
        <f>IF(#REF!="","x",#REF!)</f>
        <v>#REF!</v>
      </c>
      <c r="AO83" s="124" t="e">
        <f>IF(#REF!="","x",#REF!)</f>
        <v>#REF!</v>
      </c>
      <c r="AP83" s="124" t="e">
        <f>IF(#REF!="","x",#REF!)</f>
        <v>#REF!</v>
      </c>
      <c r="AQ83" s="124" t="e">
        <f>IF(#REF!="","x",#REF!)</f>
        <v>#REF!</v>
      </c>
      <c r="AR83" s="124" t="e">
        <f>IF(#REF!="","x",#REF!)</f>
        <v>#REF!</v>
      </c>
      <c r="AS83" s="124" t="e">
        <f>IF(#REF!="","x",#REF!)</f>
        <v>#REF!</v>
      </c>
      <c r="AT83" s="124" t="e">
        <f>IF(#REF!="","x",#REF!)</f>
        <v>#REF!</v>
      </c>
      <c r="AU83" s="124" t="e">
        <f>IF(#REF!="","x",#REF!)</f>
        <v>#REF!</v>
      </c>
      <c r="AV83" s="124" t="e">
        <f>IF(#REF!="","x",#REF!)</f>
        <v>#REF!</v>
      </c>
      <c r="AW83" s="124" t="e">
        <f>IF(#REF!="","x",#REF!)</f>
        <v>#REF!</v>
      </c>
      <c r="AX83" s="124" t="e">
        <f>IF(#REF!="","x",#REF!)</f>
        <v>#REF!</v>
      </c>
      <c r="AY83" s="124" t="e">
        <f>IF(#REF!="","x",#REF!)</f>
        <v>#REF!</v>
      </c>
      <c r="AZ83" s="124" t="e">
        <f>IF(#REF!="","x",#REF!)</f>
        <v>#REF!</v>
      </c>
      <c r="BA83" s="124" t="e">
        <f>IF(#REF!="","x",#REF!)</f>
        <v>#REF!</v>
      </c>
      <c r="BB83" s="124" t="e">
        <f>IF(#REF!="","x",#REF!)</f>
        <v>#REF!</v>
      </c>
      <c r="BC83" s="124" t="e">
        <f>IF(#REF!="","x",#REF!)</f>
        <v>#REF!</v>
      </c>
      <c r="BD83" s="124" t="e">
        <f>IF(#REF!="","x",#REF!)</f>
        <v>#REF!</v>
      </c>
      <c r="BE83" s="162" t="e">
        <f>IF(#REF!="","x",YEAR(#REF!))</f>
        <v>#REF!</v>
      </c>
      <c r="BF83" s="162" t="e">
        <f>IF(#REF!="","x",YEAR(#REF!))</f>
        <v>#REF!</v>
      </c>
      <c r="BG83" s="162" t="e">
        <f>IF(#REF!="","x",YEAR(#REF!))</f>
        <v>#REF!</v>
      </c>
      <c r="BH83" s="124" t="e">
        <f>IF(#REF!="","x",#REF!)</f>
        <v>#REF!</v>
      </c>
      <c r="BI83" s="124" t="e">
        <f>IF(#REF!="","x",#REF!)</f>
        <v>#REF!</v>
      </c>
      <c r="BJ83" s="124" t="e">
        <f>IF(#REF!="","x",#REF!)</f>
        <v>#REF!</v>
      </c>
      <c r="BK83" s="124" t="e">
        <f>IF(#REF!="","x",#REF!)</f>
        <v>#REF!</v>
      </c>
      <c r="BL83" s="124" t="e">
        <f>IF(#REF!="","x",#REF!)</f>
        <v>#REF!</v>
      </c>
      <c r="BM83" s="124" t="e">
        <f>IF(#REF!="","x",#REF!)</f>
        <v>#REF!</v>
      </c>
      <c r="BN83" s="124" t="e">
        <f>IF(#REF!="","x",#REF!)</f>
        <v>#REF!</v>
      </c>
      <c r="BO83" s="124" t="e">
        <f>IF(#REF!="","x",#REF!)</f>
        <v>#REF!</v>
      </c>
      <c r="BP83" s="124" t="e">
        <f>IF(#REF!="","x",#REF!)</f>
        <v>#REF!</v>
      </c>
      <c r="BQ83" s="124" t="e">
        <f>IF(#REF!="","x",#REF!)</f>
        <v>#REF!</v>
      </c>
      <c r="BR83" s="124" t="e">
        <f>IF(#REF!="","x",#REF!)</f>
        <v>#REF!</v>
      </c>
      <c r="BS83" s="124" t="e">
        <f>IF(#REF!="","x",#REF!)</f>
        <v>#REF!</v>
      </c>
      <c r="BT83" s="124" t="e">
        <f>IF(#REF!="","x",#REF!)</f>
        <v>#REF!</v>
      </c>
      <c r="BU83" s="124" t="e">
        <f>IF(#REF!="","x",#REF!)</f>
        <v>#REF!</v>
      </c>
      <c r="BV83" s="124" t="e">
        <f>IF(#REF!="","x",#REF!)</f>
        <v>#REF!</v>
      </c>
      <c r="BW83" s="124" t="e">
        <f>IF(#REF!="","x",#REF!)</f>
        <v>#REF!</v>
      </c>
      <c r="BX83" s="124" t="e">
        <f>IF(#REF!="","x",#REF!)</f>
        <v>#REF!</v>
      </c>
      <c r="BY83" s="124" t="e">
        <f>IF(#REF!="","x",#REF!)</f>
        <v>#REF!</v>
      </c>
      <c r="BZ83" s="124" t="e">
        <f>IF(#REF!="","x",#REF!)</f>
        <v>#REF!</v>
      </c>
      <c r="CA83" s="124" t="e">
        <f>IF(#REF!="","x",#REF!)</f>
        <v>#REF!</v>
      </c>
      <c r="CB83" s="124" t="e">
        <f>IF(#REF!="","x",#REF!)</f>
        <v>#REF!</v>
      </c>
    </row>
    <row r="84" spans="1:80" x14ac:dyDescent="0.25">
      <c r="A84" s="101" t="s">
        <v>151</v>
      </c>
      <c r="B84" s="84" t="s">
        <v>150</v>
      </c>
      <c r="C84" s="124" t="e">
        <f>IF(#REF!="","x",#REF!)</f>
        <v>#REF!</v>
      </c>
      <c r="D84" s="124" t="e">
        <f>IF(#REF!="","x",#REF!)</f>
        <v>#REF!</v>
      </c>
      <c r="E84" s="124" t="e">
        <f>IF(#REF!="","x",#REF!)</f>
        <v>#REF!</v>
      </c>
      <c r="F84" s="124" t="e">
        <f>IF(#REF!="","x",#REF!)</f>
        <v>#REF!</v>
      </c>
      <c r="G84" s="124" t="e">
        <f>IF(#REF!="","x",#REF!)</f>
        <v>#REF!</v>
      </c>
      <c r="H84" s="124" t="e">
        <f>IF(#REF!="","x",#REF!)</f>
        <v>#REF!</v>
      </c>
      <c r="I84" s="124" t="e">
        <f>IF(#REF!="","x",#REF!)</f>
        <v>#REF!</v>
      </c>
      <c r="J84" s="124" t="e">
        <f>IF(#REF!="","x",#REF!)</f>
        <v>#REF!</v>
      </c>
      <c r="K84" s="124" t="e">
        <f>IF(#REF!="","x",#REF!)</f>
        <v>#REF!</v>
      </c>
      <c r="L84" s="124" t="e">
        <f>IF(#REF!="","x",#REF!)</f>
        <v>#REF!</v>
      </c>
      <c r="M84" s="124" t="e">
        <f>IF(#REF!="","x",#REF!)</f>
        <v>#REF!</v>
      </c>
      <c r="N84" s="124" t="e">
        <f>IF(#REF!="","x",#REF!)</f>
        <v>#REF!</v>
      </c>
      <c r="O84" s="124" t="e">
        <f>IF(#REF!="","x",#REF!)</f>
        <v>#REF!</v>
      </c>
      <c r="P84" s="124" t="e">
        <f>IF(#REF!="","x",#REF!)</f>
        <v>#REF!</v>
      </c>
      <c r="Q84" s="124" t="e">
        <f>IF(#REF!="","x",#REF!)</f>
        <v>#REF!</v>
      </c>
      <c r="R84" s="124" t="e">
        <f>IF(#REF!="","x",#REF!)</f>
        <v>#REF!</v>
      </c>
      <c r="S84" s="124" t="e">
        <f>IF(#REF!="","x",#REF!)</f>
        <v>#REF!</v>
      </c>
      <c r="T84" s="124" t="e">
        <f>IF(#REF!="","x",#REF!)</f>
        <v>#REF!</v>
      </c>
      <c r="U84" s="124" t="e">
        <f>IF(#REF!="","x",#REF!)</f>
        <v>#REF!</v>
      </c>
      <c r="V84" s="124" t="e">
        <f>IF(#REF!="","x",#REF!)</f>
        <v>#REF!</v>
      </c>
      <c r="W84" s="124" t="e">
        <f>IF(#REF!="","x",#REF!)</f>
        <v>#REF!</v>
      </c>
      <c r="X84" s="124" t="e">
        <f>IF(#REF!="","x",#REF!)</f>
        <v>#REF!</v>
      </c>
      <c r="Y84" s="124" t="e">
        <f>IF(#REF!="","x",#REF!)</f>
        <v>#REF!</v>
      </c>
      <c r="Z84" s="124" t="e">
        <f>IF(#REF!="","x",#REF!)</f>
        <v>#REF!</v>
      </c>
      <c r="AA84" s="124" t="e">
        <f>IF(#REF!="","x",#REF!)</f>
        <v>#REF!</v>
      </c>
      <c r="AB84" s="124" t="e">
        <f>IF(#REF!="","x",#REF!)</f>
        <v>#REF!</v>
      </c>
      <c r="AC84" s="124" t="e">
        <f>IF(#REF!="","x",#REF!)</f>
        <v>#REF!</v>
      </c>
      <c r="AD84" s="124" t="e">
        <f>IF(#REF!="","x",#REF!)</f>
        <v>#REF!</v>
      </c>
      <c r="AE84" s="124" t="e">
        <f>IF(#REF!="","x",#REF!)</f>
        <v>#REF!</v>
      </c>
      <c r="AF84" s="124" t="e">
        <f>IF(#REF!="","x",#REF!)</f>
        <v>#REF!</v>
      </c>
      <c r="AG84" s="124" t="e">
        <f>IF(#REF!="","x",#REF!)</f>
        <v>#REF!</v>
      </c>
      <c r="AH84" s="124" t="e">
        <f>IF(#REF!="","x",#REF!)</f>
        <v>#REF!</v>
      </c>
      <c r="AI84" s="124" t="e">
        <f>IF(#REF!="","x",#REF!)</f>
        <v>#REF!</v>
      </c>
      <c r="AJ84" s="124" t="e">
        <f>IF(#REF!="","x",#REF!)</f>
        <v>#REF!</v>
      </c>
      <c r="AK84" s="124" t="e">
        <f>IF(#REF!="","x",#REF!)</f>
        <v>#REF!</v>
      </c>
      <c r="AL84" s="124" t="e">
        <f>IF(#REF!="","x",#REF!)</f>
        <v>#REF!</v>
      </c>
      <c r="AM84" s="124" t="e">
        <f>IF(#REF!="","x",#REF!)</f>
        <v>#REF!</v>
      </c>
      <c r="AN84" s="124" t="e">
        <f>IF(#REF!="","x",#REF!)</f>
        <v>#REF!</v>
      </c>
      <c r="AO84" s="124" t="e">
        <f>IF(#REF!="","x",#REF!)</f>
        <v>#REF!</v>
      </c>
      <c r="AP84" s="124" t="e">
        <f>IF(#REF!="","x",#REF!)</f>
        <v>#REF!</v>
      </c>
      <c r="AQ84" s="124" t="e">
        <f>IF(#REF!="","x",#REF!)</f>
        <v>#REF!</v>
      </c>
      <c r="AR84" s="124" t="e">
        <f>IF(#REF!="","x",#REF!)</f>
        <v>#REF!</v>
      </c>
      <c r="AS84" s="124" t="e">
        <f>IF(#REF!="","x",#REF!)</f>
        <v>#REF!</v>
      </c>
      <c r="AT84" s="124" t="e">
        <f>IF(#REF!="","x",#REF!)</f>
        <v>#REF!</v>
      </c>
      <c r="AU84" s="124" t="e">
        <f>IF(#REF!="","x",#REF!)</f>
        <v>#REF!</v>
      </c>
      <c r="AV84" s="124" t="e">
        <f>IF(#REF!="","x",#REF!)</f>
        <v>#REF!</v>
      </c>
      <c r="AW84" s="124" t="e">
        <f>IF(#REF!="","x",#REF!)</f>
        <v>#REF!</v>
      </c>
      <c r="AX84" s="124" t="e">
        <f>IF(#REF!="","x",#REF!)</f>
        <v>#REF!</v>
      </c>
      <c r="AY84" s="124" t="e">
        <f>IF(#REF!="","x",#REF!)</f>
        <v>#REF!</v>
      </c>
      <c r="AZ84" s="124" t="e">
        <f>IF(#REF!="","x",#REF!)</f>
        <v>#REF!</v>
      </c>
      <c r="BA84" s="124" t="e">
        <f>IF(#REF!="","x",#REF!)</f>
        <v>#REF!</v>
      </c>
      <c r="BB84" s="124" t="e">
        <f>IF(#REF!="","x",#REF!)</f>
        <v>#REF!</v>
      </c>
      <c r="BC84" s="124" t="e">
        <f>IF(#REF!="","x",#REF!)</f>
        <v>#REF!</v>
      </c>
      <c r="BD84" s="124" t="e">
        <f>IF(#REF!="","x",#REF!)</f>
        <v>#REF!</v>
      </c>
      <c r="BE84" s="162" t="e">
        <f>IF(#REF!="","x",YEAR(#REF!))</f>
        <v>#REF!</v>
      </c>
      <c r="BF84" s="162" t="e">
        <f>IF(#REF!="","x",YEAR(#REF!))</f>
        <v>#REF!</v>
      </c>
      <c r="BG84" s="162" t="e">
        <f>IF(#REF!="","x",YEAR(#REF!))</f>
        <v>#REF!</v>
      </c>
      <c r="BH84" s="124" t="e">
        <f>IF(#REF!="","x",#REF!)</f>
        <v>#REF!</v>
      </c>
      <c r="BI84" s="124" t="e">
        <f>IF(#REF!="","x",#REF!)</f>
        <v>#REF!</v>
      </c>
      <c r="BJ84" s="124" t="e">
        <f>IF(#REF!="","x",#REF!)</f>
        <v>#REF!</v>
      </c>
      <c r="BK84" s="124" t="e">
        <f>IF(#REF!="","x",#REF!)</f>
        <v>#REF!</v>
      </c>
      <c r="BL84" s="124" t="e">
        <f>IF(#REF!="","x",#REF!)</f>
        <v>#REF!</v>
      </c>
      <c r="BM84" s="124" t="e">
        <f>IF(#REF!="","x",#REF!)</f>
        <v>#REF!</v>
      </c>
      <c r="BN84" s="124" t="e">
        <f>IF(#REF!="","x",#REF!)</f>
        <v>#REF!</v>
      </c>
      <c r="BO84" s="124" t="e">
        <f>IF(#REF!="","x",#REF!)</f>
        <v>#REF!</v>
      </c>
      <c r="BP84" s="124" t="e">
        <f>IF(#REF!="","x",#REF!)</f>
        <v>#REF!</v>
      </c>
      <c r="BQ84" s="124" t="e">
        <f>IF(#REF!="","x",#REF!)</f>
        <v>#REF!</v>
      </c>
      <c r="BR84" s="124" t="e">
        <f>IF(#REF!="","x",#REF!)</f>
        <v>#REF!</v>
      </c>
      <c r="BS84" s="124" t="e">
        <f>IF(#REF!="","x",#REF!)</f>
        <v>#REF!</v>
      </c>
      <c r="BT84" s="124" t="e">
        <f>IF(#REF!="","x",#REF!)</f>
        <v>#REF!</v>
      </c>
      <c r="BU84" s="124" t="e">
        <f>IF(#REF!="","x",#REF!)</f>
        <v>#REF!</v>
      </c>
      <c r="BV84" s="124" t="e">
        <f>IF(#REF!="","x",#REF!)</f>
        <v>#REF!</v>
      </c>
      <c r="BW84" s="124" t="e">
        <f>IF(#REF!="","x",#REF!)</f>
        <v>#REF!</v>
      </c>
      <c r="BX84" s="124" t="e">
        <f>IF(#REF!="","x",#REF!)</f>
        <v>#REF!</v>
      </c>
      <c r="BY84" s="124" t="e">
        <f>IF(#REF!="","x",#REF!)</f>
        <v>#REF!</v>
      </c>
      <c r="BZ84" s="124" t="e">
        <f>IF(#REF!="","x",#REF!)</f>
        <v>#REF!</v>
      </c>
      <c r="CA84" s="124" t="e">
        <f>IF(#REF!="","x",#REF!)</f>
        <v>#REF!</v>
      </c>
      <c r="CB84" s="124" t="e">
        <f>IF(#REF!="","x",#REF!)</f>
        <v>#REF!</v>
      </c>
    </row>
    <row r="85" spans="1:80" x14ac:dyDescent="0.25">
      <c r="A85" s="101" t="s">
        <v>153</v>
      </c>
      <c r="B85" s="84" t="s">
        <v>152</v>
      </c>
      <c r="C85" s="124" t="e">
        <f>IF(#REF!="","x",#REF!)</f>
        <v>#REF!</v>
      </c>
      <c r="D85" s="124" t="e">
        <f>IF(#REF!="","x",#REF!)</f>
        <v>#REF!</v>
      </c>
      <c r="E85" s="124" t="e">
        <f>IF(#REF!="","x",#REF!)</f>
        <v>#REF!</v>
      </c>
      <c r="F85" s="124" t="e">
        <f>IF(#REF!="","x",#REF!)</f>
        <v>#REF!</v>
      </c>
      <c r="G85" s="124" t="e">
        <f>IF(#REF!="","x",#REF!)</f>
        <v>#REF!</v>
      </c>
      <c r="H85" s="124" t="e">
        <f>IF(#REF!="","x",#REF!)</f>
        <v>#REF!</v>
      </c>
      <c r="I85" s="124" t="e">
        <f>IF(#REF!="","x",#REF!)</f>
        <v>#REF!</v>
      </c>
      <c r="J85" s="124" t="e">
        <f>IF(#REF!="","x",#REF!)</f>
        <v>#REF!</v>
      </c>
      <c r="K85" s="124" t="e">
        <f>IF(#REF!="","x",#REF!)</f>
        <v>#REF!</v>
      </c>
      <c r="L85" s="124" t="e">
        <f>IF(#REF!="","x",#REF!)</f>
        <v>#REF!</v>
      </c>
      <c r="M85" s="124" t="e">
        <f>IF(#REF!="","x",#REF!)</f>
        <v>#REF!</v>
      </c>
      <c r="N85" s="124" t="e">
        <f>IF(#REF!="","x",#REF!)</f>
        <v>#REF!</v>
      </c>
      <c r="O85" s="124" t="e">
        <f>IF(#REF!="","x",#REF!)</f>
        <v>#REF!</v>
      </c>
      <c r="P85" s="124" t="e">
        <f>IF(#REF!="","x",#REF!)</f>
        <v>#REF!</v>
      </c>
      <c r="Q85" s="124" t="e">
        <f>IF(#REF!="","x",#REF!)</f>
        <v>#REF!</v>
      </c>
      <c r="R85" s="124" t="e">
        <f>IF(#REF!="","x",#REF!)</f>
        <v>#REF!</v>
      </c>
      <c r="S85" s="124" t="e">
        <f>IF(#REF!="","x",#REF!)</f>
        <v>#REF!</v>
      </c>
      <c r="T85" s="124" t="e">
        <f>IF(#REF!="","x",#REF!)</f>
        <v>#REF!</v>
      </c>
      <c r="U85" s="124" t="e">
        <f>IF(#REF!="","x",#REF!)</f>
        <v>#REF!</v>
      </c>
      <c r="V85" s="124" t="e">
        <f>IF(#REF!="","x",#REF!)</f>
        <v>#REF!</v>
      </c>
      <c r="W85" s="124" t="e">
        <f>IF(#REF!="","x",#REF!)</f>
        <v>#REF!</v>
      </c>
      <c r="X85" s="124" t="e">
        <f>IF(#REF!="","x",#REF!)</f>
        <v>#REF!</v>
      </c>
      <c r="Y85" s="124" t="e">
        <f>IF(#REF!="","x",#REF!)</f>
        <v>#REF!</v>
      </c>
      <c r="Z85" s="124" t="e">
        <f>IF(#REF!="","x",#REF!)</f>
        <v>#REF!</v>
      </c>
      <c r="AA85" s="124" t="e">
        <f>IF(#REF!="","x",#REF!)</f>
        <v>#REF!</v>
      </c>
      <c r="AB85" s="124" t="e">
        <f>IF(#REF!="","x",#REF!)</f>
        <v>#REF!</v>
      </c>
      <c r="AC85" s="124" t="e">
        <f>IF(#REF!="","x",#REF!)</f>
        <v>#REF!</v>
      </c>
      <c r="AD85" s="124" t="e">
        <f>IF(#REF!="","x",#REF!)</f>
        <v>#REF!</v>
      </c>
      <c r="AE85" s="124" t="e">
        <f>IF(#REF!="","x",#REF!)</f>
        <v>#REF!</v>
      </c>
      <c r="AF85" s="124" t="e">
        <f>IF(#REF!="","x",#REF!)</f>
        <v>#REF!</v>
      </c>
      <c r="AG85" s="124" t="e">
        <f>IF(#REF!="","x",#REF!)</f>
        <v>#REF!</v>
      </c>
      <c r="AH85" s="124" t="e">
        <f>IF(#REF!="","x",#REF!)</f>
        <v>#REF!</v>
      </c>
      <c r="AI85" s="124" t="e">
        <f>IF(#REF!="","x",#REF!)</f>
        <v>#REF!</v>
      </c>
      <c r="AJ85" s="124" t="e">
        <f>IF(#REF!="","x",#REF!)</f>
        <v>#REF!</v>
      </c>
      <c r="AK85" s="124" t="e">
        <f>IF(#REF!="","x",#REF!)</f>
        <v>#REF!</v>
      </c>
      <c r="AL85" s="124" t="e">
        <f>IF(#REF!="","x",#REF!)</f>
        <v>#REF!</v>
      </c>
      <c r="AM85" s="124" t="e">
        <f>IF(#REF!="","x",#REF!)</f>
        <v>#REF!</v>
      </c>
      <c r="AN85" s="124" t="e">
        <f>IF(#REF!="","x",#REF!)</f>
        <v>#REF!</v>
      </c>
      <c r="AO85" s="124" t="e">
        <f>IF(#REF!="","x",#REF!)</f>
        <v>#REF!</v>
      </c>
      <c r="AP85" s="124" t="e">
        <f>IF(#REF!="","x",#REF!)</f>
        <v>#REF!</v>
      </c>
      <c r="AQ85" s="124" t="e">
        <f>IF(#REF!="","x",#REF!)</f>
        <v>#REF!</v>
      </c>
      <c r="AR85" s="124" t="e">
        <f>IF(#REF!="","x",#REF!)</f>
        <v>#REF!</v>
      </c>
      <c r="AS85" s="124" t="e">
        <f>IF(#REF!="","x",#REF!)</f>
        <v>#REF!</v>
      </c>
      <c r="AT85" s="124" t="e">
        <f>IF(#REF!="","x",#REF!)</f>
        <v>#REF!</v>
      </c>
      <c r="AU85" s="124" t="e">
        <f>IF(#REF!="","x",#REF!)</f>
        <v>#REF!</v>
      </c>
      <c r="AV85" s="124" t="e">
        <f>IF(#REF!="","x",#REF!)</f>
        <v>#REF!</v>
      </c>
      <c r="AW85" s="124" t="e">
        <f>IF(#REF!="","x",#REF!)</f>
        <v>#REF!</v>
      </c>
      <c r="AX85" s="124" t="e">
        <f>IF(#REF!="","x",#REF!)</f>
        <v>#REF!</v>
      </c>
      <c r="AY85" s="124" t="e">
        <f>IF(#REF!="","x",#REF!)</f>
        <v>#REF!</v>
      </c>
      <c r="AZ85" s="124" t="e">
        <f>IF(#REF!="","x",#REF!)</f>
        <v>#REF!</v>
      </c>
      <c r="BA85" s="124" t="e">
        <f>IF(#REF!="","x",#REF!)</f>
        <v>#REF!</v>
      </c>
      <c r="BB85" s="124" t="e">
        <f>IF(#REF!="","x",#REF!)</f>
        <v>#REF!</v>
      </c>
      <c r="BC85" s="124" t="e">
        <f>IF(#REF!="","x",#REF!)</f>
        <v>#REF!</v>
      </c>
      <c r="BD85" s="124" t="e">
        <f>IF(#REF!="","x",#REF!)</f>
        <v>#REF!</v>
      </c>
      <c r="BE85" s="162" t="e">
        <f>IF(#REF!="","x",YEAR(#REF!))</f>
        <v>#REF!</v>
      </c>
      <c r="BF85" s="162" t="e">
        <f>IF(#REF!="","x",YEAR(#REF!))</f>
        <v>#REF!</v>
      </c>
      <c r="BG85" s="162" t="e">
        <f>IF(#REF!="","x",YEAR(#REF!))</f>
        <v>#REF!</v>
      </c>
      <c r="BH85" s="124" t="e">
        <f>IF(#REF!="","x",#REF!)</f>
        <v>#REF!</v>
      </c>
      <c r="BI85" s="124" t="e">
        <f>IF(#REF!="","x",#REF!)</f>
        <v>#REF!</v>
      </c>
      <c r="BJ85" s="124" t="e">
        <f>IF(#REF!="","x",#REF!)</f>
        <v>#REF!</v>
      </c>
      <c r="BK85" s="124" t="e">
        <f>IF(#REF!="","x",#REF!)</f>
        <v>#REF!</v>
      </c>
      <c r="BL85" s="124" t="e">
        <f>IF(#REF!="","x",#REF!)</f>
        <v>#REF!</v>
      </c>
      <c r="BM85" s="124" t="e">
        <f>IF(#REF!="","x",#REF!)</f>
        <v>#REF!</v>
      </c>
      <c r="BN85" s="124" t="e">
        <f>IF(#REF!="","x",#REF!)</f>
        <v>#REF!</v>
      </c>
      <c r="BO85" s="124" t="e">
        <f>IF(#REF!="","x",#REF!)</f>
        <v>#REF!</v>
      </c>
      <c r="BP85" s="124" t="e">
        <f>IF(#REF!="","x",#REF!)</f>
        <v>#REF!</v>
      </c>
      <c r="BQ85" s="124" t="e">
        <f>IF(#REF!="","x",#REF!)</f>
        <v>#REF!</v>
      </c>
      <c r="BR85" s="124" t="e">
        <f>IF(#REF!="","x",#REF!)</f>
        <v>#REF!</v>
      </c>
      <c r="BS85" s="124" t="e">
        <f>IF(#REF!="","x",#REF!)</f>
        <v>#REF!</v>
      </c>
      <c r="BT85" s="124" t="e">
        <f>IF(#REF!="","x",#REF!)</f>
        <v>#REF!</v>
      </c>
      <c r="BU85" s="124" t="e">
        <f>IF(#REF!="","x",#REF!)</f>
        <v>#REF!</v>
      </c>
      <c r="BV85" s="124" t="e">
        <f>IF(#REF!="","x",#REF!)</f>
        <v>#REF!</v>
      </c>
      <c r="BW85" s="124" t="e">
        <f>IF(#REF!="","x",#REF!)</f>
        <v>#REF!</v>
      </c>
      <c r="BX85" s="124" t="e">
        <f>IF(#REF!="","x",#REF!)</f>
        <v>#REF!</v>
      </c>
      <c r="BY85" s="124" t="e">
        <f>IF(#REF!="","x",#REF!)</f>
        <v>#REF!</v>
      </c>
      <c r="BZ85" s="124" t="e">
        <f>IF(#REF!="","x",#REF!)</f>
        <v>#REF!</v>
      </c>
      <c r="CA85" s="124" t="e">
        <f>IF(#REF!="","x",#REF!)</f>
        <v>#REF!</v>
      </c>
      <c r="CB85" s="124" t="e">
        <f>IF(#REF!="","x",#REF!)</f>
        <v>#REF!</v>
      </c>
    </row>
    <row r="86" spans="1:80" x14ac:dyDescent="0.25">
      <c r="A86" s="101" t="s">
        <v>155</v>
      </c>
      <c r="B86" s="84" t="s">
        <v>154</v>
      </c>
      <c r="C86" s="124" t="e">
        <f>IF(#REF!="","x",#REF!)</f>
        <v>#REF!</v>
      </c>
      <c r="D86" s="124" t="e">
        <f>IF(#REF!="","x",#REF!)</f>
        <v>#REF!</v>
      </c>
      <c r="E86" s="124" t="e">
        <f>IF(#REF!="","x",#REF!)</f>
        <v>#REF!</v>
      </c>
      <c r="F86" s="124" t="e">
        <f>IF(#REF!="","x",#REF!)</f>
        <v>#REF!</v>
      </c>
      <c r="G86" s="124" t="e">
        <f>IF(#REF!="","x",#REF!)</f>
        <v>#REF!</v>
      </c>
      <c r="H86" s="124" t="e">
        <f>IF(#REF!="","x",#REF!)</f>
        <v>#REF!</v>
      </c>
      <c r="I86" s="124" t="e">
        <f>IF(#REF!="","x",#REF!)</f>
        <v>#REF!</v>
      </c>
      <c r="J86" s="124" t="e">
        <f>IF(#REF!="","x",#REF!)</f>
        <v>#REF!</v>
      </c>
      <c r="K86" s="124" t="e">
        <f>IF(#REF!="","x",#REF!)</f>
        <v>#REF!</v>
      </c>
      <c r="L86" s="124" t="e">
        <f>IF(#REF!="","x",#REF!)</f>
        <v>#REF!</v>
      </c>
      <c r="M86" s="124" t="e">
        <f>IF(#REF!="","x",#REF!)</f>
        <v>#REF!</v>
      </c>
      <c r="N86" s="124" t="e">
        <f>IF(#REF!="","x",#REF!)</f>
        <v>#REF!</v>
      </c>
      <c r="O86" s="124" t="e">
        <f>IF(#REF!="","x",#REF!)</f>
        <v>#REF!</v>
      </c>
      <c r="P86" s="124" t="e">
        <f>IF(#REF!="","x",#REF!)</f>
        <v>#REF!</v>
      </c>
      <c r="Q86" s="124" t="e">
        <f>IF(#REF!="","x",#REF!)</f>
        <v>#REF!</v>
      </c>
      <c r="R86" s="124" t="e">
        <f>IF(#REF!="","x",#REF!)</f>
        <v>#REF!</v>
      </c>
      <c r="S86" s="124" t="e">
        <f>IF(#REF!="","x",#REF!)</f>
        <v>#REF!</v>
      </c>
      <c r="T86" s="124" t="e">
        <f>IF(#REF!="","x",#REF!)</f>
        <v>#REF!</v>
      </c>
      <c r="U86" s="124" t="e">
        <f>IF(#REF!="","x",#REF!)</f>
        <v>#REF!</v>
      </c>
      <c r="V86" s="124" t="e">
        <f>IF(#REF!="","x",#REF!)</f>
        <v>#REF!</v>
      </c>
      <c r="W86" s="124" t="e">
        <f>IF(#REF!="","x",#REF!)</f>
        <v>#REF!</v>
      </c>
      <c r="X86" s="124" t="e">
        <f>IF(#REF!="","x",#REF!)</f>
        <v>#REF!</v>
      </c>
      <c r="Y86" s="124" t="e">
        <f>IF(#REF!="","x",#REF!)</f>
        <v>#REF!</v>
      </c>
      <c r="Z86" s="124" t="e">
        <f>IF(#REF!="","x",#REF!)</f>
        <v>#REF!</v>
      </c>
      <c r="AA86" s="124" t="e">
        <f>IF(#REF!="","x",#REF!)</f>
        <v>#REF!</v>
      </c>
      <c r="AB86" s="124" t="e">
        <f>IF(#REF!="","x",#REF!)</f>
        <v>#REF!</v>
      </c>
      <c r="AC86" s="124" t="e">
        <f>IF(#REF!="","x",#REF!)</f>
        <v>#REF!</v>
      </c>
      <c r="AD86" s="124" t="e">
        <f>IF(#REF!="","x",#REF!)</f>
        <v>#REF!</v>
      </c>
      <c r="AE86" s="124" t="e">
        <f>IF(#REF!="","x",#REF!)</f>
        <v>#REF!</v>
      </c>
      <c r="AF86" s="124" t="e">
        <f>IF(#REF!="","x",#REF!)</f>
        <v>#REF!</v>
      </c>
      <c r="AG86" s="124" t="e">
        <f>IF(#REF!="","x",#REF!)</f>
        <v>#REF!</v>
      </c>
      <c r="AH86" s="124" t="e">
        <f>IF(#REF!="","x",#REF!)</f>
        <v>#REF!</v>
      </c>
      <c r="AI86" s="124" t="e">
        <f>IF(#REF!="","x",#REF!)</f>
        <v>#REF!</v>
      </c>
      <c r="AJ86" s="124" t="e">
        <f>IF(#REF!="","x",#REF!)</f>
        <v>#REF!</v>
      </c>
      <c r="AK86" s="124" t="e">
        <f>IF(#REF!="","x",#REF!)</f>
        <v>#REF!</v>
      </c>
      <c r="AL86" s="124" t="e">
        <f>IF(#REF!="","x",#REF!)</f>
        <v>#REF!</v>
      </c>
      <c r="AM86" s="124" t="e">
        <f>IF(#REF!="","x",#REF!)</f>
        <v>#REF!</v>
      </c>
      <c r="AN86" s="124" t="e">
        <f>IF(#REF!="","x",#REF!)</f>
        <v>#REF!</v>
      </c>
      <c r="AO86" s="124" t="e">
        <f>IF(#REF!="","x",#REF!)</f>
        <v>#REF!</v>
      </c>
      <c r="AP86" s="124" t="e">
        <f>IF(#REF!="","x",#REF!)</f>
        <v>#REF!</v>
      </c>
      <c r="AQ86" s="124" t="e">
        <f>IF(#REF!="","x",#REF!)</f>
        <v>#REF!</v>
      </c>
      <c r="AR86" s="124" t="e">
        <f>IF(#REF!="","x",#REF!)</f>
        <v>#REF!</v>
      </c>
      <c r="AS86" s="124" t="e">
        <f>IF(#REF!="","x",#REF!)</f>
        <v>#REF!</v>
      </c>
      <c r="AT86" s="124" t="e">
        <f>IF(#REF!="","x",#REF!)</f>
        <v>#REF!</v>
      </c>
      <c r="AU86" s="124" t="e">
        <f>IF(#REF!="","x",#REF!)</f>
        <v>#REF!</v>
      </c>
      <c r="AV86" s="124" t="e">
        <f>IF(#REF!="","x",#REF!)</f>
        <v>#REF!</v>
      </c>
      <c r="AW86" s="124" t="e">
        <f>IF(#REF!="","x",#REF!)</f>
        <v>#REF!</v>
      </c>
      <c r="AX86" s="124" t="e">
        <f>IF(#REF!="","x",#REF!)</f>
        <v>#REF!</v>
      </c>
      <c r="AY86" s="124" t="e">
        <f>IF(#REF!="","x",#REF!)</f>
        <v>#REF!</v>
      </c>
      <c r="AZ86" s="124" t="e">
        <f>IF(#REF!="","x",#REF!)</f>
        <v>#REF!</v>
      </c>
      <c r="BA86" s="124" t="e">
        <f>IF(#REF!="","x",#REF!)</f>
        <v>#REF!</v>
      </c>
      <c r="BB86" s="124" t="e">
        <f>IF(#REF!="","x",#REF!)</f>
        <v>#REF!</v>
      </c>
      <c r="BC86" s="124" t="e">
        <f>IF(#REF!="","x",#REF!)</f>
        <v>#REF!</v>
      </c>
      <c r="BD86" s="124" t="e">
        <f>IF(#REF!="","x",#REF!)</f>
        <v>#REF!</v>
      </c>
      <c r="BE86" s="162" t="e">
        <f>IF(#REF!="","x",YEAR(#REF!))</f>
        <v>#REF!</v>
      </c>
      <c r="BF86" s="162" t="e">
        <f>IF(#REF!="","x",YEAR(#REF!))</f>
        <v>#REF!</v>
      </c>
      <c r="BG86" s="162" t="e">
        <f>IF(#REF!="","x",YEAR(#REF!))</f>
        <v>#REF!</v>
      </c>
      <c r="BH86" s="124" t="e">
        <f>IF(#REF!="","x",#REF!)</f>
        <v>#REF!</v>
      </c>
      <c r="BI86" s="124" t="e">
        <f>IF(#REF!="","x",#REF!)</f>
        <v>#REF!</v>
      </c>
      <c r="BJ86" s="124" t="e">
        <f>IF(#REF!="","x",#REF!)</f>
        <v>#REF!</v>
      </c>
      <c r="BK86" s="124" t="e">
        <f>IF(#REF!="","x",#REF!)</f>
        <v>#REF!</v>
      </c>
      <c r="BL86" s="124" t="e">
        <f>IF(#REF!="","x",#REF!)</f>
        <v>#REF!</v>
      </c>
      <c r="BM86" s="124" t="e">
        <f>IF(#REF!="","x",#REF!)</f>
        <v>#REF!</v>
      </c>
      <c r="BN86" s="124" t="e">
        <f>IF(#REF!="","x",#REF!)</f>
        <v>#REF!</v>
      </c>
      <c r="BO86" s="124" t="e">
        <f>IF(#REF!="","x",#REF!)</f>
        <v>#REF!</v>
      </c>
      <c r="BP86" s="124" t="e">
        <f>IF(#REF!="","x",#REF!)</f>
        <v>#REF!</v>
      </c>
      <c r="BQ86" s="124" t="e">
        <f>IF(#REF!="","x",#REF!)</f>
        <v>#REF!</v>
      </c>
      <c r="BR86" s="124" t="e">
        <f>IF(#REF!="","x",#REF!)</f>
        <v>#REF!</v>
      </c>
      <c r="BS86" s="124" t="e">
        <f>IF(#REF!="","x",#REF!)</f>
        <v>#REF!</v>
      </c>
      <c r="BT86" s="124" t="e">
        <f>IF(#REF!="","x",#REF!)</f>
        <v>#REF!</v>
      </c>
      <c r="BU86" s="124" t="e">
        <f>IF(#REF!="","x",#REF!)</f>
        <v>#REF!</v>
      </c>
      <c r="BV86" s="124" t="e">
        <f>IF(#REF!="","x",#REF!)</f>
        <v>#REF!</v>
      </c>
      <c r="BW86" s="124" t="e">
        <f>IF(#REF!="","x",#REF!)</f>
        <v>#REF!</v>
      </c>
      <c r="BX86" s="124" t="e">
        <f>IF(#REF!="","x",#REF!)</f>
        <v>#REF!</v>
      </c>
      <c r="BY86" s="124" t="e">
        <f>IF(#REF!="","x",#REF!)</f>
        <v>#REF!</v>
      </c>
      <c r="BZ86" s="124" t="e">
        <f>IF(#REF!="","x",#REF!)</f>
        <v>#REF!</v>
      </c>
      <c r="CA86" s="124" t="e">
        <f>IF(#REF!="","x",#REF!)</f>
        <v>#REF!</v>
      </c>
      <c r="CB86" s="124" t="e">
        <f>IF(#REF!="","x",#REF!)</f>
        <v>#REF!</v>
      </c>
    </row>
    <row r="87" spans="1:80" x14ac:dyDescent="0.25">
      <c r="A87" s="101" t="s">
        <v>157</v>
      </c>
      <c r="B87" s="84" t="s">
        <v>156</v>
      </c>
      <c r="C87" s="124" t="e">
        <f>IF(#REF!="","x",#REF!)</f>
        <v>#REF!</v>
      </c>
      <c r="D87" s="124" t="e">
        <f>IF(#REF!="","x",#REF!)</f>
        <v>#REF!</v>
      </c>
      <c r="E87" s="124" t="e">
        <f>IF(#REF!="","x",#REF!)</f>
        <v>#REF!</v>
      </c>
      <c r="F87" s="124" t="e">
        <f>IF(#REF!="","x",#REF!)</f>
        <v>#REF!</v>
      </c>
      <c r="G87" s="124" t="e">
        <f>IF(#REF!="","x",#REF!)</f>
        <v>#REF!</v>
      </c>
      <c r="H87" s="124" t="e">
        <f>IF(#REF!="","x",#REF!)</f>
        <v>#REF!</v>
      </c>
      <c r="I87" s="124" t="e">
        <f>IF(#REF!="","x",#REF!)</f>
        <v>#REF!</v>
      </c>
      <c r="J87" s="124" t="e">
        <f>IF(#REF!="","x",#REF!)</f>
        <v>#REF!</v>
      </c>
      <c r="K87" s="124" t="e">
        <f>IF(#REF!="","x",#REF!)</f>
        <v>#REF!</v>
      </c>
      <c r="L87" s="124" t="e">
        <f>IF(#REF!="","x",#REF!)</f>
        <v>#REF!</v>
      </c>
      <c r="M87" s="124" t="e">
        <f>IF(#REF!="","x",#REF!)</f>
        <v>#REF!</v>
      </c>
      <c r="N87" s="124" t="e">
        <f>IF(#REF!="","x",#REF!)</f>
        <v>#REF!</v>
      </c>
      <c r="O87" s="124" t="e">
        <f>IF(#REF!="","x",#REF!)</f>
        <v>#REF!</v>
      </c>
      <c r="P87" s="124" t="e">
        <f>IF(#REF!="","x",#REF!)</f>
        <v>#REF!</v>
      </c>
      <c r="Q87" s="124" t="e">
        <f>IF(#REF!="","x",#REF!)</f>
        <v>#REF!</v>
      </c>
      <c r="R87" s="124" t="e">
        <f>IF(#REF!="","x",#REF!)</f>
        <v>#REF!</v>
      </c>
      <c r="S87" s="124" t="e">
        <f>IF(#REF!="","x",#REF!)</f>
        <v>#REF!</v>
      </c>
      <c r="T87" s="124" t="e">
        <f>IF(#REF!="","x",#REF!)</f>
        <v>#REF!</v>
      </c>
      <c r="U87" s="124" t="e">
        <f>IF(#REF!="","x",#REF!)</f>
        <v>#REF!</v>
      </c>
      <c r="V87" s="124" t="e">
        <f>IF(#REF!="","x",#REF!)</f>
        <v>#REF!</v>
      </c>
      <c r="W87" s="124" t="e">
        <f>IF(#REF!="","x",#REF!)</f>
        <v>#REF!</v>
      </c>
      <c r="X87" s="124" t="e">
        <f>IF(#REF!="","x",#REF!)</f>
        <v>#REF!</v>
      </c>
      <c r="Y87" s="124" t="e">
        <f>IF(#REF!="","x",#REF!)</f>
        <v>#REF!</v>
      </c>
      <c r="Z87" s="124" t="e">
        <f>IF(#REF!="","x",#REF!)</f>
        <v>#REF!</v>
      </c>
      <c r="AA87" s="124" t="e">
        <f>IF(#REF!="","x",#REF!)</f>
        <v>#REF!</v>
      </c>
      <c r="AB87" s="124" t="e">
        <f>IF(#REF!="","x",#REF!)</f>
        <v>#REF!</v>
      </c>
      <c r="AC87" s="124" t="e">
        <f>IF(#REF!="","x",#REF!)</f>
        <v>#REF!</v>
      </c>
      <c r="AD87" s="124" t="e">
        <f>IF(#REF!="","x",#REF!)</f>
        <v>#REF!</v>
      </c>
      <c r="AE87" s="124" t="e">
        <f>IF(#REF!="","x",#REF!)</f>
        <v>#REF!</v>
      </c>
      <c r="AF87" s="124" t="e">
        <f>IF(#REF!="","x",#REF!)</f>
        <v>#REF!</v>
      </c>
      <c r="AG87" s="124" t="e">
        <f>IF(#REF!="","x",#REF!)</f>
        <v>#REF!</v>
      </c>
      <c r="AH87" s="124" t="e">
        <f>IF(#REF!="","x",#REF!)</f>
        <v>#REF!</v>
      </c>
      <c r="AI87" s="124" t="e">
        <f>IF(#REF!="","x",#REF!)</f>
        <v>#REF!</v>
      </c>
      <c r="AJ87" s="124" t="e">
        <f>IF(#REF!="","x",#REF!)</f>
        <v>#REF!</v>
      </c>
      <c r="AK87" s="124" t="e">
        <f>IF(#REF!="","x",#REF!)</f>
        <v>#REF!</v>
      </c>
      <c r="AL87" s="124" t="e">
        <f>IF(#REF!="","x",#REF!)</f>
        <v>#REF!</v>
      </c>
      <c r="AM87" s="124" t="e">
        <f>IF(#REF!="","x",#REF!)</f>
        <v>#REF!</v>
      </c>
      <c r="AN87" s="124" t="e">
        <f>IF(#REF!="","x",#REF!)</f>
        <v>#REF!</v>
      </c>
      <c r="AO87" s="124" t="e">
        <f>IF(#REF!="","x",#REF!)</f>
        <v>#REF!</v>
      </c>
      <c r="AP87" s="124" t="e">
        <f>IF(#REF!="","x",#REF!)</f>
        <v>#REF!</v>
      </c>
      <c r="AQ87" s="124" t="e">
        <f>IF(#REF!="","x",#REF!)</f>
        <v>#REF!</v>
      </c>
      <c r="AR87" s="124" t="e">
        <f>IF(#REF!="","x",#REF!)</f>
        <v>#REF!</v>
      </c>
      <c r="AS87" s="124" t="e">
        <f>IF(#REF!="","x",#REF!)</f>
        <v>#REF!</v>
      </c>
      <c r="AT87" s="124" t="e">
        <f>IF(#REF!="","x",#REF!)</f>
        <v>#REF!</v>
      </c>
      <c r="AU87" s="124" t="e">
        <f>IF(#REF!="","x",#REF!)</f>
        <v>#REF!</v>
      </c>
      <c r="AV87" s="124" t="e">
        <f>IF(#REF!="","x",#REF!)</f>
        <v>#REF!</v>
      </c>
      <c r="AW87" s="124" t="e">
        <f>IF(#REF!="","x",#REF!)</f>
        <v>#REF!</v>
      </c>
      <c r="AX87" s="124" t="e">
        <f>IF(#REF!="","x",#REF!)</f>
        <v>#REF!</v>
      </c>
      <c r="AY87" s="124" t="e">
        <f>IF(#REF!="","x",#REF!)</f>
        <v>#REF!</v>
      </c>
      <c r="AZ87" s="124" t="e">
        <f>IF(#REF!="","x",#REF!)</f>
        <v>#REF!</v>
      </c>
      <c r="BA87" s="124" t="e">
        <f>IF(#REF!="","x",#REF!)</f>
        <v>#REF!</v>
      </c>
      <c r="BB87" s="124" t="e">
        <f>IF(#REF!="","x",#REF!)</f>
        <v>#REF!</v>
      </c>
      <c r="BC87" s="124" t="e">
        <f>IF(#REF!="","x",#REF!)</f>
        <v>#REF!</v>
      </c>
      <c r="BD87" s="124" t="e">
        <f>IF(#REF!="","x",#REF!)</f>
        <v>#REF!</v>
      </c>
      <c r="BE87" s="162" t="e">
        <f>IF(#REF!="","x",YEAR(#REF!))</f>
        <v>#REF!</v>
      </c>
      <c r="BF87" s="162" t="e">
        <f>IF(#REF!="","x",YEAR(#REF!))</f>
        <v>#REF!</v>
      </c>
      <c r="BG87" s="162" t="e">
        <f>IF(#REF!="","x",YEAR(#REF!))</f>
        <v>#REF!</v>
      </c>
      <c r="BH87" s="124" t="e">
        <f>IF(#REF!="","x",#REF!)</f>
        <v>#REF!</v>
      </c>
      <c r="BI87" s="124" t="e">
        <f>IF(#REF!="","x",#REF!)</f>
        <v>#REF!</v>
      </c>
      <c r="BJ87" s="124" t="e">
        <f>IF(#REF!="","x",#REF!)</f>
        <v>#REF!</v>
      </c>
      <c r="BK87" s="124" t="e">
        <f>IF(#REF!="","x",#REF!)</f>
        <v>#REF!</v>
      </c>
      <c r="BL87" s="124" t="e">
        <f>IF(#REF!="","x",#REF!)</f>
        <v>#REF!</v>
      </c>
      <c r="BM87" s="124" t="e">
        <f>IF(#REF!="","x",#REF!)</f>
        <v>#REF!</v>
      </c>
      <c r="BN87" s="124" t="e">
        <f>IF(#REF!="","x",#REF!)</f>
        <v>#REF!</v>
      </c>
      <c r="BO87" s="124" t="e">
        <f>IF(#REF!="","x",#REF!)</f>
        <v>#REF!</v>
      </c>
      <c r="BP87" s="124" t="e">
        <f>IF(#REF!="","x",#REF!)</f>
        <v>#REF!</v>
      </c>
      <c r="BQ87" s="124" t="e">
        <f>IF(#REF!="","x",#REF!)</f>
        <v>#REF!</v>
      </c>
      <c r="BR87" s="124" t="e">
        <f>IF(#REF!="","x",#REF!)</f>
        <v>#REF!</v>
      </c>
      <c r="BS87" s="124" t="e">
        <f>IF(#REF!="","x",#REF!)</f>
        <v>#REF!</v>
      </c>
      <c r="BT87" s="124" t="e">
        <f>IF(#REF!="","x",#REF!)</f>
        <v>#REF!</v>
      </c>
      <c r="BU87" s="124" t="e">
        <f>IF(#REF!="","x",#REF!)</f>
        <v>#REF!</v>
      </c>
      <c r="BV87" s="124" t="e">
        <f>IF(#REF!="","x",#REF!)</f>
        <v>#REF!</v>
      </c>
      <c r="BW87" s="124" t="e">
        <f>IF(#REF!="","x",#REF!)</f>
        <v>#REF!</v>
      </c>
      <c r="BX87" s="124" t="e">
        <f>IF(#REF!="","x",#REF!)</f>
        <v>#REF!</v>
      </c>
      <c r="BY87" s="124" t="e">
        <f>IF(#REF!="","x",#REF!)</f>
        <v>#REF!</v>
      </c>
      <c r="BZ87" s="124" t="e">
        <f>IF(#REF!="","x",#REF!)</f>
        <v>#REF!</v>
      </c>
      <c r="CA87" s="124" t="e">
        <f>IF(#REF!="","x",#REF!)</f>
        <v>#REF!</v>
      </c>
      <c r="CB87" s="124" t="e">
        <f>IF(#REF!="","x",#REF!)</f>
        <v>#REF!</v>
      </c>
    </row>
    <row r="88" spans="1:80" x14ac:dyDescent="0.25">
      <c r="A88" s="101" t="s">
        <v>159</v>
      </c>
      <c r="B88" s="84" t="s">
        <v>158</v>
      </c>
      <c r="C88" s="124" t="e">
        <f>IF(#REF!="","x",#REF!)</f>
        <v>#REF!</v>
      </c>
      <c r="D88" s="124" t="e">
        <f>IF(#REF!="","x",#REF!)</f>
        <v>#REF!</v>
      </c>
      <c r="E88" s="124" t="e">
        <f>IF(#REF!="","x",#REF!)</f>
        <v>#REF!</v>
      </c>
      <c r="F88" s="124" t="e">
        <f>IF(#REF!="","x",#REF!)</f>
        <v>#REF!</v>
      </c>
      <c r="G88" s="124" t="e">
        <f>IF(#REF!="","x",#REF!)</f>
        <v>#REF!</v>
      </c>
      <c r="H88" s="124" t="e">
        <f>IF(#REF!="","x",#REF!)</f>
        <v>#REF!</v>
      </c>
      <c r="I88" s="124" t="e">
        <f>IF(#REF!="","x",#REF!)</f>
        <v>#REF!</v>
      </c>
      <c r="J88" s="124" t="e">
        <f>IF(#REF!="","x",#REF!)</f>
        <v>#REF!</v>
      </c>
      <c r="K88" s="124" t="e">
        <f>IF(#REF!="","x",#REF!)</f>
        <v>#REF!</v>
      </c>
      <c r="L88" s="124" t="e">
        <f>IF(#REF!="","x",#REF!)</f>
        <v>#REF!</v>
      </c>
      <c r="M88" s="124" t="e">
        <f>IF(#REF!="","x",#REF!)</f>
        <v>#REF!</v>
      </c>
      <c r="N88" s="124" t="e">
        <f>IF(#REF!="","x",#REF!)</f>
        <v>#REF!</v>
      </c>
      <c r="O88" s="124" t="e">
        <f>IF(#REF!="","x",#REF!)</f>
        <v>#REF!</v>
      </c>
      <c r="P88" s="124" t="e">
        <f>IF(#REF!="","x",#REF!)</f>
        <v>#REF!</v>
      </c>
      <c r="Q88" s="124" t="e">
        <f>IF(#REF!="","x",#REF!)</f>
        <v>#REF!</v>
      </c>
      <c r="R88" s="124" t="e">
        <f>IF(#REF!="","x",#REF!)</f>
        <v>#REF!</v>
      </c>
      <c r="S88" s="124" t="e">
        <f>IF(#REF!="","x",#REF!)</f>
        <v>#REF!</v>
      </c>
      <c r="T88" s="124" t="e">
        <f>IF(#REF!="","x",#REF!)</f>
        <v>#REF!</v>
      </c>
      <c r="U88" s="124" t="e">
        <f>IF(#REF!="","x",#REF!)</f>
        <v>#REF!</v>
      </c>
      <c r="V88" s="124" t="e">
        <f>IF(#REF!="","x",#REF!)</f>
        <v>#REF!</v>
      </c>
      <c r="W88" s="124" t="e">
        <f>IF(#REF!="","x",#REF!)</f>
        <v>#REF!</v>
      </c>
      <c r="X88" s="124" t="e">
        <f>IF(#REF!="","x",#REF!)</f>
        <v>#REF!</v>
      </c>
      <c r="Y88" s="124" t="e">
        <f>IF(#REF!="","x",#REF!)</f>
        <v>#REF!</v>
      </c>
      <c r="Z88" s="124" t="e">
        <f>IF(#REF!="","x",#REF!)</f>
        <v>#REF!</v>
      </c>
      <c r="AA88" s="124" t="e">
        <f>IF(#REF!="","x",#REF!)</f>
        <v>#REF!</v>
      </c>
      <c r="AB88" s="124" t="e">
        <f>IF(#REF!="","x",#REF!)</f>
        <v>#REF!</v>
      </c>
      <c r="AC88" s="124" t="e">
        <f>IF(#REF!="","x",#REF!)</f>
        <v>#REF!</v>
      </c>
      <c r="AD88" s="124" t="e">
        <f>IF(#REF!="","x",#REF!)</f>
        <v>#REF!</v>
      </c>
      <c r="AE88" s="124" t="e">
        <f>IF(#REF!="","x",#REF!)</f>
        <v>#REF!</v>
      </c>
      <c r="AF88" s="124" t="e">
        <f>IF(#REF!="","x",#REF!)</f>
        <v>#REF!</v>
      </c>
      <c r="AG88" s="124" t="e">
        <f>IF(#REF!="","x",#REF!)</f>
        <v>#REF!</v>
      </c>
      <c r="AH88" s="124" t="e">
        <f>IF(#REF!="","x",#REF!)</f>
        <v>#REF!</v>
      </c>
      <c r="AI88" s="124" t="e">
        <f>IF(#REF!="","x",#REF!)</f>
        <v>#REF!</v>
      </c>
      <c r="AJ88" s="124" t="e">
        <f>IF(#REF!="","x",#REF!)</f>
        <v>#REF!</v>
      </c>
      <c r="AK88" s="124" t="e">
        <f>IF(#REF!="","x",#REF!)</f>
        <v>#REF!</v>
      </c>
      <c r="AL88" s="124" t="e">
        <f>IF(#REF!="","x",#REF!)</f>
        <v>#REF!</v>
      </c>
      <c r="AM88" s="124" t="e">
        <f>IF(#REF!="","x",#REF!)</f>
        <v>#REF!</v>
      </c>
      <c r="AN88" s="124" t="e">
        <f>IF(#REF!="","x",#REF!)</f>
        <v>#REF!</v>
      </c>
      <c r="AO88" s="124" t="e">
        <f>IF(#REF!="","x",#REF!)</f>
        <v>#REF!</v>
      </c>
      <c r="AP88" s="124" t="e">
        <f>IF(#REF!="","x",#REF!)</f>
        <v>#REF!</v>
      </c>
      <c r="AQ88" s="124" t="e">
        <f>IF(#REF!="","x",#REF!)</f>
        <v>#REF!</v>
      </c>
      <c r="AR88" s="124" t="e">
        <f>IF(#REF!="","x",#REF!)</f>
        <v>#REF!</v>
      </c>
      <c r="AS88" s="124" t="e">
        <f>IF(#REF!="","x",#REF!)</f>
        <v>#REF!</v>
      </c>
      <c r="AT88" s="124" t="e">
        <f>IF(#REF!="","x",#REF!)</f>
        <v>#REF!</v>
      </c>
      <c r="AU88" s="124" t="e">
        <f>IF(#REF!="","x",#REF!)</f>
        <v>#REF!</v>
      </c>
      <c r="AV88" s="124" t="e">
        <f>IF(#REF!="","x",#REF!)</f>
        <v>#REF!</v>
      </c>
      <c r="AW88" s="124" t="e">
        <f>IF(#REF!="","x",#REF!)</f>
        <v>#REF!</v>
      </c>
      <c r="AX88" s="124" t="e">
        <f>IF(#REF!="","x",#REF!)</f>
        <v>#REF!</v>
      </c>
      <c r="AY88" s="124" t="e">
        <f>IF(#REF!="","x",#REF!)</f>
        <v>#REF!</v>
      </c>
      <c r="AZ88" s="124" t="e">
        <f>IF(#REF!="","x",#REF!)</f>
        <v>#REF!</v>
      </c>
      <c r="BA88" s="124" t="e">
        <f>IF(#REF!="","x",#REF!)</f>
        <v>#REF!</v>
      </c>
      <c r="BB88" s="124" t="e">
        <f>IF(#REF!="","x",#REF!)</f>
        <v>#REF!</v>
      </c>
      <c r="BC88" s="124" t="e">
        <f>IF(#REF!="","x",#REF!)</f>
        <v>#REF!</v>
      </c>
      <c r="BD88" s="124" t="e">
        <f>IF(#REF!="","x",#REF!)</f>
        <v>#REF!</v>
      </c>
      <c r="BE88" s="162" t="e">
        <f>IF(#REF!="","x",YEAR(#REF!))</f>
        <v>#REF!</v>
      </c>
      <c r="BF88" s="162" t="e">
        <f>IF(#REF!="","x",YEAR(#REF!))</f>
        <v>#REF!</v>
      </c>
      <c r="BG88" s="162" t="e">
        <f>IF(#REF!="","x",YEAR(#REF!))</f>
        <v>#REF!</v>
      </c>
      <c r="BH88" s="124" t="e">
        <f>IF(#REF!="","x",#REF!)</f>
        <v>#REF!</v>
      </c>
      <c r="BI88" s="124" t="e">
        <f>IF(#REF!="","x",#REF!)</f>
        <v>#REF!</v>
      </c>
      <c r="BJ88" s="124" t="e">
        <f>IF(#REF!="","x",#REF!)</f>
        <v>#REF!</v>
      </c>
      <c r="BK88" s="124" t="e">
        <f>IF(#REF!="","x",#REF!)</f>
        <v>#REF!</v>
      </c>
      <c r="BL88" s="124" t="e">
        <f>IF(#REF!="","x",#REF!)</f>
        <v>#REF!</v>
      </c>
      <c r="BM88" s="124" t="e">
        <f>IF(#REF!="","x",#REF!)</f>
        <v>#REF!</v>
      </c>
      <c r="BN88" s="124" t="e">
        <f>IF(#REF!="","x",#REF!)</f>
        <v>#REF!</v>
      </c>
      <c r="BO88" s="124" t="e">
        <f>IF(#REF!="","x",#REF!)</f>
        <v>#REF!</v>
      </c>
      <c r="BP88" s="124" t="e">
        <f>IF(#REF!="","x",#REF!)</f>
        <v>#REF!</v>
      </c>
      <c r="BQ88" s="124" t="e">
        <f>IF(#REF!="","x",#REF!)</f>
        <v>#REF!</v>
      </c>
      <c r="BR88" s="124" t="e">
        <f>IF(#REF!="","x",#REF!)</f>
        <v>#REF!</v>
      </c>
      <c r="BS88" s="124" t="e">
        <f>IF(#REF!="","x",#REF!)</f>
        <v>#REF!</v>
      </c>
      <c r="BT88" s="124" t="e">
        <f>IF(#REF!="","x",#REF!)</f>
        <v>#REF!</v>
      </c>
      <c r="BU88" s="124" t="e">
        <f>IF(#REF!="","x",#REF!)</f>
        <v>#REF!</v>
      </c>
      <c r="BV88" s="124" t="e">
        <f>IF(#REF!="","x",#REF!)</f>
        <v>#REF!</v>
      </c>
      <c r="BW88" s="124" t="e">
        <f>IF(#REF!="","x",#REF!)</f>
        <v>#REF!</v>
      </c>
      <c r="BX88" s="124" t="e">
        <f>IF(#REF!="","x",#REF!)</f>
        <v>#REF!</v>
      </c>
      <c r="BY88" s="124" t="e">
        <f>IF(#REF!="","x",#REF!)</f>
        <v>#REF!</v>
      </c>
      <c r="BZ88" s="124" t="e">
        <f>IF(#REF!="","x",#REF!)</f>
        <v>#REF!</v>
      </c>
      <c r="CA88" s="124" t="e">
        <f>IF(#REF!="","x",#REF!)</f>
        <v>#REF!</v>
      </c>
      <c r="CB88" s="124" t="e">
        <f>IF(#REF!="","x",#REF!)</f>
        <v>#REF!</v>
      </c>
    </row>
    <row r="89" spans="1:80" x14ac:dyDescent="0.25">
      <c r="A89" s="101" t="s">
        <v>161</v>
      </c>
      <c r="B89" s="84" t="s">
        <v>160</v>
      </c>
      <c r="C89" s="124" t="e">
        <f>IF(#REF!="","x",#REF!)</f>
        <v>#REF!</v>
      </c>
      <c r="D89" s="124" t="e">
        <f>IF(#REF!="","x",#REF!)</f>
        <v>#REF!</v>
      </c>
      <c r="E89" s="124" t="e">
        <f>IF(#REF!="","x",#REF!)</f>
        <v>#REF!</v>
      </c>
      <c r="F89" s="124" t="e">
        <f>IF(#REF!="","x",#REF!)</f>
        <v>#REF!</v>
      </c>
      <c r="G89" s="124" t="e">
        <f>IF(#REF!="","x",#REF!)</f>
        <v>#REF!</v>
      </c>
      <c r="H89" s="124" t="e">
        <f>IF(#REF!="","x",#REF!)</f>
        <v>#REF!</v>
      </c>
      <c r="I89" s="124" t="e">
        <f>IF(#REF!="","x",#REF!)</f>
        <v>#REF!</v>
      </c>
      <c r="J89" s="124" t="e">
        <f>IF(#REF!="","x",#REF!)</f>
        <v>#REF!</v>
      </c>
      <c r="K89" s="124" t="e">
        <f>IF(#REF!="","x",#REF!)</f>
        <v>#REF!</v>
      </c>
      <c r="L89" s="124" t="e">
        <f>IF(#REF!="","x",#REF!)</f>
        <v>#REF!</v>
      </c>
      <c r="M89" s="124" t="e">
        <f>IF(#REF!="","x",#REF!)</f>
        <v>#REF!</v>
      </c>
      <c r="N89" s="124" t="e">
        <f>IF(#REF!="","x",#REF!)</f>
        <v>#REF!</v>
      </c>
      <c r="O89" s="124" t="e">
        <f>IF(#REF!="","x",#REF!)</f>
        <v>#REF!</v>
      </c>
      <c r="P89" s="124" t="e">
        <f>IF(#REF!="","x",#REF!)</f>
        <v>#REF!</v>
      </c>
      <c r="Q89" s="124" t="e">
        <f>IF(#REF!="","x",#REF!)</f>
        <v>#REF!</v>
      </c>
      <c r="R89" s="124" t="e">
        <f>IF(#REF!="","x",#REF!)</f>
        <v>#REF!</v>
      </c>
      <c r="S89" s="124" t="e">
        <f>IF(#REF!="","x",#REF!)</f>
        <v>#REF!</v>
      </c>
      <c r="T89" s="124" t="e">
        <f>IF(#REF!="","x",#REF!)</f>
        <v>#REF!</v>
      </c>
      <c r="U89" s="124" t="e">
        <f>IF(#REF!="","x",#REF!)</f>
        <v>#REF!</v>
      </c>
      <c r="V89" s="124" t="e">
        <f>IF(#REF!="","x",#REF!)</f>
        <v>#REF!</v>
      </c>
      <c r="W89" s="124" t="e">
        <f>IF(#REF!="","x",#REF!)</f>
        <v>#REF!</v>
      </c>
      <c r="X89" s="124" t="e">
        <f>IF(#REF!="","x",#REF!)</f>
        <v>#REF!</v>
      </c>
      <c r="Y89" s="124" t="e">
        <f>IF(#REF!="","x",#REF!)</f>
        <v>#REF!</v>
      </c>
      <c r="Z89" s="124" t="e">
        <f>IF(#REF!="","x",#REF!)</f>
        <v>#REF!</v>
      </c>
      <c r="AA89" s="124" t="e">
        <f>IF(#REF!="","x",#REF!)</f>
        <v>#REF!</v>
      </c>
      <c r="AB89" s="124" t="e">
        <f>IF(#REF!="","x",#REF!)</f>
        <v>#REF!</v>
      </c>
      <c r="AC89" s="124" t="e">
        <f>IF(#REF!="","x",#REF!)</f>
        <v>#REF!</v>
      </c>
      <c r="AD89" s="124" t="e">
        <f>IF(#REF!="","x",#REF!)</f>
        <v>#REF!</v>
      </c>
      <c r="AE89" s="124" t="e">
        <f>IF(#REF!="","x",#REF!)</f>
        <v>#REF!</v>
      </c>
      <c r="AF89" s="124" t="e">
        <f>IF(#REF!="","x",#REF!)</f>
        <v>#REF!</v>
      </c>
      <c r="AG89" s="124" t="e">
        <f>IF(#REF!="","x",#REF!)</f>
        <v>#REF!</v>
      </c>
      <c r="AH89" s="124" t="e">
        <f>IF(#REF!="","x",#REF!)</f>
        <v>#REF!</v>
      </c>
      <c r="AI89" s="124" t="e">
        <f>IF(#REF!="","x",#REF!)</f>
        <v>#REF!</v>
      </c>
      <c r="AJ89" s="124" t="e">
        <f>IF(#REF!="","x",#REF!)</f>
        <v>#REF!</v>
      </c>
      <c r="AK89" s="124" t="e">
        <f>IF(#REF!="","x",#REF!)</f>
        <v>#REF!</v>
      </c>
      <c r="AL89" s="124" t="e">
        <f>IF(#REF!="","x",#REF!)</f>
        <v>#REF!</v>
      </c>
      <c r="AM89" s="124" t="e">
        <f>IF(#REF!="","x",#REF!)</f>
        <v>#REF!</v>
      </c>
      <c r="AN89" s="124" t="e">
        <f>IF(#REF!="","x",#REF!)</f>
        <v>#REF!</v>
      </c>
      <c r="AO89" s="124" t="e">
        <f>IF(#REF!="","x",#REF!)</f>
        <v>#REF!</v>
      </c>
      <c r="AP89" s="124" t="e">
        <f>IF(#REF!="","x",#REF!)</f>
        <v>#REF!</v>
      </c>
      <c r="AQ89" s="124" t="e">
        <f>IF(#REF!="","x",#REF!)</f>
        <v>#REF!</v>
      </c>
      <c r="AR89" s="124" t="e">
        <f>IF(#REF!="","x",#REF!)</f>
        <v>#REF!</v>
      </c>
      <c r="AS89" s="124" t="e">
        <f>IF(#REF!="","x",#REF!)</f>
        <v>#REF!</v>
      </c>
      <c r="AT89" s="124" t="e">
        <f>IF(#REF!="","x",#REF!)</f>
        <v>#REF!</v>
      </c>
      <c r="AU89" s="124" t="e">
        <f>IF(#REF!="","x",#REF!)</f>
        <v>#REF!</v>
      </c>
      <c r="AV89" s="124" t="e">
        <f>IF(#REF!="","x",#REF!)</f>
        <v>#REF!</v>
      </c>
      <c r="AW89" s="124" t="e">
        <f>IF(#REF!="","x",#REF!)</f>
        <v>#REF!</v>
      </c>
      <c r="AX89" s="124" t="e">
        <f>IF(#REF!="","x",#REF!)</f>
        <v>#REF!</v>
      </c>
      <c r="AY89" s="124" t="e">
        <f>IF(#REF!="","x",#REF!)</f>
        <v>#REF!</v>
      </c>
      <c r="AZ89" s="124" t="e">
        <f>IF(#REF!="","x",#REF!)</f>
        <v>#REF!</v>
      </c>
      <c r="BA89" s="124" t="e">
        <f>IF(#REF!="","x",#REF!)</f>
        <v>#REF!</v>
      </c>
      <c r="BB89" s="124" t="e">
        <f>IF(#REF!="","x",#REF!)</f>
        <v>#REF!</v>
      </c>
      <c r="BC89" s="124" t="e">
        <f>IF(#REF!="","x",#REF!)</f>
        <v>#REF!</v>
      </c>
      <c r="BD89" s="124" t="e">
        <f>IF(#REF!="","x",#REF!)</f>
        <v>#REF!</v>
      </c>
      <c r="BE89" s="162" t="e">
        <f>IF(#REF!="","x",YEAR(#REF!))</f>
        <v>#REF!</v>
      </c>
      <c r="BF89" s="162" t="e">
        <f>IF(#REF!="","x",YEAR(#REF!))</f>
        <v>#REF!</v>
      </c>
      <c r="BG89" s="162" t="e">
        <f>IF(#REF!="","x",YEAR(#REF!))</f>
        <v>#REF!</v>
      </c>
      <c r="BH89" s="124" t="e">
        <f>IF(#REF!="","x",#REF!)</f>
        <v>#REF!</v>
      </c>
      <c r="BI89" s="124" t="e">
        <f>IF(#REF!="","x",#REF!)</f>
        <v>#REF!</v>
      </c>
      <c r="BJ89" s="124" t="e">
        <f>IF(#REF!="","x",#REF!)</f>
        <v>#REF!</v>
      </c>
      <c r="BK89" s="124" t="e">
        <f>IF(#REF!="","x",#REF!)</f>
        <v>#REF!</v>
      </c>
      <c r="BL89" s="124" t="e">
        <f>IF(#REF!="","x",#REF!)</f>
        <v>#REF!</v>
      </c>
      <c r="BM89" s="124" t="e">
        <f>IF(#REF!="","x",#REF!)</f>
        <v>#REF!</v>
      </c>
      <c r="BN89" s="124" t="e">
        <f>IF(#REF!="","x",#REF!)</f>
        <v>#REF!</v>
      </c>
      <c r="BO89" s="124" t="e">
        <f>IF(#REF!="","x",#REF!)</f>
        <v>#REF!</v>
      </c>
      <c r="BP89" s="124" t="e">
        <f>IF(#REF!="","x",#REF!)</f>
        <v>#REF!</v>
      </c>
      <c r="BQ89" s="124" t="e">
        <f>IF(#REF!="","x",#REF!)</f>
        <v>#REF!</v>
      </c>
      <c r="BR89" s="124" t="e">
        <f>IF(#REF!="","x",#REF!)</f>
        <v>#REF!</v>
      </c>
      <c r="BS89" s="124" t="e">
        <f>IF(#REF!="","x",#REF!)</f>
        <v>#REF!</v>
      </c>
      <c r="BT89" s="124" t="e">
        <f>IF(#REF!="","x",#REF!)</f>
        <v>#REF!</v>
      </c>
      <c r="BU89" s="124" t="e">
        <f>IF(#REF!="","x",#REF!)</f>
        <v>#REF!</v>
      </c>
      <c r="BV89" s="124" t="e">
        <f>IF(#REF!="","x",#REF!)</f>
        <v>#REF!</v>
      </c>
      <c r="BW89" s="124" t="e">
        <f>IF(#REF!="","x",#REF!)</f>
        <v>#REF!</v>
      </c>
      <c r="BX89" s="124" t="e">
        <f>IF(#REF!="","x",#REF!)</f>
        <v>#REF!</v>
      </c>
      <c r="BY89" s="124" t="e">
        <f>IF(#REF!="","x",#REF!)</f>
        <v>#REF!</v>
      </c>
      <c r="BZ89" s="124" t="e">
        <f>IF(#REF!="","x",#REF!)</f>
        <v>#REF!</v>
      </c>
      <c r="CA89" s="124" t="e">
        <f>IF(#REF!="","x",#REF!)</f>
        <v>#REF!</v>
      </c>
      <c r="CB89" s="124" t="e">
        <f>IF(#REF!="","x",#REF!)</f>
        <v>#REF!</v>
      </c>
    </row>
    <row r="90" spans="1:80" x14ac:dyDescent="0.25">
      <c r="A90" s="101" t="s">
        <v>163</v>
      </c>
      <c r="B90" s="84" t="s">
        <v>162</v>
      </c>
      <c r="C90" s="124" t="e">
        <f>IF(#REF!="","x",#REF!)</f>
        <v>#REF!</v>
      </c>
      <c r="D90" s="124" t="e">
        <f>IF(#REF!="","x",#REF!)</f>
        <v>#REF!</v>
      </c>
      <c r="E90" s="124" t="e">
        <f>IF(#REF!="","x",#REF!)</f>
        <v>#REF!</v>
      </c>
      <c r="F90" s="124" t="e">
        <f>IF(#REF!="","x",#REF!)</f>
        <v>#REF!</v>
      </c>
      <c r="G90" s="124" t="e">
        <f>IF(#REF!="","x",#REF!)</f>
        <v>#REF!</v>
      </c>
      <c r="H90" s="124" t="e">
        <f>IF(#REF!="","x",#REF!)</f>
        <v>#REF!</v>
      </c>
      <c r="I90" s="124" t="e">
        <f>IF(#REF!="","x",#REF!)</f>
        <v>#REF!</v>
      </c>
      <c r="J90" s="124" t="e">
        <f>IF(#REF!="","x",#REF!)</f>
        <v>#REF!</v>
      </c>
      <c r="K90" s="124" t="e">
        <f>IF(#REF!="","x",#REF!)</f>
        <v>#REF!</v>
      </c>
      <c r="L90" s="124" t="e">
        <f>IF(#REF!="","x",#REF!)</f>
        <v>#REF!</v>
      </c>
      <c r="M90" s="124" t="e">
        <f>IF(#REF!="","x",#REF!)</f>
        <v>#REF!</v>
      </c>
      <c r="N90" s="124" t="e">
        <f>IF(#REF!="","x",#REF!)</f>
        <v>#REF!</v>
      </c>
      <c r="O90" s="124" t="e">
        <f>IF(#REF!="","x",#REF!)</f>
        <v>#REF!</v>
      </c>
      <c r="P90" s="124" t="e">
        <f>IF(#REF!="","x",#REF!)</f>
        <v>#REF!</v>
      </c>
      <c r="Q90" s="124" t="e">
        <f>IF(#REF!="","x",#REF!)</f>
        <v>#REF!</v>
      </c>
      <c r="R90" s="124" t="e">
        <f>IF(#REF!="","x",#REF!)</f>
        <v>#REF!</v>
      </c>
      <c r="S90" s="124" t="e">
        <f>IF(#REF!="","x",#REF!)</f>
        <v>#REF!</v>
      </c>
      <c r="T90" s="124" t="e">
        <f>IF(#REF!="","x",#REF!)</f>
        <v>#REF!</v>
      </c>
      <c r="U90" s="124" t="e">
        <f>IF(#REF!="","x",#REF!)</f>
        <v>#REF!</v>
      </c>
      <c r="V90" s="124" t="e">
        <f>IF(#REF!="","x",#REF!)</f>
        <v>#REF!</v>
      </c>
      <c r="W90" s="124" t="e">
        <f>IF(#REF!="","x",#REF!)</f>
        <v>#REF!</v>
      </c>
      <c r="X90" s="124" t="e">
        <f>IF(#REF!="","x",#REF!)</f>
        <v>#REF!</v>
      </c>
      <c r="Y90" s="124" t="e">
        <f>IF(#REF!="","x",#REF!)</f>
        <v>#REF!</v>
      </c>
      <c r="Z90" s="124" t="e">
        <f>IF(#REF!="","x",#REF!)</f>
        <v>#REF!</v>
      </c>
      <c r="AA90" s="124" t="e">
        <f>IF(#REF!="","x",#REF!)</f>
        <v>#REF!</v>
      </c>
      <c r="AB90" s="124" t="e">
        <f>IF(#REF!="","x",#REF!)</f>
        <v>#REF!</v>
      </c>
      <c r="AC90" s="124" t="e">
        <f>IF(#REF!="","x",#REF!)</f>
        <v>#REF!</v>
      </c>
      <c r="AD90" s="124" t="e">
        <f>IF(#REF!="","x",#REF!)</f>
        <v>#REF!</v>
      </c>
      <c r="AE90" s="124" t="e">
        <f>IF(#REF!="","x",#REF!)</f>
        <v>#REF!</v>
      </c>
      <c r="AF90" s="124" t="e">
        <f>IF(#REF!="","x",#REF!)</f>
        <v>#REF!</v>
      </c>
      <c r="AG90" s="124" t="e">
        <f>IF(#REF!="","x",#REF!)</f>
        <v>#REF!</v>
      </c>
      <c r="AH90" s="124" t="e">
        <f>IF(#REF!="","x",#REF!)</f>
        <v>#REF!</v>
      </c>
      <c r="AI90" s="124" t="e">
        <f>IF(#REF!="","x",#REF!)</f>
        <v>#REF!</v>
      </c>
      <c r="AJ90" s="124" t="e">
        <f>IF(#REF!="","x",#REF!)</f>
        <v>#REF!</v>
      </c>
      <c r="AK90" s="124" t="e">
        <f>IF(#REF!="","x",#REF!)</f>
        <v>#REF!</v>
      </c>
      <c r="AL90" s="124" t="e">
        <f>IF(#REF!="","x",#REF!)</f>
        <v>#REF!</v>
      </c>
      <c r="AM90" s="124" t="e">
        <f>IF(#REF!="","x",#REF!)</f>
        <v>#REF!</v>
      </c>
      <c r="AN90" s="124" t="e">
        <f>IF(#REF!="","x",#REF!)</f>
        <v>#REF!</v>
      </c>
      <c r="AO90" s="124" t="e">
        <f>IF(#REF!="","x",#REF!)</f>
        <v>#REF!</v>
      </c>
      <c r="AP90" s="124" t="e">
        <f>IF(#REF!="","x",#REF!)</f>
        <v>#REF!</v>
      </c>
      <c r="AQ90" s="124" t="e">
        <f>IF(#REF!="","x",#REF!)</f>
        <v>#REF!</v>
      </c>
      <c r="AR90" s="124" t="e">
        <f>IF(#REF!="","x",#REF!)</f>
        <v>#REF!</v>
      </c>
      <c r="AS90" s="124" t="e">
        <f>IF(#REF!="","x",#REF!)</f>
        <v>#REF!</v>
      </c>
      <c r="AT90" s="124" t="e">
        <f>IF(#REF!="","x",#REF!)</f>
        <v>#REF!</v>
      </c>
      <c r="AU90" s="124" t="e">
        <f>IF(#REF!="","x",#REF!)</f>
        <v>#REF!</v>
      </c>
      <c r="AV90" s="124" t="e">
        <f>IF(#REF!="","x",#REF!)</f>
        <v>#REF!</v>
      </c>
      <c r="AW90" s="124" t="e">
        <f>IF(#REF!="","x",#REF!)</f>
        <v>#REF!</v>
      </c>
      <c r="AX90" s="124" t="e">
        <f>IF(#REF!="","x",#REF!)</f>
        <v>#REF!</v>
      </c>
      <c r="AY90" s="124" t="e">
        <f>IF(#REF!="","x",#REF!)</f>
        <v>#REF!</v>
      </c>
      <c r="AZ90" s="124" t="e">
        <f>IF(#REF!="","x",#REF!)</f>
        <v>#REF!</v>
      </c>
      <c r="BA90" s="124" t="e">
        <f>IF(#REF!="","x",#REF!)</f>
        <v>#REF!</v>
      </c>
      <c r="BB90" s="124" t="e">
        <f>IF(#REF!="","x",#REF!)</f>
        <v>#REF!</v>
      </c>
      <c r="BC90" s="124" t="e">
        <f>IF(#REF!="","x",#REF!)</f>
        <v>#REF!</v>
      </c>
      <c r="BD90" s="124" t="e">
        <f>IF(#REF!="","x",#REF!)</f>
        <v>#REF!</v>
      </c>
      <c r="BE90" s="162" t="e">
        <f>IF(#REF!="","x",YEAR(#REF!))</f>
        <v>#REF!</v>
      </c>
      <c r="BF90" s="162" t="e">
        <f>IF(#REF!="","x",YEAR(#REF!))</f>
        <v>#REF!</v>
      </c>
      <c r="BG90" s="162" t="e">
        <f>IF(#REF!="","x",YEAR(#REF!))</f>
        <v>#REF!</v>
      </c>
      <c r="BH90" s="124" t="e">
        <f>IF(#REF!="","x",#REF!)</f>
        <v>#REF!</v>
      </c>
      <c r="BI90" s="124" t="e">
        <f>IF(#REF!="","x",#REF!)</f>
        <v>#REF!</v>
      </c>
      <c r="BJ90" s="124" t="e">
        <f>IF(#REF!="","x",#REF!)</f>
        <v>#REF!</v>
      </c>
      <c r="BK90" s="124" t="e">
        <f>IF(#REF!="","x",#REF!)</f>
        <v>#REF!</v>
      </c>
      <c r="BL90" s="124" t="e">
        <f>IF(#REF!="","x",#REF!)</f>
        <v>#REF!</v>
      </c>
      <c r="BM90" s="124" t="e">
        <f>IF(#REF!="","x",#REF!)</f>
        <v>#REF!</v>
      </c>
      <c r="BN90" s="124" t="e">
        <f>IF(#REF!="","x",#REF!)</f>
        <v>#REF!</v>
      </c>
      <c r="BO90" s="124" t="e">
        <f>IF(#REF!="","x",#REF!)</f>
        <v>#REF!</v>
      </c>
      <c r="BP90" s="124" t="e">
        <f>IF(#REF!="","x",#REF!)</f>
        <v>#REF!</v>
      </c>
      <c r="BQ90" s="124" t="e">
        <f>IF(#REF!="","x",#REF!)</f>
        <v>#REF!</v>
      </c>
      <c r="BR90" s="124" t="e">
        <f>IF(#REF!="","x",#REF!)</f>
        <v>#REF!</v>
      </c>
      <c r="BS90" s="124" t="e">
        <f>IF(#REF!="","x",#REF!)</f>
        <v>#REF!</v>
      </c>
      <c r="BT90" s="124" t="e">
        <f>IF(#REF!="","x",#REF!)</f>
        <v>#REF!</v>
      </c>
      <c r="BU90" s="124" t="e">
        <f>IF(#REF!="","x",#REF!)</f>
        <v>#REF!</v>
      </c>
      <c r="BV90" s="124" t="e">
        <f>IF(#REF!="","x",#REF!)</f>
        <v>#REF!</v>
      </c>
      <c r="BW90" s="124" t="e">
        <f>IF(#REF!="","x",#REF!)</f>
        <v>#REF!</v>
      </c>
      <c r="BX90" s="124" t="e">
        <f>IF(#REF!="","x",#REF!)</f>
        <v>#REF!</v>
      </c>
      <c r="BY90" s="124" t="e">
        <f>IF(#REF!="","x",#REF!)</f>
        <v>#REF!</v>
      </c>
      <c r="BZ90" s="124" t="e">
        <f>IF(#REF!="","x",#REF!)</f>
        <v>#REF!</v>
      </c>
      <c r="CA90" s="124" t="e">
        <f>IF(#REF!="","x",#REF!)</f>
        <v>#REF!</v>
      </c>
      <c r="CB90" s="124" t="e">
        <f>IF(#REF!="","x",#REF!)</f>
        <v>#REF!</v>
      </c>
    </row>
    <row r="91" spans="1:80" x14ac:dyDescent="0.25">
      <c r="A91" s="101" t="s">
        <v>165</v>
      </c>
      <c r="B91" s="84" t="s">
        <v>164</v>
      </c>
      <c r="C91" s="124" t="e">
        <f>IF(#REF!="","x",#REF!)</f>
        <v>#REF!</v>
      </c>
      <c r="D91" s="124" t="e">
        <f>IF(#REF!="","x",#REF!)</f>
        <v>#REF!</v>
      </c>
      <c r="E91" s="124" t="e">
        <f>IF(#REF!="","x",#REF!)</f>
        <v>#REF!</v>
      </c>
      <c r="F91" s="124" t="e">
        <f>IF(#REF!="","x",#REF!)</f>
        <v>#REF!</v>
      </c>
      <c r="G91" s="124" t="e">
        <f>IF(#REF!="","x",#REF!)</f>
        <v>#REF!</v>
      </c>
      <c r="H91" s="124" t="e">
        <f>IF(#REF!="","x",#REF!)</f>
        <v>#REF!</v>
      </c>
      <c r="I91" s="124" t="e">
        <f>IF(#REF!="","x",#REF!)</f>
        <v>#REF!</v>
      </c>
      <c r="J91" s="124" t="e">
        <f>IF(#REF!="","x",#REF!)</f>
        <v>#REF!</v>
      </c>
      <c r="K91" s="124" t="e">
        <f>IF(#REF!="","x",#REF!)</f>
        <v>#REF!</v>
      </c>
      <c r="L91" s="124" t="e">
        <f>IF(#REF!="","x",#REF!)</f>
        <v>#REF!</v>
      </c>
      <c r="M91" s="124" t="e">
        <f>IF(#REF!="","x",#REF!)</f>
        <v>#REF!</v>
      </c>
      <c r="N91" s="124" t="e">
        <f>IF(#REF!="","x",#REF!)</f>
        <v>#REF!</v>
      </c>
      <c r="O91" s="124" t="e">
        <f>IF(#REF!="","x",#REF!)</f>
        <v>#REF!</v>
      </c>
      <c r="P91" s="124" t="e">
        <f>IF(#REF!="","x",#REF!)</f>
        <v>#REF!</v>
      </c>
      <c r="Q91" s="124" t="e">
        <f>IF(#REF!="","x",#REF!)</f>
        <v>#REF!</v>
      </c>
      <c r="R91" s="124" t="e">
        <f>IF(#REF!="","x",#REF!)</f>
        <v>#REF!</v>
      </c>
      <c r="S91" s="124" t="e">
        <f>IF(#REF!="","x",#REF!)</f>
        <v>#REF!</v>
      </c>
      <c r="T91" s="124" t="e">
        <f>IF(#REF!="","x",#REF!)</f>
        <v>#REF!</v>
      </c>
      <c r="U91" s="124" t="e">
        <f>IF(#REF!="","x",#REF!)</f>
        <v>#REF!</v>
      </c>
      <c r="V91" s="124" t="e">
        <f>IF(#REF!="","x",#REF!)</f>
        <v>#REF!</v>
      </c>
      <c r="W91" s="124" t="e">
        <f>IF(#REF!="","x",#REF!)</f>
        <v>#REF!</v>
      </c>
      <c r="X91" s="124" t="e">
        <f>IF(#REF!="","x",#REF!)</f>
        <v>#REF!</v>
      </c>
      <c r="Y91" s="124" t="e">
        <f>IF(#REF!="","x",#REF!)</f>
        <v>#REF!</v>
      </c>
      <c r="Z91" s="124" t="e">
        <f>IF(#REF!="","x",#REF!)</f>
        <v>#REF!</v>
      </c>
      <c r="AA91" s="124" t="e">
        <f>IF(#REF!="","x",#REF!)</f>
        <v>#REF!</v>
      </c>
      <c r="AB91" s="124" t="e">
        <f>IF(#REF!="","x",#REF!)</f>
        <v>#REF!</v>
      </c>
      <c r="AC91" s="124" t="e">
        <f>IF(#REF!="","x",#REF!)</f>
        <v>#REF!</v>
      </c>
      <c r="AD91" s="124" t="e">
        <f>IF(#REF!="","x",#REF!)</f>
        <v>#REF!</v>
      </c>
      <c r="AE91" s="124" t="e">
        <f>IF(#REF!="","x",#REF!)</f>
        <v>#REF!</v>
      </c>
      <c r="AF91" s="124" t="e">
        <f>IF(#REF!="","x",#REF!)</f>
        <v>#REF!</v>
      </c>
      <c r="AG91" s="124" t="e">
        <f>IF(#REF!="","x",#REF!)</f>
        <v>#REF!</v>
      </c>
      <c r="AH91" s="124" t="e">
        <f>IF(#REF!="","x",#REF!)</f>
        <v>#REF!</v>
      </c>
      <c r="AI91" s="124" t="e">
        <f>IF(#REF!="","x",#REF!)</f>
        <v>#REF!</v>
      </c>
      <c r="AJ91" s="124" t="e">
        <f>IF(#REF!="","x",#REF!)</f>
        <v>#REF!</v>
      </c>
      <c r="AK91" s="124" t="e">
        <f>IF(#REF!="","x",#REF!)</f>
        <v>#REF!</v>
      </c>
      <c r="AL91" s="124" t="e">
        <f>IF(#REF!="","x",#REF!)</f>
        <v>#REF!</v>
      </c>
      <c r="AM91" s="124" t="e">
        <f>IF(#REF!="","x",#REF!)</f>
        <v>#REF!</v>
      </c>
      <c r="AN91" s="124" t="e">
        <f>IF(#REF!="","x",#REF!)</f>
        <v>#REF!</v>
      </c>
      <c r="AO91" s="124" t="e">
        <f>IF(#REF!="","x",#REF!)</f>
        <v>#REF!</v>
      </c>
      <c r="AP91" s="124" t="e">
        <f>IF(#REF!="","x",#REF!)</f>
        <v>#REF!</v>
      </c>
      <c r="AQ91" s="124" t="e">
        <f>IF(#REF!="","x",#REF!)</f>
        <v>#REF!</v>
      </c>
      <c r="AR91" s="124" t="e">
        <f>IF(#REF!="","x",#REF!)</f>
        <v>#REF!</v>
      </c>
      <c r="AS91" s="124" t="e">
        <f>IF(#REF!="","x",#REF!)</f>
        <v>#REF!</v>
      </c>
      <c r="AT91" s="124" t="e">
        <f>IF(#REF!="","x",#REF!)</f>
        <v>#REF!</v>
      </c>
      <c r="AU91" s="124" t="e">
        <f>IF(#REF!="","x",#REF!)</f>
        <v>#REF!</v>
      </c>
      <c r="AV91" s="124" t="e">
        <f>IF(#REF!="","x",#REF!)</f>
        <v>#REF!</v>
      </c>
      <c r="AW91" s="124" t="e">
        <f>IF(#REF!="","x",#REF!)</f>
        <v>#REF!</v>
      </c>
      <c r="AX91" s="124" t="e">
        <f>IF(#REF!="","x",#REF!)</f>
        <v>#REF!</v>
      </c>
      <c r="AY91" s="124" t="e">
        <f>IF(#REF!="","x",#REF!)</f>
        <v>#REF!</v>
      </c>
      <c r="AZ91" s="124" t="e">
        <f>IF(#REF!="","x",#REF!)</f>
        <v>#REF!</v>
      </c>
      <c r="BA91" s="124" t="e">
        <f>IF(#REF!="","x",#REF!)</f>
        <v>#REF!</v>
      </c>
      <c r="BB91" s="124" t="e">
        <f>IF(#REF!="","x",#REF!)</f>
        <v>#REF!</v>
      </c>
      <c r="BC91" s="124" t="e">
        <f>IF(#REF!="","x",#REF!)</f>
        <v>#REF!</v>
      </c>
      <c r="BD91" s="124" t="e">
        <f>IF(#REF!="","x",#REF!)</f>
        <v>#REF!</v>
      </c>
      <c r="BE91" s="162" t="e">
        <f>IF(#REF!="","x",YEAR(#REF!))</f>
        <v>#REF!</v>
      </c>
      <c r="BF91" s="162" t="e">
        <f>IF(#REF!="","x",YEAR(#REF!))</f>
        <v>#REF!</v>
      </c>
      <c r="BG91" s="162" t="e">
        <f>IF(#REF!="","x",YEAR(#REF!))</f>
        <v>#REF!</v>
      </c>
      <c r="BH91" s="124" t="e">
        <f>IF(#REF!="","x",#REF!)</f>
        <v>#REF!</v>
      </c>
      <c r="BI91" s="124" t="e">
        <f>IF(#REF!="","x",#REF!)</f>
        <v>#REF!</v>
      </c>
      <c r="BJ91" s="124" t="e">
        <f>IF(#REF!="","x",#REF!)</f>
        <v>#REF!</v>
      </c>
      <c r="BK91" s="124" t="e">
        <f>IF(#REF!="","x",#REF!)</f>
        <v>#REF!</v>
      </c>
      <c r="BL91" s="124" t="e">
        <f>IF(#REF!="","x",#REF!)</f>
        <v>#REF!</v>
      </c>
      <c r="BM91" s="124" t="e">
        <f>IF(#REF!="","x",#REF!)</f>
        <v>#REF!</v>
      </c>
      <c r="BN91" s="124" t="e">
        <f>IF(#REF!="","x",#REF!)</f>
        <v>#REF!</v>
      </c>
      <c r="BO91" s="124" t="e">
        <f>IF(#REF!="","x",#REF!)</f>
        <v>#REF!</v>
      </c>
      <c r="BP91" s="124" t="e">
        <f>IF(#REF!="","x",#REF!)</f>
        <v>#REF!</v>
      </c>
      <c r="BQ91" s="124" t="e">
        <f>IF(#REF!="","x",#REF!)</f>
        <v>#REF!</v>
      </c>
      <c r="BR91" s="124" t="e">
        <f>IF(#REF!="","x",#REF!)</f>
        <v>#REF!</v>
      </c>
      <c r="BS91" s="124" t="e">
        <f>IF(#REF!="","x",#REF!)</f>
        <v>#REF!</v>
      </c>
      <c r="BT91" s="124" t="e">
        <f>IF(#REF!="","x",#REF!)</f>
        <v>#REF!</v>
      </c>
      <c r="BU91" s="124" t="e">
        <f>IF(#REF!="","x",#REF!)</f>
        <v>#REF!</v>
      </c>
      <c r="BV91" s="124" t="e">
        <f>IF(#REF!="","x",#REF!)</f>
        <v>#REF!</v>
      </c>
      <c r="BW91" s="124" t="e">
        <f>IF(#REF!="","x",#REF!)</f>
        <v>#REF!</v>
      </c>
      <c r="BX91" s="124" t="e">
        <f>IF(#REF!="","x",#REF!)</f>
        <v>#REF!</v>
      </c>
      <c r="BY91" s="124" t="e">
        <f>IF(#REF!="","x",#REF!)</f>
        <v>#REF!</v>
      </c>
      <c r="BZ91" s="124" t="e">
        <f>IF(#REF!="","x",#REF!)</f>
        <v>#REF!</v>
      </c>
      <c r="CA91" s="124" t="e">
        <f>IF(#REF!="","x",#REF!)</f>
        <v>#REF!</v>
      </c>
      <c r="CB91" s="124" t="e">
        <f>IF(#REF!="","x",#REF!)</f>
        <v>#REF!</v>
      </c>
    </row>
    <row r="92" spans="1:80" x14ac:dyDescent="0.25">
      <c r="A92" s="101" t="s">
        <v>601</v>
      </c>
      <c r="B92" s="84" t="s">
        <v>166</v>
      </c>
      <c r="C92" s="124" t="e">
        <f>IF(#REF!="","x",#REF!)</f>
        <v>#REF!</v>
      </c>
      <c r="D92" s="124" t="e">
        <f>IF(#REF!="","x",#REF!)</f>
        <v>#REF!</v>
      </c>
      <c r="E92" s="124" t="e">
        <f>IF(#REF!="","x",#REF!)</f>
        <v>#REF!</v>
      </c>
      <c r="F92" s="124" t="e">
        <f>IF(#REF!="","x",#REF!)</f>
        <v>#REF!</v>
      </c>
      <c r="G92" s="124" t="e">
        <f>IF(#REF!="","x",#REF!)</f>
        <v>#REF!</v>
      </c>
      <c r="H92" s="124" t="e">
        <f>IF(#REF!="","x",#REF!)</f>
        <v>#REF!</v>
      </c>
      <c r="I92" s="124" t="e">
        <f>IF(#REF!="","x",#REF!)</f>
        <v>#REF!</v>
      </c>
      <c r="J92" s="124" t="e">
        <f>IF(#REF!="","x",#REF!)</f>
        <v>#REF!</v>
      </c>
      <c r="K92" s="124" t="e">
        <f>IF(#REF!="","x",#REF!)</f>
        <v>#REF!</v>
      </c>
      <c r="L92" s="124" t="e">
        <f>IF(#REF!="","x",#REF!)</f>
        <v>#REF!</v>
      </c>
      <c r="M92" s="124" t="e">
        <f>IF(#REF!="","x",#REF!)</f>
        <v>#REF!</v>
      </c>
      <c r="N92" s="124" t="e">
        <f>IF(#REF!="","x",#REF!)</f>
        <v>#REF!</v>
      </c>
      <c r="O92" s="124" t="e">
        <f>IF(#REF!="","x",#REF!)</f>
        <v>#REF!</v>
      </c>
      <c r="P92" s="124" t="e">
        <f>IF(#REF!="","x",#REF!)</f>
        <v>#REF!</v>
      </c>
      <c r="Q92" s="124" t="e">
        <f>IF(#REF!="","x",#REF!)</f>
        <v>#REF!</v>
      </c>
      <c r="R92" s="124" t="e">
        <f>IF(#REF!="","x",#REF!)</f>
        <v>#REF!</v>
      </c>
      <c r="S92" s="124" t="e">
        <f>IF(#REF!="","x",#REF!)</f>
        <v>#REF!</v>
      </c>
      <c r="T92" s="124" t="e">
        <f>IF(#REF!="","x",#REF!)</f>
        <v>#REF!</v>
      </c>
      <c r="U92" s="124" t="e">
        <f>IF(#REF!="","x",#REF!)</f>
        <v>#REF!</v>
      </c>
      <c r="V92" s="124" t="e">
        <f>IF(#REF!="","x",#REF!)</f>
        <v>#REF!</v>
      </c>
      <c r="W92" s="124" t="e">
        <f>IF(#REF!="","x",#REF!)</f>
        <v>#REF!</v>
      </c>
      <c r="X92" s="124" t="e">
        <f>IF(#REF!="","x",#REF!)</f>
        <v>#REF!</v>
      </c>
      <c r="Y92" s="124" t="e">
        <f>IF(#REF!="","x",#REF!)</f>
        <v>#REF!</v>
      </c>
      <c r="Z92" s="124" t="e">
        <f>IF(#REF!="","x",#REF!)</f>
        <v>#REF!</v>
      </c>
      <c r="AA92" s="124" t="e">
        <f>IF(#REF!="","x",#REF!)</f>
        <v>#REF!</v>
      </c>
      <c r="AB92" s="124" t="e">
        <f>IF(#REF!="","x",#REF!)</f>
        <v>#REF!</v>
      </c>
      <c r="AC92" s="124" t="e">
        <f>IF(#REF!="","x",#REF!)</f>
        <v>#REF!</v>
      </c>
      <c r="AD92" s="124" t="e">
        <f>IF(#REF!="","x",#REF!)</f>
        <v>#REF!</v>
      </c>
      <c r="AE92" s="124" t="e">
        <f>IF(#REF!="","x",#REF!)</f>
        <v>#REF!</v>
      </c>
      <c r="AF92" s="124" t="e">
        <f>IF(#REF!="","x",#REF!)</f>
        <v>#REF!</v>
      </c>
      <c r="AG92" s="124" t="e">
        <f>IF(#REF!="","x",#REF!)</f>
        <v>#REF!</v>
      </c>
      <c r="AH92" s="124" t="e">
        <f>IF(#REF!="","x",#REF!)</f>
        <v>#REF!</v>
      </c>
      <c r="AI92" s="124" t="e">
        <f>IF(#REF!="","x",#REF!)</f>
        <v>#REF!</v>
      </c>
      <c r="AJ92" s="124" t="e">
        <f>IF(#REF!="","x",#REF!)</f>
        <v>#REF!</v>
      </c>
      <c r="AK92" s="124" t="e">
        <f>IF(#REF!="","x",#REF!)</f>
        <v>#REF!</v>
      </c>
      <c r="AL92" s="124" t="e">
        <f>IF(#REF!="","x",#REF!)</f>
        <v>#REF!</v>
      </c>
      <c r="AM92" s="124" t="e">
        <f>IF(#REF!="","x",#REF!)</f>
        <v>#REF!</v>
      </c>
      <c r="AN92" s="124" t="e">
        <f>IF(#REF!="","x",#REF!)</f>
        <v>#REF!</v>
      </c>
      <c r="AO92" s="124" t="e">
        <f>IF(#REF!="","x",#REF!)</f>
        <v>#REF!</v>
      </c>
      <c r="AP92" s="124" t="e">
        <f>IF(#REF!="","x",#REF!)</f>
        <v>#REF!</v>
      </c>
      <c r="AQ92" s="124" t="e">
        <f>IF(#REF!="","x",#REF!)</f>
        <v>#REF!</v>
      </c>
      <c r="AR92" s="124" t="e">
        <f>IF(#REF!="","x",#REF!)</f>
        <v>#REF!</v>
      </c>
      <c r="AS92" s="124" t="e">
        <f>IF(#REF!="","x",#REF!)</f>
        <v>#REF!</v>
      </c>
      <c r="AT92" s="124" t="e">
        <f>IF(#REF!="","x",#REF!)</f>
        <v>#REF!</v>
      </c>
      <c r="AU92" s="124" t="e">
        <f>IF(#REF!="","x",#REF!)</f>
        <v>#REF!</v>
      </c>
      <c r="AV92" s="124" t="e">
        <f>IF(#REF!="","x",#REF!)</f>
        <v>#REF!</v>
      </c>
      <c r="AW92" s="124" t="e">
        <f>IF(#REF!="","x",#REF!)</f>
        <v>#REF!</v>
      </c>
      <c r="AX92" s="124" t="e">
        <f>IF(#REF!="","x",#REF!)</f>
        <v>#REF!</v>
      </c>
      <c r="AY92" s="124" t="e">
        <f>IF(#REF!="","x",#REF!)</f>
        <v>#REF!</v>
      </c>
      <c r="AZ92" s="124" t="e">
        <f>IF(#REF!="","x",#REF!)</f>
        <v>#REF!</v>
      </c>
      <c r="BA92" s="124" t="e">
        <f>IF(#REF!="","x",#REF!)</f>
        <v>#REF!</v>
      </c>
      <c r="BB92" s="124" t="e">
        <f>IF(#REF!="","x",#REF!)</f>
        <v>#REF!</v>
      </c>
      <c r="BC92" s="124" t="e">
        <f>IF(#REF!="","x",#REF!)</f>
        <v>#REF!</v>
      </c>
      <c r="BD92" s="124" t="e">
        <f>IF(#REF!="","x",#REF!)</f>
        <v>#REF!</v>
      </c>
      <c r="BE92" s="162" t="e">
        <f>IF(#REF!="","x",YEAR(#REF!))</f>
        <v>#REF!</v>
      </c>
      <c r="BF92" s="162" t="e">
        <f>IF(#REF!="","x",YEAR(#REF!))</f>
        <v>#REF!</v>
      </c>
      <c r="BG92" s="162" t="e">
        <f>IF(#REF!="","x",YEAR(#REF!))</f>
        <v>#REF!</v>
      </c>
      <c r="BH92" s="124" t="e">
        <f>IF(#REF!="","x",#REF!)</f>
        <v>#REF!</v>
      </c>
      <c r="BI92" s="124" t="e">
        <f>IF(#REF!="","x",#REF!)</f>
        <v>#REF!</v>
      </c>
      <c r="BJ92" s="124" t="e">
        <f>IF(#REF!="","x",#REF!)</f>
        <v>#REF!</v>
      </c>
      <c r="BK92" s="124" t="e">
        <f>IF(#REF!="","x",#REF!)</f>
        <v>#REF!</v>
      </c>
      <c r="BL92" s="124" t="e">
        <f>IF(#REF!="","x",#REF!)</f>
        <v>#REF!</v>
      </c>
      <c r="BM92" s="124" t="e">
        <f>IF(#REF!="","x",#REF!)</f>
        <v>#REF!</v>
      </c>
      <c r="BN92" s="124" t="e">
        <f>IF(#REF!="","x",#REF!)</f>
        <v>#REF!</v>
      </c>
      <c r="BO92" s="124" t="e">
        <f>IF(#REF!="","x",#REF!)</f>
        <v>#REF!</v>
      </c>
      <c r="BP92" s="124" t="e">
        <f>IF(#REF!="","x",#REF!)</f>
        <v>#REF!</v>
      </c>
      <c r="BQ92" s="124" t="e">
        <f>IF(#REF!="","x",#REF!)</f>
        <v>#REF!</v>
      </c>
      <c r="BR92" s="124" t="e">
        <f>IF(#REF!="","x",#REF!)</f>
        <v>#REF!</v>
      </c>
      <c r="BS92" s="124" t="e">
        <f>IF(#REF!="","x",#REF!)</f>
        <v>#REF!</v>
      </c>
      <c r="BT92" s="124" t="e">
        <f>IF(#REF!="","x",#REF!)</f>
        <v>#REF!</v>
      </c>
      <c r="BU92" s="124" t="e">
        <f>IF(#REF!="","x",#REF!)</f>
        <v>#REF!</v>
      </c>
      <c r="BV92" s="124" t="e">
        <f>IF(#REF!="","x",#REF!)</f>
        <v>#REF!</v>
      </c>
      <c r="BW92" s="124" t="e">
        <f>IF(#REF!="","x",#REF!)</f>
        <v>#REF!</v>
      </c>
      <c r="BX92" s="124" t="e">
        <f>IF(#REF!="","x",#REF!)</f>
        <v>#REF!</v>
      </c>
      <c r="BY92" s="124" t="e">
        <f>IF(#REF!="","x",#REF!)</f>
        <v>#REF!</v>
      </c>
      <c r="BZ92" s="124" t="e">
        <f>IF(#REF!="","x",#REF!)</f>
        <v>#REF!</v>
      </c>
      <c r="CA92" s="124" t="e">
        <f>IF(#REF!="","x",#REF!)</f>
        <v>#REF!</v>
      </c>
      <c r="CB92" s="124" t="e">
        <f>IF(#REF!="","x",#REF!)</f>
        <v>#REF!</v>
      </c>
    </row>
    <row r="93" spans="1:80" x14ac:dyDescent="0.25">
      <c r="A93" s="101" t="s">
        <v>605</v>
      </c>
      <c r="B93" s="84" t="s">
        <v>297</v>
      </c>
      <c r="C93" s="124" t="e">
        <f>IF(#REF!="","x",#REF!)</f>
        <v>#REF!</v>
      </c>
      <c r="D93" s="124" t="e">
        <f>IF(#REF!="","x",#REF!)</f>
        <v>#REF!</v>
      </c>
      <c r="E93" s="124" t="e">
        <f>IF(#REF!="","x",#REF!)</f>
        <v>#REF!</v>
      </c>
      <c r="F93" s="124" t="e">
        <f>IF(#REF!="","x",#REF!)</f>
        <v>#REF!</v>
      </c>
      <c r="G93" s="124" t="e">
        <f>IF(#REF!="","x",#REF!)</f>
        <v>#REF!</v>
      </c>
      <c r="H93" s="124" t="e">
        <f>IF(#REF!="","x",#REF!)</f>
        <v>#REF!</v>
      </c>
      <c r="I93" s="124" t="e">
        <f>IF(#REF!="","x",#REF!)</f>
        <v>#REF!</v>
      </c>
      <c r="J93" s="124" t="e">
        <f>IF(#REF!="","x",#REF!)</f>
        <v>#REF!</v>
      </c>
      <c r="K93" s="124" t="e">
        <f>IF(#REF!="","x",#REF!)</f>
        <v>#REF!</v>
      </c>
      <c r="L93" s="124" t="e">
        <f>IF(#REF!="","x",#REF!)</f>
        <v>#REF!</v>
      </c>
      <c r="M93" s="124" t="e">
        <f>IF(#REF!="","x",#REF!)</f>
        <v>#REF!</v>
      </c>
      <c r="N93" s="124" t="e">
        <f>IF(#REF!="","x",#REF!)</f>
        <v>#REF!</v>
      </c>
      <c r="O93" s="124" t="e">
        <f>IF(#REF!="","x",#REF!)</f>
        <v>#REF!</v>
      </c>
      <c r="P93" s="124" t="e">
        <f>IF(#REF!="","x",#REF!)</f>
        <v>#REF!</v>
      </c>
      <c r="Q93" s="124" t="e">
        <f>IF(#REF!="","x",#REF!)</f>
        <v>#REF!</v>
      </c>
      <c r="R93" s="124" t="e">
        <f>IF(#REF!="","x",#REF!)</f>
        <v>#REF!</v>
      </c>
      <c r="S93" s="124" t="e">
        <f>IF(#REF!="","x",#REF!)</f>
        <v>#REF!</v>
      </c>
      <c r="T93" s="124" t="e">
        <f>IF(#REF!="","x",#REF!)</f>
        <v>#REF!</v>
      </c>
      <c r="U93" s="124" t="e">
        <f>IF(#REF!="","x",#REF!)</f>
        <v>#REF!</v>
      </c>
      <c r="V93" s="124" t="e">
        <f>IF(#REF!="","x",#REF!)</f>
        <v>#REF!</v>
      </c>
      <c r="W93" s="124" t="e">
        <f>IF(#REF!="","x",#REF!)</f>
        <v>#REF!</v>
      </c>
      <c r="X93" s="124" t="e">
        <f>IF(#REF!="","x",#REF!)</f>
        <v>#REF!</v>
      </c>
      <c r="Y93" s="124" t="e">
        <f>IF(#REF!="","x",#REF!)</f>
        <v>#REF!</v>
      </c>
      <c r="Z93" s="124" t="e">
        <f>IF(#REF!="","x",#REF!)</f>
        <v>#REF!</v>
      </c>
      <c r="AA93" s="124" t="e">
        <f>IF(#REF!="","x",#REF!)</f>
        <v>#REF!</v>
      </c>
      <c r="AB93" s="124" t="e">
        <f>IF(#REF!="","x",#REF!)</f>
        <v>#REF!</v>
      </c>
      <c r="AC93" s="124" t="e">
        <f>IF(#REF!="","x",#REF!)</f>
        <v>#REF!</v>
      </c>
      <c r="AD93" s="124" t="e">
        <f>IF(#REF!="","x",#REF!)</f>
        <v>#REF!</v>
      </c>
      <c r="AE93" s="124" t="e">
        <f>IF(#REF!="","x",#REF!)</f>
        <v>#REF!</v>
      </c>
      <c r="AF93" s="124" t="e">
        <f>IF(#REF!="","x",#REF!)</f>
        <v>#REF!</v>
      </c>
      <c r="AG93" s="124" t="e">
        <f>IF(#REF!="","x",#REF!)</f>
        <v>#REF!</v>
      </c>
      <c r="AH93" s="124" t="e">
        <f>IF(#REF!="","x",#REF!)</f>
        <v>#REF!</v>
      </c>
      <c r="AI93" s="124" t="e">
        <f>IF(#REF!="","x",#REF!)</f>
        <v>#REF!</v>
      </c>
      <c r="AJ93" s="124" t="e">
        <f>IF(#REF!="","x",#REF!)</f>
        <v>#REF!</v>
      </c>
      <c r="AK93" s="124" t="e">
        <f>IF(#REF!="","x",#REF!)</f>
        <v>#REF!</v>
      </c>
      <c r="AL93" s="124" t="e">
        <f>IF(#REF!="","x",#REF!)</f>
        <v>#REF!</v>
      </c>
      <c r="AM93" s="124" t="e">
        <f>IF(#REF!="","x",#REF!)</f>
        <v>#REF!</v>
      </c>
      <c r="AN93" s="124" t="e">
        <f>IF(#REF!="","x",#REF!)</f>
        <v>#REF!</v>
      </c>
      <c r="AO93" s="124" t="e">
        <f>IF(#REF!="","x",#REF!)</f>
        <v>#REF!</v>
      </c>
      <c r="AP93" s="124" t="e">
        <f>IF(#REF!="","x",#REF!)</f>
        <v>#REF!</v>
      </c>
      <c r="AQ93" s="124" t="e">
        <f>IF(#REF!="","x",#REF!)</f>
        <v>#REF!</v>
      </c>
      <c r="AR93" s="124" t="e">
        <f>IF(#REF!="","x",#REF!)</f>
        <v>#REF!</v>
      </c>
      <c r="AS93" s="124" t="e">
        <f>IF(#REF!="","x",#REF!)</f>
        <v>#REF!</v>
      </c>
      <c r="AT93" s="124" t="e">
        <f>IF(#REF!="","x",#REF!)</f>
        <v>#REF!</v>
      </c>
      <c r="AU93" s="124" t="e">
        <f>IF(#REF!="","x",#REF!)</f>
        <v>#REF!</v>
      </c>
      <c r="AV93" s="124" t="e">
        <f>IF(#REF!="","x",#REF!)</f>
        <v>#REF!</v>
      </c>
      <c r="AW93" s="124" t="e">
        <f>IF(#REF!="","x",#REF!)</f>
        <v>#REF!</v>
      </c>
      <c r="AX93" s="124" t="e">
        <f>IF(#REF!="","x",#REF!)</f>
        <v>#REF!</v>
      </c>
      <c r="AY93" s="124" t="e">
        <f>IF(#REF!="","x",#REF!)</f>
        <v>#REF!</v>
      </c>
      <c r="AZ93" s="124" t="e">
        <f>IF(#REF!="","x",#REF!)</f>
        <v>#REF!</v>
      </c>
      <c r="BA93" s="124" t="e">
        <f>IF(#REF!="","x",#REF!)</f>
        <v>#REF!</v>
      </c>
      <c r="BB93" s="124" t="e">
        <f>IF(#REF!="","x",#REF!)</f>
        <v>#REF!</v>
      </c>
      <c r="BC93" s="124" t="e">
        <f>IF(#REF!="","x",#REF!)</f>
        <v>#REF!</v>
      </c>
      <c r="BD93" s="124" t="e">
        <f>IF(#REF!="","x",#REF!)</f>
        <v>#REF!</v>
      </c>
      <c r="BE93" s="162" t="e">
        <f>IF(#REF!="","x",YEAR(#REF!))</f>
        <v>#REF!</v>
      </c>
      <c r="BF93" s="162" t="e">
        <f>IF(#REF!="","x",YEAR(#REF!))</f>
        <v>#REF!</v>
      </c>
      <c r="BG93" s="162" t="e">
        <f>IF(#REF!="","x",YEAR(#REF!))</f>
        <v>#REF!</v>
      </c>
      <c r="BH93" s="124" t="e">
        <f>IF(#REF!="","x",#REF!)</f>
        <v>#REF!</v>
      </c>
      <c r="BI93" s="124" t="e">
        <f>IF(#REF!="","x",#REF!)</f>
        <v>#REF!</v>
      </c>
      <c r="BJ93" s="124" t="e">
        <f>IF(#REF!="","x",#REF!)</f>
        <v>#REF!</v>
      </c>
      <c r="BK93" s="124" t="e">
        <f>IF(#REF!="","x",#REF!)</f>
        <v>#REF!</v>
      </c>
      <c r="BL93" s="124" t="e">
        <f>IF(#REF!="","x",#REF!)</f>
        <v>#REF!</v>
      </c>
      <c r="BM93" s="124" t="e">
        <f>IF(#REF!="","x",#REF!)</f>
        <v>#REF!</v>
      </c>
      <c r="BN93" s="124" t="e">
        <f>IF(#REF!="","x",#REF!)</f>
        <v>#REF!</v>
      </c>
      <c r="BO93" s="124" t="e">
        <f>IF(#REF!="","x",#REF!)</f>
        <v>#REF!</v>
      </c>
      <c r="BP93" s="124" t="e">
        <f>IF(#REF!="","x",#REF!)</f>
        <v>#REF!</v>
      </c>
      <c r="BQ93" s="124" t="e">
        <f>IF(#REF!="","x",#REF!)</f>
        <v>#REF!</v>
      </c>
      <c r="BR93" s="124" t="e">
        <f>IF(#REF!="","x",#REF!)</f>
        <v>#REF!</v>
      </c>
      <c r="BS93" s="124" t="e">
        <f>IF(#REF!="","x",#REF!)</f>
        <v>#REF!</v>
      </c>
      <c r="BT93" s="124" t="e">
        <f>IF(#REF!="","x",#REF!)</f>
        <v>#REF!</v>
      </c>
      <c r="BU93" s="124" t="e">
        <f>IF(#REF!="","x",#REF!)</f>
        <v>#REF!</v>
      </c>
      <c r="BV93" s="124" t="e">
        <f>IF(#REF!="","x",#REF!)</f>
        <v>#REF!</v>
      </c>
      <c r="BW93" s="124" t="e">
        <f>IF(#REF!="","x",#REF!)</f>
        <v>#REF!</v>
      </c>
      <c r="BX93" s="124" t="e">
        <f>IF(#REF!="","x",#REF!)</f>
        <v>#REF!</v>
      </c>
      <c r="BY93" s="124" t="e">
        <f>IF(#REF!="","x",#REF!)</f>
        <v>#REF!</v>
      </c>
      <c r="BZ93" s="124" t="e">
        <f>IF(#REF!="","x",#REF!)</f>
        <v>#REF!</v>
      </c>
      <c r="CA93" s="124" t="e">
        <f>IF(#REF!="","x",#REF!)</f>
        <v>#REF!</v>
      </c>
      <c r="CB93" s="124" t="e">
        <f>IF(#REF!="","x",#REF!)</f>
        <v>#REF!</v>
      </c>
    </row>
    <row r="94" spans="1:80" x14ac:dyDescent="0.25">
      <c r="A94" s="101" t="s">
        <v>168</v>
      </c>
      <c r="B94" s="84" t="s">
        <v>167</v>
      </c>
      <c r="C94" s="124" t="e">
        <f>IF(#REF!="","x",#REF!)</f>
        <v>#REF!</v>
      </c>
      <c r="D94" s="124" t="e">
        <f>IF(#REF!="","x",#REF!)</f>
        <v>#REF!</v>
      </c>
      <c r="E94" s="124" t="e">
        <f>IF(#REF!="","x",#REF!)</f>
        <v>#REF!</v>
      </c>
      <c r="F94" s="124" t="e">
        <f>IF(#REF!="","x",#REF!)</f>
        <v>#REF!</v>
      </c>
      <c r="G94" s="124" t="e">
        <f>IF(#REF!="","x",#REF!)</f>
        <v>#REF!</v>
      </c>
      <c r="H94" s="124" t="e">
        <f>IF(#REF!="","x",#REF!)</f>
        <v>#REF!</v>
      </c>
      <c r="I94" s="124" t="e">
        <f>IF(#REF!="","x",#REF!)</f>
        <v>#REF!</v>
      </c>
      <c r="J94" s="124" t="e">
        <f>IF(#REF!="","x",#REF!)</f>
        <v>#REF!</v>
      </c>
      <c r="K94" s="124" t="e">
        <f>IF(#REF!="","x",#REF!)</f>
        <v>#REF!</v>
      </c>
      <c r="L94" s="124" t="e">
        <f>IF(#REF!="","x",#REF!)</f>
        <v>#REF!</v>
      </c>
      <c r="M94" s="124" t="e">
        <f>IF(#REF!="","x",#REF!)</f>
        <v>#REF!</v>
      </c>
      <c r="N94" s="124" t="e">
        <f>IF(#REF!="","x",#REF!)</f>
        <v>#REF!</v>
      </c>
      <c r="O94" s="124" t="e">
        <f>IF(#REF!="","x",#REF!)</f>
        <v>#REF!</v>
      </c>
      <c r="P94" s="124" t="e">
        <f>IF(#REF!="","x",#REF!)</f>
        <v>#REF!</v>
      </c>
      <c r="Q94" s="124" t="e">
        <f>IF(#REF!="","x",#REF!)</f>
        <v>#REF!</v>
      </c>
      <c r="R94" s="124" t="e">
        <f>IF(#REF!="","x",#REF!)</f>
        <v>#REF!</v>
      </c>
      <c r="S94" s="124" t="e">
        <f>IF(#REF!="","x",#REF!)</f>
        <v>#REF!</v>
      </c>
      <c r="T94" s="124" t="e">
        <f>IF(#REF!="","x",#REF!)</f>
        <v>#REF!</v>
      </c>
      <c r="U94" s="124" t="e">
        <f>IF(#REF!="","x",#REF!)</f>
        <v>#REF!</v>
      </c>
      <c r="V94" s="124" t="e">
        <f>IF(#REF!="","x",#REF!)</f>
        <v>#REF!</v>
      </c>
      <c r="W94" s="124" t="e">
        <f>IF(#REF!="","x",#REF!)</f>
        <v>#REF!</v>
      </c>
      <c r="X94" s="124" t="e">
        <f>IF(#REF!="","x",#REF!)</f>
        <v>#REF!</v>
      </c>
      <c r="Y94" s="124" t="e">
        <f>IF(#REF!="","x",#REF!)</f>
        <v>#REF!</v>
      </c>
      <c r="Z94" s="124" t="e">
        <f>IF(#REF!="","x",#REF!)</f>
        <v>#REF!</v>
      </c>
      <c r="AA94" s="124" t="e">
        <f>IF(#REF!="","x",#REF!)</f>
        <v>#REF!</v>
      </c>
      <c r="AB94" s="124" t="e">
        <f>IF(#REF!="","x",#REF!)</f>
        <v>#REF!</v>
      </c>
      <c r="AC94" s="124" t="e">
        <f>IF(#REF!="","x",#REF!)</f>
        <v>#REF!</v>
      </c>
      <c r="AD94" s="124" t="e">
        <f>IF(#REF!="","x",#REF!)</f>
        <v>#REF!</v>
      </c>
      <c r="AE94" s="124" t="e">
        <f>IF(#REF!="","x",#REF!)</f>
        <v>#REF!</v>
      </c>
      <c r="AF94" s="124" t="e">
        <f>IF(#REF!="","x",#REF!)</f>
        <v>#REF!</v>
      </c>
      <c r="AG94" s="124" t="e">
        <f>IF(#REF!="","x",#REF!)</f>
        <v>#REF!</v>
      </c>
      <c r="AH94" s="124" t="e">
        <f>IF(#REF!="","x",#REF!)</f>
        <v>#REF!</v>
      </c>
      <c r="AI94" s="124" t="e">
        <f>IF(#REF!="","x",#REF!)</f>
        <v>#REF!</v>
      </c>
      <c r="AJ94" s="124" t="e">
        <f>IF(#REF!="","x",#REF!)</f>
        <v>#REF!</v>
      </c>
      <c r="AK94" s="124" t="e">
        <f>IF(#REF!="","x",#REF!)</f>
        <v>#REF!</v>
      </c>
      <c r="AL94" s="124" t="e">
        <f>IF(#REF!="","x",#REF!)</f>
        <v>#REF!</v>
      </c>
      <c r="AM94" s="124" t="e">
        <f>IF(#REF!="","x",#REF!)</f>
        <v>#REF!</v>
      </c>
      <c r="AN94" s="124" t="e">
        <f>IF(#REF!="","x",#REF!)</f>
        <v>#REF!</v>
      </c>
      <c r="AO94" s="124" t="e">
        <f>IF(#REF!="","x",#REF!)</f>
        <v>#REF!</v>
      </c>
      <c r="AP94" s="124" t="e">
        <f>IF(#REF!="","x",#REF!)</f>
        <v>#REF!</v>
      </c>
      <c r="AQ94" s="124" t="e">
        <f>IF(#REF!="","x",#REF!)</f>
        <v>#REF!</v>
      </c>
      <c r="AR94" s="124" t="e">
        <f>IF(#REF!="","x",#REF!)</f>
        <v>#REF!</v>
      </c>
      <c r="AS94" s="124" t="e">
        <f>IF(#REF!="","x",#REF!)</f>
        <v>#REF!</v>
      </c>
      <c r="AT94" s="124" t="e">
        <f>IF(#REF!="","x",#REF!)</f>
        <v>#REF!</v>
      </c>
      <c r="AU94" s="124" t="e">
        <f>IF(#REF!="","x",#REF!)</f>
        <v>#REF!</v>
      </c>
      <c r="AV94" s="124" t="e">
        <f>IF(#REF!="","x",#REF!)</f>
        <v>#REF!</v>
      </c>
      <c r="AW94" s="124" t="e">
        <f>IF(#REF!="","x",#REF!)</f>
        <v>#REF!</v>
      </c>
      <c r="AX94" s="124" t="e">
        <f>IF(#REF!="","x",#REF!)</f>
        <v>#REF!</v>
      </c>
      <c r="AY94" s="124" t="e">
        <f>IF(#REF!="","x",#REF!)</f>
        <v>#REF!</v>
      </c>
      <c r="AZ94" s="124" t="e">
        <f>IF(#REF!="","x",#REF!)</f>
        <v>#REF!</v>
      </c>
      <c r="BA94" s="124" t="e">
        <f>IF(#REF!="","x",#REF!)</f>
        <v>#REF!</v>
      </c>
      <c r="BB94" s="124" t="e">
        <f>IF(#REF!="","x",#REF!)</f>
        <v>#REF!</v>
      </c>
      <c r="BC94" s="124" t="e">
        <f>IF(#REF!="","x",#REF!)</f>
        <v>#REF!</v>
      </c>
      <c r="BD94" s="124" t="e">
        <f>IF(#REF!="","x",#REF!)</f>
        <v>#REF!</v>
      </c>
      <c r="BE94" s="162" t="e">
        <f>IF(#REF!="","x",YEAR(#REF!))</f>
        <v>#REF!</v>
      </c>
      <c r="BF94" s="162" t="e">
        <f>IF(#REF!="","x",YEAR(#REF!))</f>
        <v>#REF!</v>
      </c>
      <c r="BG94" s="162" t="e">
        <f>IF(#REF!="","x",YEAR(#REF!))</f>
        <v>#REF!</v>
      </c>
      <c r="BH94" s="124" t="e">
        <f>IF(#REF!="","x",#REF!)</f>
        <v>#REF!</v>
      </c>
      <c r="BI94" s="124" t="e">
        <f>IF(#REF!="","x",#REF!)</f>
        <v>#REF!</v>
      </c>
      <c r="BJ94" s="124" t="e">
        <f>IF(#REF!="","x",#REF!)</f>
        <v>#REF!</v>
      </c>
      <c r="BK94" s="124" t="e">
        <f>IF(#REF!="","x",#REF!)</f>
        <v>#REF!</v>
      </c>
      <c r="BL94" s="124" t="e">
        <f>IF(#REF!="","x",#REF!)</f>
        <v>#REF!</v>
      </c>
      <c r="BM94" s="124" t="e">
        <f>IF(#REF!="","x",#REF!)</f>
        <v>#REF!</v>
      </c>
      <c r="BN94" s="124" t="e">
        <f>IF(#REF!="","x",#REF!)</f>
        <v>#REF!</v>
      </c>
      <c r="BO94" s="124" t="e">
        <f>IF(#REF!="","x",#REF!)</f>
        <v>#REF!</v>
      </c>
      <c r="BP94" s="124" t="e">
        <f>IF(#REF!="","x",#REF!)</f>
        <v>#REF!</v>
      </c>
      <c r="BQ94" s="124" t="e">
        <f>IF(#REF!="","x",#REF!)</f>
        <v>#REF!</v>
      </c>
      <c r="BR94" s="124" t="e">
        <f>IF(#REF!="","x",#REF!)</f>
        <v>#REF!</v>
      </c>
      <c r="BS94" s="124" t="e">
        <f>IF(#REF!="","x",#REF!)</f>
        <v>#REF!</v>
      </c>
      <c r="BT94" s="124" t="e">
        <f>IF(#REF!="","x",#REF!)</f>
        <v>#REF!</v>
      </c>
      <c r="BU94" s="124" t="e">
        <f>IF(#REF!="","x",#REF!)</f>
        <v>#REF!</v>
      </c>
      <c r="BV94" s="124" t="e">
        <f>IF(#REF!="","x",#REF!)</f>
        <v>#REF!</v>
      </c>
      <c r="BW94" s="124" t="e">
        <f>IF(#REF!="","x",#REF!)</f>
        <v>#REF!</v>
      </c>
      <c r="BX94" s="124" t="e">
        <f>IF(#REF!="","x",#REF!)</f>
        <v>#REF!</v>
      </c>
      <c r="BY94" s="124" t="e">
        <f>IF(#REF!="","x",#REF!)</f>
        <v>#REF!</v>
      </c>
      <c r="BZ94" s="124" t="e">
        <f>IF(#REF!="","x",#REF!)</f>
        <v>#REF!</v>
      </c>
      <c r="CA94" s="124" t="e">
        <f>IF(#REF!="","x",#REF!)</f>
        <v>#REF!</v>
      </c>
      <c r="CB94" s="124" t="e">
        <f>IF(#REF!="","x",#REF!)</f>
        <v>#REF!</v>
      </c>
    </row>
    <row r="95" spans="1:80" x14ac:dyDescent="0.25">
      <c r="A95" s="101" t="s">
        <v>170</v>
      </c>
      <c r="B95" s="84" t="s">
        <v>169</v>
      </c>
      <c r="C95" s="124" t="e">
        <f>IF(#REF!="","x",#REF!)</f>
        <v>#REF!</v>
      </c>
      <c r="D95" s="124" t="e">
        <f>IF(#REF!="","x",#REF!)</f>
        <v>#REF!</v>
      </c>
      <c r="E95" s="124" t="e">
        <f>IF(#REF!="","x",#REF!)</f>
        <v>#REF!</v>
      </c>
      <c r="F95" s="124" t="e">
        <f>IF(#REF!="","x",#REF!)</f>
        <v>#REF!</v>
      </c>
      <c r="G95" s="124" t="e">
        <f>IF(#REF!="","x",#REF!)</f>
        <v>#REF!</v>
      </c>
      <c r="H95" s="124" t="e">
        <f>IF(#REF!="","x",#REF!)</f>
        <v>#REF!</v>
      </c>
      <c r="I95" s="124" t="e">
        <f>IF(#REF!="","x",#REF!)</f>
        <v>#REF!</v>
      </c>
      <c r="J95" s="124" t="e">
        <f>IF(#REF!="","x",#REF!)</f>
        <v>#REF!</v>
      </c>
      <c r="K95" s="124" t="e">
        <f>IF(#REF!="","x",#REF!)</f>
        <v>#REF!</v>
      </c>
      <c r="L95" s="124" t="e">
        <f>IF(#REF!="","x",#REF!)</f>
        <v>#REF!</v>
      </c>
      <c r="M95" s="124" t="e">
        <f>IF(#REF!="","x",#REF!)</f>
        <v>#REF!</v>
      </c>
      <c r="N95" s="124" t="e">
        <f>IF(#REF!="","x",#REF!)</f>
        <v>#REF!</v>
      </c>
      <c r="O95" s="124" t="e">
        <f>IF(#REF!="","x",#REF!)</f>
        <v>#REF!</v>
      </c>
      <c r="P95" s="124" t="e">
        <f>IF(#REF!="","x",#REF!)</f>
        <v>#REF!</v>
      </c>
      <c r="Q95" s="124" t="e">
        <f>IF(#REF!="","x",#REF!)</f>
        <v>#REF!</v>
      </c>
      <c r="R95" s="124" t="e">
        <f>IF(#REF!="","x",#REF!)</f>
        <v>#REF!</v>
      </c>
      <c r="S95" s="124" t="e">
        <f>IF(#REF!="","x",#REF!)</f>
        <v>#REF!</v>
      </c>
      <c r="T95" s="124" t="e">
        <f>IF(#REF!="","x",#REF!)</f>
        <v>#REF!</v>
      </c>
      <c r="U95" s="124" t="e">
        <f>IF(#REF!="","x",#REF!)</f>
        <v>#REF!</v>
      </c>
      <c r="V95" s="124" t="e">
        <f>IF(#REF!="","x",#REF!)</f>
        <v>#REF!</v>
      </c>
      <c r="W95" s="124" t="e">
        <f>IF(#REF!="","x",#REF!)</f>
        <v>#REF!</v>
      </c>
      <c r="X95" s="124" t="e">
        <f>IF(#REF!="","x",#REF!)</f>
        <v>#REF!</v>
      </c>
      <c r="Y95" s="124" t="e">
        <f>IF(#REF!="","x",#REF!)</f>
        <v>#REF!</v>
      </c>
      <c r="Z95" s="124" t="e">
        <f>IF(#REF!="","x",#REF!)</f>
        <v>#REF!</v>
      </c>
      <c r="AA95" s="124" t="e">
        <f>IF(#REF!="","x",#REF!)</f>
        <v>#REF!</v>
      </c>
      <c r="AB95" s="124" t="e">
        <f>IF(#REF!="","x",#REF!)</f>
        <v>#REF!</v>
      </c>
      <c r="AC95" s="124" t="e">
        <f>IF(#REF!="","x",#REF!)</f>
        <v>#REF!</v>
      </c>
      <c r="AD95" s="124" t="e">
        <f>IF(#REF!="","x",#REF!)</f>
        <v>#REF!</v>
      </c>
      <c r="AE95" s="124" t="e">
        <f>IF(#REF!="","x",#REF!)</f>
        <v>#REF!</v>
      </c>
      <c r="AF95" s="124" t="e">
        <f>IF(#REF!="","x",#REF!)</f>
        <v>#REF!</v>
      </c>
      <c r="AG95" s="124" t="e">
        <f>IF(#REF!="","x",#REF!)</f>
        <v>#REF!</v>
      </c>
      <c r="AH95" s="124" t="e">
        <f>IF(#REF!="","x",#REF!)</f>
        <v>#REF!</v>
      </c>
      <c r="AI95" s="124" t="e">
        <f>IF(#REF!="","x",#REF!)</f>
        <v>#REF!</v>
      </c>
      <c r="AJ95" s="124" t="e">
        <f>IF(#REF!="","x",#REF!)</f>
        <v>#REF!</v>
      </c>
      <c r="AK95" s="124" t="e">
        <f>IF(#REF!="","x",#REF!)</f>
        <v>#REF!</v>
      </c>
      <c r="AL95" s="124" t="e">
        <f>IF(#REF!="","x",#REF!)</f>
        <v>#REF!</v>
      </c>
      <c r="AM95" s="124" t="e">
        <f>IF(#REF!="","x",#REF!)</f>
        <v>#REF!</v>
      </c>
      <c r="AN95" s="124" t="e">
        <f>IF(#REF!="","x",#REF!)</f>
        <v>#REF!</v>
      </c>
      <c r="AO95" s="124" t="e">
        <f>IF(#REF!="","x",#REF!)</f>
        <v>#REF!</v>
      </c>
      <c r="AP95" s="124" t="e">
        <f>IF(#REF!="","x",#REF!)</f>
        <v>#REF!</v>
      </c>
      <c r="AQ95" s="124" t="e">
        <f>IF(#REF!="","x",#REF!)</f>
        <v>#REF!</v>
      </c>
      <c r="AR95" s="124" t="e">
        <f>IF(#REF!="","x",#REF!)</f>
        <v>#REF!</v>
      </c>
      <c r="AS95" s="124" t="e">
        <f>IF(#REF!="","x",#REF!)</f>
        <v>#REF!</v>
      </c>
      <c r="AT95" s="124" t="e">
        <f>IF(#REF!="","x",#REF!)</f>
        <v>#REF!</v>
      </c>
      <c r="AU95" s="124" t="e">
        <f>IF(#REF!="","x",#REF!)</f>
        <v>#REF!</v>
      </c>
      <c r="AV95" s="124" t="e">
        <f>IF(#REF!="","x",#REF!)</f>
        <v>#REF!</v>
      </c>
      <c r="AW95" s="124" t="e">
        <f>IF(#REF!="","x",#REF!)</f>
        <v>#REF!</v>
      </c>
      <c r="AX95" s="124" t="e">
        <f>IF(#REF!="","x",#REF!)</f>
        <v>#REF!</v>
      </c>
      <c r="AY95" s="124" t="e">
        <f>IF(#REF!="","x",#REF!)</f>
        <v>#REF!</v>
      </c>
      <c r="AZ95" s="124" t="e">
        <f>IF(#REF!="","x",#REF!)</f>
        <v>#REF!</v>
      </c>
      <c r="BA95" s="124" t="e">
        <f>IF(#REF!="","x",#REF!)</f>
        <v>#REF!</v>
      </c>
      <c r="BB95" s="124" t="e">
        <f>IF(#REF!="","x",#REF!)</f>
        <v>#REF!</v>
      </c>
      <c r="BC95" s="124" t="e">
        <f>IF(#REF!="","x",#REF!)</f>
        <v>#REF!</v>
      </c>
      <c r="BD95" s="124" t="e">
        <f>IF(#REF!="","x",#REF!)</f>
        <v>#REF!</v>
      </c>
      <c r="BE95" s="162" t="e">
        <f>IF(#REF!="","x",YEAR(#REF!))</f>
        <v>#REF!</v>
      </c>
      <c r="BF95" s="162" t="e">
        <f>IF(#REF!="","x",YEAR(#REF!))</f>
        <v>#REF!</v>
      </c>
      <c r="BG95" s="162" t="e">
        <f>IF(#REF!="","x",YEAR(#REF!))</f>
        <v>#REF!</v>
      </c>
      <c r="BH95" s="124" t="e">
        <f>IF(#REF!="","x",#REF!)</f>
        <v>#REF!</v>
      </c>
      <c r="BI95" s="124" t="e">
        <f>IF(#REF!="","x",#REF!)</f>
        <v>#REF!</v>
      </c>
      <c r="BJ95" s="124" t="e">
        <f>IF(#REF!="","x",#REF!)</f>
        <v>#REF!</v>
      </c>
      <c r="BK95" s="124" t="e">
        <f>IF(#REF!="","x",#REF!)</f>
        <v>#REF!</v>
      </c>
      <c r="BL95" s="124" t="e">
        <f>IF(#REF!="","x",#REF!)</f>
        <v>#REF!</v>
      </c>
      <c r="BM95" s="124" t="e">
        <f>IF(#REF!="","x",#REF!)</f>
        <v>#REF!</v>
      </c>
      <c r="BN95" s="124" t="e">
        <f>IF(#REF!="","x",#REF!)</f>
        <v>#REF!</v>
      </c>
      <c r="BO95" s="124" t="e">
        <f>IF(#REF!="","x",#REF!)</f>
        <v>#REF!</v>
      </c>
      <c r="BP95" s="124" t="e">
        <f>IF(#REF!="","x",#REF!)</f>
        <v>#REF!</v>
      </c>
      <c r="BQ95" s="124" t="e">
        <f>IF(#REF!="","x",#REF!)</f>
        <v>#REF!</v>
      </c>
      <c r="BR95" s="124" t="e">
        <f>IF(#REF!="","x",#REF!)</f>
        <v>#REF!</v>
      </c>
      <c r="BS95" s="124" t="e">
        <f>IF(#REF!="","x",#REF!)</f>
        <v>#REF!</v>
      </c>
      <c r="BT95" s="124" t="e">
        <f>IF(#REF!="","x",#REF!)</f>
        <v>#REF!</v>
      </c>
      <c r="BU95" s="124" t="e">
        <f>IF(#REF!="","x",#REF!)</f>
        <v>#REF!</v>
      </c>
      <c r="BV95" s="124" t="e">
        <f>IF(#REF!="","x",#REF!)</f>
        <v>#REF!</v>
      </c>
      <c r="BW95" s="124" t="e">
        <f>IF(#REF!="","x",#REF!)</f>
        <v>#REF!</v>
      </c>
      <c r="BX95" s="124" t="e">
        <f>IF(#REF!="","x",#REF!)</f>
        <v>#REF!</v>
      </c>
      <c r="BY95" s="124" t="e">
        <f>IF(#REF!="","x",#REF!)</f>
        <v>#REF!</v>
      </c>
      <c r="BZ95" s="124" t="e">
        <f>IF(#REF!="","x",#REF!)</f>
        <v>#REF!</v>
      </c>
      <c r="CA95" s="124" t="e">
        <f>IF(#REF!="","x",#REF!)</f>
        <v>#REF!</v>
      </c>
      <c r="CB95" s="124" t="e">
        <f>IF(#REF!="","x",#REF!)</f>
        <v>#REF!</v>
      </c>
    </row>
    <row r="96" spans="1:80" x14ac:dyDescent="0.25">
      <c r="A96" s="101" t="s">
        <v>604</v>
      </c>
      <c r="B96" s="84" t="s">
        <v>171</v>
      </c>
      <c r="C96" s="124" t="e">
        <f>IF(#REF!="","x",#REF!)</f>
        <v>#REF!</v>
      </c>
      <c r="D96" s="124" t="e">
        <f>IF(#REF!="","x",#REF!)</f>
        <v>#REF!</v>
      </c>
      <c r="E96" s="124" t="e">
        <f>IF(#REF!="","x",#REF!)</f>
        <v>#REF!</v>
      </c>
      <c r="F96" s="124" t="e">
        <f>IF(#REF!="","x",#REF!)</f>
        <v>#REF!</v>
      </c>
      <c r="G96" s="124" t="e">
        <f>IF(#REF!="","x",#REF!)</f>
        <v>#REF!</v>
      </c>
      <c r="H96" s="124" t="e">
        <f>IF(#REF!="","x",#REF!)</f>
        <v>#REF!</v>
      </c>
      <c r="I96" s="124" t="e">
        <f>IF(#REF!="","x",#REF!)</f>
        <v>#REF!</v>
      </c>
      <c r="J96" s="124" t="e">
        <f>IF(#REF!="","x",#REF!)</f>
        <v>#REF!</v>
      </c>
      <c r="K96" s="124" t="e">
        <f>IF(#REF!="","x",#REF!)</f>
        <v>#REF!</v>
      </c>
      <c r="L96" s="124" t="e">
        <f>IF(#REF!="","x",#REF!)</f>
        <v>#REF!</v>
      </c>
      <c r="M96" s="124" t="e">
        <f>IF(#REF!="","x",#REF!)</f>
        <v>#REF!</v>
      </c>
      <c r="N96" s="124" t="e">
        <f>IF(#REF!="","x",#REF!)</f>
        <v>#REF!</v>
      </c>
      <c r="O96" s="124" t="e">
        <f>IF(#REF!="","x",#REF!)</f>
        <v>#REF!</v>
      </c>
      <c r="P96" s="124" t="e">
        <f>IF(#REF!="","x",#REF!)</f>
        <v>#REF!</v>
      </c>
      <c r="Q96" s="124" t="e">
        <f>IF(#REF!="","x",#REF!)</f>
        <v>#REF!</v>
      </c>
      <c r="R96" s="124" t="e">
        <f>IF(#REF!="","x",#REF!)</f>
        <v>#REF!</v>
      </c>
      <c r="S96" s="124" t="e">
        <f>IF(#REF!="","x",#REF!)</f>
        <v>#REF!</v>
      </c>
      <c r="T96" s="124" t="e">
        <f>IF(#REF!="","x",#REF!)</f>
        <v>#REF!</v>
      </c>
      <c r="U96" s="124" t="e">
        <f>IF(#REF!="","x",#REF!)</f>
        <v>#REF!</v>
      </c>
      <c r="V96" s="124" t="e">
        <f>IF(#REF!="","x",#REF!)</f>
        <v>#REF!</v>
      </c>
      <c r="W96" s="124" t="e">
        <f>IF(#REF!="","x",#REF!)</f>
        <v>#REF!</v>
      </c>
      <c r="X96" s="124" t="e">
        <f>IF(#REF!="","x",#REF!)</f>
        <v>#REF!</v>
      </c>
      <c r="Y96" s="124" t="e">
        <f>IF(#REF!="","x",#REF!)</f>
        <v>#REF!</v>
      </c>
      <c r="Z96" s="124" t="e">
        <f>IF(#REF!="","x",#REF!)</f>
        <v>#REF!</v>
      </c>
      <c r="AA96" s="124" t="e">
        <f>IF(#REF!="","x",#REF!)</f>
        <v>#REF!</v>
      </c>
      <c r="AB96" s="124" t="e">
        <f>IF(#REF!="","x",#REF!)</f>
        <v>#REF!</v>
      </c>
      <c r="AC96" s="124" t="e">
        <f>IF(#REF!="","x",#REF!)</f>
        <v>#REF!</v>
      </c>
      <c r="AD96" s="124" t="e">
        <f>IF(#REF!="","x",#REF!)</f>
        <v>#REF!</v>
      </c>
      <c r="AE96" s="124" t="e">
        <f>IF(#REF!="","x",#REF!)</f>
        <v>#REF!</v>
      </c>
      <c r="AF96" s="124" t="e">
        <f>IF(#REF!="","x",#REF!)</f>
        <v>#REF!</v>
      </c>
      <c r="AG96" s="124" t="e">
        <f>IF(#REF!="","x",#REF!)</f>
        <v>#REF!</v>
      </c>
      <c r="AH96" s="124" t="e">
        <f>IF(#REF!="","x",#REF!)</f>
        <v>#REF!</v>
      </c>
      <c r="AI96" s="124" t="e">
        <f>IF(#REF!="","x",#REF!)</f>
        <v>#REF!</v>
      </c>
      <c r="AJ96" s="124" t="e">
        <f>IF(#REF!="","x",#REF!)</f>
        <v>#REF!</v>
      </c>
      <c r="AK96" s="124" t="e">
        <f>IF(#REF!="","x",#REF!)</f>
        <v>#REF!</v>
      </c>
      <c r="AL96" s="124" t="e">
        <f>IF(#REF!="","x",#REF!)</f>
        <v>#REF!</v>
      </c>
      <c r="AM96" s="124" t="e">
        <f>IF(#REF!="","x",#REF!)</f>
        <v>#REF!</v>
      </c>
      <c r="AN96" s="124" t="e">
        <f>IF(#REF!="","x",#REF!)</f>
        <v>#REF!</v>
      </c>
      <c r="AO96" s="124" t="e">
        <f>IF(#REF!="","x",#REF!)</f>
        <v>#REF!</v>
      </c>
      <c r="AP96" s="124" t="e">
        <f>IF(#REF!="","x",#REF!)</f>
        <v>#REF!</v>
      </c>
      <c r="AQ96" s="124" t="e">
        <f>IF(#REF!="","x",#REF!)</f>
        <v>#REF!</v>
      </c>
      <c r="AR96" s="124" t="e">
        <f>IF(#REF!="","x",#REF!)</f>
        <v>#REF!</v>
      </c>
      <c r="AS96" s="124" t="e">
        <f>IF(#REF!="","x",#REF!)</f>
        <v>#REF!</v>
      </c>
      <c r="AT96" s="124" t="e">
        <f>IF(#REF!="","x",#REF!)</f>
        <v>#REF!</v>
      </c>
      <c r="AU96" s="124" t="e">
        <f>IF(#REF!="","x",#REF!)</f>
        <v>#REF!</v>
      </c>
      <c r="AV96" s="124" t="e">
        <f>IF(#REF!="","x",#REF!)</f>
        <v>#REF!</v>
      </c>
      <c r="AW96" s="124" t="e">
        <f>IF(#REF!="","x",#REF!)</f>
        <v>#REF!</v>
      </c>
      <c r="AX96" s="124" t="e">
        <f>IF(#REF!="","x",#REF!)</f>
        <v>#REF!</v>
      </c>
      <c r="AY96" s="124" t="e">
        <f>IF(#REF!="","x",#REF!)</f>
        <v>#REF!</v>
      </c>
      <c r="AZ96" s="124" t="e">
        <f>IF(#REF!="","x",#REF!)</f>
        <v>#REF!</v>
      </c>
      <c r="BA96" s="124" t="e">
        <f>IF(#REF!="","x",#REF!)</f>
        <v>#REF!</v>
      </c>
      <c r="BB96" s="124" t="e">
        <f>IF(#REF!="","x",#REF!)</f>
        <v>#REF!</v>
      </c>
      <c r="BC96" s="124" t="e">
        <f>IF(#REF!="","x",#REF!)</f>
        <v>#REF!</v>
      </c>
      <c r="BD96" s="124" t="e">
        <f>IF(#REF!="","x",#REF!)</f>
        <v>#REF!</v>
      </c>
      <c r="BE96" s="162" t="e">
        <f>IF(#REF!="","x",YEAR(#REF!))</f>
        <v>#REF!</v>
      </c>
      <c r="BF96" s="162" t="e">
        <f>IF(#REF!="","x",YEAR(#REF!))</f>
        <v>#REF!</v>
      </c>
      <c r="BG96" s="162" t="e">
        <f>IF(#REF!="","x",YEAR(#REF!))</f>
        <v>#REF!</v>
      </c>
      <c r="BH96" s="124" t="e">
        <f>IF(#REF!="","x",#REF!)</f>
        <v>#REF!</v>
      </c>
      <c r="BI96" s="124" t="e">
        <f>IF(#REF!="","x",#REF!)</f>
        <v>#REF!</v>
      </c>
      <c r="BJ96" s="124" t="e">
        <f>IF(#REF!="","x",#REF!)</f>
        <v>#REF!</v>
      </c>
      <c r="BK96" s="124" t="e">
        <f>IF(#REF!="","x",#REF!)</f>
        <v>#REF!</v>
      </c>
      <c r="BL96" s="124" t="e">
        <f>IF(#REF!="","x",#REF!)</f>
        <v>#REF!</v>
      </c>
      <c r="BM96" s="124" t="e">
        <f>IF(#REF!="","x",#REF!)</f>
        <v>#REF!</v>
      </c>
      <c r="BN96" s="124" t="e">
        <f>IF(#REF!="","x",#REF!)</f>
        <v>#REF!</v>
      </c>
      <c r="BO96" s="124" t="e">
        <f>IF(#REF!="","x",#REF!)</f>
        <v>#REF!</v>
      </c>
      <c r="BP96" s="124" t="e">
        <f>IF(#REF!="","x",#REF!)</f>
        <v>#REF!</v>
      </c>
      <c r="BQ96" s="124" t="e">
        <f>IF(#REF!="","x",#REF!)</f>
        <v>#REF!</v>
      </c>
      <c r="BR96" s="124" t="e">
        <f>IF(#REF!="","x",#REF!)</f>
        <v>#REF!</v>
      </c>
      <c r="BS96" s="124" t="e">
        <f>IF(#REF!="","x",#REF!)</f>
        <v>#REF!</v>
      </c>
      <c r="BT96" s="124" t="e">
        <f>IF(#REF!="","x",#REF!)</f>
        <v>#REF!</v>
      </c>
      <c r="BU96" s="124" t="e">
        <f>IF(#REF!="","x",#REF!)</f>
        <v>#REF!</v>
      </c>
      <c r="BV96" s="124" t="e">
        <f>IF(#REF!="","x",#REF!)</f>
        <v>#REF!</v>
      </c>
      <c r="BW96" s="124" t="e">
        <f>IF(#REF!="","x",#REF!)</f>
        <v>#REF!</v>
      </c>
      <c r="BX96" s="124" t="e">
        <f>IF(#REF!="","x",#REF!)</f>
        <v>#REF!</v>
      </c>
      <c r="BY96" s="124" t="e">
        <f>IF(#REF!="","x",#REF!)</f>
        <v>#REF!</v>
      </c>
      <c r="BZ96" s="124" t="e">
        <f>IF(#REF!="","x",#REF!)</f>
        <v>#REF!</v>
      </c>
      <c r="CA96" s="124" t="e">
        <f>IF(#REF!="","x",#REF!)</f>
        <v>#REF!</v>
      </c>
      <c r="CB96" s="124" t="e">
        <f>IF(#REF!="","x",#REF!)</f>
        <v>#REF!</v>
      </c>
    </row>
    <row r="97" spans="1:80" x14ac:dyDescent="0.25">
      <c r="A97" s="101" t="s">
        <v>373</v>
      </c>
      <c r="B97" s="84" t="s">
        <v>172</v>
      </c>
      <c r="C97" s="124" t="e">
        <f>IF(#REF!="","x",#REF!)</f>
        <v>#REF!</v>
      </c>
      <c r="D97" s="124" t="e">
        <f>IF(#REF!="","x",#REF!)</f>
        <v>#REF!</v>
      </c>
      <c r="E97" s="124" t="e">
        <f>IF(#REF!="","x",#REF!)</f>
        <v>#REF!</v>
      </c>
      <c r="F97" s="124" t="e">
        <f>IF(#REF!="","x",#REF!)</f>
        <v>#REF!</v>
      </c>
      <c r="G97" s="124" t="e">
        <f>IF(#REF!="","x",#REF!)</f>
        <v>#REF!</v>
      </c>
      <c r="H97" s="124" t="e">
        <f>IF(#REF!="","x",#REF!)</f>
        <v>#REF!</v>
      </c>
      <c r="I97" s="124" t="e">
        <f>IF(#REF!="","x",#REF!)</f>
        <v>#REF!</v>
      </c>
      <c r="J97" s="124" t="e">
        <f>IF(#REF!="","x",#REF!)</f>
        <v>#REF!</v>
      </c>
      <c r="K97" s="124" t="e">
        <f>IF(#REF!="","x",#REF!)</f>
        <v>#REF!</v>
      </c>
      <c r="L97" s="124" t="e">
        <f>IF(#REF!="","x",#REF!)</f>
        <v>#REF!</v>
      </c>
      <c r="M97" s="124" t="e">
        <f>IF(#REF!="","x",#REF!)</f>
        <v>#REF!</v>
      </c>
      <c r="N97" s="124" t="e">
        <f>IF(#REF!="","x",#REF!)</f>
        <v>#REF!</v>
      </c>
      <c r="O97" s="124" t="e">
        <f>IF(#REF!="","x",#REF!)</f>
        <v>#REF!</v>
      </c>
      <c r="P97" s="124" t="e">
        <f>IF(#REF!="","x",#REF!)</f>
        <v>#REF!</v>
      </c>
      <c r="Q97" s="124" t="e">
        <f>IF(#REF!="","x",#REF!)</f>
        <v>#REF!</v>
      </c>
      <c r="R97" s="124" t="e">
        <f>IF(#REF!="","x",#REF!)</f>
        <v>#REF!</v>
      </c>
      <c r="S97" s="124" t="e">
        <f>IF(#REF!="","x",#REF!)</f>
        <v>#REF!</v>
      </c>
      <c r="T97" s="124" t="e">
        <f>IF(#REF!="","x",#REF!)</f>
        <v>#REF!</v>
      </c>
      <c r="U97" s="124" t="e">
        <f>IF(#REF!="","x",#REF!)</f>
        <v>#REF!</v>
      </c>
      <c r="V97" s="124" t="e">
        <f>IF(#REF!="","x",#REF!)</f>
        <v>#REF!</v>
      </c>
      <c r="W97" s="124" t="e">
        <f>IF(#REF!="","x",#REF!)</f>
        <v>#REF!</v>
      </c>
      <c r="X97" s="124" t="e">
        <f>IF(#REF!="","x",#REF!)</f>
        <v>#REF!</v>
      </c>
      <c r="Y97" s="124" t="e">
        <f>IF(#REF!="","x",#REF!)</f>
        <v>#REF!</v>
      </c>
      <c r="Z97" s="124" t="e">
        <f>IF(#REF!="","x",#REF!)</f>
        <v>#REF!</v>
      </c>
      <c r="AA97" s="124" t="e">
        <f>IF(#REF!="","x",#REF!)</f>
        <v>#REF!</v>
      </c>
      <c r="AB97" s="124" t="e">
        <f>IF(#REF!="","x",#REF!)</f>
        <v>#REF!</v>
      </c>
      <c r="AC97" s="124" t="e">
        <f>IF(#REF!="","x",#REF!)</f>
        <v>#REF!</v>
      </c>
      <c r="AD97" s="124" t="e">
        <f>IF(#REF!="","x",#REF!)</f>
        <v>#REF!</v>
      </c>
      <c r="AE97" s="124" t="e">
        <f>IF(#REF!="","x",#REF!)</f>
        <v>#REF!</v>
      </c>
      <c r="AF97" s="124" t="e">
        <f>IF(#REF!="","x",#REF!)</f>
        <v>#REF!</v>
      </c>
      <c r="AG97" s="124" t="e">
        <f>IF(#REF!="","x",#REF!)</f>
        <v>#REF!</v>
      </c>
      <c r="AH97" s="124" t="e">
        <f>IF(#REF!="","x",#REF!)</f>
        <v>#REF!</v>
      </c>
      <c r="AI97" s="124" t="e">
        <f>IF(#REF!="","x",#REF!)</f>
        <v>#REF!</v>
      </c>
      <c r="AJ97" s="124" t="e">
        <f>IF(#REF!="","x",#REF!)</f>
        <v>#REF!</v>
      </c>
      <c r="AK97" s="124" t="e">
        <f>IF(#REF!="","x",#REF!)</f>
        <v>#REF!</v>
      </c>
      <c r="AL97" s="124" t="e">
        <f>IF(#REF!="","x",#REF!)</f>
        <v>#REF!</v>
      </c>
      <c r="AM97" s="124" t="e">
        <f>IF(#REF!="","x",#REF!)</f>
        <v>#REF!</v>
      </c>
      <c r="AN97" s="124" t="e">
        <f>IF(#REF!="","x",#REF!)</f>
        <v>#REF!</v>
      </c>
      <c r="AO97" s="124" t="e">
        <f>IF(#REF!="","x",#REF!)</f>
        <v>#REF!</v>
      </c>
      <c r="AP97" s="124" t="e">
        <f>IF(#REF!="","x",#REF!)</f>
        <v>#REF!</v>
      </c>
      <c r="AQ97" s="124" t="e">
        <f>IF(#REF!="","x",#REF!)</f>
        <v>#REF!</v>
      </c>
      <c r="AR97" s="124" t="e">
        <f>IF(#REF!="","x",#REF!)</f>
        <v>#REF!</v>
      </c>
      <c r="AS97" s="124" t="e">
        <f>IF(#REF!="","x",#REF!)</f>
        <v>#REF!</v>
      </c>
      <c r="AT97" s="124" t="e">
        <f>IF(#REF!="","x",#REF!)</f>
        <v>#REF!</v>
      </c>
      <c r="AU97" s="124" t="e">
        <f>IF(#REF!="","x",#REF!)</f>
        <v>#REF!</v>
      </c>
      <c r="AV97" s="124" t="e">
        <f>IF(#REF!="","x",#REF!)</f>
        <v>#REF!</v>
      </c>
      <c r="AW97" s="124" t="e">
        <f>IF(#REF!="","x",#REF!)</f>
        <v>#REF!</v>
      </c>
      <c r="AX97" s="124" t="e">
        <f>IF(#REF!="","x",#REF!)</f>
        <v>#REF!</v>
      </c>
      <c r="AY97" s="124" t="e">
        <f>IF(#REF!="","x",#REF!)</f>
        <v>#REF!</v>
      </c>
      <c r="AZ97" s="124" t="e">
        <f>IF(#REF!="","x",#REF!)</f>
        <v>#REF!</v>
      </c>
      <c r="BA97" s="124" t="e">
        <f>IF(#REF!="","x",#REF!)</f>
        <v>#REF!</v>
      </c>
      <c r="BB97" s="124" t="e">
        <f>IF(#REF!="","x",#REF!)</f>
        <v>#REF!</v>
      </c>
      <c r="BC97" s="124" t="e">
        <f>IF(#REF!="","x",#REF!)</f>
        <v>#REF!</v>
      </c>
      <c r="BD97" s="124" t="e">
        <f>IF(#REF!="","x",#REF!)</f>
        <v>#REF!</v>
      </c>
      <c r="BE97" s="162" t="e">
        <f>IF(#REF!="","x",YEAR(#REF!))</f>
        <v>#REF!</v>
      </c>
      <c r="BF97" s="162" t="e">
        <f>IF(#REF!="","x",YEAR(#REF!))</f>
        <v>#REF!</v>
      </c>
      <c r="BG97" s="162" t="e">
        <f>IF(#REF!="","x",YEAR(#REF!))</f>
        <v>#REF!</v>
      </c>
      <c r="BH97" s="124" t="e">
        <f>IF(#REF!="","x",#REF!)</f>
        <v>#REF!</v>
      </c>
      <c r="BI97" s="124" t="e">
        <f>IF(#REF!="","x",#REF!)</f>
        <v>#REF!</v>
      </c>
      <c r="BJ97" s="124" t="e">
        <f>IF(#REF!="","x",#REF!)</f>
        <v>#REF!</v>
      </c>
      <c r="BK97" s="124" t="e">
        <f>IF(#REF!="","x",#REF!)</f>
        <v>#REF!</v>
      </c>
      <c r="BL97" s="124" t="e">
        <f>IF(#REF!="","x",#REF!)</f>
        <v>#REF!</v>
      </c>
      <c r="BM97" s="124" t="e">
        <f>IF(#REF!="","x",#REF!)</f>
        <v>#REF!</v>
      </c>
      <c r="BN97" s="124" t="e">
        <f>IF(#REF!="","x",#REF!)</f>
        <v>#REF!</v>
      </c>
      <c r="BO97" s="124" t="e">
        <f>IF(#REF!="","x",#REF!)</f>
        <v>#REF!</v>
      </c>
      <c r="BP97" s="124" t="e">
        <f>IF(#REF!="","x",#REF!)</f>
        <v>#REF!</v>
      </c>
      <c r="BQ97" s="124" t="e">
        <f>IF(#REF!="","x",#REF!)</f>
        <v>#REF!</v>
      </c>
      <c r="BR97" s="124" t="e">
        <f>IF(#REF!="","x",#REF!)</f>
        <v>#REF!</v>
      </c>
      <c r="BS97" s="124" t="e">
        <f>IF(#REF!="","x",#REF!)</f>
        <v>#REF!</v>
      </c>
      <c r="BT97" s="124" t="e">
        <f>IF(#REF!="","x",#REF!)</f>
        <v>#REF!</v>
      </c>
      <c r="BU97" s="124" t="e">
        <f>IF(#REF!="","x",#REF!)</f>
        <v>#REF!</v>
      </c>
      <c r="BV97" s="124" t="e">
        <f>IF(#REF!="","x",#REF!)</f>
        <v>#REF!</v>
      </c>
      <c r="BW97" s="124" t="e">
        <f>IF(#REF!="","x",#REF!)</f>
        <v>#REF!</v>
      </c>
      <c r="BX97" s="124" t="e">
        <f>IF(#REF!="","x",#REF!)</f>
        <v>#REF!</v>
      </c>
      <c r="BY97" s="124" t="e">
        <f>IF(#REF!="","x",#REF!)</f>
        <v>#REF!</v>
      </c>
      <c r="BZ97" s="124" t="e">
        <f>IF(#REF!="","x",#REF!)</f>
        <v>#REF!</v>
      </c>
      <c r="CA97" s="124" t="e">
        <f>IF(#REF!="","x",#REF!)</f>
        <v>#REF!</v>
      </c>
      <c r="CB97" s="124" t="e">
        <f>IF(#REF!="","x",#REF!)</f>
        <v>#REF!</v>
      </c>
    </row>
    <row r="98" spans="1:80" x14ac:dyDescent="0.25">
      <c r="A98" s="101" t="s">
        <v>174</v>
      </c>
      <c r="B98" s="84" t="s">
        <v>173</v>
      </c>
      <c r="C98" s="124" t="e">
        <f>IF(#REF!="","x",#REF!)</f>
        <v>#REF!</v>
      </c>
      <c r="D98" s="124" t="e">
        <f>IF(#REF!="","x",#REF!)</f>
        <v>#REF!</v>
      </c>
      <c r="E98" s="124" t="e">
        <f>IF(#REF!="","x",#REF!)</f>
        <v>#REF!</v>
      </c>
      <c r="F98" s="124" t="e">
        <f>IF(#REF!="","x",#REF!)</f>
        <v>#REF!</v>
      </c>
      <c r="G98" s="124" t="e">
        <f>IF(#REF!="","x",#REF!)</f>
        <v>#REF!</v>
      </c>
      <c r="H98" s="124" t="e">
        <f>IF(#REF!="","x",#REF!)</f>
        <v>#REF!</v>
      </c>
      <c r="I98" s="124" t="e">
        <f>IF(#REF!="","x",#REF!)</f>
        <v>#REF!</v>
      </c>
      <c r="J98" s="124" t="e">
        <f>IF(#REF!="","x",#REF!)</f>
        <v>#REF!</v>
      </c>
      <c r="K98" s="124" t="e">
        <f>IF(#REF!="","x",#REF!)</f>
        <v>#REF!</v>
      </c>
      <c r="L98" s="124" t="e">
        <f>IF(#REF!="","x",#REF!)</f>
        <v>#REF!</v>
      </c>
      <c r="M98" s="124" t="e">
        <f>IF(#REF!="","x",#REF!)</f>
        <v>#REF!</v>
      </c>
      <c r="N98" s="124" t="e">
        <f>IF(#REF!="","x",#REF!)</f>
        <v>#REF!</v>
      </c>
      <c r="O98" s="124" t="e">
        <f>IF(#REF!="","x",#REF!)</f>
        <v>#REF!</v>
      </c>
      <c r="P98" s="124" t="e">
        <f>IF(#REF!="","x",#REF!)</f>
        <v>#REF!</v>
      </c>
      <c r="Q98" s="124" t="e">
        <f>IF(#REF!="","x",#REF!)</f>
        <v>#REF!</v>
      </c>
      <c r="R98" s="124" t="e">
        <f>IF(#REF!="","x",#REF!)</f>
        <v>#REF!</v>
      </c>
      <c r="S98" s="124" t="e">
        <f>IF(#REF!="","x",#REF!)</f>
        <v>#REF!</v>
      </c>
      <c r="T98" s="124" t="e">
        <f>IF(#REF!="","x",#REF!)</f>
        <v>#REF!</v>
      </c>
      <c r="U98" s="124" t="e">
        <f>IF(#REF!="","x",#REF!)</f>
        <v>#REF!</v>
      </c>
      <c r="V98" s="124" t="e">
        <f>IF(#REF!="","x",#REF!)</f>
        <v>#REF!</v>
      </c>
      <c r="W98" s="124" t="e">
        <f>IF(#REF!="","x",#REF!)</f>
        <v>#REF!</v>
      </c>
      <c r="X98" s="124" t="e">
        <f>IF(#REF!="","x",#REF!)</f>
        <v>#REF!</v>
      </c>
      <c r="Y98" s="124" t="e">
        <f>IF(#REF!="","x",#REF!)</f>
        <v>#REF!</v>
      </c>
      <c r="Z98" s="124" t="e">
        <f>IF(#REF!="","x",#REF!)</f>
        <v>#REF!</v>
      </c>
      <c r="AA98" s="124" t="e">
        <f>IF(#REF!="","x",#REF!)</f>
        <v>#REF!</v>
      </c>
      <c r="AB98" s="124" t="e">
        <f>IF(#REF!="","x",#REF!)</f>
        <v>#REF!</v>
      </c>
      <c r="AC98" s="124" t="e">
        <f>IF(#REF!="","x",#REF!)</f>
        <v>#REF!</v>
      </c>
      <c r="AD98" s="124" t="e">
        <f>IF(#REF!="","x",#REF!)</f>
        <v>#REF!</v>
      </c>
      <c r="AE98" s="124" t="e">
        <f>IF(#REF!="","x",#REF!)</f>
        <v>#REF!</v>
      </c>
      <c r="AF98" s="124" t="e">
        <f>IF(#REF!="","x",#REF!)</f>
        <v>#REF!</v>
      </c>
      <c r="AG98" s="124" t="e">
        <f>IF(#REF!="","x",#REF!)</f>
        <v>#REF!</v>
      </c>
      <c r="AH98" s="124" t="e">
        <f>IF(#REF!="","x",#REF!)</f>
        <v>#REF!</v>
      </c>
      <c r="AI98" s="124" t="e">
        <f>IF(#REF!="","x",#REF!)</f>
        <v>#REF!</v>
      </c>
      <c r="AJ98" s="124" t="e">
        <f>IF(#REF!="","x",#REF!)</f>
        <v>#REF!</v>
      </c>
      <c r="AK98" s="124" t="e">
        <f>IF(#REF!="","x",#REF!)</f>
        <v>#REF!</v>
      </c>
      <c r="AL98" s="124" t="e">
        <f>IF(#REF!="","x",#REF!)</f>
        <v>#REF!</v>
      </c>
      <c r="AM98" s="124" t="e">
        <f>IF(#REF!="","x",#REF!)</f>
        <v>#REF!</v>
      </c>
      <c r="AN98" s="124" t="e">
        <f>IF(#REF!="","x",#REF!)</f>
        <v>#REF!</v>
      </c>
      <c r="AO98" s="124" t="e">
        <f>IF(#REF!="","x",#REF!)</f>
        <v>#REF!</v>
      </c>
      <c r="AP98" s="124" t="e">
        <f>IF(#REF!="","x",#REF!)</f>
        <v>#REF!</v>
      </c>
      <c r="AQ98" s="124" t="e">
        <f>IF(#REF!="","x",#REF!)</f>
        <v>#REF!</v>
      </c>
      <c r="AR98" s="124" t="e">
        <f>IF(#REF!="","x",#REF!)</f>
        <v>#REF!</v>
      </c>
      <c r="AS98" s="124" t="e">
        <f>IF(#REF!="","x",#REF!)</f>
        <v>#REF!</v>
      </c>
      <c r="AT98" s="124" t="e">
        <f>IF(#REF!="","x",#REF!)</f>
        <v>#REF!</v>
      </c>
      <c r="AU98" s="124" t="e">
        <f>IF(#REF!="","x",#REF!)</f>
        <v>#REF!</v>
      </c>
      <c r="AV98" s="124" t="e">
        <f>IF(#REF!="","x",#REF!)</f>
        <v>#REF!</v>
      </c>
      <c r="AW98" s="124" t="e">
        <f>IF(#REF!="","x",#REF!)</f>
        <v>#REF!</v>
      </c>
      <c r="AX98" s="124" t="e">
        <f>IF(#REF!="","x",#REF!)</f>
        <v>#REF!</v>
      </c>
      <c r="AY98" s="124" t="e">
        <f>IF(#REF!="","x",#REF!)</f>
        <v>#REF!</v>
      </c>
      <c r="AZ98" s="124" t="e">
        <f>IF(#REF!="","x",#REF!)</f>
        <v>#REF!</v>
      </c>
      <c r="BA98" s="124" t="e">
        <f>IF(#REF!="","x",#REF!)</f>
        <v>#REF!</v>
      </c>
      <c r="BB98" s="124" t="e">
        <f>IF(#REF!="","x",#REF!)</f>
        <v>#REF!</v>
      </c>
      <c r="BC98" s="124" t="e">
        <f>IF(#REF!="","x",#REF!)</f>
        <v>#REF!</v>
      </c>
      <c r="BD98" s="124" t="e">
        <f>IF(#REF!="","x",#REF!)</f>
        <v>#REF!</v>
      </c>
      <c r="BE98" s="162" t="e">
        <f>IF(#REF!="","x",YEAR(#REF!))</f>
        <v>#REF!</v>
      </c>
      <c r="BF98" s="162" t="e">
        <f>IF(#REF!="","x",YEAR(#REF!))</f>
        <v>#REF!</v>
      </c>
      <c r="BG98" s="162" t="e">
        <f>IF(#REF!="","x",YEAR(#REF!))</f>
        <v>#REF!</v>
      </c>
      <c r="BH98" s="124" t="e">
        <f>IF(#REF!="","x",#REF!)</f>
        <v>#REF!</v>
      </c>
      <c r="BI98" s="124" t="e">
        <f>IF(#REF!="","x",#REF!)</f>
        <v>#REF!</v>
      </c>
      <c r="BJ98" s="124" t="e">
        <f>IF(#REF!="","x",#REF!)</f>
        <v>#REF!</v>
      </c>
      <c r="BK98" s="124" t="e">
        <f>IF(#REF!="","x",#REF!)</f>
        <v>#REF!</v>
      </c>
      <c r="BL98" s="124" t="e">
        <f>IF(#REF!="","x",#REF!)</f>
        <v>#REF!</v>
      </c>
      <c r="BM98" s="124" t="e">
        <f>IF(#REF!="","x",#REF!)</f>
        <v>#REF!</v>
      </c>
      <c r="BN98" s="124" t="e">
        <f>IF(#REF!="","x",#REF!)</f>
        <v>#REF!</v>
      </c>
      <c r="BO98" s="124" t="e">
        <f>IF(#REF!="","x",#REF!)</f>
        <v>#REF!</v>
      </c>
      <c r="BP98" s="124" t="e">
        <f>IF(#REF!="","x",#REF!)</f>
        <v>#REF!</v>
      </c>
      <c r="BQ98" s="124" t="e">
        <f>IF(#REF!="","x",#REF!)</f>
        <v>#REF!</v>
      </c>
      <c r="BR98" s="124" t="e">
        <f>IF(#REF!="","x",#REF!)</f>
        <v>#REF!</v>
      </c>
      <c r="BS98" s="124" t="e">
        <f>IF(#REF!="","x",#REF!)</f>
        <v>#REF!</v>
      </c>
      <c r="BT98" s="124" t="e">
        <f>IF(#REF!="","x",#REF!)</f>
        <v>#REF!</v>
      </c>
      <c r="BU98" s="124" t="e">
        <f>IF(#REF!="","x",#REF!)</f>
        <v>#REF!</v>
      </c>
      <c r="BV98" s="124" t="e">
        <f>IF(#REF!="","x",#REF!)</f>
        <v>#REF!</v>
      </c>
      <c r="BW98" s="124" t="e">
        <f>IF(#REF!="","x",#REF!)</f>
        <v>#REF!</v>
      </c>
      <c r="BX98" s="124" t="e">
        <f>IF(#REF!="","x",#REF!)</f>
        <v>#REF!</v>
      </c>
      <c r="BY98" s="124" t="e">
        <f>IF(#REF!="","x",#REF!)</f>
        <v>#REF!</v>
      </c>
      <c r="BZ98" s="124" t="e">
        <f>IF(#REF!="","x",#REF!)</f>
        <v>#REF!</v>
      </c>
      <c r="CA98" s="124" t="e">
        <f>IF(#REF!="","x",#REF!)</f>
        <v>#REF!</v>
      </c>
      <c r="CB98" s="124" t="e">
        <f>IF(#REF!="","x",#REF!)</f>
        <v>#REF!</v>
      </c>
    </row>
    <row r="99" spans="1:80" x14ac:dyDescent="0.25">
      <c r="A99" s="101" t="s">
        <v>176</v>
      </c>
      <c r="B99" s="84" t="s">
        <v>175</v>
      </c>
      <c r="C99" s="124" t="e">
        <f>IF(#REF!="","x",#REF!)</f>
        <v>#REF!</v>
      </c>
      <c r="D99" s="124" t="e">
        <f>IF(#REF!="","x",#REF!)</f>
        <v>#REF!</v>
      </c>
      <c r="E99" s="124" t="e">
        <f>IF(#REF!="","x",#REF!)</f>
        <v>#REF!</v>
      </c>
      <c r="F99" s="124" t="e">
        <f>IF(#REF!="","x",#REF!)</f>
        <v>#REF!</v>
      </c>
      <c r="G99" s="124" t="e">
        <f>IF(#REF!="","x",#REF!)</f>
        <v>#REF!</v>
      </c>
      <c r="H99" s="124" t="e">
        <f>IF(#REF!="","x",#REF!)</f>
        <v>#REF!</v>
      </c>
      <c r="I99" s="124" t="e">
        <f>IF(#REF!="","x",#REF!)</f>
        <v>#REF!</v>
      </c>
      <c r="J99" s="124" t="e">
        <f>IF(#REF!="","x",#REF!)</f>
        <v>#REF!</v>
      </c>
      <c r="K99" s="124" t="e">
        <f>IF(#REF!="","x",#REF!)</f>
        <v>#REF!</v>
      </c>
      <c r="L99" s="124" t="e">
        <f>IF(#REF!="","x",#REF!)</f>
        <v>#REF!</v>
      </c>
      <c r="M99" s="124" t="e">
        <f>IF(#REF!="","x",#REF!)</f>
        <v>#REF!</v>
      </c>
      <c r="N99" s="124" t="e">
        <f>IF(#REF!="","x",#REF!)</f>
        <v>#REF!</v>
      </c>
      <c r="O99" s="124" t="e">
        <f>IF(#REF!="","x",#REF!)</f>
        <v>#REF!</v>
      </c>
      <c r="P99" s="124" t="e">
        <f>IF(#REF!="","x",#REF!)</f>
        <v>#REF!</v>
      </c>
      <c r="Q99" s="124" t="e">
        <f>IF(#REF!="","x",#REF!)</f>
        <v>#REF!</v>
      </c>
      <c r="R99" s="124" t="e">
        <f>IF(#REF!="","x",#REF!)</f>
        <v>#REF!</v>
      </c>
      <c r="S99" s="124" t="e">
        <f>IF(#REF!="","x",#REF!)</f>
        <v>#REF!</v>
      </c>
      <c r="T99" s="124" t="e">
        <f>IF(#REF!="","x",#REF!)</f>
        <v>#REF!</v>
      </c>
      <c r="U99" s="124" t="e">
        <f>IF(#REF!="","x",#REF!)</f>
        <v>#REF!</v>
      </c>
      <c r="V99" s="124" t="e">
        <f>IF(#REF!="","x",#REF!)</f>
        <v>#REF!</v>
      </c>
      <c r="W99" s="124" t="e">
        <f>IF(#REF!="","x",#REF!)</f>
        <v>#REF!</v>
      </c>
      <c r="X99" s="124" t="e">
        <f>IF(#REF!="","x",#REF!)</f>
        <v>#REF!</v>
      </c>
      <c r="Y99" s="124" t="e">
        <f>IF(#REF!="","x",#REF!)</f>
        <v>#REF!</v>
      </c>
      <c r="Z99" s="124" t="e">
        <f>IF(#REF!="","x",#REF!)</f>
        <v>#REF!</v>
      </c>
      <c r="AA99" s="124" t="e">
        <f>IF(#REF!="","x",#REF!)</f>
        <v>#REF!</v>
      </c>
      <c r="AB99" s="124" t="e">
        <f>IF(#REF!="","x",#REF!)</f>
        <v>#REF!</v>
      </c>
      <c r="AC99" s="124" t="e">
        <f>IF(#REF!="","x",#REF!)</f>
        <v>#REF!</v>
      </c>
      <c r="AD99" s="124" t="e">
        <f>IF(#REF!="","x",#REF!)</f>
        <v>#REF!</v>
      </c>
      <c r="AE99" s="124" t="e">
        <f>IF(#REF!="","x",#REF!)</f>
        <v>#REF!</v>
      </c>
      <c r="AF99" s="124" t="e">
        <f>IF(#REF!="","x",#REF!)</f>
        <v>#REF!</v>
      </c>
      <c r="AG99" s="124" t="e">
        <f>IF(#REF!="","x",#REF!)</f>
        <v>#REF!</v>
      </c>
      <c r="AH99" s="124" t="e">
        <f>IF(#REF!="","x",#REF!)</f>
        <v>#REF!</v>
      </c>
      <c r="AI99" s="124" t="e">
        <f>IF(#REF!="","x",#REF!)</f>
        <v>#REF!</v>
      </c>
      <c r="AJ99" s="124" t="e">
        <f>IF(#REF!="","x",#REF!)</f>
        <v>#REF!</v>
      </c>
      <c r="AK99" s="124" t="e">
        <f>IF(#REF!="","x",#REF!)</f>
        <v>#REF!</v>
      </c>
      <c r="AL99" s="124" t="e">
        <f>IF(#REF!="","x",#REF!)</f>
        <v>#REF!</v>
      </c>
      <c r="AM99" s="124" t="e">
        <f>IF(#REF!="","x",#REF!)</f>
        <v>#REF!</v>
      </c>
      <c r="AN99" s="124" t="e">
        <f>IF(#REF!="","x",#REF!)</f>
        <v>#REF!</v>
      </c>
      <c r="AO99" s="124" t="e">
        <f>IF(#REF!="","x",#REF!)</f>
        <v>#REF!</v>
      </c>
      <c r="AP99" s="124" t="e">
        <f>IF(#REF!="","x",#REF!)</f>
        <v>#REF!</v>
      </c>
      <c r="AQ99" s="124" t="e">
        <f>IF(#REF!="","x",#REF!)</f>
        <v>#REF!</v>
      </c>
      <c r="AR99" s="124" t="e">
        <f>IF(#REF!="","x",#REF!)</f>
        <v>#REF!</v>
      </c>
      <c r="AS99" s="124" t="e">
        <f>IF(#REF!="","x",#REF!)</f>
        <v>#REF!</v>
      </c>
      <c r="AT99" s="124" t="e">
        <f>IF(#REF!="","x",#REF!)</f>
        <v>#REF!</v>
      </c>
      <c r="AU99" s="124" t="e">
        <f>IF(#REF!="","x",#REF!)</f>
        <v>#REF!</v>
      </c>
      <c r="AV99" s="124" t="e">
        <f>IF(#REF!="","x",#REF!)</f>
        <v>#REF!</v>
      </c>
      <c r="AW99" s="124" t="e">
        <f>IF(#REF!="","x",#REF!)</f>
        <v>#REF!</v>
      </c>
      <c r="AX99" s="124" t="e">
        <f>IF(#REF!="","x",#REF!)</f>
        <v>#REF!</v>
      </c>
      <c r="AY99" s="124" t="e">
        <f>IF(#REF!="","x",#REF!)</f>
        <v>#REF!</v>
      </c>
      <c r="AZ99" s="124" t="e">
        <f>IF(#REF!="","x",#REF!)</f>
        <v>#REF!</v>
      </c>
      <c r="BA99" s="124" t="e">
        <f>IF(#REF!="","x",#REF!)</f>
        <v>#REF!</v>
      </c>
      <c r="BB99" s="124" t="e">
        <f>IF(#REF!="","x",#REF!)</f>
        <v>#REF!</v>
      </c>
      <c r="BC99" s="124" t="e">
        <f>IF(#REF!="","x",#REF!)</f>
        <v>#REF!</v>
      </c>
      <c r="BD99" s="124" t="e">
        <f>IF(#REF!="","x",#REF!)</f>
        <v>#REF!</v>
      </c>
      <c r="BE99" s="162" t="e">
        <f>IF(#REF!="","x",YEAR(#REF!))</f>
        <v>#REF!</v>
      </c>
      <c r="BF99" s="162" t="e">
        <f>IF(#REF!="","x",YEAR(#REF!))</f>
        <v>#REF!</v>
      </c>
      <c r="BG99" s="162" t="e">
        <f>IF(#REF!="","x",YEAR(#REF!))</f>
        <v>#REF!</v>
      </c>
      <c r="BH99" s="124" t="e">
        <f>IF(#REF!="","x",#REF!)</f>
        <v>#REF!</v>
      </c>
      <c r="BI99" s="124" t="e">
        <f>IF(#REF!="","x",#REF!)</f>
        <v>#REF!</v>
      </c>
      <c r="BJ99" s="124" t="e">
        <f>IF(#REF!="","x",#REF!)</f>
        <v>#REF!</v>
      </c>
      <c r="BK99" s="124" t="e">
        <f>IF(#REF!="","x",#REF!)</f>
        <v>#REF!</v>
      </c>
      <c r="BL99" s="124" t="e">
        <f>IF(#REF!="","x",#REF!)</f>
        <v>#REF!</v>
      </c>
      <c r="BM99" s="124" t="e">
        <f>IF(#REF!="","x",#REF!)</f>
        <v>#REF!</v>
      </c>
      <c r="BN99" s="124" t="e">
        <f>IF(#REF!="","x",#REF!)</f>
        <v>#REF!</v>
      </c>
      <c r="BO99" s="124" t="e">
        <f>IF(#REF!="","x",#REF!)</f>
        <v>#REF!</v>
      </c>
      <c r="BP99" s="124" t="e">
        <f>IF(#REF!="","x",#REF!)</f>
        <v>#REF!</v>
      </c>
      <c r="BQ99" s="124" t="e">
        <f>IF(#REF!="","x",#REF!)</f>
        <v>#REF!</v>
      </c>
      <c r="BR99" s="124" t="e">
        <f>IF(#REF!="","x",#REF!)</f>
        <v>#REF!</v>
      </c>
      <c r="BS99" s="124" t="e">
        <f>IF(#REF!="","x",#REF!)</f>
        <v>#REF!</v>
      </c>
      <c r="BT99" s="124" t="e">
        <f>IF(#REF!="","x",#REF!)</f>
        <v>#REF!</v>
      </c>
      <c r="BU99" s="124" t="e">
        <f>IF(#REF!="","x",#REF!)</f>
        <v>#REF!</v>
      </c>
      <c r="BV99" s="124" t="e">
        <f>IF(#REF!="","x",#REF!)</f>
        <v>#REF!</v>
      </c>
      <c r="BW99" s="124" t="e">
        <f>IF(#REF!="","x",#REF!)</f>
        <v>#REF!</v>
      </c>
      <c r="BX99" s="124" t="e">
        <f>IF(#REF!="","x",#REF!)</f>
        <v>#REF!</v>
      </c>
      <c r="BY99" s="124" t="e">
        <f>IF(#REF!="","x",#REF!)</f>
        <v>#REF!</v>
      </c>
      <c r="BZ99" s="124" t="e">
        <f>IF(#REF!="","x",#REF!)</f>
        <v>#REF!</v>
      </c>
      <c r="CA99" s="124" t="e">
        <f>IF(#REF!="","x",#REF!)</f>
        <v>#REF!</v>
      </c>
      <c r="CB99" s="124" t="e">
        <f>IF(#REF!="","x",#REF!)</f>
        <v>#REF!</v>
      </c>
    </row>
    <row r="100" spans="1:80" x14ac:dyDescent="0.25">
      <c r="A100" s="101" t="s">
        <v>178</v>
      </c>
      <c r="B100" s="84" t="s">
        <v>177</v>
      </c>
      <c r="C100" s="124" t="e">
        <f>IF(#REF!="","x",#REF!)</f>
        <v>#REF!</v>
      </c>
      <c r="D100" s="124" t="e">
        <f>IF(#REF!="","x",#REF!)</f>
        <v>#REF!</v>
      </c>
      <c r="E100" s="124" t="e">
        <f>IF(#REF!="","x",#REF!)</f>
        <v>#REF!</v>
      </c>
      <c r="F100" s="124" t="e">
        <f>IF(#REF!="","x",#REF!)</f>
        <v>#REF!</v>
      </c>
      <c r="G100" s="124" t="e">
        <f>IF(#REF!="","x",#REF!)</f>
        <v>#REF!</v>
      </c>
      <c r="H100" s="124" t="e">
        <f>IF(#REF!="","x",#REF!)</f>
        <v>#REF!</v>
      </c>
      <c r="I100" s="124" t="e">
        <f>IF(#REF!="","x",#REF!)</f>
        <v>#REF!</v>
      </c>
      <c r="J100" s="124" t="e">
        <f>IF(#REF!="","x",#REF!)</f>
        <v>#REF!</v>
      </c>
      <c r="K100" s="124" t="e">
        <f>IF(#REF!="","x",#REF!)</f>
        <v>#REF!</v>
      </c>
      <c r="L100" s="124" t="e">
        <f>IF(#REF!="","x",#REF!)</f>
        <v>#REF!</v>
      </c>
      <c r="M100" s="124" t="e">
        <f>IF(#REF!="","x",#REF!)</f>
        <v>#REF!</v>
      </c>
      <c r="N100" s="124" t="e">
        <f>IF(#REF!="","x",#REF!)</f>
        <v>#REF!</v>
      </c>
      <c r="O100" s="124" t="e">
        <f>IF(#REF!="","x",#REF!)</f>
        <v>#REF!</v>
      </c>
      <c r="P100" s="124" t="e">
        <f>IF(#REF!="","x",#REF!)</f>
        <v>#REF!</v>
      </c>
      <c r="Q100" s="124" t="e">
        <f>IF(#REF!="","x",#REF!)</f>
        <v>#REF!</v>
      </c>
      <c r="R100" s="124" t="e">
        <f>IF(#REF!="","x",#REF!)</f>
        <v>#REF!</v>
      </c>
      <c r="S100" s="124" t="e">
        <f>IF(#REF!="","x",#REF!)</f>
        <v>#REF!</v>
      </c>
      <c r="T100" s="124" t="e">
        <f>IF(#REF!="","x",#REF!)</f>
        <v>#REF!</v>
      </c>
      <c r="U100" s="124" t="e">
        <f>IF(#REF!="","x",#REF!)</f>
        <v>#REF!</v>
      </c>
      <c r="V100" s="124" t="e">
        <f>IF(#REF!="","x",#REF!)</f>
        <v>#REF!</v>
      </c>
      <c r="W100" s="124" t="e">
        <f>IF(#REF!="","x",#REF!)</f>
        <v>#REF!</v>
      </c>
      <c r="X100" s="124" t="e">
        <f>IF(#REF!="","x",#REF!)</f>
        <v>#REF!</v>
      </c>
      <c r="Y100" s="124" t="e">
        <f>IF(#REF!="","x",#REF!)</f>
        <v>#REF!</v>
      </c>
      <c r="Z100" s="124" t="e">
        <f>IF(#REF!="","x",#REF!)</f>
        <v>#REF!</v>
      </c>
      <c r="AA100" s="124" t="e">
        <f>IF(#REF!="","x",#REF!)</f>
        <v>#REF!</v>
      </c>
      <c r="AB100" s="124" t="e">
        <f>IF(#REF!="","x",#REF!)</f>
        <v>#REF!</v>
      </c>
      <c r="AC100" s="124" t="e">
        <f>IF(#REF!="","x",#REF!)</f>
        <v>#REF!</v>
      </c>
      <c r="AD100" s="124" t="e">
        <f>IF(#REF!="","x",#REF!)</f>
        <v>#REF!</v>
      </c>
      <c r="AE100" s="124" t="e">
        <f>IF(#REF!="","x",#REF!)</f>
        <v>#REF!</v>
      </c>
      <c r="AF100" s="124" t="e">
        <f>IF(#REF!="","x",#REF!)</f>
        <v>#REF!</v>
      </c>
      <c r="AG100" s="124" t="e">
        <f>IF(#REF!="","x",#REF!)</f>
        <v>#REF!</v>
      </c>
      <c r="AH100" s="124" t="e">
        <f>IF(#REF!="","x",#REF!)</f>
        <v>#REF!</v>
      </c>
      <c r="AI100" s="124" t="e">
        <f>IF(#REF!="","x",#REF!)</f>
        <v>#REF!</v>
      </c>
      <c r="AJ100" s="124" t="e">
        <f>IF(#REF!="","x",#REF!)</f>
        <v>#REF!</v>
      </c>
      <c r="AK100" s="124" t="e">
        <f>IF(#REF!="","x",#REF!)</f>
        <v>#REF!</v>
      </c>
      <c r="AL100" s="124" t="e">
        <f>IF(#REF!="","x",#REF!)</f>
        <v>#REF!</v>
      </c>
      <c r="AM100" s="124" t="e">
        <f>IF(#REF!="","x",#REF!)</f>
        <v>#REF!</v>
      </c>
      <c r="AN100" s="124" t="e">
        <f>IF(#REF!="","x",#REF!)</f>
        <v>#REF!</v>
      </c>
      <c r="AO100" s="124" t="e">
        <f>IF(#REF!="","x",#REF!)</f>
        <v>#REF!</v>
      </c>
      <c r="AP100" s="124" t="e">
        <f>IF(#REF!="","x",#REF!)</f>
        <v>#REF!</v>
      </c>
      <c r="AQ100" s="124" t="e">
        <f>IF(#REF!="","x",#REF!)</f>
        <v>#REF!</v>
      </c>
      <c r="AR100" s="124" t="e">
        <f>IF(#REF!="","x",#REF!)</f>
        <v>#REF!</v>
      </c>
      <c r="AS100" s="124" t="e">
        <f>IF(#REF!="","x",#REF!)</f>
        <v>#REF!</v>
      </c>
      <c r="AT100" s="124" t="e">
        <f>IF(#REF!="","x",#REF!)</f>
        <v>#REF!</v>
      </c>
      <c r="AU100" s="124" t="e">
        <f>IF(#REF!="","x",#REF!)</f>
        <v>#REF!</v>
      </c>
      <c r="AV100" s="124" t="e">
        <f>IF(#REF!="","x",#REF!)</f>
        <v>#REF!</v>
      </c>
      <c r="AW100" s="124" t="e">
        <f>IF(#REF!="","x",#REF!)</f>
        <v>#REF!</v>
      </c>
      <c r="AX100" s="124" t="e">
        <f>IF(#REF!="","x",#REF!)</f>
        <v>#REF!</v>
      </c>
      <c r="AY100" s="124" t="e">
        <f>IF(#REF!="","x",#REF!)</f>
        <v>#REF!</v>
      </c>
      <c r="AZ100" s="124" t="e">
        <f>IF(#REF!="","x",#REF!)</f>
        <v>#REF!</v>
      </c>
      <c r="BA100" s="124" t="e">
        <f>IF(#REF!="","x",#REF!)</f>
        <v>#REF!</v>
      </c>
      <c r="BB100" s="124" t="e">
        <f>IF(#REF!="","x",#REF!)</f>
        <v>#REF!</v>
      </c>
      <c r="BC100" s="124" t="e">
        <f>IF(#REF!="","x",#REF!)</f>
        <v>#REF!</v>
      </c>
      <c r="BD100" s="124" t="e">
        <f>IF(#REF!="","x",#REF!)</f>
        <v>#REF!</v>
      </c>
      <c r="BE100" s="162" t="e">
        <f>IF(#REF!="","x",YEAR(#REF!))</f>
        <v>#REF!</v>
      </c>
      <c r="BF100" s="162" t="e">
        <f>IF(#REF!="","x",YEAR(#REF!))</f>
        <v>#REF!</v>
      </c>
      <c r="BG100" s="162" t="e">
        <f>IF(#REF!="","x",YEAR(#REF!))</f>
        <v>#REF!</v>
      </c>
      <c r="BH100" s="124" t="e">
        <f>IF(#REF!="","x",#REF!)</f>
        <v>#REF!</v>
      </c>
      <c r="BI100" s="124" t="e">
        <f>IF(#REF!="","x",#REF!)</f>
        <v>#REF!</v>
      </c>
      <c r="BJ100" s="124" t="e">
        <f>IF(#REF!="","x",#REF!)</f>
        <v>#REF!</v>
      </c>
      <c r="BK100" s="124" t="e">
        <f>IF(#REF!="","x",#REF!)</f>
        <v>#REF!</v>
      </c>
      <c r="BL100" s="124" t="e">
        <f>IF(#REF!="","x",#REF!)</f>
        <v>#REF!</v>
      </c>
      <c r="BM100" s="124" t="e">
        <f>IF(#REF!="","x",#REF!)</f>
        <v>#REF!</v>
      </c>
      <c r="BN100" s="124" t="e">
        <f>IF(#REF!="","x",#REF!)</f>
        <v>#REF!</v>
      </c>
      <c r="BO100" s="124" t="e">
        <f>IF(#REF!="","x",#REF!)</f>
        <v>#REF!</v>
      </c>
      <c r="BP100" s="124" t="e">
        <f>IF(#REF!="","x",#REF!)</f>
        <v>#REF!</v>
      </c>
      <c r="BQ100" s="124" t="e">
        <f>IF(#REF!="","x",#REF!)</f>
        <v>#REF!</v>
      </c>
      <c r="BR100" s="124" t="e">
        <f>IF(#REF!="","x",#REF!)</f>
        <v>#REF!</v>
      </c>
      <c r="BS100" s="124" t="e">
        <f>IF(#REF!="","x",#REF!)</f>
        <v>#REF!</v>
      </c>
      <c r="BT100" s="124" t="e">
        <f>IF(#REF!="","x",#REF!)</f>
        <v>#REF!</v>
      </c>
      <c r="BU100" s="124" t="e">
        <f>IF(#REF!="","x",#REF!)</f>
        <v>#REF!</v>
      </c>
      <c r="BV100" s="124" t="e">
        <f>IF(#REF!="","x",#REF!)</f>
        <v>#REF!</v>
      </c>
      <c r="BW100" s="124" t="e">
        <f>IF(#REF!="","x",#REF!)</f>
        <v>#REF!</v>
      </c>
      <c r="BX100" s="124" t="e">
        <f>IF(#REF!="","x",#REF!)</f>
        <v>#REF!</v>
      </c>
      <c r="BY100" s="124" t="e">
        <f>IF(#REF!="","x",#REF!)</f>
        <v>#REF!</v>
      </c>
      <c r="BZ100" s="124" t="e">
        <f>IF(#REF!="","x",#REF!)</f>
        <v>#REF!</v>
      </c>
      <c r="CA100" s="124" t="e">
        <f>IF(#REF!="","x",#REF!)</f>
        <v>#REF!</v>
      </c>
      <c r="CB100" s="124" t="e">
        <f>IF(#REF!="","x",#REF!)</f>
        <v>#REF!</v>
      </c>
    </row>
    <row r="101" spans="1:80" x14ac:dyDescent="0.25">
      <c r="A101" s="101" t="s">
        <v>180</v>
      </c>
      <c r="B101" s="84" t="s">
        <v>179</v>
      </c>
      <c r="C101" s="124" t="e">
        <f>IF(#REF!="","x",#REF!)</f>
        <v>#REF!</v>
      </c>
      <c r="D101" s="124" t="e">
        <f>IF(#REF!="","x",#REF!)</f>
        <v>#REF!</v>
      </c>
      <c r="E101" s="124" t="e">
        <f>IF(#REF!="","x",#REF!)</f>
        <v>#REF!</v>
      </c>
      <c r="F101" s="124" t="e">
        <f>IF(#REF!="","x",#REF!)</f>
        <v>#REF!</v>
      </c>
      <c r="G101" s="124" t="e">
        <f>IF(#REF!="","x",#REF!)</f>
        <v>#REF!</v>
      </c>
      <c r="H101" s="124" t="e">
        <f>IF(#REF!="","x",#REF!)</f>
        <v>#REF!</v>
      </c>
      <c r="I101" s="124" t="e">
        <f>IF(#REF!="","x",#REF!)</f>
        <v>#REF!</v>
      </c>
      <c r="J101" s="124" t="e">
        <f>IF(#REF!="","x",#REF!)</f>
        <v>#REF!</v>
      </c>
      <c r="K101" s="124" t="e">
        <f>IF(#REF!="","x",#REF!)</f>
        <v>#REF!</v>
      </c>
      <c r="L101" s="124" t="e">
        <f>IF(#REF!="","x",#REF!)</f>
        <v>#REF!</v>
      </c>
      <c r="M101" s="124" t="e">
        <f>IF(#REF!="","x",#REF!)</f>
        <v>#REF!</v>
      </c>
      <c r="N101" s="124" t="e">
        <f>IF(#REF!="","x",#REF!)</f>
        <v>#REF!</v>
      </c>
      <c r="O101" s="124" t="e">
        <f>IF(#REF!="","x",#REF!)</f>
        <v>#REF!</v>
      </c>
      <c r="P101" s="124" t="e">
        <f>IF(#REF!="","x",#REF!)</f>
        <v>#REF!</v>
      </c>
      <c r="Q101" s="124" t="e">
        <f>IF(#REF!="","x",#REF!)</f>
        <v>#REF!</v>
      </c>
      <c r="R101" s="124" t="e">
        <f>IF(#REF!="","x",#REF!)</f>
        <v>#REF!</v>
      </c>
      <c r="S101" s="124" t="e">
        <f>IF(#REF!="","x",#REF!)</f>
        <v>#REF!</v>
      </c>
      <c r="T101" s="124" t="e">
        <f>IF(#REF!="","x",#REF!)</f>
        <v>#REF!</v>
      </c>
      <c r="U101" s="124" t="e">
        <f>IF(#REF!="","x",#REF!)</f>
        <v>#REF!</v>
      </c>
      <c r="V101" s="124" t="e">
        <f>IF(#REF!="","x",#REF!)</f>
        <v>#REF!</v>
      </c>
      <c r="W101" s="124" t="e">
        <f>IF(#REF!="","x",#REF!)</f>
        <v>#REF!</v>
      </c>
      <c r="X101" s="124" t="e">
        <f>IF(#REF!="","x",#REF!)</f>
        <v>#REF!</v>
      </c>
      <c r="Y101" s="124" t="e">
        <f>IF(#REF!="","x",#REF!)</f>
        <v>#REF!</v>
      </c>
      <c r="Z101" s="124" t="e">
        <f>IF(#REF!="","x",#REF!)</f>
        <v>#REF!</v>
      </c>
      <c r="AA101" s="124" t="e">
        <f>IF(#REF!="","x",#REF!)</f>
        <v>#REF!</v>
      </c>
      <c r="AB101" s="124" t="e">
        <f>IF(#REF!="","x",#REF!)</f>
        <v>#REF!</v>
      </c>
      <c r="AC101" s="124" t="e">
        <f>IF(#REF!="","x",#REF!)</f>
        <v>#REF!</v>
      </c>
      <c r="AD101" s="124" t="e">
        <f>IF(#REF!="","x",#REF!)</f>
        <v>#REF!</v>
      </c>
      <c r="AE101" s="124" t="e">
        <f>IF(#REF!="","x",#REF!)</f>
        <v>#REF!</v>
      </c>
      <c r="AF101" s="124" t="e">
        <f>IF(#REF!="","x",#REF!)</f>
        <v>#REF!</v>
      </c>
      <c r="AG101" s="124" t="e">
        <f>IF(#REF!="","x",#REF!)</f>
        <v>#REF!</v>
      </c>
      <c r="AH101" s="124" t="e">
        <f>IF(#REF!="","x",#REF!)</f>
        <v>#REF!</v>
      </c>
      <c r="AI101" s="124" t="e">
        <f>IF(#REF!="","x",#REF!)</f>
        <v>#REF!</v>
      </c>
      <c r="AJ101" s="124" t="e">
        <f>IF(#REF!="","x",#REF!)</f>
        <v>#REF!</v>
      </c>
      <c r="AK101" s="124" t="e">
        <f>IF(#REF!="","x",#REF!)</f>
        <v>#REF!</v>
      </c>
      <c r="AL101" s="124" t="e">
        <f>IF(#REF!="","x",#REF!)</f>
        <v>#REF!</v>
      </c>
      <c r="AM101" s="124" t="e">
        <f>IF(#REF!="","x",#REF!)</f>
        <v>#REF!</v>
      </c>
      <c r="AN101" s="124" t="e">
        <f>IF(#REF!="","x",#REF!)</f>
        <v>#REF!</v>
      </c>
      <c r="AO101" s="124" t="e">
        <f>IF(#REF!="","x",#REF!)</f>
        <v>#REF!</v>
      </c>
      <c r="AP101" s="124" t="e">
        <f>IF(#REF!="","x",#REF!)</f>
        <v>#REF!</v>
      </c>
      <c r="AQ101" s="124" t="e">
        <f>IF(#REF!="","x",#REF!)</f>
        <v>#REF!</v>
      </c>
      <c r="AR101" s="124" t="e">
        <f>IF(#REF!="","x",#REF!)</f>
        <v>#REF!</v>
      </c>
      <c r="AS101" s="124" t="e">
        <f>IF(#REF!="","x",#REF!)</f>
        <v>#REF!</v>
      </c>
      <c r="AT101" s="124" t="e">
        <f>IF(#REF!="","x",#REF!)</f>
        <v>#REF!</v>
      </c>
      <c r="AU101" s="124" t="e">
        <f>IF(#REF!="","x",#REF!)</f>
        <v>#REF!</v>
      </c>
      <c r="AV101" s="124" t="e">
        <f>IF(#REF!="","x",#REF!)</f>
        <v>#REF!</v>
      </c>
      <c r="AW101" s="124" t="e">
        <f>IF(#REF!="","x",#REF!)</f>
        <v>#REF!</v>
      </c>
      <c r="AX101" s="124" t="e">
        <f>IF(#REF!="","x",#REF!)</f>
        <v>#REF!</v>
      </c>
      <c r="AY101" s="124" t="e">
        <f>IF(#REF!="","x",#REF!)</f>
        <v>#REF!</v>
      </c>
      <c r="AZ101" s="124" t="e">
        <f>IF(#REF!="","x",#REF!)</f>
        <v>#REF!</v>
      </c>
      <c r="BA101" s="124" t="e">
        <f>IF(#REF!="","x",#REF!)</f>
        <v>#REF!</v>
      </c>
      <c r="BB101" s="124" t="e">
        <f>IF(#REF!="","x",#REF!)</f>
        <v>#REF!</v>
      </c>
      <c r="BC101" s="124" t="e">
        <f>IF(#REF!="","x",#REF!)</f>
        <v>#REF!</v>
      </c>
      <c r="BD101" s="124" t="e">
        <f>IF(#REF!="","x",#REF!)</f>
        <v>#REF!</v>
      </c>
      <c r="BE101" s="162" t="e">
        <f>IF(#REF!="","x",YEAR(#REF!))</f>
        <v>#REF!</v>
      </c>
      <c r="BF101" s="162" t="e">
        <f>IF(#REF!="","x",YEAR(#REF!))</f>
        <v>#REF!</v>
      </c>
      <c r="BG101" s="162" t="e">
        <f>IF(#REF!="","x",YEAR(#REF!))</f>
        <v>#REF!</v>
      </c>
      <c r="BH101" s="124" t="e">
        <f>IF(#REF!="","x",#REF!)</f>
        <v>#REF!</v>
      </c>
      <c r="BI101" s="124" t="e">
        <f>IF(#REF!="","x",#REF!)</f>
        <v>#REF!</v>
      </c>
      <c r="BJ101" s="124" t="e">
        <f>IF(#REF!="","x",#REF!)</f>
        <v>#REF!</v>
      </c>
      <c r="BK101" s="124" t="e">
        <f>IF(#REF!="","x",#REF!)</f>
        <v>#REF!</v>
      </c>
      <c r="BL101" s="124" t="e">
        <f>IF(#REF!="","x",#REF!)</f>
        <v>#REF!</v>
      </c>
      <c r="BM101" s="124" t="e">
        <f>IF(#REF!="","x",#REF!)</f>
        <v>#REF!</v>
      </c>
      <c r="BN101" s="124" t="e">
        <f>IF(#REF!="","x",#REF!)</f>
        <v>#REF!</v>
      </c>
      <c r="BO101" s="124" t="e">
        <f>IF(#REF!="","x",#REF!)</f>
        <v>#REF!</v>
      </c>
      <c r="BP101" s="124" t="e">
        <f>IF(#REF!="","x",#REF!)</f>
        <v>#REF!</v>
      </c>
      <c r="BQ101" s="124" t="e">
        <f>IF(#REF!="","x",#REF!)</f>
        <v>#REF!</v>
      </c>
      <c r="BR101" s="124" t="e">
        <f>IF(#REF!="","x",#REF!)</f>
        <v>#REF!</v>
      </c>
      <c r="BS101" s="124" t="e">
        <f>IF(#REF!="","x",#REF!)</f>
        <v>#REF!</v>
      </c>
      <c r="BT101" s="124" t="e">
        <f>IF(#REF!="","x",#REF!)</f>
        <v>#REF!</v>
      </c>
      <c r="BU101" s="124" t="e">
        <f>IF(#REF!="","x",#REF!)</f>
        <v>#REF!</v>
      </c>
      <c r="BV101" s="124" t="e">
        <f>IF(#REF!="","x",#REF!)</f>
        <v>#REF!</v>
      </c>
      <c r="BW101" s="124" t="e">
        <f>IF(#REF!="","x",#REF!)</f>
        <v>#REF!</v>
      </c>
      <c r="BX101" s="124" t="e">
        <f>IF(#REF!="","x",#REF!)</f>
        <v>#REF!</v>
      </c>
      <c r="BY101" s="124" t="e">
        <f>IF(#REF!="","x",#REF!)</f>
        <v>#REF!</v>
      </c>
      <c r="BZ101" s="124" t="e">
        <f>IF(#REF!="","x",#REF!)</f>
        <v>#REF!</v>
      </c>
      <c r="CA101" s="124" t="e">
        <f>IF(#REF!="","x",#REF!)</f>
        <v>#REF!</v>
      </c>
      <c r="CB101" s="124" t="e">
        <f>IF(#REF!="","x",#REF!)</f>
        <v>#REF!</v>
      </c>
    </row>
    <row r="102" spans="1:80" x14ac:dyDescent="0.25">
      <c r="A102" s="101" t="s">
        <v>182</v>
      </c>
      <c r="B102" s="84" t="s">
        <v>181</v>
      </c>
      <c r="C102" s="124" t="e">
        <f>IF(#REF!="","x",#REF!)</f>
        <v>#REF!</v>
      </c>
      <c r="D102" s="124" t="e">
        <f>IF(#REF!="","x",#REF!)</f>
        <v>#REF!</v>
      </c>
      <c r="E102" s="124" t="e">
        <f>IF(#REF!="","x",#REF!)</f>
        <v>#REF!</v>
      </c>
      <c r="F102" s="124" t="e">
        <f>IF(#REF!="","x",#REF!)</f>
        <v>#REF!</v>
      </c>
      <c r="G102" s="124" t="e">
        <f>IF(#REF!="","x",#REF!)</f>
        <v>#REF!</v>
      </c>
      <c r="H102" s="124" t="e">
        <f>IF(#REF!="","x",#REF!)</f>
        <v>#REF!</v>
      </c>
      <c r="I102" s="124" t="e">
        <f>IF(#REF!="","x",#REF!)</f>
        <v>#REF!</v>
      </c>
      <c r="J102" s="124" t="e">
        <f>IF(#REF!="","x",#REF!)</f>
        <v>#REF!</v>
      </c>
      <c r="K102" s="124" t="e">
        <f>IF(#REF!="","x",#REF!)</f>
        <v>#REF!</v>
      </c>
      <c r="L102" s="124" t="e">
        <f>IF(#REF!="","x",#REF!)</f>
        <v>#REF!</v>
      </c>
      <c r="M102" s="124" t="e">
        <f>IF(#REF!="","x",#REF!)</f>
        <v>#REF!</v>
      </c>
      <c r="N102" s="124" t="e">
        <f>IF(#REF!="","x",#REF!)</f>
        <v>#REF!</v>
      </c>
      <c r="O102" s="124" t="e">
        <f>IF(#REF!="","x",#REF!)</f>
        <v>#REF!</v>
      </c>
      <c r="P102" s="124" t="e">
        <f>IF(#REF!="","x",#REF!)</f>
        <v>#REF!</v>
      </c>
      <c r="Q102" s="124" t="e">
        <f>IF(#REF!="","x",#REF!)</f>
        <v>#REF!</v>
      </c>
      <c r="R102" s="124" t="e">
        <f>IF(#REF!="","x",#REF!)</f>
        <v>#REF!</v>
      </c>
      <c r="S102" s="124" t="e">
        <f>IF(#REF!="","x",#REF!)</f>
        <v>#REF!</v>
      </c>
      <c r="T102" s="124" t="e">
        <f>IF(#REF!="","x",#REF!)</f>
        <v>#REF!</v>
      </c>
      <c r="U102" s="124" t="e">
        <f>IF(#REF!="","x",#REF!)</f>
        <v>#REF!</v>
      </c>
      <c r="V102" s="124" t="e">
        <f>IF(#REF!="","x",#REF!)</f>
        <v>#REF!</v>
      </c>
      <c r="W102" s="124" t="e">
        <f>IF(#REF!="","x",#REF!)</f>
        <v>#REF!</v>
      </c>
      <c r="X102" s="124" t="e">
        <f>IF(#REF!="","x",#REF!)</f>
        <v>#REF!</v>
      </c>
      <c r="Y102" s="124" t="e">
        <f>IF(#REF!="","x",#REF!)</f>
        <v>#REF!</v>
      </c>
      <c r="Z102" s="124" t="e">
        <f>IF(#REF!="","x",#REF!)</f>
        <v>#REF!</v>
      </c>
      <c r="AA102" s="124" t="e">
        <f>IF(#REF!="","x",#REF!)</f>
        <v>#REF!</v>
      </c>
      <c r="AB102" s="124" t="e">
        <f>IF(#REF!="","x",#REF!)</f>
        <v>#REF!</v>
      </c>
      <c r="AC102" s="124" t="e">
        <f>IF(#REF!="","x",#REF!)</f>
        <v>#REF!</v>
      </c>
      <c r="AD102" s="124" t="e">
        <f>IF(#REF!="","x",#REF!)</f>
        <v>#REF!</v>
      </c>
      <c r="AE102" s="124" t="e">
        <f>IF(#REF!="","x",#REF!)</f>
        <v>#REF!</v>
      </c>
      <c r="AF102" s="124" t="e">
        <f>IF(#REF!="","x",#REF!)</f>
        <v>#REF!</v>
      </c>
      <c r="AG102" s="124" t="e">
        <f>IF(#REF!="","x",#REF!)</f>
        <v>#REF!</v>
      </c>
      <c r="AH102" s="124" t="e">
        <f>IF(#REF!="","x",#REF!)</f>
        <v>#REF!</v>
      </c>
      <c r="AI102" s="124" t="e">
        <f>IF(#REF!="","x",#REF!)</f>
        <v>#REF!</v>
      </c>
      <c r="AJ102" s="124" t="e">
        <f>IF(#REF!="","x",#REF!)</f>
        <v>#REF!</v>
      </c>
      <c r="AK102" s="124" t="e">
        <f>IF(#REF!="","x",#REF!)</f>
        <v>#REF!</v>
      </c>
      <c r="AL102" s="124" t="e">
        <f>IF(#REF!="","x",#REF!)</f>
        <v>#REF!</v>
      </c>
      <c r="AM102" s="124" t="e">
        <f>IF(#REF!="","x",#REF!)</f>
        <v>#REF!</v>
      </c>
      <c r="AN102" s="124" t="e">
        <f>IF(#REF!="","x",#REF!)</f>
        <v>#REF!</v>
      </c>
      <c r="AO102" s="124" t="e">
        <f>IF(#REF!="","x",#REF!)</f>
        <v>#REF!</v>
      </c>
      <c r="AP102" s="124" t="e">
        <f>IF(#REF!="","x",#REF!)</f>
        <v>#REF!</v>
      </c>
      <c r="AQ102" s="124" t="e">
        <f>IF(#REF!="","x",#REF!)</f>
        <v>#REF!</v>
      </c>
      <c r="AR102" s="124" t="e">
        <f>IF(#REF!="","x",#REF!)</f>
        <v>#REF!</v>
      </c>
      <c r="AS102" s="124" t="e">
        <f>IF(#REF!="","x",#REF!)</f>
        <v>#REF!</v>
      </c>
      <c r="AT102" s="124" t="e">
        <f>IF(#REF!="","x",#REF!)</f>
        <v>#REF!</v>
      </c>
      <c r="AU102" s="124" t="e">
        <f>IF(#REF!="","x",#REF!)</f>
        <v>#REF!</v>
      </c>
      <c r="AV102" s="124" t="e">
        <f>IF(#REF!="","x",#REF!)</f>
        <v>#REF!</v>
      </c>
      <c r="AW102" s="124" t="e">
        <f>IF(#REF!="","x",#REF!)</f>
        <v>#REF!</v>
      </c>
      <c r="AX102" s="124" t="e">
        <f>IF(#REF!="","x",#REF!)</f>
        <v>#REF!</v>
      </c>
      <c r="AY102" s="124" t="e">
        <f>IF(#REF!="","x",#REF!)</f>
        <v>#REF!</v>
      </c>
      <c r="AZ102" s="124" t="e">
        <f>IF(#REF!="","x",#REF!)</f>
        <v>#REF!</v>
      </c>
      <c r="BA102" s="124" t="e">
        <f>IF(#REF!="","x",#REF!)</f>
        <v>#REF!</v>
      </c>
      <c r="BB102" s="124" t="e">
        <f>IF(#REF!="","x",#REF!)</f>
        <v>#REF!</v>
      </c>
      <c r="BC102" s="124" t="e">
        <f>IF(#REF!="","x",#REF!)</f>
        <v>#REF!</v>
      </c>
      <c r="BD102" s="124" t="e">
        <f>IF(#REF!="","x",#REF!)</f>
        <v>#REF!</v>
      </c>
      <c r="BE102" s="162" t="e">
        <f>IF(#REF!="","x",YEAR(#REF!))</f>
        <v>#REF!</v>
      </c>
      <c r="BF102" s="162" t="e">
        <f>IF(#REF!="","x",YEAR(#REF!))</f>
        <v>#REF!</v>
      </c>
      <c r="BG102" s="162" t="e">
        <f>IF(#REF!="","x",YEAR(#REF!))</f>
        <v>#REF!</v>
      </c>
      <c r="BH102" s="124" t="e">
        <f>IF(#REF!="","x",#REF!)</f>
        <v>#REF!</v>
      </c>
      <c r="BI102" s="124" t="e">
        <f>IF(#REF!="","x",#REF!)</f>
        <v>#REF!</v>
      </c>
      <c r="BJ102" s="124" t="e">
        <f>IF(#REF!="","x",#REF!)</f>
        <v>#REF!</v>
      </c>
      <c r="BK102" s="124" t="e">
        <f>IF(#REF!="","x",#REF!)</f>
        <v>#REF!</v>
      </c>
      <c r="BL102" s="124" t="e">
        <f>IF(#REF!="","x",#REF!)</f>
        <v>#REF!</v>
      </c>
      <c r="BM102" s="124" t="e">
        <f>IF(#REF!="","x",#REF!)</f>
        <v>#REF!</v>
      </c>
      <c r="BN102" s="124" t="e">
        <f>IF(#REF!="","x",#REF!)</f>
        <v>#REF!</v>
      </c>
      <c r="BO102" s="124" t="e">
        <f>IF(#REF!="","x",#REF!)</f>
        <v>#REF!</v>
      </c>
      <c r="BP102" s="124" t="e">
        <f>IF(#REF!="","x",#REF!)</f>
        <v>#REF!</v>
      </c>
      <c r="BQ102" s="124" t="e">
        <f>IF(#REF!="","x",#REF!)</f>
        <v>#REF!</v>
      </c>
      <c r="BR102" s="124" t="e">
        <f>IF(#REF!="","x",#REF!)</f>
        <v>#REF!</v>
      </c>
      <c r="BS102" s="124" t="e">
        <f>IF(#REF!="","x",#REF!)</f>
        <v>#REF!</v>
      </c>
      <c r="BT102" s="124" t="e">
        <f>IF(#REF!="","x",#REF!)</f>
        <v>#REF!</v>
      </c>
      <c r="BU102" s="124" t="e">
        <f>IF(#REF!="","x",#REF!)</f>
        <v>#REF!</v>
      </c>
      <c r="BV102" s="124" t="e">
        <f>IF(#REF!="","x",#REF!)</f>
        <v>#REF!</v>
      </c>
      <c r="BW102" s="124" t="e">
        <f>IF(#REF!="","x",#REF!)</f>
        <v>#REF!</v>
      </c>
      <c r="BX102" s="124" t="e">
        <f>IF(#REF!="","x",#REF!)</f>
        <v>#REF!</v>
      </c>
      <c r="BY102" s="124" t="e">
        <f>IF(#REF!="","x",#REF!)</f>
        <v>#REF!</v>
      </c>
      <c r="BZ102" s="124" t="e">
        <f>IF(#REF!="","x",#REF!)</f>
        <v>#REF!</v>
      </c>
      <c r="CA102" s="124" t="e">
        <f>IF(#REF!="","x",#REF!)</f>
        <v>#REF!</v>
      </c>
      <c r="CB102" s="124" t="e">
        <f>IF(#REF!="","x",#REF!)</f>
        <v>#REF!</v>
      </c>
    </row>
    <row r="103" spans="1:80" x14ac:dyDescent="0.25">
      <c r="A103" s="101" t="s">
        <v>184</v>
      </c>
      <c r="B103" s="84" t="s">
        <v>183</v>
      </c>
      <c r="C103" s="124" t="e">
        <f>IF(#REF!="","x",#REF!)</f>
        <v>#REF!</v>
      </c>
      <c r="D103" s="124" t="e">
        <f>IF(#REF!="","x",#REF!)</f>
        <v>#REF!</v>
      </c>
      <c r="E103" s="124" t="e">
        <f>IF(#REF!="","x",#REF!)</f>
        <v>#REF!</v>
      </c>
      <c r="F103" s="124" t="e">
        <f>IF(#REF!="","x",#REF!)</f>
        <v>#REF!</v>
      </c>
      <c r="G103" s="124" t="e">
        <f>IF(#REF!="","x",#REF!)</f>
        <v>#REF!</v>
      </c>
      <c r="H103" s="124" t="e">
        <f>IF(#REF!="","x",#REF!)</f>
        <v>#REF!</v>
      </c>
      <c r="I103" s="124" t="e">
        <f>IF(#REF!="","x",#REF!)</f>
        <v>#REF!</v>
      </c>
      <c r="J103" s="124" t="e">
        <f>IF(#REF!="","x",#REF!)</f>
        <v>#REF!</v>
      </c>
      <c r="K103" s="124" t="e">
        <f>IF(#REF!="","x",#REF!)</f>
        <v>#REF!</v>
      </c>
      <c r="L103" s="124" t="e">
        <f>IF(#REF!="","x",#REF!)</f>
        <v>#REF!</v>
      </c>
      <c r="M103" s="124" t="e">
        <f>IF(#REF!="","x",#REF!)</f>
        <v>#REF!</v>
      </c>
      <c r="N103" s="124" t="e">
        <f>IF(#REF!="","x",#REF!)</f>
        <v>#REF!</v>
      </c>
      <c r="O103" s="124" t="e">
        <f>IF(#REF!="","x",#REF!)</f>
        <v>#REF!</v>
      </c>
      <c r="P103" s="124" t="e">
        <f>IF(#REF!="","x",#REF!)</f>
        <v>#REF!</v>
      </c>
      <c r="Q103" s="124" t="e">
        <f>IF(#REF!="","x",#REF!)</f>
        <v>#REF!</v>
      </c>
      <c r="R103" s="124" t="e">
        <f>IF(#REF!="","x",#REF!)</f>
        <v>#REF!</v>
      </c>
      <c r="S103" s="124" t="e">
        <f>IF(#REF!="","x",#REF!)</f>
        <v>#REF!</v>
      </c>
      <c r="T103" s="124" t="e">
        <f>IF(#REF!="","x",#REF!)</f>
        <v>#REF!</v>
      </c>
      <c r="U103" s="124" t="e">
        <f>IF(#REF!="","x",#REF!)</f>
        <v>#REF!</v>
      </c>
      <c r="V103" s="124" t="e">
        <f>IF(#REF!="","x",#REF!)</f>
        <v>#REF!</v>
      </c>
      <c r="W103" s="124" t="e">
        <f>IF(#REF!="","x",#REF!)</f>
        <v>#REF!</v>
      </c>
      <c r="X103" s="124" t="e">
        <f>IF(#REF!="","x",#REF!)</f>
        <v>#REF!</v>
      </c>
      <c r="Y103" s="124" t="e">
        <f>IF(#REF!="","x",#REF!)</f>
        <v>#REF!</v>
      </c>
      <c r="Z103" s="124" t="e">
        <f>IF(#REF!="","x",#REF!)</f>
        <v>#REF!</v>
      </c>
      <c r="AA103" s="124" t="e">
        <f>IF(#REF!="","x",#REF!)</f>
        <v>#REF!</v>
      </c>
      <c r="AB103" s="124" t="e">
        <f>IF(#REF!="","x",#REF!)</f>
        <v>#REF!</v>
      </c>
      <c r="AC103" s="124" t="e">
        <f>IF(#REF!="","x",#REF!)</f>
        <v>#REF!</v>
      </c>
      <c r="AD103" s="124" t="e">
        <f>IF(#REF!="","x",#REF!)</f>
        <v>#REF!</v>
      </c>
      <c r="AE103" s="124" t="e">
        <f>IF(#REF!="","x",#REF!)</f>
        <v>#REF!</v>
      </c>
      <c r="AF103" s="124" t="e">
        <f>IF(#REF!="","x",#REF!)</f>
        <v>#REF!</v>
      </c>
      <c r="AG103" s="124" t="e">
        <f>IF(#REF!="","x",#REF!)</f>
        <v>#REF!</v>
      </c>
      <c r="AH103" s="124" t="e">
        <f>IF(#REF!="","x",#REF!)</f>
        <v>#REF!</v>
      </c>
      <c r="AI103" s="124" t="e">
        <f>IF(#REF!="","x",#REF!)</f>
        <v>#REF!</v>
      </c>
      <c r="AJ103" s="124" t="e">
        <f>IF(#REF!="","x",#REF!)</f>
        <v>#REF!</v>
      </c>
      <c r="AK103" s="124" t="e">
        <f>IF(#REF!="","x",#REF!)</f>
        <v>#REF!</v>
      </c>
      <c r="AL103" s="124" t="e">
        <f>IF(#REF!="","x",#REF!)</f>
        <v>#REF!</v>
      </c>
      <c r="AM103" s="124" t="e">
        <f>IF(#REF!="","x",#REF!)</f>
        <v>#REF!</v>
      </c>
      <c r="AN103" s="124" t="e">
        <f>IF(#REF!="","x",#REF!)</f>
        <v>#REF!</v>
      </c>
      <c r="AO103" s="124" t="e">
        <f>IF(#REF!="","x",#REF!)</f>
        <v>#REF!</v>
      </c>
      <c r="AP103" s="124" t="e">
        <f>IF(#REF!="","x",#REF!)</f>
        <v>#REF!</v>
      </c>
      <c r="AQ103" s="124" t="e">
        <f>IF(#REF!="","x",#REF!)</f>
        <v>#REF!</v>
      </c>
      <c r="AR103" s="124" t="e">
        <f>IF(#REF!="","x",#REF!)</f>
        <v>#REF!</v>
      </c>
      <c r="AS103" s="124" t="e">
        <f>IF(#REF!="","x",#REF!)</f>
        <v>#REF!</v>
      </c>
      <c r="AT103" s="124" t="e">
        <f>IF(#REF!="","x",#REF!)</f>
        <v>#REF!</v>
      </c>
      <c r="AU103" s="124" t="e">
        <f>IF(#REF!="","x",#REF!)</f>
        <v>#REF!</v>
      </c>
      <c r="AV103" s="124" t="e">
        <f>IF(#REF!="","x",#REF!)</f>
        <v>#REF!</v>
      </c>
      <c r="AW103" s="124" t="e">
        <f>IF(#REF!="","x",#REF!)</f>
        <v>#REF!</v>
      </c>
      <c r="AX103" s="124" t="e">
        <f>IF(#REF!="","x",#REF!)</f>
        <v>#REF!</v>
      </c>
      <c r="AY103" s="124" t="e">
        <f>IF(#REF!="","x",#REF!)</f>
        <v>#REF!</v>
      </c>
      <c r="AZ103" s="124" t="e">
        <f>IF(#REF!="","x",#REF!)</f>
        <v>#REF!</v>
      </c>
      <c r="BA103" s="124" t="e">
        <f>IF(#REF!="","x",#REF!)</f>
        <v>#REF!</v>
      </c>
      <c r="BB103" s="124" t="e">
        <f>IF(#REF!="","x",#REF!)</f>
        <v>#REF!</v>
      </c>
      <c r="BC103" s="124" t="e">
        <f>IF(#REF!="","x",#REF!)</f>
        <v>#REF!</v>
      </c>
      <c r="BD103" s="124" t="e">
        <f>IF(#REF!="","x",#REF!)</f>
        <v>#REF!</v>
      </c>
      <c r="BE103" s="162" t="e">
        <f>IF(#REF!="","x",YEAR(#REF!))</f>
        <v>#REF!</v>
      </c>
      <c r="BF103" s="162" t="e">
        <f>IF(#REF!="","x",YEAR(#REF!))</f>
        <v>#REF!</v>
      </c>
      <c r="BG103" s="162" t="e">
        <f>IF(#REF!="","x",YEAR(#REF!))</f>
        <v>#REF!</v>
      </c>
      <c r="BH103" s="124" t="e">
        <f>IF(#REF!="","x",#REF!)</f>
        <v>#REF!</v>
      </c>
      <c r="BI103" s="124" t="e">
        <f>IF(#REF!="","x",#REF!)</f>
        <v>#REF!</v>
      </c>
      <c r="BJ103" s="124" t="e">
        <f>IF(#REF!="","x",#REF!)</f>
        <v>#REF!</v>
      </c>
      <c r="BK103" s="124" t="e">
        <f>IF(#REF!="","x",#REF!)</f>
        <v>#REF!</v>
      </c>
      <c r="BL103" s="124" t="e">
        <f>IF(#REF!="","x",#REF!)</f>
        <v>#REF!</v>
      </c>
      <c r="BM103" s="124" t="e">
        <f>IF(#REF!="","x",#REF!)</f>
        <v>#REF!</v>
      </c>
      <c r="BN103" s="124" t="e">
        <f>IF(#REF!="","x",#REF!)</f>
        <v>#REF!</v>
      </c>
      <c r="BO103" s="124" t="e">
        <f>IF(#REF!="","x",#REF!)</f>
        <v>#REF!</v>
      </c>
      <c r="BP103" s="124" t="e">
        <f>IF(#REF!="","x",#REF!)</f>
        <v>#REF!</v>
      </c>
      <c r="BQ103" s="124" t="e">
        <f>IF(#REF!="","x",#REF!)</f>
        <v>#REF!</v>
      </c>
      <c r="BR103" s="124" t="e">
        <f>IF(#REF!="","x",#REF!)</f>
        <v>#REF!</v>
      </c>
      <c r="BS103" s="124" t="e">
        <f>IF(#REF!="","x",#REF!)</f>
        <v>#REF!</v>
      </c>
      <c r="BT103" s="124" t="e">
        <f>IF(#REF!="","x",#REF!)</f>
        <v>#REF!</v>
      </c>
      <c r="BU103" s="124" t="e">
        <f>IF(#REF!="","x",#REF!)</f>
        <v>#REF!</v>
      </c>
      <c r="BV103" s="124" t="e">
        <f>IF(#REF!="","x",#REF!)</f>
        <v>#REF!</v>
      </c>
      <c r="BW103" s="124" t="e">
        <f>IF(#REF!="","x",#REF!)</f>
        <v>#REF!</v>
      </c>
      <c r="BX103" s="124" t="e">
        <f>IF(#REF!="","x",#REF!)</f>
        <v>#REF!</v>
      </c>
      <c r="BY103" s="124" t="e">
        <f>IF(#REF!="","x",#REF!)</f>
        <v>#REF!</v>
      </c>
      <c r="BZ103" s="124" t="e">
        <f>IF(#REF!="","x",#REF!)</f>
        <v>#REF!</v>
      </c>
      <c r="CA103" s="124" t="e">
        <f>IF(#REF!="","x",#REF!)</f>
        <v>#REF!</v>
      </c>
      <c r="CB103" s="124" t="e">
        <f>IF(#REF!="","x",#REF!)</f>
        <v>#REF!</v>
      </c>
    </row>
    <row r="104" spans="1:80" x14ac:dyDescent="0.25">
      <c r="A104" s="101" t="s">
        <v>186</v>
      </c>
      <c r="B104" s="84" t="s">
        <v>185</v>
      </c>
      <c r="C104" s="124" t="e">
        <f>IF(#REF!="","x",#REF!)</f>
        <v>#REF!</v>
      </c>
      <c r="D104" s="124" t="e">
        <f>IF(#REF!="","x",#REF!)</f>
        <v>#REF!</v>
      </c>
      <c r="E104" s="124" t="e">
        <f>IF(#REF!="","x",#REF!)</f>
        <v>#REF!</v>
      </c>
      <c r="F104" s="124" t="e">
        <f>IF(#REF!="","x",#REF!)</f>
        <v>#REF!</v>
      </c>
      <c r="G104" s="124" t="e">
        <f>IF(#REF!="","x",#REF!)</f>
        <v>#REF!</v>
      </c>
      <c r="H104" s="124" t="e">
        <f>IF(#REF!="","x",#REF!)</f>
        <v>#REF!</v>
      </c>
      <c r="I104" s="124" t="e">
        <f>IF(#REF!="","x",#REF!)</f>
        <v>#REF!</v>
      </c>
      <c r="J104" s="124" t="e">
        <f>IF(#REF!="","x",#REF!)</f>
        <v>#REF!</v>
      </c>
      <c r="K104" s="124" t="e">
        <f>IF(#REF!="","x",#REF!)</f>
        <v>#REF!</v>
      </c>
      <c r="L104" s="124" t="e">
        <f>IF(#REF!="","x",#REF!)</f>
        <v>#REF!</v>
      </c>
      <c r="M104" s="124" t="e">
        <f>IF(#REF!="","x",#REF!)</f>
        <v>#REF!</v>
      </c>
      <c r="N104" s="124" t="e">
        <f>IF(#REF!="","x",#REF!)</f>
        <v>#REF!</v>
      </c>
      <c r="O104" s="124" t="e">
        <f>IF(#REF!="","x",#REF!)</f>
        <v>#REF!</v>
      </c>
      <c r="P104" s="124" t="e">
        <f>IF(#REF!="","x",#REF!)</f>
        <v>#REF!</v>
      </c>
      <c r="Q104" s="124" t="e">
        <f>IF(#REF!="","x",#REF!)</f>
        <v>#REF!</v>
      </c>
      <c r="R104" s="124" t="e">
        <f>IF(#REF!="","x",#REF!)</f>
        <v>#REF!</v>
      </c>
      <c r="S104" s="124" t="e">
        <f>IF(#REF!="","x",#REF!)</f>
        <v>#REF!</v>
      </c>
      <c r="T104" s="124" t="e">
        <f>IF(#REF!="","x",#REF!)</f>
        <v>#REF!</v>
      </c>
      <c r="U104" s="124" t="e">
        <f>IF(#REF!="","x",#REF!)</f>
        <v>#REF!</v>
      </c>
      <c r="V104" s="124" t="e">
        <f>IF(#REF!="","x",#REF!)</f>
        <v>#REF!</v>
      </c>
      <c r="W104" s="124" t="e">
        <f>IF(#REF!="","x",#REF!)</f>
        <v>#REF!</v>
      </c>
      <c r="X104" s="124" t="e">
        <f>IF(#REF!="","x",#REF!)</f>
        <v>#REF!</v>
      </c>
      <c r="Y104" s="124" t="e">
        <f>IF(#REF!="","x",#REF!)</f>
        <v>#REF!</v>
      </c>
      <c r="Z104" s="124" t="e">
        <f>IF(#REF!="","x",#REF!)</f>
        <v>#REF!</v>
      </c>
      <c r="AA104" s="124" t="e">
        <f>IF(#REF!="","x",#REF!)</f>
        <v>#REF!</v>
      </c>
      <c r="AB104" s="124" t="e">
        <f>IF(#REF!="","x",#REF!)</f>
        <v>#REF!</v>
      </c>
      <c r="AC104" s="124" t="e">
        <f>IF(#REF!="","x",#REF!)</f>
        <v>#REF!</v>
      </c>
      <c r="AD104" s="124" t="e">
        <f>IF(#REF!="","x",#REF!)</f>
        <v>#REF!</v>
      </c>
      <c r="AE104" s="124" t="e">
        <f>IF(#REF!="","x",#REF!)</f>
        <v>#REF!</v>
      </c>
      <c r="AF104" s="124" t="e">
        <f>IF(#REF!="","x",#REF!)</f>
        <v>#REF!</v>
      </c>
      <c r="AG104" s="124" t="e">
        <f>IF(#REF!="","x",#REF!)</f>
        <v>#REF!</v>
      </c>
      <c r="AH104" s="124" t="e">
        <f>IF(#REF!="","x",#REF!)</f>
        <v>#REF!</v>
      </c>
      <c r="AI104" s="124" t="e">
        <f>IF(#REF!="","x",#REF!)</f>
        <v>#REF!</v>
      </c>
      <c r="AJ104" s="124" t="e">
        <f>IF(#REF!="","x",#REF!)</f>
        <v>#REF!</v>
      </c>
      <c r="AK104" s="124" t="e">
        <f>IF(#REF!="","x",#REF!)</f>
        <v>#REF!</v>
      </c>
      <c r="AL104" s="124" t="e">
        <f>IF(#REF!="","x",#REF!)</f>
        <v>#REF!</v>
      </c>
      <c r="AM104" s="124" t="e">
        <f>IF(#REF!="","x",#REF!)</f>
        <v>#REF!</v>
      </c>
      <c r="AN104" s="124" t="e">
        <f>IF(#REF!="","x",#REF!)</f>
        <v>#REF!</v>
      </c>
      <c r="AO104" s="124" t="e">
        <f>IF(#REF!="","x",#REF!)</f>
        <v>#REF!</v>
      </c>
      <c r="AP104" s="124" t="e">
        <f>IF(#REF!="","x",#REF!)</f>
        <v>#REF!</v>
      </c>
      <c r="AQ104" s="124" t="e">
        <f>IF(#REF!="","x",#REF!)</f>
        <v>#REF!</v>
      </c>
      <c r="AR104" s="124" t="e">
        <f>IF(#REF!="","x",#REF!)</f>
        <v>#REF!</v>
      </c>
      <c r="AS104" s="124" t="e">
        <f>IF(#REF!="","x",#REF!)</f>
        <v>#REF!</v>
      </c>
      <c r="AT104" s="124" t="e">
        <f>IF(#REF!="","x",#REF!)</f>
        <v>#REF!</v>
      </c>
      <c r="AU104" s="124" t="e">
        <f>IF(#REF!="","x",#REF!)</f>
        <v>#REF!</v>
      </c>
      <c r="AV104" s="124" t="e">
        <f>IF(#REF!="","x",#REF!)</f>
        <v>#REF!</v>
      </c>
      <c r="AW104" s="124" t="e">
        <f>IF(#REF!="","x",#REF!)</f>
        <v>#REF!</v>
      </c>
      <c r="AX104" s="124" t="e">
        <f>IF(#REF!="","x",#REF!)</f>
        <v>#REF!</v>
      </c>
      <c r="AY104" s="124" t="e">
        <f>IF(#REF!="","x",#REF!)</f>
        <v>#REF!</v>
      </c>
      <c r="AZ104" s="124" t="e">
        <f>IF(#REF!="","x",#REF!)</f>
        <v>#REF!</v>
      </c>
      <c r="BA104" s="124" t="e">
        <f>IF(#REF!="","x",#REF!)</f>
        <v>#REF!</v>
      </c>
      <c r="BB104" s="124" t="e">
        <f>IF(#REF!="","x",#REF!)</f>
        <v>#REF!</v>
      </c>
      <c r="BC104" s="124" t="e">
        <f>IF(#REF!="","x",#REF!)</f>
        <v>#REF!</v>
      </c>
      <c r="BD104" s="124" t="e">
        <f>IF(#REF!="","x",#REF!)</f>
        <v>#REF!</v>
      </c>
      <c r="BE104" s="162" t="e">
        <f>IF(#REF!="","x",YEAR(#REF!))</f>
        <v>#REF!</v>
      </c>
      <c r="BF104" s="162" t="e">
        <f>IF(#REF!="","x",YEAR(#REF!))</f>
        <v>#REF!</v>
      </c>
      <c r="BG104" s="162" t="e">
        <f>IF(#REF!="","x",YEAR(#REF!))</f>
        <v>#REF!</v>
      </c>
      <c r="BH104" s="124" t="e">
        <f>IF(#REF!="","x",#REF!)</f>
        <v>#REF!</v>
      </c>
      <c r="BI104" s="124" t="e">
        <f>IF(#REF!="","x",#REF!)</f>
        <v>#REF!</v>
      </c>
      <c r="BJ104" s="124" t="e">
        <f>IF(#REF!="","x",#REF!)</f>
        <v>#REF!</v>
      </c>
      <c r="BK104" s="124" t="e">
        <f>IF(#REF!="","x",#REF!)</f>
        <v>#REF!</v>
      </c>
      <c r="BL104" s="124" t="e">
        <f>IF(#REF!="","x",#REF!)</f>
        <v>#REF!</v>
      </c>
      <c r="BM104" s="124" t="e">
        <f>IF(#REF!="","x",#REF!)</f>
        <v>#REF!</v>
      </c>
      <c r="BN104" s="124" t="e">
        <f>IF(#REF!="","x",#REF!)</f>
        <v>#REF!</v>
      </c>
      <c r="BO104" s="124" t="e">
        <f>IF(#REF!="","x",#REF!)</f>
        <v>#REF!</v>
      </c>
      <c r="BP104" s="124" t="e">
        <f>IF(#REF!="","x",#REF!)</f>
        <v>#REF!</v>
      </c>
      <c r="BQ104" s="124" t="e">
        <f>IF(#REF!="","x",#REF!)</f>
        <v>#REF!</v>
      </c>
      <c r="BR104" s="124" t="e">
        <f>IF(#REF!="","x",#REF!)</f>
        <v>#REF!</v>
      </c>
      <c r="BS104" s="124" t="e">
        <f>IF(#REF!="","x",#REF!)</f>
        <v>#REF!</v>
      </c>
      <c r="BT104" s="124" t="e">
        <f>IF(#REF!="","x",#REF!)</f>
        <v>#REF!</v>
      </c>
      <c r="BU104" s="124" t="e">
        <f>IF(#REF!="","x",#REF!)</f>
        <v>#REF!</v>
      </c>
      <c r="BV104" s="124" t="e">
        <f>IF(#REF!="","x",#REF!)</f>
        <v>#REF!</v>
      </c>
      <c r="BW104" s="124" t="e">
        <f>IF(#REF!="","x",#REF!)</f>
        <v>#REF!</v>
      </c>
      <c r="BX104" s="124" t="e">
        <f>IF(#REF!="","x",#REF!)</f>
        <v>#REF!</v>
      </c>
      <c r="BY104" s="124" t="e">
        <f>IF(#REF!="","x",#REF!)</f>
        <v>#REF!</v>
      </c>
      <c r="BZ104" s="124" t="e">
        <f>IF(#REF!="","x",#REF!)</f>
        <v>#REF!</v>
      </c>
      <c r="CA104" s="124" t="e">
        <f>IF(#REF!="","x",#REF!)</f>
        <v>#REF!</v>
      </c>
      <c r="CB104" s="124" t="e">
        <f>IF(#REF!="","x",#REF!)</f>
        <v>#REF!</v>
      </c>
    </row>
    <row r="105" spans="1:80" x14ac:dyDescent="0.25">
      <c r="A105" s="101" t="s">
        <v>189</v>
      </c>
      <c r="B105" s="84" t="s">
        <v>188</v>
      </c>
      <c r="C105" s="124" t="e">
        <f>IF(#REF!="","x",#REF!)</f>
        <v>#REF!</v>
      </c>
      <c r="D105" s="124" t="e">
        <f>IF(#REF!="","x",#REF!)</f>
        <v>#REF!</v>
      </c>
      <c r="E105" s="124" t="e">
        <f>IF(#REF!="","x",#REF!)</f>
        <v>#REF!</v>
      </c>
      <c r="F105" s="124" t="e">
        <f>IF(#REF!="","x",#REF!)</f>
        <v>#REF!</v>
      </c>
      <c r="G105" s="124" t="e">
        <f>IF(#REF!="","x",#REF!)</f>
        <v>#REF!</v>
      </c>
      <c r="H105" s="124" t="e">
        <f>IF(#REF!="","x",#REF!)</f>
        <v>#REF!</v>
      </c>
      <c r="I105" s="124" t="e">
        <f>IF(#REF!="","x",#REF!)</f>
        <v>#REF!</v>
      </c>
      <c r="J105" s="124" t="e">
        <f>IF(#REF!="","x",#REF!)</f>
        <v>#REF!</v>
      </c>
      <c r="K105" s="124" t="e">
        <f>IF(#REF!="","x",#REF!)</f>
        <v>#REF!</v>
      </c>
      <c r="L105" s="124" t="e">
        <f>IF(#REF!="","x",#REF!)</f>
        <v>#REF!</v>
      </c>
      <c r="M105" s="124" t="e">
        <f>IF(#REF!="","x",#REF!)</f>
        <v>#REF!</v>
      </c>
      <c r="N105" s="124" t="e">
        <f>IF(#REF!="","x",#REF!)</f>
        <v>#REF!</v>
      </c>
      <c r="O105" s="124" t="e">
        <f>IF(#REF!="","x",#REF!)</f>
        <v>#REF!</v>
      </c>
      <c r="P105" s="124" t="e">
        <f>IF(#REF!="","x",#REF!)</f>
        <v>#REF!</v>
      </c>
      <c r="Q105" s="124" t="e">
        <f>IF(#REF!="","x",#REF!)</f>
        <v>#REF!</v>
      </c>
      <c r="R105" s="124" t="e">
        <f>IF(#REF!="","x",#REF!)</f>
        <v>#REF!</v>
      </c>
      <c r="S105" s="124" t="e">
        <f>IF(#REF!="","x",#REF!)</f>
        <v>#REF!</v>
      </c>
      <c r="T105" s="124" t="e">
        <f>IF(#REF!="","x",#REF!)</f>
        <v>#REF!</v>
      </c>
      <c r="U105" s="124" t="e">
        <f>IF(#REF!="","x",#REF!)</f>
        <v>#REF!</v>
      </c>
      <c r="V105" s="124" t="e">
        <f>IF(#REF!="","x",#REF!)</f>
        <v>#REF!</v>
      </c>
      <c r="W105" s="124" t="e">
        <f>IF(#REF!="","x",#REF!)</f>
        <v>#REF!</v>
      </c>
      <c r="X105" s="124" t="e">
        <f>IF(#REF!="","x",#REF!)</f>
        <v>#REF!</v>
      </c>
      <c r="Y105" s="124" t="e">
        <f>IF(#REF!="","x",#REF!)</f>
        <v>#REF!</v>
      </c>
      <c r="Z105" s="124" t="e">
        <f>IF(#REF!="","x",#REF!)</f>
        <v>#REF!</v>
      </c>
      <c r="AA105" s="124" t="e">
        <f>IF(#REF!="","x",#REF!)</f>
        <v>#REF!</v>
      </c>
      <c r="AB105" s="124" t="e">
        <f>IF(#REF!="","x",#REF!)</f>
        <v>#REF!</v>
      </c>
      <c r="AC105" s="124" t="e">
        <f>IF(#REF!="","x",#REF!)</f>
        <v>#REF!</v>
      </c>
      <c r="AD105" s="124" t="e">
        <f>IF(#REF!="","x",#REF!)</f>
        <v>#REF!</v>
      </c>
      <c r="AE105" s="124" t="e">
        <f>IF(#REF!="","x",#REF!)</f>
        <v>#REF!</v>
      </c>
      <c r="AF105" s="124" t="e">
        <f>IF(#REF!="","x",#REF!)</f>
        <v>#REF!</v>
      </c>
      <c r="AG105" s="124" t="e">
        <f>IF(#REF!="","x",#REF!)</f>
        <v>#REF!</v>
      </c>
      <c r="AH105" s="124" t="e">
        <f>IF(#REF!="","x",#REF!)</f>
        <v>#REF!</v>
      </c>
      <c r="AI105" s="124" t="e">
        <f>IF(#REF!="","x",#REF!)</f>
        <v>#REF!</v>
      </c>
      <c r="AJ105" s="124" t="e">
        <f>IF(#REF!="","x",#REF!)</f>
        <v>#REF!</v>
      </c>
      <c r="AK105" s="124" t="e">
        <f>IF(#REF!="","x",#REF!)</f>
        <v>#REF!</v>
      </c>
      <c r="AL105" s="124" t="e">
        <f>IF(#REF!="","x",#REF!)</f>
        <v>#REF!</v>
      </c>
      <c r="AM105" s="124" t="e">
        <f>IF(#REF!="","x",#REF!)</f>
        <v>#REF!</v>
      </c>
      <c r="AN105" s="124" t="e">
        <f>IF(#REF!="","x",#REF!)</f>
        <v>#REF!</v>
      </c>
      <c r="AO105" s="124" t="e">
        <f>IF(#REF!="","x",#REF!)</f>
        <v>#REF!</v>
      </c>
      <c r="AP105" s="124" t="e">
        <f>IF(#REF!="","x",#REF!)</f>
        <v>#REF!</v>
      </c>
      <c r="AQ105" s="124" t="e">
        <f>IF(#REF!="","x",#REF!)</f>
        <v>#REF!</v>
      </c>
      <c r="AR105" s="124" t="e">
        <f>IF(#REF!="","x",#REF!)</f>
        <v>#REF!</v>
      </c>
      <c r="AS105" s="124" t="e">
        <f>IF(#REF!="","x",#REF!)</f>
        <v>#REF!</v>
      </c>
      <c r="AT105" s="124" t="e">
        <f>IF(#REF!="","x",#REF!)</f>
        <v>#REF!</v>
      </c>
      <c r="AU105" s="124" t="e">
        <f>IF(#REF!="","x",#REF!)</f>
        <v>#REF!</v>
      </c>
      <c r="AV105" s="124" t="e">
        <f>IF(#REF!="","x",#REF!)</f>
        <v>#REF!</v>
      </c>
      <c r="AW105" s="124" t="e">
        <f>IF(#REF!="","x",#REF!)</f>
        <v>#REF!</v>
      </c>
      <c r="AX105" s="124" t="e">
        <f>IF(#REF!="","x",#REF!)</f>
        <v>#REF!</v>
      </c>
      <c r="AY105" s="124" t="e">
        <f>IF(#REF!="","x",#REF!)</f>
        <v>#REF!</v>
      </c>
      <c r="AZ105" s="124" t="e">
        <f>IF(#REF!="","x",#REF!)</f>
        <v>#REF!</v>
      </c>
      <c r="BA105" s="124" t="e">
        <f>IF(#REF!="","x",#REF!)</f>
        <v>#REF!</v>
      </c>
      <c r="BB105" s="124" t="e">
        <f>IF(#REF!="","x",#REF!)</f>
        <v>#REF!</v>
      </c>
      <c r="BC105" s="124" t="e">
        <f>IF(#REF!="","x",#REF!)</f>
        <v>#REF!</v>
      </c>
      <c r="BD105" s="124" t="e">
        <f>IF(#REF!="","x",#REF!)</f>
        <v>#REF!</v>
      </c>
      <c r="BE105" s="162" t="e">
        <f>IF(#REF!="","x",YEAR(#REF!))</f>
        <v>#REF!</v>
      </c>
      <c r="BF105" s="162" t="e">
        <f>IF(#REF!="","x",YEAR(#REF!))</f>
        <v>#REF!</v>
      </c>
      <c r="BG105" s="162" t="e">
        <f>IF(#REF!="","x",YEAR(#REF!))</f>
        <v>#REF!</v>
      </c>
      <c r="BH105" s="124" t="e">
        <f>IF(#REF!="","x",#REF!)</f>
        <v>#REF!</v>
      </c>
      <c r="BI105" s="124" t="e">
        <f>IF(#REF!="","x",#REF!)</f>
        <v>#REF!</v>
      </c>
      <c r="BJ105" s="124" t="e">
        <f>IF(#REF!="","x",#REF!)</f>
        <v>#REF!</v>
      </c>
      <c r="BK105" s="124" t="e">
        <f>IF(#REF!="","x",#REF!)</f>
        <v>#REF!</v>
      </c>
      <c r="BL105" s="124" t="e">
        <f>IF(#REF!="","x",#REF!)</f>
        <v>#REF!</v>
      </c>
      <c r="BM105" s="124" t="e">
        <f>IF(#REF!="","x",#REF!)</f>
        <v>#REF!</v>
      </c>
      <c r="BN105" s="124" t="e">
        <f>IF(#REF!="","x",#REF!)</f>
        <v>#REF!</v>
      </c>
      <c r="BO105" s="124" t="e">
        <f>IF(#REF!="","x",#REF!)</f>
        <v>#REF!</v>
      </c>
      <c r="BP105" s="124" t="e">
        <f>IF(#REF!="","x",#REF!)</f>
        <v>#REF!</v>
      </c>
      <c r="BQ105" s="124" t="e">
        <f>IF(#REF!="","x",#REF!)</f>
        <v>#REF!</v>
      </c>
      <c r="BR105" s="124" t="e">
        <f>IF(#REF!="","x",#REF!)</f>
        <v>#REF!</v>
      </c>
      <c r="BS105" s="124" t="e">
        <f>IF(#REF!="","x",#REF!)</f>
        <v>#REF!</v>
      </c>
      <c r="BT105" s="124" t="e">
        <f>IF(#REF!="","x",#REF!)</f>
        <v>#REF!</v>
      </c>
      <c r="BU105" s="124" t="e">
        <f>IF(#REF!="","x",#REF!)</f>
        <v>#REF!</v>
      </c>
      <c r="BV105" s="124" t="e">
        <f>IF(#REF!="","x",#REF!)</f>
        <v>#REF!</v>
      </c>
      <c r="BW105" s="124" t="e">
        <f>IF(#REF!="","x",#REF!)</f>
        <v>#REF!</v>
      </c>
      <c r="BX105" s="124" t="e">
        <f>IF(#REF!="","x",#REF!)</f>
        <v>#REF!</v>
      </c>
      <c r="BY105" s="124" t="e">
        <f>IF(#REF!="","x",#REF!)</f>
        <v>#REF!</v>
      </c>
      <c r="BZ105" s="124" t="e">
        <f>IF(#REF!="","x",#REF!)</f>
        <v>#REF!</v>
      </c>
      <c r="CA105" s="124" t="e">
        <f>IF(#REF!="","x",#REF!)</f>
        <v>#REF!</v>
      </c>
      <c r="CB105" s="124" t="e">
        <f>IF(#REF!="","x",#REF!)</f>
        <v>#REF!</v>
      </c>
    </row>
    <row r="106" spans="1:80" x14ac:dyDescent="0.25">
      <c r="A106" s="101" t="s">
        <v>191</v>
      </c>
      <c r="B106" s="84" t="s">
        <v>190</v>
      </c>
      <c r="C106" s="124" t="e">
        <f>IF(#REF!="","x",#REF!)</f>
        <v>#REF!</v>
      </c>
      <c r="D106" s="124" t="e">
        <f>IF(#REF!="","x",#REF!)</f>
        <v>#REF!</v>
      </c>
      <c r="E106" s="124" t="e">
        <f>IF(#REF!="","x",#REF!)</f>
        <v>#REF!</v>
      </c>
      <c r="F106" s="124" t="e">
        <f>IF(#REF!="","x",#REF!)</f>
        <v>#REF!</v>
      </c>
      <c r="G106" s="124" t="e">
        <f>IF(#REF!="","x",#REF!)</f>
        <v>#REF!</v>
      </c>
      <c r="H106" s="124" t="e">
        <f>IF(#REF!="","x",#REF!)</f>
        <v>#REF!</v>
      </c>
      <c r="I106" s="124" t="e">
        <f>IF(#REF!="","x",#REF!)</f>
        <v>#REF!</v>
      </c>
      <c r="J106" s="124" t="e">
        <f>IF(#REF!="","x",#REF!)</f>
        <v>#REF!</v>
      </c>
      <c r="K106" s="124" t="e">
        <f>IF(#REF!="","x",#REF!)</f>
        <v>#REF!</v>
      </c>
      <c r="L106" s="124" t="e">
        <f>IF(#REF!="","x",#REF!)</f>
        <v>#REF!</v>
      </c>
      <c r="M106" s="124" t="e">
        <f>IF(#REF!="","x",#REF!)</f>
        <v>#REF!</v>
      </c>
      <c r="N106" s="124" t="e">
        <f>IF(#REF!="","x",#REF!)</f>
        <v>#REF!</v>
      </c>
      <c r="O106" s="124" t="e">
        <f>IF(#REF!="","x",#REF!)</f>
        <v>#REF!</v>
      </c>
      <c r="P106" s="124" t="e">
        <f>IF(#REF!="","x",#REF!)</f>
        <v>#REF!</v>
      </c>
      <c r="Q106" s="124" t="e">
        <f>IF(#REF!="","x",#REF!)</f>
        <v>#REF!</v>
      </c>
      <c r="R106" s="124" t="e">
        <f>IF(#REF!="","x",#REF!)</f>
        <v>#REF!</v>
      </c>
      <c r="S106" s="124" t="e">
        <f>IF(#REF!="","x",#REF!)</f>
        <v>#REF!</v>
      </c>
      <c r="T106" s="124" t="e">
        <f>IF(#REF!="","x",#REF!)</f>
        <v>#REF!</v>
      </c>
      <c r="U106" s="124" t="e">
        <f>IF(#REF!="","x",#REF!)</f>
        <v>#REF!</v>
      </c>
      <c r="V106" s="124" t="e">
        <f>IF(#REF!="","x",#REF!)</f>
        <v>#REF!</v>
      </c>
      <c r="W106" s="124" t="e">
        <f>IF(#REF!="","x",#REF!)</f>
        <v>#REF!</v>
      </c>
      <c r="X106" s="124" t="e">
        <f>IF(#REF!="","x",#REF!)</f>
        <v>#REF!</v>
      </c>
      <c r="Y106" s="124" t="e">
        <f>IF(#REF!="","x",#REF!)</f>
        <v>#REF!</v>
      </c>
      <c r="Z106" s="124" t="e">
        <f>IF(#REF!="","x",#REF!)</f>
        <v>#REF!</v>
      </c>
      <c r="AA106" s="124" t="e">
        <f>IF(#REF!="","x",#REF!)</f>
        <v>#REF!</v>
      </c>
      <c r="AB106" s="124" t="e">
        <f>IF(#REF!="","x",#REF!)</f>
        <v>#REF!</v>
      </c>
      <c r="AC106" s="124" t="e">
        <f>IF(#REF!="","x",#REF!)</f>
        <v>#REF!</v>
      </c>
      <c r="AD106" s="124" t="e">
        <f>IF(#REF!="","x",#REF!)</f>
        <v>#REF!</v>
      </c>
      <c r="AE106" s="124" t="e">
        <f>IF(#REF!="","x",#REF!)</f>
        <v>#REF!</v>
      </c>
      <c r="AF106" s="124" t="e">
        <f>IF(#REF!="","x",#REF!)</f>
        <v>#REF!</v>
      </c>
      <c r="AG106" s="124" t="e">
        <f>IF(#REF!="","x",#REF!)</f>
        <v>#REF!</v>
      </c>
      <c r="AH106" s="124" t="e">
        <f>IF(#REF!="","x",#REF!)</f>
        <v>#REF!</v>
      </c>
      <c r="AI106" s="124" t="e">
        <f>IF(#REF!="","x",#REF!)</f>
        <v>#REF!</v>
      </c>
      <c r="AJ106" s="124" t="e">
        <f>IF(#REF!="","x",#REF!)</f>
        <v>#REF!</v>
      </c>
      <c r="AK106" s="124" t="e">
        <f>IF(#REF!="","x",#REF!)</f>
        <v>#REF!</v>
      </c>
      <c r="AL106" s="124" t="e">
        <f>IF(#REF!="","x",#REF!)</f>
        <v>#REF!</v>
      </c>
      <c r="AM106" s="124" t="e">
        <f>IF(#REF!="","x",#REF!)</f>
        <v>#REF!</v>
      </c>
      <c r="AN106" s="124" t="e">
        <f>IF(#REF!="","x",#REF!)</f>
        <v>#REF!</v>
      </c>
      <c r="AO106" s="124" t="e">
        <f>IF(#REF!="","x",#REF!)</f>
        <v>#REF!</v>
      </c>
      <c r="AP106" s="124" t="e">
        <f>IF(#REF!="","x",#REF!)</f>
        <v>#REF!</v>
      </c>
      <c r="AQ106" s="124" t="e">
        <f>IF(#REF!="","x",#REF!)</f>
        <v>#REF!</v>
      </c>
      <c r="AR106" s="124" t="e">
        <f>IF(#REF!="","x",#REF!)</f>
        <v>#REF!</v>
      </c>
      <c r="AS106" s="124" t="e">
        <f>IF(#REF!="","x",#REF!)</f>
        <v>#REF!</v>
      </c>
      <c r="AT106" s="124" t="e">
        <f>IF(#REF!="","x",#REF!)</f>
        <v>#REF!</v>
      </c>
      <c r="AU106" s="124" t="e">
        <f>IF(#REF!="","x",#REF!)</f>
        <v>#REF!</v>
      </c>
      <c r="AV106" s="124" t="e">
        <f>IF(#REF!="","x",#REF!)</f>
        <v>#REF!</v>
      </c>
      <c r="AW106" s="124" t="e">
        <f>IF(#REF!="","x",#REF!)</f>
        <v>#REF!</v>
      </c>
      <c r="AX106" s="124" t="e">
        <f>IF(#REF!="","x",#REF!)</f>
        <v>#REF!</v>
      </c>
      <c r="AY106" s="124" t="e">
        <f>IF(#REF!="","x",#REF!)</f>
        <v>#REF!</v>
      </c>
      <c r="AZ106" s="124" t="e">
        <f>IF(#REF!="","x",#REF!)</f>
        <v>#REF!</v>
      </c>
      <c r="BA106" s="124" t="e">
        <f>IF(#REF!="","x",#REF!)</f>
        <v>#REF!</v>
      </c>
      <c r="BB106" s="124" t="e">
        <f>IF(#REF!="","x",#REF!)</f>
        <v>#REF!</v>
      </c>
      <c r="BC106" s="124" t="e">
        <f>IF(#REF!="","x",#REF!)</f>
        <v>#REF!</v>
      </c>
      <c r="BD106" s="124" t="e">
        <f>IF(#REF!="","x",#REF!)</f>
        <v>#REF!</v>
      </c>
      <c r="BE106" s="162" t="e">
        <f>IF(#REF!="","x",YEAR(#REF!))</f>
        <v>#REF!</v>
      </c>
      <c r="BF106" s="162" t="e">
        <f>IF(#REF!="","x",YEAR(#REF!))</f>
        <v>#REF!</v>
      </c>
      <c r="BG106" s="162" t="e">
        <f>IF(#REF!="","x",YEAR(#REF!))</f>
        <v>#REF!</v>
      </c>
      <c r="BH106" s="124" t="e">
        <f>IF(#REF!="","x",#REF!)</f>
        <v>#REF!</v>
      </c>
      <c r="BI106" s="124" t="e">
        <f>IF(#REF!="","x",#REF!)</f>
        <v>#REF!</v>
      </c>
      <c r="BJ106" s="124" t="e">
        <f>IF(#REF!="","x",#REF!)</f>
        <v>#REF!</v>
      </c>
      <c r="BK106" s="124" t="e">
        <f>IF(#REF!="","x",#REF!)</f>
        <v>#REF!</v>
      </c>
      <c r="BL106" s="124" t="e">
        <f>IF(#REF!="","x",#REF!)</f>
        <v>#REF!</v>
      </c>
      <c r="BM106" s="124" t="e">
        <f>IF(#REF!="","x",#REF!)</f>
        <v>#REF!</v>
      </c>
      <c r="BN106" s="124" t="e">
        <f>IF(#REF!="","x",#REF!)</f>
        <v>#REF!</v>
      </c>
      <c r="BO106" s="124" t="e">
        <f>IF(#REF!="","x",#REF!)</f>
        <v>#REF!</v>
      </c>
      <c r="BP106" s="124" t="e">
        <f>IF(#REF!="","x",#REF!)</f>
        <v>#REF!</v>
      </c>
      <c r="BQ106" s="124" t="e">
        <f>IF(#REF!="","x",#REF!)</f>
        <v>#REF!</v>
      </c>
      <c r="BR106" s="124" t="e">
        <f>IF(#REF!="","x",#REF!)</f>
        <v>#REF!</v>
      </c>
      <c r="BS106" s="124" t="e">
        <f>IF(#REF!="","x",#REF!)</f>
        <v>#REF!</v>
      </c>
      <c r="BT106" s="124" t="e">
        <f>IF(#REF!="","x",#REF!)</f>
        <v>#REF!</v>
      </c>
      <c r="BU106" s="124" t="e">
        <f>IF(#REF!="","x",#REF!)</f>
        <v>#REF!</v>
      </c>
      <c r="BV106" s="124" t="e">
        <f>IF(#REF!="","x",#REF!)</f>
        <v>#REF!</v>
      </c>
      <c r="BW106" s="124" t="e">
        <f>IF(#REF!="","x",#REF!)</f>
        <v>#REF!</v>
      </c>
      <c r="BX106" s="124" t="e">
        <f>IF(#REF!="","x",#REF!)</f>
        <v>#REF!</v>
      </c>
      <c r="BY106" s="124" t="e">
        <f>IF(#REF!="","x",#REF!)</f>
        <v>#REF!</v>
      </c>
      <c r="BZ106" s="124" t="e">
        <f>IF(#REF!="","x",#REF!)</f>
        <v>#REF!</v>
      </c>
      <c r="CA106" s="124" t="e">
        <f>IF(#REF!="","x",#REF!)</f>
        <v>#REF!</v>
      </c>
      <c r="CB106" s="124" t="e">
        <f>IF(#REF!="","x",#REF!)</f>
        <v>#REF!</v>
      </c>
    </row>
    <row r="107" spans="1:80" x14ac:dyDescent="0.25">
      <c r="A107" s="101" t="s">
        <v>193</v>
      </c>
      <c r="B107" s="84" t="s">
        <v>192</v>
      </c>
      <c r="C107" s="124" t="e">
        <f>IF(#REF!="","x",#REF!)</f>
        <v>#REF!</v>
      </c>
      <c r="D107" s="124" t="e">
        <f>IF(#REF!="","x",#REF!)</f>
        <v>#REF!</v>
      </c>
      <c r="E107" s="124" t="e">
        <f>IF(#REF!="","x",#REF!)</f>
        <v>#REF!</v>
      </c>
      <c r="F107" s="124" t="e">
        <f>IF(#REF!="","x",#REF!)</f>
        <v>#REF!</v>
      </c>
      <c r="G107" s="124" t="e">
        <f>IF(#REF!="","x",#REF!)</f>
        <v>#REF!</v>
      </c>
      <c r="H107" s="124" t="e">
        <f>IF(#REF!="","x",#REF!)</f>
        <v>#REF!</v>
      </c>
      <c r="I107" s="124" t="e">
        <f>IF(#REF!="","x",#REF!)</f>
        <v>#REF!</v>
      </c>
      <c r="J107" s="124" t="e">
        <f>IF(#REF!="","x",#REF!)</f>
        <v>#REF!</v>
      </c>
      <c r="K107" s="124" t="e">
        <f>IF(#REF!="","x",#REF!)</f>
        <v>#REF!</v>
      </c>
      <c r="L107" s="124" t="e">
        <f>IF(#REF!="","x",#REF!)</f>
        <v>#REF!</v>
      </c>
      <c r="M107" s="124" t="e">
        <f>IF(#REF!="","x",#REF!)</f>
        <v>#REF!</v>
      </c>
      <c r="N107" s="124" t="e">
        <f>IF(#REF!="","x",#REF!)</f>
        <v>#REF!</v>
      </c>
      <c r="O107" s="124" t="e">
        <f>IF(#REF!="","x",#REF!)</f>
        <v>#REF!</v>
      </c>
      <c r="P107" s="124" t="e">
        <f>IF(#REF!="","x",#REF!)</f>
        <v>#REF!</v>
      </c>
      <c r="Q107" s="124" t="e">
        <f>IF(#REF!="","x",#REF!)</f>
        <v>#REF!</v>
      </c>
      <c r="R107" s="124" t="e">
        <f>IF(#REF!="","x",#REF!)</f>
        <v>#REF!</v>
      </c>
      <c r="S107" s="124" t="e">
        <f>IF(#REF!="","x",#REF!)</f>
        <v>#REF!</v>
      </c>
      <c r="T107" s="124" t="e">
        <f>IF(#REF!="","x",#REF!)</f>
        <v>#REF!</v>
      </c>
      <c r="U107" s="124" t="e">
        <f>IF(#REF!="","x",#REF!)</f>
        <v>#REF!</v>
      </c>
      <c r="V107" s="124" t="e">
        <f>IF(#REF!="","x",#REF!)</f>
        <v>#REF!</v>
      </c>
      <c r="W107" s="124" t="e">
        <f>IF(#REF!="","x",#REF!)</f>
        <v>#REF!</v>
      </c>
      <c r="X107" s="124" t="e">
        <f>IF(#REF!="","x",#REF!)</f>
        <v>#REF!</v>
      </c>
      <c r="Y107" s="124" t="e">
        <f>IF(#REF!="","x",#REF!)</f>
        <v>#REF!</v>
      </c>
      <c r="Z107" s="124" t="e">
        <f>IF(#REF!="","x",#REF!)</f>
        <v>#REF!</v>
      </c>
      <c r="AA107" s="124" t="e">
        <f>IF(#REF!="","x",#REF!)</f>
        <v>#REF!</v>
      </c>
      <c r="AB107" s="124" t="e">
        <f>IF(#REF!="","x",#REF!)</f>
        <v>#REF!</v>
      </c>
      <c r="AC107" s="124" t="e">
        <f>IF(#REF!="","x",#REF!)</f>
        <v>#REF!</v>
      </c>
      <c r="AD107" s="124" t="e">
        <f>IF(#REF!="","x",#REF!)</f>
        <v>#REF!</v>
      </c>
      <c r="AE107" s="124" t="e">
        <f>IF(#REF!="","x",#REF!)</f>
        <v>#REF!</v>
      </c>
      <c r="AF107" s="124" t="e">
        <f>IF(#REF!="","x",#REF!)</f>
        <v>#REF!</v>
      </c>
      <c r="AG107" s="124" t="e">
        <f>IF(#REF!="","x",#REF!)</f>
        <v>#REF!</v>
      </c>
      <c r="AH107" s="124" t="e">
        <f>IF(#REF!="","x",#REF!)</f>
        <v>#REF!</v>
      </c>
      <c r="AI107" s="124" t="e">
        <f>IF(#REF!="","x",#REF!)</f>
        <v>#REF!</v>
      </c>
      <c r="AJ107" s="124" t="e">
        <f>IF(#REF!="","x",#REF!)</f>
        <v>#REF!</v>
      </c>
      <c r="AK107" s="124" t="e">
        <f>IF(#REF!="","x",#REF!)</f>
        <v>#REF!</v>
      </c>
      <c r="AL107" s="124" t="e">
        <f>IF(#REF!="","x",#REF!)</f>
        <v>#REF!</v>
      </c>
      <c r="AM107" s="124" t="e">
        <f>IF(#REF!="","x",#REF!)</f>
        <v>#REF!</v>
      </c>
      <c r="AN107" s="124" t="e">
        <f>IF(#REF!="","x",#REF!)</f>
        <v>#REF!</v>
      </c>
      <c r="AO107" s="124" t="e">
        <f>IF(#REF!="","x",#REF!)</f>
        <v>#REF!</v>
      </c>
      <c r="AP107" s="124" t="e">
        <f>IF(#REF!="","x",#REF!)</f>
        <v>#REF!</v>
      </c>
      <c r="AQ107" s="124" t="e">
        <f>IF(#REF!="","x",#REF!)</f>
        <v>#REF!</v>
      </c>
      <c r="AR107" s="124" t="e">
        <f>IF(#REF!="","x",#REF!)</f>
        <v>#REF!</v>
      </c>
      <c r="AS107" s="124" t="e">
        <f>IF(#REF!="","x",#REF!)</f>
        <v>#REF!</v>
      </c>
      <c r="AT107" s="124" t="e">
        <f>IF(#REF!="","x",#REF!)</f>
        <v>#REF!</v>
      </c>
      <c r="AU107" s="124" t="e">
        <f>IF(#REF!="","x",#REF!)</f>
        <v>#REF!</v>
      </c>
      <c r="AV107" s="124" t="e">
        <f>IF(#REF!="","x",#REF!)</f>
        <v>#REF!</v>
      </c>
      <c r="AW107" s="124" t="e">
        <f>IF(#REF!="","x",#REF!)</f>
        <v>#REF!</v>
      </c>
      <c r="AX107" s="124" t="e">
        <f>IF(#REF!="","x",#REF!)</f>
        <v>#REF!</v>
      </c>
      <c r="AY107" s="124" t="e">
        <f>IF(#REF!="","x",#REF!)</f>
        <v>#REF!</v>
      </c>
      <c r="AZ107" s="124" t="e">
        <f>IF(#REF!="","x",#REF!)</f>
        <v>#REF!</v>
      </c>
      <c r="BA107" s="124" t="e">
        <f>IF(#REF!="","x",#REF!)</f>
        <v>#REF!</v>
      </c>
      <c r="BB107" s="124" t="e">
        <f>IF(#REF!="","x",#REF!)</f>
        <v>#REF!</v>
      </c>
      <c r="BC107" s="124" t="e">
        <f>IF(#REF!="","x",#REF!)</f>
        <v>#REF!</v>
      </c>
      <c r="BD107" s="124" t="e">
        <f>IF(#REF!="","x",#REF!)</f>
        <v>#REF!</v>
      </c>
      <c r="BE107" s="162" t="e">
        <f>IF(#REF!="","x",YEAR(#REF!))</f>
        <v>#REF!</v>
      </c>
      <c r="BF107" s="162" t="e">
        <f>IF(#REF!="","x",YEAR(#REF!))</f>
        <v>#REF!</v>
      </c>
      <c r="BG107" s="162" t="e">
        <f>IF(#REF!="","x",YEAR(#REF!))</f>
        <v>#REF!</v>
      </c>
      <c r="BH107" s="124" t="e">
        <f>IF(#REF!="","x",#REF!)</f>
        <v>#REF!</v>
      </c>
      <c r="BI107" s="124" t="e">
        <f>IF(#REF!="","x",#REF!)</f>
        <v>#REF!</v>
      </c>
      <c r="BJ107" s="124" t="e">
        <f>IF(#REF!="","x",#REF!)</f>
        <v>#REF!</v>
      </c>
      <c r="BK107" s="124" t="e">
        <f>IF(#REF!="","x",#REF!)</f>
        <v>#REF!</v>
      </c>
      <c r="BL107" s="124" t="e">
        <f>IF(#REF!="","x",#REF!)</f>
        <v>#REF!</v>
      </c>
      <c r="BM107" s="124" t="e">
        <f>IF(#REF!="","x",#REF!)</f>
        <v>#REF!</v>
      </c>
      <c r="BN107" s="124" t="e">
        <f>IF(#REF!="","x",#REF!)</f>
        <v>#REF!</v>
      </c>
      <c r="BO107" s="124" t="e">
        <f>IF(#REF!="","x",#REF!)</f>
        <v>#REF!</v>
      </c>
      <c r="BP107" s="124" t="e">
        <f>IF(#REF!="","x",#REF!)</f>
        <v>#REF!</v>
      </c>
      <c r="BQ107" s="124" t="e">
        <f>IF(#REF!="","x",#REF!)</f>
        <v>#REF!</v>
      </c>
      <c r="BR107" s="124" t="e">
        <f>IF(#REF!="","x",#REF!)</f>
        <v>#REF!</v>
      </c>
      <c r="BS107" s="124" t="e">
        <f>IF(#REF!="","x",#REF!)</f>
        <v>#REF!</v>
      </c>
      <c r="BT107" s="124" t="e">
        <f>IF(#REF!="","x",#REF!)</f>
        <v>#REF!</v>
      </c>
      <c r="BU107" s="124" t="e">
        <f>IF(#REF!="","x",#REF!)</f>
        <v>#REF!</v>
      </c>
      <c r="BV107" s="124" t="e">
        <f>IF(#REF!="","x",#REF!)</f>
        <v>#REF!</v>
      </c>
      <c r="BW107" s="124" t="e">
        <f>IF(#REF!="","x",#REF!)</f>
        <v>#REF!</v>
      </c>
      <c r="BX107" s="124" t="e">
        <f>IF(#REF!="","x",#REF!)</f>
        <v>#REF!</v>
      </c>
      <c r="BY107" s="124" t="e">
        <f>IF(#REF!="","x",#REF!)</f>
        <v>#REF!</v>
      </c>
      <c r="BZ107" s="124" t="e">
        <f>IF(#REF!="","x",#REF!)</f>
        <v>#REF!</v>
      </c>
      <c r="CA107" s="124" t="e">
        <f>IF(#REF!="","x",#REF!)</f>
        <v>#REF!</v>
      </c>
      <c r="CB107" s="124" t="e">
        <f>IF(#REF!="","x",#REF!)</f>
        <v>#REF!</v>
      </c>
    </row>
    <row r="108" spans="1:80" x14ac:dyDescent="0.25">
      <c r="A108" s="101" t="s">
        <v>195</v>
      </c>
      <c r="B108" s="84" t="s">
        <v>194</v>
      </c>
      <c r="C108" s="124" t="e">
        <f>IF(#REF!="","x",#REF!)</f>
        <v>#REF!</v>
      </c>
      <c r="D108" s="124" t="e">
        <f>IF(#REF!="","x",#REF!)</f>
        <v>#REF!</v>
      </c>
      <c r="E108" s="124" t="e">
        <f>IF(#REF!="","x",#REF!)</f>
        <v>#REF!</v>
      </c>
      <c r="F108" s="124" t="e">
        <f>IF(#REF!="","x",#REF!)</f>
        <v>#REF!</v>
      </c>
      <c r="G108" s="124" t="e">
        <f>IF(#REF!="","x",#REF!)</f>
        <v>#REF!</v>
      </c>
      <c r="H108" s="124" t="e">
        <f>IF(#REF!="","x",#REF!)</f>
        <v>#REF!</v>
      </c>
      <c r="I108" s="124" t="e">
        <f>IF(#REF!="","x",#REF!)</f>
        <v>#REF!</v>
      </c>
      <c r="J108" s="124" t="e">
        <f>IF(#REF!="","x",#REF!)</f>
        <v>#REF!</v>
      </c>
      <c r="K108" s="124" t="e">
        <f>IF(#REF!="","x",#REF!)</f>
        <v>#REF!</v>
      </c>
      <c r="L108" s="124" t="e">
        <f>IF(#REF!="","x",#REF!)</f>
        <v>#REF!</v>
      </c>
      <c r="M108" s="124" t="e">
        <f>IF(#REF!="","x",#REF!)</f>
        <v>#REF!</v>
      </c>
      <c r="N108" s="124" t="e">
        <f>IF(#REF!="","x",#REF!)</f>
        <v>#REF!</v>
      </c>
      <c r="O108" s="124" t="e">
        <f>IF(#REF!="","x",#REF!)</f>
        <v>#REF!</v>
      </c>
      <c r="P108" s="124" t="e">
        <f>IF(#REF!="","x",#REF!)</f>
        <v>#REF!</v>
      </c>
      <c r="Q108" s="124" t="e">
        <f>IF(#REF!="","x",#REF!)</f>
        <v>#REF!</v>
      </c>
      <c r="R108" s="124" t="e">
        <f>IF(#REF!="","x",#REF!)</f>
        <v>#REF!</v>
      </c>
      <c r="S108" s="124" t="e">
        <f>IF(#REF!="","x",#REF!)</f>
        <v>#REF!</v>
      </c>
      <c r="T108" s="124" t="e">
        <f>IF(#REF!="","x",#REF!)</f>
        <v>#REF!</v>
      </c>
      <c r="U108" s="124" t="e">
        <f>IF(#REF!="","x",#REF!)</f>
        <v>#REF!</v>
      </c>
      <c r="V108" s="124" t="e">
        <f>IF(#REF!="","x",#REF!)</f>
        <v>#REF!</v>
      </c>
      <c r="W108" s="124" t="e">
        <f>IF(#REF!="","x",#REF!)</f>
        <v>#REF!</v>
      </c>
      <c r="X108" s="124" t="e">
        <f>IF(#REF!="","x",#REF!)</f>
        <v>#REF!</v>
      </c>
      <c r="Y108" s="124" t="e">
        <f>IF(#REF!="","x",#REF!)</f>
        <v>#REF!</v>
      </c>
      <c r="Z108" s="124" t="e">
        <f>IF(#REF!="","x",#REF!)</f>
        <v>#REF!</v>
      </c>
      <c r="AA108" s="124" t="e">
        <f>IF(#REF!="","x",#REF!)</f>
        <v>#REF!</v>
      </c>
      <c r="AB108" s="124" t="e">
        <f>IF(#REF!="","x",#REF!)</f>
        <v>#REF!</v>
      </c>
      <c r="AC108" s="124" t="e">
        <f>IF(#REF!="","x",#REF!)</f>
        <v>#REF!</v>
      </c>
      <c r="AD108" s="124" t="e">
        <f>IF(#REF!="","x",#REF!)</f>
        <v>#REF!</v>
      </c>
      <c r="AE108" s="124" t="e">
        <f>IF(#REF!="","x",#REF!)</f>
        <v>#REF!</v>
      </c>
      <c r="AF108" s="124" t="e">
        <f>IF(#REF!="","x",#REF!)</f>
        <v>#REF!</v>
      </c>
      <c r="AG108" s="124" t="e">
        <f>IF(#REF!="","x",#REF!)</f>
        <v>#REF!</v>
      </c>
      <c r="AH108" s="124" t="e">
        <f>IF(#REF!="","x",#REF!)</f>
        <v>#REF!</v>
      </c>
      <c r="AI108" s="124" t="e">
        <f>IF(#REF!="","x",#REF!)</f>
        <v>#REF!</v>
      </c>
      <c r="AJ108" s="124" t="e">
        <f>IF(#REF!="","x",#REF!)</f>
        <v>#REF!</v>
      </c>
      <c r="AK108" s="124" t="e">
        <f>IF(#REF!="","x",#REF!)</f>
        <v>#REF!</v>
      </c>
      <c r="AL108" s="124" t="e">
        <f>IF(#REF!="","x",#REF!)</f>
        <v>#REF!</v>
      </c>
      <c r="AM108" s="124" t="e">
        <f>IF(#REF!="","x",#REF!)</f>
        <v>#REF!</v>
      </c>
      <c r="AN108" s="124" t="e">
        <f>IF(#REF!="","x",#REF!)</f>
        <v>#REF!</v>
      </c>
      <c r="AO108" s="124" t="e">
        <f>IF(#REF!="","x",#REF!)</f>
        <v>#REF!</v>
      </c>
      <c r="AP108" s="124" t="e">
        <f>IF(#REF!="","x",#REF!)</f>
        <v>#REF!</v>
      </c>
      <c r="AQ108" s="124" t="e">
        <f>IF(#REF!="","x",#REF!)</f>
        <v>#REF!</v>
      </c>
      <c r="AR108" s="124" t="e">
        <f>IF(#REF!="","x",#REF!)</f>
        <v>#REF!</v>
      </c>
      <c r="AS108" s="124" t="e">
        <f>IF(#REF!="","x",#REF!)</f>
        <v>#REF!</v>
      </c>
      <c r="AT108" s="124" t="e">
        <f>IF(#REF!="","x",#REF!)</f>
        <v>#REF!</v>
      </c>
      <c r="AU108" s="124" t="e">
        <f>IF(#REF!="","x",#REF!)</f>
        <v>#REF!</v>
      </c>
      <c r="AV108" s="124" t="e">
        <f>IF(#REF!="","x",#REF!)</f>
        <v>#REF!</v>
      </c>
      <c r="AW108" s="124" t="e">
        <f>IF(#REF!="","x",#REF!)</f>
        <v>#REF!</v>
      </c>
      <c r="AX108" s="124" t="e">
        <f>IF(#REF!="","x",#REF!)</f>
        <v>#REF!</v>
      </c>
      <c r="AY108" s="124" t="e">
        <f>IF(#REF!="","x",#REF!)</f>
        <v>#REF!</v>
      </c>
      <c r="AZ108" s="124" t="e">
        <f>IF(#REF!="","x",#REF!)</f>
        <v>#REF!</v>
      </c>
      <c r="BA108" s="124" t="e">
        <f>IF(#REF!="","x",#REF!)</f>
        <v>#REF!</v>
      </c>
      <c r="BB108" s="124" t="e">
        <f>IF(#REF!="","x",#REF!)</f>
        <v>#REF!</v>
      </c>
      <c r="BC108" s="124" t="e">
        <f>IF(#REF!="","x",#REF!)</f>
        <v>#REF!</v>
      </c>
      <c r="BD108" s="124" t="e">
        <f>IF(#REF!="","x",#REF!)</f>
        <v>#REF!</v>
      </c>
      <c r="BE108" s="162" t="e">
        <f>IF(#REF!="","x",YEAR(#REF!))</f>
        <v>#REF!</v>
      </c>
      <c r="BF108" s="162" t="e">
        <f>IF(#REF!="","x",YEAR(#REF!))</f>
        <v>#REF!</v>
      </c>
      <c r="BG108" s="162" t="e">
        <f>IF(#REF!="","x",YEAR(#REF!))</f>
        <v>#REF!</v>
      </c>
      <c r="BH108" s="124" t="e">
        <f>IF(#REF!="","x",#REF!)</f>
        <v>#REF!</v>
      </c>
      <c r="BI108" s="124" t="e">
        <f>IF(#REF!="","x",#REF!)</f>
        <v>#REF!</v>
      </c>
      <c r="BJ108" s="124" t="e">
        <f>IF(#REF!="","x",#REF!)</f>
        <v>#REF!</v>
      </c>
      <c r="BK108" s="124" t="e">
        <f>IF(#REF!="","x",#REF!)</f>
        <v>#REF!</v>
      </c>
      <c r="BL108" s="124" t="e">
        <f>IF(#REF!="","x",#REF!)</f>
        <v>#REF!</v>
      </c>
      <c r="BM108" s="124" t="e">
        <f>IF(#REF!="","x",#REF!)</f>
        <v>#REF!</v>
      </c>
      <c r="BN108" s="124" t="e">
        <f>IF(#REF!="","x",#REF!)</f>
        <v>#REF!</v>
      </c>
      <c r="BO108" s="124" t="e">
        <f>IF(#REF!="","x",#REF!)</f>
        <v>#REF!</v>
      </c>
      <c r="BP108" s="124" t="e">
        <f>IF(#REF!="","x",#REF!)</f>
        <v>#REF!</v>
      </c>
      <c r="BQ108" s="124" t="e">
        <f>IF(#REF!="","x",#REF!)</f>
        <v>#REF!</v>
      </c>
      <c r="BR108" s="124" t="e">
        <f>IF(#REF!="","x",#REF!)</f>
        <v>#REF!</v>
      </c>
      <c r="BS108" s="124" t="e">
        <f>IF(#REF!="","x",#REF!)</f>
        <v>#REF!</v>
      </c>
      <c r="BT108" s="124" t="e">
        <f>IF(#REF!="","x",#REF!)</f>
        <v>#REF!</v>
      </c>
      <c r="BU108" s="124" t="e">
        <f>IF(#REF!="","x",#REF!)</f>
        <v>#REF!</v>
      </c>
      <c r="BV108" s="124" t="e">
        <f>IF(#REF!="","x",#REF!)</f>
        <v>#REF!</v>
      </c>
      <c r="BW108" s="124" t="e">
        <f>IF(#REF!="","x",#REF!)</f>
        <v>#REF!</v>
      </c>
      <c r="BX108" s="124" t="e">
        <f>IF(#REF!="","x",#REF!)</f>
        <v>#REF!</v>
      </c>
      <c r="BY108" s="124" t="e">
        <f>IF(#REF!="","x",#REF!)</f>
        <v>#REF!</v>
      </c>
      <c r="BZ108" s="124" t="e">
        <f>IF(#REF!="","x",#REF!)</f>
        <v>#REF!</v>
      </c>
      <c r="CA108" s="124" t="e">
        <f>IF(#REF!="","x",#REF!)</f>
        <v>#REF!</v>
      </c>
      <c r="CB108" s="124" t="e">
        <f>IF(#REF!="","x",#REF!)</f>
        <v>#REF!</v>
      </c>
    </row>
    <row r="109" spans="1:80" x14ac:dyDescent="0.25">
      <c r="A109" s="101" t="s">
        <v>197</v>
      </c>
      <c r="B109" s="84" t="s">
        <v>196</v>
      </c>
      <c r="C109" s="124" t="e">
        <f>IF(#REF!="","x",#REF!)</f>
        <v>#REF!</v>
      </c>
      <c r="D109" s="124" t="e">
        <f>IF(#REF!="","x",#REF!)</f>
        <v>#REF!</v>
      </c>
      <c r="E109" s="124" t="e">
        <f>IF(#REF!="","x",#REF!)</f>
        <v>#REF!</v>
      </c>
      <c r="F109" s="124" t="e">
        <f>IF(#REF!="","x",#REF!)</f>
        <v>#REF!</v>
      </c>
      <c r="G109" s="124" t="e">
        <f>IF(#REF!="","x",#REF!)</f>
        <v>#REF!</v>
      </c>
      <c r="H109" s="124" t="e">
        <f>IF(#REF!="","x",#REF!)</f>
        <v>#REF!</v>
      </c>
      <c r="I109" s="124" t="e">
        <f>IF(#REF!="","x",#REF!)</f>
        <v>#REF!</v>
      </c>
      <c r="J109" s="124" t="e">
        <f>IF(#REF!="","x",#REF!)</f>
        <v>#REF!</v>
      </c>
      <c r="K109" s="124" t="e">
        <f>IF(#REF!="","x",#REF!)</f>
        <v>#REF!</v>
      </c>
      <c r="L109" s="124" t="e">
        <f>IF(#REF!="","x",#REF!)</f>
        <v>#REF!</v>
      </c>
      <c r="M109" s="124" t="e">
        <f>IF(#REF!="","x",#REF!)</f>
        <v>#REF!</v>
      </c>
      <c r="N109" s="124" t="e">
        <f>IF(#REF!="","x",#REF!)</f>
        <v>#REF!</v>
      </c>
      <c r="O109" s="124" t="e">
        <f>IF(#REF!="","x",#REF!)</f>
        <v>#REF!</v>
      </c>
      <c r="P109" s="124" t="e">
        <f>IF(#REF!="","x",#REF!)</f>
        <v>#REF!</v>
      </c>
      <c r="Q109" s="124" t="e">
        <f>IF(#REF!="","x",#REF!)</f>
        <v>#REF!</v>
      </c>
      <c r="R109" s="124" t="e">
        <f>IF(#REF!="","x",#REF!)</f>
        <v>#REF!</v>
      </c>
      <c r="S109" s="124" t="e">
        <f>IF(#REF!="","x",#REF!)</f>
        <v>#REF!</v>
      </c>
      <c r="T109" s="124" t="e">
        <f>IF(#REF!="","x",#REF!)</f>
        <v>#REF!</v>
      </c>
      <c r="U109" s="124" t="e">
        <f>IF(#REF!="","x",#REF!)</f>
        <v>#REF!</v>
      </c>
      <c r="V109" s="124" t="e">
        <f>IF(#REF!="","x",#REF!)</f>
        <v>#REF!</v>
      </c>
      <c r="W109" s="124" t="e">
        <f>IF(#REF!="","x",#REF!)</f>
        <v>#REF!</v>
      </c>
      <c r="X109" s="124" t="e">
        <f>IF(#REF!="","x",#REF!)</f>
        <v>#REF!</v>
      </c>
      <c r="Y109" s="124" t="e">
        <f>IF(#REF!="","x",#REF!)</f>
        <v>#REF!</v>
      </c>
      <c r="Z109" s="124" t="e">
        <f>IF(#REF!="","x",#REF!)</f>
        <v>#REF!</v>
      </c>
      <c r="AA109" s="124" t="e">
        <f>IF(#REF!="","x",#REF!)</f>
        <v>#REF!</v>
      </c>
      <c r="AB109" s="124" t="e">
        <f>IF(#REF!="","x",#REF!)</f>
        <v>#REF!</v>
      </c>
      <c r="AC109" s="124" t="e">
        <f>IF(#REF!="","x",#REF!)</f>
        <v>#REF!</v>
      </c>
      <c r="AD109" s="124" t="e">
        <f>IF(#REF!="","x",#REF!)</f>
        <v>#REF!</v>
      </c>
      <c r="AE109" s="124" t="e">
        <f>IF(#REF!="","x",#REF!)</f>
        <v>#REF!</v>
      </c>
      <c r="AF109" s="124" t="e">
        <f>IF(#REF!="","x",#REF!)</f>
        <v>#REF!</v>
      </c>
      <c r="AG109" s="124" t="e">
        <f>IF(#REF!="","x",#REF!)</f>
        <v>#REF!</v>
      </c>
      <c r="AH109" s="124" t="e">
        <f>IF(#REF!="","x",#REF!)</f>
        <v>#REF!</v>
      </c>
      <c r="AI109" s="124" t="e">
        <f>IF(#REF!="","x",#REF!)</f>
        <v>#REF!</v>
      </c>
      <c r="AJ109" s="124" t="e">
        <f>IF(#REF!="","x",#REF!)</f>
        <v>#REF!</v>
      </c>
      <c r="AK109" s="124" t="e">
        <f>IF(#REF!="","x",#REF!)</f>
        <v>#REF!</v>
      </c>
      <c r="AL109" s="124" t="e">
        <f>IF(#REF!="","x",#REF!)</f>
        <v>#REF!</v>
      </c>
      <c r="AM109" s="124" t="e">
        <f>IF(#REF!="","x",#REF!)</f>
        <v>#REF!</v>
      </c>
      <c r="AN109" s="124" t="e">
        <f>IF(#REF!="","x",#REF!)</f>
        <v>#REF!</v>
      </c>
      <c r="AO109" s="124" t="e">
        <f>IF(#REF!="","x",#REF!)</f>
        <v>#REF!</v>
      </c>
      <c r="AP109" s="124" t="e">
        <f>IF(#REF!="","x",#REF!)</f>
        <v>#REF!</v>
      </c>
      <c r="AQ109" s="124" t="e">
        <f>IF(#REF!="","x",#REF!)</f>
        <v>#REF!</v>
      </c>
      <c r="AR109" s="124" t="e">
        <f>IF(#REF!="","x",#REF!)</f>
        <v>#REF!</v>
      </c>
      <c r="AS109" s="124" t="e">
        <f>IF(#REF!="","x",#REF!)</f>
        <v>#REF!</v>
      </c>
      <c r="AT109" s="124" t="e">
        <f>IF(#REF!="","x",#REF!)</f>
        <v>#REF!</v>
      </c>
      <c r="AU109" s="124" t="e">
        <f>IF(#REF!="","x",#REF!)</f>
        <v>#REF!</v>
      </c>
      <c r="AV109" s="124" t="e">
        <f>IF(#REF!="","x",#REF!)</f>
        <v>#REF!</v>
      </c>
      <c r="AW109" s="124" t="e">
        <f>IF(#REF!="","x",#REF!)</f>
        <v>#REF!</v>
      </c>
      <c r="AX109" s="124" t="e">
        <f>IF(#REF!="","x",#REF!)</f>
        <v>#REF!</v>
      </c>
      <c r="AY109" s="124" t="e">
        <f>IF(#REF!="","x",#REF!)</f>
        <v>#REF!</v>
      </c>
      <c r="AZ109" s="124" t="e">
        <f>IF(#REF!="","x",#REF!)</f>
        <v>#REF!</v>
      </c>
      <c r="BA109" s="124" t="e">
        <f>IF(#REF!="","x",#REF!)</f>
        <v>#REF!</v>
      </c>
      <c r="BB109" s="124" t="e">
        <f>IF(#REF!="","x",#REF!)</f>
        <v>#REF!</v>
      </c>
      <c r="BC109" s="124" t="e">
        <f>IF(#REF!="","x",#REF!)</f>
        <v>#REF!</v>
      </c>
      <c r="BD109" s="124" t="e">
        <f>IF(#REF!="","x",#REF!)</f>
        <v>#REF!</v>
      </c>
      <c r="BE109" s="162" t="e">
        <f>IF(#REF!="","x",YEAR(#REF!))</f>
        <v>#REF!</v>
      </c>
      <c r="BF109" s="162" t="e">
        <f>IF(#REF!="","x",YEAR(#REF!))</f>
        <v>#REF!</v>
      </c>
      <c r="BG109" s="162" t="e">
        <f>IF(#REF!="","x",YEAR(#REF!))</f>
        <v>#REF!</v>
      </c>
      <c r="BH109" s="124" t="e">
        <f>IF(#REF!="","x",#REF!)</f>
        <v>#REF!</v>
      </c>
      <c r="BI109" s="124" t="e">
        <f>IF(#REF!="","x",#REF!)</f>
        <v>#REF!</v>
      </c>
      <c r="BJ109" s="124" t="e">
        <f>IF(#REF!="","x",#REF!)</f>
        <v>#REF!</v>
      </c>
      <c r="BK109" s="124" t="e">
        <f>IF(#REF!="","x",#REF!)</f>
        <v>#REF!</v>
      </c>
      <c r="BL109" s="124" t="e">
        <f>IF(#REF!="","x",#REF!)</f>
        <v>#REF!</v>
      </c>
      <c r="BM109" s="124" t="e">
        <f>IF(#REF!="","x",#REF!)</f>
        <v>#REF!</v>
      </c>
      <c r="BN109" s="124" t="e">
        <f>IF(#REF!="","x",#REF!)</f>
        <v>#REF!</v>
      </c>
      <c r="BO109" s="124" t="e">
        <f>IF(#REF!="","x",#REF!)</f>
        <v>#REF!</v>
      </c>
      <c r="BP109" s="124" t="e">
        <f>IF(#REF!="","x",#REF!)</f>
        <v>#REF!</v>
      </c>
      <c r="BQ109" s="124" t="e">
        <f>IF(#REF!="","x",#REF!)</f>
        <v>#REF!</v>
      </c>
      <c r="BR109" s="124" t="e">
        <f>IF(#REF!="","x",#REF!)</f>
        <v>#REF!</v>
      </c>
      <c r="BS109" s="124" t="e">
        <f>IF(#REF!="","x",#REF!)</f>
        <v>#REF!</v>
      </c>
      <c r="BT109" s="124" t="e">
        <f>IF(#REF!="","x",#REF!)</f>
        <v>#REF!</v>
      </c>
      <c r="BU109" s="124" t="e">
        <f>IF(#REF!="","x",#REF!)</f>
        <v>#REF!</v>
      </c>
      <c r="BV109" s="124" t="e">
        <f>IF(#REF!="","x",#REF!)</f>
        <v>#REF!</v>
      </c>
      <c r="BW109" s="124" t="e">
        <f>IF(#REF!="","x",#REF!)</f>
        <v>#REF!</v>
      </c>
      <c r="BX109" s="124" t="e">
        <f>IF(#REF!="","x",#REF!)</f>
        <v>#REF!</v>
      </c>
      <c r="BY109" s="124" t="e">
        <f>IF(#REF!="","x",#REF!)</f>
        <v>#REF!</v>
      </c>
      <c r="BZ109" s="124" t="e">
        <f>IF(#REF!="","x",#REF!)</f>
        <v>#REF!</v>
      </c>
      <c r="CA109" s="124" t="e">
        <f>IF(#REF!="","x",#REF!)</f>
        <v>#REF!</v>
      </c>
      <c r="CB109" s="124" t="e">
        <f>IF(#REF!="","x",#REF!)</f>
        <v>#REF!</v>
      </c>
    </row>
    <row r="110" spans="1:80" x14ac:dyDescent="0.25">
      <c r="A110" s="101" t="s">
        <v>199</v>
      </c>
      <c r="B110" s="84" t="s">
        <v>198</v>
      </c>
      <c r="C110" s="124" t="e">
        <f>IF(#REF!="","x",#REF!)</f>
        <v>#REF!</v>
      </c>
      <c r="D110" s="124" t="e">
        <f>IF(#REF!="","x",#REF!)</f>
        <v>#REF!</v>
      </c>
      <c r="E110" s="124" t="e">
        <f>IF(#REF!="","x",#REF!)</f>
        <v>#REF!</v>
      </c>
      <c r="F110" s="124" t="e">
        <f>IF(#REF!="","x",#REF!)</f>
        <v>#REF!</v>
      </c>
      <c r="G110" s="124" t="e">
        <f>IF(#REF!="","x",#REF!)</f>
        <v>#REF!</v>
      </c>
      <c r="H110" s="124" t="e">
        <f>IF(#REF!="","x",#REF!)</f>
        <v>#REF!</v>
      </c>
      <c r="I110" s="124" t="e">
        <f>IF(#REF!="","x",#REF!)</f>
        <v>#REF!</v>
      </c>
      <c r="J110" s="124" t="e">
        <f>IF(#REF!="","x",#REF!)</f>
        <v>#REF!</v>
      </c>
      <c r="K110" s="124" t="e">
        <f>IF(#REF!="","x",#REF!)</f>
        <v>#REF!</v>
      </c>
      <c r="L110" s="124" t="e">
        <f>IF(#REF!="","x",#REF!)</f>
        <v>#REF!</v>
      </c>
      <c r="M110" s="124" t="e">
        <f>IF(#REF!="","x",#REF!)</f>
        <v>#REF!</v>
      </c>
      <c r="N110" s="124" t="e">
        <f>IF(#REF!="","x",#REF!)</f>
        <v>#REF!</v>
      </c>
      <c r="O110" s="124" t="e">
        <f>IF(#REF!="","x",#REF!)</f>
        <v>#REF!</v>
      </c>
      <c r="P110" s="124" t="e">
        <f>IF(#REF!="","x",#REF!)</f>
        <v>#REF!</v>
      </c>
      <c r="Q110" s="124" t="e">
        <f>IF(#REF!="","x",#REF!)</f>
        <v>#REF!</v>
      </c>
      <c r="R110" s="124" t="e">
        <f>IF(#REF!="","x",#REF!)</f>
        <v>#REF!</v>
      </c>
      <c r="S110" s="124" t="e">
        <f>IF(#REF!="","x",#REF!)</f>
        <v>#REF!</v>
      </c>
      <c r="T110" s="124" t="e">
        <f>IF(#REF!="","x",#REF!)</f>
        <v>#REF!</v>
      </c>
      <c r="U110" s="124" t="e">
        <f>IF(#REF!="","x",#REF!)</f>
        <v>#REF!</v>
      </c>
      <c r="V110" s="124" t="e">
        <f>IF(#REF!="","x",#REF!)</f>
        <v>#REF!</v>
      </c>
      <c r="W110" s="124" t="e">
        <f>IF(#REF!="","x",#REF!)</f>
        <v>#REF!</v>
      </c>
      <c r="X110" s="124" t="e">
        <f>IF(#REF!="","x",#REF!)</f>
        <v>#REF!</v>
      </c>
      <c r="Y110" s="124" t="e">
        <f>IF(#REF!="","x",#REF!)</f>
        <v>#REF!</v>
      </c>
      <c r="Z110" s="124" t="e">
        <f>IF(#REF!="","x",#REF!)</f>
        <v>#REF!</v>
      </c>
      <c r="AA110" s="124" t="e">
        <f>IF(#REF!="","x",#REF!)</f>
        <v>#REF!</v>
      </c>
      <c r="AB110" s="124" t="e">
        <f>IF(#REF!="","x",#REF!)</f>
        <v>#REF!</v>
      </c>
      <c r="AC110" s="124" t="e">
        <f>IF(#REF!="","x",#REF!)</f>
        <v>#REF!</v>
      </c>
      <c r="AD110" s="124" t="e">
        <f>IF(#REF!="","x",#REF!)</f>
        <v>#REF!</v>
      </c>
      <c r="AE110" s="124" t="e">
        <f>IF(#REF!="","x",#REF!)</f>
        <v>#REF!</v>
      </c>
      <c r="AF110" s="124" t="e">
        <f>IF(#REF!="","x",#REF!)</f>
        <v>#REF!</v>
      </c>
      <c r="AG110" s="124" t="e">
        <f>IF(#REF!="","x",#REF!)</f>
        <v>#REF!</v>
      </c>
      <c r="AH110" s="124" t="e">
        <f>IF(#REF!="","x",#REF!)</f>
        <v>#REF!</v>
      </c>
      <c r="AI110" s="124" t="e">
        <f>IF(#REF!="","x",#REF!)</f>
        <v>#REF!</v>
      </c>
      <c r="AJ110" s="124" t="e">
        <f>IF(#REF!="","x",#REF!)</f>
        <v>#REF!</v>
      </c>
      <c r="AK110" s="124" t="e">
        <f>IF(#REF!="","x",#REF!)</f>
        <v>#REF!</v>
      </c>
      <c r="AL110" s="124" t="e">
        <f>IF(#REF!="","x",#REF!)</f>
        <v>#REF!</v>
      </c>
      <c r="AM110" s="124" t="e">
        <f>IF(#REF!="","x",#REF!)</f>
        <v>#REF!</v>
      </c>
      <c r="AN110" s="124" t="e">
        <f>IF(#REF!="","x",#REF!)</f>
        <v>#REF!</v>
      </c>
      <c r="AO110" s="124" t="e">
        <f>IF(#REF!="","x",#REF!)</f>
        <v>#REF!</v>
      </c>
      <c r="AP110" s="124" t="e">
        <f>IF(#REF!="","x",#REF!)</f>
        <v>#REF!</v>
      </c>
      <c r="AQ110" s="124" t="e">
        <f>IF(#REF!="","x",#REF!)</f>
        <v>#REF!</v>
      </c>
      <c r="AR110" s="124" t="e">
        <f>IF(#REF!="","x",#REF!)</f>
        <v>#REF!</v>
      </c>
      <c r="AS110" s="124" t="e">
        <f>IF(#REF!="","x",#REF!)</f>
        <v>#REF!</v>
      </c>
      <c r="AT110" s="124" t="e">
        <f>IF(#REF!="","x",#REF!)</f>
        <v>#REF!</v>
      </c>
      <c r="AU110" s="124" t="e">
        <f>IF(#REF!="","x",#REF!)</f>
        <v>#REF!</v>
      </c>
      <c r="AV110" s="124" t="e">
        <f>IF(#REF!="","x",#REF!)</f>
        <v>#REF!</v>
      </c>
      <c r="AW110" s="124" t="e">
        <f>IF(#REF!="","x",#REF!)</f>
        <v>#REF!</v>
      </c>
      <c r="AX110" s="124" t="e">
        <f>IF(#REF!="","x",#REF!)</f>
        <v>#REF!</v>
      </c>
      <c r="AY110" s="124" t="e">
        <f>IF(#REF!="","x",#REF!)</f>
        <v>#REF!</v>
      </c>
      <c r="AZ110" s="124" t="e">
        <f>IF(#REF!="","x",#REF!)</f>
        <v>#REF!</v>
      </c>
      <c r="BA110" s="124" t="e">
        <f>IF(#REF!="","x",#REF!)</f>
        <v>#REF!</v>
      </c>
      <c r="BB110" s="124" t="e">
        <f>IF(#REF!="","x",#REF!)</f>
        <v>#REF!</v>
      </c>
      <c r="BC110" s="124" t="e">
        <f>IF(#REF!="","x",#REF!)</f>
        <v>#REF!</v>
      </c>
      <c r="BD110" s="124" t="e">
        <f>IF(#REF!="","x",#REF!)</f>
        <v>#REF!</v>
      </c>
      <c r="BE110" s="162" t="e">
        <f>IF(#REF!="","x",YEAR(#REF!))</f>
        <v>#REF!</v>
      </c>
      <c r="BF110" s="162" t="e">
        <f>IF(#REF!="","x",YEAR(#REF!))</f>
        <v>#REF!</v>
      </c>
      <c r="BG110" s="162" t="e">
        <f>IF(#REF!="","x",YEAR(#REF!))</f>
        <v>#REF!</v>
      </c>
      <c r="BH110" s="124" t="e">
        <f>IF(#REF!="","x",#REF!)</f>
        <v>#REF!</v>
      </c>
      <c r="BI110" s="124" t="e">
        <f>IF(#REF!="","x",#REF!)</f>
        <v>#REF!</v>
      </c>
      <c r="BJ110" s="124" t="e">
        <f>IF(#REF!="","x",#REF!)</f>
        <v>#REF!</v>
      </c>
      <c r="BK110" s="124" t="e">
        <f>IF(#REF!="","x",#REF!)</f>
        <v>#REF!</v>
      </c>
      <c r="BL110" s="124" t="e">
        <f>IF(#REF!="","x",#REF!)</f>
        <v>#REF!</v>
      </c>
      <c r="BM110" s="124" t="e">
        <f>IF(#REF!="","x",#REF!)</f>
        <v>#REF!</v>
      </c>
      <c r="BN110" s="124" t="e">
        <f>IF(#REF!="","x",#REF!)</f>
        <v>#REF!</v>
      </c>
      <c r="BO110" s="124" t="e">
        <f>IF(#REF!="","x",#REF!)</f>
        <v>#REF!</v>
      </c>
      <c r="BP110" s="124" t="e">
        <f>IF(#REF!="","x",#REF!)</f>
        <v>#REF!</v>
      </c>
      <c r="BQ110" s="124" t="e">
        <f>IF(#REF!="","x",#REF!)</f>
        <v>#REF!</v>
      </c>
      <c r="BR110" s="124" t="e">
        <f>IF(#REF!="","x",#REF!)</f>
        <v>#REF!</v>
      </c>
      <c r="BS110" s="124" t="e">
        <f>IF(#REF!="","x",#REF!)</f>
        <v>#REF!</v>
      </c>
      <c r="BT110" s="124" t="e">
        <f>IF(#REF!="","x",#REF!)</f>
        <v>#REF!</v>
      </c>
      <c r="BU110" s="124" t="e">
        <f>IF(#REF!="","x",#REF!)</f>
        <v>#REF!</v>
      </c>
      <c r="BV110" s="124" t="e">
        <f>IF(#REF!="","x",#REF!)</f>
        <v>#REF!</v>
      </c>
      <c r="BW110" s="124" t="e">
        <f>IF(#REF!="","x",#REF!)</f>
        <v>#REF!</v>
      </c>
      <c r="BX110" s="124" t="e">
        <f>IF(#REF!="","x",#REF!)</f>
        <v>#REF!</v>
      </c>
      <c r="BY110" s="124" t="e">
        <f>IF(#REF!="","x",#REF!)</f>
        <v>#REF!</v>
      </c>
      <c r="BZ110" s="124" t="e">
        <f>IF(#REF!="","x",#REF!)</f>
        <v>#REF!</v>
      </c>
      <c r="CA110" s="124" t="e">
        <f>IF(#REF!="","x",#REF!)</f>
        <v>#REF!</v>
      </c>
      <c r="CB110" s="124" t="e">
        <f>IF(#REF!="","x",#REF!)</f>
        <v>#REF!</v>
      </c>
    </row>
    <row r="111" spans="1:80" x14ac:dyDescent="0.25">
      <c r="A111" s="101" t="s">
        <v>201</v>
      </c>
      <c r="B111" s="84" t="s">
        <v>200</v>
      </c>
      <c r="C111" s="124" t="e">
        <f>IF(#REF!="","x",#REF!)</f>
        <v>#REF!</v>
      </c>
      <c r="D111" s="124" t="e">
        <f>IF(#REF!="","x",#REF!)</f>
        <v>#REF!</v>
      </c>
      <c r="E111" s="124" t="e">
        <f>IF(#REF!="","x",#REF!)</f>
        <v>#REF!</v>
      </c>
      <c r="F111" s="124" t="e">
        <f>IF(#REF!="","x",#REF!)</f>
        <v>#REF!</v>
      </c>
      <c r="G111" s="124" t="e">
        <f>IF(#REF!="","x",#REF!)</f>
        <v>#REF!</v>
      </c>
      <c r="H111" s="124" t="e">
        <f>IF(#REF!="","x",#REF!)</f>
        <v>#REF!</v>
      </c>
      <c r="I111" s="124" t="e">
        <f>IF(#REF!="","x",#REF!)</f>
        <v>#REF!</v>
      </c>
      <c r="J111" s="124" t="e">
        <f>IF(#REF!="","x",#REF!)</f>
        <v>#REF!</v>
      </c>
      <c r="K111" s="124" t="e">
        <f>IF(#REF!="","x",#REF!)</f>
        <v>#REF!</v>
      </c>
      <c r="L111" s="124" t="e">
        <f>IF(#REF!="","x",#REF!)</f>
        <v>#REF!</v>
      </c>
      <c r="M111" s="124" t="e">
        <f>IF(#REF!="","x",#REF!)</f>
        <v>#REF!</v>
      </c>
      <c r="N111" s="124" t="e">
        <f>IF(#REF!="","x",#REF!)</f>
        <v>#REF!</v>
      </c>
      <c r="O111" s="124" t="e">
        <f>IF(#REF!="","x",#REF!)</f>
        <v>#REF!</v>
      </c>
      <c r="P111" s="124" t="e">
        <f>IF(#REF!="","x",#REF!)</f>
        <v>#REF!</v>
      </c>
      <c r="Q111" s="124" t="e">
        <f>IF(#REF!="","x",#REF!)</f>
        <v>#REF!</v>
      </c>
      <c r="R111" s="124" t="e">
        <f>IF(#REF!="","x",#REF!)</f>
        <v>#REF!</v>
      </c>
      <c r="S111" s="124" t="e">
        <f>IF(#REF!="","x",#REF!)</f>
        <v>#REF!</v>
      </c>
      <c r="T111" s="124" t="e">
        <f>IF(#REF!="","x",#REF!)</f>
        <v>#REF!</v>
      </c>
      <c r="U111" s="124" t="e">
        <f>IF(#REF!="","x",#REF!)</f>
        <v>#REF!</v>
      </c>
      <c r="V111" s="124" t="e">
        <f>IF(#REF!="","x",#REF!)</f>
        <v>#REF!</v>
      </c>
      <c r="W111" s="124" t="e">
        <f>IF(#REF!="","x",#REF!)</f>
        <v>#REF!</v>
      </c>
      <c r="X111" s="124" t="e">
        <f>IF(#REF!="","x",#REF!)</f>
        <v>#REF!</v>
      </c>
      <c r="Y111" s="124" t="e">
        <f>IF(#REF!="","x",#REF!)</f>
        <v>#REF!</v>
      </c>
      <c r="Z111" s="124" t="e">
        <f>IF(#REF!="","x",#REF!)</f>
        <v>#REF!</v>
      </c>
      <c r="AA111" s="124" t="e">
        <f>IF(#REF!="","x",#REF!)</f>
        <v>#REF!</v>
      </c>
      <c r="AB111" s="124" t="e">
        <f>IF(#REF!="","x",#REF!)</f>
        <v>#REF!</v>
      </c>
      <c r="AC111" s="124" t="e">
        <f>IF(#REF!="","x",#REF!)</f>
        <v>#REF!</v>
      </c>
      <c r="AD111" s="124" t="e">
        <f>IF(#REF!="","x",#REF!)</f>
        <v>#REF!</v>
      </c>
      <c r="AE111" s="124" t="e">
        <f>IF(#REF!="","x",#REF!)</f>
        <v>#REF!</v>
      </c>
      <c r="AF111" s="124" t="e">
        <f>IF(#REF!="","x",#REF!)</f>
        <v>#REF!</v>
      </c>
      <c r="AG111" s="124" t="e">
        <f>IF(#REF!="","x",#REF!)</f>
        <v>#REF!</v>
      </c>
      <c r="AH111" s="124" t="e">
        <f>IF(#REF!="","x",#REF!)</f>
        <v>#REF!</v>
      </c>
      <c r="AI111" s="124" t="e">
        <f>IF(#REF!="","x",#REF!)</f>
        <v>#REF!</v>
      </c>
      <c r="AJ111" s="124" t="e">
        <f>IF(#REF!="","x",#REF!)</f>
        <v>#REF!</v>
      </c>
      <c r="AK111" s="124" t="e">
        <f>IF(#REF!="","x",#REF!)</f>
        <v>#REF!</v>
      </c>
      <c r="AL111" s="124" t="e">
        <f>IF(#REF!="","x",#REF!)</f>
        <v>#REF!</v>
      </c>
      <c r="AM111" s="124" t="e">
        <f>IF(#REF!="","x",#REF!)</f>
        <v>#REF!</v>
      </c>
      <c r="AN111" s="124" t="e">
        <f>IF(#REF!="","x",#REF!)</f>
        <v>#REF!</v>
      </c>
      <c r="AO111" s="124" t="e">
        <f>IF(#REF!="","x",#REF!)</f>
        <v>#REF!</v>
      </c>
      <c r="AP111" s="124" t="e">
        <f>IF(#REF!="","x",#REF!)</f>
        <v>#REF!</v>
      </c>
      <c r="AQ111" s="124" t="e">
        <f>IF(#REF!="","x",#REF!)</f>
        <v>#REF!</v>
      </c>
      <c r="AR111" s="124" t="e">
        <f>IF(#REF!="","x",#REF!)</f>
        <v>#REF!</v>
      </c>
      <c r="AS111" s="124" t="e">
        <f>IF(#REF!="","x",#REF!)</f>
        <v>#REF!</v>
      </c>
      <c r="AT111" s="124" t="e">
        <f>IF(#REF!="","x",#REF!)</f>
        <v>#REF!</v>
      </c>
      <c r="AU111" s="124" t="e">
        <f>IF(#REF!="","x",#REF!)</f>
        <v>#REF!</v>
      </c>
      <c r="AV111" s="124" t="e">
        <f>IF(#REF!="","x",#REF!)</f>
        <v>#REF!</v>
      </c>
      <c r="AW111" s="124" t="e">
        <f>IF(#REF!="","x",#REF!)</f>
        <v>#REF!</v>
      </c>
      <c r="AX111" s="124" t="e">
        <f>IF(#REF!="","x",#REF!)</f>
        <v>#REF!</v>
      </c>
      <c r="AY111" s="124" t="e">
        <f>IF(#REF!="","x",#REF!)</f>
        <v>#REF!</v>
      </c>
      <c r="AZ111" s="124" t="e">
        <f>IF(#REF!="","x",#REF!)</f>
        <v>#REF!</v>
      </c>
      <c r="BA111" s="124" t="e">
        <f>IF(#REF!="","x",#REF!)</f>
        <v>#REF!</v>
      </c>
      <c r="BB111" s="124" t="e">
        <f>IF(#REF!="","x",#REF!)</f>
        <v>#REF!</v>
      </c>
      <c r="BC111" s="124" t="e">
        <f>IF(#REF!="","x",#REF!)</f>
        <v>#REF!</v>
      </c>
      <c r="BD111" s="124" t="e">
        <f>IF(#REF!="","x",#REF!)</f>
        <v>#REF!</v>
      </c>
      <c r="BE111" s="162" t="e">
        <f>IF(#REF!="","x",YEAR(#REF!))</f>
        <v>#REF!</v>
      </c>
      <c r="BF111" s="162" t="e">
        <f>IF(#REF!="","x",YEAR(#REF!))</f>
        <v>#REF!</v>
      </c>
      <c r="BG111" s="162" t="e">
        <f>IF(#REF!="","x",YEAR(#REF!))</f>
        <v>#REF!</v>
      </c>
      <c r="BH111" s="124" t="e">
        <f>IF(#REF!="","x",#REF!)</f>
        <v>#REF!</v>
      </c>
      <c r="BI111" s="124" t="e">
        <f>IF(#REF!="","x",#REF!)</f>
        <v>#REF!</v>
      </c>
      <c r="BJ111" s="124" t="e">
        <f>IF(#REF!="","x",#REF!)</f>
        <v>#REF!</v>
      </c>
      <c r="BK111" s="124" t="e">
        <f>IF(#REF!="","x",#REF!)</f>
        <v>#REF!</v>
      </c>
      <c r="BL111" s="124" t="e">
        <f>IF(#REF!="","x",#REF!)</f>
        <v>#REF!</v>
      </c>
      <c r="BM111" s="124" t="e">
        <f>IF(#REF!="","x",#REF!)</f>
        <v>#REF!</v>
      </c>
      <c r="BN111" s="124" t="e">
        <f>IF(#REF!="","x",#REF!)</f>
        <v>#REF!</v>
      </c>
      <c r="BO111" s="124" t="e">
        <f>IF(#REF!="","x",#REF!)</f>
        <v>#REF!</v>
      </c>
      <c r="BP111" s="124" t="e">
        <f>IF(#REF!="","x",#REF!)</f>
        <v>#REF!</v>
      </c>
      <c r="BQ111" s="124" t="e">
        <f>IF(#REF!="","x",#REF!)</f>
        <v>#REF!</v>
      </c>
      <c r="BR111" s="124" t="e">
        <f>IF(#REF!="","x",#REF!)</f>
        <v>#REF!</v>
      </c>
      <c r="BS111" s="124" t="e">
        <f>IF(#REF!="","x",#REF!)</f>
        <v>#REF!</v>
      </c>
      <c r="BT111" s="124" t="e">
        <f>IF(#REF!="","x",#REF!)</f>
        <v>#REF!</v>
      </c>
      <c r="BU111" s="124" t="e">
        <f>IF(#REF!="","x",#REF!)</f>
        <v>#REF!</v>
      </c>
      <c r="BV111" s="124" t="e">
        <f>IF(#REF!="","x",#REF!)</f>
        <v>#REF!</v>
      </c>
      <c r="BW111" s="124" t="e">
        <f>IF(#REF!="","x",#REF!)</f>
        <v>#REF!</v>
      </c>
      <c r="BX111" s="124" t="e">
        <f>IF(#REF!="","x",#REF!)</f>
        <v>#REF!</v>
      </c>
      <c r="BY111" s="124" t="e">
        <f>IF(#REF!="","x",#REF!)</f>
        <v>#REF!</v>
      </c>
      <c r="BZ111" s="124" t="e">
        <f>IF(#REF!="","x",#REF!)</f>
        <v>#REF!</v>
      </c>
      <c r="CA111" s="124" t="e">
        <f>IF(#REF!="","x",#REF!)</f>
        <v>#REF!</v>
      </c>
      <c r="CB111" s="124" t="e">
        <f>IF(#REF!="","x",#REF!)</f>
        <v>#REF!</v>
      </c>
    </row>
    <row r="112" spans="1:80" x14ac:dyDescent="0.25">
      <c r="A112" s="101" t="s">
        <v>203</v>
      </c>
      <c r="B112" s="84" t="s">
        <v>202</v>
      </c>
      <c r="C112" s="124" t="e">
        <f>IF(#REF!="","x",#REF!)</f>
        <v>#REF!</v>
      </c>
      <c r="D112" s="124" t="e">
        <f>IF(#REF!="","x",#REF!)</f>
        <v>#REF!</v>
      </c>
      <c r="E112" s="124" t="e">
        <f>IF(#REF!="","x",#REF!)</f>
        <v>#REF!</v>
      </c>
      <c r="F112" s="124" t="e">
        <f>IF(#REF!="","x",#REF!)</f>
        <v>#REF!</v>
      </c>
      <c r="G112" s="124" t="e">
        <f>IF(#REF!="","x",#REF!)</f>
        <v>#REF!</v>
      </c>
      <c r="H112" s="124" t="e">
        <f>IF(#REF!="","x",#REF!)</f>
        <v>#REF!</v>
      </c>
      <c r="I112" s="124" t="e">
        <f>IF(#REF!="","x",#REF!)</f>
        <v>#REF!</v>
      </c>
      <c r="J112" s="124" t="e">
        <f>IF(#REF!="","x",#REF!)</f>
        <v>#REF!</v>
      </c>
      <c r="K112" s="124" t="e">
        <f>IF(#REF!="","x",#REF!)</f>
        <v>#REF!</v>
      </c>
      <c r="L112" s="124" t="e">
        <f>IF(#REF!="","x",#REF!)</f>
        <v>#REF!</v>
      </c>
      <c r="M112" s="124" t="e">
        <f>IF(#REF!="","x",#REF!)</f>
        <v>#REF!</v>
      </c>
      <c r="N112" s="124" t="e">
        <f>IF(#REF!="","x",#REF!)</f>
        <v>#REF!</v>
      </c>
      <c r="O112" s="124" t="e">
        <f>IF(#REF!="","x",#REF!)</f>
        <v>#REF!</v>
      </c>
      <c r="P112" s="124" t="e">
        <f>IF(#REF!="","x",#REF!)</f>
        <v>#REF!</v>
      </c>
      <c r="Q112" s="124" t="e">
        <f>IF(#REF!="","x",#REF!)</f>
        <v>#REF!</v>
      </c>
      <c r="R112" s="124" t="e">
        <f>IF(#REF!="","x",#REF!)</f>
        <v>#REF!</v>
      </c>
      <c r="S112" s="124" t="e">
        <f>IF(#REF!="","x",#REF!)</f>
        <v>#REF!</v>
      </c>
      <c r="T112" s="124" t="e">
        <f>IF(#REF!="","x",#REF!)</f>
        <v>#REF!</v>
      </c>
      <c r="U112" s="124" t="e">
        <f>IF(#REF!="","x",#REF!)</f>
        <v>#REF!</v>
      </c>
      <c r="V112" s="124" t="e">
        <f>IF(#REF!="","x",#REF!)</f>
        <v>#REF!</v>
      </c>
      <c r="W112" s="124" t="e">
        <f>IF(#REF!="","x",#REF!)</f>
        <v>#REF!</v>
      </c>
      <c r="X112" s="124" t="e">
        <f>IF(#REF!="","x",#REF!)</f>
        <v>#REF!</v>
      </c>
      <c r="Y112" s="124" t="e">
        <f>IF(#REF!="","x",#REF!)</f>
        <v>#REF!</v>
      </c>
      <c r="Z112" s="124" t="e">
        <f>IF(#REF!="","x",#REF!)</f>
        <v>#REF!</v>
      </c>
      <c r="AA112" s="124" t="e">
        <f>IF(#REF!="","x",#REF!)</f>
        <v>#REF!</v>
      </c>
      <c r="AB112" s="124" t="e">
        <f>IF(#REF!="","x",#REF!)</f>
        <v>#REF!</v>
      </c>
      <c r="AC112" s="124" t="e">
        <f>IF(#REF!="","x",#REF!)</f>
        <v>#REF!</v>
      </c>
      <c r="AD112" s="124" t="e">
        <f>IF(#REF!="","x",#REF!)</f>
        <v>#REF!</v>
      </c>
      <c r="AE112" s="124" t="e">
        <f>IF(#REF!="","x",#REF!)</f>
        <v>#REF!</v>
      </c>
      <c r="AF112" s="124" t="e">
        <f>IF(#REF!="","x",#REF!)</f>
        <v>#REF!</v>
      </c>
      <c r="AG112" s="124" t="e">
        <f>IF(#REF!="","x",#REF!)</f>
        <v>#REF!</v>
      </c>
      <c r="AH112" s="124" t="e">
        <f>IF(#REF!="","x",#REF!)</f>
        <v>#REF!</v>
      </c>
      <c r="AI112" s="124" t="e">
        <f>IF(#REF!="","x",#REF!)</f>
        <v>#REF!</v>
      </c>
      <c r="AJ112" s="124" t="e">
        <f>IF(#REF!="","x",#REF!)</f>
        <v>#REF!</v>
      </c>
      <c r="AK112" s="124" t="e">
        <f>IF(#REF!="","x",#REF!)</f>
        <v>#REF!</v>
      </c>
      <c r="AL112" s="124" t="e">
        <f>IF(#REF!="","x",#REF!)</f>
        <v>#REF!</v>
      </c>
      <c r="AM112" s="124" t="e">
        <f>IF(#REF!="","x",#REF!)</f>
        <v>#REF!</v>
      </c>
      <c r="AN112" s="124" t="e">
        <f>IF(#REF!="","x",#REF!)</f>
        <v>#REF!</v>
      </c>
      <c r="AO112" s="124" t="e">
        <f>IF(#REF!="","x",#REF!)</f>
        <v>#REF!</v>
      </c>
      <c r="AP112" s="124" t="e">
        <f>IF(#REF!="","x",#REF!)</f>
        <v>#REF!</v>
      </c>
      <c r="AQ112" s="124" t="e">
        <f>IF(#REF!="","x",#REF!)</f>
        <v>#REF!</v>
      </c>
      <c r="AR112" s="124" t="e">
        <f>IF(#REF!="","x",#REF!)</f>
        <v>#REF!</v>
      </c>
      <c r="AS112" s="124" t="e">
        <f>IF(#REF!="","x",#REF!)</f>
        <v>#REF!</v>
      </c>
      <c r="AT112" s="124" t="e">
        <f>IF(#REF!="","x",#REF!)</f>
        <v>#REF!</v>
      </c>
      <c r="AU112" s="124" t="e">
        <f>IF(#REF!="","x",#REF!)</f>
        <v>#REF!</v>
      </c>
      <c r="AV112" s="124" t="e">
        <f>IF(#REF!="","x",#REF!)</f>
        <v>#REF!</v>
      </c>
      <c r="AW112" s="124" t="e">
        <f>IF(#REF!="","x",#REF!)</f>
        <v>#REF!</v>
      </c>
      <c r="AX112" s="124" t="e">
        <f>IF(#REF!="","x",#REF!)</f>
        <v>#REF!</v>
      </c>
      <c r="AY112" s="124" t="e">
        <f>IF(#REF!="","x",#REF!)</f>
        <v>#REF!</v>
      </c>
      <c r="AZ112" s="124" t="e">
        <f>IF(#REF!="","x",#REF!)</f>
        <v>#REF!</v>
      </c>
      <c r="BA112" s="124" t="e">
        <f>IF(#REF!="","x",#REF!)</f>
        <v>#REF!</v>
      </c>
      <c r="BB112" s="124" t="e">
        <f>IF(#REF!="","x",#REF!)</f>
        <v>#REF!</v>
      </c>
      <c r="BC112" s="124" t="e">
        <f>IF(#REF!="","x",#REF!)</f>
        <v>#REF!</v>
      </c>
      <c r="BD112" s="124" t="e">
        <f>IF(#REF!="","x",#REF!)</f>
        <v>#REF!</v>
      </c>
      <c r="BE112" s="162" t="e">
        <f>IF(#REF!="","x",YEAR(#REF!))</f>
        <v>#REF!</v>
      </c>
      <c r="BF112" s="162" t="e">
        <f>IF(#REF!="","x",YEAR(#REF!))</f>
        <v>#REF!</v>
      </c>
      <c r="BG112" s="162" t="e">
        <f>IF(#REF!="","x",YEAR(#REF!))</f>
        <v>#REF!</v>
      </c>
      <c r="BH112" s="124" t="e">
        <f>IF(#REF!="","x",#REF!)</f>
        <v>#REF!</v>
      </c>
      <c r="BI112" s="124" t="e">
        <f>IF(#REF!="","x",#REF!)</f>
        <v>#REF!</v>
      </c>
      <c r="BJ112" s="124" t="e">
        <f>IF(#REF!="","x",#REF!)</f>
        <v>#REF!</v>
      </c>
      <c r="BK112" s="124" t="e">
        <f>IF(#REF!="","x",#REF!)</f>
        <v>#REF!</v>
      </c>
      <c r="BL112" s="124" t="e">
        <f>IF(#REF!="","x",#REF!)</f>
        <v>#REF!</v>
      </c>
      <c r="BM112" s="124" t="e">
        <f>IF(#REF!="","x",#REF!)</f>
        <v>#REF!</v>
      </c>
      <c r="BN112" s="124" t="e">
        <f>IF(#REF!="","x",#REF!)</f>
        <v>#REF!</v>
      </c>
      <c r="BO112" s="124" t="e">
        <f>IF(#REF!="","x",#REF!)</f>
        <v>#REF!</v>
      </c>
      <c r="BP112" s="124" t="e">
        <f>IF(#REF!="","x",#REF!)</f>
        <v>#REF!</v>
      </c>
      <c r="BQ112" s="124" t="e">
        <f>IF(#REF!="","x",#REF!)</f>
        <v>#REF!</v>
      </c>
      <c r="BR112" s="124" t="e">
        <f>IF(#REF!="","x",#REF!)</f>
        <v>#REF!</v>
      </c>
      <c r="BS112" s="124" t="e">
        <f>IF(#REF!="","x",#REF!)</f>
        <v>#REF!</v>
      </c>
      <c r="BT112" s="124" t="e">
        <f>IF(#REF!="","x",#REF!)</f>
        <v>#REF!</v>
      </c>
      <c r="BU112" s="124" t="e">
        <f>IF(#REF!="","x",#REF!)</f>
        <v>#REF!</v>
      </c>
      <c r="BV112" s="124" t="e">
        <f>IF(#REF!="","x",#REF!)</f>
        <v>#REF!</v>
      </c>
      <c r="BW112" s="124" t="e">
        <f>IF(#REF!="","x",#REF!)</f>
        <v>#REF!</v>
      </c>
      <c r="BX112" s="124" t="e">
        <f>IF(#REF!="","x",#REF!)</f>
        <v>#REF!</v>
      </c>
      <c r="BY112" s="124" t="e">
        <f>IF(#REF!="","x",#REF!)</f>
        <v>#REF!</v>
      </c>
      <c r="BZ112" s="124" t="e">
        <f>IF(#REF!="","x",#REF!)</f>
        <v>#REF!</v>
      </c>
      <c r="CA112" s="124" t="e">
        <f>IF(#REF!="","x",#REF!)</f>
        <v>#REF!</v>
      </c>
      <c r="CB112" s="124" t="e">
        <f>IF(#REF!="","x",#REF!)</f>
        <v>#REF!</v>
      </c>
    </row>
    <row r="113" spans="1:80" x14ac:dyDescent="0.25">
      <c r="A113" s="101" t="s">
        <v>205</v>
      </c>
      <c r="B113" s="84" t="s">
        <v>204</v>
      </c>
      <c r="C113" s="124" t="e">
        <f>IF(#REF!="","x",#REF!)</f>
        <v>#REF!</v>
      </c>
      <c r="D113" s="124" t="e">
        <f>IF(#REF!="","x",#REF!)</f>
        <v>#REF!</v>
      </c>
      <c r="E113" s="124" t="e">
        <f>IF(#REF!="","x",#REF!)</f>
        <v>#REF!</v>
      </c>
      <c r="F113" s="124" t="e">
        <f>IF(#REF!="","x",#REF!)</f>
        <v>#REF!</v>
      </c>
      <c r="G113" s="124" t="e">
        <f>IF(#REF!="","x",#REF!)</f>
        <v>#REF!</v>
      </c>
      <c r="H113" s="124" t="e">
        <f>IF(#REF!="","x",#REF!)</f>
        <v>#REF!</v>
      </c>
      <c r="I113" s="124" t="e">
        <f>IF(#REF!="","x",#REF!)</f>
        <v>#REF!</v>
      </c>
      <c r="J113" s="124" t="e">
        <f>IF(#REF!="","x",#REF!)</f>
        <v>#REF!</v>
      </c>
      <c r="K113" s="124" t="e">
        <f>IF(#REF!="","x",#REF!)</f>
        <v>#REF!</v>
      </c>
      <c r="L113" s="124" t="e">
        <f>IF(#REF!="","x",#REF!)</f>
        <v>#REF!</v>
      </c>
      <c r="M113" s="124" t="e">
        <f>IF(#REF!="","x",#REF!)</f>
        <v>#REF!</v>
      </c>
      <c r="N113" s="124" t="e">
        <f>IF(#REF!="","x",#REF!)</f>
        <v>#REF!</v>
      </c>
      <c r="O113" s="124" t="e">
        <f>IF(#REF!="","x",#REF!)</f>
        <v>#REF!</v>
      </c>
      <c r="P113" s="124" t="e">
        <f>IF(#REF!="","x",#REF!)</f>
        <v>#REF!</v>
      </c>
      <c r="Q113" s="124" t="e">
        <f>IF(#REF!="","x",#REF!)</f>
        <v>#REF!</v>
      </c>
      <c r="R113" s="124" t="e">
        <f>IF(#REF!="","x",#REF!)</f>
        <v>#REF!</v>
      </c>
      <c r="S113" s="124" t="e">
        <f>IF(#REF!="","x",#REF!)</f>
        <v>#REF!</v>
      </c>
      <c r="T113" s="124" t="e">
        <f>IF(#REF!="","x",#REF!)</f>
        <v>#REF!</v>
      </c>
      <c r="U113" s="124" t="e">
        <f>IF(#REF!="","x",#REF!)</f>
        <v>#REF!</v>
      </c>
      <c r="V113" s="124" t="e">
        <f>IF(#REF!="","x",#REF!)</f>
        <v>#REF!</v>
      </c>
      <c r="W113" s="124" t="e">
        <f>IF(#REF!="","x",#REF!)</f>
        <v>#REF!</v>
      </c>
      <c r="X113" s="124" t="e">
        <f>IF(#REF!="","x",#REF!)</f>
        <v>#REF!</v>
      </c>
      <c r="Y113" s="124" t="e">
        <f>IF(#REF!="","x",#REF!)</f>
        <v>#REF!</v>
      </c>
      <c r="Z113" s="124" t="e">
        <f>IF(#REF!="","x",#REF!)</f>
        <v>#REF!</v>
      </c>
      <c r="AA113" s="124" t="e">
        <f>IF(#REF!="","x",#REF!)</f>
        <v>#REF!</v>
      </c>
      <c r="AB113" s="124" t="e">
        <f>IF(#REF!="","x",#REF!)</f>
        <v>#REF!</v>
      </c>
      <c r="AC113" s="124" t="e">
        <f>IF(#REF!="","x",#REF!)</f>
        <v>#REF!</v>
      </c>
      <c r="AD113" s="124" t="e">
        <f>IF(#REF!="","x",#REF!)</f>
        <v>#REF!</v>
      </c>
      <c r="AE113" s="124" t="e">
        <f>IF(#REF!="","x",#REF!)</f>
        <v>#REF!</v>
      </c>
      <c r="AF113" s="124" t="e">
        <f>IF(#REF!="","x",#REF!)</f>
        <v>#REF!</v>
      </c>
      <c r="AG113" s="124" t="e">
        <f>IF(#REF!="","x",#REF!)</f>
        <v>#REF!</v>
      </c>
      <c r="AH113" s="124" t="e">
        <f>IF(#REF!="","x",#REF!)</f>
        <v>#REF!</v>
      </c>
      <c r="AI113" s="124" t="e">
        <f>IF(#REF!="","x",#REF!)</f>
        <v>#REF!</v>
      </c>
      <c r="AJ113" s="124" t="e">
        <f>IF(#REF!="","x",#REF!)</f>
        <v>#REF!</v>
      </c>
      <c r="AK113" s="124" t="e">
        <f>IF(#REF!="","x",#REF!)</f>
        <v>#REF!</v>
      </c>
      <c r="AL113" s="124" t="e">
        <f>IF(#REF!="","x",#REF!)</f>
        <v>#REF!</v>
      </c>
      <c r="AM113" s="124" t="e">
        <f>IF(#REF!="","x",#REF!)</f>
        <v>#REF!</v>
      </c>
      <c r="AN113" s="124" t="e">
        <f>IF(#REF!="","x",#REF!)</f>
        <v>#REF!</v>
      </c>
      <c r="AO113" s="124" t="e">
        <f>IF(#REF!="","x",#REF!)</f>
        <v>#REF!</v>
      </c>
      <c r="AP113" s="124" t="e">
        <f>IF(#REF!="","x",#REF!)</f>
        <v>#REF!</v>
      </c>
      <c r="AQ113" s="124" t="e">
        <f>IF(#REF!="","x",#REF!)</f>
        <v>#REF!</v>
      </c>
      <c r="AR113" s="124" t="e">
        <f>IF(#REF!="","x",#REF!)</f>
        <v>#REF!</v>
      </c>
      <c r="AS113" s="124" t="e">
        <f>IF(#REF!="","x",#REF!)</f>
        <v>#REF!</v>
      </c>
      <c r="AT113" s="124" t="e">
        <f>IF(#REF!="","x",#REF!)</f>
        <v>#REF!</v>
      </c>
      <c r="AU113" s="124" t="e">
        <f>IF(#REF!="","x",#REF!)</f>
        <v>#REF!</v>
      </c>
      <c r="AV113" s="124" t="e">
        <f>IF(#REF!="","x",#REF!)</f>
        <v>#REF!</v>
      </c>
      <c r="AW113" s="124" t="e">
        <f>IF(#REF!="","x",#REF!)</f>
        <v>#REF!</v>
      </c>
      <c r="AX113" s="124" t="e">
        <f>IF(#REF!="","x",#REF!)</f>
        <v>#REF!</v>
      </c>
      <c r="AY113" s="124" t="e">
        <f>IF(#REF!="","x",#REF!)</f>
        <v>#REF!</v>
      </c>
      <c r="AZ113" s="124" t="e">
        <f>IF(#REF!="","x",#REF!)</f>
        <v>#REF!</v>
      </c>
      <c r="BA113" s="124" t="e">
        <f>IF(#REF!="","x",#REF!)</f>
        <v>#REF!</v>
      </c>
      <c r="BB113" s="124" t="e">
        <f>IF(#REF!="","x",#REF!)</f>
        <v>#REF!</v>
      </c>
      <c r="BC113" s="124" t="e">
        <f>IF(#REF!="","x",#REF!)</f>
        <v>#REF!</v>
      </c>
      <c r="BD113" s="124" t="e">
        <f>IF(#REF!="","x",#REF!)</f>
        <v>#REF!</v>
      </c>
      <c r="BE113" s="162" t="e">
        <f>IF(#REF!="","x",YEAR(#REF!))</f>
        <v>#REF!</v>
      </c>
      <c r="BF113" s="162" t="e">
        <f>IF(#REF!="","x",YEAR(#REF!))</f>
        <v>#REF!</v>
      </c>
      <c r="BG113" s="162" t="e">
        <f>IF(#REF!="","x",YEAR(#REF!))</f>
        <v>#REF!</v>
      </c>
      <c r="BH113" s="124" t="e">
        <f>IF(#REF!="","x",#REF!)</f>
        <v>#REF!</v>
      </c>
      <c r="BI113" s="124" t="e">
        <f>IF(#REF!="","x",#REF!)</f>
        <v>#REF!</v>
      </c>
      <c r="BJ113" s="124" t="e">
        <f>IF(#REF!="","x",#REF!)</f>
        <v>#REF!</v>
      </c>
      <c r="BK113" s="124" t="e">
        <f>IF(#REF!="","x",#REF!)</f>
        <v>#REF!</v>
      </c>
      <c r="BL113" s="124" t="e">
        <f>IF(#REF!="","x",#REF!)</f>
        <v>#REF!</v>
      </c>
      <c r="BM113" s="124" t="e">
        <f>IF(#REF!="","x",#REF!)</f>
        <v>#REF!</v>
      </c>
      <c r="BN113" s="124" t="e">
        <f>IF(#REF!="","x",#REF!)</f>
        <v>#REF!</v>
      </c>
      <c r="BO113" s="124" t="e">
        <f>IF(#REF!="","x",#REF!)</f>
        <v>#REF!</v>
      </c>
      <c r="BP113" s="124" t="e">
        <f>IF(#REF!="","x",#REF!)</f>
        <v>#REF!</v>
      </c>
      <c r="BQ113" s="124" t="e">
        <f>IF(#REF!="","x",#REF!)</f>
        <v>#REF!</v>
      </c>
      <c r="BR113" s="124" t="e">
        <f>IF(#REF!="","x",#REF!)</f>
        <v>#REF!</v>
      </c>
      <c r="BS113" s="124" t="e">
        <f>IF(#REF!="","x",#REF!)</f>
        <v>#REF!</v>
      </c>
      <c r="BT113" s="124" t="e">
        <f>IF(#REF!="","x",#REF!)</f>
        <v>#REF!</v>
      </c>
      <c r="BU113" s="124" t="e">
        <f>IF(#REF!="","x",#REF!)</f>
        <v>#REF!</v>
      </c>
      <c r="BV113" s="124" t="e">
        <f>IF(#REF!="","x",#REF!)</f>
        <v>#REF!</v>
      </c>
      <c r="BW113" s="124" t="e">
        <f>IF(#REF!="","x",#REF!)</f>
        <v>#REF!</v>
      </c>
      <c r="BX113" s="124" t="e">
        <f>IF(#REF!="","x",#REF!)</f>
        <v>#REF!</v>
      </c>
      <c r="BY113" s="124" t="e">
        <f>IF(#REF!="","x",#REF!)</f>
        <v>#REF!</v>
      </c>
      <c r="BZ113" s="124" t="e">
        <f>IF(#REF!="","x",#REF!)</f>
        <v>#REF!</v>
      </c>
      <c r="CA113" s="124" t="e">
        <f>IF(#REF!="","x",#REF!)</f>
        <v>#REF!</v>
      </c>
      <c r="CB113" s="124" t="e">
        <f>IF(#REF!="","x",#REF!)</f>
        <v>#REF!</v>
      </c>
    </row>
    <row r="114" spans="1:80" x14ac:dyDescent="0.25">
      <c r="A114" s="101" t="s">
        <v>207</v>
      </c>
      <c r="B114" s="84" t="s">
        <v>206</v>
      </c>
      <c r="C114" s="124" t="e">
        <f>IF(#REF!="","x",#REF!)</f>
        <v>#REF!</v>
      </c>
      <c r="D114" s="124" t="e">
        <f>IF(#REF!="","x",#REF!)</f>
        <v>#REF!</v>
      </c>
      <c r="E114" s="124" t="e">
        <f>IF(#REF!="","x",#REF!)</f>
        <v>#REF!</v>
      </c>
      <c r="F114" s="124" t="e">
        <f>IF(#REF!="","x",#REF!)</f>
        <v>#REF!</v>
      </c>
      <c r="G114" s="124" t="e">
        <f>IF(#REF!="","x",#REF!)</f>
        <v>#REF!</v>
      </c>
      <c r="H114" s="124" t="e">
        <f>IF(#REF!="","x",#REF!)</f>
        <v>#REF!</v>
      </c>
      <c r="I114" s="124" t="e">
        <f>IF(#REF!="","x",#REF!)</f>
        <v>#REF!</v>
      </c>
      <c r="J114" s="124" t="e">
        <f>IF(#REF!="","x",#REF!)</f>
        <v>#REF!</v>
      </c>
      <c r="K114" s="124" t="e">
        <f>IF(#REF!="","x",#REF!)</f>
        <v>#REF!</v>
      </c>
      <c r="L114" s="124" t="e">
        <f>IF(#REF!="","x",#REF!)</f>
        <v>#REF!</v>
      </c>
      <c r="M114" s="124" t="e">
        <f>IF(#REF!="","x",#REF!)</f>
        <v>#REF!</v>
      </c>
      <c r="N114" s="124" t="e">
        <f>IF(#REF!="","x",#REF!)</f>
        <v>#REF!</v>
      </c>
      <c r="O114" s="124" t="e">
        <f>IF(#REF!="","x",#REF!)</f>
        <v>#REF!</v>
      </c>
      <c r="P114" s="124" t="e">
        <f>IF(#REF!="","x",#REF!)</f>
        <v>#REF!</v>
      </c>
      <c r="Q114" s="124" t="e">
        <f>IF(#REF!="","x",#REF!)</f>
        <v>#REF!</v>
      </c>
      <c r="R114" s="124" t="e">
        <f>IF(#REF!="","x",#REF!)</f>
        <v>#REF!</v>
      </c>
      <c r="S114" s="124" t="e">
        <f>IF(#REF!="","x",#REF!)</f>
        <v>#REF!</v>
      </c>
      <c r="T114" s="124" t="e">
        <f>IF(#REF!="","x",#REF!)</f>
        <v>#REF!</v>
      </c>
      <c r="U114" s="124" t="e">
        <f>IF(#REF!="","x",#REF!)</f>
        <v>#REF!</v>
      </c>
      <c r="V114" s="124" t="e">
        <f>IF(#REF!="","x",#REF!)</f>
        <v>#REF!</v>
      </c>
      <c r="W114" s="124" t="e">
        <f>IF(#REF!="","x",#REF!)</f>
        <v>#REF!</v>
      </c>
      <c r="X114" s="124" t="e">
        <f>IF(#REF!="","x",#REF!)</f>
        <v>#REF!</v>
      </c>
      <c r="Y114" s="124" t="e">
        <f>IF(#REF!="","x",#REF!)</f>
        <v>#REF!</v>
      </c>
      <c r="Z114" s="124" t="e">
        <f>IF(#REF!="","x",#REF!)</f>
        <v>#REF!</v>
      </c>
      <c r="AA114" s="124" t="e">
        <f>IF(#REF!="","x",#REF!)</f>
        <v>#REF!</v>
      </c>
      <c r="AB114" s="124" t="e">
        <f>IF(#REF!="","x",#REF!)</f>
        <v>#REF!</v>
      </c>
      <c r="AC114" s="124" t="e">
        <f>IF(#REF!="","x",#REF!)</f>
        <v>#REF!</v>
      </c>
      <c r="AD114" s="124" t="e">
        <f>IF(#REF!="","x",#REF!)</f>
        <v>#REF!</v>
      </c>
      <c r="AE114" s="124" t="e">
        <f>IF(#REF!="","x",#REF!)</f>
        <v>#REF!</v>
      </c>
      <c r="AF114" s="124" t="e">
        <f>IF(#REF!="","x",#REF!)</f>
        <v>#REF!</v>
      </c>
      <c r="AG114" s="124" t="e">
        <f>IF(#REF!="","x",#REF!)</f>
        <v>#REF!</v>
      </c>
      <c r="AH114" s="124" t="e">
        <f>IF(#REF!="","x",#REF!)</f>
        <v>#REF!</v>
      </c>
      <c r="AI114" s="124" t="e">
        <f>IF(#REF!="","x",#REF!)</f>
        <v>#REF!</v>
      </c>
      <c r="AJ114" s="124" t="e">
        <f>IF(#REF!="","x",#REF!)</f>
        <v>#REF!</v>
      </c>
      <c r="AK114" s="124" t="e">
        <f>IF(#REF!="","x",#REF!)</f>
        <v>#REF!</v>
      </c>
      <c r="AL114" s="124" t="e">
        <f>IF(#REF!="","x",#REF!)</f>
        <v>#REF!</v>
      </c>
      <c r="AM114" s="124" t="e">
        <f>IF(#REF!="","x",#REF!)</f>
        <v>#REF!</v>
      </c>
      <c r="AN114" s="124" t="e">
        <f>IF(#REF!="","x",#REF!)</f>
        <v>#REF!</v>
      </c>
      <c r="AO114" s="124" t="e">
        <f>IF(#REF!="","x",#REF!)</f>
        <v>#REF!</v>
      </c>
      <c r="AP114" s="124" t="e">
        <f>IF(#REF!="","x",#REF!)</f>
        <v>#REF!</v>
      </c>
      <c r="AQ114" s="124" t="e">
        <f>IF(#REF!="","x",#REF!)</f>
        <v>#REF!</v>
      </c>
      <c r="AR114" s="124" t="e">
        <f>IF(#REF!="","x",#REF!)</f>
        <v>#REF!</v>
      </c>
      <c r="AS114" s="124" t="e">
        <f>IF(#REF!="","x",#REF!)</f>
        <v>#REF!</v>
      </c>
      <c r="AT114" s="124" t="e">
        <f>IF(#REF!="","x",#REF!)</f>
        <v>#REF!</v>
      </c>
      <c r="AU114" s="124" t="e">
        <f>IF(#REF!="","x",#REF!)</f>
        <v>#REF!</v>
      </c>
      <c r="AV114" s="124" t="e">
        <f>IF(#REF!="","x",#REF!)</f>
        <v>#REF!</v>
      </c>
      <c r="AW114" s="124" t="e">
        <f>IF(#REF!="","x",#REF!)</f>
        <v>#REF!</v>
      </c>
      <c r="AX114" s="124" t="e">
        <f>IF(#REF!="","x",#REF!)</f>
        <v>#REF!</v>
      </c>
      <c r="AY114" s="124" t="e">
        <f>IF(#REF!="","x",#REF!)</f>
        <v>#REF!</v>
      </c>
      <c r="AZ114" s="124" t="e">
        <f>IF(#REF!="","x",#REF!)</f>
        <v>#REF!</v>
      </c>
      <c r="BA114" s="124" t="e">
        <f>IF(#REF!="","x",#REF!)</f>
        <v>#REF!</v>
      </c>
      <c r="BB114" s="124" t="e">
        <f>IF(#REF!="","x",#REF!)</f>
        <v>#REF!</v>
      </c>
      <c r="BC114" s="124" t="e">
        <f>IF(#REF!="","x",#REF!)</f>
        <v>#REF!</v>
      </c>
      <c r="BD114" s="124" t="e">
        <f>IF(#REF!="","x",#REF!)</f>
        <v>#REF!</v>
      </c>
      <c r="BE114" s="162" t="e">
        <f>IF(#REF!="","x",YEAR(#REF!))</f>
        <v>#REF!</v>
      </c>
      <c r="BF114" s="162" t="e">
        <f>IF(#REF!="","x",YEAR(#REF!))</f>
        <v>#REF!</v>
      </c>
      <c r="BG114" s="162" t="e">
        <f>IF(#REF!="","x",YEAR(#REF!))</f>
        <v>#REF!</v>
      </c>
      <c r="BH114" s="124" t="e">
        <f>IF(#REF!="","x",#REF!)</f>
        <v>#REF!</v>
      </c>
      <c r="BI114" s="124" t="e">
        <f>IF(#REF!="","x",#REF!)</f>
        <v>#REF!</v>
      </c>
      <c r="BJ114" s="124" t="e">
        <f>IF(#REF!="","x",#REF!)</f>
        <v>#REF!</v>
      </c>
      <c r="BK114" s="124" t="e">
        <f>IF(#REF!="","x",#REF!)</f>
        <v>#REF!</v>
      </c>
      <c r="BL114" s="124" t="e">
        <f>IF(#REF!="","x",#REF!)</f>
        <v>#REF!</v>
      </c>
      <c r="BM114" s="124" t="e">
        <f>IF(#REF!="","x",#REF!)</f>
        <v>#REF!</v>
      </c>
      <c r="BN114" s="124" t="e">
        <f>IF(#REF!="","x",#REF!)</f>
        <v>#REF!</v>
      </c>
      <c r="BO114" s="124" t="e">
        <f>IF(#REF!="","x",#REF!)</f>
        <v>#REF!</v>
      </c>
      <c r="BP114" s="124" t="e">
        <f>IF(#REF!="","x",#REF!)</f>
        <v>#REF!</v>
      </c>
      <c r="BQ114" s="124" t="e">
        <f>IF(#REF!="","x",#REF!)</f>
        <v>#REF!</v>
      </c>
      <c r="BR114" s="124" t="e">
        <f>IF(#REF!="","x",#REF!)</f>
        <v>#REF!</v>
      </c>
      <c r="BS114" s="124" t="e">
        <f>IF(#REF!="","x",#REF!)</f>
        <v>#REF!</v>
      </c>
      <c r="BT114" s="124" t="e">
        <f>IF(#REF!="","x",#REF!)</f>
        <v>#REF!</v>
      </c>
      <c r="BU114" s="124" t="e">
        <f>IF(#REF!="","x",#REF!)</f>
        <v>#REF!</v>
      </c>
      <c r="BV114" s="124" t="e">
        <f>IF(#REF!="","x",#REF!)</f>
        <v>#REF!</v>
      </c>
      <c r="BW114" s="124" t="e">
        <f>IF(#REF!="","x",#REF!)</f>
        <v>#REF!</v>
      </c>
      <c r="BX114" s="124" t="e">
        <f>IF(#REF!="","x",#REF!)</f>
        <v>#REF!</v>
      </c>
      <c r="BY114" s="124" t="e">
        <f>IF(#REF!="","x",#REF!)</f>
        <v>#REF!</v>
      </c>
      <c r="BZ114" s="124" t="e">
        <f>IF(#REF!="","x",#REF!)</f>
        <v>#REF!</v>
      </c>
      <c r="CA114" s="124" t="e">
        <f>IF(#REF!="","x",#REF!)</f>
        <v>#REF!</v>
      </c>
      <c r="CB114" s="124" t="e">
        <f>IF(#REF!="","x",#REF!)</f>
        <v>#REF!</v>
      </c>
    </row>
    <row r="115" spans="1:80" x14ac:dyDescent="0.25">
      <c r="A115" s="101" t="s">
        <v>573</v>
      </c>
      <c r="B115" s="84" t="s">
        <v>208</v>
      </c>
      <c r="C115" s="124" t="e">
        <f>IF(#REF!="","x",#REF!)</f>
        <v>#REF!</v>
      </c>
      <c r="D115" s="124" t="e">
        <f>IF(#REF!="","x",#REF!)</f>
        <v>#REF!</v>
      </c>
      <c r="E115" s="124" t="e">
        <f>IF(#REF!="","x",#REF!)</f>
        <v>#REF!</v>
      </c>
      <c r="F115" s="124" t="e">
        <f>IF(#REF!="","x",#REF!)</f>
        <v>#REF!</v>
      </c>
      <c r="G115" s="124" t="e">
        <f>IF(#REF!="","x",#REF!)</f>
        <v>#REF!</v>
      </c>
      <c r="H115" s="124" t="e">
        <f>IF(#REF!="","x",#REF!)</f>
        <v>#REF!</v>
      </c>
      <c r="I115" s="124" t="e">
        <f>IF(#REF!="","x",#REF!)</f>
        <v>#REF!</v>
      </c>
      <c r="J115" s="124" t="e">
        <f>IF(#REF!="","x",#REF!)</f>
        <v>#REF!</v>
      </c>
      <c r="K115" s="124" t="e">
        <f>IF(#REF!="","x",#REF!)</f>
        <v>#REF!</v>
      </c>
      <c r="L115" s="124" t="e">
        <f>IF(#REF!="","x",#REF!)</f>
        <v>#REF!</v>
      </c>
      <c r="M115" s="124" t="e">
        <f>IF(#REF!="","x",#REF!)</f>
        <v>#REF!</v>
      </c>
      <c r="N115" s="124" t="e">
        <f>IF(#REF!="","x",#REF!)</f>
        <v>#REF!</v>
      </c>
      <c r="O115" s="124" t="e">
        <f>IF(#REF!="","x",#REF!)</f>
        <v>#REF!</v>
      </c>
      <c r="P115" s="124" t="e">
        <f>IF(#REF!="","x",#REF!)</f>
        <v>#REF!</v>
      </c>
      <c r="Q115" s="124" t="e">
        <f>IF(#REF!="","x",#REF!)</f>
        <v>#REF!</v>
      </c>
      <c r="R115" s="124" t="e">
        <f>IF(#REF!="","x",#REF!)</f>
        <v>#REF!</v>
      </c>
      <c r="S115" s="124" t="e">
        <f>IF(#REF!="","x",#REF!)</f>
        <v>#REF!</v>
      </c>
      <c r="T115" s="124" t="e">
        <f>IF(#REF!="","x",#REF!)</f>
        <v>#REF!</v>
      </c>
      <c r="U115" s="124" t="e">
        <f>IF(#REF!="","x",#REF!)</f>
        <v>#REF!</v>
      </c>
      <c r="V115" s="124" t="e">
        <f>IF(#REF!="","x",#REF!)</f>
        <v>#REF!</v>
      </c>
      <c r="W115" s="124" t="e">
        <f>IF(#REF!="","x",#REF!)</f>
        <v>#REF!</v>
      </c>
      <c r="X115" s="124" t="e">
        <f>IF(#REF!="","x",#REF!)</f>
        <v>#REF!</v>
      </c>
      <c r="Y115" s="124" t="e">
        <f>IF(#REF!="","x",#REF!)</f>
        <v>#REF!</v>
      </c>
      <c r="Z115" s="124" t="e">
        <f>IF(#REF!="","x",#REF!)</f>
        <v>#REF!</v>
      </c>
      <c r="AA115" s="124" t="e">
        <f>IF(#REF!="","x",#REF!)</f>
        <v>#REF!</v>
      </c>
      <c r="AB115" s="124" t="e">
        <f>IF(#REF!="","x",#REF!)</f>
        <v>#REF!</v>
      </c>
      <c r="AC115" s="124" t="e">
        <f>IF(#REF!="","x",#REF!)</f>
        <v>#REF!</v>
      </c>
      <c r="AD115" s="124" t="e">
        <f>IF(#REF!="","x",#REF!)</f>
        <v>#REF!</v>
      </c>
      <c r="AE115" s="124" t="e">
        <f>IF(#REF!="","x",#REF!)</f>
        <v>#REF!</v>
      </c>
      <c r="AF115" s="124" t="e">
        <f>IF(#REF!="","x",#REF!)</f>
        <v>#REF!</v>
      </c>
      <c r="AG115" s="124" t="e">
        <f>IF(#REF!="","x",#REF!)</f>
        <v>#REF!</v>
      </c>
      <c r="AH115" s="124" t="e">
        <f>IF(#REF!="","x",#REF!)</f>
        <v>#REF!</v>
      </c>
      <c r="AI115" s="124" t="e">
        <f>IF(#REF!="","x",#REF!)</f>
        <v>#REF!</v>
      </c>
      <c r="AJ115" s="124" t="e">
        <f>IF(#REF!="","x",#REF!)</f>
        <v>#REF!</v>
      </c>
      <c r="AK115" s="124" t="e">
        <f>IF(#REF!="","x",#REF!)</f>
        <v>#REF!</v>
      </c>
      <c r="AL115" s="124" t="e">
        <f>IF(#REF!="","x",#REF!)</f>
        <v>#REF!</v>
      </c>
      <c r="AM115" s="124" t="e">
        <f>IF(#REF!="","x",#REF!)</f>
        <v>#REF!</v>
      </c>
      <c r="AN115" s="124" t="e">
        <f>IF(#REF!="","x",#REF!)</f>
        <v>#REF!</v>
      </c>
      <c r="AO115" s="124" t="e">
        <f>IF(#REF!="","x",#REF!)</f>
        <v>#REF!</v>
      </c>
      <c r="AP115" s="124" t="e">
        <f>IF(#REF!="","x",#REF!)</f>
        <v>#REF!</v>
      </c>
      <c r="AQ115" s="124" t="e">
        <f>IF(#REF!="","x",#REF!)</f>
        <v>#REF!</v>
      </c>
      <c r="AR115" s="124" t="e">
        <f>IF(#REF!="","x",#REF!)</f>
        <v>#REF!</v>
      </c>
      <c r="AS115" s="124" t="e">
        <f>IF(#REF!="","x",#REF!)</f>
        <v>#REF!</v>
      </c>
      <c r="AT115" s="124" t="e">
        <f>IF(#REF!="","x",#REF!)</f>
        <v>#REF!</v>
      </c>
      <c r="AU115" s="124" t="e">
        <f>IF(#REF!="","x",#REF!)</f>
        <v>#REF!</v>
      </c>
      <c r="AV115" s="124" t="e">
        <f>IF(#REF!="","x",#REF!)</f>
        <v>#REF!</v>
      </c>
      <c r="AW115" s="124" t="e">
        <f>IF(#REF!="","x",#REF!)</f>
        <v>#REF!</v>
      </c>
      <c r="AX115" s="124" t="e">
        <f>IF(#REF!="","x",#REF!)</f>
        <v>#REF!</v>
      </c>
      <c r="AY115" s="124" t="e">
        <f>IF(#REF!="","x",#REF!)</f>
        <v>#REF!</v>
      </c>
      <c r="AZ115" s="124" t="e">
        <f>IF(#REF!="","x",#REF!)</f>
        <v>#REF!</v>
      </c>
      <c r="BA115" s="124" t="e">
        <f>IF(#REF!="","x",#REF!)</f>
        <v>#REF!</v>
      </c>
      <c r="BB115" s="124" t="e">
        <f>IF(#REF!="","x",#REF!)</f>
        <v>#REF!</v>
      </c>
      <c r="BC115" s="124" t="e">
        <f>IF(#REF!="","x",#REF!)</f>
        <v>#REF!</v>
      </c>
      <c r="BD115" s="124" t="e">
        <f>IF(#REF!="","x",#REF!)</f>
        <v>#REF!</v>
      </c>
      <c r="BE115" s="162" t="e">
        <f>IF(#REF!="","x",YEAR(#REF!))</f>
        <v>#REF!</v>
      </c>
      <c r="BF115" s="162" t="e">
        <f>IF(#REF!="","x",YEAR(#REF!))</f>
        <v>#REF!</v>
      </c>
      <c r="BG115" s="162" t="e">
        <f>IF(#REF!="","x",YEAR(#REF!))</f>
        <v>#REF!</v>
      </c>
      <c r="BH115" s="124" t="e">
        <f>IF(#REF!="","x",#REF!)</f>
        <v>#REF!</v>
      </c>
      <c r="BI115" s="124" t="e">
        <f>IF(#REF!="","x",#REF!)</f>
        <v>#REF!</v>
      </c>
      <c r="BJ115" s="124" t="e">
        <f>IF(#REF!="","x",#REF!)</f>
        <v>#REF!</v>
      </c>
      <c r="BK115" s="124" t="e">
        <f>IF(#REF!="","x",#REF!)</f>
        <v>#REF!</v>
      </c>
      <c r="BL115" s="124" t="e">
        <f>IF(#REF!="","x",#REF!)</f>
        <v>#REF!</v>
      </c>
      <c r="BM115" s="124" t="e">
        <f>IF(#REF!="","x",#REF!)</f>
        <v>#REF!</v>
      </c>
      <c r="BN115" s="124" t="e">
        <f>IF(#REF!="","x",#REF!)</f>
        <v>#REF!</v>
      </c>
      <c r="BO115" s="124" t="e">
        <f>IF(#REF!="","x",#REF!)</f>
        <v>#REF!</v>
      </c>
      <c r="BP115" s="124" t="e">
        <f>IF(#REF!="","x",#REF!)</f>
        <v>#REF!</v>
      </c>
      <c r="BQ115" s="124" t="e">
        <f>IF(#REF!="","x",#REF!)</f>
        <v>#REF!</v>
      </c>
      <c r="BR115" s="124" t="e">
        <f>IF(#REF!="","x",#REF!)</f>
        <v>#REF!</v>
      </c>
      <c r="BS115" s="124" t="e">
        <f>IF(#REF!="","x",#REF!)</f>
        <v>#REF!</v>
      </c>
      <c r="BT115" s="124" t="e">
        <f>IF(#REF!="","x",#REF!)</f>
        <v>#REF!</v>
      </c>
      <c r="BU115" s="124" t="e">
        <f>IF(#REF!="","x",#REF!)</f>
        <v>#REF!</v>
      </c>
      <c r="BV115" s="124" t="e">
        <f>IF(#REF!="","x",#REF!)</f>
        <v>#REF!</v>
      </c>
      <c r="BW115" s="124" t="e">
        <f>IF(#REF!="","x",#REF!)</f>
        <v>#REF!</v>
      </c>
      <c r="BX115" s="124" t="e">
        <f>IF(#REF!="","x",#REF!)</f>
        <v>#REF!</v>
      </c>
      <c r="BY115" s="124" t="e">
        <f>IF(#REF!="","x",#REF!)</f>
        <v>#REF!</v>
      </c>
      <c r="BZ115" s="124" t="e">
        <f>IF(#REF!="","x",#REF!)</f>
        <v>#REF!</v>
      </c>
      <c r="CA115" s="124" t="e">
        <f>IF(#REF!="","x",#REF!)</f>
        <v>#REF!</v>
      </c>
      <c r="CB115" s="124" t="e">
        <f>IF(#REF!="","x",#REF!)</f>
        <v>#REF!</v>
      </c>
    </row>
    <row r="116" spans="1:80" x14ac:dyDescent="0.25">
      <c r="A116" s="101" t="s">
        <v>606</v>
      </c>
      <c r="B116" s="84" t="s">
        <v>209</v>
      </c>
      <c r="C116" s="124" t="e">
        <f>IF(#REF!="","x",#REF!)</f>
        <v>#REF!</v>
      </c>
      <c r="D116" s="124" t="e">
        <f>IF(#REF!="","x",#REF!)</f>
        <v>#REF!</v>
      </c>
      <c r="E116" s="124" t="e">
        <f>IF(#REF!="","x",#REF!)</f>
        <v>#REF!</v>
      </c>
      <c r="F116" s="124" t="e">
        <f>IF(#REF!="","x",#REF!)</f>
        <v>#REF!</v>
      </c>
      <c r="G116" s="124" t="e">
        <f>IF(#REF!="","x",#REF!)</f>
        <v>#REF!</v>
      </c>
      <c r="H116" s="124" t="e">
        <f>IF(#REF!="","x",#REF!)</f>
        <v>#REF!</v>
      </c>
      <c r="I116" s="124" t="e">
        <f>IF(#REF!="","x",#REF!)</f>
        <v>#REF!</v>
      </c>
      <c r="J116" s="124" t="e">
        <f>IF(#REF!="","x",#REF!)</f>
        <v>#REF!</v>
      </c>
      <c r="K116" s="124" t="e">
        <f>IF(#REF!="","x",#REF!)</f>
        <v>#REF!</v>
      </c>
      <c r="L116" s="124" t="e">
        <f>IF(#REF!="","x",#REF!)</f>
        <v>#REF!</v>
      </c>
      <c r="M116" s="124" t="e">
        <f>IF(#REF!="","x",#REF!)</f>
        <v>#REF!</v>
      </c>
      <c r="N116" s="124" t="e">
        <f>IF(#REF!="","x",#REF!)</f>
        <v>#REF!</v>
      </c>
      <c r="O116" s="124" t="e">
        <f>IF(#REF!="","x",#REF!)</f>
        <v>#REF!</v>
      </c>
      <c r="P116" s="124" t="e">
        <f>IF(#REF!="","x",#REF!)</f>
        <v>#REF!</v>
      </c>
      <c r="Q116" s="124" t="e">
        <f>IF(#REF!="","x",#REF!)</f>
        <v>#REF!</v>
      </c>
      <c r="R116" s="124" t="e">
        <f>IF(#REF!="","x",#REF!)</f>
        <v>#REF!</v>
      </c>
      <c r="S116" s="124" t="e">
        <f>IF(#REF!="","x",#REF!)</f>
        <v>#REF!</v>
      </c>
      <c r="T116" s="124" t="e">
        <f>IF(#REF!="","x",#REF!)</f>
        <v>#REF!</v>
      </c>
      <c r="U116" s="124" t="e">
        <f>IF(#REF!="","x",#REF!)</f>
        <v>#REF!</v>
      </c>
      <c r="V116" s="124" t="e">
        <f>IF(#REF!="","x",#REF!)</f>
        <v>#REF!</v>
      </c>
      <c r="W116" s="124" t="e">
        <f>IF(#REF!="","x",#REF!)</f>
        <v>#REF!</v>
      </c>
      <c r="X116" s="124" t="e">
        <f>IF(#REF!="","x",#REF!)</f>
        <v>#REF!</v>
      </c>
      <c r="Y116" s="124" t="e">
        <f>IF(#REF!="","x",#REF!)</f>
        <v>#REF!</v>
      </c>
      <c r="Z116" s="124" t="e">
        <f>IF(#REF!="","x",#REF!)</f>
        <v>#REF!</v>
      </c>
      <c r="AA116" s="124" t="e">
        <f>IF(#REF!="","x",#REF!)</f>
        <v>#REF!</v>
      </c>
      <c r="AB116" s="124" t="e">
        <f>IF(#REF!="","x",#REF!)</f>
        <v>#REF!</v>
      </c>
      <c r="AC116" s="124" t="e">
        <f>IF(#REF!="","x",#REF!)</f>
        <v>#REF!</v>
      </c>
      <c r="AD116" s="124" t="e">
        <f>IF(#REF!="","x",#REF!)</f>
        <v>#REF!</v>
      </c>
      <c r="AE116" s="124" t="e">
        <f>IF(#REF!="","x",#REF!)</f>
        <v>#REF!</v>
      </c>
      <c r="AF116" s="124" t="e">
        <f>IF(#REF!="","x",#REF!)</f>
        <v>#REF!</v>
      </c>
      <c r="AG116" s="124" t="e">
        <f>IF(#REF!="","x",#REF!)</f>
        <v>#REF!</v>
      </c>
      <c r="AH116" s="124" t="e">
        <f>IF(#REF!="","x",#REF!)</f>
        <v>#REF!</v>
      </c>
      <c r="AI116" s="124" t="e">
        <f>IF(#REF!="","x",#REF!)</f>
        <v>#REF!</v>
      </c>
      <c r="AJ116" s="124" t="e">
        <f>IF(#REF!="","x",#REF!)</f>
        <v>#REF!</v>
      </c>
      <c r="AK116" s="124" t="e">
        <f>IF(#REF!="","x",#REF!)</f>
        <v>#REF!</v>
      </c>
      <c r="AL116" s="124" t="e">
        <f>IF(#REF!="","x",#REF!)</f>
        <v>#REF!</v>
      </c>
      <c r="AM116" s="124" t="e">
        <f>IF(#REF!="","x",#REF!)</f>
        <v>#REF!</v>
      </c>
      <c r="AN116" s="124" t="e">
        <f>IF(#REF!="","x",#REF!)</f>
        <v>#REF!</v>
      </c>
      <c r="AO116" s="124" t="e">
        <f>IF(#REF!="","x",#REF!)</f>
        <v>#REF!</v>
      </c>
      <c r="AP116" s="124" t="e">
        <f>IF(#REF!="","x",#REF!)</f>
        <v>#REF!</v>
      </c>
      <c r="AQ116" s="124" t="e">
        <f>IF(#REF!="","x",#REF!)</f>
        <v>#REF!</v>
      </c>
      <c r="AR116" s="124" t="e">
        <f>IF(#REF!="","x",#REF!)</f>
        <v>#REF!</v>
      </c>
      <c r="AS116" s="124" t="e">
        <f>IF(#REF!="","x",#REF!)</f>
        <v>#REF!</v>
      </c>
      <c r="AT116" s="124" t="e">
        <f>IF(#REF!="","x",#REF!)</f>
        <v>#REF!</v>
      </c>
      <c r="AU116" s="124" t="e">
        <f>IF(#REF!="","x",#REF!)</f>
        <v>#REF!</v>
      </c>
      <c r="AV116" s="124" t="e">
        <f>IF(#REF!="","x",#REF!)</f>
        <v>#REF!</v>
      </c>
      <c r="AW116" s="124" t="e">
        <f>IF(#REF!="","x",#REF!)</f>
        <v>#REF!</v>
      </c>
      <c r="AX116" s="124" t="e">
        <f>IF(#REF!="","x",#REF!)</f>
        <v>#REF!</v>
      </c>
      <c r="AY116" s="124" t="e">
        <f>IF(#REF!="","x",#REF!)</f>
        <v>#REF!</v>
      </c>
      <c r="AZ116" s="124" t="e">
        <f>IF(#REF!="","x",#REF!)</f>
        <v>#REF!</v>
      </c>
      <c r="BA116" s="124" t="e">
        <f>IF(#REF!="","x",#REF!)</f>
        <v>#REF!</v>
      </c>
      <c r="BB116" s="124" t="e">
        <f>IF(#REF!="","x",#REF!)</f>
        <v>#REF!</v>
      </c>
      <c r="BC116" s="124" t="e">
        <f>IF(#REF!="","x",#REF!)</f>
        <v>#REF!</v>
      </c>
      <c r="BD116" s="124" t="e">
        <f>IF(#REF!="","x",#REF!)</f>
        <v>#REF!</v>
      </c>
      <c r="BE116" s="162" t="e">
        <f>IF(#REF!="","x",YEAR(#REF!))</f>
        <v>#REF!</v>
      </c>
      <c r="BF116" s="162" t="e">
        <f>IF(#REF!="","x",YEAR(#REF!))</f>
        <v>#REF!</v>
      </c>
      <c r="BG116" s="162" t="e">
        <f>IF(#REF!="","x",YEAR(#REF!))</f>
        <v>#REF!</v>
      </c>
      <c r="BH116" s="124" t="e">
        <f>IF(#REF!="","x",#REF!)</f>
        <v>#REF!</v>
      </c>
      <c r="BI116" s="124" t="e">
        <f>IF(#REF!="","x",#REF!)</f>
        <v>#REF!</v>
      </c>
      <c r="BJ116" s="124" t="e">
        <f>IF(#REF!="","x",#REF!)</f>
        <v>#REF!</v>
      </c>
      <c r="BK116" s="124" t="e">
        <f>IF(#REF!="","x",#REF!)</f>
        <v>#REF!</v>
      </c>
      <c r="BL116" s="124" t="e">
        <f>IF(#REF!="","x",#REF!)</f>
        <v>#REF!</v>
      </c>
      <c r="BM116" s="124" t="e">
        <f>IF(#REF!="","x",#REF!)</f>
        <v>#REF!</v>
      </c>
      <c r="BN116" s="124" t="e">
        <f>IF(#REF!="","x",#REF!)</f>
        <v>#REF!</v>
      </c>
      <c r="BO116" s="124" t="e">
        <f>IF(#REF!="","x",#REF!)</f>
        <v>#REF!</v>
      </c>
      <c r="BP116" s="124" t="e">
        <f>IF(#REF!="","x",#REF!)</f>
        <v>#REF!</v>
      </c>
      <c r="BQ116" s="124" t="e">
        <f>IF(#REF!="","x",#REF!)</f>
        <v>#REF!</v>
      </c>
      <c r="BR116" s="124" t="e">
        <f>IF(#REF!="","x",#REF!)</f>
        <v>#REF!</v>
      </c>
      <c r="BS116" s="124" t="e">
        <f>IF(#REF!="","x",#REF!)</f>
        <v>#REF!</v>
      </c>
      <c r="BT116" s="124" t="e">
        <f>IF(#REF!="","x",#REF!)</f>
        <v>#REF!</v>
      </c>
      <c r="BU116" s="124" t="e">
        <f>IF(#REF!="","x",#REF!)</f>
        <v>#REF!</v>
      </c>
      <c r="BV116" s="124" t="e">
        <f>IF(#REF!="","x",#REF!)</f>
        <v>#REF!</v>
      </c>
      <c r="BW116" s="124" t="e">
        <f>IF(#REF!="","x",#REF!)</f>
        <v>#REF!</v>
      </c>
      <c r="BX116" s="124" t="e">
        <f>IF(#REF!="","x",#REF!)</f>
        <v>#REF!</v>
      </c>
      <c r="BY116" s="124" t="e">
        <f>IF(#REF!="","x",#REF!)</f>
        <v>#REF!</v>
      </c>
      <c r="BZ116" s="124" t="e">
        <f>IF(#REF!="","x",#REF!)</f>
        <v>#REF!</v>
      </c>
      <c r="CA116" s="124" t="e">
        <f>IF(#REF!="","x",#REF!)</f>
        <v>#REF!</v>
      </c>
      <c r="CB116" s="124" t="e">
        <f>IF(#REF!="","x",#REF!)</f>
        <v>#REF!</v>
      </c>
    </row>
    <row r="117" spans="1:80" x14ac:dyDescent="0.25">
      <c r="A117" s="101" t="s">
        <v>211</v>
      </c>
      <c r="B117" s="84" t="s">
        <v>210</v>
      </c>
      <c r="C117" s="124" t="e">
        <f>IF(#REF!="","x",#REF!)</f>
        <v>#REF!</v>
      </c>
      <c r="D117" s="124" t="e">
        <f>IF(#REF!="","x",#REF!)</f>
        <v>#REF!</v>
      </c>
      <c r="E117" s="124" t="e">
        <f>IF(#REF!="","x",#REF!)</f>
        <v>#REF!</v>
      </c>
      <c r="F117" s="124" t="e">
        <f>IF(#REF!="","x",#REF!)</f>
        <v>#REF!</v>
      </c>
      <c r="G117" s="124" t="e">
        <f>IF(#REF!="","x",#REF!)</f>
        <v>#REF!</v>
      </c>
      <c r="H117" s="124" t="e">
        <f>IF(#REF!="","x",#REF!)</f>
        <v>#REF!</v>
      </c>
      <c r="I117" s="124" t="e">
        <f>IF(#REF!="","x",#REF!)</f>
        <v>#REF!</v>
      </c>
      <c r="J117" s="124" t="e">
        <f>IF(#REF!="","x",#REF!)</f>
        <v>#REF!</v>
      </c>
      <c r="K117" s="124" t="e">
        <f>IF(#REF!="","x",#REF!)</f>
        <v>#REF!</v>
      </c>
      <c r="L117" s="124" t="e">
        <f>IF(#REF!="","x",#REF!)</f>
        <v>#REF!</v>
      </c>
      <c r="M117" s="124" t="e">
        <f>IF(#REF!="","x",#REF!)</f>
        <v>#REF!</v>
      </c>
      <c r="N117" s="124" t="e">
        <f>IF(#REF!="","x",#REF!)</f>
        <v>#REF!</v>
      </c>
      <c r="O117" s="124" t="e">
        <f>IF(#REF!="","x",#REF!)</f>
        <v>#REF!</v>
      </c>
      <c r="P117" s="124" t="e">
        <f>IF(#REF!="","x",#REF!)</f>
        <v>#REF!</v>
      </c>
      <c r="Q117" s="124" t="e">
        <f>IF(#REF!="","x",#REF!)</f>
        <v>#REF!</v>
      </c>
      <c r="R117" s="124" t="e">
        <f>IF(#REF!="","x",#REF!)</f>
        <v>#REF!</v>
      </c>
      <c r="S117" s="124" t="e">
        <f>IF(#REF!="","x",#REF!)</f>
        <v>#REF!</v>
      </c>
      <c r="T117" s="124" t="e">
        <f>IF(#REF!="","x",#REF!)</f>
        <v>#REF!</v>
      </c>
      <c r="U117" s="124" t="e">
        <f>IF(#REF!="","x",#REF!)</f>
        <v>#REF!</v>
      </c>
      <c r="V117" s="124" t="e">
        <f>IF(#REF!="","x",#REF!)</f>
        <v>#REF!</v>
      </c>
      <c r="W117" s="124" t="e">
        <f>IF(#REF!="","x",#REF!)</f>
        <v>#REF!</v>
      </c>
      <c r="X117" s="124" t="e">
        <f>IF(#REF!="","x",#REF!)</f>
        <v>#REF!</v>
      </c>
      <c r="Y117" s="124" t="e">
        <f>IF(#REF!="","x",#REF!)</f>
        <v>#REF!</v>
      </c>
      <c r="Z117" s="124" t="e">
        <f>IF(#REF!="","x",#REF!)</f>
        <v>#REF!</v>
      </c>
      <c r="AA117" s="124" t="e">
        <f>IF(#REF!="","x",#REF!)</f>
        <v>#REF!</v>
      </c>
      <c r="AB117" s="124" t="e">
        <f>IF(#REF!="","x",#REF!)</f>
        <v>#REF!</v>
      </c>
      <c r="AC117" s="124" t="e">
        <f>IF(#REF!="","x",#REF!)</f>
        <v>#REF!</v>
      </c>
      <c r="AD117" s="124" t="e">
        <f>IF(#REF!="","x",#REF!)</f>
        <v>#REF!</v>
      </c>
      <c r="AE117" s="124" t="e">
        <f>IF(#REF!="","x",#REF!)</f>
        <v>#REF!</v>
      </c>
      <c r="AF117" s="124" t="e">
        <f>IF(#REF!="","x",#REF!)</f>
        <v>#REF!</v>
      </c>
      <c r="AG117" s="124" t="e">
        <f>IF(#REF!="","x",#REF!)</f>
        <v>#REF!</v>
      </c>
      <c r="AH117" s="124" t="e">
        <f>IF(#REF!="","x",#REF!)</f>
        <v>#REF!</v>
      </c>
      <c r="AI117" s="124" t="e">
        <f>IF(#REF!="","x",#REF!)</f>
        <v>#REF!</v>
      </c>
      <c r="AJ117" s="124" t="e">
        <f>IF(#REF!="","x",#REF!)</f>
        <v>#REF!</v>
      </c>
      <c r="AK117" s="124" t="e">
        <f>IF(#REF!="","x",#REF!)</f>
        <v>#REF!</v>
      </c>
      <c r="AL117" s="124" t="e">
        <f>IF(#REF!="","x",#REF!)</f>
        <v>#REF!</v>
      </c>
      <c r="AM117" s="124" t="e">
        <f>IF(#REF!="","x",#REF!)</f>
        <v>#REF!</v>
      </c>
      <c r="AN117" s="124" t="e">
        <f>IF(#REF!="","x",#REF!)</f>
        <v>#REF!</v>
      </c>
      <c r="AO117" s="124" t="e">
        <f>IF(#REF!="","x",#REF!)</f>
        <v>#REF!</v>
      </c>
      <c r="AP117" s="124" t="e">
        <f>IF(#REF!="","x",#REF!)</f>
        <v>#REF!</v>
      </c>
      <c r="AQ117" s="124" t="e">
        <f>IF(#REF!="","x",#REF!)</f>
        <v>#REF!</v>
      </c>
      <c r="AR117" s="124" t="e">
        <f>IF(#REF!="","x",#REF!)</f>
        <v>#REF!</v>
      </c>
      <c r="AS117" s="124" t="e">
        <f>IF(#REF!="","x",#REF!)</f>
        <v>#REF!</v>
      </c>
      <c r="AT117" s="124" t="e">
        <f>IF(#REF!="","x",#REF!)</f>
        <v>#REF!</v>
      </c>
      <c r="AU117" s="124" t="e">
        <f>IF(#REF!="","x",#REF!)</f>
        <v>#REF!</v>
      </c>
      <c r="AV117" s="124" t="e">
        <f>IF(#REF!="","x",#REF!)</f>
        <v>#REF!</v>
      </c>
      <c r="AW117" s="124" t="e">
        <f>IF(#REF!="","x",#REF!)</f>
        <v>#REF!</v>
      </c>
      <c r="AX117" s="124" t="e">
        <f>IF(#REF!="","x",#REF!)</f>
        <v>#REF!</v>
      </c>
      <c r="AY117" s="124" t="e">
        <f>IF(#REF!="","x",#REF!)</f>
        <v>#REF!</v>
      </c>
      <c r="AZ117" s="124" t="e">
        <f>IF(#REF!="","x",#REF!)</f>
        <v>#REF!</v>
      </c>
      <c r="BA117" s="124" t="e">
        <f>IF(#REF!="","x",#REF!)</f>
        <v>#REF!</v>
      </c>
      <c r="BB117" s="124" t="e">
        <f>IF(#REF!="","x",#REF!)</f>
        <v>#REF!</v>
      </c>
      <c r="BC117" s="124" t="e">
        <f>IF(#REF!="","x",#REF!)</f>
        <v>#REF!</v>
      </c>
      <c r="BD117" s="124" t="e">
        <f>IF(#REF!="","x",#REF!)</f>
        <v>#REF!</v>
      </c>
      <c r="BE117" s="162" t="e">
        <f>IF(#REF!="","x",YEAR(#REF!))</f>
        <v>#REF!</v>
      </c>
      <c r="BF117" s="162" t="e">
        <f>IF(#REF!="","x",YEAR(#REF!))</f>
        <v>#REF!</v>
      </c>
      <c r="BG117" s="162" t="e">
        <f>IF(#REF!="","x",YEAR(#REF!))</f>
        <v>#REF!</v>
      </c>
      <c r="BH117" s="124" t="e">
        <f>IF(#REF!="","x",#REF!)</f>
        <v>#REF!</v>
      </c>
      <c r="BI117" s="124" t="e">
        <f>IF(#REF!="","x",#REF!)</f>
        <v>#REF!</v>
      </c>
      <c r="BJ117" s="124" t="e">
        <f>IF(#REF!="","x",#REF!)</f>
        <v>#REF!</v>
      </c>
      <c r="BK117" s="124" t="e">
        <f>IF(#REF!="","x",#REF!)</f>
        <v>#REF!</v>
      </c>
      <c r="BL117" s="124" t="e">
        <f>IF(#REF!="","x",#REF!)</f>
        <v>#REF!</v>
      </c>
      <c r="BM117" s="124" t="e">
        <f>IF(#REF!="","x",#REF!)</f>
        <v>#REF!</v>
      </c>
      <c r="BN117" s="124" t="e">
        <f>IF(#REF!="","x",#REF!)</f>
        <v>#REF!</v>
      </c>
      <c r="BO117" s="124" t="e">
        <f>IF(#REF!="","x",#REF!)</f>
        <v>#REF!</v>
      </c>
      <c r="BP117" s="124" t="e">
        <f>IF(#REF!="","x",#REF!)</f>
        <v>#REF!</v>
      </c>
      <c r="BQ117" s="124" t="e">
        <f>IF(#REF!="","x",#REF!)</f>
        <v>#REF!</v>
      </c>
      <c r="BR117" s="124" t="e">
        <f>IF(#REF!="","x",#REF!)</f>
        <v>#REF!</v>
      </c>
      <c r="BS117" s="124" t="e">
        <f>IF(#REF!="","x",#REF!)</f>
        <v>#REF!</v>
      </c>
      <c r="BT117" s="124" t="e">
        <f>IF(#REF!="","x",#REF!)</f>
        <v>#REF!</v>
      </c>
      <c r="BU117" s="124" t="e">
        <f>IF(#REF!="","x",#REF!)</f>
        <v>#REF!</v>
      </c>
      <c r="BV117" s="124" t="e">
        <f>IF(#REF!="","x",#REF!)</f>
        <v>#REF!</v>
      </c>
      <c r="BW117" s="124" t="e">
        <f>IF(#REF!="","x",#REF!)</f>
        <v>#REF!</v>
      </c>
      <c r="BX117" s="124" t="e">
        <f>IF(#REF!="","x",#REF!)</f>
        <v>#REF!</v>
      </c>
      <c r="BY117" s="124" t="e">
        <f>IF(#REF!="","x",#REF!)</f>
        <v>#REF!</v>
      </c>
      <c r="BZ117" s="124" t="e">
        <f>IF(#REF!="","x",#REF!)</f>
        <v>#REF!</v>
      </c>
      <c r="CA117" s="124" t="e">
        <f>IF(#REF!="","x",#REF!)</f>
        <v>#REF!</v>
      </c>
      <c r="CB117" s="124" t="e">
        <f>IF(#REF!="","x",#REF!)</f>
        <v>#REF!</v>
      </c>
    </row>
    <row r="118" spans="1:80" x14ac:dyDescent="0.25">
      <c r="A118" s="101" t="s">
        <v>213</v>
      </c>
      <c r="B118" s="84" t="s">
        <v>212</v>
      </c>
      <c r="C118" s="124" t="e">
        <f>IF(#REF!="","x",#REF!)</f>
        <v>#REF!</v>
      </c>
      <c r="D118" s="124" t="e">
        <f>IF(#REF!="","x",#REF!)</f>
        <v>#REF!</v>
      </c>
      <c r="E118" s="124" t="e">
        <f>IF(#REF!="","x",#REF!)</f>
        <v>#REF!</v>
      </c>
      <c r="F118" s="124" t="e">
        <f>IF(#REF!="","x",#REF!)</f>
        <v>#REF!</v>
      </c>
      <c r="G118" s="124" t="e">
        <f>IF(#REF!="","x",#REF!)</f>
        <v>#REF!</v>
      </c>
      <c r="H118" s="124" t="e">
        <f>IF(#REF!="","x",#REF!)</f>
        <v>#REF!</v>
      </c>
      <c r="I118" s="124" t="e">
        <f>IF(#REF!="","x",#REF!)</f>
        <v>#REF!</v>
      </c>
      <c r="J118" s="124" t="e">
        <f>IF(#REF!="","x",#REF!)</f>
        <v>#REF!</v>
      </c>
      <c r="K118" s="124" t="e">
        <f>IF(#REF!="","x",#REF!)</f>
        <v>#REF!</v>
      </c>
      <c r="L118" s="124" t="e">
        <f>IF(#REF!="","x",#REF!)</f>
        <v>#REF!</v>
      </c>
      <c r="M118" s="124" t="e">
        <f>IF(#REF!="","x",#REF!)</f>
        <v>#REF!</v>
      </c>
      <c r="N118" s="124" t="e">
        <f>IF(#REF!="","x",#REF!)</f>
        <v>#REF!</v>
      </c>
      <c r="O118" s="124" t="e">
        <f>IF(#REF!="","x",#REF!)</f>
        <v>#REF!</v>
      </c>
      <c r="P118" s="124" t="e">
        <f>IF(#REF!="","x",#REF!)</f>
        <v>#REF!</v>
      </c>
      <c r="Q118" s="124" t="e">
        <f>IF(#REF!="","x",#REF!)</f>
        <v>#REF!</v>
      </c>
      <c r="R118" s="124" t="e">
        <f>IF(#REF!="","x",#REF!)</f>
        <v>#REF!</v>
      </c>
      <c r="S118" s="124" t="e">
        <f>IF(#REF!="","x",#REF!)</f>
        <v>#REF!</v>
      </c>
      <c r="T118" s="124" t="e">
        <f>IF(#REF!="","x",#REF!)</f>
        <v>#REF!</v>
      </c>
      <c r="U118" s="124" t="e">
        <f>IF(#REF!="","x",#REF!)</f>
        <v>#REF!</v>
      </c>
      <c r="V118" s="124" t="e">
        <f>IF(#REF!="","x",#REF!)</f>
        <v>#REF!</v>
      </c>
      <c r="W118" s="124" t="e">
        <f>IF(#REF!="","x",#REF!)</f>
        <v>#REF!</v>
      </c>
      <c r="X118" s="124" t="e">
        <f>IF(#REF!="","x",#REF!)</f>
        <v>#REF!</v>
      </c>
      <c r="Y118" s="124" t="e">
        <f>IF(#REF!="","x",#REF!)</f>
        <v>#REF!</v>
      </c>
      <c r="Z118" s="124" t="e">
        <f>IF(#REF!="","x",#REF!)</f>
        <v>#REF!</v>
      </c>
      <c r="AA118" s="124" t="e">
        <f>IF(#REF!="","x",#REF!)</f>
        <v>#REF!</v>
      </c>
      <c r="AB118" s="124" t="e">
        <f>IF(#REF!="","x",#REF!)</f>
        <v>#REF!</v>
      </c>
      <c r="AC118" s="124" t="e">
        <f>IF(#REF!="","x",#REF!)</f>
        <v>#REF!</v>
      </c>
      <c r="AD118" s="124" t="e">
        <f>IF(#REF!="","x",#REF!)</f>
        <v>#REF!</v>
      </c>
      <c r="AE118" s="124" t="e">
        <f>IF(#REF!="","x",#REF!)</f>
        <v>#REF!</v>
      </c>
      <c r="AF118" s="124" t="e">
        <f>IF(#REF!="","x",#REF!)</f>
        <v>#REF!</v>
      </c>
      <c r="AG118" s="124" t="e">
        <f>IF(#REF!="","x",#REF!)</f>
        <v>#REF!</v>
      </c>
      <c r="AH118" s="124" t="e">
        <f>IF(#REF!="","x",#REF!)</f>
        <v>#REF!</v>
      </c>
      <c r="AI118" s="124" t="e">
        <f>IF(#REF!="","x",#REF!)</f>
        <v>#REF!</v>
      </c>
      <c r="AJ118" s="124" t="e">
        <f>IF(#REF!="","x",#REF!)</f>
        <v>#REF!</v>
      </c>
      <c r="AK118" s="124" t="e">
        <f>IF(#REF!="","x",#REF!)</f>
        <v>#REF!</v>
      </c>
      <c r="AL118" s="124" t="e">
        <f>IF(#REF!="","x",#REF!)</f>
        <v>#REF!</v>
      </c>
      <c r="AM118" s="124" t="e">
        <f>IF(#REF!="","x",#REF!)</f>
        <v>#REF!</v>
      </c>
      <c r="AN118" s="124" t="e">
        <f>IF(#REF!="","x",#REF!)</f>
        <v>#REF!</v>
      </c>
      <c r="AO118" s="124" t="e">
        <f>IF(#REF!="","x",#REF!)</f>
        <v>#REF!</v>
      </c>
      <c r="AP118" s="124" t="e">
        <f>IF(#REF!="","x",#REF!)</f>
        <v>#REF!</v>
      </c>
      <c r="AQ118" s="124" t="e">
        <f>IF(#REF!="","x",#REF!)</f>
        <v>#REF!</v>
      </c>
      <c r="AR118" s="124" t="e">
        <f>IF(#REF!="","x",#REF!)</f>
        <v>#REF!</v>
      </c>
      <c r="AS118" s="124" t="e">
        <f>IF(#REF!="","x",#REF!)</f>
        <v>#REF!</v>
      </c>
      <c r="AT118" s="124" t="e">
        <f>IF(#REF!="","x",#REF!)</f>
        <v>#REF!</v>
      </c>
      <c r="AU118" s="124" t="e">
        <f>IF(#REF!="","x",#REF!)</f>
        <v>#REF!</v>
      </c>
      <c r="AV118" s="124" t="e">
        <f>IF(#REF!="","x",#REF!)</f>
        <v>#REF!</v>
      </c>
      <c r="AW118" s="124" t="e">
        <f>IF(#REF!="","x",#REF!)</f>
        <v>#REF!</v>
      </c>
      <c r="AX118" s="124" t="e">
        <f>IF(#REF!="","x",#REF!)</f>
        <v>#REF!</v>
      </c>
      <c r="AY118" s="124" t="e">
        <f>IF(#REF!="","x",#REF!)</f>
        <v>#REF!</v>
      </c>
      <c r="AZ118" s="124" t="e">
        <f>IF(#REF!="","x",#REF!)</f>
        <v>#REF!</v>
      </c>
      <c r="BA118" s="124" t="e">
        <f>IF(#REF!="","x",#REF!)</f>
        <v>#REF!</v>
      </c>
      <c r="BB118" s="124" t="e">
        <f>IF(#REF!="","x",#REF!)</f>
        <v>#REF!</v>
      </c>
      <c r="BC118" s="124" t="e">
        <f>IF(#REF!="","x",#REF!)</f>
        <v>#REF!</v>
      </c>
      <c r="BD118" s="124" t="e">
        <f>IF(#REF!="","x",#REF!)</f>
        <v>#REF!</v>
      </c>
      <c r="BE118" s="162" t="e">
        <f>IF(#REF!="","x",YEAR(#REF!))</f>
        <v>#REF!</v>
      </c>
      <c r="BF118" s="162" t="e">
        <f>IF(#REF!="","x",YEAR(#REF!))</f>
        <v>#REF!</v>
      </c>
      <c r="BG118" s="162" t="e">
        <f>IF(#REF!="","x",YEAR(#REF!))</f>
        <v>#REF!</v>
      </c>
      <c r="BH118" s="124" t="e">
        <f>IF(#REF!="","x",#REF!)</f>
        <v>#REF!</v>
      </c>
      <c r="BI118" s="124" t="e">
        <f>IF(#REF!="","x",#REF!)</f>
        <v>#REF!</v>
      </c>
      <c r="BJ118" s="124" t="e">
        <f>IF(#REF!="","x",#REF!)</f>
        <v>#REF!</v>
      </c>
      <c r="BK118" s="124" t="e">
        <f>IF(#REF!="","x",#REF!)</f>
        <v>#REF!</v>
      </c>
      <c r="BL118" s="124" t="e">
        <f>IF(#REF!="","x",#REF!)</f>
        <v>#REF!</v>
      </c>
      <c r="BM118" s="124" t="e">
        <f>IF(#REF!="","x",#REF!)</f>
        <v>#REF!</v>
      </c>
      <c r="BN118" s="124" t="e">
        <f>IF(#REF!="","x",#REF!)</f>
        <v>#REF!</v>
      </c>
      <c r="BO118" s="124" t="e">
        <f>IF(#REF!="","x",#REF!)</f>
        <v>#REF!</v>
      </c>
      <c r="BP118" s="124" t="e">
        <f>IF(#REF!="","x",#REF!)</f>
        <v>#REF!</v>
      </c>
      <c r="BQ118" s="124" t="e">
        <f>IF(#REF!="","x",#REF!)</f>
        <v>#REF!</v>
      </c>
      <c r="BR118" s="124" t="e">
        <f>IF(#REF!="","x",#REF!)</f>
        <v>#REF!</v>
      </c>
      <c r="BS118" s="124" t="e">
        <f>IF(#REF!="","x",#REF!)</f>
        <v>#REF!</v>
      </c>
      <c r="BT118" s="124" t="e">
        <f>IF(#REF!="","x",#REF!)</f>
        <v>#REF!</v>
      </c>
      <c r="BU118" s="124" t="e">
        <f>IF(#REF!="","x",#REF!)</f>
        <v>#REF!</v>
      </c>
      <c r="BV118" s="124" t="e">
        <f>IF(#REF!="","x",#REF!)</f>
        <v>#REF!</v>
      </c>
      <c r="BW118" s="124" t="e">
        <f>IF(#REF!="","x",#REF!)</f>
        <v>#REF!</v>
      </c>
      <c r="BX118" s="124" t="e">
        <f>IF(#REF!="","x",#REF!)</f>
        <v>#REF!</v>
      </c>
      <c r="BY118" s="124" t="e">
        <f>IF(#REF!="","x",#REF!)</f>
        <v>#REF!</v>
      </c>
      <c r="BZ118" s="124" t="e">
        <f>IF(#REF!="","x",#REF!)</f>
        <v>#REF!</v>
      </c>
      <c r="CA118" s="124" t="e">
        <f>IF(#REF!="","x",#REF!)</f>
        <v>#REF!</v>
      </c>
      <c r="CB118" s="124" t="e">
        <f>IF(#REF!="","x",#REF!)</f>
        <v>#REF!</v>
      </c>
    </row>
    <row r="119" spans="1:80" x14ac:dyDescent="0.25">
      <c r="A119" s="101" t="s">
        <v>215</v>
      </c>
      <c r="B119" s="84" t="s">
        <v>214</v>
      </c>
      <c r="C119" s="124" t="e">
        <f>IF(#REF!="","x",#REF!)</f>
        <v>#REF!</v>
      </c>
      <c r="D119" s="124" t="e">
        <f>IF(#REF!="","x",#REF!)</f>
        <v>#REF!</v>
      </c>
      <c r="E119" s="124" t="e">
        <f>IF(#REF!="","x",#REF!)</f>
        <v>#REF!</v>
      </c>
      <c r="F119" s="124" t="e">
        <f>IF(#REF!="","x",#REF!)</f>
        <v>#REF!</v>
      </c>
      <c r="G119" s="124" t="e">
        <f>IF(#REF!="","x",#REF!)</f>
        <v>#REF!</v>
      </c>
      <c r="H119" s="124" t="e">
        <f>IF(#REF!="","x",#REF!)</f>
        <v>#REF!</v>
      </c>
      <c r="I119" s="124" t="e">
        <f>IF(#REF!="","x",#REF!)</f>
        <v>#REF!</v>
      </c>
      <c r="J119" s="124" t="e">
        <f>IF(#REF!="","x",#REF!)</f>
        <v>#REF!</v>
      </c>
      <c r="K119" s="124" t="e">
        <f>IF(#REF!="","x",#REF!)</f>
        <v>#REF!</v>
      </c>
      <c r="L119" s="124" t="e">
        <f>IF(#REF!="","x",#REF!)</f>
        <v>#REF!</v>
      </c>
      <c r="M119" s="124" t="e">
        <f>IF(#REF!="","x",#REF!)</f>
        <v>#REF!</v>
      </c>
      <c r="N119" s="124" t="e">
        <f>IF(#REF!="","x",#REF!)</f>
        <v>#REF!</v>
      </c>
      <c r="O119" s="124" t="e">
        <f>IF(#REF!="","x",#REF!)</f>
        <v>#REF!</v>
      </c>
      <c r="P119" s="124" t="e">
        <f>IF(#REF!="","x",#REF!)</f>
        <v>#REF!</v>
      </c>
      <c r="Q119" s="124" t="e">
        <f>IF(#REF!="","x",#REF!)</f>
        <v>#REF!</v>
      </c>
      <c r="R119" s="124" t="e">
        <f>IF(#REF!="","x",#REF!)</f>
        <v>#REF!</v>
      </c>
      <c r="S119" s="124" t="e">
        <f>IF(#REF!="","x",#REF!)</f>
        <v>#REF!</v>
      </c>
      <c r="T119" s="124" t="e">
        <f>IF(#REF!="","x",#REF!)</f>
        <v>#REF!</v>
      </c>
      <c r="U119" s="124" t="e">
        <f>IF(#REF!="","x",#REF!)</f>
        <v>#REF!</v>
      </c>
      <c r="V119" s="124" t="e">
        <f>IF(#REF!="","x",#REF!)</f>
        <v>#REF!</v>
      </c>
      <c r="W119" s="124" t="e">
        <f>IF(#REF!="","x",#REF!)</f>
        <v>#REF!</v>
      </c>
      <c r="X119" s="124" t="e">
        <f>IF(#REF!="","x",#REF!)</f>
        <v>#REF!</v>
      </c>
      <c r="Y119" s="124" t="e">
        <f>IF(#REF!="","x",#REF!)</f>
        <v>#REF!</v>
      </c>
      <c r="Z119" s="124" t="e">
        <f>IF(#REF!="","x",#REF!)</f>
        <v>#REF!</v>
      </c>
      <c r="AA119" s="124" t="e">
        <f>IF(#REF!="","x",#REF!)</f>
        <v>#REF!</v>
      </c>
      <c r="AB119" s="124" t="e">
        <f>IF(#REF!="","x",#REF!)</f>
        <v>#REF!</v>
      </c>
      <c r="AC119" s="124" t="e">
        <f>IF(#REF!="","x",#REF!)</f>
        <v>#REF!</v>
      </c>
      <c r="AD119" s="124" t="e">
        <f>IF(#REF!="","x",#REF!)</f>
        <v>#REF!</v>
      </c>
      <c r="AE119" s="124" t="e">
        <f>IF(#REF!="","x",#REF!)</f>
        <v>#REF!</v>
      </c>
      <c r="AF119" s="124" t="e">
        <f>IF(#REF!="","x",#REF!)</f>
        <v>#REF!</v>
      </c>
      <c r="AG119" s="124" t="e">
        <f>IF(#REF!="","x",#REF!)</f>
        <v>#REF!</v>
      </c>
      <c r="AH119" s="124" t="e">
        <f>IF(#REF!="","x",#REF!)</f>
        <v>#REF!</v>
      </c>
      <c r="AI119" s="124" t="e">
        <f>IF(#REF!="","x",#REF!)</f>
        <v>#REF!</v>
      </c>
      <c r="AJ119" s="124" t="e">
        <f>IF(#REF!="","x",#REF!)</f>
        <v>#REF!</v>
      </c>
      <c r="AK119" s="124" t="e">
        <f>IF(#REF!="","x",#REF!)</f>
        <v>#REF!</v>
      </c>
      <c r="AL119" s="124" t="e">
        <f>IF(#REF!="","x",#REF!)</f>
        <v>#REF!</v>
      </c>
      <c r="AM119" s="124" t="e">
        <f>IF(#REF!="","x",#REF!)</f>
        <v>#REF!</v>
      </c>
      <c r="AN119" s="124" t="e">
        <f>IF(#REF!="","x",#REF!)</f>
        <v>#REF!</v>
      </c>
      <c r="AO119" s="124" t="e">
        <f>IF(#REF!="","x",#REF!)</f>
        <v>#REF!</v>
      </c>
      <c r="AP119" s="124" t="e">
        <f>IF(#REF!="","x",#REF!)</f>
        <v>#REF!</v>
      </c>
      <c r="AQ119" s="124" t="e">
        <f>IF(#REF!="","x",#REF!)</f>
        <v>#REF!</v>
      </c>
      <c r="AR119" s="124" t="e">
        <f>IF(#REF!="","x",#REF!)</f>
        <v>#REF!</v>
      </c>
      <c r="AS119" s="124" t="e">
        <f>IF(#REF!="","x",#REF!)</f>
        <v>#REF!</v>
      </c>
      <c r="AT119" s="124" t="e">
        <f>IF(#REF!="","x",#REF!)</f>
        <v>#REF!</v>
      </c>
      <c r="AU119" s="124" t="e">
        <f>IF(#REF!="","x",#REF!)</f>
        <v>#REF!</v>
      </c>
      <c r="AV119" s="124" t="e">
        <f>IF(#REF!="","x",#REF!)</f>
        <v>#REF!</v>
      </c>
      <c r="AW119" s="124" t="e">
        <f>IF(#REF!="","x",#REF!)</f>
        <v>#REF!</v>
      </c>
      <c r="AX119" s="124" t="e">
        <f>IF(#REF!="","x",#REF!)</f>
        <v>#REF!</v>
      </c>
      <c r="AY119" s="124" t="e">
        <f>IF(#REF!="","x",#REF!)</f>
        <v>#REF!</v>
      </c>
      <c r="AZ119" s="124" t="e">
        <f>IF(#REF!="","x",#REF!)</f>
        <v>#REF!</v>
      </c>
      <c r="BA119" s="124" t="e">
        <f>IF(#REF!="","x",#REF!)</f>
        <v>#REF!</v>
      </c>
      <c r="BB119" s="124" t="e">
        <f>IF(#REF!="","x",#REF!)</f>
        <v>#REF!</v>
      </c>
      <c r="BC119" s="124" t="e">
        <f>IF(#REF!="","x",#REF!)</f>
        <v>#REF!</v>
      </c>
      <c r="BD119" s="124" t="e">
        <f>IF(#REF!="","x",#REF!)</f>
        <v>#REF!</v>
      </c>
      <c r="BE119" s="162" t="e">
        <f>IF(#REF!="","x",YEAR(#REF!))</f>
        <v>#REF!</v>
      </c>
      <c r="BF119" s="162" t="e">
        <f>IF(#REF!="","x",YEAR(#REF!))</f>
        <v>#REF!</v>
      </c>
      <c r="BG119" s="162" t="e">
        <f>IF(#REF!="","x",YEAR(#REF!))</f>
        <v>#REF!</v>
      </c>
      <c r="BH119" s="124" t="e">
        <f>IF(#REF!="","x",#REF!)</f>
        <v>#REF!</v>
      </c>
      <c r="BI119" s="124" t="e">
        <f>IF(#REF!="","x",#REF!)</f>
        <v>#REF!</v>
      </c>
      <c r="BJ119" s="124" t="e">
        <f>IF(#REF!="","x",#REF!)</f>
        <v>#REF!</v>
      </c>
      <c r="BK119" s="124" t="e">
        <f>IF(#REF!="","x",#REF!)</f>
        <v>#REF!</v>
      </c>
      <c r="BL119" s="124" t="e">
        <f>IF(#REF!="","x",#REF!)</f>
        <v>#REF!</v>
      </c>
      <c r="BM119" s="124" t="e">
        <f>IF(#REF!="","x",#REF!)</f>
        <v>#REF!</v>
      </c>
      <c r="BN119" s="124" t="e">
        <f>IF(#REF!="","x",#REF!)</f>
        <v>#REF!</v>
      </c>
      <c r="BO119" s="124" t="e">
        <f>IF(#REF!="","x",#REF!)</f>
        <v>#REF!</v>
      </c>
      <c r="BP119" s="124" t="e">
        <f>IF(#REF!="","x",#REF!)</f>
        <v>#REF!</v>
      </c>
      <c r="BQ119" s="124" t="e">
        <f>IF(#REF!="","x",#REF!)</f>
        <v>#REF!</v>
      </c>
      <c r="BR119" s="124" t="e">
        <f>IF(#REF!="","x",#REF!)</f>
        <v>#REF!</v>
      </c>
      <c r="BS119" s="124" t="e">
        <f>IF(#REF!="","x",#REF!)</f>
        <v>#REF!</v>
      </c>
      <c r="BT119" s="124" t="e">
        <f>IF(#REF!="","x",#REF!)</f>
        <v>#REF!</v>
      </c>
      <c r="BU119" s="124" t="e">
        <f>IF(#REF!="","x",#REF!)</f>
        <v>#REF!</v>
      </c>
      <c r="BV119" s="124" t="e">
        <f>IF(#REF!="","x",#REF!)</f>
        <v>#REF!</v>
      </c>
      <c r="BW119" s="124" t="e">
        <f>IF(#REF!="","x",#REF!)</f>
        <v>#REF!</v>
      </c>
      <c r="BX119" s="124" t="e">
        <f>IF(#REF!="","x",#REF!)</f>
        <v>#REF!</v>
      </c>
      <c r="BY119" s="124" t="e">
        <f>IF(#REF!="","x",#REF!)</f>
        <v>#REF!</v>
      </c>
      <c r="BZ119" s="124" t="e">
        <f>IF(#REF!="","x",#REF!)</f>
        <v>#REF!</v>
      </c>
      <c r="CA119" s="124" t="e">
        <f>IF(#REF!="","x",#REF!)</f>
        <v>#REF!</v>
      </c>
      <c r="CB119" s="124" t="e">
        <f>IF(#REF!="","x",#REF!)</f>
        <v>#REF!</v>
      </c>
    </row>
    <row r="120" spans="1:80" x14ac:dyDescent="0.25">
      <c r="A120" s="101" t="s">
        <v>217</v>
      </c>
      <c r="B120" s="84" t="s">
        <v>216</v>
      </c>
      <c r="C120" s="124" t="e">
        <f>IF(#REF!="","x",#REF!)</f>
        <v>#REF!</v>
      </c>
      <c r="D120" s="124" t="e">
        <f>IF(#REF!="","x",#REF!)</f>
        <v>#REF!</v>
      </c>
      <c r="E120" s="124" t="e">
        <f>IF(#REF!="","x",#REF!)</f>
        <v>#REF!</v>
      </c>
      <c r="F120" s="124" t="e">
        <f>IF(#REF!="","x",#REF!)</f>
        <v>#REF!</v>
      </c>
      <c r="G120" s="124" t="e">
        <f>IF(#REF!="","x",#REF!)</f>
        <v>#REF!</v>
      </c>
      <c r="H120" s="124" t="e">
        <f>IF(#REF!="","x",#REF!)</f>
        <v>#REF!</v>
      </c>
      <c r="I120" s="124" t="e">
        <f>IF(#REF!="","x",#REF!)</f>
        <v>#REF!</v>
      </c>
      <c r="J120" s="124" t="e">
        <f>IF(#REF!="","x",#REF!)</f>
        <v>#REF!</v>
      </c>
      <c r="K120" s="124" t="e">
        <f>IF(#REF!="","x",#REF!)</f>
        <v>#REF!</v>
      </c>
      <c r="L120" s="124" t="e">
        <f>IF(#REF!="","x",#REF!)</f>
        <v>#REF!</v>
      </c>
      <c r="M120" s="124" t="e">
        <f>IF(#REF!="","x",#REF!)</f>
        <v>#REF!</v>
      </c>
      <c r="N120" s="124" t="e">
        <f>IF(#REF!="","x",#REF!)</f>
        <v>#REF!</v>
      </c>
      <c r="O120" s="124" t="e">
        <f>IF(#REF!="","x",#REF!)</f>
        <v>#REF!</v>
      </c>
      <c r="P120" s="124" t="e">
        <f>IF(#REF!="","x",#REF!)</f>
        <v>#REF!</v>
      </c>
      <c r="Q120" s="124" t="e">
        <f>IF(#REF!="","x",#REF!)</f>
        <v>#REF!</v>
      </c>
      <c r="R120" s="124" t="e">
        <f>IF(#REF!="","x",#REF!)</f>
        <v>#REF!</v>
      </c>
      <c r="S120" s="124" t="e">
        <f>IF(#REF!="","x",#REF!)</f>
        <v>#REF!</v>
      </c>
      <c r="T120" s="124" t="e">
        <f>IF(#REF!="","x",#REF!)</f>
        <v>#REF!</v>
      </c>
      <c r="U120" s="124" t="e">
        <f>IF(#REF!="","x",#REF!)</f>
        <v>#REF!</v>
      </c>
      <c r="V120" s="124" t="e">
        <f>IF(#REF!="","x",#REF!)</f>
        <v>#REF!</v>
      </c>
      <c r="W120" s="124" t="e">
        <f>IF(#REF!="","x",#REF!)</f>
        <v>#REF!</v>
      </c>
      <c r="X120" s="124" t="e">
        <f>IF(#REF!="","x",#REF!)</f>
        <v>#REF!</v>
      </c>
      <c r="Y120" s="124" t="e">
        <f>IF(#REF!="","x",#REF!)</f>
        <v>#REF!</v>
      </c>
      <c r="Z120" s="124" t="e">
        <f>IF(#REF!="","x",#REF!)</f>
        <v>#REF!</v>
      </c>
      <c r="AA120" s="124" t="e">
        <f>IF(#REF!="","x",#REF!)</f>
        <v>#REF!</v>
      </c>
      <c r="AB120" s="124" t="e">
        <f>IF(#REF!="","x",#REF!)</f>
        <v>#REF!</v>
      </c>
      <c r="AC120" s="124" t="e">
        <f>IF(#REF!="","x",#REF!)</f>
        <v>#REF!</v>
      </c>
      <c r="AD120" s="124" t="e">
        <f>IF(#REF!="","x",#REF!)</f>
        <v>#REF!</v>
      </c>
      <c r="AE120" s="124" t="e">
        <f>IF(#REF!="","x",#REF!)</f>
        <v>#REF!</v>
      </c>
      <c r="AF120" s="124" t="e">
        <f>IF(#REF!="","x",#REF!)</f>
        <v>#REF!</v>
      </c>
      <c r="AG120" s="124" t="e">
        <f>IF(#REF!="","x",#REF!)</f>
        <v>#REF!</v>
      </c>
      <c r="AH120" s="124" t="e">
        <f>IF(#REF!="","x",#REF!)</f>
        <v>#REF!</v>
      </c>
      <c r="AI120" s="124" t="e">
        <f>IF(#REF!="","x",#REF!)</f>
        <v>#REF!</v>
      </c>
      <c r="AJ120" s="124" t="e">
        <f>IF(#REF!="","x",#REF!)</f>
        <v>#REF!</v>
      </c>
      <c r="AK120" s="124" t="e">
        <f>IF(#REF!="","x",#REF!)</f>
        <v>#REF!</v>
      </c>
      <c r="AL120" s="124" t="e">
        <f>IF(#REF!="","x",#REF!)</f>
        <v>#REF!</v>
      </c>
      <c r="AM120" s="124" t="e">
        <f>IF(#REF!="","x",#REF!)</f>
        <v>#REF!</v>
      </c>
      <c r="AN120" s="124" t="e">
        <f>IF(#REF!="","x",#REF!)</f>
        <v>#REF!</v>
      </c>
      <c r="AO120" s="124" t="e">
        <f>IF(#REF!="","x",#REF!)</f>
        <v>#REF!</v>
      </c>
      <c r="AP120" s="124" t="e">
        <f>IF(#REF!="","x",#REF!)</f>
        <v>#REF!</v>
      </c>
      <c r="AQ120" s="124" t="e">
        <f>IF(#REF!="","x",#REF!)</f>
        <v>#REF!</v>
      </c>
      <c r="AR120" s="124" t="e">
        <f>IF(#REF!="","x",#REF!)</f>
        <v>#REF!</v>
      </c>
      <c r="AS120" s="124" t="e">
        <f>IF(#REF!="","x",#REF!)</f>
        <v>#REF!</v>
      </c>
      <c r="AT120" s="124" t="e">
        <f>IF(#REF!="","x",#REF!)</f>
        <v>#REF!</v>
      </c>
      <c r="AU120" s="124" t="e">
        <f>IF(#REF!="","x",#REF!)</f>
        <v>#REF!</v>
      </c>
      <c r="AV120" s="124" t="e">
        <f>IF(#REF!="","x",#REF!)</f>
        <v>#REF!</v>
      </c>
      <c r="AW120" s="124" t="e">
        <f>IF(#REF!="","x",#REF!)</f>
        <v>#REF!</v>
      </c>
      <c r="AX120" s="124" t="e">
        <f>IF(#REF!="","x",#REF!)</f>
        <v>#REF!</v>
      </c>
      <c r="AY120" s="124" t="e">
        <f>IF(#REF!="","x",#REF!)</f>
        <v>#REF!</v>
      </c>
      <c r="AZ120" s="124" t="e">
        <f>IF(#REF!="","x",#REF!)</f>
        <v>#REF!</v>
      </c>
      <c r="BA120" s="124" t="e">
        <f>IF(#REF!="","x",#REF!)</f>
        <v>#REF!</v>
      </c>
      <c r="BB120" s="124" t="e">
        <f>IF(#REF!="","x",#REF!)</f>
        <v>#REF!</v>
      </c>
      <c r="BC120" s="124" t="e">
        <f>IF(#REF!="","x",#REF!)</f>
        <v>#REF!</v>
      </c>
      <c r="BD120" s="124" t="e">
        <f>IF(#REF!="","x",#REF!)</f>
        <v>#REF!</v>
      </c>
      <c r="BE120" s="162" t="e">
        <f>IF(#REF!="","x",YEAR(#REF!))</f>
        <v>#REF!</v>
      </c>
      <c r="BF120" s="162" t="e">
        <f>IF(#REF!="","x",YEAR(#REF!))</f>
        <v>#REF!</v>
      </c>
      <c r="BG120" s="162" t="e">
        <f>IF(#REF!="","x",YEAR(#REF!))</f>
        <v>#REF!</v>
      </c>
      <c r="BH120" s="124" t="e">
        <f>IF(#REF!="","x",#REF!)</f>
        <v>#REF!</v>
      </c>
      <c r="BI120" s="124" t="e">
        <f>IF(#REF!="","x",#REF!)</f>
        <v>#REF!</v>
      </c>
      <c r="BJ120" s="124" t="e">
        <f>IF(#REF!="","x",#REF!)</f>
        <v>#REF!</v>
      </c>
      <c r="BK120" s="124" t="e">
        <f>IF(#REF!="","x",#REF!)</f>
        <v>#REF!</v>
      </c>
      <c r="BL120" s="124" t="e">
        <f>IF(#REF!="","x",#REF!)</f>
        <v>#REF!</v>
      </c>
      <c r="BM120" s="124" t="e">
        <f>IF(#REF!="","x",#REF!)</f>
        <v>#REF!</v>
      </c>
      <c r="BN120" s="124" t="e">
        <f>IF(#REF!="","x",#REF!)</f>
        <v>#REF!</v>
      </c>
      <c r="BO120" s="124" t="e">
        <f>IF(#REF!="","x",#REF!)</f>
        <v>#REF!</v>
      </c>
      <c r="BP120" s="124" t="e">
        <f>IF(#REF!="","x",#REF!)</f>
        <v>#REF!</v>
      </c>
      <c r="BQ120" s="124" t="e">
        <f>IF(#REF!="","x",#REF!)</f>
        <v>#REF!</v>
      </c>
      <c r="BR120" s="124" t="e">
        <f>IF(#REF!="","x",#REF!)</f>
        <v>#REF!</v>
      </c>
      <c r="BS120" s="124" t="e">
        <f>IF(#REF!="","x",#REF!)</f>
        <v>#REF!</v>
      </c>
      <c r="BT120" s="124" t="e">
        <f>IF(#REF!="","x",#REF!)</f>
        <v>#REF!</v>
      </c>
      <c r="BU120" s="124" t="e">
        <f>IF(#REF!="","x",#REF!)</f>
        <v>#REF!</v>
      </c>
      <c r="BV120" s="124" t="e">
        <f>IF(#REF!="","x",#REF!)</f>
        <v>#REF!</v>
      </c>
      <c r="BW120" s="124" t="e">
        <f>IF(#REF!="","x",#REF!)</f>
        <v>#REF!</v>
      </c>
      <c r="BX120" s="124" t="e">
        <f>IF(#REF!="","x",#REF!)</f>
        <v>#REF!</v>
      </c>
      <c r="BY120" s="124" t="e">
        <f>IF(#REF!="","x",#REF!)</f>
        <v>#REF!</v>
      </c>
      <c r="BZ120" s="124" t="e">
        <f>IF(#REF!="","x",#REF!)</f>
        <v>#REF!</v>
      </c>
      <c r="CA120" s="124" t="e">
        <f>IF(#REF!="","x",#REF!)</f>
        <v>#REF!</v>
      </c>
      <c r="CB120" s="124" t="e">
        <f>IF(#REF!="","x",#REF!)</f>
        <v>#REF!</v>
      </c>
    </row>
    <row r="121" spans="1:80" x14ac:dyDescent="0.25">
      <c r="A121" s="101" t="s">
        <v>365</v>
      </c>
      <c r="B121" s="84" t="s">
        <v>218</v>
      </c>
      <c r="C121" s="124" t="e">
        <f>IF(#REF!="","x",#REF!)</f>
        <v>#REF!</v>
      </c>
      <c r="D121" s="124" t="e">
        <f>IF(#REF!="","x",#REF!)</f>
        <v>#REF!</v>
      </c>
      <c r="E121" s="124" t="e">
        <f>IF(#REF!="","x",#REF!)</f>
        <v>#REF!</v>
      </c>
      <c r="F121" s="124" t="e">
        <f>IF(#REF!="","x",#REF!)</f>
        <v>#REF!</v>
      </c>
      <c r="G121" s="124" t="e">
        <f>IF(#REF!="","x",#REF!)</f>
        <v>#REF!</v>
      </c>
      <c r="H121" s="124" t="e">
        <f>IF(#REF!="","x",#REF!)</f>
        <v>#REF!</v>
      </c>
      <c r="I121" s="124" t="e">
        <f>IF(#REF!="","x",#REF!)</f>
        <v>#REF!</v>
      </c>
      <c r="J121" s="124" t="e">
        <f>IF(#REF!="","x",#REF!)</f>
        <v>#REF!</v>
      </c>
      <c r="K121" s="124" t="e">
        <f>IF(#REF!="","x",#REF!)</f>
        <v>#REF!</v>
      </c>
      <c r="L121" s="124" t="e">
        <f>IF(#REF!="","x",#REF!)</f>
        <v>#REF!</v>
      </c>
      <c r="M121" s="124" t="e">
        <f>IF(#REF!="","x",#REF!)</f>
        <v>#REF!</v>
      </c>
      <c r="N121" s="124" t="e">
        <f>IF(#REF!="","x",#REF!)</f>
        <v>#REF!</v>
      </c>
      <c r="O121" s="124" t="e">
        <f>IF(#REF!="","x",#REF!)</f>
        <v>#REF!</v>
      </c>
      <c r="P121" s="124" t="e">
        <f>IF(#REF!="","x",#REF!)</f>
        <v>#REF!</v>
      </c>
      <c r="Q121" s="124" t="e">
        <f>IF(#REF!="","x",#REF!)</f>
        <v>#REF!</v>
      </c>
      <c r="R121" s="124" t="e">
        <f>IF(#REF!="","x",#REF!)</f>
        <v>#REF!</v>
      </c>
      <c r="S121" s="124" t="e">
        <f>IF(#REF!="","x",#REF!)</f>
        <v>#REF!</v>
      </c>
      <c r="T121" s="124" t="e">
        <f>IF(#REF!="","x",#REF!)</f>
        <v>#REF!</v>
      </c>
      <c r="U121" s="124" t="e">
        <f>IF(#REF!="","x",#REF!)</f>
        <v>#REF!</v>
      </c>
      <c r="V121" s="124" t="e">
        <f>IF(#REF!="","x",#REF!)</f>
        <v>#REF!</v>
      </c>
      <c r="W121" s="124" t="e">
        <f>IF(#REF!="","x",#REF!)</f>
        <v>#REF!</v>
      </c>
      <c r="X121" s="124" t="e">
        <f>IF(#REF!="","x",#REF!)</f>
        <v>#REF!</v>
      </c>
      <c r="Y121" s="124" t="e">
        <f>IF(#REF!="","x",#REF!)</f>
        <v>#REF!</v>
      </c>
      <c r="Z121" s="124" t="e">
        <f>IF(#REF!="","x",#REF!)</f>
        <v>#REF!</v>
      </c>
      <c r="AA121" s="124" t="e">
        <f>IF(#REF!="","x",#REF!)</f>
        <v>#REF!</v>
      </c>
      <c r="AB121" s="124" t="e">
        <f>IF(#REF!="","x",#REF!)</f>
        <v>#REF!</v>
      </c>
      <c r="AC121" s="124" t="e">
        <f>IF(#REF!="","x",#REF!)</f>
        <v>#REF!</v>
      </c>
      <c r="AD121" s="124" t="e">
        <f>IF(#REF!="","x",#REF!)</f>
        <v>#REF!</v>
      </c>
      <c r="AE121" s="124" t="e">
        <f>IF(#REF!="","x",#REF!)</f>
        <v>#REF!</v>
      </c>
      <c r="AF121" s="124" t="e">
        <f>IF(#REF!="","x",#REF!)</f>
        <v>#REF!</v>
      </c>
      <c r="AG121" s="124" t="e">
        <f>IF(#REF!="","x",#REF!)</f>
        <v>#REF!</v>
      </c>
      <c r="AH121" s="124" t="e">
        <f>IF(#REF!="","x",#REF!)</f>
        <v>#REF!</v>
      </c>
      <c r="AI121" s="124" t="e">
        <f>IF(#REF!="","x",#REF!)</f>
        <v>#REF!</v>
      </c>
      <c r="AJ121" s="124" t="e">
        <f>IF(#REF!="","x",#REF!)</f>
        <v>#REF!</v>
      </c>
      <c r="AK121" s="124" t="e">
        <f>IF(#REF!="","x",#REF!)</f>
        <v>#REF!</v>
      </c>
      <c r="AL121" s="124" t="e">
        <f>IF(#REF!="","x",#REF!)</f>
        <v>#REF!</v>
      </c>
      <c r="AM121" s="124" t="e">
        <f>IF(#REF!="","x",#REF!)</f>
        <v>#REF!</v>
      </c>
      <c r="AN121" s="124" t="e">
        <f>IF(#REF!="","x",#REF!)</f>
        <v>#REF!</v>
      </c>
      <c r="AO121" s="124" t="e">
        <f>IF(#REF!="","x",#REF!)</f>
        <v>#REF!</v>
      </c>
      <c r="AP121" s="124" t="e">
        <f>IF(#REF!="","x",#REF!)</f>
        <v>#REF!</v>
      </c>
      <c r="AQ121" s="124" t="e">
        <f>IF(#REF!="","x",#REF!)</f>
        <v>#REF!</v>
      </c>
      <c r="AR121" s="124" t="e">
        <f>IF(#REF!="","x",#REF!)</f>
        <v>#REF!</v>
      </c>
      <c r="AS121" s="124" t="e">
        <f>IF(#REF!="","x",#REF!)</f>
        <v>#REF!</v>
      </c>
      <c r="AT121" s="124" t="e">
        <f>IF(#REF!="","x",#REF!)</f>
        <v>#REF!</v>
      </c>
      <c r="AU121" s="124" t="e">
        <f>IF(#REF!="","x",#REF!)</f>
        <v>#REF!</v>
      </c>
      <c r="AV121" s="124" t="e">
        <f>IF(#REF!="","x",#REF!)</f>
        <v>#REF!</v>
      </c>
      <c r="AW121" s="124" t="e">
        <f>IF(#REF!="","x",#REF!)</f>
        <v>#REF!</v>
      </c>
      <c r="AX121" s="124" t="e">
        <f>IF(#REF!="","x",#REF!)</f>
        <v>#REF!</v>
      </c>
      <c r="AY121" s="124" t="e">
        <f>IF(#REF!="","x",#REF!)</f>
        <v>#REF!</v>
      </c>
      <c r="AZ121" s="124" t="e">
        <f>IF(#REF!="","x",#REF!)</f>
        <v>#REF!</v>
      </c>
      <c r="BA121" s="124" t="e">
        <f>IF(#REF!="","x",#REF!)</f>
        <v>#REF!</v>
      </c>
      <c r="BB121" s="124" t="e">
        <f>IF(#REF!="","x",#REF!)</f>
        <v>#REF!</v>
      </c>
      <c r="BC121" s="124" t="e">
        <f>IF(#REF!="","x",#REF!)</f>
        <v>#REF!</v>
      </c>
      <c r="BD121" s="124" t="e">
        <f>IF(#REF!="","x",#REF!)</f>
        <v>#REF!</v>
      </c>
      <c r="BE121" s="162" t="e">
        <f>IF(#REF!="","x",YEAR(#REF!))</f>
        <v>#REF!</v>
      </c>
      <c r="BF121" s="162" t="e">
        <f>IF(#REF!="","x",YEAR(#REF!))</f>
        <v>#REF!</v>
      </c>
      <c r="BG121" s="162" t="e">
        <f>IF(#REF!="","x",YEAR(#REF!))</f>
        <v>#REF!</v>
      </c>
      <c r="BH121" s="124" t="e">
        <f>IF(#REF!="","x",#REF!)</f>
        <v>#REF!</v>
      </c>
      <c r="BI121" s="124" t="e">
        <f>IF(#REF!="","x",#REF!)</f>
        <v>#REF!</v>
      </c>
      <c r="BJ121" s="124" t="e">
        <f>IF(#REF!="","x",#REF!)</f>
        <v>#REF!</v>
      </c>
      <c r="BK121" s="124" t="e">
        <f>IF(#REF!="","x",#REF!)</f>
        <v>#REF!</v>
      </c>
      <c r="BL121" s="124" t="e">
        <f>IF(#REF!="","x",#REF!)</f>
        <v>#REF!</v>
      </c>
      <c r="BM121" s="124" t="e">
        <f>IF(#REF!="","x",#REF!)</f>
        <v>#REF!</v>
      </c>
      <c r="BN121" s="124" t="e">
        <f>IF(#REF!="","x",#REF!)</f>
        <v>#REF!</v>
      </c>
      <c r="BO121" s="124" t="e">
        <f>IF(#REF!="","x",#REF!)</f>
        <v>#REF!</v>
      </c>
      <c r="BP121" s="124" t="e">
        <f>IF(#REF!="","x",#REF!)</f>
        <v>#REF!</v>
      </c>
      <c r="BQ121" s="124" t="e">
        <f>IF(#REF!="","x",#REF!)</f>
        <v>#REF!</v>
      </c>
      <c r="BR121" s="124" t="e">
        <f>IF(#REF!="","x",#REF!)</f>
        <v>#REF!</v>
      </c>
      <c r="BS121" s="124" t="e">
        <f>IF(#REF!="","x",#REF!)</f>
        <v>#REF!</v>
      </c>
      <c r="BT121" s="124" t="e">
        <f>IF(#REF!="","x",#REF!)</f>
        <v>#REF!</v>
      </c>
      <c r="BU121" s="124" t="e">
        <f>IF(#REF!="","x",#REF!)</f>
        <v>#REF!</v>
      </c>
      <c r="BV121" s="124" t="e">
        <f>IF(#REF!="","x",#REF!)</f>
        <v>#REF!</v>
      </c>
      <c r="BW121" s="124" t="e">
        <f>IF(#REF!="","x",#REF!)</f>
        <v>#REF!</v>
      </c>
      <c r="BX121" s="124" t="e">
        <f>IF(#REF!="","x",#REF!)</f>
        <v>#REF!</v>
      </c>
      <c r="BY121" s="124" t="e">
        <f>IF(#REF!="","x",#REF!)</f>
        <v>#REF!</v>
      </c>
      <c r="BZ121" s="124" t="e">
        <f>IF(#REF!="","x",#REF!)</f>
        <v>#REF!</v>
      </c>
      <c r="CA121" s="124" t="e">
        <f>IF(#REF!="","x",#REF!)</f>
        <v>#REF!</v>
      </c>
      <c r="CB121" s="124" t="e">
        <f>IF(#REF!="","x",#REF!)</f>
        <v>#REF!</v>
      </c>
    </row>
    <row r="122" spans="1:80" x14ac:dyDescent="0.25">
      <c r="A122" s="101" t="s">
        <v>220</v>
      </c>
      <c r="B122" s="84" t="s">
        <v>219</v>
      </c>
      <c r="C122" s="124" t="e">
        <f>IF(#REF!="","x",#REF!)</f>
        <v>#REF!</v>
      </c>
      <c r="D122" s="124" t="e">
        <f>IF(#REF!="","x",#REF!)</f>
        <v>#REF!</v>
      </c>
      <c r="E122" s="124" t="e">
        <f>IF(#REF!="","x",#REF!)</f>
        <v>#REF!</v>
      </c>
      <c r="F122" s="124" t="e">
        <f>IF(#REF!="","x",#REF!)</f>
        <v>#REF!</v>
      </c>
      <c r="G122" s="124" t="e">
        <f>IF(#REF!="","x",#REF!)</f>
        <v>#REF!</v>
      </c>
      <c r="H122" s="124" t="e">
        <f>IF(#REF!="","x",#REF!)</f>
        <v>#REF!</v>
      </c>
      <c r="I122" s="124" t="e">
        <f>IF(#REF!="","x",#REF!)</f>
        <v>#REF!</v>
      </c>
      <c r="J122" s="124" t="e">
        <f>IF(#REF!="","x",#REF!)</f>
        <v>#REF!</v>
      </c>
      <c r="K122" s="124" t="e">
        <f>IF(#REF!="","x",#REF!)</f>
        <v>#REF!</v>
      </c>
      <c r="L122" s="124" t="e">
        <f>IF(#REF!="","x",#REF!)</f>
        <v>#REF!</v>
      </c>
      <c r="M122" s="124" t="e">
        <f>IF(#REF!="","x",#REF!)</f>
        <v>#REF!</v>
      </c>
      <c r="N122" s="124" t="e">
        <f>IF(#REF!="","x",#REF!)</f>
        <v>#REF!</v>
      </c>
      <c r="O122" s="124" t="e">
        <f>IF(#REF!="","x",#REF!)</f>
        <v>#REF!</v>
      </c>
      <c r="P122" s="124" t="e">
        <f>IF(#REF!="","x",#REF!)</f>
        <v>#REF!</v>
      </c>
      <c r="Q122" s="124" t="e">
        <f>IF(#REF!="","x",#REF!)</f>
        <v>#REF!</v>
      </c>
      <c r="R122" s="124" t="e">
        <f>IF(#REF!="","x",#REF!)</f>
        <v>#REF!</v>
      </c>
      <c r="S122" s="124" t="e">
        <f>IF(#REF!="","x",#REF!)</f>
        <v>#REF!</v>
      </c>
      <c r="T122" s="124" t="e">
        <f>IF(#REF!="","x",#REF!)</f>
        <v>#REF!</v>
      </c>
      <c r="U122" s="124" t="e">
        <f>IF(#REF!="","x",#REF!)</f>
        <v>#REF!</v>
      </c>
      <c r="V122" s="124" t="e">
        <f>IF(#REF!="","x",#REF!)</f>
        <v>#REF!</v>
      </c>
      <c r="W122" s="124" t="e">
        <f>IF(#REF!="","x",#REF!)</f>
        <v>#REF!</v>
      </c>
      <c r="X122" s="124" t="e">
        <f>IF(#REF!="","x",#REF!)</f>
        <v>#REF!</v>
      </c>
      <c r="Y122" s="124" t="e">
        <f>IF(#REF!="","x",#REF!)</f>
        <v>#REF!</v>
      </c>
      <c r="Z122" s="124" t="e">
        <f>IF(#REF!="","x",#REF!)</f>
        <v>#REF!</v>
      </c>
      <c r="AA122" s="124" t="e">
        <f>IF(#REF!="","x",#REF!)</f>
        <v>#REF!</v>
      </c>
      <c r="AB122" s="124" t="e">
        <f>IF(#REF!="","x",#REF!)</f>
        <v>#REF!</v>
      </c>
      <c r="AC122" s="124" t="e">
        <f>IF(#REF!="","x",#REF!)</f>
        <v>#REF!</v>
      </c>
      <c r="AD122" s="124" t="e">
        <f>IF(#REF!="","x",#REF!)</f>
        <v>#REF!</v>
      </c>
      <c r="AE122" s="124" t="e">
        <f>IF(#REF!="","x",#REF!)</f>
        <v>#REF!</v>
      </c>
      <c r="AF122" s="124" t="e">
        <f>IF(#REF!="","x",#REF!)</f>
        <v>#REF!</v>
      </c>
      <c r="AG122" s="124" t="e">
        <f>IF(#REF!="","x",#REF!)</f>
        <v>#REF!</v>
      </c>
      <c r="AH122" s="124" t="e">
        <f>IF(#REF!="","x",#REF!)</f>
        <v>#REF!</v>
      </c>
      <c r="AI122" s="124" t="e">
        <f>IF(#REF!="","x",#REF!)</f>
        <v>#REF!</v>
      </c>
      <c r="AJ122" s="124" t="e">
        <f>IF(#REF!="","x",#REF!)</f>
        <v>#REF!</v>
      </c>
      <c r="AK122" s="124" t="e">
        <f>IF(#REF!="","x",#REF!)</f>
        <v>#REF!</v>
      </c>
      <c r="AL122" s="124" t="e">
        <f>IF(#REF!="","x",#REF!)</f>
        <v>#REF!</v>
      </c>
      <c r="AM122" s="124" t="e">
        <f>IF(#REF!="","x",#REF!)</f>
        <v>#REF!</v>
      </c>
      <c r="AN122" s="124" t="e">
        <f>IF(#REF!="","x",#REF!)</f>
        <v>#REF!</v>
      </c>
      <c r="AO122" s="124" t="e">
        <f>IF(#REF!="","x",#REF!)</f>
        <v>#REF!</v>
      </c>
      <c r="AP122" s="124" t="e">
        <f>IF(#REF!="","x",#REF!)</f>
        <v>#REF!</v>
      </c>
      <c r="AQ122" s="124" t="e">
        <f>IF(#REF!="","x",#REF!)</f>
        <v>#REF!</v>
      </c>
      <c r="AR122" s="124" t="e">
        <f>IF(#REF!="","x",#REF!)</f>
        <v>#REF!</v>
      </c>
      <c r="AS122" s="124" t="e">
        <f>IF(#REF!="","x",#REF!)</f>
        <v>#REF!</v>
      </c>
      <c r="AT122" s="124" t="e">
        <f>IF(#REF!="","x",#REF!)</f>
        <v>#REF!</v>
      </c>
      <c r="AU122" s="124" t="e">
        <f>IF(#REF!="","x",#REF!)</f>
        <v>#REF!</v>
      </c>
      <c r="AV122" s="124" t="e">
        <f>IF(#REF!="","x",#REF!)</f>
        <v>#REF!</v>
      </c>
      <c r="AW122" s="124" t="e">
        <f>IF(#REF!="","x",#REF!)</f>
        <v>#REF!</v>
      </c>
      <c r="AX122" s="124" t="e">
        <f>IF(#REF!="","x",#REF!)</f>
        <v>#REF!</v>
      </c>
      <c r="AY122" s="124" t="e">
        <f>IF(#REF!="","x",#REF!)</f>
        <v>#REF!</v>
      </c>
      <c r="AZ122" s="124" t="e">
        <f>IF(#REF!="","x",#REF!)</f>
        <v>#REF!</v>
      </c>
      <c r="BA122" s="124" t="e">
        <f>IF(#REF!="","x",#REF!)</f>
        <v>#REF!</v>
      </c>
      <c r="BB122" s="124" t="e">
        <f>IF(#REF!="","x",#REF!)</f>
        <v>#REF!</v>
      </c>
      <c r="BC122" s="124" t="e">
        <f>IF(#REF!="","x",#REF!)</f>
        <v>#REF!</v>
      </c>
      <c r="BD122" s="124" t="e">
        <f>IF(#REF!="","x",#REF!)</f>
        <v>#REF!</v>
      </c>
      <c r="BE122" s="162" t="e">
        <f>IF(#REF!="","x",YEAR(#REF!))</f>
        <v>#REF!</v>
      </c>
      <c r="BF122" s="162" t="e">
        <f>IF(#REF!="","x",YEAR(#REF!))</f>
        <v>#REF!</v>
      </c>
      <c r="BG122" s="162" t="e">
        <f>IF(#REF!="","x",YEAR(#REF!))</f>
        <v>#REF!</v>
      </c>
      <c r="BH122" s="124" t="e">
        <f>IF(#REF!="","x",#REF!)</f>
        <v>#REF!</v>
      </c>
      <c r="BI122" s="124" t="e">
        <f>IF(#REF!="","x",#REF!)</f>
        <v>#REF!</v>
      </c>
      <c r="BJ122" s="124" t="e">
        <f>IF(#REF!="","x",#REF!)</f>
        <v>#REF!</v>
      </c>
      <c r="BK122" s="124" t="e">
        <f>IF(#REF!="","x",#REF!)</f>
        <v>#REF!</v>
      </c>
      <c r="BL122" s="124" t="e">
        <f>IF(#REF!="","x",#REF!)</f>
        <v>#REF!</v>
      </c>
      <c r="BM122" s="124" t="e">
        <f>IF(#REF!="","x",#REF!)</f>
        <v>#REF!</v>
      </c>
      <c r="BN122" s="124" t="e">
        <f>IF(#REF!="","x",#REF!)</f>
        <v>#REF!</v>
      </c>
      <c r="BO122" s="124" t="e">
        <f>IF(#REF!="","x",#REF!)</f>
        <v>#REF!</v>
      </c>
      <c r="BP122" s="124" t="e">
        <f>IF(#REF!="","x",#REF!)</f>
        <v>#REF!</v>
      </c>
      <c r="BQ122" s="124" t="e">
        <f>IF(#REF!="","x",#REF!)</f>
        <v>#REF!</v>
      </c>
      <c r="BR122" s="124" t="e">
        <f>IF(#REF!="","x",#REF!)</f>
        <v>#REF!</v>
      </c>
      <c r="BS122" s="124" t="e">
        <f>IF(#REF!="","x",#REF!)</f>
        <v>#REF!</v>
      </c>
      <c r="BT122" s="124" t="e">
        <f>IF(#REF!="","x",#REF!)</f>
        <v>#REF!</v>
      </c>
      <c r="BU122" s="124" t="e">
        <f>IF(#REF!="","x",#REF!)</f>
        <v>#REF!</v>
      </c>
      <c r="BV122" s="124" t="e">
        <f>IF(#REF!="","x",#REF!)</f>
        <v>#REF!</v>
      </c>
      <c r="BW122" s="124" t="e">
        <f>IF(#REF!="","x",#REF!)</f>
        <v>#REF!</v>
      </c>
      <c r="BX122" s="124" t="e">
        <f>IF(#REF!="","x",#REF!)</f>
        <v>#REF!</v>
      </c>
      <c r="BY122" s="124" t="e">
        <f>IF(#REF!="","x",#REF!)</f>
        <v>#REF!</v>
      </c>
      <c r="BZ122" s="124" t="e">
        <f>IF(#REF!="","x",#REF!)</f>
        <v>#REF!</v>
      </c>
      <c r="CA122" s="124" t="e">
        <f>IF(#REF!="","x",#REF!)</f>
        <v>#REF!</v>
      </c>
      <c r="CB122" s="124" t="e">
        <f>IF(#REF!="","x",#REF!)</f>
        <v>#REF!</v>
      </c>
    </row>
    <row r="123" spans="1:80" x14ac:dyDescent="0.25">
      <c r="A123" s="101" t="s">
        <v>222</v>
      </c>
      <c r="B123" s="84" t="s">
        <v>221</v>
      </c>
      <c r="C123" s="124" t="e">
        <f>IF(#REF!="","x",#REF!)</f>
        <v>#REF!</v>
      </c>
      <c r="D123" s="124" t="e">
        <f>IF(#REF!="","x",#REF!)</f>
        <v>#REF!</v>
      </c>
      <c r="E123" s="124" t="e">
        <f>IF(#REF!="","x",#REF!)</f>
        <v>#REF!</v>
      </c>
      <c r="F123" s="124" t="e">
        <f>IF(#REF!="","x",#REF!)</f>
        <v>#REF!</v>
      </c>
      <c r="G123" s="124" t="e">
        <f>IF(#REF!="","x",#REF!)</f>
        <v>#REF!</v>
      </c>
      <c r="H123" s="124" t="e">
        <f>IF(#REF!="","x",#REF!)</f>
        <v>#REF!</v>
      </c>
      <c r="I123" s="124" t="e">
        <f>IF(#REF!="","x",#REF!)</f>
        <v>#REF!</v>
      </c>
      <c r="J123" s="124" t="e">
        <f>IF(#REF!="","x",#REF!)</f>
        <v>#REF!</v>
      </c>
      <c r="K123" s="124" t="e">
        <f>IF(#REF!="","x",#REF!)</f>
        <v>#REF!</v>
      </c>
      <c r="L123" s="124" t="e">
        <f>IF(#REF!="","x",#REF!)</f>
        <v>#REF!</v>
      </c>
      <c r="M123" s="124" t="e">
        <f>IF(#REF!="","x",#REF!)</f>
        <v>#REF!</v>
      </c>
      <c r="N123" s="124" t="e">
        <f>IF(#REF!="","x",#REF!)</f>
        <v>#REF!</v>
      </c>
      <c r="O123" s="124" t="e">
        <f>IF(#REF!="","x",#REF!)</f>
        <v>#REF!</v>
      </c>
      <c r="P123" s="124" t="e">
        <f>IF(#REF!="","x",#REF!)</f>
        <v>#REF!</v>
      </c>
      <c r="Q123" s="124" t="e">
        <f>IF(#REF!="","x",#REF!)</f>
        <v>#REF!</v>
      </c>
      <c r="R123" s="124" t="e">
        <f>IF(#REF!="","x",#REF!)</f>
        <v>#REF!</v>
      </c>
      <c r="S123" s="124" t="e">
        <f>IF(#REF!="","x",#REF!)</f>
        <v>#REF!</v>
      </c>
      <c r="T123" s="124" t="e">
        <f>IF(#REF!="","x",#REF!)</f>
        <v>#REF!</v>
      </c>
      <c r="U123" s="124" t="e">
        <f>IF(#REF!="","x",#REF!)</f>
        <v>#REF!</v>
      </c>
      <c r="V123" s="124" t="e">
        <f>IF(#REF!="","x",#REF!)</f>
        <v>#REF!</v>
      </c>
      <c r="W123" s="124" t="e">
        <f>IF(#REF!="","x",#REF!)</f>
        <v>#REF!</v>
      </c>
      <c r="X123" s="124" t="e">
        <f>IF(#REF!="","x",#REF!)</f>
        <v>#REF!</v>
      </c>
      <c r="Y123" s="124" t="e">
        <f>IF(#REF!="","x",#REF!)</f>
        <v>#REF!</v>
      </c>
      <c r="Z123" s="124" t="e">
        <f>IF(#REF!="","x",#REF!)</f>
        <v>#REF!</v>
      </c>
      <c r="AA123" s="124" t="e">
        <f>IF(#REF!="","x",#REF!)</f>
        <v>#REF!</v>
      </c>
      <c r="AB123" s="124" t="e">
        <f>IF(#REF!="","x",#REF!)</f>
        <v>#REF!</v>
      </c>
      <c r="AC123" s="124" t="e">
        <f>IF(#REF!="","x",#REF!)</f>
        <v>#REF!</v>
      </c>
      <c r="AD123" s="124" t="e">
        <f>IF(#REF!="","x",#REF!)</f>
        <v>#REF!</v>
      </c>
      <c r="AE123" s="124" t="e">
        <f>IF(#REF!="","x",#REF!)</f>
        <v>#REF!</v>
      </c>
      <c r="AF123" s="124" t="e">
        <f>IF(#REF!="","x",#REF!)</f>
        <v>#REF!</v>
      </c>
      <c r="AG123" s="124" t="e">
        <f>IF(#REF!="","x",#REF!)</f>
        <v>#REF!</v>
      </c>
      <c r="AH123" s="124" t="e">
        <f>IF(#REF!="","x",#REF!)</f>
        <v>#REF!</v>
      </c>
      <c r="AI123" s="124" t="e">
        <f>IF(#REF!="","x",#REF!)</f>
        <v>#REF!</v>
      </c>
      <c r="AJ123" s="124" t="e">
        <f>IF(#REF!="","x",#REF!)</f>
        <v>#REF!</v>
      </c>
      <c r="AK123" s="124" t="e">
        <f>IF(#REF!="","x",#REF!)</f>
        <v>#REF!</v>
      </c>
      <c r="AL123" s="124" t="e">
        <f>IF(#REF!="","x",#REF!)</f>
        <v>#REF!</v>
      </c>
      <c r="AM123" s="124" t="e">
        <f>IF(#REF!="","x",#REF!)</f>
        <v>#REF!</v>
      </c>
      <c r="AN123" s="124" t="e">
        <f>IF(#REF!="","x",#REF!)</f>
        <v>#REF!</v>
      </c>
      <c r="AO123" s="124" t="e">
        <f>IF(#REF!="","x",#REF!)</f>
        <v>#REF!</v>
      </c>
      <c r="AP123" s="124" t="e">
        <f>IF(#REF!="","x",#REF!)</f>
        <v>#REF!</v>
      </c>
      <c r="AQ123" s="124" t="e">
        <f>IF(#REF!="","x",#REF!)</f>
        <v>#REF!</v>
      </c>
      <c r="AR123" s="124" t="e">
        <f>IF(#REF!="","x",#REF!)</f>
        <v>#REF!</v>
      </c>
      <c r="AS123" s="124" t="e">
        <f>IF(#REF!="","x",#REF!)</f>
        <v>#REF!</v>
      </c>
      <c r="AT123" s="124" t="e">
        <f>IF(#REF!="","x",#REF!)</f>
        <v>#REF!</v>
      </c>
      <c r="AU123" s="124" t="e">
        <f>IF(#REF!="","x",#REF!)</f>
        <v>#REF!</v>
      </c>
      <c r="AV123" s="124" t="e">
        <f>IF(#REF!="","x",#REF!)</f>
        <v>#REF!</v>
      </c>
      <c r="AW123" s="124" t="e">
        <f>IF(#REF!="","x",#REF!)</f>
        <v>#REF!</v>
      </c>
      <c r="AX123" s="124" t="e">
        <f>IF(#REF!="","x",#REF!)</f>
        <v>#REF!</v>
      </c>
      <c r="AY123" s="124" t="e">
        <f>IF(#REF!="","x",#REF!)</f>
        <v>#REF!</v>
      </c>
      <c r="AZ123" s="124" t="e">
        <f>IF(#REF!="","x",#REF!)</f>
        <v>#REF!</v>
      </c>
      <c r="BA123" s="124" t="e">
        <f>IF(#REF!="","x",#REF!)</f>
        <v>#REF!</v>
      </c>
      <c r="BB123" s="124" t="e">
        <f>IF(#REF!="","x",#REF!)</f>
        <v>#REF!</v>
      </c>
      <c r="BC123" s="124" t="e">
        <f>IF(#REF!="","x",#REF!)</f>
        <v>#REF!</v>
      </c>
      <c r="BD123" s="124" t="e">
        <f>IF(#REF!="","x",#REF!)</f>
        <v>#REF!</v>
      </c>
      <c r="BE123" s="162" t="e">
        <f>IF(#REF!="","x",YEAR(#REF!))</f>
        <v>#REF!</v>
      </c>
      <c r="BF123" s="162" t="e">
        <f>IF(#REF!="","x",YEAR(#REF!))</f>
        <v>#REF!</v>
      </c>
      <c r="BG123" s="162" t="e">
        <f>IF(#REF!="","x",YEAR(#REF!))</f>
        <v>#REF!</v>
      </c>
      <c r="BH123" s="124" t="e">
        <f>IF(#REF!="","x",#REF!)</f>
        <v>#REF!</v>
      </c>
      <c r="BI123" s="124" t="e">
        <f>IF(#REF!="","x",#REF!)</f>
        <v>#REF!</v>
      </c>
      <c r="BJ123" s="124" t="e">
        <f>IF(#REF!="","x",#REF!)</f>
        <v>#REF!</v>
      </c>
      <c r="BK123" s="124" t="e">
        <f>IF(#REF!="","x",#REF!)</f>
        <v>#REF!</v>
      </c>
      <c r="BL123" s="124" t="e">
        <f>IF(#REF!="","x",#REF!)</f>
        <v>#REF!</v>
      </c>
      <c r="BM123" s="124" t="e">
        <f>IF(#REF!="","x",#REF!)</f>
        <v>#REF!</v>
      </c>
      <c r="BN123" s="124" t="e">
        <f>IF(#REF!="","x",#REF!)</f>
        <v>#REF!</v>
      </c>
      <c r="BO123" s="124" t="e">
        <f>IF(#REF!="","x",#REF!)</f>
        <v>#REF!</v>
      </c>
      <c r="BP123" s="124" t="e">
        <f>IF(#REF!="","x",#REF!)</f>
        <v>#REF!</v>
      </c>
      <c r="BQ123" s="124" t="e">
        <f>IF(#REF!="","x",#REF!)</f>
        <v>#REF!</v>
      </c>
      <c r="BR123" s="124" t="e">
        <f>IF(#REF!="","x",#REF!)</f>
        <v>#REF!</v>
      </c>
      <c r="BS123" s="124" t="e">
        <f>IF(#REF!="","x",#REF!)</f>
        <v>#REF!</v>
      </c>
      <c r="BT123" s="124" t="e">
        <f>IF(#REF!="","x",#REF!)</f>
        <v>#REF!</v>
      </c>
      <c r="BU123" s="124" t="e">
        <f>IF(#REF!="","x",#REF!)</f>
        <v>#REF!</v>
      </c>
      <c r="BV123" s="124" t="e">
        <f>IF(#REF!="","x",#REF!)</f>
        <v>#REF!</v>
      </c>
      <c r="BW123" s="124" t="e">
        <f>IF(#REF!="","x",#REF!)</f>
        <v>#REF!</v>
      </c>
      <c r="BX123" s="124" t="e">
        <f>IF(#REF!="","x",#REF!)</f>
        <v>#REF!</v>
      </c>
      <c r="BY123" s="124" t="e">
        <f>IF(#REF!="","x",#REF!)</f>
        <v>#REF!</v>
      </c>
      <c r="BZ123" s="124" t="e">
        <f>IF(#REF!="","x",#REF!)</f>
        <v>#REF!</v>
      </c>
      <c r="CA123" s="124" t="e">
        <f>IF(#REF!="","x",#REF!)</f>
        <v>#REF!</v>
      </c>
      <c r="CB123" s="124" t="e">
        <f>IF(#REF!="","x",#REF!)</f>
        <v>#REF!</v>
      </c>
    </row>
    <row r="124" spans="1:80" x14ac:dyDescent="0.25">
      <c r="A124" s="101" t="s">
        <v>224</v>
      </c>
      <c r="B124" s="84" t="s">
        <v>223</v>
      </c>
      <c r="C124" s="124" t="e">
        <f>IF(#REF!="","x",#REF!)</f>
        <v>#REF!</v>
      </c>
      <c r="D124" s="124" t="e">
        <f>IF(#REF!="","x",#REF!)</f>
        <v>#REF!</v>
      </c>
      <c r="E124" s="124" t="e">
        <f>IF(#REF!="","x",#REF!)</f>
        <v>#REF!</v>
      </c>
      <c r="F124" s="124" t="e">
        <f>IF(#REF!="","x",#REF!)</f>
        <v>#REF!</v>
      </c>
      <c r="G124" s="124" t="e">
        <f>IF(#REF!="","x",#REF!)</f>
        <v>#REF!</v>
      </c>
      <c r="H124" s="124" t="e">
        <f>IF(#REF!="","x",#REF!)</f>
        <v>#REF!</v>
      </c>
      <c r="I124" s="124" t="e">
        <f>IF(#REF!="","x",#REF!)</f>
        <v>#REF!</v>
      </c>
      <c r="J124" s="124" t="e">
        <f>IF(#REF!="","x",#REF!)</f>
        <v>#REF!</v>
      </c>
      <c r="K124" s="124" t="e">
        <f>IF(#REF!="","x",#REF!)</f>
        <v>#REF!</v>
      </c>
      <c r="L124" s="124" t="e">
        <f>IF(#REF!="","x",#REF!)</f>
        <v>#REF!</v>
      </c>
      <c r="M124" s="124" t="e">
        <f>IF(#REF!="","x",#REF!)</f>
        <v>#REF!</v>
      </c>
      <c r="N124" s="124" t="e">
        <f>IF(#REF!="","x",#REF!)</f>
        <v>#REF!</v>
      </c>
      <c r="O124" s="124" t="e">
        <f>IF(#REF!="","x",#REF!)</f>
        <v>#REF!</v>
      </c>
      <c r="P124" s="124" t="e">
        <f>IF(#REF!="","x",#REF!)</f>
        <v>#REF!</v>
      </c>
      <c r="Q124" s="124" t="e">
        <f>IF(#REF!="","x",#REF!)</f>
        <v>#REF!</v>
      </c>
      <c r="R124" s="124" t="e">
        <f>IF(#REF!="","x",#REF!)</f>
        <v>#REF!</v>
      </c>
      <c r="S124" s="124" t="e">
        <f>IF(#REF!="","x",#REF!)</f>
        <v>#REF!</v>
      </c>
      <c r="T124" s="124" t="e">
        <f>IF(#REF!="","x",#REF!)</f>
        <v>#REF!</v>
      </c>
      <c r="U124" s="124" t="e">
        <f>IF(#REF!="","x",#REF!)</f>
        <v>#REF!</v>
      </c>
      <c r="V124" s="124" t="e">
        <f>IF(#REF!="","x",#REF!)</f>
        <v>#REF!</v>
      </c>
      <c r="W124" s="124" t="e">
        <f>IF(#REF!="","x",#REF!)</f>
        <v>#REF!</v>
      </c>
      <c r="X124" s="124" t="e">
        <f>IF(#REF!="","x",#REF!)</f>
        <v>#REF!</v>
      </c>
      <c r="Y124" s="124" t="e">
        <f>IF(#REF!="","x",#REF!)</f>
        <v>#REF!</v>
      </c>
      <c r="Z124" s="124" t="e">
        <f>IF(#REF!="","x",#REF!)</f>
        <v>#REF!</v>
      </c>
      <c r="AA124" s="124" t="e">
        <f>IF(#REF!="","x",#REF!)</f>
        <v>#REF!</v>
      </c>
      <c r="AB124" s="124" t="e">
        <f>IF(#REF!="","x",#REF!)</f>
        <v>#REF!</v>
      </c>
      <c r="AC124" s="124" t="e">
        <f>IF(#REF!="","x",#REF!)</f>
        <v>#REF!</v>
      </c>
      <c r="AD124" s="124" t="e">
        <f>IF(#REF!="","x",#REF!)</f>
        <v>#REF!</v>
      </c>
      <c r="AE124" s="124" t="e">
        <f>IF(#REF!="","x",#REF!)</f>
        <v>#REF!</v>
      </c>
      <c r="AF124" s="124" t="e">
        <f>IF(#REF!="","x",#REF!)</f>
        <v>#REF!</v>
      </c>
      <c r="AG124" s="124" t="e">
        <f>IF(#REF!="","x",#REF!)</f>
        <v>#REF!</v>
      </c>
      <c r="AH124" s="124" t="e">
        <f>IF(#REF!="","x",#REF!)</f>
        <v>#REF!</v>
      </c>
      <c r="AI124" s="124" t="e">
        <f>IF(#REF!="","x",#REF!)</f>
        <v>#REF!</v>
      </c>
      <c r="AJ124" s="124" t="e">
        <f>IF(#REF!="","x",#REF!)</f>
        <v>#REF!</v>
      </c>
      <c r="AK124" s="124" t="e">
        <f>IF(#REF!="","x",#REF!)</f>
        <v>#REF!</v>
      </c>
      <c r="AL124" s="124" t="e">
        <f>IF(#REF!="","x",#REF!)</f>
        <v>#REF!</v>
      </c>
      <c r="AM124" s="124" t="e">
        <f>IF(#REF!="","x",#REF!)</f>
        <v>#REF!</v>
      </c>
      <c r="AN124" s="124" t="e">
        <f>IF(#REF!="","x",#REF!)</f>
        <v>#REF!</v>
      </c>
      <c r="AO124" s="124" t="e">
        <f>IF(#REF!="","x",#REF!)</f>
        <v>#REF!</v>
      </c>
      <c r="AP124" s="124" t="e">
        <f>IF(#REF!="","x",#REF!)</f>
        <v>#REF!</v>
      </c>
      <c r="AQ124" s="124" t="e">
        <f>IF(#REF!="","x",#REF!)</f>
        <v>#REF!</v>
      </c>
      <c r="AR124" s="124" t="e">
        <f>IF(#REF!="","x",#REF!)</f>
        <v>#REF!</v>
      </c>
      <c r="AS124" s="124" t="e">
        <f>IF(#REF!="","x",#REF!)</f>
        <v>#REF!</v>
      </c>
      <c r="AT124" s="124" t="e">
        <f>IF(#REF!="","x",#REF!)</f>
        <v>#REF!</v>
      </c>
      <c r="AU124" s="124" t="e">
        <f>IF(#REF!="","x",#REF!)</f>
        <v>#REF!</v>
      </c>
      <c r="AV124" s="124" t="e">
        <f>IF(#REF!="","x",#REF!)</f>
        <v>#REF!</v>
      </c>
      <c r="AW124" s="124" t="e">
        <f>IF(#REF!="","x",#REF!)</f>
        <v>#REF!</v>
      </c>
      <c r="AX124" s="124" t="e">
        <f>IF(#REF!="","x",#REF!)</f>
        <v>#REF!</v>
      </c>
      <c r="AY124" s="124" t="e">
        <f>IF(#REF!="","x",#REF!)</f>
        <v>#REF!</v>
      </c>
      <c r="AZ124" s="124" t="e">
        <f>IF(#REF!="","x",#REF!)</f>
        <v>#REF!</v>
      </c>
      <c r="BA124" s="124" t="e">
        <f>IF(#REF!="","x",#REF!)</f>
        <v>#REF!</v>
      </c>
      <c r="BB124" s="124" t="e">
        <f>IF(#REF!="","x",#REF!)</f>
        <v>#REF!</v>
      </c>
      <c r="BC124" s="124" t="e">
        <f>IF(#REF!="","x",#REF!)</f>
        <v>#REF!</v>
      </c>
      <c r="BD124" s="124" t="e">
        <f>IF(#REF!="","x",#REF!)</f>
        <v>#REF!</v>
      </c>
      <c r="BE124" s="162" t="e">
        <f>IF(#REF!="","x",YEAR(#REF!))</f>
        <v>#REF!</v>
      </c>
      <c r="BF124" s="162" t="e">
        <f>IF(#REF!="","x",YEAR(#REF!))</f>
        <v>#REF!</v>
      </c>
      <c r="BG124" s="162" t="e">
        <f>IF(#REF!="","x",YEAR(#REF!))</f>
        <v>#REF!</v>
      </c>
      <c r="BH124" s="124" t="e">
        <f>IF(#REF!="","x",#REF!)</f>
        <v>#REF!</v>
      </c>
      <c r="BI124" s="124" t="e">
        <f>IF(#REF!="","x",#REF!)</f>
        <v>#REF!</v>
      </c>
      <c r="BJ124" s="124" t="e">
        <f>IF(#REF!="","x",#REF!)</f>
        <v>#REF!</v>
      </c>
      <c r="BK124" s="124" t="e">
        <f>IF(#REF!="","x",#REF!)</f>
        <v>#REF!</v>
      </c>
      <c r="BL124" s="124" t="e">
        <f>IF(#REF!="","x",#REF!)</f>
        <v>#REF!</v>
      </c>
      <c r="BM124" s="124" t="e">
        <f>IF(#REF!="","x",#REF!)</f>
        <v>#REF!</v>
      </c>
      <c r="BN124" s="124" t="e">
        <f>IF(#REF!="","x",#REF!)</f>
        <v>#REF!</v>
      </c>
      <c r="BO124" s="124" t="e">
        <f>IF(#REF!="","x",#REF!)</f>
        <v>#REF!</v>
      </c>
      <c r="BP124" s="124" t="e">
        <f>IF(#REF!="","x",#REF!)</f>
        <v>#REF!</v>
      </c>
      <c r="BQ124" s="124" t="e">
        <f>IF(#REF!="","x",#REF!)</f>
        <v>#REF!</v>
      </c>
      <c r="BR124" s="124" t="e">
        <f>IF(#REF!="","x",#REF!)</f>
        <v>#REF!</v>
      </c>
      <c r="BS124" s="124" t="e">
        <f>IF(#REF!="","x",#REF!)</f>
        <v>#REF!</v>
      </c>
      <c r="BT124" s="124" t="e">
        <f>IF(#REF!="","x",#REF!)</f>
        <v>#REF!</v>
      </c>
      <c r="BU124" s="124" t="e">
        <f>IF(#REF!="","x",#REF!)</f>
        <v>#REF!</v>
      </c>
      <c r="BV124" s="124" t="e">
        <f>IF(#REF!="","x",#REF!)</f>
        <v>#REF!</v>
      </c>
      <c r="BW124" s="124" t="e">
        <f>IF(#REF!="","x",#REF!)</f>
        <v>#REF!</v>
      </c>
      <c r="BX124" s="124" t="e">
        <f>IF(#REF!="","x",#REF!)</f>
        <v>#REF!</v>
      </c>
      <c r="BY124" s="124" t="e">
        <f>IF(#REF!="","x",#REF!)</f>
        <v>#REF!</v>
      </c>
      <c r="BZ124" s="124" t="e">
        <f>IF(#REF!="","x",#REF!)</f>
        <v>#REF!</v>
      </c>
      <c r="CA124" s="124" t="e">
        <f>IF(#REF!="","x",#REF!)</f>
        <v>#REF!</v>
      </c>
      <c r="CB124" s="124" t="e">
        <f>IF(#REF!="","x",#REF!)</f>
        <v>#REF!</v>
      </c>
    </row>
    <row r="125" spans="1:80" x14ac:dyDescent="0.25">
      <c r="A125" s="101" t="s">
        <v>226</v>
      </c>
      <c r="B125" s="84" t="s">
        <v>225</v>
      </c>
      <c r="C125" s="124" t="e">
        <f>IF(#REF!="","x",#REF!)</f>
        <v>#REF!</v>
      </c>
      <c r="D125" s="124" t="e">
        <f>IF(#REF!="","x",#REF!)</f>
        <v>#REF!</v>
      </c>
      <c r="E125" s="124" t="e">
        <f>IF(#REF!="","x",#REF!)</f>
        <v>#REF!</v>
      </c>
      <c r="F125" s="124" t="e">
        <f>IF(#REF!="","x",#REF!)</f>
        <v>#REF!</v>
      </c>
      <c r="G125" s="124" t="e">
        <f>IF(#REF!="","x",#REF!)</f>
        <v>#REF!</v>
      </c>
      <c r="H125" s="124" t="e">
        <f>IF(#REF!="","x",#REF!)</f>
        <v>#REF!</v>
      </c>
      <c r="I125" s="124" t="e">
        <f>IF(#REF!="","x",#REF!)</f>
        <v>#REF!</v>
      </c>
      <c r="J125" s="124" t="e">
        <f>IF(#REF!="","x",#REF!)</f>
        <v>#REF!</v>
      </c>
      <c r="K125" s="124" t="e">
        <f>IF(#REF!="","x",#REF!)</f>
        <v>#REF!</v>
      </c>
      <c r="L125" s="124" t="e">
        <f>IF(#REF!="","x",#REF!)</f>
        <v>#REF!</v>
      </c>
      <c r="M125" s="124" t="e">
        <f>IF(#REF!="","x",#REF!)</f>
        <v>#REF!</v>
      </c>
      <c r="N125" s="124" t="e">
        <f>IF(#REF!="","x",#REF!)</f>
        <v>#REF!</v>
      </c>
      <c r="O125" s="124" t="e">
        <f>IF(#REF!="","x",#REF!)</f>
        <v>#REF!</v>
      </c>
      <c r="P125" s="124" t="e">
        <f>IF(#REF!="","x",#REF!)</f>
        <v>#REF!</v>
      </c>
      <c r="Q125" s="124" t="e">
        <f>IF(#REF!="","x",#REF!)</f>
        <v>#REF!</v>
      </c>
      <c r="R125" s="124" t="e">
        <f>IF(#REF!="","x",#REF!)</f>
        <v>#REF!</v>
      </c>
      <c r="S125" s="124" t="e">
        <f>IF(#REF!="","x",#REF!)</f>
        <v>#REF!</v>
      </c>
      <c r="T125" s="124" t="e">
        <f>IF(#REF!="","x",#REF!)</f>
        <v>#REF!</v>
      </c>
      <c r="U125" s="124" t="e">
        <f>IF(#REF!="","x",#REF!)</f>
        <v>#REF!</v>
      </c>
      <c r="V125" s="124" t="e">
        <f>IF(#REF!="","x",#REF!)</f>
        <v>#REF!</v>
      </c>
      <c r="W125" s="124" t="e">
        <f>IF(#REF!="","x",#REF!)</f>
        <v>#REF!</v>
      </c>
      <c r="X125" s="124" t="e">
        <f>IF(#REF!="","x",#REF!)</f>
        <v>#REF!</v>
      </c>
      <c r="Y125" s="124" t="e">
        <f>IF(#REF!="","x",#REF!)</f>
        <v>#REF!</v>
      </c>
      <c r="Z125" s="124" t="e">
        <f>IF(#REF!="","x",#REF!)</f>
        <v>#REF!</v>
      </c>
      <c r="AA125" s="124" t="e">
        <f>IF(#REF!="","x",#REF!)</f>
        <v>#REF!</v>
      </c>
      <c r="AB125" s="124" t="e">
        <f>IF(#REF!="","x",#REF!)</f>
        <v>#REF!</v>
      </c>
      <c r="AC125" s="124" t="e">
        <f>IF(#REF!="","x",#REF!)</f>
        <v>#REF!</v>
      </c>
      <c r="AD125" s="124" t="e">
        <f>IF(#REF!="","x",#REF!)</f>
        <v>#REF!</v>
      </c>
      <c r="AE125" s="124" t="e">
        <f>IF(#REF!="","x",#REF!)</f>
        <v>#REF!</v>
      </c>
      <c r="AF125" s="124" t="e">
        <f>IF(#REF!="","x",#REF!)</f>
        <v>#REF!</v>
      </c>
      <c r="AG125" s="124" t="e">
        <f>IF(#REF!="","x",#REF!)</f>
        <v>#REF!</v>
      </c>
      <c r="AH125" s="124" t="e">
        <f>IF(#REF!="","x",#REF!)</f>
        <v>#REF!</v>
      </c>
      <c r="AI125" s="124" t="e">
        <f>IF(#REF!="","x",#REF!)</f>
        <v>#REF!</v>
      </c>
      <c r="AJ125" s="124" t="e">
        <f>IF(#REF!="","x",#REF!)</f>
        <v>#REF!</v>
      </c>
      <c r="AK125" s="124" t="e">
        <f>IF(#REF!="","x",#REF!)</f>
        <v>#REF!</v>
      </c>
      <c r="AL125" s="124" t="e">
        <f>IF(#REF!="","x",#REF!)</f>
        <v>#REF!</v>
      </c>
      <c r="AM125" s="124" t="e">
        <f>IF(#REF!="","x",#REF!)</f>
        <v>#REF!</v>
      </c>
      <c r="AN125" s="124" t="e">
        <f>IF(#REF!="","x",#REF!)</f>
        <v>#REF!</v>
      </c>
      <c r="AO125" s="124" t="e">
        <f>IF(#REF!="","x",#REF!)</f>
        <v>#REF!</v>
      </c>
      <c r="AP125" s="124" t="e">
        <f>IF(#REF!="","x",#REF!)</f>
        <v>#REF!</v>
      </c>
      <c r="AQ125" s="124" t="e">
        <f>IF(#REF!="","x",#REF!)</f>
        <v>#REF!</v>
      </c>
      <c r="AR125" s="124" t="e">
        <f>IF(#REF!="","x",#REF!)</f>
        <v>#REF!</v>
      </c>
      <c r="AS125" s="124" t="e">
        <f>IF(#REF!="","x",#REF!)</f>
        <v>#REF!</v>
      </c>
      <c r="AT125" s="124" t="e">
        <f>IF(#REF!="","x",#REF!)</f>
        <v>#REF!</v>
      </c>
      <c r="AU125" s="124" t="e">
        <f>IF(#REF!="","x",#REF!)</f>
        <v>#REF!</v>
      </c>
      <c r="AV125" s="124" t="e">
        <f>IF(#REF!="","x",#REF!)</f>
        <v>#REF!</v>
      </c>
      <c r="AW125" s="124" t="e">
        <f>IF(#REF!="","x",#REF!)</f>
        <v>#REF!</v>
      </c>
      <c r="AX125" s="124" t="e">
        <f>IF(#REF!="","x",#REF!)</f>
        <v>#REF!</v>
      </c>
      <c r="AY125" s="124" t="e">
        <f>IF(#REF!="","x",#REF!)</f>
        <v>#REF!</v>
      </c>
      <c r="AZ125" s="124" t="e">
        <f>IF(#REF!="","x",#REF!)</f>
        <v>#REF!</v>
      </c>
      <c r="BA125" s="124" t="e">
        <f>IF(#REF!="","x",#REF!)</f>
        <v>#REF!</v>
      </c>
      <c r="BB125" s="124" t="e">
        <f>IF(#REF!="","x",#REF!)</f>
        <v>#REF!</v>
      </c>
      <c r="BC125" s="124" t="e">
        <f>IF(#REF!="","x",#REF!)</f>
        <v>#REF!</v>
      </c>
      <c r="BD125" s="124" t="e">
        <f>IF(#REF!="","x",#REF!)</f>
        <v>#REF!</v>
      </c>
      <c r="BE125" s="162" t="e">
        <f>IF(#REF!="","x",YEAR(#REF!))</f>
        <v>#REF!</v>
      </c>
      <c r="BF125" s="162" t="e">
        <f>IF(#REF!="","x",YEAR(#REF!))</f>
        <v>#REF!</v>
      </c>
      <c r="BG125" s="162" t="e">
        <f>IF(#REF!="","x",YEAR(#REF!))</f>
        <v>#REF!</v>
      </c>
      <c r="BH125" s="124" t="e">
        <f>IF(#REF!="","x",#REF!)</f>
        <v>#REF!</v>
      </c>
      <c r="BI125" s="124" t="e">
        <f>IF(#REF!="","x",#REF!)</f>
        <v>#REF!</v>
      </c>
      <c r="BJ125" s="124" t="e">
        <f>IF(#REF!="","x",#REF!)</f>
        <v>#REF!</v>
      </c>
      <c r="BK125" s="124" t="e">
        <f>IF(#REF!="","x",#REF!)</f>
        <v>#REF!</v>
      </c>
      <c r="BL125" s="124" t="e">
        <f>IF(#REF!="","x",#REF!)</f>
        <v>#REF!</v>
      </c>
      <c r="BM125" s="124" t="e">
        <f>IF(#REF!="","x",#REF!)</f>
        <v>#REF!</v>
      </c>
      <c r="BN125" s="124" t="e">
        <f>IF(#REF!="","x",#REF!)</f>
        <v>#REF!</v>
      </c>
      <c r="BO125" s="124" t="e">
        <f>IF(#REF!="","x",#REF!)</f>
        <v>#REF!</v>
      </c>
      <c r="BP125" s="124" t="e">
        <f>IF(#REF!="","x",#REF!)</f>
        <v>#REF!</v>
      </c>
      <c r="BQ125" s="124" t="e">
        <f>IF(#REF!="","x",#REF!)</f>
        <v>#REF!</v>
      </c>
      <c r="BR125" s="124" t="e">
        <f>IF(#REF!="","x",#REF!)</f>
        <v>#REF!</v>
      </c>
      <c r="BS125" s="124" t="e">
        <f>IF(#REF!="","x",#REF!)</f>
        <v>#REF!</v>
      </c>
      <c r="BT125" s="124" t="e">
        <f>IF(#REF!="","x",#REF!)</f>
        <v>#REF!</v>
      </c>
      <c r="BU125" s="124" t="e">
        <f>IF(#REF!="","x",#REF!)</f>
        <v>#REF!</v>
      </c>
      <c r="BV125" s="124" t="e">
        <f>IF(#REF!="","x",#REF!)</f>
        <v>#REF!</v>
      </c>
      <c r="BW125" s="124" t="e">
        <f>IF(#REF!="","x",#REF!)</f>
        <v>#REF!</v>
      </c>
      <c r="BX125" s="124" t="e">
        <f>IF(#REF!="","x",#REF!)</f>
        <v>#REF!</v>
      </c>
      <c r="BY125" s="124" t="e">
        <f>IF(#REF!="","x",#REF!)</f>
        <v>#REF!</v>
      </c>
      <c r="BZ125" s="124" t="e">
        <f>IF(#REF!="","x",#REF!)</f>
        <v>#REF!</v>
      </c>
      <c r="CA125" s="124" t="e">
        <f>IF(#REF!="","x",#REF!)</f>
        <v>#REF!</v>
      </c>
      <c r="CB125" s="124" t="e">
        <f>IF(#REF!="","x",#REF!)</f>
        <v>#REF!</v>
      </c>
    </row>
    <row r="126" spans="1:80" x14ac:dyDescent="0.25">
      <c r="A126" s="101" t="s">
        <v>228</v>
      </c>
      <c r="B126" s="84" t="s">
        <v>227</v>
      </c>
      <c r="C126" s="124" t="e">
        <f>IF(#REF!="","x",#REF!)</f>
        <v>#REF!</v>
      </c>
      <c r="D126" s="124" t="e">
        <f>IF(#REF!="","x",#REF!)</f>
        <v>#REF!</v>
      </c>
      <c r="E126" s="124" t="e">
        <f>IF(#REF!="","x",#REF!)</f>
        <v>#REF!</v>
      </c>
      <c r="F126" s="124" t="e">
        <f>IF(#REF!="","x",#REF!)</f>
        <v>#REF!</v>
      </c>
      <c r="G126" s="124" t="e">
        <f>IF(#REF!="","x",#REF!)</f>
        <v>#REF!</v>
      </c>
      <c r="H126" s="124" t="e">
        <f>IF(#REF!="","x",#REF!)</f>
        <v>#REF!</v>
      </c>
      <c r="I126" s="124" t="e">
        <f>IF(#REF!="","x",#REF!)</f>
        <v>#REF!</v>
      </c>
      <c r="J126" s="124" t="e">
        <f>IF(#REF!="","x",#REF!)</f>
        <v>#REF!</v>
      </c>
      <c r="K126" s="124" t="e">
        <f>IF(#REF!="","x",#REF!)</f>
        <v>#REF!</v>
      </c>
      <c r="L126" s="124" t="e">
        <f>IF(#REF!="","x",#REF!)</f>
        <v>#REF!</v>
      </c>
      <c r="M126" s="124" t="e">
        <f>IF(#REF!="","x",#REF!)</f>
        <v>#REF!</v>
      </c>
      <c r="N126" s="124" t="e">
        <f>IF(#REF!="","x",#REF!)</f>
        <v>#REF!</v>
      </c>
      <c r="O126" s="124" t="e">
        <f>IF(#REF!="","x",#REF!)</f>
        <v>#REF!</v>
      </c>
      <c r="P126" s="124" t="e">
        <f>IF(#REF!="","x",#REF!)</f>
        <v>#REF!</v>
      </c>
      <c r="Q126" s="124" t="e">
        <f>IF(#REF!="","x",#REF!)</f>
        <v>#REF!</v>
      </c>
      <c r="R126" s="124" t="e">
        <f>IF(#REF!="","x",#REF!)</f>
        <v>#REF!</v>
      </c>
      <c r="S126" s="124" t="e">
        <f>IF(#REF!="","x",#REF!)</f>
        <v>#REF!</v>
      </c>
      <c r="T126" s="124" t="e">
        <f>IF(#REF!="","x",#REF!)</f>
        <v>#REF!</v>
      </c>
      <c r="U126" s="124" t="e">
        <f>IF(#REF!="","x",#REF!)</f>
        <v>#REF!</v>
      </c>
      <c r="V126" s="124" t="e">
        <f>IF(#REF!="","x",#REF!)</f>
        <v>#REF!</v>
      </c>
      <c r="W126" s="124" t="e">
        <f>IF(#REF!="","x",#REF!)</f>
        <v>#REF!</v>
      </c>
      <c r="X126" s="124" t="e">
        <f>IF(#REF!="","x",#REF!)</f>
        <v>#REF!</v>
      </c>
      <c r="Y126" s="124" t="e">
        <f>IF(#REF!="","x",#REF!)</f>
        <v>#REF!</v>
      </c>
      <c r="Z126" s="124" t="e">
        <f>IF(#REF!="","x",#REF!)</f>
        <v>#REF!</v>
      </c>
      <c r="AA126" s="124" t="e">
        <f>IF(#REF!="","x",#REF!)</f>
        <v>#REF!</v>
      </c>
      <c r="AB126" s="124" t="e">
        <f>IF(#REF!="","x",#REF!)</f>
        <v>#REF!</v>
      </c>
      <c r="AC126" s="124" t="e">
        <f>IF(#REF!="","x",#REF!)</f>
        <v>#REF!</v>
      </c>
      <c r="AD126" s="124" t="e">
        <f>IF(#REF!="","x",#REF!)</f>
        <v>#REF!</v>
      </c>
      <c r="AE126" s="124" t="e">
        <f>IF(#REF!="","x",#REF!)</f>
        <v>#REF!</v>
      </c>
      <c r="AF126" s="124" t="e">
        <f>IF(#REF!="","x",#REF!)</f>
        <v>#REF!</v>
      </c>
      <c r="AG126" s="124" t="e">
        <f>IF(#REF!="","x",#REF!)</f>
        <v>#REF!</v>
      </c>
      <c r="AH126" s="124" t="e">
        <f>IF(#REF!="","x",#REF!)</f>
        <v>#REF!</v>
      </c>
      <c r="AI126" s="124" t="e">
        <f>IF(#REF!="","x",#REF!)</f>
        <v>#REF!</v>
      </c>
      <c r="AJ126" s="124" t="e">
        <f>IF(#REF!="","x",#REF!)</f>
        <v>#REF!</v>
      </c>
      <c r="AK126" s="124" t="e">
        <f>IF(#REF!="","x",#REF!)</f>
        <v>#REF!</v>
      </c>
      <c r="AL126" s="124" t="e">
        <f>IF(#REF!="","x",#REF!)</f>
        <v>#REF!</v>
      </c>
      <c r="AM126" s="124" t="e">
        <f>IF(#REF!="","x",#REF!)</f>
        <v>#REF!</v>
      </c>
      <c r="AN126" s="124" t="e">
        <f>IF(#REF!="","x",#REF!)</f>
        <v>#REF!</v>
      </c>
      <c r="AO126" s="124" t="e">
        <f>IF(#REF!="","x",#REF!)</f>
        <v>#REF!</v>
      </c>
      <c r="AP126" s="124" t="e">
        <f>IF(#REF!="","x",#REF!)</f>
        <v>#REF!</v>
      </c>
      <c r="AQ126" s="124" t="e">
        <f>IF(#REF!="","x",#REF!)</f>
        <v>#REF!</v>
      </c>
      <c r="AR126" s="124" t="e">
        <f>IF(#REF!="","x",#REF!)</f>
        <v>#REF!</v>
      </c>
      <c r="AS126" s="124" t="e">
        <f>IF(#REF!="","x",#REF!)</f>
        <v>#REF!</v>
      </c>
      <c r="AT126" s="124" t="e">
        <f>IF(#REF!="","x",#REF!)</f>
        <v>#REF!</v>
      </c>
      <c r="AU126" s="124" t="e">
        <f>IF(#REF!="","x",#REF!)</f>
        <v>#REF!</v>
      </c>
      <c r="AV126" s="124" t="e">
        <f>IF(#REF!="","x",#REF!)</f>
        <v>#REF!</v>
      </c>
      <c r="AW126" s="124" t="e">
        <f>IF(#REF!="","x",#REF!)</f>
        <v>#REF!</v>
      </c>
      <c r="AX126" s="124" t="e">
        <f>IF(#REF!="","x",#REF!)</f>
        <v>#REF!</v>
      </c>
      <c r="AY126" s="124" t="e">
        <f>IF(#REF!="","x",#REF!)</f>
        <v>#REF!</v>
      </c>
      <c r="AZ126" s="124" t="e">
        <f>IF(#REF!="","x",#REF!)</f>
        <v>#REF!</v>
      </c>
      <c r="BA126" s="124" t="e">
        <f>IF(#REF!="","x",#REF!)</f>
        <v>#REF!</v>
      </c>
      <c r="BB126" s="124" t="e">
        <f>IF(#REF!="","x",#REF!)</f>
        <v>#REF!</v>
      </c>
      <c r="BC126" s="124" t="e">
        <f>IF(#REF!="","x",#REF!)</f>
        <v>#REF!</v>
      </c>
      <c r="BD126" s="124" t="e">
        <f>IF(#REF!="","x",#REF!)</f>
        <v>#REF!</v>
      </c>
      <c r="BE126" s="162" t="e">
        <f>IF(#REF!="","x",YEAR(#REF!))</f>
        <v>#REF!</v>
      </c>
      <c r="BF126" s="162" t="e">
        <f>IF(#REF!="","x",YEAR(#REF!))</f>
        <v>#REF!</v>
      </c>
      <c r="BG126" s="162" t="e">
        <f>IF(#REF!="","x",YEAR(#REF!))</f>
        <v>#REF!</v>
      </c>
      <c r="BH126" s="124" t="e">
        <f>IF(#REF!="","x",#REF!)</f>
        <v>#REF!</v>
      </c>
      <c r="BI126" s="124" t="e">
        <f>IF(#REF!="","x",#REF!)</f>
        <v>#REF!</v>
      </c>
      <c r="BJ126" s="124" t="e">
        <f>IF(#REF!="","x",#REF!)</f>
        <v>#REF!</v>
      </c>
      <c r="BK126" s="124" t="e">
        <f>IF(#REF!="","x",#REF!)</f>
        <v>#REF!</v>
      </c>
      <c r="BL126" s="124" t="e">
        <f>IF(#REF!="","x",#REF!)</f>
        <v>#REF!</v>
      </c>
      <c r="BM126" s="124" t="e">
        <f>IF(#REF!="","x",#REF!)</f>
        <v>#REF!</v>
      </c>
      <c r="BN126" s="124" t="e">
        <f>IF(#REF!="","x",#REF!)</f>
        <v>#REF!</v>
      </c>
      <c r="BO126" s="124" t="e">
        <f>IF(#REF!="","x",#REF!)</f>
        <v>#REF!</v>
      </c>
      <c r="BP126" s="124" t="e">
        <f>IF(#REF!="","x",#REF!)</f>
        <v>#REF!</v>
      </c>
      <c r="BQ126" s="124" t="e">
        <f>IF(#REF!="","x",#REF!)</f>
        <v>#REF!</v>
      </c>
      <c r="BR126" s="124" t="e">
        <f>IF(#REF!="","x",#REF!)</f>
        <v>#REF!</v>
      </c>
      <c r="BS126" s="124" t="e">
        <f>IF(#REF!="","x",#REF!)</f>
        <v>#REF!</v>
      </c>
      <c r="BT126" s="124" t="e">
        <f>IF(#REF!="","x",#REF!)</f>
        <v>#REF!</v>
      </c>
      <c r="BU126" s="124" t="e">
        <f>IF(#REF!="","x",#REF!)</f>
        <v>#REF!</v>
      </c>
      <c r="BV126" s="124" t="e">
        <f>IF(#REF!="","x",#REF!)</f>
        <v>#REF!</v>
      </c>
      <c r="BW126" s="124" t="e">
        <f>IF(#REF!="","x",#REF!)</f>
        <v>#REF!</v>
      </c>
      <c r="BX126" s="124" t="e">
        <f>IF(#REF!="","x",#REF!)</f>
        <v>#REF!</v>
      </c>
      <c r="BY126" s="124" t="e">
        <f>IF(#REF!="","x",#REF!)</f>
        <v>#REF!</v>
      </c>
      <c r="BZ126" s="124" t="e">
        <f>IF(#REF!="","x",#REF!)</f>
        <v>#REF!</v>
      </c>
      <c r="CA126" s="124" t="e">
        <f>IF(#REF!="","x",#REF!)</f>
        <v>#REF!</v>
      </c>
      <c r="CB126" s="124" t="e">
        <f>IF(#REF!="","x",#REF!)</f>
        <v>#REF!</v>
      </c>
    </row>
    <row r="127" spans="1:80" x14ac:dyDescent="0.25">
      <c r="A127" s="101" t="s">
        <v>230</v>
      </c>
      <c r="B127" s="84" t="s">
        <v>229</v>
      </c>
      <c r="C127" s="124" t="e">
        <f>IF(#REF!="","x",#REF!)</f>
        <v>#REF!</v>
      </c>
      <c r="D127" s="124" t="e">
        <f>IF(#REF!="","x",#REF!)</f>
        <v>#REF!</v>
      </c>
      <c r="E127" s="124" t="e">
        <f>IF(#REF!="","x",#REF!)</f>
        <v>#REF!</v>
      </c>
      <c r="F127" s="124" t="e">
        <f>IF(#REF!="","x",#REF!)</f>
        <v>#REF!</v>
      </c>
      <c r="G127" s="124" t="e">
        <f>IF(#REF!="","x",#REF!)</f>
        <v>#REF!</v>
      </c>
      <c r="H127" s="124" t="e">
        <f>IF(#REF!="","x",#REF!)</f>
        <v>#REF!</v>
      </c>
      <c r="I127" s="124" t="e">
        <f>IF(#REF!="","x",#REF!)</f>
        <v>#REF!</v>
      </c>
      <c r="J127" s="124" t="e">
        <f>IF(#REF!="","x",#REF!)</f>
        <v>#REF!</v>
      </c>
      <c r="K127" s="124" t="e">
        <f>IF(#REF!="","x",#REF!)</f>
        <v>#REF!</v>
      </c>
      <c r="L127" s="124" t="e">
        <f>IF(#REF!="","x",#REF!)</f>
        <v>#REF!</v>
      </c>
      <c r="M127" s="124" t="e">
        <f>IF(#REF!="","x",#REF!)</f>
        <v>#REF!</v>
      </c>
      <c r="N127" s="124" t="e">
        <f>IF(#REF!="","x",#REF!)</f>
        <v>#REF!</v>
      </c>
      <c r="O127" s="124" t="e">
        <f>IF(#REF!="","x",#REF!)</f>
        <v>#REF!</v>
      </c>
      <c r="P127" s="124" t="e">
        <f>IF(#REF!="","x",#REF!)</f>
        <v>#REF!</v>
      </c>
      <c r="Q127" s="124" t="e">
        <f>IF(#REF!="","x",#REF!)</f>
        <v>#REF!</v>
      </c>
      <c r="R127" s="124" t="e">
        <f>IF(#REF!="","x",#REF!)</f>
        <v>#REF!</v>
      </c>
      <c r="S127" s="124" t="e">
        <f>IF(#REF!="","x",#REF!)</f>
        <v>#REF!</v>
      </c>
      <c r="T127" s="124" t="e">
        <f>IF(#REF!="","x",#REF!)</f>
        <v>#REF!</v>
      </c>
      <c r="U127" s="124" t="e">
        <f>IF(#REF!="","x",#REF!)</f>
        <v>#REF!</v>
      </c>
      <c r="V127" s="124" t="e">
        <f>IF(#REF!="","x",#REF!)</f>
        <v>#REF!</v>
      </c>
      <c r="W127" s="124" t="e">
        <f>IF(#REF!="","x",#REF!)</f>
        <v>#REF!</v>
      </c>
      <c r="X127" s="124" t="e">
        <f>IF(#REF!="","x",#REF!)</f>
        <v>#REF!</v>
      </c>
      <c r="Y127" s="124" t="e">
        <f>IF(#REF!="","x",#REF!)</f>
        <v>#REF!</v>
      </c>
      <c r="Z127" s="124" t="e">
        <f>IF(#REF!="","x",#REF!)</f>
        <v>#REF!</v>
      </c>
      <c r="AA127" s="124" t="e">
        <f>IF(#REF!="","x",#REF!)</f>
        <v>#REF!</v>
      </c>
      <c r="AB127" s="124" t="e">
        <f>IF(#REF!="","x",#REF!)</f>
        <v>#REF!</v>
      </c>
      <c r="AC127" s="124" t="e">
        <f>IF(#REF!="","x",#REF!)</f>
        <v>#REF!</v>
      </c>
      <c r="AD127" s="124" t="e">
        <f>IF(#REF!="","x",#REF!)</f>
        <v>#REF!</v>
      </c>
      <c r="AE127" s="124" t="e">
        <f>IF(#REF!="","x",#REF!)</f>
        <v>#REF!</v>
      </c>
      <c r="AF127" s="124" t="e">
        <f>IF(#REF!="","x",#REF!)</f>
        <v>#REF!</v>
      </c>
      <c r="AG127" s="124" t="e">
        <f>IF(#REF!="","x",#REF!)</f>
        <v>#REF!</v>
      </c>
      <c r="AH127" s="124" t="e">
        <f>IF(#REF!="","x",#REF!)</f>
        <v>#REF!</v>
      </c>
      <c r="AI127" s="124" t="e">
        <f>IF(#REF!="","x",#REF!)</f>
        <v>#REF!</v>
      </c>
      <c r="AJ127" s="124" t="e">
        <f>IF(#REF!="","x",#REF!)</f>
        <v>#REF!</v>
      </c>
      <c r="AK127" s="124" t="e">
        <f>IF(#REF!="","x",#REF!)</f>
        <v>#REF!</v>
      </c>
      <c r="AL127" s="124" t="e">
        <f>IF(#REF!="","x",#REF!)</f>
        <v>#REF!</v>
      </c>
      <c r="AM127" s="124" t="e">
        <f>IF(#REF!="","x",#REF!)</f>
        <v>#REF!</v>
      </c>
      <c r="AN127" s="124" t="e">
        <f>IF(#REF!="","x",#REF!)</f>
        <v>#REF!</v>
      </c>
      <c r="AO127" s="124" t="e">
        <f>IF(#REF!="","x",#REF!)</f>
        <v>#REF!</v>
      </c>
      <c r="AP127" s="124" t="e">
        <f>IF(#REF!="","x",#REF!)</f>
        <v>#REF!</v>
      </c>
      <c r="AQ127" s="124" t="e">
        <f>IF(#REF!="","x",#REF!)</f>
        <v>#REF!</v>
      </c>
      <c r="AR127" s="124" t="e">
        <f>IF(#REF!="","x",#REF!)</f>
        <v>#REF!</v>
      </c>
      <c r="AS127" s="124" t="e">
        <f>IF(#REF!="","x",#REF!)</f>
        <v>#REF!</v>
      </c>
      <c r="AT127" s="124" t="e">
        <f>IF(#REF!="","x",#REF!)</f>
        <v>#REF!</v>
      </c>
      <c r="AU127" s="124" t="e">
        <f>IF(#REF!="","x",#REF!)</f>
        <v>#REF!</v>
      </c>
      <c r="AV127" s="124" t="e">
        <f>IF(#REF!="","x",#REF!)</f>
        <v>#REF!</v>
      </c>
      <c r="AW127" s="124" t="e">
        <f>IF(#REF!="","x",#REF!)</f>
        <v>#REF!</v>
      </c>
      <c r="AX127" s="124" t="e">
        <f>IF(#REF!="","x",#REF!)</f>
        <v>#REF!</v>
      </c>
      <c r="AY127" s="124" t="e">
        <f>IF(#REF!="","x",#REF!)</f>
        <v>#REF!</v>
      </c>
      <c r="AZ127" s="124" t="e">
        <f>IF(#REF!="","x",#REF!)</f>
        <v>#REF!</v>
      </c>
      <c r="BA127" s="124" t="e">
        <f>IF(#REF!="","x",#REF!)</f>
        <v>#REF!</v>
      </c>
      <c r="BB127" s="124" t="e">
        <f>IF(#REF!="","x",#REF!)</f>
        <v>#REF!</v>
      </c>
      <c r="BC127" s="124" t="e">
        <f>IF(#REF!="","x",#REF!)</f>
        <v>#REF!</v>
      </c>
      <c r="BD127" s="124" t="e">
        <f>IF(#REF!="","x",#REF!)</f>
        <v>#REF!</v>
      </c>
      <c r="BE127" s="162" t="e">
        <f>IF(#REF!="","x",YEAR(#REF!))</f>
        <v>#REF!</v>
      </c>
      <c r="BF127" s="162" t="e">
        <f>IF(#REF!="","x",YEAR(#REF!))</f>
        <v>#REF!</v>
      </c>
      <c r="BG127" s="162" t="e">
        <f>IF(#REF!="","x",YEAR(#REF!))</f>
        <v>#REF!</v>
      </c>
      <c r="BH127" s="124" t="e">
        <f>IF(#REF!="","x",#REF!)</f>
        <v>#REF!</v>
      </c>
      <c r="BI127" s="124" t="e">
        <f>IF(#REF!="","x",#REF!)</f>
        <v>#REF!</v>
      </c>
      <c r="BJ127" s="124" t="e">
        <f>IF(#REF!="","x",#REF!)</f>
        <v>#REF!</v>
      </c>
      <c r="BK127" s="124" t="e">
        <f>IF(#REF!="","x",#REF!)</f>
        <v>#REF!</v>
      </c>
      <c r="BL127" s="124" t="e">
        <f>IF(#REF!="","x",#REF!)</f>
        <v>#REF!</v>
      </c>
      <c r="BM127" s="124" t="e">
        <f>IF(#REF!="","x",#REF!)</f>
        <v>#REF!</v>
      </c>
      <c r="BN127" s="124" t="e">
        <f>IF(#REF!="","x",#REF!)</f>
        <v>#REF!</v>
      </c>
      <c r="BO127" s="124" t="e">
        <f>IF(#REF!="","x",#REF!)</f>
        <v>#REF!</v>
      </c>
      <c r="BP127" s="124" t="e">
        <f>IF(#REF!="","x",#REF!)</f>
        <v>#REF!</v>
      </c>
      <c r="BQ127" s="124" t="e">
        <f>IF(#REF!="","x",#REF!)</f>
        <v>#REF!</v>
      </c>
      <c r="BR127" s="124" t="e">
        <f>IF(#REF!="","x",#REF!)</f>
        <v>#REF!</v>
      </c>
      <c r="BS127" s="124" t="e">
        <f>IF(#REF!="","x",#REF!)</f>
        <v>#REF!</v>
      </c>
      <c r="BT127" s="124" t="e">
        <f>IF(#REF!="","x",#REF!)</f>
        <v>#REF!</v>
      </c>
      <c r="BU127" s="124" t="e">
        <f>IF(#REF!="","x",#REF!)</f>
        <v>#REF!</v>
      </c>
      <c r="BV127" s="124" t="e">
        <f>IF(#REF!="","x",#REF!)</f>
        <v>#REF!</v>
      </c>
      <c r="BW127" s="124" t="e">
        <f>IF(#REF!="","x",#REF!)</f>
        <v>#REF!</v>
      </c>
      <c r="BX127" s="124" t="e">
        <f>IF(#REF!="","x",#REF!)</f>
        <v>#REF!</v>
      </c>
      <c r="BY127" s="124" t="e">
        <f>IF(#REF!="","x",#REF!)</f>
        <v>#REF!</v>
      </c>
      <c r="BZ127" s="124" t="e">
        <f>IF(#REF!="","x",#REF!)</f>
        <v>#REF!</v>
      </c>
      <c r="CA127" s="124" t="e">
        <f>IF(#REF!="","x",#REF!)</f>
        <v>#REF!</v>
      </c>
      <c r="CB127" s="124" t="e">
        <f>IF(#REF!="","x",#REF!)</f>
        <v>#REF!</v>
      </c>
    </row>
    <row r="128" spans="1:80" x14ac:dyDescent="0.25">
      <c r="A128" s="101" t="s">
        <v>232</v>
      </c>
      <c r="B128" s="84" t="s">
        <v>231</v>
      </c>
      <c r="C128" s="124" t="e">
        <f>IF(#REF!="","x",#REF!)</f>
        <v>#REF!</v>
      </c>
      <c r="D128" s="124" t="e">
        <f>IF(#REF!="","x",#REF!)</f>
        <v>#REF!</v>
      </c>
      <c r="E128" s="124" t="e">
        <f>IF(#REF!="","x",#REF!)</f>
        <v>#REF!</v>
      </c>
      <c r="F128" s="124" t="e">
        <f>IF(#REF!="","x",#REF!)</f>
        <v>#REF!</v>
      </c>
      <c r="G128" s="124" t="e">
        <f>IF(#REF!="","x",#REF!)</f>
        <v>#REF!</v>
      </c>
      <c r="H128" s="124" t="e">
        <f>IF(#REF!="","x",#REF!)</f>
        <v>#REF!</v>
      </c>
      <c r="I128" s="124" t="e">
        <f>IF(#REF!="","x",#REF!)</f>
        <v>#REF!</v>
      </c>
      <c r="J128" s="124" t="e">
        <f>IF(#REF!="","x",#REF!)</f>
        <v>#REF!</v>
      </c>
      <c r="K128" s="124" t="e">
        <f>IF(#REF!="","x",#REF!)</f>
        <v>#REF!</v>
      </c>
      <c r="L128" s="124" t="e">
        <f>IF(#REF!="","x",#REF!)</f>
        <v>#REF!</v>
      </c>
      <c r="M128" s="124" t="e">
        <f>IF(#REF!="","x",#REF!)</f>
        <v>#REF!</v>
      </c>
      <c r="N128" s="124" t="e">
        <f>IF(#REF!="","x",#REF!)</f>
        <v>#REF!</v>
      </c>
      <c r="O128" s="124" t="e">
        <f>IF(#REF!="","x",#REF!)</f>
        <v>#REF!</v>
      </c>
      <c r="P128" s="124" t="e">
        <f>IF(#REF!="","x",#REF!)</f>
        <v>#REF!</v>
      </c>
      <c r="Q128" s="124" t="e">
        <f>IF(#REF!="","x",#REF!)</f>
        <v>#REF!</v>
      </c>
      <c r="R128" s="124" t="e">
        <f>IF(#REF!="","x",#REF!)</f>
        <v>#REF!</v>
      </c>
      <c r="S128" s="124" t="e">
        <f>IF(#REF!="","x",#REF!)</f>
        <v>#REF!</v>
      </c>
      <c r="T128" s="124" t="e">
        <f>IF(#REF!="","x",#REF!)</f>
        <v>#REF!</v>
      </c>
      <c r="U128" s="124" t="e">
        <f>IF(#REF!="","x",#REF!)</f>
        <v>#REF!</v>
      </c>
      <c r="V128" s="124" t="e">
        <f>IF(#REF!="","x",#REF!)</f>
        <v>#REF!</v>
      </c>
      <c r="W128" s="124" t="e">
        <f>IF(#REF!="","x",#REF!)</f>
        <v>#REF!</v>
      </c>
      <c r="X128" s="124" t="e">
        <f>IF(#REF!="","x",#REF!)</f>
        <v>#REF!</v>
      </c>
      <c r="Y128" s="124" t="e">
        <f>IF(#REF!="","x",#REF!)</f>
        <v>#REF!</v>
      </c>
      <c r="Z128" s="124" t="e">
        <f>IF(#REF!="","x",#REF!)</f>
        <v>#REF!</v>
      </c>
      <c r="AA128" s="124" t="e">
        <f>IF(#REF!="","x",#REF!)</f>
        <v>#REF!</v>
      </c>
      <c r="AB128" s="124" t="e">
        <f>IF(#REF!="","x",#REF!)</f>
        <v>#REF!</v>
      </c>
      <c r="AC128" s="124" t="e">
        <f>IF(#REF!="","x",#REF!)</f>
        <v>#REF!</v>
      </c>
      <c r="AD128" s="124" t="e">
        <f>IF(#REF!="","x",#REF!)</f>
        <v>#REF!</v>
      </c>
      <c r="AE128" s="124" t="e">
        <f>IF(#REF!="","x",#REF!)</f>
        <v>#REF!</v>
      </c>
      <c r="AF128" s="124" t="e">
        <f>IF(#REF!="","x",#REF!)</f>
        <v>#REF!</v>
      </c>
      <c r="AG128" s="124" t="e">
        <f>IF(#REF!="","x",#REF!)</f>
        <v>#REF!</v>
      </c>
      <c r="AH128" s="124" t="e">
        <f>IF(#REF!="","x",#REF!)</f>
        <v>#REF!</v>
      </c>
      <c r="AI128" s="124" t="e">
        <f>IF(#REF!="","x",#REF!)</f>
        <v>#REF!</v>
      </c>
      <c r="AJ128" s="124" t="e">
        <f>IF(#REF!="","x",#REF!)</f>
        <v>#REF!</v>
      </c>
      <c r="AK128" s="124" t="e">
        <f>IF(#REF!="","x",#REF!)</f>
        <v>#REF!</v>
      </c>
      <c r="AL128" s="124" t="e">
        <f>IF(#REF!="","x",#REF!)</f>
        <v>#REF!</v>
      </c>
      <c r="AM128" s="124" t="e">
        <f>IF(#REF!="","x",#REF!)</f>
        <v>#REF!</v>
      </c>
      <c r="AN128" s="124" t="e">
        <f>IF(#REF!="","x",#REF!)</f>
        <v>#REF!</v>
      </c>
      <c r="AO128" s="124" t="e">
        <f>IF(#REF!="","x",#REF!)</f>
        <v>#REF!</v>
      </c>
      <c r="AP128" s="124" t="e">
        <f>IF(#REF!="","x",#REF!)</f>
        <v>#REF!</v>
      </c>
      <c r="AQ128" s="124" t="e">
        <f>IF(#REF!="","x",#REF!)</f>
        <v>#REF!</v>
      </c>
      <c r="AR128" s="124" t="e">
        <f>IF(#REF!="","x",#REF!)</f>
        <v>#REF!</v>
      </c>
      <c r="AS128" s="124" t="e">
        <f>IF(#REF!="","x",#REF!)</f>
        <v>#REF!</v>
      </c>
      <c r="AT128" s="124" t="e">
        <f>IF(#REF!="","x",#REF!)</f>
        <v>#REF!</v>
      </c>
      <c r="AU128" s="124" t="e">
        <f>IF(#REF!="","x",#REF!)</f>
        <v>#REF!</v>
      </c>
      <c r="AV128" s="124" t="e">
        <f>IF(#REF!="","x",#REF!)</f>
        <v>#REF!</v>
      </c>
      <c r="AW128" s="124" t="e">
        <f>IF(#REF!="","x",#REF!)</f>
        <v>#REF!</v>
      </c>
      <c r="AX128" s="124" t="e">
        <f>IF(#REF!="","x",#REF!)</f>
        <v>#REF!</v>
      </c>
      <c r="AY128" s="124" t="e">
        <f>IF(#REF!="","x",#REF!)</f>
        <v>#REF!</v>
      </c>
      <c r="AZ128" s="124" t="e">
        <f>IF(#REF!="","x",#REF!)</f>
        <v>#REF!</v>
      </c>
      <c r="BA128" s="124" t="e">
        <f>IF(#REF!="","x",#REF!)</f>
        <v>#REF!</v>
      </c>
      <c r="BB128" s="124" t="e">
        <f>IF(#REF!="","x",#REF!)</f>
        <v>#REF!</v>
      </c>
      <c r="BC128" s="124" t="e">
        <f>IF(#REF!="","x",#REF!)</f>
        <v>#REF!</v>
      </c>
      <c r="BD128" s="124" t="e">
        <f>IF(#REF!="","x",#REF!)</f>
        <v>#REF!</v>
      </c>
      <c r="BE128" s="162" t="e">
        <f>IF(#REF!="","x",YEAR(#REF!))</f>
        <v>#REF!</v>
      </c>
      <c r="BF128" s="162" t="e">
        <f>IF(#REF!="","x",YEAR(#REF!))</f>
        <v>#REF!</v>
      </c>
      <c r="BG128" s="162" t="e">
        <f>IF(#REF!="","x",YEAR(#REF!))</f>
        <v>#REF!</v>
      </c>
      <c r="BH128" s="124" t="e">
        <f>IF(#REF!="","x",#REF!)</f>
        <v>#REF!</v>
      </c>
      <c r="BI128" s="124" t="e">
        <f>IF(#REF!="","x",#REF!)</f>
        <v>#REF!</v>
      </c>
      <c r="BJ128" s="124" t="e">
        <f>IF(#REF!="","x",#REF!)</f>
        <v>#REF!</v>
      </c>
      <c r="BK128" s="124" t="e">
        <f>IF(#REF!="","x",#REF!)</f>
        <v>#REF!</v>
      </c>
      <c r="BL128" s="124" t="e">
        <f>IF(#REF!="","x",#REF!)</f>
        <v>#REF!</v>
      </c>
      <c r="BM128" s="124" t="e">
        <f>IF(#REF!="","x",#REF!)</f>
        <v>#REF!</v>
      </c>
      <c r="BN128" s="124" t="e">
        <f>IF(#REF!="","x",#REF!)</f>
        <v>#REF!</v>
      </c>
      <c r="BO128" s="124" t="e">
        <f>IF(#REF!="","x",#REF!)</f>
        <v>#REF!</v>
      </c>
      <c r="BP128" s="124" t="e">
        <f>IF(#REF!="","x",#REF!)</f>
        <v>#REF!</v>
      </c>
      <c r="BQ128" s="124" t="e">
        <f>IF(#REF!="","x",#REF!)</f>
        <v>#REF!</v>
      </c>
      <c r="BR128" s="124" t="e">
        <f>IF(#REF!="","x",#REF!)</f>
        <v>#REF!</v>
      </c>
      <c r="BS128" s="124" t="e">
        <f>IF(#REF!="","x",#REF!)</f>
        <v>#REF!</v>
      </c>
      <c r="BT128" s="124" t="e">
        <f>IF(#REF!="","x",#REF!)</f>
        <v>#REF!</v>
      </c>
      <c r="BU128" s="124" t="e">
        <f>IF(#REF!="","x",#REF!)</f>
        <v>#REF!</v>
      </c>
      <c r="BV128" s="124" t="e">
        <f>IF(#REF!="","x",#REF!)</f>
        <v>#REF!</v>
      </c>
      <c r="BW128" s="124" t="e">
        <f>IF(#REF!="","x",#REF!)</f>
        <v>#REF!</v>
      </c>
      <c r="BX128" s="124" t="e">
        <f>IF(#REF!="","x",#REF!)</f>
        <v>#REF!</v>
      </c>
      <c r="BY128" s="124" t="e">
        <f>IF(#REF!="","x",#REF!)</f>
        <v>#REF!</v>
      </c>
      <c r="BZ128" s="124" t="e">
        <f>IF(#REF!="","x",#REF!)</f>
        <v>#REF!</v>
      </c>
      <c r="CA128" s="124" t="e">
        <f>IF(#REF!="","x",#REF!)</f>
        <v>#REF!</v>
      </c>
      <c r="CB128" s="124" t="e">
        <f>IF(#REF!="","x",#REF!)</f>
        <v>#REF!</v>
      </c>
    </row>
    <row r="129" spans="1:80" x14ac:dyDescent="0.25">
      <c r="A129" s="101" t="s">
        <v>234</v>
      </c>
      <c r="B129" s="84" t="s">
        <v>233</v>
      </c>
      <c r="C129" s="124" t="e">
        <f>IF(#REF!="","x",#REF!)</f>
        <v>#REF!</v>
      </c>
      <c r="D129" s="124" t="e">
        <f>IF(#REF!="","x",#REF!)</f>
        <v>#REF!</v>
      </c>
      <c r="E129" s="124" t="e">
        <f>IF(#REF!="","x",#REF!)</f>
        <v>#REF!</v>
      </c>
      <c r="F129" s="124" t="e">
        <f>IF(#REF!="","x",#REF!)</f>
        <v>#REF!</v>
      </c>
      <c r="G129" s="124" t="e">
        <f>IF(#REF!="","x",#REF!)</f>
        <v>#REF!</v>
      </c>
      <c r="H129" s="124" t="e">
        <f>IF(#REF!="","x",#REF!)</f>
        <v>#REF!</v>
      </c>
      <c r="I129" s="124" t="e">
        <f>IF(#REF!="","x",#REF!)</f>
        <v>#REF!</v>
      </c>
      <c r="J129" s="124" t="e">
        <f>IF(#REF!="","x",#REF!)</f>
        <v>#REF!</v>
      </c>
      <c r="K129" s="124" t="e">
        <f>IF(#REF!="","x",#REF!)</f>
        <v>#REF!</v>
      </c>
      <c r="L129" s="124" t="e">
        <f>IF(#REF!="","x",#REF!)</f>
        <v>#REF!</v>
      </c>
      <c r="M129" s="124" t="e">
        <f>IF(#REF!="","x",#REF!)</f>
        <v>#REF!</v>
      </c>
      <c r="N129" s="124" t="e">
        <f>IF(#REF!="","x",#REF!)</f>
        <v>#REF!</v>
      </c>
      <c r="O129" s="124" t="e">
        <f>IF(#REF!="","x",#REF!)</f>
        <v>#REF!</v>
      </c>
      <c r="P129" s="124" t="e">
        <f>IF(#REF!="","x",#REF!)</f>
        <v>#REF!</v>
      </c>
      <c r="Q129" s="124" t="e">
        <f>IF(#REF!="","x",#REF!)</f>
        <v>#REF!</v>
      </c>
      <c r="R129" s="124" t="e">
        <f>IF(#REF!="","x",#REF!)</f>
        <v>#REF!</v>
      </c>
      <c r="S129" s="124" t="e">
        <f>IF(#REF!="","x",#REF!)</f>
        <v>#REF!</v>
      </c>
      <c r="T129" s="124" t="e">
        <f>IF(#REF!="","x",#REF!)</f>
        <v>#REF!</v>
      </c>
      <c r="U129" s="124" t="e">
        <f>IF(#REF!="","x",#REF!)</f>
        <v>#REF!</v>
      </c>
      <c r="V129" s="124" t="e">
        <f>IF(#REF!="","x",#REF!)</f>
        <v>#REF!</v>
      </c>
      <c r="W129" s="124" t="e">
        <f>IF(#REF!="","x",#REF!)</f>
        <v>#REF!</v>
      </c>
      <c r="X129" s="124" t="e">
        <f>IF(#REF!="","x",#REF!)</f>
        <v>#REF!</v>
      </c>
      <c r="Y129" s="124" t="e">
        <f>IF(#REF!="","x",#REF!)</f>
        <v>#REF!</v>
      </c>
      <c r="Z129" s="124" t="e">
        <f>IF(#REF!="","x",#REF!)</f>
        <v>#REF!</v>
      </c>
      <c r="AA129" s="124" t="e">
        <f>IF(#REF!="","x",#REF!)</f>
        <v>#REF!</v>
      </c>
      <c r="AB129" s="124" t="e">
        <f>IF(#REF!="","x",#REF!)</f>
        <v>#REF!</v>
      </c>
      <c r="AC129" s="124" t="e">
        <f>IF(#REF!="","x",#REF!)</f>
        <v>#REF!</v>
      </c>
      <c r="AD129" s="124" t="e">
        <f>IF(#REF!="","x",#REF!)</f>
        <v>#REF!</v>
      </c>
      <c r="AE129" s="124" t="e">
        <f>IF(#REF!="","x",#REF!)</f>
        <v>#REF!</v>
      </c>
      <c r="AF129" s="124" t="e">
        <f>IF(#REF!="","x",#REF!)</f>
        <v>#REF!</v>
      </c>
      <c r="AG129" s="124" t="e">
        <f>IF(#REF!="","x",#REF!)</f>
        <v>#REF!</v>
      </c>
      <c r="AH129" s="124" t="e">
        <f>IF(#REF!="","x",#REF!)</f>
        <v>#REF!</v>
      </c>
      <c r="AI129" s="124" t="e">
        <f>IF(#REF!="","x",#REF!)</f>
        <v>#REF!</v>
      </c>
      <c r="AJ129" s="124" t="e">
        <f>IF(#REF!="","x",#REF!)</f>
        <v>#REF!</v>
      </c>
      <c r="AK129" s="124" t="e">
        <f>IF(#REF!="","x",#REF!)</f>
        <v>#REF!</v>
      </c>
      <c r="AL129" s="124" t="e">
        <f>IF(#REF!="","x",#REF!)</f>
        <v>#REF!</v>
      </c>
      <c r="AM129" s="124" t="e">
        <f>IF(#REF!="","x",#REF!)</f>
        <v>#REF!</v>
      </c>
      <c r="AN129" s="124" t="e">
        <f>IF(#REF!="","x",#REF!)</f>
        <v>#REF!</v>
      </c>
      <c r="AO129" s="124" t="e">
        <f>IF(#REF!="","x",#REF!)</f>
        <v>#REF!</v>
      </c>
      <c r="AP129" s="124" t="e">
        <f>IF(#REF!="","x",#REF!)</f>
        <v>#REF!</v>
      </c>
      <c r="AQ129" s="124" t="e">
        <f>IF(#REF!="","x",#REF!)</f>
        <v>#REF!</v>
      </c>
      <c r="AR129" s="124" t="e">
        <f>IF(#REF!="","x",#REF!)</f>
        <v>#REF!</v>
      </c>
      <c r="AS129" s="124" t="e">
        <f>IF(#REF!="","x",#REF!)</f>
        <v>#REF!</v>
      </c>
      <c r="AT129" s="124" t="e">
        <f>IF(#REF!="","x",#REF!)</f>
        <v>#REF!</v>
      </c>
      <c r="AU129" s="124" t="e">
        <f>IF(#REF!="","x",#REF!)</f>
        <v>#REF!</v>
      </c>
      <c r="AV129" s="124" t="e">
        <f>IF(#REF!="","x",#REF!)</f>
        <v>#REF!</v>
      </c>
      <c r="AW129" s="124" t="e">
        <f>IF(#REF!="","x",#REF!)</f>
        <v>#REF!</v>
      </c>
      <c r="AX129" s="124" t="e">
        <f>IF(#REF!="","x",#REF!)</f>
        <v>#REF!</v>
      </c>
      <c r="AY129" s="124" t="e">
        <f>IF(#REF!="","x",#REF!)</f>
        <v>#REF!</v>
      </c>
      <c r="AZ129" s="124" t="e">
        <f>IF(#REF!="","x",#REF!)</f>
        <v>#REF!</v>
      </c>
      <c r="BA129" s="124" t="e">
        <f>IF(#REF!="","x",#REF!)</f>
        <v>#REF!</v>
      </c>
      <c r="BB129" s="124" t="e">
        <f>IF(#REF!="","x",#REF!)</f>
        <v>#REF!</v>
      </c>
      <c r="BC129" s="124" t="e">
        <f>IF(#REF!="","x",#REF!)</f>
        <v>#REF!</v>
      </c>
      <c r="BD129" s="124" t="e">
        <f>IF(#REF!="","x",#REF!)</f>
        <v>#REF!</v>
      </c>
      <c r="BE129" s="162" t="e">
        <f>IF(#REF!="","x",YEAR(#REF!))</f>
        <v>#REF!</v>
      </c>
      <c r="BF129" s="162" t="e">
        <f>IF(#REF!="","x",YEAR(#REF!))</f>
        <v>#REF!</v>
      </c>
      <c r="BG129" s="162" t="e">
        <f>IF(#REF!="","x",YEAR(#REF!))</f>
        <v>#REF!</v>
      </c>
      <c r="BH129" s="124" t="e">
        <f>IF(#REF!="","x",#REF!)</f>
        <v>#REF!</v>
      </c>
      <c r="BI129" s="124" t="e">
        <f>IF(#REF!="","x",#REF!)</f>
        <v>#REF!</v>
      </c>
      <c r="BJ129" s="124" t="e">
        <f>IF(#REF!="","x",#REF!)</f>
        <v>#REF!</v>
      </c>
      <c r="BK129" s="124" t="e">
        <f>IF(#REF!="","x",#REF!)</f>
        <v>#REF!</v>
      </c>
      <c r="BL129" s="124" t="e">
        <f>IF(#REF!="","x",#REF!)</f>
        <v>#REF!</v>
      </c>
      <c r="BM129" s="124" t="e">
        <f>IF(#REF!="","x",#REF!)</f>
        <v>#REF!</v>
      </c>
      <c r="BN129" s="124" t="e">
        <f>IF(#REF!="","x",#REF!)</f>
        <v>#REF!</v>
      </c>
      <c r="BO129" s="124" t="e">
        <f>IF(#REF!="","x",#REF!)</f>
        <v>#REF!</v>
      </c>
      <c r="BP129" s="124" t="e">
        <f>IF(#REF!="","x",#REF!)</f>
        <v>#REF!</v>
      </c>
      <c r="BQ129" s="124" t="e">
        <f>IF(#REF!="","x",#REF!)</f>
        <v>#REF!</v>
      </c>
      <c r="BR129" s="124" t="e">
        <f>IF(#REF!="","x",#REF!)</f>
        <v>#REF!</v>
      </c>
      <c r="BS129" s="124" t="e">
        <f>IF(#REF!="","x",#REF!)</f>
        <v>#REF!</v>
      </c>
      <c r="BT129" s="124" t="e">
        <f>IF(#REF!="","x",#REF!)</f>
        <v>#REF!</v>
      </c>
      <c r="BU129" s="124" t="e">
        <f>IF(#REF!="","x",#REF!)</f>
        <v>#REF!</v>
      </c>
      <c r="BV129" s="124" t="e">
        <f>IF(#REF!="","x",#REF!)</f>
        <v>#REF!</v>
      </c>
      <c r="BW129" s="124" t="e">
        <f>IF(#REF!="","x",#REF!)</f>
        <v>#REF!</v>
      </c>
      <c r="BX129" s="124" t="e">
        <f>IF(#REF!="","x",#REF!)</f>
        <v>#REF!</v>
      </c>
      <c r="BY129" s="124" t="e">
        <f>IF(#REF!="","x",#REF!)</f>
        <v>#REF!</v>
      </c>
      <c r="BZ129" s="124" t="e">
        <f>IF(#REF!="","x",#REF!)</f>
        <v>#REF!</v>
      </c>
      <c r="CA129" s="124" t="e">
        <f>IF(#REF!="","x",#REF!)</f>
        <v>#REF!</v>
      </c>
      <c r="CB129" s="124" t="e">
        <f>IF(#REF!="","x",#REF!)</f>
        <v>#REF!</v>
      </c>
    </row>
    <row r="130" spans="1:80" x14ac:dyDescent="0.25">
      <c r="A130" s="101" t="s">
        <v>704</v>
      </c>
      <c r="B130" s="84" t="s">
        <v>187</v>
      </c>
      <c r="C130" s="124" t="e">
        <f>IF(#REF!="","x",#REF!)</f>
        <v>#REF!</v>
      </c>
      <c r="D130" s="124" t="e">
        <f>IF(#REF!="","x",#REF!)</f>
        <v>#REF!</v>
      </c>
      <c r="E130" s="124" t="e">
        <f>IF(#REF!="","x",#REF!)</f>
        <v>#REF!</v>
      </c>
      <c r="F130" s="124" t="e">
        <f>IF(#REF!="","x",#REF!)</f>
        <v>#REF!</v>
      </c>
      <c r="G130" s="124" t="e">
        <f>IF(#REF!="","x",#REF!)</f>
        <v>#REF!</v>
      </c>
      <c r="H130" s="124" t="e">
        <f>IF(#REF!="","x",#REF!)</f>
        <v>#REF!</v>
      </c>
      <c r="I130" s="124" t="e">
        <f>IF(#REF!="","x",#REF!)</f>
        <v>#REF!</v>
      </c>
      <c r="J130" s="124" t="e">
        <f>IF(#REF!="","x",#REF!)</f>
        <v>#REF!</v>
      </c>
      <c r="K130" s="124" t="e">
        <f>IF(#REF!="","x",#REF!)</f>
        <v>#REF!</v>
      </c>
      <c r="L130" s="124" t="e">
        <f>IF(#REF!="","x",#REF!)</f>
        <v>#REF!</v>
      </c>
      <c r="M130" s="124" t="e">
        <f>IF(#REF!="","x",#REF!)</f>
        <v>#REF!</v>
      </c>
      <c r="N130" s="124" t="e">
        <f>IF(#REF!="","x",#REF!)</f>
        <v>#REF!</v>
      </c>
      <c r="O130" s="124" t="e">
        <f>IF(#REF!="","x",#REF!)</f>
        <v>#REF!</v>
      </c>
      <c r="P130" s="124" t="e">
        <f>IF(#REF!="","x",#REF!)</f>
        <v>#REF!</v>
      </c>
      <c r="Q130" s="124" t="e">
        <f>IF(#REF!="","x",#REF!)</f>
        <v>#REF!</v>
      </c>
      <c r="R130" s="124" t="e">
        <f>IF(#REF!="","x",#REF!)</f>
        <v>#REF!</v>
      </c>
      <c r="S130" s="124" t="e">
        <f>IF(#REF!="","x",#REF!)</f>
        <v>#REF!</v>
      </c>
      <c r="T130" s="124" t="e">
        <f>IF(#REF!="","x",#REF!)</f>
        <v>#REF!</v>
      </c>
      <c r="U130" s="124" t="e">
        <f>IF(#REF!="","x",#REF!)</f>
        <v>#REF!</v>
      </c>
      <c r="V130" s="124" t="e">
        <f>IF(#REF!="","x",#REF!)</f>
        <v>#REF!</v>
      </c>
      <c r="W130" s="124" t="e">
        <f>IF(#REF!="","x",#REF!)</f>
        <v>#REF!</v>
      </c>
      <c r="X130" s="124" t="e">
        <f>IF(#REF!="","x",#REF!)</f>
        <v>#REF!</v>
      </c>
      <c r="Y130" s="124" t="e">
        <f>IF(#REF!="","x",#REF!)</f>
        <v>#REF!</v>
      </c>
      <c r="Z130" s="124" t="e">
        <f>IF(#REF!="","x",#REF!)</f>
        <v>#REF!</v>
      </c>
      <c r="AA130" s="124" t="e">
        <f>IF(#REF!="","x",#REF!)</f>
        <v>#REF!</v>
      </c>
      <c r="AB130" s="124" t="e">
        <f>IF(#REF!="","x",#REF!)</f>
        <v>#REF!</v>
      </c>
      <c r="AC130" s="124" t="e">
        <f>IF(#REF!="","x",#REF!)</f>
        <v>#REF!</v>
      </c>
      <c r="AD130" s="124" t="e">
        <f>IF(#REF!="","x",#REF!)</f>
        <v>#REF!</v>
      </c>
      <c r="AE130" s="124" t="e">
        <f>IF(#REF!="","x",#REF!)</f>
        <v>#REF!</v>
      </c>
      <c r="AF130" s="124" t="e">
        <f>IF(#REF!="","x",#REF!)</f>
        <v>#REF!</v>
      </c>
      <c r="AG130" s="124" t="e">
        <f>IF(#REF!="","x",#REF!)</f>
        <v>#REF!</v>
      </c>
      <c r="AH130" s="124" t="e">
        <f>IF(#REF!="","x",#REF!)</f>
        <v>#REF!</v>
      </c>
      <c r="AI130" s="124" t="e">
        <f>IF(#REF!="","x",#REF!)</f>
        <v>#REF!</v>
      </c>
      <c r="AJ130" s="124" t="e">
        <f>IF(#REF!="","x",#REF!)</f>
        <v>#REF!</v>
      </c>
      <c r="AK130" s="124" t="e">
        <f>IF(#REF!="","x",#REF!)</f>
        <v>#REF!</v>
      </c>
      <c r="AL130" s="124" t="e">
        <f>IF(#REF!="","x",#REF!)</f>
        <v>#REF!</v>
      </c>
      <c r="AM130" s="124" t="e">
        <f>IF(#REF!="","x",#REF!)</f>
        <v>#REF!</v>
      </c>
      <c r="AN130" s="124" t="e">
        <f>IF(#REF!="","x",#REF!)</f>
        <v>#REF!</v>
      </c>
      <c r="AO130" s="124" t="e">
        <f>IF(#REF!="","x",#REF!)</f>
        <v>#REF!</v>
      </c>
      <c r="AP130" s="124" t="e">
        <f>IF(#REF!="","x",#REF!)</f>
        <v>#REF!</v>
      </c>
      <c r="AQ130" s="124" t="e">
        <f>IF(#REF!="","x",#REF!)</f>
        <v>#REF!</v>
      </c>
      <c r="AR130" s="124" t="e">
        <f>IF(#REF!="","x",#REF!)</f>
        <v>#REF!</v>
      </c>
      <c r="AS130" s="124" t="e">
        <f>IF(#REF!="","x",#REF!)</f>
        <v>#REF!</v>
      </c>
      <c r="AT130" s="124" t="e">
        <f>IF(#REF!="","x",#REF!)</f>
        <v>#REF!</v>
      </c>
      <c r="AU130" s="124" t="e">
        <f>IF(#REF!="","x",#REF!)</f>
        <v>#REF!</v>
      </c>
      <c r="AV130" s="124" t="e">
        <f>IF(#REF!="","x",#REF!)</f>
        <v>#REF!</v>
      </c>
      <c r="AW130" s="124" t="e">
        <f>IF(#REF!="","x",#REF!)</f>
        <v>#REF!</v>
      </c>
      <c r="AX130" s="124" t="e">
        <f>IF(#REF!="","x",#REF!)</f>
        <v>#REF!</v>
      </c>
      <c r="AY130" s="124" t="e">
        <f>IF(#REF!="","x",#REF!)</f>
        <v>#REF!</v>
      </c>
      <c r="AZ130" s="124" t="e">
        <f>IF(#REF!="","x",#REF!)</f>
        <v>#REF!</v>
      </c>
      <c r="BA130" s="124" t="e">
        <f>IF(#REF!="","x",#REF!)</f>
        <v>#REF!</v>
      </c>
      <c r="BB130" s="124" t="e">
        <f>IF(#REF!="","x",#REF!)</f>
        <v>#REF!</v>
      </c>
      <c r="BC130" s="124" t="e">
        <f>IF(#REF!="","x",#REF!)</f>
        <v>#REF!</v>
      </c>
      <c r="BD130" s="124" t="e">
        <f>IF(#REF!="","x",#REF!)</f>
        <v>#REF!</v>
      </c>
      <c r="BE130" s="162" t="e">
        <f>IF(#REF!="","x",YEAR(#REF!))</f>
        <v>#REF!</v>
      </c>
      <c r="BF130" s="162" t="e">
        <f>IF(#REF!="","x",YEAR(#REF!))</f>
        <v>#REF!</v>
      </c>
      <c r="BG130" s="162" t="e">
        <f>IF(#REF!="","x",YEAR(#REF!))</f>
        <v>#REF!</v>
      </c>
      <c r="BH130" s="124" t="e">
        <f>IF(#REF!="","x",#REF!)</f>
        <v>#REF!</v>
      </c>
      <c r="BI130" s="124" t="e">
        <f>IF(#REF!="","x",#REF!)</f>
        <v>#REF!</v>
      </c>
      <c r="BJ130" s="124" t="e">
        <f>IF(#REF!="","x",#REF!)</f>
        <v>#REF!</v>
      </c>
      <c r="BK130" s="124" t="e">
        <f>IF(#REF!="","x",#REF!)</f>
        <v>#REF!</v>
      </c>
      <c r="BL130" s="124" t="e">
        <f>IF(#REF!="","x",#REF!)</f>
        <v>#REF!</v>
      </c>
      <c r="BM130" s="124" t="e">
        <f>IF(#REF!="","x",#REF!)</f>
        <v>#REF!</v>
      </c>
      <c r="BN130" s="124" t="e">
        <f>IF(#REF!="","x",#REF!)</f>
        <v>#REF!</v>
      </c>
      <c r="BO130" s="124" t="e">
        <f>IF(#REF!="","x",#REF!)</f>
        <v>#REF!</v>
      </c>
      <c r="BP130" s="124" t="e">
        <f>IF(#REF!="","x",#REF!)</f>
        <v>#REF!</v>
      </c>
      <c r="BQ130" s="124" t="e">
        <f>IF(#REF!="","x",#REF!)</f>
        <v>#REF!</v>
      </c>
      <c r="BR130" s="124" t="e">
        <f>IF(#REF!="","x",#REF!)</f>
        <v>#REF!</v>
      </c>
      <c r="BS130" s="124" t="e">
        <f>IF(#REF!="","x",#REF!)</f>
        <v>#REF!</v>
      </c>
      <c r="BT130" s="124" t="e">
        <f>IF(#REF!="","x",#REF!)</f>
        <v>#REF!</v>
      </c>
      <c r="BU130" s="124" t="e">
        <f>IF(#REF!="","x",#REF!)</f>
        <v>#REF!</v>
      </c>
      <c r="BV130" s="124" t="e">
        <f>IF(#REF!="","x",#REF!)</f>
        <v>#REF!</v>
      </c>
      <c r="BW130" s="124" t="e">
        <f>IF(#REF!="","x",#REF!)</f>
        <v>#REF!</v>
      </c>
      <c r="BX130" s="124" t="e">
        <f>IF(#REF!="","x",#REF!)</f>
        <v>#REF!</v>
      </c>
      <c r="BY130" s="124" t="e">
        <f>IF(#REF!="","x",#REF!)</f>
        <v>#REF!</v>
      </c>
      <c r="BZ130" s="124" t="e">
        <f>IF(#REF!="","x",#REF!)</f>
        <v>#REF!</v>
      </c>
      <c r="CA130" s="124" t="e">
        <f>IF(#REF!="","x",#REF!)</f>
        <v>#REF!</v>
      </c>
      <c r="CB130" s="124" t="e">
        <f>IF(#REF!="","x",#REF!)</f>
        <v>#REF!</v>
      </c>
    </row>
    <row r="131" spans="1:80" x14ac:dyDescent="0.25">
      <c r="A131" s="101" t="s">
        <v>236</v>
      </c>
      <c r="B131" s="84" t="s">
        <v>235</v>
      </c>
      <c r="C131" s="124" t="e">
        <f>IF(#REF!="","x",#REF!)</f>
        <v>#REF!</v>
      </c>
      <c r="D131" s="124" t="e">
        <f>IF(#REF!="","x",#REF!)</f>
        <v>#REF!</v>
      </c>
      <c r="E131" s="124" t="e">
        <f>IF(#REF!="","x",#REF!)</f>
        <v>#REF!</v>
      </c>
      <c r="F131" s="124" t="e">
        <f>IF(#REF!="","x",#REF!)</f>
        <v>#REF!</v>
      </c>
      <c r="G131" s="124" t="e">
        <f>IF(#REF!="","x",#REF!)</f>
        <v>#REF!</v>
      </c>
      <c r="H131" s="124" t="e">
        <f>IF(#REF!="","x",#REF!)</f>
        <v>#REF!</v>
      </c>
      <c r="I131" s="124" t="e">
        <f>IF(#REF!="","x",#REF!)</f>
        <v>#REF!</v>
      </c>
      <c r="J131" s="124" t="e">
        <f>IF(#REF!="","x",#REF!)</f>
        <v>#REF!</v>
      </c>
      <c r="K131" s="124" t="e">
        <f>IF(#REF!="","x",#REF!)</f>
        <v>#REF!</v>
      </c>
      <c r="L131" s="124" t="e">
        <f>IF(#REF!="","x",#REF!)</f>
        <v>#REF!</v>
      </c>
      <c r="M131" s="124" t="e">
        <f>IF(#REF!="","x",#REF!)</f>
        <v>#REF!</v>
      </c>
      <c r="N131" s="124" t="e">
        <f>IF(#REF!="","x",#REF!)</f>
        <v>#REF!</v>
      </c>
      <c r="O131" s="124" t="e">
        <f>IF(#REF!="","x",#REF!)</f>
        <v>#REF!</v>
      </c>
      <c r="P131" s="124" t="e">
        <f>IF(#REF!="","x",#REF!)</f>
        <v>#REF!</v>
      </c>
      <c r="Q131" s="124" t="e">
        <f>IF(#REF!="","x",#REF!)</f>
        <v>#REF!</v>
      </c>
      <c r="R131" s="124" t="e">
        <f>IF(#REF!="","x",#REF!)</f>
        <v>#REF!</v>
      </c>
      <c r="S131" s="124" t="e">
        <f>IF(#REF!="","x",#REF!)</f>
        <v>#REF!</v>
      </c>
      <c r="T131" s="124" t="e">
        <f>IF(#REF!="","x",#REF!)</f>
        <v>#REF!</v>
      </c>
      <c r="U131" s="124" t="e">
        <f>IF(#REF!="","x",#REF!)</f>
        <v>#REF!</v>
      </c>
      <c r="V131" s="124" t="e">
        <f>IF(#REF!="","x",#REF!)</f>
        <v>#REF!</v>
      </c>
      <c r="W131" s="124" t="e">
        <f>IF(#REF!="","x",#REF!)</f>
        <v>#REF!</v>
      </c>
      <c r="X131" s="124" t="e">
        <f>IF(#REF!="","x",#REF!)</f>
        <v>#REF!</v>
      </c>
      <c r="Y131" s="124" t="e">
        <f>IF(#REF!="","x",#REF!)</f>
        <v>#REF!</v>
      </c>
      <c r="Z131" s="124" t="e">
        <f>IF(#REF!="","x",#REF!)</f>
        <v>#REF!</v>
      </c>
      <c r="AA131" s="124" t="e">
        <f>IF(#REF!="","x",#REF!)</f>
        <v>#REF!</v>
      </c>
      <c r="AB131" s="124" t="e">
        <f>IF(#REF!="","x",#REF!)</f>
        <v>#REF!</v>
      </c>
      <c r="AC131" s="124" t="e">
        <f>IF(#REF!="","x",#REF!)</f>
        <v>#REF!</v>
      </c>
      <c r="AD131" s="124" t="e">
        <f>IF(#REF!="","x",#REF!)</f>
        <v>#REF!</v>
      </c>
      <c r="AE131" s="124" t="e">
        <f>IF(#REF!="","x",#REF!)</f>
        <v>#REF!</v>
      </c>
      <c r="AF131" s="124" t="e">
        <f>IF(#REF!="","x",#REF!)</f>
        <v>#REF!</v>
      </c>
      <c r="AG131" s="124" t="e">
        <f>IF(#REF!="","x",#REF!)</f>
        <v>#REF!</v>
      </c>
      <c r="AH131" s="124" t="e">
        <f>IF(#REF!="","x",#REF!)</f>
        <v>#REF!</v>
      </c>
      <c r="AI131" s="124" t="e">
        <f>IF(#REF!="","x",#REF!)</f>
        <v>#REF!</v>
      </c>
      <c r="AJ131" s="124" t="e">
        <f>IF(#REF!="","x",#REF!)</f>
        <v>#REF!</v>
      </c>
      <c r="AK131" s="124" t="e">
        <f>IF(#REF!="","x",#REF!)</f>
        <v>#REF!</v>
      </c>
      <c r="AL131" s="124" t="e">
        <f>IF(#REF!="","x",#REF!)</f>
        <v>#REF!</v>
      </c>
      <c r="AM131" s="124" t="e">
        <f>IF(#REF!="","x",#REF!)</f>
        <v>#REF!</v>
      </c>
      <c r="AN131" s="124" t="e">
        <f>IF(#REF!="","x",#REF!)</f>
        <v>#REF!</v>
      </c>
      <c r="AO131" s="124" t="e">
        <f>IF(#REF!="","x",#REF!)</f>
        <v>#REF!</v>
      </c>
      <c r="AP131" s="124" t="e">
        <f>IF(#REF!="","x",#REF!)</f>
        <v>#REF!</v>
      </c>
      <c r="AQ131" s="124" t="e">
        <f>IF(#REF!="","x",#REF!)</f>
        <v>#REF!</v>
      </c>
      <c r="AR131" s="124" t="e">
        <f>IF(#REF!="","x",#REF!)</f>
        <v>#REF!</v>
      </c>
      <c r="AS131" s="124" t="e">
        <f>IF(#REF!="","x",#REF!)</f>
        <v>#REF!</v>
      </c>
      <c r="AT131" s="124" t="e">
        <f>IF(#REF!="","x",#REF!)</f>
        <v>#REF!</v>
      </c>
      <c r="AU131" s="124" t="e">
        <f>IF(#REF!="","x",#REF!)</f>
        <v>#REF!</v>
      </c>
      <c r="AV131" s="124" t="e">
        <f>IF(#REF!="","x",#REF!)</f>
        <v>#REF!</v>
      </c>
      <c r="AW131" s="124" t="e">
        <f>IF(#REF!="","x",#REF!)</f>
        <v>#REF!</v>
      </c>
      <c r="AX131" s="124" t="e">
        <f>IF(#REF!="","x",#REF!)</f>
        <v>#REF!</v>
      </c>
      <c r="AY131" s="124" t="e">
        <f>IF(#REF!="","x",#REF!)</f>
        <v>#REF!</v>
      </c>
      <c r="AZ131" s="124" t="e">
        <f>IF(#REF!="","x",#REF!)</f>
        <v>#REF!</v>
      </c>
      <c r="BA131" s="124" t="e">
        <f>IF(#REF!="","x",#REF!)</f>
        <v>#REF!</v>
      </c>
      <c r="BB131" s="124" t="e">
        <f>IF(#REF!="","x",#REF!)</f>
        <v>#REF!</v>
      </c>
      <c r="BC131" s="124" t="e">
        <f>IF(#REF!="","x",#REF!)</f>
        <v>#REF!</v>
      </c>
      <c r="BD131" s="124" t="e">
        <f>IF(#REF!="","x",#REF!)</f>
        <v>#REF!</v>
      </c>
      <c r="BE131" s="162" t="e">
        <f>IF(#REF!="","x",YEAR(#REF!))</f>
        <v>#REF!</v>
      </c>
      <c r="BF131" s="162" t="e">
        <f>IF(#REF!="","x",YEAR(#REF!))</f>
        <v>#REF!</v>
      </c>
      <c r="BG131" s="162" t="e">
        <f>IF(#REF!="","x",YEAR(#REF!))</f>
        <v>#REF!</v>
      </c>
      <c r="BH131" s="124" t="e">
        <f>IF(#REF!="","x",#REF!)</f>
        <v>#REF!</v>
      </c>
      <c r="BI131" s="124" t="e">
        <f>IF(#REF!="","x",#REF!)</f>
        <v>#REF!</v>
      </c>
      <c r="BJ131" s="124" t="e">
        <f>IF(#REF!="","x",#REF!)</f>
        <v>#REF!</v>
      </c>
      <c r="BK131" s="124" t="e">
        <f>IF(#REF!="","x",#REF!)</f>
        <v>#REF!</v>
      </c>
      <c r="BL131" s="124" t="e">
        <f>IF(#REF!="","x",#REF!)</f>
        <v>#REF!</v>
      </c>
      <c r="BM131" s="124" t="e">
        <f>IF(#REF!="","x",#REF!)</f>
        <v>#REF!</v>
      </c>
      <c r="BN131" s="124" t="e">
        <f>IF(#REF!="","x",#REF!)</f>
        <v>#REF!</v>
      </c>
      <c r="BO131" s="124" t="e">
        <f>IF(#REF!="","x",#REF!)</f>
        <v>#REF!</v>
      </c>
      <c r="BP131" s="124" t="e">
        <f>IF(#REF!="","x",#REF!)</f>
        <v>#REF!</v>
      </c>
      <c r="BQ131" s="124" t="e">
        <f>IF(#REF!="","x",#REF!)</f>
        <v>#REF!</v>
      </c>
      <c r="BR131" s="124" t="e">
        <f>IF(#REF!="","x",#REF!)</f>
        <v>#REF!</v>
      </c>
      <c r="BS131" s="124" t="e">
        <f>IF(#REF!="","x",#REF!)</f>
        <v>#REF!</v>
      </c>
      <c r="BT131" s="124" t="e">
        <f>IF(#REF!="","x",#REF!)</f>
        <v>#REF!</v>
      </c>
      <c r="BU131" s="124" t="e">
        <f>IF(#REF!="","x",#REF!)</f>
        <v>#REF!</v>
      </c>
      <c r="BV131" s="124" t="e">
        <f>IF(#REF!="","x",#REF!)</f>
        <v>#REF!</v>
      </c>
      <c r="BW131" s="124" t="e">
        <f>IF(#REF!="","x",#REF!)</f>
        <v>#REF!</v>
      </c>
      <c r="BX131" s="124" t="e">
        <f>IF(#REF!="","x",#REF!)</f>
        <v>#REF!</v>
      </c>
      <c r="BY131" s="124" t="e">
        <f>IF(#REF!="","x",#REF!)</f>
        <v>#REF!</v>
      </c>
      <c r="BZ131" s="124" t="e">
        <f>IF(#REF!="","x",#REF!)</f>
        <v>#REF!</v>
      </c>
      <c r="CA131" s="124" t="e">
        <f>IF(#REF!="","x",#REF!)</f>
        <v>#REF!</v>
      </c>
      <c r="CB131" s="124" t="e">
        <f>IF(#REF!="","x",#REF!)</f>
        <v>#REF!</v>
      </c>
    </row>
    <row r="132" spans="1:80" x14ac:dyDescent="0.25">
      <c r="A132" s="101" t="s">
        <v>239</v>
      </c>
      <c r="B132" s="84" t="s">
        <v>238</v>
      </c>
      <c r="C132" s="124" t="e">
        <f>IF(#REF!="","x",#REF!)</f>
        <v>#REF!</v>
      </c>
      <c r="D132" s="124" t="e">
        <f>IF(#REF!="","x",#REF!)</f>
        <v>#REF!</v>
      </c>
      <c r="E132" s="124" t="e">
        <f>IF(#REF!="","x",#REF!)</f>
        <v>#REF!</v>
      </c>
      <c r="F132" s="124" t="e">
        <f>IF(#REF!="","x",#REF!)</f>
        <v>#REF!</v>
      </c>
      <c r="G132" s="124" t="e">
        <f>IF(#REF!="","x",#REF!)</f>
        <v>#REF!</v>
      </c>
      <c r="H132" s="124" t="e">
        <f>IF(#REF!="","x",#REF!)</f>
        <v>#REF!</v>
      </c>
      <c r="I132" s="124" t="e">
        <f>IF(#REF!="","x",#REF!)</f>
        <v>#REF!</v>
      </c>
      <c r="J132" s="124" t="e">
        <f>IF(#REF!="","x",#REF!)</f>
        <v>#REF!</v>
      </c>
      <c r="K132" s="124" t="e">
        <f>IF(#REF!="","x",#REF!)</f>
        <v>#REF!</v>
      </c>
      <c r="L132" s="124" t="e">
        <f>IF(#REF!="","x",#REF!)</f>
        <v>#REF!</v>
      </c>
      <c r="M132" s="124" t="e">
        <f>IF(#REF!="","x",#REF!)</f>
        <v>#REF!</v>
      </c>
      <c r="N132" s="124" t="e">
        <f>IF(#REF!="","x",#REF!)</f>
        <v>#REF!</v>
      </c>
      <c r="O132" s="124" t="e">
        <f>IF(#REF!="","x",#REF!)</f>
        <v>#REF!</v>
      </c>
      <c r="P132" s="124" t="e">
        <f>IF(#REF!="","x",#REF!)</f>
        <v>#REF!</v>
      </c>
      <c r="Q132" s="124" t="e">
        <f>IF(#REF!="","x",#REF!)</f>
        <v>#REF!</v>
      </c>
      <c r="R132" s="124" t="e">
        <f>IF(#REF!="","x",#REF!)</f>
        <v>#REF!</v>
      </c>
      <c r="S132" s="124" t="e">
        <f>IF(#REF!="","x",#REF!)</f>
        <v>#REF!</v>
      </c>
      <c r="T132" s="124" t="e">
        <f>IF(#REF!="","x",#REF!)</f>
        <v>#REF!</v>
      </c>
      <c r="U132" s="124" t="e">
        <f>IF(#REF!="","x",#REF!)</f>
        <v>#REF!</v>
      </c>
      <c r="V132" s="124" t="e">
        <f>IF(#REF!="","x",#REF!)</f>
        <v>#REF!</v>
      </c>
      <c r="W132" s="124" t="e">
        <f>IF(#REF!="","x",#REF!)</f>
        <v>#REF!</v>
      </c>
      <c r="X132" s="124" t="e">
        <f>IF(#REF!="","x",#REF!)</f>
        <v>#REF!</v>
      </c>
      <c r="Y132" s="124" t="e">
        <f>IF(#REF!="","x",#REF!)</f>
        <v>#REF!</v>
      </c>
      <c r="Z132" s="124" t="e">
        <f>IF(#REF!="","x",#REF!)</f>
        <v>#REF!</v>
      </c>
      <c r="AA132" s="124" t="e">
        <f>IF(#REF!="","x",#REF!)</f>
        <v>#REF!</v>
      </c>
      <c r="AB132" s="124" t="e">
        <f>IF(#REF!="","x",#REF!)</f>
        <v>#REF!</v>
      </c>
      <c r="AC132" s="124" t="e">
        <f>IF(#REF!="","x",#REF!)</f>
        <v>#REF!</v>
      </c>
      <c r="AD132" s="124" t="e">
        <f>IF(#REF!="","x",#REF!)</f>
        <v>#REF!</v>
      </c>
      <c r="AE132" s="124" t="e">
        <f>IF(#REF!="","x",#REF!)</f>
        <v>#REF!</v>
      </c>
      <c r="AF132" s="124" t="e">
        <f>IF(#REF!="","x",#REF!)</f>
        <v>#REF!</v>
      </c>
      <c r="AG132" s="124" t="e">
        <f>IF(#REF!="","x",#REF!)</f>
        <v>#REF!</v>
      </c>
      <c r="AH132" s="124" t="e">
        <f>IF(#REF!="","x",#REF!)</f>
        <v>#REF!</v>
      </c>
      <c r="AI132" s="124" t="e">
        <f>IF(#REF!="","x",#REF!)</f>
        <v>#REF!</v>
      </c>
      <c r="AJ132" s="124" t="e">
        <f>IF(#REF!="","x",#REF!)</f>
        <v>#REF!</v>
      </c>
      <c r="AK132" s="124" t="e">
        <f>IF(#REF!="","x",#REF!)</f>
        <v>#REF!</v>
      </c>
      <c r="AL132" s="124" t="e">
        <f>IF(#REF!="","x",#REF!)</f>
        <v>#REF!</v>
      </c>
      <c r="AM132" s="124" t="e">
        <f>IF(#REF!="","x",#REF!)</f>
        <v>#REF!</v>
      </c>
      <c r="AN132" s="124" t="e">
        <f>IF(#REF!="","x",#REF!)</f>
        <v>#REF!</v>
      </c>
      <c r="AO132" s="124" t="e">
        <f>IF(#REF!="","x",#REF!)</f>
        <v>#REF!</v>
      </c>
      <c r="AP132" s="124" t="e">
        <f>IF(#REF!="","x",#REF!)</f>
        <v>#REF!</v>
      </c>
      <c r="AQ132" s="124" t="e">
        <f>IF(#REF!="","x",#REF!)</f>
        <v>#REF!</v>
      </c>
      <c r="AR132" s="124" t="e">
        <f>IF(#REF!="","x",#REF!)</f>
        <v>#REF!</v>
      </c>
      <c r="AS132" s="124" t="e">
        <f>IF(#REF!="","x",#REF!)</f>
        <v>#REF!</v>
      </c>
      <c r="AT132" s="124" t="e">
        <f>IF(#REF!="","x",#REF!)</f>
        <v>#REF!</v>
      </c>
      <c r="AU132" s="124" t="e">
        <f>IF(#REF!="","x",#REF!)</f>
        <v>#REF!</v>
      </c>
      <c r="AV132" s="124" t="e">
        <f>IF(#REF!="","x",#REF!)</f>
        <v>#REF!</v>
      </c>
      <c r="AW132" s="124" t="e">
        <f>IF(#REF!="","x",#REF!)</f>
        <v>#REF!</v>
      </c>
      <c r="AX132" s="124" t="e">
        <f>IF(#REF!="","x",#REF!)</f>
        <v>#REF!</v>
      </c>
      <c r="AY132" s="124" t="e">
        <f>IF(#REF!="","x",#REF!)</f>
        <v>#REF!</v>
      </c>
      <c r="AZ132" s="124" t="e">
        <f>IF(#REF!="","x",#REF!)</f>
        <v>#REF!</v>
      </c>
      <c r="BA132" s="124" t="e">
        <f>IF(#REF!="","x",#REF!)</f>
        <v>#REF!</v>
      </c>
      <c r="BB132" s="124" t="e">
        <f>IF(#REF!="","x",#REF!)</f>
        <v>#REF!</v>
      </c>
      <c r="BC132" s="124" t="e">
        <f>IF(#REF!="","x",#REF!)</f>
        <v>#REF!</v>
      </c>
      <c r="BD132" s="124" t="e">
        <f>IF(#REF!="","x",#REF!)</f>
        <v>#REF!</v>
      </c>
      <c r="BE132" s="162" t="e">
        <f>IF(#REF!="","x",YEAR(#REF!))</f>
        <v>#REF!</v>
      </c>
      <c r="BF132" s="162" t="e">
        <f>IF(#REF!="","x",YEAR(#REF!))</f>
        <v>#REF!</v>
      </c>
      <c r="BG132" s="162" t="e">
        <f>IF(#REF!="","x",YEAR(#REF!))</f>
        <v>#REF!</v>
      </c>
      <c r="BH132" s="124" t="e">
        <f>IF(#REF!="","x",#REF!)</f>
        <v>#REF!</v>
      </c>
      <c r="BI132" s="124" t="e">
        <f>IF(#REF!="","x",#REF!)</f>
        <v>#REF!</v>
      </c>
      <c r="BJ132" s="124" t="e">
        <f>IF(#REF!="","x",#REF!)</f>
        <v>#REF!</v>
      </c>
      <c r="BK132" s="124" t="e">
        <f>IF(#REF!="","x",#REF!)</f>
        <v>#REF!</v>
      </c>
      <c r="BL132" s="124" t="e">
        <f>IF(#REF!="","x",#REF!)</f>
        <v>#REF!</v>
      </c>
      <c r="BM132" s="124" t="e">
        <f>IF(#REF!="","x",#REF!)</f>
        <v>#REF!</v>
      </c>
      <c r="BN132" s="124" t="e">
        <f>IF(#REF!="","x",#REF!)</f>
        <v>#REF!</v>
      </c>
      <c r="BO132" s="124" t="e">
        <f>IF(#REF!="","x",#REF!)</f>
        <v>#REF!</v>
      </c>
      <c r="BP132" s="124" t="e">
        <f>IF(#REF!="","x",#REF!)</f>
        <v>#REF!</v>
      </c>
      <c r="BQ132" s="124" t="e">
        <f>IF(#REF!="","x",#REF!)</f>
        <v>#REF!</v>
      </c>
      <c r="BR132" s="124" t="e">
        <f>IF(#REF!="","x",#REF!)</f>
        <v>#REF!</v>
      </c>
      <c r="BS132" s="124" t="e">
        <f>IF(#REF!="","x",#REF!)</f>
        <v>#REF!</v>
      </c>
      <c r="BT132" s="124" t="e">
        <f>IF(#REF!="","x",#REF!)</f>
        <v>#REF!</v>
      </c>
      <c r="BU132" s="124" t="e">
        <f>IF(#REF!="","x",#REF!)</f>
        <v>#REF!</v>
      </c>
      <c r="BV132" s="124" t="e">
        <f>IF(#REF!="","x",#REF!)</f>
        <v>#REF!</v>
      </c>
      <c r="BW132" s="124" t="e">
        <f>IF(#REF!="","x",#REF!)</f>
        <v>#REF!</v>
      </c>
      <c r="BX132" s="124" t="e">
        <f>IF(#REF!="","x",#REF!)</f>
        <v>#REF!</v>
      </c>
      <c r="BY132" s="124" t="e">
        <f>IF(#REF!="","x",#REF!)</f>
        <v>#REF!</v>
      </c>
      <c r="BZ132" s="124" t="e">
        <f>IF(#REF!="","x",#REF!)</f>
        <v>#REF!</v>
      </c>
      <c r="CA132" s="124" t="e">
        <f>IF(#REF!="","x",#REF!)</f>
        <v>#REF!</v>
      </c>
      <c r="CB132" s="124" t="e">
        <f>IF(#REF!="","x",#REF!)</f>
        <v>#REF!</v>
      </c>
    </row>
    <row r="133" spans="1:80" x14ac:dyDescent="0.25">
      <c r="A133" s="101" t="s">
        <v>241</v>
      </c>
      <c r="B133" s="84" t="s">
        <v>240</v>
      </c>
      <c r="C133" s="124" t="e">
        <f>IF(#REF!="","x",#REF!)</f>
        <v>#REF!</v>
      </c>
      <c r="D133" s="124" t="e">
        <f>IF(#REF!="","x",#REF!)</f>
        <v>#REF!</v>
      </c>
      <c r="E133" s="124" t="e">
        <f>IF(#REF!="","x",#REF!)</f>
        <v>#REF!</v>
      </c>
      <c r="F133" s="124" t="e">
        <f>IF(#REF!="","x",#REF!)</f>
        <v>#REF!</v>
      </c>
      <c r="G133" s="124" t="e">
        <f>IF(#REF!="","x",#REF!)</f>
        <v>#REF!</v>
      </c>
      <c r="H133" s="124" t="e">
        <f>IF(#REF!="","x",#REF!)</f>
        <v>#REF!</v>
      </c>
      <c r="I133" s="124" t="e">
        <f>IF(#REF!="","x",#REF!)</f>
        <v>#REF!</v>
      </c>
      <c r="J133" s="124" t="e">
        <f>IF(#REF!="","x",#REF!)</f>
        <v>#REF!</v>
      </c>
      <c r="K133" s="124" t="e">
        <f>IF(#REF!="","x",#REF!)</f>
        <v>#REF!</v>
      </c>
      <c r="L133" s="124" t="e">
        <f>IF(#REF!="","x",#REF!)</f>
        <v>#REF!</v>
      </c>
      <c r="M133" s="124" t="e">
        <f>IF(#REF!="","x",#REF!)</f>
        <v>#REF!</v>
      </c>
      <c r="N133" s="124" t="e">
        <f>IF(#REF!="","x",#REF!)</f>
        <v>#REF!</v>
      </c>
      <c r="O133" s="124" t="e">
        <f>IF(#REF!="","x",#REF!)</f>
        <v>#REF!</v>
      </c>
      <c r="P133" s="124" t="e">
        <f>IF(#REF!="","x",#REF!)</f>
        <v>#REF!</v>
      </c>
      <c r="Q133" s="124" t="e">
        <f>IF(#REF!="","x",#REF!)</f>
        <v>#REF!</v>
      </c>
      <c r="R133" s="124" t="e">
        <f>IF(#REF!="","x",#REF!)</f>
        <v>#REF!</v>
      </c>
      <c r="S133" s="124" t="e">
        <f>IF(#REF!="","x",#REF!)</f>
        <v>#REF!</v>
      </c>
      <c r="T133" s="124" t="e">
        <f>IF(#REF!="","x",#REF!)</f>
        <v>#REF!</v>
      </c>
      <c r="U133" s="124" t="e">
        <f>IF(#REF!="","x",#REF!)</f>
        <v>#REF!</v>
      </c>
      <c r="V133" s="124" t="e">
        <f>IF(#REF!="","x",#REF!)</f>
        <v>#REF!</v>
      </c>
      <c r="W133" s="124" t="e">
        <f>IF(#REF!="","x",#REF!)</f>
        <v>#REF!</v>
      </c>
      <c r="X133" s="124" t="e">
        <f>IF(#REF!="","x",#REF!)</f>
        <v>#REF!</v>
      </c>
      <c r="Y133" s="124" t="e">
        <f>IF(#REF!="","x",#REF!)</f>
        <v>#REF!</v>
      </c>
      <c r="Z133" s="124" t="e">
        <f>IF(#REF!="","x",#REF!)</f>
        <v>#REF!</v>
      </c>
      <c r="AA133" s="124" t="e">
        <f>IF(#REF!="","x",#REF!)</f>
        <v>#REF!</v>
      </c>
      <c r="AB133" s="124" t="e">
        <f>IF(#REF!="","x",#REF!)</f>
        <v>#REF!</v>
      </c>
      <c r="AC133" s="124" t="e">
        <f>IF(#REF!="","x",#REF!)</f>
        <v>#REF!</v>
      </c>
      <c r="AD133" s="124" t="e">
        <f>IF(#REF!="","x",#REF!)</f>
        <v>#REF!</v>
      </c>
      <c r="AE133" s="124" t="e">
        <f>IF(#REF!="","x",#REF!)</f>
        <v>#REF!</v>
      </c>
      <c r="AF133" s="124" t="e">
        <f>IF(#REF!="","x",#REF!)</f>
        <v>#REF!</v>
      </c>
      <c r="AG133" s="124" t="e">
        <f>IF(#REF!="","x",#REF!)</f>
        <v>#REF!</v>
      </c>
      <c r="AH133" s="124" t="e">
        <f>IF(#REF!="","x",#REF!)</f>
        <v>#REF!</v>
      </c>
      <c r="AI133" s="124" t="e">
        <f>IF(#REF!="","x",#REF!)</f>
        <v>#REF!</v>
      </c>
      <c r="AJ133" s="124" t="e">
        <f>IF(#REF!="","x",#REF!)</f>
        <v>#REF!</v>
      </c>
      <c r="AK133" s="124" t="e">
        <f>IF(#REF!="","x",#REF!)</f>
        <v>#REF!</v>
      </c>
      <c r="AL133" s="124" t="e">
        <f>IF(#REF!="","x",#REF!)</f>
        <v>#REF!</v>
      </c>
      <c r="AM133" s="124" t="e">
        <f>IF(#REF!="","x",#REF!)</f>
        <v>#REF!</v>
      </c>
      <c r="AN133" s="124" t="e">
        <f>IF(#REF!="","x",#REF!)</f>
        <v>#REF!</v>
      </c>
      <c r="AO133" s="124" t="e">
        <f>IF(#REF!="","x",#REF!)</f>
        <v>#REF!</v>
      </c>
      <c r="AP133" s="124" t="e">
        <f>IF(#REF!="","x",#REF!)</f>
        <v>#REF!</v>
      </c>
      <c r="AQ133" s="124" t="e">
        <f>IF(#REF!="","x",#REF!)</f>
        <v>#REF!</v>
      </c>
      <c r="AR133" s="124" t="e">
        <f>IF(#REF!="","x",#REF!)</f>
        <v>#REF!</v>
      </c>
      <c r="AS133" s="124" t="e">
        <f>IF(#REF!="","x",#REF!)</f>
        <v>#REF!</v>
      </c>
      <c r="AT133" s="124" t="e">
        <f>IF(#REF!="","x",#REF!)</f>
        <v>#REF!</v>
      </c>
      <c r="AU133" s="124" t="e">
        <f>IF(#REF!="","x",#REF!)</f>
        <v>#REF!</v>
      </c>
      <c r="AV133" s="124" t="e">
        <f>IF(#REF!="","x",#REF!)</f>
        <v>#REF!</v>
      </c>
      <c r="AW133" s="124" t="e">
        <f>IF(#REF!="","x",#REF!)</f>
        <v>#REF!</v>
      </c>
      <c r="AX133" s="124" t="e">
        <f>IF(#REF!="","x",#REF!)</f>
        <v>#REF!</v>
      </c>
      <c r="AY133" s="124" t="e">
        <f>IF(#REF!="","x",#REF!)</f>
        <v>#REF!</v>
      </c>
      <c r="AZ133" s="124" t="e">
        <f>IF(#REF!="","x",#REF!)</f>
        <v>#REF!</v>
      </c>
      <c r="BA133" s="124" t="e">
        <f>IF(#REF!="","x",#REF!)</f>
        <v>#REF!</v>
      </c>
      <c r="BB133" s="124" t="e">
        <f>IF(#REF!="","x",#REF!)</f>
        <v>#REF!</v>
      </c>
      <c r="BC133" s="124" t="e">
        <f>IF(#REF!="","x",#REF!)</f>
        <v>#REF!</v>
      </c>
      <c r="BD133" s="124" t="e">
        <f>IF(#REF!="","x",#REF!)</f>
        <v>#REF!</v>
      </c>
      <c r="BE133" s="162" t="e">
        <f>IF(#REF!="","x",YEAR(#REF!))</f>
        <v>#REF!</v>
      </c>
      <c r="BF133" s="162" t="e">
        <f>IF(#REF!="","x",YEAR(#REF!))</f>
        <v>#REF!</v>
      </c>
      <c r="BG133" s="162" t="e">
        <f>IF(#REF!="","x",YEAR(#REF!))</f>
        <v>#REF!</v>
      </c>
      <c r="BH133" s="124" t="e">
        <f>IF(#REF!="","x",#REF!)</f>
        <v>#REF!</v>
      </c>
      <c r="BI133" s="124" t="e">
        <f>IF(#REF!="","x",#REF!)</f>
        <v>#REF!</v>
      </c>
      <c r="BJ133" s="124" t="e">
        <f>IF(#REF!="","x",#REF!)</f>
        <v>#REF!</v>
      </c>
      <c r="BK133" s="124" t="e">
        <f>IF(#REF!="","x",#REF!)</f>
        <v>#REF!</v>
      </c>
      <c r="BL133" s="124" t="e">
        <f>IF(#REF!="","x",#REF!)</f>
        <v>#REF!</v>
      </c>
      <c r="BM133" s="124" t="e">
        <f>IF(#REF!="","x",#REF!)</f>
        <v>#REF!</v>
      </c>
      <c r="BN133" s="124" t="e">
        <f>IF(#REF!="","x",#REF!)</f>
        <v>#REF!</v>
      </c>
      <c r="BO133" s="124" t="e">
        <f>IF(#REF!="","x",#REF!)</f>
        <v>#REF!</v>
      </c>
      <c r="BP133" s="124" t="e">
        <f>IF(#REF!="","x",#REF!)</f>
        <v>#REF!</v>
      </c>
      <c r="BQ133" s="124" t="e">
        <f>IF(#REF!="","x",#REF!)</f>
        <v>#REF!</v>
      </c>
      <c r="BR133" s="124" t="e">
        <f>IF(#REF!="","x",#REF!)</f>
        <v>#REF!</v>
      </c>
      <c r="BS133" s="124" t="e">
        <f>IF(#REF!="","x",#REF!)</f>
        <v>#REF!</v>
      </c>
      <c r="BT133" s="124" t="e">
        <f>IF(#REF!="","x",#REF!)</f>
        <v>#REF!</v>
      </c>
      <c r="BU133" s="124" t="e">
        <f>IF(#REF!="","x",#REF!)</f>
        <v>#REF!</v>
      </c>
      <c r="BV133" s="124" t="e">
        <f>IF(#REF!="","x",#REF!)</f>
        <v>#REF!</v>
      </c>
      <c r="BW133" s="124" t="e">
        <f>IF(#REF!="","x",#REF!)</f>
        <v>#REF!</v>
      </c>
      <c r="BX133" s="124" t="e">
        <f>IF(#REF!="","x",#REF!)</f>
        <v>#REF!</v>
      </c>
      <c r="BY133" s="124" t="e">
        <f>IF(#REF!="","x",#REF!)</f>
        <v>#REF!</v>
      </c>
      <c r="BZ133" s="124" t="e">
        <f>IF(#REF!="","x",#REF!)</f>
        <v>#REF!</v>
      </c>
      <c r="CA133" s="124" t="e">
        <f>IF(#REF!="","x",#REF!)</f>
        <v>#REF!</v>
      </c>
      <c r="CB133" s="124" t="e">
        <f>IF(#REF!="","x",#REF!)</f>
        <v>#REF!</v>
      </c>
    </row>
    <row r="134" spans="1:80" x14ac:dyDescent="0.25">
      <c r="A134" s="101" t="s">
        <v>243</v>
      </c>
      <c r="B134" s="84" t="s">
        <v>242</v>
      </c>
      <c r="C134" s="124" t="e">
        <f>IF(#REF!="","x",#REF!)</f>
        <v>#REF!</v>
      </c>
      <c r="D134" s="124" t="e">
        <f>IF(#REF!="","x",#REF!)</f>
        <v>#REF!</v>
      </c>
      <c r="E134" s="124" t="e">
        <f>IF(#REF!="","x",#REF!)</f>
        <v>#REF!</v>
      </c>
      <c r="F134" s="124" t="e">
        <f>IF(#REF!="","x",#REF!)</f>
        <v>#REF!</v>
      </c>
      <c r="G134" s="124" t="e">
        <f>IF(#REF!="","x",#REF!)</f>
        <v>#REF!</v>
      </c>
      <c r="H134" s="124" t="e">
        <f>IF(#REF!="","x",#REF!)</f>
        <v>#REF!</v>
      </c>
      <c r="I134" s="124" t="e">
        <f>IF(#REF!="","x",#REF!)</f>
        <v>#REF!</v>
      </c>
      <c r="J134" s="124" t="e">
        <f>IF(#REF!="","x",#REF!)</f>
        <v>#REF!</v>
      </c>
      <c r="K134" s="124" t="e">
        <f>IF(#REF!="","x",#REF!)</f>
        <v>#REF!</v>
      </c>
      <c r="L134" s="124" t="e">
        <f>IF(#REF!="","x",#REF!)</f>
        <v>#REF!</v>
      </c>
      <c r="M134" s="124" t="e">
        <f>IF(#REF!="","x",#REF!)</f>
        <v>#REF!</v>
      </c>
      <c r="N134" s="124" t="e">
        <f>IF(#REF!="","x",#REF!)</f>
        <v>#REF!</v>
      </c>
      <c r="O134" s="124" t="e">
        <f>IF(#REF!="","x",#REF!)</f>
        <v>#REF!</v>
      </c>
      <c r="P134" s="124" t="e">
        <f>IF(#REF!="","x",#REF!)</f>
        <v>#REF!</v>
      </c>
      <c r="Q134" s="124" t="e">
        <f>IF(#REF!="","x",#REF!)</f>
        <v>#REF!</v>
      </c>
      <c r="R134" s="124" t="e">
        <f>IF(#REF!="","x",#REF!)</f>
        <v>#REF!</v>
      </c>
      <c r="S134" s="124" t="e">
        <f>IF(#REF!="","x",#REF!)</f>
        <v>#REF!</v>
      </c>
      <c r="T134" s="124" t="e">
        <f>IF(#REF!="","x",#REF!)</f>
        <v>#REF!</v>
      </c>
      <c r="U134" s="124" t="e">
        <f>IF(#REF!="","x",#REF!)</f>
        <v>#REF!</v>
      </c>
      <c r="V134" s="124" t="e">
        <f>IF(#REF!="","x",#REF!)</f>
        <v>#REF!</v>
      </c>
      <c r="W134" s="124" t="e">
        <f>IF(#REF!="","x",#REF!)</f>
        <v>#REF!</v>
      </c>
      <c r="X134" s="124" t="e">
        <f>IF(#REF!="","x",#REF!)</f>
        <v>#REF!</v>
      </c>
      <c r="Y134" s="124" t="e">
        <f>IF(#REF!="","x",#REF!)</f>
        <v>#REF!</v>
      </c>
      <c r="Z134" s="124" t="e">
        <f>IF(#REF!="","x",#REF!)</f>
        <v>#REF!</v>
      </c>
      <c r="AA134" s="124" t="e">
        <f>IF(#REF!="","x",#REF!)</f>
        <v>#REF!</v>
      </c>
      <c r="AB134" s="124" t="e">
        <f>IF(#REF!="","x",#REF!)</f>
        <v>#REF!</v>
      </c>
      <c r="AC134" s="124" t="e">
        <f>IF(#REF!="","x",#REF!)</f>
        <v>#REF!</v>
      </c>
      <c r="AD134" s="124" t="e">
        <f>IF(#REF!="","x",#REF!)</f>
        <v>#REF!</v>
      </c>
      <c r="AE134" s="124" t="e">
        <f>IF(#REF!="","x",#REF!)</f>
        <v>#REF!</v>
      </c>
      <c r="AF134" s="124" t="e">
        <f>IF(#REF!="","x",#REF!)</f>
        <v>#REF!</v>
      </c>
      <c r="AG134" s="124" t="e">
        <f>IF(#REF!="","x",#REF!)</f>
        <v>#REF!</v>
      </c>
      <c r="AH134" s="124" t="e">
        <f>IF(#REF!="","x",#REF!)</f>
        <v>#REF!</v>
      </c>
      <c r="AI134" s="124" t="e">
        <f>IF(#REF!="","x",#REF!)</f>
        <v>#REF!</v>
      </c>
      <c r="AJ134" s="124" t="e">
        <f>IF(#REF!="","x",#REF!)</f>
        <v>#REF!</v>
      </c>
      <c r="AK134" s="124" t="e">
        <f>IF(#REF!="","x",#REF!)</f>
        <v>#REF!</v>
      </c>
      <c r="AL134" s="124" t="e">
        <f>IF(#REF!="","x",#REF!)</f>
        <v>#REF!</v>
      </c>
      <c r="AM134" s="124" t="e">
        <f>IF(#REF!="","x",#REF!)</f>
        <v>#REF!</v>
      </c>
      <c r="AN134" s="124" t="e">
        <f>IF(#REF!="","x",#REF!)</f>
        <v>#REF!</v>
      </c>
      <c r="AO134" s="124" t="e">
        <f>IF(#REF!="","x",#REF!)</f>
        <v>#REF!</v>
      </c>
      <c r="AP134" s="124" t="e">
        <f>IF(#REF!="","x",#REF!)</f>
        <v>#REF!</v>
      </c>
      <c r="AQ134" s="124" t="e">
        <f>IF(#REF!="","x",#REF!)</f>
        <v>#REF!</v>
      </c>
      <c r="AR134" s="124" t="e">
        <f>IF(#REF!="","x",#REF!)</f>
        <v>#REF!</v>
      </c>
      <c r="AS134" s="124" t="e">
        <f>IF(#REF!="","x",#REF!)</f>
        <v>#REF!</v>
      </c>
      <c r="AT134" s="124" t="e">
        <f>IF(#REF!="","x",#REF!)</f>
        <v>#REF!</v>
      </c>
      <c r="AU134" s="124" t="e">
        <f>IF(#REF!="","x",#REF!)</f>
        <v>#REF!</v>
      </c>
      <c r="AV134" s="124" t="e">
        <f>IF(#REF!="","x",#REF!)</f>
        <v>#REF!</v>
      </c>
      <c r="AW134" s="124" t="e">
        <f>IF(#REF!="","x",#REF!)</f>
        <v>#REF!</v>
      </c>
      <c r="AX134" s="124" t="e">
        <f>IF(#REF!="","x",#REF!)</f>
        <v>#REF!</v>
      </c>
      <c r="AY134" s="124" t="e">
        <f>IF(#REF!="","x",#REF!)</f>
        <v>#REF!</v>
      </c>
      <c r="AZ134" s="124" t="e">
        <f>IF(#REF!="","x",#REF!)</f>
        <v>#REF!</v>
      </c>
      <c r="BA134" s="124" t="e">
        <f>IF(#REF!="","x",#REF!)</f>
        <v>#REF!</v>
      </c>
      <c r="BB134" s="124" t="e">
        <f>IF(#REF!="","x",#REF!)</f>
        <v>#REF!</v>
      </c>
      <c r="BC134" s="124" t="e">
        <f>IF(#REF!="","x",#REF!)</f>
        <v>#REF!</v>
      </c>
      <c r="BD134" s="124" t="e">
        <f>IF(#REF!="","x",#REF!)</f>
        <v>#REF!</v>
      </c>
      <c r="BE134" s="162" t="e">
        <f>IF(#REF!="","x",YEAR(#REF!))</f>
        <v>#REF!</v>
      </c>
      <c r="BF134" s="162" t="e">
        <f>IF(#REF!="","x",YEAR(#REF!))</f>
        <v>#REF!</v>
      </c>
      <c r="BG134" s="162" t="e">
        <f>IF(#REF!="","x",YEAR(#REF!))</f>
        <v>#REF!</v>
      </c>
      <c r="BH134" s="124" t="e">
        <f>IF(#REF!="","x",#REF!)</f>
        <v>#REF!</v>
      </c>
      <c r="BI134" s="124" t="e">
        <f>IF(#REF!="","x",#REF!)</f>
        <v>#REF!</v>
      </c>
      <c r="BJ134" s="124" t="e">
        <f>IF(#REF!="","x",#REF!)</f>
        <v>#REF!</v>
      </c>
      <c r="BK134" s="124" t="e">
        <f>IF(#REF!="","x",#REF!)</f>
        <v>#REF!</v>
      </c>
      <c r="BL134" s="124" t="e">
        <f>IF(#REF!="","x",#REF!)</f>
        <v>#REF!</v>
      </c>
      <c r="BM134" s="124" t="e">
        <f>IF(#REF!="","x",#REF!)</f>
        <v>#REF!</v>
      </c>
      <c r="BN134" s="124" t="e">
        <f>IF(#REF!="","x",#REF!)</f>
        <v>#REF!</v>
      </c>
      <c r="BO134" s="124" t="e">
        <f>IF(#REF!="","x",#REF!)</f>
        <v>#REF!</v>
      </c>
      <c r="BP134" s="124" t="e">
        <f>IF(#REF!="","x",#REF!)</f>
        <v>#REF!</v>
      </c>
      <c r="BQ134" s="124" t="e">
        <f>IF(#REF!="","x",#REF!)</f>
        <v>#REF!</v>
      </c>
      <c r="BR134" s="124" t="e">
        <f>IF(#REF!="","x",#REF!)</f>
        <v>#REF!</v>
      </c>
      <c r="BS134" s="124" t="e">
        <f>IF(#REF!="","x",#REF!)</f>
        <v>#REF!</v>
      </c>
      <c r="BT134" s="124" t="e">
        <f>IF(#REF!="","x",#REF!)</f>
        <v>#REF!</v>
      </c>
      <c r="BU134" s="124" t="e">
        <f>IF(#REF!="","x",#REF!)</f>
        <v>#REF!</v>
      </c>
      <c r="BV134" s="124" t="e">
        <f>IF(#REF!="","x",#REF!)</f>
        <v>#REF!</v>
      </c>
      <c r="BW134" s="124" t="e">
        <f>IF(#REF!="","x",#REF!)</f>
        <v>#REF!</v>
      </c>
      <c r="BX134" s="124" t="e">
        <f>IF(#REF!="","x",#REF!)</f>
        <v>#REF!</v>
      </c>
      <c r="BY134" s="124" t="e">
        <f>IF(#REF!="","x",#REF!)</f>
        <v>#REF!</v>
      </c>
      <c r="BZ134" s="124" t="e">
        <f>IF(#REF!="","x",#REF!)</f>
        <v>#REF!</v>
      </c>
      <c r="CA134" s="124" t="e">
        <f>IF(#REF!="","x",#REF!)</f>
        <v>#REF!</v>
      </c>
      <c r="CB134" s="124" t="e">
        <f>IF(#REF!="","x",#REF!)</f>
        <v>#REF!</v>
      </c>
    </row>
    <row r="135" spans="1:80" x14ac:dyDescent="0.25">
      <c r="A135" s="101" t="s">
        <v>385</v>
      </c>
      <c r="B135" s="84" t="s">
        <v>237</v>
      </c>
      <c r="C135" s="124" t="e">
        <f>IF(#REF!="","x",#REF!)</f>
        <v>#REF!</v>
      </c>
      <c r="D135" s="124" t="e">
        <f>IF(#REF!="","x",#REF!)</f>
        <v>#REF!</v>
      </c>
      <c r="E135" s="124" t="e">
        <f>IF(#REF!="","x",#REF!)</f>
        <v>#REF!</v>
      </c>
      <c r="F135" s="124" t="e">
        <f>IF(#REF!="","x",#REF!)</f>
        <v>#REF!</v>
      </c>
      <c r="G135" s="124" t="e">
        <f>IF(#REF!="","x",#REF!)</f>
        <v>#REF!</v>
      </c>
      <c r="H135" s="124" t="e">
        <f>IF(#REF!="","x",#REF!)</f>
        <v>#REF!</v>
      </c>
      <c r="I135" s="124" t="e">
        <f>IF(#REF!="","x",#REF!)</f>
        <v>#REF!</v>
      </c>
      <c r="J135" s="124" t="e">
        <f>IF(#REF!="","x",#REF!)</f>
        <v>#REF!</v>
      </c>
      <c r="K135" s="124" t="e">
        <f>IF(#REF!="","x",#REF!)</f>
        <v>#REF!</v>
      </c>
      <c r="L135" s="124" t="e">
        <f>IF(#REF!="","x",#REF!)</f>
        <v>#REF!</v>
      </c>
      <c r="M135" s="124" t="e">
        <f>IF(#REF!="","x",#REF!)</f>
        <v>#REF!</v>
      </c>
      <c r="N135" s="124" t="e">
        <f>IF(#REF!="","x",#REF!)</f>
        <v>#REF!</v>
      </c>
      <c r="O135" s="124" t="e">
        <f>IF(#REF!="","x",#REF!)</f>
        <v>#REF!</v>
      </c>
      <c r="P135" s="124" t="e">
        <f>IF(#REF!="","x",#REF!)</f>
        <v>#REF!</v>
      </c>
      <c r="Q135" s="124" t="e">
        <f>IF(#REF!="","x",#REF!)</f>
        <v>#REF!</v>
      </c>
      <c r="R135" s="124" t="e">
        <f>IF(#REF!="","x",#REF!)</f>
        <v>#REF!</v>
      </c>
      <c r="S135" s="124" t="e">
        <f>IF(#REF!="","x",#REF!)</f>
        <v>#REF!</v>
      </c>
      <c r="T135" s="124" t="e">
        <f>IF(#REF!="","x",#REF!)</f>
        <v>#REF!</v>
      </c>
      <c r="U135" s="124" t="e">
        <f>IF(#REF!="","x",#REF!)</f>
        <v>#REF!</v>
      </c>
      <c r="V135" s="124" t="e">
        <f>IF(#REF!="","x",#REF!)</f>
        <v>#REF!</v>
      </c>
      <c r="W135" s="124" t="e">
        <f>IF(#REF!="","x",#REF!)</f>
        <v>#REF!</v>
      </c>
      <c r="X135" s="124" t="e">
        <f>IF(#REF!="","x",#REF!)</f>
        <v>#REF!</v>
      </c>
      <c r="Y135" s="124" t="e">
        <f>IF(#REF!="","x",#REF!)</f>
        <v>#REF!</v>
      </c>
      <c r="Z135" s="124" t="e">
        <f>IF(#REF!="","x",#REF!)</f>
        <v>#REF!</v>
      </c>
      <c r="AA135" s="124" t="e">
        <f>IF(#REF!="","x",#REF!)</f>
        <v>#REF!</v>
      </c>
      <c r="AB135" s="124" t="e">
        <f>IF(#REF!="","x",#REF!)</f>
        <v>#REF!</v>
      </c>
      <c r="AC135" s="124" t="e">
        <f>IF(#REF!="","x",#REF!)</f>
        <v>#REF!</v>
      </c>
      <c r="AD135" s="124" t="e">
        <f>IF(#REF!="","x",#REF!)</f>
        <v>#REF!</v>
      </c>
      <c r="AE135" s="124" t="e">
        <f>IF(#REF!="","x",#REF!)</f>
        <v>#REF!</v>
      </c>
      <c r="AF135" s="124" t="e">
        <f>IF(#REF!="","x",#REF!)</f>
        <v>#REF!</v>
      </c>
      <c r="AG135" s="124" t="e">
        <f>IF(#REF!="","x",#REF!)</f>
        <v>#REF!</v>
      </c>
      <c r="AH135" s="124" t="e">
        <f>IF(#REF!="","x",#REF!)</f>
        <v>#REF!</v>
      </c>
      <c r="AI135" s="124" t="e">
        <f>IF(#REF!="","x",#REF!)</f>
        <v>#REF!</v>
      </c>
      <c r="AJ135" s="124" t="e">
        <f>IF(#REF!="","x",#REF!)</f>
        <v>#REF!</v>
      </c>
      <c r="AK135" s="124" t="e">
        <f>IF(#REF!="","x",#REF!)</f>
        <v>#REF!</v>
      </c>
      <c r="AL135" s="124" t="e">
        <f>IF(#REF!="","x",#REF!)</f>
        <v>#REF!</v>
      </c>
      <c r="AM135" s="124" t="e">
        <f>IF(#REF!="","x",#REF!)</f>
        <v>#REF!</v>
      </c>
      <c r="AN135" s="124" t="e">
        <f>IF(#REF!="","x",#REF!)</f>
        <v>#REF!</v>
      </c>
      <c r="AO135" s="124" t="e">
        <f>IF(#REF!="","x",#REF!)</f>
        <v>#REF!</v>
      </c>
      <c r="AP135" s="124" t="e">
        <f>IF(#REF!="","x",#REF!)</f>
        <v>#REF!</v>
      </c>
      <c r="AQ135" s="124" t="e">
        <f>IF(#REF!="","x",#REF!)</f>
        <v>#REF!</v>
      </c>
      <c r="AR135" s="124" t="e">
        <f>IF(#REF!="","x",#REF!)</f>
        <v>#REF!</v>
      </c>
      <c r="AS135" s="124" t="e">
        <f>IF(#REF!="","x",#REF!)</f>
        <v>#REF!</v>
      </c>
      <c r="AT135" s="124" t="e">
        <f>IF(#REF!="","x",#REF!)</f>
        <v>#REF!</v>
      </c>
      <c r="AU135" s="124" t="e">
        <f>IF(#REF!="","x",#REF!)</f>
        <v>#REF!</v>
      </c>
      <c r="AV135" s="124" t="e">
        <f>IF(#REF!="","x",#REF!)</f>
        <v>#REF!</v>
      </c>
      <c r="AW135" s="124" t="e">
        <f>IF(#REF!="","x",#REF!)</f>
        <v>#REF!</v>
      </c>
      <c r="AX135" s="124" t="e">
        <f>IF(#REF!="","x",#REF!)</f>
        <v>#REF!</v>
      </c>
      <c r="AY135" s="124" t="e">
        <f>IF(#REF!="","x",#REF!)</f>
        <v>#REF!</v>
      </c>
      <c r="AZ135" s="124" t="e">
        <f>IF(#REF!="","x",#REF!)</f>
        <v>#REF!</v>
      </c>
      <c r="BA135" s="124" t="e">
        <f>IF(#REF!="","x",#REF!)</f>
        <v>#REF!</v>
      </c>
      <c r="BB135" s="124" t="e">
        <f>IF(#REF!="","x",#REF!)</f>
        <v>#REF!</v>
      </c>
      <c r="BC135" s="124" t="e">
        <f>IF(#REF!="","x",#REF!)</f>
        <v>#REF!</v>
      </c>
      <c r="BD135" s="124" t="e">
        <f>IF(#REF!="","x",#REF!)</f>
        <v>#REF!</v>
      </c>
      <c r="BE135" s="162" t="e">
        <f>IF(#REF!="","x",YEAR(#REF!))</f>
        <v>#REF!</v>
      </c>
      <c r="BF135" s="162" t="e">
        <f>IF(#REF!="","x",YEAR(#REF!))</f>
        <v>#REF!</v>
      </c>
      <c r="BG135" s="162" t="e">
        <f>IF(#REF!="","x",YEAR(#REF!))</f>
        <v>#REF!</v>
      </c>
      <c r="BH135" s="124" t="e">
        <f>IF(#REF!="","x",#REF!)</f>
        <v>#REF!</v>
      </c>
      <c r="BI135" s="124" t="e">
        <f>IF(#REF!="","x",#REF!)</f>
        <v>#REF!</v>
      </c>
      <c r="BJ135" s="124" t="e">
        <f>IF(#REF!="","x",#REF!)</f>
        <v>#REF!</v>
      </c>
      <c r="BK135" s="124" t="e">
        <f>IF(#REF!="","x",#REF!)</f>
        <v>#REF!</v>
      </c>
      <c r="BL135" s="124" t="e">
        <f>IF(#REF!="","x",#REF!)</f>
        <v>#REF!</v>
      </c>
      <c r="BM135" s="124" t="e">
        <f>IF(#REF!="","x",#REF!)</f>
        <v>#REF!</v>
      </c>
      <c r="BN135" s="124" t="e">
        <f>IF(#REF!="","x",#REF!)</f>
        <v>#REF!</v>
      </c>
      <c r="BO135" s="124" t="e">
        <f>IF(#REF!="","x",#REF!)</f>
        <v>#REF!</v>
      </c>
      <c r="BP135" s="124" t="e">
        <f>IF(#REF!="","x",#REF!)</f>
        <v>#REF!</v>
      </c>
      <c r="BQ135" s="124" t="e">
        <f>IF(#REF!="","x",#REF!)</f>
        <v>#REF!</v>
      </c>
      <c r="BR135" s="124" t="e">
        <f>IF(#REF!="","x",#REF!)</f>
        <v>#REF!</v>
      </c>
      <c r="BS135" s="124" t="e">
        <f>IF(#REF!="","x",#REF!)</f>
        <v>#REF!</v>
      </c>
      <c r="BT135" s="124" t="e">
        <f>IF(#REF!="","x",#REF!)</f>
        <v>#REF!</v>
      </c>
      <c r="BU135" s="124" t="e">
        <f>IF(#REF!="","x",#REF!)</f>
        <v>#REF!</v>
      </c>
      <c r="BV135" s="124" t="e">
        <f>IF(#REF!="","x",#REF!)</f>
        <v>#REF!</v>
      </c>
      <c r="BW135" s="124" t="e">
        <f>IF(#REF!="","x",#REF!)</f>
        <v>#REF!</v>
      </c>
      <c r="BX135" s="124" t="e">
        <f>IF(#REF!="","x",#REF!)</f>
        <v>#REF!</v>
      </c>
      <c r="BY135" s="124" t="e">
        <f>IF(#REF!="","x",#REF!)</f>
        <v>#REF!</v>
      </c>
      <c r="BZ135" s="124" t="e">
        <f>IF(#REF!="","x",#REF!)</f>
        <v>#REF!</v>
      </c>
      <c r="CA135" s="124" t="e">
        <f>IF(#REF!="","x",#REF!)</f>
        <v>#REF!</v>
      </c>
      <c r="CB135" s="124" t="e">
        <f>IF(#REF!="","x",#REF!)</f>
        <v>#REF!</v>
      </c>
    </row>
    <row r="136" spans="1:80" x14ac:dyDescent="0.25">
      <c r="A136" s="101" t="s">
        <v>245</v>
      </c>
      <c r="B136" s="84" t="s">
        <v>244</v>
      </c>
      <c r="C136" s="124" t="e">
        <f>IF(#REF!="","x",#REF!)</f>
        <v>#REF!</v>
      </c>
      <c r="D136" s="124" t="e">
        <f>IF(#REF!="","x",#REF!)</f>
        <v>#REF!</v>
      </c>
      <c r="E136" s="124" t="e">
        <f>IF(#REF!="","x",#REF!)</f>
        <v>#REF!</v>
      </c>
      <c r="F136" s="124" t="e">
        <f>IF(#REF!="","x",#REF!)</f>
        <v>#REF!</v>
      </c>
      <c r="G136" s="124" t="e">
        <f>IF(#REF!="","x",#REF!)</f>
        <v>#REF!</v>
      </c>
      <c r="H136" s="124" t="e">
        <f>IF(#REF!="","x",#REF!)</f>
        <v>#REF!</v>
      </c>
      <c r="I136" s="124" t="e">
        <f>IF(#REF!="","x",#REF!)</f>
        <v>#REF!</v>
      </c>
      <c r="J136" s="124" t="e">
        <f>IF(#REF!="","x",#REF!)</f>
        <v>#REF!</v>
      </c>
      <c r="K136" s="124" t="e">
        <f>IF(#REF!="","x",#REF!)</f>
        <v>#REF!</v>
      </c>
      <c r="L136" s="124" t="e">
        <f>IF(#REF!="","x",#REF!)</f>
        <v>#REF!</v>
      </c>
      <c r="M136" s="124" t="e">
        <f>IF(#REF!="","x",#REF!)</f>
        <v>#REF!</v>
      </c>
      <c r="N136" s="124" t="e">
        <f>IF(#REF!="","x",#REF!)</f>
        <v>#REF!</v>
      </c>
      <c r="O136" s="124" t="e">
        <f>IF(#REF!="","x",#REF!)</f>
        <v>#REF!</v>
      </c>
      <c r="P136" s="124" t="e">
        <f>IF(#REF!="","x",#REF!)</f>
        <v>#REF!</v>
      </c>
      <c r="Q136" s="124" t="e">
        <f>IF(#REF!="","x",#REF!)</f>
        <v>#REF!</v>
      </c>
      <c r="R136" s="124" t="e">
        <f>IF(#REF!="","x",#REF!)</f>
        <v>#REF!</v>
      </c>
      <c r="S136" s="124" t="e">
        <f>IF(#REF!="","x",#REF!)</f>
        <v>#REF!</v>
      </c>
      <c r="T136" s="124" t="e">
        <f>IF(#REF!="","x",#REF!)</f>
        <v>#REF!</v>
      </c>
      <c r="U136" s="124" t="e">
        <f>IF(#REF!="","x",#REF!)</f>
        <v>#REF!</v>
      </c>
      <c r="V136" s="124" t="e">
        <f>IF(#REF!="","x",#REF!)</f>
        <v>#REF!</v>
      </c>
      <c r="W136" s="124" t="e">
        <f>IF(#REF!="","x",#REF!)</f>
        <v>#REF!</v>
      </c>
      <c r="X136" s="124" t="e">
        <f>IF(#REF!="","x",#REF!)</f>
        <v>#REF!</v>
      </c>
      <c r="Y136" s="124" t="e">
        <f>IF(#REF!="","x",#REF!)</f>
        <v>#REF!</v>
      </c>
      <c r="Z136" s="124" t="e">
        <f>IF(#REF!="","x",#REF!)</f>
        <v>#REF!</v>
      </c>
      <c r="AA136" s="124" t="e">
        <f>IF(#REF!="","x",#REF!)</f>
        <v>#REF!</v>
      </c>
      <c r="AB136" s="124" t="e">
        <f>IF(#REF!="","x",#REF!)</f>
        <v>#REF!</v>
      </c>
      <c r="AC136" s="124" t="e">
        <f>IF(#REF!="","x",#REF!)</f>
        <v>#REF!</v>
      </c>
      <c r="AD136" s="124" t="e">
        <f>IF(#REF!="","x",#REF!)</f>
        <v>#REF!</v>
      </c>
      <c r="AE136" s="124" t="e">
        <f>IF(#REF!="","x",#REF!)</f>
        <v>#REF!</v>
      </c>
      <c r="AF136" s="124" t="e">
        <f>IF(#REF!="","x",#REF!)</f>
        <v>#REF!</v>
      </c>
      <c r="AG136" s="124" t="e">
        <f>IF(#REF!="","x",#REF!)</f>
        <v>#REF!</v>
      </c>
      <c r="AH136" s="124" t="e">
        <f>IF(#REF!="","x",#REF!)</f>
        <v>#REF!</v>
      </c>
      <c r="AI136" s="124" t="e">
        <f>IF(#REF!="","x",#REF!)</f>
        <v>#REF!</v>
      </c>
      <c r="AJ136" s="124" t="e">
        <f>IF(#REF!="","x",#REF!)</f>
        <v>#REF!</v>
      </c>
      <c r="AK136" s="124" t="e">
        <f>IF(#REF!="","x",#REF!)</f>
        <v>#REF!</v>
      </c>
      <c r="AL136" s="124" t="e">
        <f>IF(#REF!="","x",#REF!)</f>
        <v>#REF!</v>
      </c>
      <c r="AM136" s="124" t="e">
        <f>IF(#REF!="","x",#REF!)</f>
        <v>#REF!</v>
      </c>
      <c r="AN136" s="124" t="e">
        <f>IF(#REF!="","x",#REF!)</f>
        <v>#REF!</v>
      </c>
      <c r="AO136" s="124" t="e">
        <f>IF(#REF!="","x",#REF!)</f>
        <v>#REF!</v>
      </c>
      <c r="AP136" s="124" t="e">
        <f>IF(#REF!="","x",#REF!)</f>
        <v>#REF!</v>
      </c>
      <c r="AQ136" s="124" t="e">
        <f>IF(#REF!="","x",#REF!)</f>
        <v>#REF!</v>
      </c>
      <c r="AR136" s="124" t="e">
        <f>IF(#REF!="","x",#REF!)</f>
        <v>#REF!</v>
      </c>
      <c r="AS136" s="124" t="e">
        <f>IF(#REF!="","x",#REF!)</f>
        <v>#REF!</v>
      </c>
      <c r="AT136" s="124" t="e">
        <f>IF(#REF!="","x",#REF!)</f>
        <v>#REF!</v>
      </c>
      <c r="AU136" s="124" t="e">
        <f>IF(#REF!="","x",#REF!)</f>
        <v>#REF!</v>
      </c>
      <c r="AV136" s="124" t="e">
        <f>IF(#REF!="","x",#REF!)</f>
        <v>#REF!</v>
      </c>
      <c r="AW136" s="124" t="e">
        <f>IF(#REF!="","x",#REF!)</f>
        <v>#REF!</v>
      </c>
      <c r="AX136" s="124" t="e">
        <f>IF(#REF!="","x",#REF!)</f>
        <v>#REF!</v>
      </c>
      <c r="AY136" s="124" t="e">
        <f>IF(#REF!="","x",#REF!)</f>
        <v>#REF!</v>
      </c>
      <c r="AZ136" s="124" t="e">
        <f>IF(#REF!="","x",#REF!)</f>
        <v>#REF!</v>
      </c>
      <c r="BA136" s="124" t="e">
        <f>IF(#REF!="","x",#REF!)</f>
        <v>#REF!</v>
      </c>
      <c r="BB136" s="124" t="e">
        <f>IF(#REF!="","x",#REF!)</f>
        <v>#REF!</v>
      </c>
      <c r="BC136" s="124" t="e">
        <f>IF(#REF!="","x",#REF!)</f>
        <v>#REF!</v>
      </c>
      <c r="BD136" s="124" t="e">
        <f>IF(#REF!="","x",#REF!)</f>
        <v>#REF!</v>
      </c>
      <c r="BE136" s="162" t="e">
        <f>IF(#REF!="","x",YEAR(#REF!))</f>
        <v>#REF!</v>
      </c>
      <c r="BF136" s="162" t="e">
        <f>IF(#REF!="","x",YEAR(#REF!))</f>
        <v>#REF!</v>
      </c>
      <c r="BG136" s="162" t="e">
        <f>IF(#REF!="","x",YEAR(#REF!))</f>
        <v>#REF!</v>
      </c>
      <c r="BH136" s="124" t="e">
        <f>IF(#REF!="","x",#REF!)</f>
        <v>#REF!</v>
      </c>
      <c r="BI136" s="124" t="e">
        <f>IF(#REF!="","x",#REF!)</f>
        <v>#REF!</v>
      </c>
      <c r="BJ136" s="124" t="e">
        <f>IF(#REF!="","x",#REF!)</f>
        <v>#REF!</v>
      </c>
      <c r="BK136" s="124" t="e">
        <f>IF(#REF!="","x",#REF!)</f>
        <v>#REF!</v>
      </c>
      <c r="BL136" s="124" t="e">
        <f>IF(#REF!="","x",#REF!)</f>
        <v>#REF!</v>
      </c>
      <c r="BM136" s="124" t="e">
        <f>IF(#REF!="","x",#REF!)</f>
        <v>#REF!</v>
      </c>
      <c r="BN136" s="124" t="e">
        <f>IF(#REF!="","x",#REF!)</f>
        <v>#REF!</v>
      </c>
      <c r="BO136" s="124" t="e">
        <f>IF(#REF!="","x",#REF!)</f>
        <v>#REF!</v>
      </c>
      <c r="BP136" s="124" t="e">
        <f>IF(#REF!="","x",#REF!)</f>
        <v>#REF!</v>
      </c>
      <c r="BQ136" s="124" t="e">
        <f>IF(#REF!="","x",#REF!)</f>
        <v>#REF!</v>
      </c>
      <c r="BR136" s="124" t="e">
        <f>IF(#REF!="","x",#REF!)</f>
        <v>#REF!</v>
      </c>
      <c r="BS136" s="124" t="e">
        <f>IF(#REF!="","x",#REF!)</f>
        <v>#REF!</v>
      </c>
      <c r="BT136" s="124" t="e">
        <f>IF(#REF!="","x",#REF!)</f>
        <v>#REF!</v>
      </c>
      <c r="BU136" s="124" t="e">
        <f>IF(#REF!="","x",#REF!)</f>
        <v>#REF!</v>
      </c>
      <c r="BV136" s="124" t="e">
        <f>IF(#REF!="","x",#REF!)</f>
        <v>#REF!</v>
      </c>
      <c r="BW136" s="124" t="e">
        <f>IF(#REF!="","x",#REF!)</f>
        <v>#REF!</v>
      </c>
      <c r="BX136" s="124" t="e">
        <f>IF(#REF!="","x",#REF!)</f>
        <v>#REF!</v>
      </c>
      <c r="BY136" s="124" t="e">
        <f>IF(#REF!="","x",#REF!)</f>
        <v>#REF!</v>
      </c>
      <c r="BZ136" s="124" t="e">
        <f>IF(#REF!="","x",#REF!)</f>
        <v>#REF!</v>
      </c>
      <c r="CA136" s="124" t="e">
        <f>IF(#REF!="","x",#REF!)</f>
        <v>#REF!</v>
      </c>
      <c r="CB136" s="124" t="e">
        <f>IF(#REF!="","x",#REF!)</f>
        <v>#REF!</v>
      </c>
    </row>
    <row r="137" spans="1:80" x14ac:dyDescent="0.25">
      <c r="A137" s="101" t="s">
        <v>247</v>
      </c>
      <c r="B137" s="84" t="s">
        <v>246</v>
      </c>
      <c r="C137" s="124" t="e">
        <f>IF(#REF!="","x",#REF!)</f>
        <v>#REF!</v>
      </c>
      <c r="D137" s="124" t="e">
        <f>IF(#REF!="","x",#REF!)</f>
        <v>#REF!</v>
      </c>
      <c r="E137" s="124" t="e">
        <f>IF(#REF!="","x",#REF!)</f>
        <v>#REF!</v>
      </c>
      <c r="F137" s="124" t="e">
        <f>IF(#REF!="","x",#REF!)</f>
        <v>#REF!</v>
      </c>
      <c r="G137" s="124" t="e">
        <f>IF(#REF!="","x",#REF!)</f>
        <v>#REF!</v>
      </c>
      <c r="H137" s="124" t="e">
        <f>IF(#REF!="","x",#REF!)</f>
        <v>#REF!</v>
      </c>
      <c r="I137" s="124" t="e">
        <f>IF(#REF!="","x",#REF!)</f>
        <v>#REF!</v>
      </c>
      <c r="J137" s="124" t="e">
        <f>IF(#REF!="","x",#REF!)</f>
        <v>#REF!</v>
      </c>
      <c r="K137" s="124" t="e">
        <f>IF(#REF!="","x",#REF!)</f>
        <v>#REF!</v>
      </c>
      <c r="L137" s="124" t="e">
        <f>IF(#REF!="","x",#REF!)</f>
        <v>#REF!</v>
      </c>
      <c r="M137" s="124" t="e">
        <f>IF(#REF!="","x",#REF!)</f>
        <v>#REF!</v>
      </c>
      <c r="N137" s="124" t="e">
        <f>IF(#REF!="","x",#REF!)</f>
        <v>#REF!</v>
      </c>
      <c r="O137" s="124" t="e">
        <f>IF(#REF!="","x",#REF!)</f>
        <v>#REF!</v>
      </c>
      <c r="P137" s="124" t="e">
        <f>IF(#REF!="","x",#REF!)</f>
        <v>#REF!</v>
      </c>
      <c r="Q137" s="124" t="e">
        <f>IF(#REF!="","x",#REF!)</f>
        <v>#REF!</v>
      </c>
      <c r="R137" s="124" t="e">
        <f>IF(#REF!="","x",#REF!)</f>
        <v>#REF!</v>
      </c>
      <c r="S137" s="124" t="e">
        <f>IF(#REF!="","x",#REF!)</f>
        <v>#REF!</v>
      </c>
      <c r="T137" s="124" t="e">
        <f>IF(#REF!="","x",#REF!)</f>
        <v>#REF!</v>
      </c>
      <c r="U137" s="124" t="e">
        <f>IF(#REF!="","x",#REF!)</f>
        <v>#REF!</v>
      </c>
      <c r="V137" s="124" t="e">
        <f>IF(#REF!="","x",#REF!)</f>
        <v>#REF!</v>
      </c>
      <c r="W137" s="124" t="e">
        <f>IF(#REF!="","x",#REF!)</f>
        <v>#REF!</v>
      </c>
      <c r="X137" s="124" t="e">
        <f>IF(#REF!="","x",#REF!)</f>
        <v>#REF!</v>
      </c>
      <c r="Y137" s="124" t="e">
        <f>IF(#REF!="","x",#REF!)</f>
        <v>#REF!</v>
      </c>
      <c r="Z137" s="124" t="e">
        <f>IF(#REF!="","x",#REF!)</f>
        <v>#REF!</v>
      </c>
      <c r="AA137" s="124" t="e">
        <f>IF(#REF!="","x",#REF!)</f>
        <v>#REF!</v>
      </c>
      <c r="AB137" s="124" t="e">
        <f>IF(#REF!="","x",#REF!)</f>
        <v>#REF!</v>
      </c>
      <c r="AC137" s="124" t="e">
        <f>IF(#REF!="","x",#REF!)</f>
        <v>#REF!</v>
      </c>
      <c r="AD137" s="124" t="e">
        <f>IF(#REF!="","x",#REF!)</f>
        <v>#REF!</v>
      </c>
      <c r="AE137" s="124" t="e">
        <f>IF(#REF!="","x",#REF!)</f>
        <v>#REF!</v>
      </c>
      <c r="AF137" s="124" t="e">
        <f>IF(#REF!="","x",#REF!)</f>
        <v>#REF!</v>
      </c>
      <c r="AG137" s="124" t="e">
        <f>IF(#REF!="","x",#REF!)</f>
        <v>#REF!</v>
      </c>
      <c r="AH137" s="124" t="e">
        <f>IF(#REF!="","x",#REF!)</f>
        <v>#REF!</v>
      </c>
      <c r="AI137" s="124" t="e">
        <f>IF(#REF!="","x",#REF!)</f>
        <v>#REF!</v>
      </c>
      <c r="AJ137" s="124" t="e">
        <f>IF(#REF!="","x",#REF!)</f>
        <v>#REF!</v>
      </c>
      <c r="AK137" s="124" t="e">
        <f>IF(#REF!="","x",#REF!)</f>
        <v>#REF!</v>
      </c>
      <c r="AL137" s="124" t="e">
        <f>IF(#REF!="","x",#REF!)</f>
        <v>#REF!</v>
      </c>
      <c r="AM137" s="124" t="e">
        <f>IF(#REF!="","x",#REF!)</f>
        <v>#REF!</v>
      </c>
      <c r="AN137" s="124" t="e">
        <f>IF(#REF!="","x",#REF!)</f>
        <v>#REF!</v>
      </c>
      <c r="AO137" s="124" t="e">
        <f>IF(#REF!="","x",#REF!)</f>
        <v>#REF!</v>
      </c>
      <c r="AP137" s="124" t="e">
        <f>IF(#REF!="","x",#REF!)</f>
        <v>#REF!</v>
      </c>
      <c r="AQ137" s="124" t="e">
        <f>IF(#REF!="","x",#REF!)</f>
        <v>#REF!</v>
      </c>
      <c r="AR137" s="124" t="e">
        <f>IF(#REF!="","x",#REF!)</f>
        <v>#REF!</v>
      </c>
      <c r="AS137" s="124" t="e">
        <f>IF(#REF!="","x",#REF!)</f>
        <v>#REF!</v>
      </c>
      <c r="AT137" s="124" t="e">
        <f>IF(#REF!="","x",#REF!)</f>
        <v>#REF!</v>
      </c>
      <c r="AU137" s="124" t="e">
        <f>IF(#REF!="","x",#REF!)</f>
        <v>#REF!</v>
      </c>
      <c r="AV137" s="124" t="e">
        <f>IF(#REF!="","x",#REF!)</f>
        <v>#REF!</v>
      </c>
      <c r="AW137" s="124" t="e">
        <f>IF(#REF!="","x",#REF!)</f>
        <v>#REF!</v>
      </c>
      <c r="AX137" s="124" t="e">
        <f>IF(#REF!="","x",#REF!)</f>
        <v>#REF!</v>
      </c>
      <c r="AY137" s="124" t="e">
        <f>IF(#REF!="","x",#REF!)</f>
        <v>#REF!</v>
      </c>
      <c r="AZ137" s="124" t="e">
        <f>IF(#REF!="","x",#REF!)</f>
        <v>#REF!</v>
      </c>
      <c r="BA137" s="124" t="e">
        <f>IF(#REF!="","x",#REF!)</f>
        <v>#REF!</v>
      </c>
      <c r="BB137" s="124" t="e">
        <f>IF(#REF!="","x",#REF!)</f>
        <v>#REF!</v>
      </c>
      <c r="BC137" s="124" t="e">
        <f>IF(#REF!="","x",#REF!)</f>
        <v>#REF!</v>
      </c>
      <c r="BD137" s="124" t="e">
        <f>IF(#REF!="","x",#REF!)</f>
        <v>#REF!</v>
      </c>
      <c r="BE137" s="162" t="e">
        <f>IF(#REF!="","x",YEAR(#REF!))</f>
        <v>#REF!</v>
      </c>
      <c r="BF137" s="162" t="e">
        <f>IF(#REF!="","x",YEAR(#REF!))</f>
        <v>#REF!</v>
      </c>
      <c r="BG137" s="162" t="e">
        <f>IF(#REF!="","x",YEAR(#REF!))</f>
        <v>#REF!</v>
      </c>
      <c r="BH137" s="124" t="e">
        <f>IF(#REF!="","x",#REF!)</f>
        <v>#REF!</v>
      </c>
      <c r="BI137" s="124" t="e">
        <f>IF(#REF!="","x",#REF!)</f>
        <v>#REF!</v>
      </c>
      <c r="BJ137" s="124" t="e">
        <f>IF(#REF!="","x",#REF!)</f>
        <v>#REF!</v>
      </c>
      <c r="BK137" s="124" t="e">
        <f>IF(#REF!="","x",#REF!)</f>
        <v>#REF!</v>
      </c>
      <c r="BL137" s="124" t="e">
        <f>IF(#REF!="","x",#REF!)</f>
        <v>#REF!</v>
      </c>
      <c r="BM137" s="124" t="e">
        <f>IF(#REF!="","x",#REF!)</f>
        <v>#REF!</v>
      </c>
      <c r="BN137" s="124" t="e">
        <f>IF(#REF!="","x",#REF!)</f>
        <v>#REF!</v>
      </c>
      <c r="BO137" s="124" t="e">
        <f>IF(#REF!="","x",#REF!)</f>
        <v>#REF!</v>
      </c>
      <c r="BP137" s="124" t="e">
        <f>IF(#REF!="","x",#REF!)</f>
        <v>#REF!</v>
      </c>
      <c r="BQ137" s="124" t="e">
        <f>IF(#REF!="","x",#REF!)</f>
        <v>#REF!</v>
      </c>
      <c r="BR137" s="124" t="e">
        <f>IF(#REF!="","x",#REF!)</f>
        <v>#REF!</v>
      </c>
      <c r="BS137" s="124" t="e">
        <f>IF(#REF!="","x",#REF!)</f>
        <v>#REF!</v>
      </c>
      <c r="BT137" s="124" t="e">
        <f>IF(#REF!="","x",#REF!)</f>
        <v>#REF!</v>
      </c>
      <c r="BU137" s="124" t="e">
        <f>IF(#REF!="","x",#REF!)</f>
        <v>#REF!</v>
      </c>
      <c r="BV137" s="124" t="e">
        <f>IF(#REF!="","x",#REF!)</f>
        <v>#REF!</v>
      </c>
      <c r="BW137" s="124" t="e">
        <f>IF(#REF!="","x",#REF!)</f>
        <v>#REF!</v>
      </c>
      <c r="BX137" s="124" t="e">
        <f>IF(#REF!="","x",#REF!)</f>
        <v>#REF!</v>
      </c>
      <c r="BY137" s="124" t="e">
        <f>IF(#REF!="","x",#REF!)</f>
        <v>#REF!</v>
      </c>
      <c r="BZ137" s="124" t="e">
        <f>IF(#REF!="","x",#REF!)</f>
        <v>#REF!</v>
      </c>
      <c r="CA137" s="124" t="e">
        <f>IF(#REF!="","x",#REF!)</f>
        <v>#REF!</v>
      </c>
      <c r="CB137" s="124" t="e">
        <f>IF(#REF!="","x",#REF!)</f>
        <v>#REF!</v>
      </c>
    </row>
    <row r="138" spans="1:80" x14ac:dyDescent="0.25">
      <c r="A138" s="101" t="s">
        <v>249</v>
      </c>
      <c r="B138" s="84" t="s">
        <v>248</v>
      </c>
      <c r="C138" s="124" t="e">
        <f>IF(#REF!="","x",#REF!)</f>
        <v>#REF!</v>
      </c>
      <c r="D138" s="124" t="e">
        <f>IF(#REF!="","x",#REF!)</f>
        <v>#REF!</v>
      </c>
      <c r="E138" s="124" t="e">
        <f>IF(#REF!="","x",#REF!)</f>
        <v>#REF!</v>
      </c>
      <c r="F138" s="124" t="e">
        <f>IF(#REF!="","x",#REF!)</f>
        <v>#REF!</v>
      </c>
      <c r="G138" s="124" t="e">
        <f>IF(#REF!="","x",#REF!)</f>
        <v>#REF!</v>
      </c>
      <c r="H138" s="124" t="e">
        <f>IF(#REF!="","x",#REF!)</f>
        <v>#REF!</v>
      </c>
      <c r="I138" s="124" t="e">
        <f>IF(#REF!="","x",#REF!)</f>
        <v>#REF!</v>
      </c>
      <c r="J138" s="124" t="e">
        <f>IF(#REF!="","x",#REF!)</f>
        <v>#REF!</v>
      </c>
      <c r="K138" s="124" t="e">
        <f>IF(#REF!="","x",#REF!)</f>
        <v>#REF!</v>
      </c>
      <c r="L138" s="124" t="e">
        <f>IF(#REF!="","x",#REF!)</f>
        <v>#REF!</v>
      </c>
      <c r="M138" s="124" t="e">
        <f>IF(#REF!="","x",#REF!)</f>
        <v>#REF!</v>
      </c>
      <c r="N138" s="124" t="e">
        <f>IF(#REF!="","x",#REF!)</f>
        <v>#REF!</v>
      </c>
      <c r="O138" s="124" t="e">
        <f>IF(#REF!="","x",#REF!)</f>
        <v>#REF!</v>
      </c>
      <c r="P138" s="124" t="e">
        <f>IF(#REF!="","x",#REF!)</f>
        <v>#REF!</v>
      </c>
      <c r="Q138" s="124" t="e">
        <f>IF(#REF!="","x",#REF!)</f>
        <v>#REF!</v>
      </c>
      <c r="R138" s="124" t="e">
        <f>IF(#REF!="","x",#REF!)</f>
        <v>#REF!</v>
      </c>
      <c r="S138" s="124" t="e">
        <f>IF(#REF!="","x",#REF!)</f>
        <v>#REF!</v>
      </c>
      <c r="T138" s="124" t="e">
        <f>IF(#REF!="","x",#REF!)</f>
        <v>#REF!</v>
      </c>
      <c r="U138" s="124" t="e">
        <f>IF(#REF!="","x",#REF!)</f>
        <v>#REF!</v>
      </c>
      <c r="V138" s="124" t="e">
        <f>IF(#REF!="","x",#REF!)</f>
        <v>#REF!</v>
      </c>
      <c r="W138" s="124" t="e">
        <f>IF(#REF!="","x",#REF!)</f>
        <v>#REF!</v>
      </c>
      <c r="X138" s="124" t="e">
        <f>IF(#REF!="","x",#REF!)</f>
        <v>#REF!</v>
      </c>
      <c r="Y138" s="124" t="e">
        <f>IF(#REF!="","x",#REF!)</f>
        <v>#REF!</v>
      </c>
      <c r="Z138" s="124" t="e">
        <f>IF(#REF!="","x",#REF!)</f>
        <v>#REF!</v>
      </c>
      <c r="AA138" s="124" t="e">
        <f>IF(#REF!="","x",#REF!)</f>
        <v>#REF!</v>
      </c>
      <c r="AB138" s="124" t="e">
        <f>IF(#REF!="","x",#REF!)</f>
        <v>#REF!</v>
      </c>
      <c r="AC138" s="124" t="e">
        <f>IF(#REF!="","x",#REF!)</f>
        <v>#REF!</v>
      </c>
      <c r="AD138" s="124" t="e">
        <f>IF(#REF!="","x",#REF!)</f>
        <v>#REF!</v>
      </c>
      <c r="AE138" s="124" t="e">
        <f>IF(#REF!="","x",#REF!)</f>
        <v>#REF!</v>
      </c>
      <c r="AF138" s="124" t="e">
        <f>IF(#REF!="","x",#REF!)</f>
        <v>#REF!</v>
      </c>
      <c r="AG138" s="124" t="e">
        <f>IF(#REF!="","x",#REF!)</f>
        <v>#REF!</v>
      </c>
      <c r="AH138" s="124" t="e">
        <f>IF(#REF!="","x",#REF!)</f>
        <v>#REF!</v>
      </c>
      <c r="AI138" s="124" t="e">
        <f>IF(#REF!="","x",#REF!)</f>
        <v>#REF!</v>
      </c>
      <c r="AJ138" s="124" t="e">
        <f>IF(#REF!="","x",#REF!)</f>
        <v>#REF!</v>
      </c>
      <c r="AK138" s="124" t="e">
        <f>IF(#REF!="","x",#REF!)</f>
        <v>#REF!</v>
      </c>
      <c r="AL138" s="124" t="e">
        <f>IF(#REF!="","x",#REF!)</f>
        <v>#REF!</v>
      </c>
      <c r="AM138" s="124" t="e">
        <f>IF(#REF!="","x",#REF!)</f>
        <v>#REF!</v>
      </c>
      <c r="AN138" s="124" t="e">
        <f>IF(#REF!="","x",#REF!)</f>
        <v>#REF!</v>
      </c>
      <c r="AO138" s="124" t="e">
        <f>IF(#REF!="","x",#REF!)</f>
        <v>#REF!</v>
      </c>
      <c r="AP138" s="124" t="e">
        <f>IF(#REF!="","x",#REF!)</f>
        <v>#REF!</v>
      </c>
      <c r="AQ138" s="124" t="e">
        <f>IF(#REF!="","x",#REF!)</f>
        <v>#REF!</v>
      </c>
      <c r="AR138" s="124" t="e">
        <f>IF(#REF!="","x",#REF!)</f>
        <v>#REF!</v>
      </c>
      <c r="AS138" s="124" t="e">
        <f>IF(#REF!="","x",#REF!)</f>
        <v>#REF!</v>
      </c>
      <c r="AT138" s="124" t="e">
        <f>IF(#REF!="","x",#REF!)</f>
        <v>#REF!</v>
      </c>
      <c r="AU138" s="124" t="e">
        <f>IF(#REF!="","x",#REF!)</f>
        <v>#REF!</v>
      </c>
      <c r="AV138" s="124" t="e">
        <f>IF(#REF!="","x",#REF!)</f>
        <v>#REF!</v>
      </c>
      <c r="AW138" s="124" t="e">
        <f>IF(#REF!="","x",#REF!)</f>
        <v>#REF!</v>
      </c>
      <c r="AX138" s="124" t="e">
        <f>IF(#REF!="","x",#REF!)</f>
        <v>#REF!</v>
      </c>
      <c r="AY138" s="124" t="e">
        <f>IF(#REF!="","x",#REF!)</f>
        <v>#REF!</v>
      </c>
      <c r="AZ138" s="124" t="e">
        <f>IF(#REF!="","x",#REF!)</f>
        <v>#REF!</v>
      </c>
      <c r="BA138" s="124" t="e">
        <f>IF(#REF!="","x",#REF!)</f>
        <v>#REF!</v>
      </c>
      <c r="BB138" s="124" t="e">
        <f>IF(#REF!="","x",#REF!)</f>
        <v>#REF!</v>
      </c>
      <c r="BC138" s="124" t="e">
        <f>IF(#REF!="","x",#REF!)</f>
        <v>#REF!</v>
      </c>
      <c r="BD138" s="124" t="e">
        <f>IF(#REF!="","x",#REF!)</f>
        <v>#REF!</v>
      </c>
      <c r="BE138" s="162" t="e">
        <f>IF(#REF!="","x",YEAR(#REF!))</f>
        <v>#REF!</v>
      </c>
      <c r="BF138" s="162" t="e">
        <f>IF(#REF!="","x",YEAR(#REF!))</f>
        <v>#REF!</v>
      </c>
      <c r="BG138" s="162" t="e">
        <f>IF(#REF!="","x",YEAR(#REF!))</f>
        <v>#REF!</v>
      </c>
      <c r="BH138" s="124" t="e">
        <f>IF(#REF!="","x",#REF!)</f>
        <v>#REF!</v>
      </c>
      <c r="BI138" s="124" t="e">
        <f>IF(#REF!="","x",#REF!)</f>
        <v>#REF!</v>
      </c>
      <c r="BJ138" s="124" t="e">
        <f>IF(#REF!="","x",#REF!)</f>
        <v>#REF!</v>
      </c>
      <c r="BK138" s="124" t="e">
        <f>IF(#REF!="","x",#REF!)</f>
        <v>#REF!</v>
      </c>
      <c r="BL138" s="124" t="e">
        <f>IF(#REF!="","x",#REF!)</f>
        <v>#REF!</v>
      </c>
      <c r="BM138" s="124" t="e">
        <f>IF(#REF!="","x",#REF!)</f>
        <v>#REF!</v>
      </c>
      <c r="BN138" s="124" t="e">
        <f>IF(#REF!="","x",#REF!)</f>
        <v>#REF!</v>
      </c>
      <c r="BO138" s="124" t="e">
        <f>IF(#REF!="","x",#REF!)</f>
        <v>#REF!</v>
      </c>
      <c r="BP138" s="124" t="e">
        <f>IF(#REF!="","x",#REF!)</f>
        <v>#REF!</v>
      </c>
      <c r="BQ138" s="124" t="e">
        <f>IF(#REF!="","x",#REF!)</f>
        <v>#REF!</v>
      </c>
      <c r="BR138" s="124" t="e">
        <f>IF(#REF!="","x",#REF!)</f>
        <v>#REF!</v>
      </c>
      <c r="BS138" s="124" t="e">
        <f>IF(#REF!="","x",#REF!)</f>
        <v>#REF!</v>
      </c>
      <c r="BT138" s="124" t="e">
        <f>IF(#REF!="","x",#REF!)</f>
        <v>#REF!</v>
      </c>
      <c r="BU138" s="124" t="e">
        <f>IF(#REF!="","x",#REF!)</f>
        <v>#REF!</v>
      </c>
      <c r="BV138" s="124" t="e">
        <f>IF(#REF!="","x",#REF!)</f>
        <v>#REF!</v>
      </c>
      <c r="BW138" s="124" t="e">
        <f>IF(#REF!="","x",#REF!)</f>
        <v>#REF!</v>
      </c>
      <c r="BX138" s="124" t="e">
        <f>IF(#REF!="","x",#REF!)</f>
        <v>#REF!</v>
      </c>
      <c r="BY138" s="124" t="e">
        <f>IF(#REF!="","x",#REF!)</f>
        <v>#REF!</v>
      </c>
      <c r="BZ138" s="124" t="e">
        <f>IF(#REF!="","x",#REF!)</f>
        <v>#REF!</v>
      </c>
      <c r="CA138" s="124" t="e">
        <f>IF(#REF!="","x",#REF!)</f>
        <v>#REF!</v>
      </c>
      <c r="CB138" s="124" t="e">
        <f>IF(#REF!="","x",#REF!)</f>
        <v>#REF!</v>
      </c>
    </row>
    <row r="139" spans="1:80" x14ac:dyDescent="0.25">
      <c r="A139" s="101" t="s">
        <v>251</v>
      </c>
      <c r="B139" s="84" t="s">
        <v>250</v>
      </c>
      <c r="C139" s="124" t="e">
        <f>IF(#REF!="","x",#REF!)</f>
        <v>#REF!</v>
      </c>
      <c r="D139" s="124" t="e">
        <f>IF(#REF!="","x",#REF!)</f>
        <v>#REF!</v>
      </c>
      <c r="E139" s="124" t="e">
        <f>IF(#REF!="","x",#REF!)</f>
        <v>#REF!</v>
      </c>
      <c r="F139" s="124" t="e">
        <f>IF(#REF!="","x",#REF!)</f>
        <v>#REF!</v>
      </c>
      <c r="G139" s="124" t="e">
        <f>IF(#REF!="","x",#REF!)</f>
        <v>#REF!</v>
      </c>
      <c r="H139" s="124" t="e">
        <f>IF(#REF!="","x",#REF!)</f>
        <v>#REF!</v>
      </c>
      <c r="I139" s="124" t="e">
        <f>IF(#REF!="","x",#REF!)</f>
        <v>#REF!</v>
      </c>
      <c r="J139" s="124" t="e">
        <f>IF(#REF!="","x",#REF!)</f>
        <v>#REF!</v>
      </c>
      <c r="K139" s="124" t="e">
        <f>IF(#REF!="","x",#REF!)</f>
        <v>#REF!</v>
      </c>
      <c r="L139" s="124" t="e">
        <f>IF(#REF!="","x",#REF!)</f>
        <v>#REF!</v>
      </c>
      <c r="M139" s="124" t="e">
        <f>IF(#REF!="","x",#REF!)</f>
        <v>#REF!</v>
      </c>
      <c r="N139" s="124" t="e">
        <f>IF(#REF!="","x",#REF!)</f>
        <v>#REF!</v>
      </c>
      <c r="O139" s="124" t="e">
        <f>IF(#REF!="","x",#REF!)</f>
        <v>#REF!</v>
      </c>
      <c r="P139" s="124" t="e">
        <f>IF(#REF!="","x",#REF!)</f>
        <v>#REF!</v>
      </c>
      <c r="Q139" s="124" t="e">
        <f>IF(#REF!="","x",#REF!)</f>
        <v>#REF!</v>
      </c>
      <c r="R139" s="124" t="e">
        <f>IF(#REF!="","x",#REF!)</f>
        <v>#REF!</v>
      </c>
      <c r="S139" s="124" t="e">
        <f>IF(#REF!="","x",#REF!)</f>
        <v>#REF!</v>
      </c>
      <c r="T139" s="124" t="e">
        <f>IF(#REF!="","x",#REF!)</f>
        <v>#REF!</v>
      </c>
      <c r="U139" s="124" t="e">
        <f>IF(#REF!="","x",#REF!)</f>
        <v>#REF!</v>
      </c>
      <c r="V139" s="124" t="e">
        <f>IF(#REF!="","x",#REF!)</f>
        <v>#REF!</v>
      </c>
      <c r="W139" s="124" t="e">
        <f>IF(#REF!="","x",#REF!)</f>
        <v>#REF!</v>
      </c>
      <c r="X139" s="124" t="e">
        <f>IF(#REF!="","x",#REF!)</f>
        <v>#REF!</v>
      </c>
      <c r="Y139" s="124" t="e">
        <f>IF(#REF!="","x",#REF!)</f>
        <v>#REF!</v>
      </c>
      <c r="Z139" s="124" t="e">
        <f>IF(#REF!="","x",#REF!)</f>
        <v>#REF!</v>
      </c>
      <c r="AA139" s="124" t="e">
        <f>IF(#REF!="","x",#REF!)</f>
        <v>#REF!</v>
      </c>
      <c r="AB139" s="124" t="e">
        <f>IF(#REF!="","x",#REF!)</f>
        <v>#REF!</v>
      </c>
      <c r="AC139" s="124" t="e">
        <f>IF(#REF!="","x",#REF!)</f>
        <v>#REF!</v>
      </c>
      <c r="AD139" s="124" t="e">
        <f>IF(#REF!="","x",#REF!)</f>
        <v>#REF!</v>
      </c>
      <c r="AE139" s="124" t="e">
        <f>IF(#REF!="","x",#REF!)</f>
        <v>#REF!</v>
      </c>
      <c r="AF139" s="124" t="e">
        <f>IF(#REF!="","x",#REF!)</f>
        <v>#REF!</v>
      </c>
      <c r="AG139" s="124" t="e">
        <f>IF(#REF!="","x",#REF!)</f>
        <v>#REF!</v>
      </c>
      <c r="AH139" s="124" t="e">
        <f>IF(#REF!="","x",#REF!)</f>
        <v>#REF!</v>
      </c>
      <c r="AI139" s="124" t="e">
        <f>IF(#REF!="","x",#REF!)</f>
        <v>#REF!</v>
      </c>
      <c r="AJ139" s="124" t="e">
        <f>IF(#REF!="","x",#REF!)</f>
        <v>#REF!</v>
      </c>
      <c r="AK139" s="124" t="e">
        <f>IF(#REF!="","x",#REF!)</f>
        <v>#REF!</v>
      </c>
      <c r="AL139" s="124" t="e">
        <f>IF(#REF!="","x",#REF!)</f>
        <v>#REF!</v>
      </c>
      <c r="AM139" s="124" t="e">
        <f>IF(#REF!="","x",#REF!)</f>
        <v>#REF!</v>
      </c>
      <c r="AN139" s="124" t="e">
        <f>IF(#REF!="","x",#REF!)</f>
        <v>#REF!</v>
      </c>
      <c r="AO139" s="124" t="e">
        <f>IF(#REF!="","x",#REF!)</f>
        <v>#REF!</v>
      </c>
      <c r="AP139" s="124" t="e">
        <f>IF(#REF!="","x",#REF!)</f>
        <v>#REF!</v>
      </c>
      <c r="AQ139" s="124" t="e">
        <f>IF(#REF!="","x",#REF!)</f>
        <v>#REF!</v>
      </c>
      <c r="AR139" s="124" t="e">
        <f>IF(#REF!="","x",#REF!)</f>
        <v>#REF!</v>
      </c>
      <c r="AS139" s="124" t="e">
        <f>IF(#REF!="","x",#REF!)</f>
        <v>#REF!</v>
      </c>
      <c r="AT139" s="124" t="e">
        <f>IF(#REF!="","x",#REF!)</f>
        <v>#REF!</v>
      </c>
      <c r="AU139" s="124" t="e">
        <f>IF(#REF!="","x",#REF!)</f>
        <v>#REF!</v>
      </c>
      <c r="AV139" s="124" t="e">
        <f>IF(#REF!="","x",#REF!)</f>
        <v>#REF!</v>
      </c>
      <c r="AW139" s="124" t="e">
        <f>IF(#REF!="","x",#REF!)</f>
        <v>#REF!</v>
      </c>
      <c r="AX139" s="124" t="e">
        <f>IF(#REF!="","x",#REF!)</f>
        <v>#REF!</v>
      </c>
      <c r="AY139" s="124" t="e">
        <f>IF(#REF!="","x",#REF!)</f>
        <v>#REF!</v>
      </c>
      <c r="AZ139" s="124" t="e">
        <f>IF(#REF!="","x",#REF!)</f>
        <v>#REF!</v>
      </c>
      <c r="BA139" s="124" t="e">
        <f>IF(#REF!="","x",#REF!)</f>
        <v>#REF!</v>
      </c>
      <c r="BB139" s="124" t="e">
        <f>IF(#REF!="","x",#REF!)</f>
        <v>#REF!</v>
      </c>
      <c r="BC139" s="124" t="e">
        <f>IF(#REF!="","x",#REF!)</f>
        <v>#REF!</v>
      </c>
      <c r="BD139" s="124" t="e">
        <f>IF(#REF!="","x",#REF!)</f>
        <v>#REF!</v>
      </c>
      <c r="BE139" s="162" t="e">
        <f>IF(#REF!="","x",YEAR(#REF!))</f>
        <v>#REF!</v>
      </c>
      <c r="BF139" s="162" t="e">
        <f>IF(#REF!="","x",YEAR(#REF!))</f>
        <v>#REF!</v>
      </c>
      <c r="BG139" s="162" t="e">
        <f>IF(#REF!="","x",YEAR(#REF!))</f>
        <v>#REF!</v>
      </c>
      <c r="BH139" s="124" t="e">
        <f>IF(#REF!="","x",#REF!)</f>
        <v>#REF!</v>
      </c>
      <c r="BI139" s="124" t="e">
        <f>IF(#REF!="","x",#REF!)</f>
        <v>#REF!</v>
      </c>
      <c r="BJ139" s="124" t="e">
        <f>IF(#REF!="","x",#REF!)</f>
        <v>#REF!</v>
      </c>
      <c r="BK139" s="124" t="e">
        <f>IF(#REF!="","x",#REF!)</f>
        <v>#REF!</v>
      </c>
      <c r="BL139" s="124" t="e">
        <f>IF(#REF!="","x",#REF!)</f>
        <v>#REF!</v>
      </c>
      <c r="BM139" s="124" t="e">
        <f>IF(#REF!="","x",#REF!)</f>
        <v>#REF!</v>
      </c>
      <c r="BN139" s="124" t="e">
        <f>IF(#REF!="","x",#REF!)</f>
        <v>#REF!</v>
      </c>
      <c r="BO139" s="124" t="e">
        <f>IF(#REF!="","x",#REF!)</f>
        <v>#REF!</v>
      </c>
      <c r="BP139" s="124" t="e">
        <f>IF(#REF!="","x",#REF!)</f>
        <v>#REF!</v>
      </c>
      <c r="BQ139" s="124" t="e">
        <f>IF(#REF!="","x",#REF!)</f>
        <v>#REF!</v>
      </c>
      <c r="BR139" s="124" t="e">
        <f>IF(#REF!="","x",#REF!)</f>
        <v>#REF!</v>
      </c>
      <c r="BS139" s="124" t="e">
        <f>IF(#REF!="","x",#REF!)</f>
        <v>#REF!</v>
      </c>
      <c r="BT139" s="124" t="e">
        <f>IF(#REF!="","x",#REF!)</f>
        <v>#REF!</v>
      </c>
      <c r="BU139" s="124" t="e">
        <f>IF(#REF!="","x",#REF!)</f>
        <v>#REF!</v>
      </c>
      <c r="BV139" s="124" t="e">
        <f>IF(#REF!="","x",#REF!)</f>
        <v>#REF!</v>
      </c>
      <c r="BW139" s="124" t="e">
        <f>IF(#REF!="","x",#REF!)</f>
        <v>#REF!</v>
      </c>
      <c r="BX139" s="124" t="e">
        <f>IF(#REF!="","x",#REF!)</f>
        <v>#REF!</v>
      </c>
      <c r="BY139" s="124" t="e">
        <f>IF(#REF!="","x",#REF!)</f>
        <v>#REF!</v>
      </c>
      <c r="BZ139" s="124" t="e">
        <f>IF(#REF!="","x",#REF!)</f>
        <v>#REF!</v>
      </c>
      <c r="CA139" s="124" t="e">
        <f>IF(#REF!="","x",#REF!)</f>
        <v>#REF!</v>
      </c>
      <c r="CB139" s="124" t="e">
        <f>IF(#REF!="","x",#REF!)</f>
        <v>#REF!</v>
      </c>
    </row>
    <row r="140" spans="1:80" x14ac:dyDescent="0.25">
      <c r="A140" s="101" t="s">
        <v>253</v>
      </c>
      <c r="B140" s="84" t="s">
        <v>252</v>
      </c>
      <c r="C140" s="124" t="e">
        <f>IF(#REF!="","x",#REF!)</f>
        <v>#REF!</v>
      </c>
      <c r="D140" s="124" t="e">
        <f>IF(#REF!="","x",#REF!)</f>
        <v>#REF!</v>
      </c>
      <c r="E140" s="124" t="e">
        <f>IF(#REF!="","x",#REF!)</f>
        <v>#REF!</v>
      </c>
      <c r="F140" s="124" t="e">
        <f>IF(#REF!="","x",#REF!)</f>
        <v>#REF!</v>
      </c>
      <c r="G140" s="124" t="e">
        <f>IF(#REF!="","x",#REF!)</f>
        <v>#REF!</v>
      </c>
      <c r="H140" s="124" t="e">
        <f>IF(#REF!="","x",#REF!)</f>
        <v>#REF!</v>
      </c>
      <c r="I140" s="124" t="e">
        <f>IF(#REF!="","x",#REF!)</f>
        <v>#REF!</v>
      </c>
      <c r="J140" s="124" t="e">
        <f>IF(#REF!="","x",#REF!)</f>
        <v>#REF!</v>
      </c>
      <c r="K140" s="124" t="e">
        <f>IF(#REF!="","x",#REF!)</f>
        <v>#REF!</v>
      </c>
      <c r="L140" s="124" t="e">
        <f>IF(#REF!="","x",#REF!)</f>
        <v>#REF!</v>
      </c>
      <c r="M140" s="124" t="e">
        <f>IF(#REF!="","x",#REF!)</f>
        <v>#REF!</v>
      </c>
      <c r="N140" s="124" t="e">
        <f>IF(#REF!="","x",#REF!)</f>
        <v>#REF!</v>
      </c>
      <c r="O140" s="124" t="e">
        <f>IF(#REF!="","x",#REF!)</f>
        <v>#REF!</v>
      </c>
      <c r="P140" s="124" t="e">
        <f>IF(#REF!="","x",#REF!)</f>
        <v>#REF!</v>
      </c>
      <c r="Q140" s="124" t="e">
        <f>IF(#REF!="","x",#REF!)</f>
        <v>#REF!</v>
      </c>
      <c r="R140" s="124" t="e">
        <f>IF(#REF!="","x",#REF!)</f>
        <v>#REF!</v>
      </c>
      <c r="S140" s="124" t="e">
        <f>IF(#REF!="","x",#REF!)</f>
        <v>#REF!</v>
      </c>
      <c r="T140" s="124" t="e">
        <f>IF(#REF!="","x",#REF!)</f>
        <v>#REF!</v>
      </c>
      <c r="U140" s="124" t="e">
        <f>IF(#REF!="","x",#REF!)</f>
        <v>#REF!</v>
      </c>
      <c r="V140" s="124" t="e">
        <f>IF(#REF!="","x",#REF!)</f>
        <v>#REF!</v>
      </c>
      <c r="W140" s="124" t="e">
        <f>IF(#REF!="","x",#REF!)</f>
        <v>#REF!</v>
      </c>
      <c r="X140" s="124" t="e">
        <f>IF(#REF!="","x",#REF!)</f>
        <v>#REF!</v>
      </c>
      <c r="Y140" s="124" t="e">
        <f>IF(#REF!="","x",#REF!)</f>
        <v>#REF!</v>
      </c>
      <c r="Z140" s="124" t="e">
        <f>IF(#REF!="","x",#REF!)</f>
        <v>#REF!</v>
      </c>
      <c r="AA140" s="124" t="e">
        <f>IF(#REF!="","x",#REF!)</f>
        <v>#REF!</v>
      </c>
      <c r="AB140" s="124" t="e">
        <f>IF(#REF!="","x",#REF!)</f>
        <v>#REF!</v>
      </c>
      <c r="AC140" s="124" t="e">
        <f>IF(#REF!="","x",#REF!)</f>
        <v>#REF!</v>
      </c>
      <c r="AD140" s="124" t="e">
        <f>IF(#REF!="","x",#REF!)</f>
        <v>#REF!</v>
      </c>
      <c r="AE140" s="124" t="e">
        <f>IF(#REF!="","x",#REF!)</f>
        <v>#REF!</v>
      </c>
      <c r="AF140" s="124" t="e">
        <f>IF(#REF!="","x",#REF!)</f>
        <v>#REF!</v>
      </c>
      <c r="AG140" s="124" t="e">
        <f>IF(#REF!="","x",#REF!)</f>
        <v>#REF!</v>
      </c>
      <c r="AH140" s="124" t="e">
        <f>IF(#REF!="","x",#REF!)</f>
        <v>#REF!</v>
      </c>
      <c r="AI140" s="124" t="e">
        <f>IF(#REF!="","x",#REF!)</f>
        <v>#REF!</v>
      </c>
      <c r="AJ140" s="124" t="e">
        <f>IF(#REF!="","x",#REF!)</f>
        <v>#REF!</v>
      </c>
      <c r="AK140" s="124" t="e">
        <f>IF(#REF!="","x",#REF!)</f>
        <v>#REF!</v>
      </c>
      <c r="AL140" s="124" t="e">
        <f>IF(#REF!="","x",#REF!)</f>
        <v>#REF!</v>
      </c>
      <c r="AM140" s="124" t="e">
        <f>IF(#REF!="","x",#REF!)</f>
        <v>#REF!</v>
      </c>
      <c r="AN140" s="124" t="e">
        <f>IF(#REF!="","x",#REF!)</f>
        <v>#REF!</v>
      </c>
      <c r="AO140" s="124" t="e">
        <f>IF(#REF!="","x",#REF!)</f>
        <v>#REF!</v>
      </c>
      <c r="AP140" s="124" t="e">
        <f>IF(#REF!="","x",#REF!)</f>
        <v>#REF!</v>
      </c>
      <c r="AQ140" s="124" t="e">
        <f>IF(#REF!="","x",#REF!)</f>
        <v>#REF!</v>
      </c>
      <c r="AR140" s="124" t="e">
        <f>IF(#REF!="","x",#REF!)</f>
        <v>#REF!</v>
      </c>
      <c r="AS140" s="124" t="e">
        <f>IF(#REF!="","x",#REF!)</f>
        <v>#REF!</v>
      </c>
      <c r="AT140" s="124" t="e">
        <f>IF(#REF!="","x",#REF!)</f>
        <v>#REF!</v>
      </c>
      <c r="AU140" s="124" t="e">
        <f>IF(#REF!="","x",#REF!)</f>
        <v>#REF!</v>
      </c>
      <c r="AV140" s="124" t="e">
        <f>IF(#REF!="","x",#REF!)</f>
        <v>#REF!</v>
      </c>
      <c r="AW140" s="124" t="e">
        <f>IF(#REF!="","x",#REF!)</f>
        <v>#REF!</v>
      </c>
      <c r="AX140" s="124" t="e">
        <f>IF(#REF!="","x",#REF!)</f>
        <v>#REF!</v>
      </c>
      <c r="AY140" s="124" t="e">
        <f>IF(#REF!="","x",#REF!)</f>
        <v>#REF!</v>
      </c>
      <c r="AZ140" s="124" t="e">
        <f>IF(#REF!="","x",#REF!)</f>
        <v>#REF!</v>
      </c>
      <c r="BA140" s="124" t="e">
        <f>IF(#REF!="","x",#REF!)</f>
        <v>#REF!</v>
      </c>
      <c r="BB140" s="124" t="e">
        <f>IF(#REF!="","x",#REF!)</f>
        <v>#REF!</v>
      </c>
      <c r="BC140" s="124" t="e">
        <f>IF(#REF!="","x",#REF!)</f>
        <v>#REF!</v>
      </c>
      <c r="BD140" s="124" t="e">
        <f>IF(#REF!="","x",#REF!)</f>
        <v>#REF!</v>
      </c>
      <c r="BE140" s="162" t="e">
        <f>IF(#REF!="","x",YEAR(#REF!))</f>
        <v>#REF!</v>
      </c>
      <c r="BF140" s="162" t="e">
        <f>IF(#REF!="","x",YEAR(#REF!))</f>
        <v>#REF!</v>
      </c>
      <c r="BG140" s="162" t="e">
        <f>IF(#REF!="","x",YEAR(#REF!))</f>
        <v>#REF!</v>
      </c>
      <c r="BH140" s="124" t="e">
        <f>IF(#REF!="","x",#REF!)</f>
        <v>#REF!</v>
      </c>
      <c r="BI140" s="124" t="e">
        <f>IF(#REF!="","x",#REF!)</f>
        <v>#REF!</v>
      </c>
      <c r="BJ140" s="124" t="e">
        <f>IF(#REF!="","x",#REF!)</f>
        <v>#REF!</v>
      </c>
      <c r="BK140" s="124" t="e">
        <f>IF(#REF!="","x",#REF!)</f>
        <v>#REF!</v>
      </c>
      <c r="BL140" s="124" t="e">
        <f>IF(#REF!="","x",#REF!)</f>
        <v>#REF!</v>
      </c>
      <c r="BM140" s="124" t="e">
        <f>IF(#REF!="","x",#REF!)</f>
        <v>#REF!</v>
      </c>
      <c r="BN140" s="124" t="e">
        <f>IF(#REF!="","x",#REF!)</f>
        <v>#REF!</v>
      </c>
      <c r="BO140" s="124" t="e">
        <f>IF(#REF!="","x",#REF!)</f>
        <v>#REF!</v>
      </c>
      <c r="BP140" s="124" t="e">
        <f>IF(#REF!="","x",#REF!)</f>
        <v>#REF!</v>
      </c>
      <c r="BQ140" s="124" t="e">
        <f>IF(#REF!="","x",#REF!)</f>
        <v>#REF!</v>
      </c>
      <c r="BR140" s="124" t="e">
        <f>IF(#REF!="","x",#REF!)</f>
        <v>#REF!</v>
      </c>
      <c r="BS140" s="124" t="e">
        <f>IF(#REF!="","x",#REF!)</f>
        <v>#REF!</v>
      </c>
      <c r="BT140" s="124" t="e">
        <f>IF(#REF!="","x",#REF!)</f>
        <v>#REF!</v>
      </c>
      <c r="BU140" s="124" t="e">
        <f>IF(#REF!="","x",#REF!)</f>
        <v>#REF!</v>
      </c>
      <c r="BV140" s="124" t="e">
        <f>IF(#REF!="","x",#REF!)</f>
        <v>#REF!</v>
      </c>
      <c r="BW140" s="124" t="e">
        <f>IF(#REF!="","x",#REF!)</f>
        <v>#REF!</v>
      </c>
      <c r="BX140" s="124" t="e">
        <f>IF(#REF!="","x",#REF!)</f>
        <v>#REF!</v>
      </c>
      <c r="BY140" s="124" t="e">
        <f>IF(#REF!="","x",#REF!)</f>
        <v>#REF!</v>
      </c>
      <c r="BZ140" s="124" t="e">
        <f>IF(#REF!="","x",#REF!)</f>
        <v>#REF!</v>
      </c>
      <c r="CA140" s="124" t="e">
        <f>IF(#REF!="","x",#REF!)</f>
        <v>#REF!</v>
      </c>
      <c r="CB140" s="124" t="e">
        <f>IF(#REF!="","x",#REF!)</f>
        <v>#REF!</v>
      </c>
    </row>
    <row r="141" spans="1:80" x14ac:dyDescent="0.25">
      <c r="A141" s="101" t="s">
        <v>255</v>
      </c>
      <c r="B141" s="84" t="s">
        <v>254</v>
      </c>
      <c r="C141" s="124" t="e">
        <f>IF(#REF!="","x",#REF!)</f>
        <v>#REF!</v>
      </c>
      <c r="D141" s="124" t="e">
        <f>IF(#REF!="","x",#REF!)</f>
        <v>#REF!</v>
      </c>
      <c r="E141" s="124" t="e">
        <f>IF(#REF!="","x",#REF!)</f>
        <v>#REF!</v>
      </c>
      <c r="F141" s="124" t="e">
        <f>IF(#REF!="","x",#REF!)</f>
        <v>#REF!</v>
      </c>
      <c r="G141" s="124" t="e">
        <f>IF(#REF!="","x",#REF!)</f>
        <v>#REF!</v>
      </c>
      <c r="H141" s="124" t="e">
        <f>IF(#REF!="","x",#REF!)</f>
        <v>#REF!</v>
      </c>
      <c r="I141" s="124" t="e">
        <f>IF(#REF!="","x",#REF!)</f>
        <v>#REF!</v>
      </c>
      <c r="J141" s="124" t="e">
        <f>IF(#REF!="","x",#REF!)</f>
        <v>#REF!</v>
      </c>
      <c r="K141" s="124" t="e">
        <f>IF(#REF!="","x",#REF!)</f>
        <v>#REF!</v>
      </c>
      <c r="L141" s="124" t="e">
        <f>IF(#REF!="","x",#REF!)</f>
        <v>#REF!</v>
      </c>
      <c r="M141" s="124" t="e">
        <f>IF(#REF!="","x",#REF!)</f>
        <v>#REF!</v>
      </c>
      <c r="N141" s="124" t="e">
        <f>IF(#REF!="","x",#REF!)</f>
        <v>#REF!</v>
      </c>
      <c r="O141" s="124" t="e">
        <f>IF(#REF!="","x",#REF!)</f>
        <v>#REF!</v>
      </c>
      <c r="P141" s="124" t="e">
        <f>IF(#REF!="","x",#REF!)</f>
        <v>#REF!</v>
      </c>
      <c r="Q141" s="124" t="e">
        <f>IF(#REF!="","x",#REF!)</f>
        <v>#REF!</v>
      </c>
      <c r="R141" s="124" t="e">
        <f>IF(#REF!="","x",#REF!)</f>
        <v>#REF!</v>
      </c>
      <c r="S141" s="124" t="e">
        <f>IF(#REF!="","x",#REF!)</f>
        <v>#REF!</v>
      </c>
      <c r="T141" s="124" t="e">
        <f>IF(#REF!="","x",#REF!)</f>
        <v>#REF!</v>
      </c>
      <c r="U141" s="124" t="e">
        <f>IF(#REF!="","x",#REF!)</f>
        <v>#REF!</v>
      </c>
      <c r="V141" s="124" t="e">
        <f>IF(#REF!="","x",#REF!)</f>
        <v>#REF!</v>
      </c>
      <c r="W141" s="124" t="e">
        <f>IF(#REF!="","x",#REF!)</f>
        <v>#REF!</v>
      </c>
      <c r="X141" s="124" t="e">
        <f>IF(#REF!="","x",#REF!)</f>
        <v>#REF!</v>
      </c>
      <c r="Y141" s="124" t="e">
        <f>IF(#REF!="","x",#REF!)</f>
        <v>#REF!</v>
      </c>
      <c r="Z141" s="124" t="e">
        <f>IF(#REF!="","x",#REF!)</f>
        <v>#REF!</v>
      </c>
      <c r="AA141" s="124" t="e">
        <f>IF(#REF!="","x",#REF!)</f>
        <v>#REF!</v>
      </c>
      <c r="AB141" s="124" t="e">
        <f>IF(#REF!="","x",#REF!)</f>
        <v>#REF!</v>
      </c>
      <c r="AC141" s="124" t="e">
        <f>IF(#REF!="","x",#REF!)</f>
        <v>#REF!</v>
      </c>
      <c r="AD141" s="124" t="e">
        <f>IF(#REF!="","x",#REF!)</f>
        <v>#REF!</v>
      </c>
      <c r="AE141" s="124" t="e">
        <f>IF(#REF!="","x",#REF!)</f>
        <v>#REF!</v>
      </c>
      <c r="AF141" s="124" t="e">
        <f>IF(#REF!="","x",#REF!)</f>
        <v>#REF!</v>
      </c>
      <c r="AG141" s="124" t="e">
        <f>IF(#REF!="","x",#REF!)</f>
        <v>#REF!</v>
      </c>
      <c r="AH141" s="124" t="e">
        <f>IF(#REF!="","x",#REF!)</f>
        <v>#REF!</v>
      </c>
      <c r="AI141" s="124" t="e">
        <f>IF(#REF!="","x",#REF!)</f>
        <v>#REF!</v>
      </c>
      <c r="AJ141" s="124" t="e">
        <f>IF(#REF!="","x",#REF!)</f>
        <v>#REF!</v>
      </c>
      <c r="AK141" s="124" t="e">
        <f>IF(#REF!="","x",#REF!)</f>
        <v>#REF!</v>
      </c>
      <c r="AL141" s="124" t="e">
        <f>IF(#REF!="","x",#REF!)</f>
        <v>#REF!</v>
      </c>
      <c r="AM141" s="124" t="e">
        <f>IF(#REF!="","x",#REF!)</f>
        <v>#REF!</v>
      </c>
      <c r="AN141" s="124" t="e">
        <f>IF(#REF!="","x",#REF!)</f>
        <v>#REF!</v>
      </c>
      <c r="AO141" s="124" t="e">
        <f>IF(#REF!="","x",#REF!)</f>
        <v>#REF!</v>
      </c>
      <c r="AP141" s="124" t="e">
        <f>IF(#REF!="","x",#REF!)</f>
        <v>#REF!</v>
      </c>
      <c r="AQ141" s="124" t="e">
        <f>IF(#REF!="","x",#REF!)</f>
        <v>#REF!</v>
      </c>
      <c r="AR141" s="124" t="e">
        <f>IF(#REF!="","x",#REF!)</f>
        <v>#REF!</v>
      </c>
      <c r="AS141" s="124" t="e">
        <f>IF(#REF!="","x",#REF!)</f>
        <v>#REF!</v>
      </c>
      <c r="AT141" s="124" t="e">
        <f>IF(#REF!="","x",#REF!)</f>
        <v>#REF!</v>
      </c>
      <c r="AU141" s="124" t="e">
        <f>IF(#REF!="","x",#REF!)</f>
        <v>#REF!</v>
      </c>
      <c r="AV141" s="124" t="e">
        <f>IF(#REF!="","x",#REF!)</f>
        <v>#REF!</v>
      </c>
      <c r="AW141" s="124" t="e">
        <f>IF(#REF!="","x",#REF!)</f>
        <v>#REF!</v>
      </c>
      <c r="AX141" s="124" t="e">
        <f>IF(#REF!="","x",#REF!)</f>
        <v>#REF!</v>
      </c>
      <c r="AY141" s="124" t="e">
        <f>IF(#REF!="","x",#REF!)</f>
        <v>#REF!</v>
      </c>
      <c r="AZ141" s="124" t="e">
        <f>IF(#REF!="","x",#REF!)</f>
        <v>#REF!</v>
      </c>
      <c r="BA141" s="124" t="e">
        <f>IF(#REF!="","x",#REF!)</f>
        <v>#REF!</v>
      </c>
      <c r="BB141" s="124" t="e">
        <f>IF(#REF!="","x",#REF!)</f>
        <v>#REF!</v>
      </c>
      <c r="BC141" s="124" t="e">
        <f>IF(#REF!="","x",#REF!)</f>
        <v>#REF!</v>
      </c>
      <c r="BD141" s="124" t="e">
        <f>IF(#REF!="","x",#REF!)</f>
        <v>#REF!</v>
      </c>
      <c r="BE141" s="162" t="e">
        <f>IF(#REF!="","x",YEAR(#REF!))</f>
        <v>#REF!</v>
      </c>
      <c r="BF141" s="162" t="e">
        <f>IF(#REF!="","x",YEAR(#REF!))</f>
        <v>#REF!</v>
      </c>
      <c r="BG141" s="162" t="e">
        <f>IF(#REF!="","x",YEAR(#REF!))</f>
        <v>#REF!</v>
      </c>
      <c r="BH141" s="124" t="e">
        <f>IF(#REF!="","x",#REF!)</f>
        <v>#REF!</v>
      </c>
      <c r="BI141" s="124" t="e">
        <f>IF(#REF!="","x",#REF!)</f>
        <v>#REF!</v>
      </c>
      <c r="BJ141" s="124" t="e">
        <f>IF(#REF!="","x",#REF!)</f>
        <v>#REF!</v>
      </c>
      <c r="BK141" s="124" t="e">
        <f>IF(#REF!="","x",#REF!)</f>
        <v>#REF!</v>
      </c>
      <c r="BL141" s="124" t="e">
        <f>IF(#REF!="","x",#REF!)</f>
        <v>#REF!</v>
      </c>
      <c r="BM141" s="124" t="e">
        <f>IF(#REF!="","x",#REF!)</f>
        <v>#REF!</v>
      </c>
      <c r="BN141" s="124" t="e">
        <f>IF(#REF!="","x",#REF!)</f>
        <v>#REF!</v>
      </c>
      <c r="BO141" s="124" t="e">
        <f>IF(#REF!="","x",#REF!)</f>
        <v>#REF!</v>
      </c>
      <c r="BP141" s="124" t="e">
        <f>IF(#REF!="","x",#REF!)</f>
        <v>#REF!</v>
      </c>
      <c r="BQ141" s="124" t="e">
        <f>IF(#REF!="","x",#REF!)</f>
        <v>#REF!</v>
      </c>
      <c r="BR141" s="124" t="e">
        <f>IF(#REF!="","x",#REF!)</f>
        <v>#REF!</v>
      </c>
      <c r="BS141" s="124" t="e">
        <f>IF(#REF!="","x",#REF!)</f>
        <v>#REF!</v>
      </c>
      <c r="BT141" s="124" t="e">
        <f>IF(#REF!="","x",#REF!)</f>
        <v>#REF!</v>
      </c>
      <c r="BU141" s="124" t="e">
        <f>IF(#REF!="","x",#REF!)</f>
        <v>#REF!</v>
      </c>
      <c r="BV141" s="124" t="e">
        <f>IF(#REF!="","x",#REF!)</f>
        <v>#REF!</v>
      </c>
      <c r="BW141" s="124" t="e">
        <f>IF(#REF!="","x",#REF!)</f>
        <v>#REF!</v>
      </c>
      <c r="BX141" s="124" t="e">
        <f>IF(#REF!="","x",#REF!)</f>
        <v>#REF!</v>
      </c>
      <c r="BY141" s="124" t="e">
        <f>IF(#REF!="","x",#REF!)</f>
        <v>#REF!</v>
      </c>
      <c r="BZ141" s="124" t="e">
        <f>IF(#REF!="","x",#REF!)</f>
        <v>#REF!</v>
      </c>
      <c r="CA141" s="124" t="e">
        <f>IF(#REF!="","x",#REF!)</f>
        <v>#REF!</v>
      </c>
      <c r="CB141" s="124" t="e">
        <f>IF(#REF!="","x",#REF!)</f>
        <v>#REF!</v>
      </c>
    </row>
    <row r="142" spans="1:80" x14ac:dyDescent="0.25">
      <c r="A142" s="101" t="s">
        <v>257</v>
      </c>
      <c r="B142" s="84" t="s">
        <v>256</v>
      </c>
      <c r="C142" s="124" t="e">
        <f>IF(#REF!="","x",#REF!)</f>
        <v>#REF!</v>
      </c>
      <c r="D142" s="124" t="e">
        <f>IF(#REF!="","x",#REF!)</f>
        <v>#REF!</v>
      </c>
      <c r="E142" s="124" t="e">
        <f>IF(#REF!="","x",#REF!)</f>
        <v>#REF!</v>
      </c>
      <c r="F142" s="124" t="e">
        <f>IF(#REF!="","x",#REF!)</f>
        <v>#REF!</v>
      </c>
      <c r="G142" s="124" t="e">
        <f>IF(#REF!="","x",#REF!)</f>
        <v>#REF!</v>
      </c>
      <c r="H142" s="124" t="e">
        <f>IF(#REF!="","x",#REF!)</f>
        <v>#REF!</v>
      </c>
      <c r="I142" s="124" t="e">
        <f>IF(#REF!="","x",#REF!)</f>
        <v>#REF!</v>
      </c>
      <c r="J142" s="124" t="e">
        <f>IF(#REF!="","x",#REF!)</f>
        <v>#REF!</v>
      </c>
      <c r="K142" s="124" t="e">
        <f>IF(#REF!="","x",#REF!)</f>
        <v>#REF!</v>
      </c>
      <c r="L142" s="124" t="e">
        <f>IF(#REF!="","x",#REF!)</f>
        <v>#REF!</v>
      </c>
      <c r="M142" s="124" t="e">
        <f>IF(#REF!="","x",#REF!)</f>
        <v>#REF!</v>
      </c>
      <c r="N142" s="124" t="e">
        <f>IF(#REF!="","x",#REF!)</f>
        <v>#REF!</v>
      </c>
      <c r="O142" s="124" t="e">
        <f>IF(#REF!="","x",#REF!)</f>
        <v>#REF!</v>
      </c>
      <c r="P142" s="124" t="e">
        <f>IF(#REF!="","x",#REF!)</f>
        <v>#REF!</v>
      </c>
      <c r="Q142" s="124" t="e">
        <f>IF(#REF!="","x",#REF!)</f>
        <v>#REF!</v>
      </c>
      <c r="R142" s="124" t="e">
        <f>IF(#REF!="","x",#REF!)</f>
        <v>#REF!</v>
      </c>
      <c r="S142" s="124" t="e">
        <f>IF(#REF!="","x",#REF!)</f>
        <v>#REF!</v>
      </c>
      <c r="T142" s="124" t="e">
        <f>IF(#REF!="","x",#REF!)</f>
        <v>#REF!</v>
      </c>
      <c r="U142" s="124" t="e">
        <f>IF(#REF!="","x",#REF!)</f>
        <v>#REF!</v>
      </c>
      <c r="V142" s="124" t="e">
        <f>IF(#REF!="","x",#REF!)</f>
        <v>#REF!</v>
      </c>
      <c r="W142" s="124" t="e">
        <f>IF(#REF!="","x",#REF!)</f>
        <v>#REF!</v>
      </c>
      <c r="X142" s="124" t="e">
        <f>IF(#REF!="","x",#REF!)</f>
        <v>#REF!</v>
      </c>
      <c r="Y142" s="124" t="e">
        <f>IF(#REF!="","x",#REF!)</f>
        <v>#REF!</v>
      </c>
      <c r="Z142" s="124" t="e">
        <f>IF(#REF!="","x",#REF!)</f>
        <v>#REF!</v>
      </c>
      <c r="AA142" s="124" t="e">
        <f>IF(#REF!="","x",#REF!)</f>
        <v>#REF!</v>
      </c>
      <c r="AB142" s="124" t="e">
        <f>IF(#REF!="","x",#REF!)</f>
        <v>#REF!</v>
      </c>
      <c r="AC142" s="124" t="e">
        <f>IF(#REF!="","x",#REF!)</f>
        <v>#REF!</v>
      </c>
      <c r="AD142" s="124" t="e">
        <f>IF(#REF!="","x",#REF!)</f>
        <v>#REF!</v>
      </c>
      <c r="AE142" s="124" t="e">
        <f>IF(#REF!="","x",#REF!)</f>
        <v>#REF!</v>
      </c>
      <c r="AF142" s="124" t="e">
        <f>IF(#REF!="","x",#REF!)</f>
        <v>#REF!</v>
      </c>
      <c r="AG142" s="124" t="e">
        <f>IF(#REF!="","x",#REF!)</f>
        <v>#REF!</v>
      </c>
      <c r="AH142" s="124" t="e">
        <f>IF(#REF!="","x",#REF!)</f>
        <v>#REF!</v>
      </c>
      <c r="AI142" s="124" t="e">
        <f>IF(#REF!="","x",#REF!)</f>
        <v>#REF!</v>
      </c>
      <c r="AJ142" s="124" t="e">
        <f>IF(#REF!="","x",#REF!)</f>
        <v>#REF!</v>
      </c>
      <c r="AK142" s="124" t="e">
        <f>IF(#REF!="","x",#REF!)</f>
        <v>#REF!</v>
      </c>
      <c r="AL142" s="124" t="e">
        <f>IF(#REF!="","x",#REF!)</f>
        <v>#REF!</v>
      </c>
      <c r="AM142" s="124" t="e">
        <f>IF(#REF!="","x",#REF!)</f>
        <v>#REF!</v>
      </c>
      <c r="AN142" s="124" t="e">
        <f>IF(#REF!="","x",#REF!)</f>
        <v>#REF!</v>
      </c>
      <c r="AO142" s="124" t="e">
        <f>IF(#REF!="","x",#REF!)</f>
        <v>#REF!</v>
      </c>
      <c r="AP142" s="124" t="e">
        <f>IF(#REF!="","x",#REF!)</f>
        <v>#REF!</v>
      </c>
      <c r="AQ142" s="124" t="e">
        <f>IF(#REF!="","x",#REF!)</f>
        <v>#REF!</v>
      </c>
      <c r="AR142" s="124" t="e">
        <f>IF(#REF!="","x",#REF!)</f>
        <v>#REF!</v>
      </c>
      <c r="AS142" s="124" t="e">
        <f>IF(#REF!="","x",#REF!)</f>
        <v>#REF!</v>
      </c>
      <c r="AT142" s="124" t="e">
        <f>IF(#REF!="","x",#REF!)</f>
        <v>#REF!</v>
      </c>
      <c r="AU142" s="124" t="e">
        <f>IF(#REF!="","x",#REF!)</f>
        <v>#REF!</v>
      </c>
      <c r="AV142" s="124" t="e">
        <f>IF(#REF!="","x",#REF!)</f>
        <v>#REF!</v>
      </c>
      <c r="AW142" s="124" t="e">
        <f>IF(#REF!="","x",#REF!)</f>
        <v>#REF!</v>
      </c>
      <c r="AX142" s="124" t="e">
        <f>IF(#REF!="","x",#REF!)</f>
        <v>#REF!</v>
      </c>
      <c r="AY142" s="124" t="e">
        <f>IF(#REF!="","x",#REF!)</f>
        <v>#REF!</v>
      </c>
      <c r="AZ142" s="124" t="e">
        <f>IF(#REF!="","x",#REF!)</f>
        <v>#REF!</v>
      </c>
      <c r="BA142" s="124" t="e">
        <f>IF(#REF!="","x",#REF!)</f>
        <v>#REF!</v>
      </c>
      <c r="BB142" s="124" t="e">
        <f>IF(#REF!="","x",#REF!)</f>
        <v>#REF!</v>
      </c>
      <c r="BC142" s="124" t="e">
        <f>IF(#REF!="","x",#REF!)</f>
        <v>#REF!</v>
      </c>
      <c r="BD142" s="124" t="e">
        <f>IF(#REF!="","x",#REF!)</f>
        <v>#REF!</v>
      </c>
      <c r="BE142" s="162" t="e">
        <f>IF(#REF!="","x",YEAR(#REF!))</f>
        <v>#REF!</v>
      </c>
      <c r="BF142" s="162" t="e">
        <f>IF(#REF!="","x",YEAR(#REF!))</f>
        <v>#REF!</v>
      </c>
      <c r="BG142" s="162" t="e">
        <f>IF(#REF!="","x",YEAR(#REF!))</f>
        <v>#REF!</v>
      </c>
      <c r="BH142" s="124" t="e">
        <f>IF(#REF!="","x",#REF!)</f>
        <v>#REF!</v>
      </c>
      <c r="BI142" s="124" t="e">
        <f>IF(#REF!="","x",#REF!)</f>
        <v>#REF!</v>
      </c>
      <c r="BJ142" s="124" t="e">
        <f>IF(#REF!="","x",#REF!)</f>
        <v>#REF!</v>
      </c>
      <c r="BK142" s="124" t="e">
        <f>IF(#REF!="","x",#REF!)</f>
        <v>#REF!</v>
      </c>
      <c r="BL142" s="124" t="e">
        <f>IF(#REF!="","x",#REF!)</f>
        <v>#REF!</v>
      </c>
      <c r="BM142" s="124" t="e">
        <f>IF(#REF!="","x",#REF!)</f>
        <v>#REF!</v>
      </c>
      <c r="BN142" s="124" t="e">
        <f>IF(#REF!="","x",#REF!)</f>
        <v>#REF!</v>
      </c>
      <c r="BO142" s="124" t="e">
        <f>IF(#REF!="","x",#REF!)</f>
        <v>#REF!</v>
      </c>
      <c r="BP142" s="124" t="e">
        <f>IF(#REF!="","x",#REF!)</f>
        <v>#REF!</v>
      </c>
      <c r="BQ142" s="124" t="e">
        <f>IF(#REF!="","x",#REF!)</f>
        <v>#REF!</v>
      </c>
      <c r="BR142" s="124" t="e">
        <f>IF(#REF!="","x",#REF!)</f>
        <v>#REF!</v>
      </c>
      <c r="BS142" s="124" t="e">
        <f>IF(#REF!="","x",#REF!)</f>
        <v>#REF!</v>
      </c>
      <c r="BT142" s="124" t="e">
        <f>IF(#REF!="","x",#REF!)</f>
        <v>#REF!</v>
      </c>
      <c r="BU142" s="124" t="e">
        <f>IF(#REF!="","x",#REF!)</f>
        <v>#REF!</v>
      </c>
      <c r="BV142" s="124" t="e">
        <f>IF(#REF!="","x",#REF!)</f>
        <v>#REF!</v>
      </c>
      <c r="BW142" s="124" t="e">
        <f>IF(#REF!="","x",#REF!)</f>
        <v>#REF!</v>
      </c>
      <c r="BX142" s="124" t="e">
        <f>IF(#REF!="","x",#REF!)</f>
        <v>#REF!</v>
      </c>
      <c r="BY142" s="124" t="e">
        <f>IF(#REF!="","x",#REF!)</f>
        <v>#REF!</v>
      </c>
      <c r="BZ142" s="124" t="e">
        <f>IF(#REF!="","x",#REF!)</f>
        <v>#REF!</v>
      </c>
      <c r="CA142" s="124" t="e">
        <f>IF(#REF!="","x",#REF!)</f>
        <v>#REF!</v>
      </c>
      <c r="CB142" s="124" t="e">
        <f>IF(#REF!="","x",#REF!)</f>
        <v>#REF!</v>
      </c>
    </row>
    <row r="143" spans="1:80" x14ac:dyDescent="0.25">
      <c r="A143" s="101" t="s">
        <v>259</v>
      </c>
      <c r="B143" s="84" t="s">
        <v>258</v>
      </c>
      <c r="C143" s="124" t="e">
        <f>IF(#REF!="","x",#REF!)</f>
        <v>#REF!</v>
      </c>
      <c r="D143" s="124" t="e">
        <f>IF(#REF!="","x",#REF!)</f>
        <v>#REF!</v>
      </c>
      <c r="E143" s="124" t="e">
        <f>IF(#REF!="","x",#REF!)</f>
        <v>#REF!</v>
      </c>
      <c r="F143" s="124" t="e">
        <f>IF(#REF!="","x",#REF!)</f>
        <v>#REF!</v>
      </c>
      <c r="G143" s="124" t="e">
        <f>IF(#REF!="","x",#REF!)</f>
        <v>#REF!</v>
      </c>
      <c r="H143" s="124" t="e">
        <f>IF(#REF!="","x",#REF!)</f>
        <v>#REF!</v>
      </c>
      <c r="I143" s="124" t="e">
        <f>IF(#REF!="","x",#REF!)</f>
        <v>#REF!</v>
      </c>
      <c r="J143" s="124" t="e">
        <f>IF(#REF!="","x",#REF!)</f>
        <v>#REF!</v>
      </c>
      <c r="K143" s="124" t="e">
        <f>IF(#REF!="","x",#REF!)</f>
        <v>#REF!</v>
      </c>
      <c r="L143" s="124" t="e">
        <f>IF(#REF!="","x",#REF!)</f>
        <v>#REF!</v>
      </c>
      <c r="M143" s="124" t="e">
        <f>IF(#REF!="","x",#REF!)</f>
        <v>#REF!</v>
      </c>
      <c r="N143" s="124" t="e">
        <f>IF(#REF!="","x",#REF!)</f>
        <v>#REF!</v>
      </c>
      <c r="O143" s="124" t="e">
        <f>IF(#REF!="","x",#REF!)</f>
        <v>#REF!</v>
      </c>
      <c r="P143" s="124" t="e">
        <f>IF(#REF!="","x",#REF!)</f>
        <v>#REF!</v>
      </c>
      <c r="Q143" s="124" t="e">
        <f>IF(#REF!="","x",#REF!)</f>
        <v>#REF!</v>
      </c>
      <c r="R143" s="124" t="e">
        <f>IF(#REF!="","x",#REF!)</f>
        <v>#REF!</v>
      </c>
      <c r="S143" s="124" t="e">
        <f>IF(#REF!="","x",#REF!)</f>
        <v>#REF!</v>
      </c>
      <c r="T143" s="124" t="e">
        <f>IF(#REF!="","x",#REF!)</f>
        <v>#REF!</v>
      </c>
      <c r="U143" s="124" t="e">
        <f>IF(#REF!="","x",#REF!)</f>
        <v>#REF!</v>
      </c>
      <c r="V143" s="124" t="e">
        <f>IF(#REF!="","x",#REF!)</f>
        <v>#REF!</v>
      </c>
      <c r="W143" s="124" t="e">
        <f>IF(#REF!="","x",#REF!)</f>
        <v>#REF!</v>
      </c>
      <c r="X143" s="124" t="e">
        <f>IF(#REF!="","x",#REF!)</f>
        <v>#REF!</v>
      </c>
      <c r="Y143" s="124" t="e">
        <f>IF(#REF!="","x",#REF!)</f>
        <v>#REF!</v>
      </c>
      <c r="Z143" s="124" t="e">
        <f>IF(#REF!="","x",#REF!)</f>
        <v>#REF!</v>
      </c>
      <c r="AA143" s="124" t="e">
        <f>IF(#REF!="","x",#REF!)</f>
        <v>#REF!</v>
      </c>
      <c r="AB143" s="124" t="e">
        <f>IF(#REF!="","x",#REF!)</f>
        <v>#REF!</v>
      </c>
      <c r="AC143" s="124" t="e">
        <f>IF(#REF!="","x",#REF!)</f>
        <v>#REF!</v>
      </c>
      <c r="AD143" s="124" t="e">
        <f>IF(#REF!="","x",#REF!)</f>
        <v>#REF!</v>
      </c>
      <c r="AE143" s="124" t="e">
        <f>IF(#REF!="","x",#REF!)</f>
        <v>#REF!</v>
      </c>
      <c r="AF143" s="124" t="e">
        <f>IF(#REF!="","x",#REF!)</f>
        <v>#REF!</v>
      </c>
      <c r="AG143" s="124" t="e">
        <f>IF(#REF!="","x",#REF!)</f>
        <v>#REF!</v>
      </c>
      <c r="AH143" s="124" t="e">
        <f>IF(#REF!="","x",#REF!)</f>
        <v>#REF!</v>
      </c>
      <c r="AI143" s="124" t="e">
        <f>IF(#REF!="","x",#REF!)</f>
        <v>#REF!</v>
      </c>
      <c r="AJ143" s="124" t="e">
        <f>IF(#REF!="","x",#REF!)</f>
        <v>#REF!</v>
      </c>
      <c r="AK143" s="124" t="e">
        <f>IF(#REF!="","x",#REF!)</f>
        <v>#REF!</v>
      </c>
      <c r="AL143" s="124" t="e">
        <f>IF(#REF!="","x",#REF!)</f>
        <v>#REF!</v>
      </c>
      <c r="AM143" s="124" t="e">
        <f>IF(#REF!="","x",#REF!)</f>
        <v>#REF!</v>
      </c>
      <c r="AN143" s="124" t="e">
        <f>IF(#REF!="","x",#REF!)</f>
        <v>#REF!</v>
      </c>
      <c r="AO143" s="124" t="e">
        <f>IF(#REF!="","x",#REF!)</f>
        <v>#REF!</v>
      </c>
      <c r="AP143" s="124" t="e">
        <f>IF(#REF!="","x",#REF!)</f>
        <v>#REF!</v>
      </c>
      <c r="AQ143" s="124" t="e">
        <f>IF(#REF!="","x",#REF!)</f>
        <v>#REF!</v>
      </c>
      <c r="AR143" s="124" t="e">
        <f>IF(#REF!="","x",#REF!)</f>
        <v>#REF!</v>
      </c>
      <c r="AS143" s="124" t="e">
        <f>IF(#REF!="","x",#REF!)</f>
        <v>#REF!</v>
      </c>
      <c r="AT143" s="124" t="e">
        <f>IF(#REF!="","x",#REF!)</f>
        <v>#REF!</v>
      </c>
      <c r="AU143" s="124" t="e">
        <f>IF(#REF!="","x",#REF!)</f>
        <v>#REF!</v>
      </c>
      <c r="AV143" s="124" t="e">
        <f>IF(#REF!="","x",#REF!)</f>
        <v>#REF!</v>
      </c>
      <c r="AW143" s="124" t="e">
        <f>IF(#REF!="","x",#REF!)</f>
        <v>#REF!</v>
      </c>
      <c r="AX143" s="124" t="e">
        <f>IF(#REF!="","x",#REF!)</f>
        <v>#REF!</v>
      </c>
      <c r="AY143" s="124" t="e">
        <f>IF(#REF!="","x",#REF!)</f>
        <v>#REF!</v>
      </c>
      <c r="AZ143" s="124" t="e">
        <f>IF(#REF!="","x",#REF!)</f>
        <v>#REF!</v>
      </c>
      <c r="BA143" s="124" t="e">
        <f>IF(#REF!="","x",#REF!)</f>
        <v>#REF!</v>
      </c>
      <c r="BB143" s="124" t="e">
        <f>IF(#REF!="","x",#REF!)</f>
        <v>#REF!</v>
      </c>
      <c r="BC143" s="124" t="e">
        <f>IF(#REF!="","x",#REF!)</f>
        <v>#REF!</v>
      </c>
      <c r="BD143" s="124" t="e">
        <f>IF(#REF!="","x",#REF!)</f>
        <v>#REF!</v>
      </c>
      <c r="BE143" s="162" t="e">
        <f>IF(#REF!="","x",YEAR(#REF!))</f>
        <v>#REF!</v>
      </c>
      <c r="BF143" s="162" t="e">
        <f>IF(#REF!="","x",YEAR(#REF!))</f>
        <v>#REF!</v>
      </c>
      <c r="BG143" s="162" t="e">
        <f>IF(#REF!="","x",YEAR(#REF!))</f>
        <v>#REF!</v>
      </c>
      <c r="BH143" s="124" t="e">
        <f>IF(#REF!="","x",#REF!)</f>
        <v>#REF!</v>
      </c>
      <c r="BI143" s="124" t="e">
        <f>IF(#REF!="","x",#REF!)</f>
        <v>#REF!</v>
      </c>
      <c r="BJ143" s="124" t="e">
        <f>IF(#REF!="","x",#REF!)</f>
        <v>#REF!</v>
      </c>
      <c r="BK143" s="124" t="e">
        <f>IF(#REF!="","x",#REF!)</f>
        <v>#REF!</v>
      </c>
      <c r="BL143" s="124" t="e">
        <f>IF(#REF!="","x",#REF!)</f>
        <v>#REF!</v>
      </c>
      <c r="BM143" s="124" t="e">
        <f>IF(#REF!="","x",#REF!)</f>
        <v>#REF!</v>
      </c>
      <c r="BN143" s="124" t="e">
        <f>IF(#REF!="","x",#REF!)</f>
        <v>#REF!</v>
      </c>
      <c r="BO143" s="124" t="e">
        <f>IF(#REF!="","x",#REF!)</f>
        <v>#REF!</v>
      </c>
      <c r="BP143" s="124" t="e">
        <f>IF(#REF!="","x",#REF!)</f>
        <v>#REF!</v>
      </c>
      <c r="BQ143" s="124" t="e">
        <f>IF(#REF!="","x",#REF!)</f>
        <v>#REF!</v>
      </c>
      <c r="BR143" s="124" t="e">
        <f>IF(#REF!="","x",#REF!)</f>
        <v>#REF!</v>
      </c>
      <c r="BS143" s="124" t="e">
        <f>IF(#REF!="","x",#REF!)</f>
        <v>#REF!</v>
      </c>
      <c r="BT143" s="124" t="e">
        <f>IF(#REF!="","x",#REF!)</f>
        <v>#REF!</v>
      </c>
      <c r="BU143" s="124" t="e">
        <f>IF(#REF!="","x",#REF!)</f>
        <v>#REF!</v>
      </c>
      <c r="BV143" s="124" t="e">
        <f>IF(#REF!="","x",#REF!)</f>
        <v>#REF!</v>
      </c>
      <c r="BW143" s="124" t="e">
        <f>IF(#REF!="","x",#REF!)</f>
        <v>#REF!</v>
      </c>
      <c r="BX143" s="124" t="e">
        <f>IF(#REF!="","x",#REF!)</f>
        <v>#REF!</v>
      </c>
      <c r="BY143" s="124" t="e">
        <f>IF(#REF!="","x",#REF!)</f>
        <v>#REF!</v>
      </c>
      <c r="BZ143" s="124" t="e">
        <f>IF(#REF!="","x",#REF!)</f>
        <v>#REF!</v>
      </c>
      <c r="CA143" s="124" t="e">
        <f>IF(#REF!="","x",#REF!)</f>
        <v>#REF!</v>
      </c>
      <c r="CB143" s="124" t="e">
        <f>IF(#REF!="","x",#REF!)</f>
        <v>#REF!</v>
      </c>
    </row>
    <row r="144" spans="1:80" x14ac:dyDescent="0.25">
      <c r="A144" s="101" t="s">
        <v>261</v>
      </c>
      <c r="B144" s="84" t="s">
        <v>260</v>
      </c>
      <c r="C144" s="124" t="e">
        <f>IF(#REF!="","x",#REF!)</f>
        <v>#REF!</v>
      </c>
      <c r="D144" s="124" t="e">
        <f>IF(#REF!="","x",#REF!)</f>
        <v>#REF!</v>
      </c>
      <c r="E144" s="124" t="e">
        <f>IF(#REF!="","x",#REF!)</f>
        <v>#REF!</v>
      </c>
      <c r="F144" s="124" t="e">
        <f>IF(#REF!="","x",#REF!)</f>
        <v>#REF!</v>
      </c>
      <c r="G144" s="124" t="e">
        <f>IF(#REF!="","x",#REF!)</f>
        <v>#REF!</v>
      </c>
      <c r="H144" s="124" t="e">
        <f>IF(#REF!="","x",#REF!)</f>
        <v>#REF!</v>
      </c>
      <c r="I144" s="124" t="e">
        <f>IF(#REF!="","x",#REF!)</f>
        <v>#REF!</v>
      </c>
      <c r="J144" s="124" t="e">
        <f>IF(#REF!="","x",#REF!)</f>
        <v>#REF!</v>
      </c>
      <c r="K144" s="124" t="e">
        <f>IF(#REF!="","x",#REF!)</f>
        <v>#REF!</v>
      </c>
      <c r="L144" s="124" t="e">
        <f>IF(#REF!="","x",#REF!)</f>
        <v>#REF!</v>
      </c>
      <c r="M144" s="124" t="e">
        <f>IF(#REF!="","x",#REF!)</f>
        <v>#REF!</v>
      </c>
      <c r="N144" s="124" t="e">
        <f>IF(#REF!="","x",#REF!)</f>
        <v>#REF!</v>
      </c>
      <c r="O144" s="124" t="e">
        <f>IF(#REF!="","x",#REF!)</f>
        <v>#REF!</v>
      </c>
      <c r="P144" s="124" t="e">
        <f>IF(#REF!="","x",#REF!)</f>
        <v>#REF!</v>
      </c>
      <c r="Q144" s="124" t="e">
        <f>IF(#REF!="","x",#REF!)</f>
        <v>#REF!</v>
      </c>
      <c r="R144" s="124" t="e">
        <f>IF(#REF!="","x",#REF!)</f>
        <v>#REF!</v>
      </c>
      <c r="S144" s="124" t="e">
        <f>IF(#REF!="","x",#REF!)</f>
        <v>#REF!</v>
      </c>
      <c r="T144" s="124" t="e">
        <f>IF(#REF!="","x",#REF!)</f>
        <v>#REF!</v>
      </c>
      <c r="U144" s="124" t="e">
        <f>IF(#REF!="","x",#REF!)</f>
        <v>#REF!</v>
      </c>
      <c r="V144" s="124" t="e">
        <f>IF(#REF!="","x",#REF!)</f>
        <v>#REF!</v>
      </c>
      <c r="W144" s="124" t="e">
        <f>IF(#REF!="","x",#REF!)</f>
        <v>#REF!</v>
      </c>
      <c r="X144" s="124" t="e">
        <f>IF(#REF!="","x",#REF!)</f>
        <v>#REF!</v>
      </c>
      <c r="Y144" s="124" t="e">
        <f>IF(#REF!="","x",#REF!)</f>
        <v>#REF!</v>
      </c>
      <c r="Z144" s="124" t="e">
        <f>IF(#REF!="","x",#REF!)</f>
        <v>#REF!</v>
      </c>
      <c r="AA144" s="124" t="e">
        <f>IF(#REF!="","x",#REF!)</f>
        <v>#REF!</v>
      </c>
      <c r="AB144" s="124" t="e">
        <f>IF(#REF!="","x",#REF!)</f>
        <v>#REF!</v>
      </c>
      <c r="AC144" s="124" t="e">
        <f>IF(#REF!="","x",#REF!)</f>
        <v>#REF!</v>
      </c>
      <c r="AD144" s="124" t="e">
        <f>IF(#REF!="","x",#REF!)</f>
        <v>#REF!</v>
      </c>
      <c r="AE144" s="124" t="e">
        <f>IF(#REF!="","x",#REF!)</f>
        <v>#REF!</v>
      </c>
      <c r="AF144" s="124" t="e">
        <f>IF(#REF!="","x",#REF!)</f>
        <v>#REF!</v>
      </c>
      <c r="AG144" s="124" t="e">
        <f>IF(#REF!="","x",#REF!)</f>
        <v>#REF!</v>
      </c>
      <c r="AH144" s="124" t="e">
        <f>IF(#REF!="","x",#REF!)</f>
        <v>#REF!</v>
      </c>
      <c r="AI144" s="124" t="e">
        <f>IF(#REF!="","x",#REF!)</f>
        <v>#REF!</v>
      </c>
      <c r="AJ144" s="124" t="e">
        <f>IF(#REF!="","x",#REF!)</f>
        <v>#REF!</v>
      </c>
      <c r="AK144" s="124" t="e">
        <f>IF(#REF!="","x",#REF!)</f>
        <v>#REF!</v>
      </c>
      <c r="AL144" s="124" t="e">
        <f>IF(#REF!="","x",#REF!)</f>
        <v>#REF!</v>
      </c>
      <c r="AM144" s="124" t="e">
        <f>IF(#REF!="","x",#REF!)</f>
        <v>#REF!</v>
      </c>
      <c r="AN144" s="124" t="e">
        <f>IF(#REF!="","x",#REF!)</f>
        <v>#REF!</v>
      </c>
      <c r="AO144" s="124" t="e">
        <f>IF(#REF!="","x",#REF!)</f>
        <v>#REF!</v>
      </c>
      <c r="AP144" s="124" t="e">
        <f>IF(#REF!="","x",#REF!)</f>
        <v>#REF!</v>
      </c>
      <c r="AQ144" s="124" t="e">
        <f>IF(#REF!="","x",#REF!)</f>
        <v>#REF!</v>
      </c>
      <c r="AR144" s="124" t="e">
        <f>IF(#REF!="","x",#REF!)</f>
        <v>#REF!</v>
      </c>
      <c r="AS144" s="124" t="e">
        <f>IF(#REF!="","x",#REF!)</f>
        <v>#REF!</v>
      </c>
      <c r="AT144" s="124" t="e">
        <f>IF(#REF!="","x",#REF!)</f>
        <v>#REF!</v>
      </c>
      <c r="AU144" s="124" t="e">
        <f>IF(#REF!="","x",#REF!)</f>
        <v>#REF!</v>
      </c>
      <c r="AV144" s="124" t="e">
        <f>IF(#REF!="","x",#REF!)</f>
        <v>#REF!</v>
      </c>
      <c r="AW144" s="124" t="e">
        <f>IF(#REF!="","x",#REF!)</f>
        <v>#REF!</v>
      </c>
      <c r="AX144" s="124" t="e">
        <f>IF(#REF!="","x",#REF!)</f>
        <v>#REF!</v>
      </c>
      <c r="AY144" s="124" t="e">
        <f>IF(#REF!="","x",#REF!)</f>
        <v>#REF!</v>
      </c>
      <c r="AZ144" s="124" t="e">
        <f>IF(#REF!="","x",#REF!)</f>
        <v>#REF!</v>
      </c>
      <c r="BA144" s="124" t="e">
        <f>IF(#REF!="","x",#REF!)</f>
        <v>#REF!</v>
      </c>
      <c r="BB144" s="124" t="e">
        <f>IF(#REF!="","x",#REF!)</f>
        <v>#REF!</v>
      </c>
      <c r="BC144" s="124" t="e">
        <f>IF(#REF!="","x",#REF!)</f>
        <v>#REF!</v>
      </c>
      <c r="BD144" s="124" t="e">
        <f>IF(#REF!="","x",#REF!)</f>
        <v>#REF!</v>
      </c>
      <c r="BE144" s="162" t="e">
        <f>IF(#REF!="","x",YEAR(#REF!))</f>
        <v>#REF!</v>
      </c>
      <c r="BF144" s="162" t="e">
        <f>IF(#REF!="","x",YEAR(#REF!))</f>
        <v>#REF!</v>
      </c>
      <c r="BG144" s="162" t="e">
        <f>IF(#REF!="","x",YEAR(#REF!))</f>
        <v>#REF!</v>
      </c>
      <c r="BH144" s="124" t="e">
        <f>IF(#REF!="","x",#REF!)</f>
        <v>#REF!</v>
      </c>
      <c r="BI144" s="124" t="e">
        <f>IF(#REF!="","x",#REF!)</f>
        <v>#REF!</v>
      </c>
      <c r="BJ144" s="124" t="e">
        <f>IF(#REF!="","x",#REF!)</f>
        <v>#REF!</v>
      </c>
      <c r="BK144" s="124" t="e">
        <f>IF(#REF!="","x",#REF!)</f>
        <v>#REF!</v>
      </c>
      <c r="BL144" s="124" t="e">
        <f>IF(#REF!="","x",#REF!)</f>
        <v>#REF!</v>
      </c>
      <c r="BM144" s="124" t="e">
        <f>IF(#REF!="","x",#REF!)</f>
        <v>#REF!</v>
      </c>
      <c r="BN144" s="124" t="e">
        <f>IF(#REF!="","x",#REF!)</f>
        <v>#REF!</v>
      </c>
      <c r="BO144" s="124" t="e">
        <f>IF(#REF!="","x",#REF!)</f>
        <v>#REF!</v>
      </c>
      <c r="BP144" s="124" t="e">
        <f>IF(#REF!="","x",#REF!)</f>
        <v>#REF!</v>
      </c>
      <c r="BQ144" s="124" t="e">
        <f>IF(#REF!="","x",#REF!)</f>
        <v>#REF!</v>
      </c>
      <c r="BR144" s="124" t="e">
        <f>IF(#REF!="","x",#REF!)</f>
        <v>#REF!</v>
      </c>
      <c r="BS144" s="124" t="e">
        <f>IF(#REF!="","x",#REF!)</f>
        <v>#REF!</v>
      </c>
      <c r="BT144" s="124" t="e">
        <f>IF(#REF!="","x",#REF!)</f>
        <v>#REF!</v>
      </c>
      <c r="BU144" s="124" t="e">
        <f>IF(#REF!="","x",#REF!)</f>
        <v>#REF!</v>
      </c>
      <c r="BV144" s="124" t="e">
        <f>IF(#REF!="","x",#REF!)</f>
        <v>#REF!</v>
      </c>
      <c r="BW144" s="124" t="e">
        <f>IF(#REF!="","x",#REF!)</f>
        <v>#REF!</v>
      </c>
      <c r="BX144" s="124" t="e">
        <f>IF(#REF!="","x",#REF!)</f>
        <v>#REF!</v>
      </c>
      <c r="BY144" s="124" t="e">
        <f>IF(#REF!="","x",#REF!)</f>
        <v>#REF!</v>
      </c>
      <c r="BZ144" s="124" t="e">
        <f>IF(#REF!="","x",#REF!)</f>
        <v>#REF!</v>
      </c>
      <c r="CA144" s="124" t="e">
        <f>IF(#REF!="","x",#REF!)</f>
        <v>#REF!</v>
      </c>
      <c r="CB144" s="124" t="e">
        <f>IF(#REF!="","x",#REF!)</f>
        <v>#REF!</v>
      </c>
    </row>
    <row r="145" spans="1:80" x14ac:dyDescent="0.25">
      <c r="A145" s="101" t="s">
        <v>372</v>
      </c>
      <c r="B145" s="84" t="s">
        <v>262</v>
      </c>
      <c r="C145" s="124" t="e">
        <f>IF(#REF!="","x",#REF!)</f>
        <v>#REF!</v>
      </c>
      <c r="D145" s="124" t="e">
        <f>IF(#REF!="","x",#REF!)</f>
        <v>#REF!</v>
      </c>
      <c r="E145" s="124" t="e">
        <f>IF(#REF!="","x",#REF!)</f>
        <v>#REF!</v>
      </c>
      <c r="F145" s="124" t="e">
        <f>IF(#REF!="","x",#REF!)</f>
        <v>#REF!</v>
      </c>
      <c r="G145" s="124" t="e">
        <f>IF(#REF!="","x",#REF!)</f>
        <v>#REF!</v>
      </c>
      <c r="H145" s="124" t="e">
        <f>IF(#REF!="","x",#REF!)</f>
        <v>#REF!</v>
      </c>
      <c r="I145" s="124" t="e">
        <f>IF(#REF!="","x",#REF!)</f>
        <v>#REF!</v>
      </c>
      <c r="J145" s="124" t="e">
        <f>IF(#REF!="","x",#REF!)</f>
        <v>#REF!</v>
      </c>
      <c r="K145" s="124" t="e">
        <f>IF(#REF!="","x",#REF!)</f>
        <v>#REF!</v>
      </c>
      <c r="L145" s="124" t="e">
        <f>IF(#REF!="","x",#REF!)</f>
        <v>#REF!</v>
      </c>
      <c r="M145" s="124" t="e">
        <f>IF(#REF!="","x",#REF!)</f>
        <v>#REF!</v>
      </c>
      <c r="N145" s="124" t="e">
        <f>IF(#REF!="","x",#REF!)</f>
        <v>#REF!</v>
      </c>
      <c r="O145" s="124" t="e">
        <f>IF(#REF!="","x",#REF!)</f>
        <v>#REF!</v>
      </c>
      <c r="P145" s="124" t="e">
        <f>IF(#REF!="","x",#REF!)</f>
        <v>#REF!</v>
      </c>
      <c r="Q145" s="124" t="e">
        <f>IF(#REF!="","x",#REF!)</f>
        <v>#REF!</v>
      </c>
      <c r="R145" s="124" t="e">
        <f>IF(#REF!="","x",#REF!)</f>
        <v>#REF!</v>
      </c>
      <c r="S145" s="124" t="e">
        <f>IF(#REF!="","x",#REF!)</f>
        <v>#REF!</v>
      </c>
      <c r="T145" s="124" t="e">
        <f>IF(#REF!="","x",#REF!)</f>
        <v>#REF!</v>
      </c>
      <c r="U145" s="124" t="e">
        <f>IF(#REF!="","x",#REF!)</f>
        <v>#REF!</v>
      </c>
      <c r="V145" s="124" t="e">
        <f>IF(#REF!="","x",#REF!)</f>
        <v>#REF!</v>
      </c>
      <c r="W145" s="124" t="e">
        <f>IF(#REF!="","x",#REF!)</f>
        <v>#REF!</v>
      </c>
      <c r="X145" s="124" t="e">
        <f>IF(#REF!="","x",#REF!)</f>
        <v>#REF!</v>
      </c>
      <c r="Y145" s="124" t="e">
        <f>IF(#REF!="","x",#REF!)</f>
        <v>#REF!</v>
      </c>
      <c r="Z145" s="124" t="e">
        <f>IF(#REF!="","x",#REF!)</f>
        <v>#REF!</v>
      </c>
      <c r="AA145" s="124" t="e">
        <f>IF(#REF!="","x",#REF!)</f>
        <v>#REF!</v>
      </c>
      <c r="AB145" s="124" t="e">
        <f>IF(#REF!="","x",#REF!)</f>
        <v>#REF!</v>
      </c>
      <c r="AC145" s="124" t="e">
        <f>IF(#REF!="","x",#REF!)</f>
        <v>#REF!</v>
      </c>
      <c r="AD145" s="124" t="e">
        <f>IF(#REF!="","x",#REF!)</f>
        <v>#REF!</v>
      </c>
      <c r="AE145" s="124" t="e">
        <f>IF(#REF!="","x",#REF!)</f>
        <v>#REF!</v>
      </c>
      <c r="AF145" s="124" t="e">
        <f>IF(#REF!="","x",#REF!)</f>
        <v>#REF!</v>
      </c>
      <c r="AG145" s="124" t="e">
        <f>IF(#REF!="","x",#REF!)</f>
        <v>#REF!</v>
      </c>
      <c r="AH145" s="124" t="e">
        <f>IF(#REF!="","x",#REF!)</f>
        <v>#REF!</v>
      </c>
      <c r="AI145" s="124" t="e">
        <f>IF(#REF!="","x",#REF!)</f>
        <v>#REF!</v>
      </c>
      <c r="AJ145" s="124" t="e">
        <f>IF(#REF!="","x",#REF!)</f>
        <v>#REF!</v>
      </c>
      <c r="AK145" s="124" t="e">
        <f>IF(#REF!="","x",#REF!)</f>
        <v>#REF!</v>
      </c>
      <c r="AL145" s="124" t="e">
        <f>IF(#REF!="","x",#REF!)</f>
        <v>#REF!</v>
      </c>
      <c r="AM145" s="124" t="e">
        <f>IF(#REF!="","x",#REF!)</f>
        <v>#REF!</v>
      </c>
      <c r="AN145" s="124" t="e">
        <f>IF(#REF!="","x",#REF!)</f>
        <v>#REF!</v>
      </c>
      <c r="AO145" s="124" t="e">
        <f>IF(#REF!="","x",#REF!)</f>
        <v>#REF!</v>
      </c>
      <c r="AP145" s="124" t="e">
        <f>IF(#REF!="","x",#REF!)</f>
        <v>#REF!</v>
      </c>
      <c r="AQ145" s="124" t="e">
        <f>IF(#REF!="","x",#REF!)</f>
        <v>#REF!</v>
      </c>
      <c r="AR145" s="124" t="e">
        <f>IF(#REF!="","x",#REF!)</f>
        <v>#REF!</v>
      </c>
      <c r="AS145" s="124" t="e">
        <f>IF(#REF!="","x",#REF!)</f>
        <v>#REF!</v>
      </c>
      <c r="AT145" s="124" t="e">
        <f>IF(#REF!="","x",#REF!)</f>
        <v>#REF!</v>
      </c>
      <c r="AU145" s="124" t="e">
        <f>IF(#REF!="","x",#REF!)</f>
        <v>#REF!</v>
      </c>
      <c r="AV145" s="124" t="e">
        <f>IF(#REF!="","x",#REF!)</f>
        <v>#REF!</v>
      </c>
      <c r="AW145" s="124" t="e">
        <f>IF(#REF!="","x",#REF!)</f>
        <v>#REF!</v>
      </c>
      <c r="AX145" s="124" t="e">
        <f>IF(#REF!="","x",#REF!)</f>
        <v>#REF!</v>
      </c>
      <c r="AY145" s="124" t="e">
        <f>IF(#REF!="","x",#REF!)</f>
        <v>#REF!</v>
      </c>
      <c r="AZ145" s="124" t="e">
        <f>IF(#REF!="","x",#REF!)</f>
        <v>#REF!</v>
      </c>
      <c r="BA145" s="124" t="e">
        <f>IF(#REF!="","x",#REF!)</f>
        <v>#REF!</v>
      </c>
      <c r="BB145" s="124" t="e">
        <f>IF(#REF!="","x",#REF!)</f>
        <v>#REF!</v>
      </c>
      <c r="BC145" s="124" t="e">
        <f>IF(#REF!="","x",#REF!)</f>
        <v>#REF!</v>
      </c>
      <c r="BD145" s="124" t="e">
        <f>IF(#REF!="","x",#REF!)</f>
        <v>#REF!</v>
      </c>
      <c r="BE145" s="162" t="e">
        <f>IF(#REF!="","x",YEAR(#REF!))</f>
        <v>#REF!</v>
      </c>
      <c r="BF145" s="162" t="e">
        <f>IF(#REF!="","x",YEAR(#REF!))</f>
        <v>#REF!</v>
      </c>
      <c r="BG145" s="162" t="e">
        <f>IF(#REF!="","x",YEAR(#REF!))</f>
        <v>#REF!</v>
      </c>
      <c r="BH145" s="124" t="e">
        <f>IF(#REF!="","x",#REF!)</f>
        <v>#REF!</v>
      </c>
      <c r="BI145" s="124" t="e">
        <f>IF(#REF!="","x",#REF!)</f>
        <v>#REF!</v>
      </c>
      <c r="BJ145" s="124" t="e">
        <f>IF(#REF!="","x",#REF!)</f>
        <v>#REF!</v>
      </c>
      <c r="BK145" s="124" t="e">
        <f>IF(#REF!="","x",#REF!)</f>
        <v>#REF!</v>
      </c>
      <c r="BL145" s="124" t="e">
        <f>IF(#REF!="","x",#REF!)</f>
        <v>#REF!</v>
      </c>
      <c r="BM145" s="124" t="e">
        <f>IF(#REF!="","x",#REF!)</f>
        <v>#REF!</v>
      </c>
      <c r="BN145" s="124" t="e">
        <f>IF(#REF!="","x",#REF!)</f>
        <v>#REF!</v>
      </c>
      <c r="BO145" s="124" t="e">
        <f>IF(#REF!="","x",#REF!)</f>
        <v>#REF!</v>
      </c>
      <c r="BP145" s="124" t="e">
        <f>IF(#REF!="","x",#REF!)</f>
        <v>#REF!</v>
      </c>
      <c r="BQ145" s="124" t="e">
        <f>IF(#REF!="","x",#REF!)</f>
        <v>#REF!</v>
      </c>
      <c r="BR145" s="124" t="e">
        <f>IF(#REF!="","x",#REF!)</f>
        <v>#REF!</v>
      </c>
      <c r="BS145" s="124" t="e">
        <f>IF(#REF!="","x",#REF!)</f>
        <v>#REF!</v>
      </c>
      <c r="BT145" s="124" t="e">
        <f>IF(#REF!="","x",#REF!)</f>
        <v>#REF!</v>
      </c>
      <c r="BU145" s="124" t="e">
        <f>IF(#REF!="","x",#REF!)</f>
        <v>#REF!</v>
      </c>
      <c r="BV145" s="124" t="e">
        <f>IF(#REF!="","x",#REF!)</f>
        <v>#REF!</v>
      </c>
      <c r="BW145" s="124" t="e">
        <f>IF(#REF!="","x",#REF!)</f>
        <v>#REF!</v>
      </c>
      <c r="BX145" s="124" t="e">
        <f>IF(#REF!="","x",#REF!)</f>
        <v>#REF!</v>
      </c>
      <c r="BY145" s="124" t="e">
        <f>IF(#REF!="","x",#REF!)</f>
        <v>#REF!</v>
      </c>
      <c r="BZ145" s="124" t="e">
        <f>IF(#REF!="","x",#REF!)</f>
        <v>#REF!</v>
      </c>
      <c r="CA145" s="124" t="e">
        <f>IF(#REF!="","x",#REF!)</f>
        <v>#REF!</v>
      </c>
      <c r="CB145" s="124" t="e">
        <f>IF(#REF!="","x",#REF!)</f>
        <v>#REF!</v>
      </c>
    </row>
    <row r="146" spans="1:80" x14ac:dyDescent="0.25">
      <c r="A146" s="101" t="s">
        <v>264</v>
      </c>
      <c r="B146" s="84" t="s">
        <v>263</v>
      </c>
      <c r="C146" s="124" t="e">
        <f>IF(#REF!="","x",#REF!)</f>
        <v>#REF!</v>
      </c>
      <c r="D146" s="124" t="e">
        <f>IF(#REF!="","x",#REF!)</f>
        <v>#REF!</v>
      </c>
      <c r="E146" s="124" t="e">
        <f>IF(#REF!="","x",#REF!)</f>
        <v>#REF!</v>
      </c>
      <c r="F146" s="124" t="e">
        <f>IF(#REF!="","x",#REF!)</f>
        <v>#REF!</v>
      </c>
      <c r="G146" s="124" t="e">
        <f>IF(#REF!="","x",#REF!)</f>
        <v>#REF!</v>
      </c>
      <c r="H146" s="124" t="e">
        <f>IF(#REF!="","x",#REF!)</f>
        <v>#REF!</v>
      </c>
      <c r="I146" s="124" t="e">
        <f>IF(#REF!="","x",#REF!)</f>
        <v>#REF!</v>
      </c>
      <c r="J146" s="124" t="e">
        <f>IF(#REF!="","x",#REF!)</f>
        <v>#REF!</v>
      </c>
      <c r="K146" s="124" t="e">
        <f>IF(#REF!="","x",#REF!)</f>
        <v>#REF!</v>
      </c>
      <c r="L146" s="124" t="e">
        <f>IF(#REF!="","x",#REF!)</f>
        <v>#REF!</v>
      </c>
      <c r="M146" s="124" t="e">
        <f>IF(#REF!="","x",#REF!)</f>
        <v>#REF!</v>
      </c>
      <c r="N146" s="124" t="e">
        <f>IF(#REF!="","x",#REF!)</f>
        <v>#REF!</v>
      </c>
      <c r="O146" s="124" t="e">
        <f>IF(#REF!="","x",#REF!)</f>
        <v>#REF!</v>
      </c>
      <c r="P146" s="124" t="e">
        <f>IF(#REF!="","x",#REF!)</f>
        <v>#REF!</v>
      </c>
      <c r="Q146" s="124" t="e">
        <f>IF(#REF!="","x",#REF!)</f>
        <v>#REF!</v>
      </c>
      <c r="R146" s="124" t="e">
        <f>IF(#REF!="","x",#REF!)</f>
        <v>#REF!</v>
      </c>
      <c r="S146" s="124" t="e">
        <f>IF(#REF!="","x",#REF!)</f>
        <v>#REF!</v>
      </c>
      <c r="T146" s="124" t="e">
        <f>IF(#REF!="","x",#REF!)</f>
        <v>#REF!</v>
      </c>
      <c r="U146" s="124" t="e">
        <f>IF(#REF!="","x",#REF!)</f>
        <v>#REF!</v>
      </c>
      <c r="V146" s="124" t="e">
        <f>IF(#REF!="","x",#REF!)</f>
        <v>#REF!</v>
      </c>
      <c r="W146" s="124" t="e">
        <f>IF(#REF!="","x",#REF!)</f>
        <v>#REF!</v>
      </c>
      <c r="X146" s="124" t="e">
        <f>IF(#REF!="","x",#REF!)</f>
        <v>#REF!</v>
      </c>
      <c r="Y146" s="124" t="e">
        <f>IF(#REF!="","x",#REF!)</f>
        <v>#REF!</v>
      </c>
      <c r="Z146" s="124" t="e">
        <f>IF(#REF!="","x",#REF!)</f>
        <v>#REF!</v>
      </c>
      <c r="AA146" s="124" t="e">
        <f>IF(#REF!="","x",#REF!)</f>
        <v>#REF!</v>
      </c>
      <c r="AB146" s="124" t="e">
        <f>IF(#REF!="","x",#REF!)</f>
        <v>#REF!</v>
      </c>
      <c r="AC146" s="124" t="e">
        <f>IF(#REF!="","x",#REF!)</f>
        <v>#REF!</v>
      </c>
      <c r="AD146" s="124" t="e">
        <f>IF(#REF!="","x",#REF!)</f>
        <v>#REF!</v>
      </c>
      <c r="AE146" s="124" t="e">
        <f>IF(#REF!="","x",#REF!)</f>
        <v>#REF!</v>
      </c>
      <c r="AF146" s="124" t="e">
        <f>IF(#REF!="","x",#REF!)</f>
        <v>#REF!</v>
      </c>
      <c r="AG146" s="124" t="e">
        <f>IF(#REF!="","x",#REF!)</f>
        <v>#REF!</v>
      </c>
      <c r="AH146" s="124" t="e">
        <f>IF(#REF!="","x",#REF!)</f>
        <v>#REF!</v>
      </c>
      <c r="AI146" s="124" t="e">
        <f>IF(#REF!="","x",#REF!)</f>
        <v>#REF!</v>
      </c>
      <c r="AJ146" s="124" t="e">
        <f>IF(#REF!="","x",#REF!)</f>
        <v>#REF!</v>
      </c>
      <c r="AK146" s="124" t="e">
        <f>IF(#REF!="","x",#REF!)</f>
        <v>#REF!</v>
      </c>
      <c r="AL146" s="124" t="e">
        <f>IF(#REF!="","x",#REF!)</f>
        <v>#REF!</v>
      </c>
      <c r="AM146" s="124" t="e">
        <f>IF(#REF!="","x",#REF!)</f>
        <v>#REF!</v>
      </c>
      <c r="AN146" s="124" t="e">
        <f>IF(#REF!="","x",#REF!)</f>
        <v>#REF!</v>
      </c>
      <c r="AO146" s="124" t="e">
        <f>IF(#REF!="","x",#REF!)</f>
        <v>#REF!</v>
      </c>
      <c r="AP146" s="124" t="e">
        <f>IF(#REF!="","x",#REF!)</f>
        <v>#REF!</v>
      </c>
      <c r="AQ146" s="124" t="e">
        <f>IF(#REF!="","x",#REF!)</f>
        <v>#REF!</v>
      </c>
      <c r="AR146" s="124" t="e">
        <f>IF(#REF!="","x",#REF!)</f>
        <v>#REF!</v>
      </c>
      <c r="AS146" s="124" t="e">
        <f>IF(#REF!="","x",#REF!)</f>
        <v>#REF!</v>
      </c>
      <c r="AT146" s="124" t="e">
        <f>IF(#REF!="","x",#REF!)</f>
        <v>#REF!</v>
      </c>
      <c r="AU146" s="124" t="e">
        <f>IF(#REF!="","x",#REF!)</f>
        <v>#REF!</v>
      </c>
      <c r="AV146" s="124" t="e">
        <f>IF(#REF!="","x",#REF!)</f>
        <v>#REF!</v>
      </c>
      <c r="AW146" s="124" t="e">
        <f>IF(#REF!="","x",#REF!)</f>
        <v>#REF!</v>
      </c>
      <c r="AX146" s="124" t="e">
        <f>IF(#REF!="","x",#REF!)</f>
        <v>#REF!</v>
      </c>
      <c r="AY146" s="124" t="e">
        <f>IF(#REF!="","x",#REF!)</f>
        <v>#REF!</v>
      </c>
      <c r="AZ146" s="124" t="e">
        <f>IF(#REF!="","x",#REF!)</f>
        <v>#REF!</v>
      </c>
      <c r="BA146" s="124" t="e">
        <f>IF(#REF!="","x",#REF!)</f>
        <v>#REF!</v>
      </c>
      <c r="BB146" s="124" t="e">
        <f>IF(#REF!="","x",#REF!)</f>
        <v>#REF!</v>
      </c>
      <c r="BC146" s="124" t="e">
        <f>IF(#REF!="","x",#REF!)</f>
        <v>#REF!</v>
      </c>
      <c r="BD146" s="124" t="e">
        <f>IF(#REF!="","x",#REF!)</f>
        <v>#REF!</v>
      </c>
      <c r="BE146" s="162" t="e">
        <f>IF(#REF!="","x",YEAR(#REF!))</f>
        <v>#REF!</v>
      </c>
      <c r="BF146" s="162" t="e">
        <f>IF(#REF!="","x",YEAR(#REF!))</f>
        <v>#REF!</v>
      </c>
      <c r="BG146" s="162" t="e">
        <f>IF(#REF!="","x",YEAR(#REF!))</f>
        <v>#REF!</v>
      </c>
      <c r="BH146" s="124" t="e">
        <f>IF(#REF!="","x",#REF!)</f>
        <v>#REF!</v>
      </c>
      <c r="BI146" s="124" t="e">
        <f>IF(#REF!="","x",#REF!)</f>
        <v>#REF!</v>
      </c>
      <c r="BJ146" s="124" t="e">
        <f>IF(#REF!="","x",#REF!)</f>
        <v>#REF!</v>
      </c>
      <c r="BK146" s="124" t="e">
        <f>IF(#REF!="","x",#REF!)</f>
        <v>#REF!</v>
      </c>
      <c r="BL146" s="124" t="e">
        <f>IF(#REF!="","x",#REF!)</f>
        <v>#REF!</v>
      </c>
      <c r="BM146" s="124" t="e">
        <f>IF(#REF!="","x",#REF!)</f>
        <v>#REF!</v>
      </c>
      <c r="BN146" s="124" t="e">
        <f>IF(#REF!="","x",#REF!)</f>
        <v>#REF!</v>
      </c>
      <c r="BO146" s="124" t="e">
        <f>IF(#REF!="","x",#REF!)</f>
        <v>#REF!</v>
      </c>
      <c r="BP146" s="124" t="e">
        <f>IF(#REF!="","x",#REF!)</f>
        <v>#REF!</v>
      </c>
      <c r="BQ146" s="124" t="e">
        <f>IF(#REF!="","x",#REF!)</f>
        <v>#REF!</v>
      </c>
      <c r="BR146" s="124" t="e">
        <f>IF(#REF!="","x",#REF!)</f>
        <v>#REF!</v>
      </c>
      <c r="BS146" s="124" t="e">
        <f>IF(#REF!="","x",#REF!)</f>
        <v>#REF!</v>
      </c>
      <c r="BT146" s="124" t="e">
        <f>IF(#REF!="","x",#REF!)</f>
        <v>#REF!</v>
      </c>
      <c r="BU146" s="124" t="e">
        <f>IF(#REF!="","x",#REF!)</f>
        <v>#REF!</v>
      </c>
      <c r="BV146" s="124" t="e">
        <f>IF(#REF!="","x",#REF!)</f>
        <v>#REF!</v>
      </c>
      <c r="BW146" s="124" t="e">
        <f>IF(#REF!="","x",#REF!)</f>
        <v>#REF!</v>
      </c>
      <c r="BX146" s="124" t="e">
        <f>IF(#REF!="","x",#REF!)</f>
        <v>#REF!</v>
      </c>
      <c r="BY146" s="124" t="e">
        <f>IF(#REF!="","x",#REF!)</f>
        <v>#REF!</v>
      </c>
      <c r="BZ146" s="124" t="e">
        <f>IF(#REF!="","x",#REF!)</f>
        <v>#REF!</v>
      </c>
      <c r="CA146" s="124" t="e">
        <f>IF(#REF!="","x",#REF!)</f>
        <v>#REF!</v>
      </c>
      <c r="CB146" s="124" t="e">
        <f>IF(#REF!="","x",#REF!)</f>
        <v>#REF!</v>
      </c>
    </row>
    <row r="147" spans="1:80" x14ac:dyDescent="0.25">
      <c r="A147" s="101" t="s">
        <v>266</v>
      </c>
      <c r="B147" s="84" t="s">
        <v>265</v>
      </c>
      <c r="C147" s="124" t="e">
        <f>IF(#REF!="","x",#REF!)</f>
        <v>#REF!</v>
      </c>
      <c r="D147" s="124" t="e">
        <f>IF(#REF!="","x",#REF!)</f>
        <v>#REF!</v>
      </c>
      <c r="E147" s="124" t="e">
        <f>IF(#REF!="","x",#REF!)</f>
        <v>#REF!</v>
      </c>
      <c r="F147" s="124" t="e">
        <f>IF(#REF!="","x",#REF!)</f>
        <v>#REF!</v>
      </c>
      <c r="G147" s="124" t="e">
        <f>IF(#REF!="","x",#REF!)</f>
        <v>#REF!</v>
      </c>
      <c r="H147" s="124" t="e">
        <f>IF(#REF!="","x",#REF!)</f>
        <v>#REF!</v>
      </c>
      <c r="I147" s="124" t="e">
        <f>IF(#REF!="","x",#REF!)</f>
        <v>#REF!</v>
      </c>
      <c r="J147" s="124" t="e">
        <f>IF(#REF!="","x",#REF!)</f>
        <v>#REF!</v>
      </c>
      <c r="K147" s="124" t="e">
        <f>IF(#REF!="","x",#REF!)</f>
        <v>#REF!</v>
      </c>
      <c r="L147" s="124" t="e">
        <f>IF(#REF!="","x",#REF!)</f>
        <v>#REF!</v>
      </c>
      <c r="M147" s="124" t="e">
        <f>IF(#REF!="","x",#REF!)</f>
        <v>#REF!</v>
      </c>
      <c r="N147" s="124" t="e">
        <f>IF(#REF!="","x",#REF!)</f>
        <v>#REF!</v>
      </c>
      <c r="O147" s="124" t="e">
        <f>IF(#REF!="","x",#REF!)</f>
        <v>#REF!</v>
      </c>
      <c r="P147" s="124" t="e">
        <f>IF(#REF!="","x",#REF!)</f>
        <v>#REF!</v>
      </c>
      <c r="Q147" s="124" t="e">
        <f>IF(#REF!="","x",#REF!)</f>
        <v>#REF!</v>
      </c>
      <c r="R147" s="124" t="e">
        <f>IF(#REF!="","x",#REF!)</f>
        <v>#REF!</v>
      </c>
      <c r="S147" s="124" t="e">
        <f>IF(#REF!="","x",#REF!)</f>
        <v>#REF!</v>
      </c>
      <c r="T147" s="124" t="e">
        <f>IF(#REF!="","x",#REF!)</f>
        <v>#REF!</v>
      </c>
      <c r="U147" s="124" t="e">
        <f>IF(#REF!="","x",#REF!)</f>
        <v>#REF!</v>
      </c>
      <c r="V147" s="124" t="e">
        <f>IF(#REF!="","x",#REF!)</f>
        <v>#REF!</v>
      </c>
      <c r="W147" s="124" t="e">
        <f>IF(#REF!="","x",#REF!)</f>
        <v>#REF!</v>
      </c>
      <c r="X147" s="124" t="e">
        <f>IF(#REF!="","x",#REF!)</f>
        <v>#REF!</v>
      </c>
      <c r="Y147" s="124" t="e">
        <f>IF(#REF!="","x",#REF!)</f>
        <v>#REF!</v>
      </c>
      <c r="Z147" s="124" t="e">
        <f>IF(#REF!="","x",#REF!)</f>
        <v>#REF!</v>
      </c>
      <c r="AA147" s="124" t="e">
        <f>IF(#REF!="","x",#REF!)</f>
        <v>#REF!</v>
      </c>
      <c r="AB147" s="124" t="e">
        <f>IF(#REF!="","x",#REF!)</f>
        <v>#REF!</v>
      </c>
      <c r="AC147" s="124" t="e">
        <f>IF(#REF!="","x",#REF!)</f>
        <v>#REF!</v>
      </c>
      <c r="AD147" s="124" t="e">
        <f>IF(#REF!="","x",#REF!)</f>
        <v>#REF!</v>
      </c>
      <c r="AE147" s="124" t="e">
        <f>IF(#REF!="","x",#REF!)</f>
        <v>#REF!</v>
      </c>
      <c r="AF147" s="124" t="e">
        <f>IF(#REF!="","x",#REF!)</f>
        <v>#REF!</v>
      </c>
      <c r="AG147" s="124" t="e">
        <f>IF(#REF!="","x",#REF!)</f>
        <v>#REF!</v>
      </c>
      <c r="AH147" s="124" t="e">
        <f>IF(#REF!="","x",#REF!)</f>
        <v>#REF!</v>
      </c>
      <c r="AI147" s="124" t="e">
        <f>IF(#REF!="","x",#REF!)</f>
        <v>#REF!</v>
      </c>
      <c r="AJ147" s="124" t="e">
        <f>IF(#REF!="","x",#REF!)</f>
        <v>#REF!</v>
      </c>
      <c r="AK147" s="124" t="e">
        <f>IF(#REF!="","x",#REF!)</f>
        <v>#REF!</v>
      </c>
      <c r="AL147" s="124" t="e">
        <f>IF(#REF!="","x",#REF!)</f>
        <v>#REF!</v>
      </c>
      <c r="AM147" s="124" t="e">
        <f>IF(#REF!="","x",#REF!)</f>
        <v>#REF!</v>
      </c>
      <c r="AN147" s="124" t="e">
        <f>IF(#REF!="","x",#REF!)</f>
        <v>#REF!</v>
      </c>
      <c r="AO147" s="124" t="e">
        <f>IF(#REF!="","x",#REF!)</f>
        <v>#REF!</v>
      </c>
      <c r="AP147" s="124" t="e">
        <f>IF(#REF!="","x",#REF!)</f>
        <v>#REF!</v>
      </c>
      <c r="AQ147" s="124" t="e">
        <f>IF(#REF!="","x",#REF!)</f>
        <v>#REF!</v>
      </c>
      <c r="AR147" s="124" t="e">
        <f>IF(#REF!="","x",#REF!)</f>
        <v>#REF!</v>
      </c>
      <c r="AS147" s="124" t="e">
        <f>IF(#REF!="","x",#REF!)</f>
        <v>#REF!</v>
      </c>
      <c r="AT147" s="124" t="e">
        <f>IF(#REF!="","x",#REF!)</f>
        <v>#REF!</v>
      </c>
      <c r="AU147" s="124" t="e">
        <f>IF(#REF!="","x",#REF!)</f>
        <v>#REF!</v>
      </c>
      <c r="AV147" s="124" t="e">
        <f>IF(#REF!="","x",#REF!)</f>
        <v>#REF!</v>
      </c>
      <c r="AW147" s="124" t="e">
        <f>IF(#REF!="","x",#REF!)</f>
        <v>#REF!</v>
      </c>
      <c r="AX147" s="124" t="e">
        <f>IF(#REF!="","x",#REF!)</f>
        <v>#REF!</v>
      </c>
      <c r="AY147" s="124" t="e">
        <f>IF(#REF!="","x",#REF!)</f>
        <v>#REF!</v>
      </c>
      <c r="AZ147" s="124" t="e">
        <f>IF(#REF!="","x",#REF!)</f>
        <v>#REF!</v>
      </c>
      <c r="BA147" s="124" t="e">
        <f>IF(#REF!="","x",#REF!)</f>
        <v>#REF!</v>
      </c>
      <c r="BB147" s="124" t="e">
        <f>IF(#REF!="","x",#REF!)</f>
        <v>#REF!</v>
      </c>
      <c r="BC147" s="124" t="e">
        <f>IF(#REF!="","x",#REF!)</f>
        <v>#REF!</v>
      </c>
      <c r="BD147" s="124" t="e">
        <f>IF(#REF!="","x",#REF!)</f>
        <v>#REF!</v>
      </c>
      <c r="BE147" s="162" t="e">
        <f>IF(#REF!="","x",YEAR(#REF!))</f>
        <v>#REF!</v>
      </c>
      <c r="BF147" s="162" t="e">
        <f>IF(#REF!="","x",YEAR(#REF!))</f>
        <v>#REF!</v>
      </c>
      <c r="BG147" s="162" t="e">
        <f>IF(#REF!="","x",YEAR(#REF!))</f>
        <v>#REF!</v>
      </c>
      <c r="BH147" s="124" t="e">
        <f>IF(#REF!="","x",#REF!)</f>
        <v>#REF!</v>
      </c>
      <c r="BI147" s="124" t="e">
        <f>IF(#REF!="","x",#REF!)</f>
        <v>#REF!</v>
      </c>
      <c r="BJ147" s="124" t="e">
        <f>IF(#REF!="","x",#REF!)</f>
        <v>#REF!</v>
      </c>
      <c r="BK147" s="124" t="e">
        <f>IF(#REF!="","x",#REF!)</f>
        <v>#REF!</v>
      </c>
      <c r="BL147" s="124" t="e">
        <f>IF(#REF!="","x",#REF!)</f>
        <v>#REF!</v>
      </c>
      <c r="BM147" s="124" t="e">
        <f>IF(#REF!="","x",#REF!)</f>
        <v>#REF!</v>
      </c>
      <c r="BN147" s="124" t="e">
        <f>IF(#REF!="","x",#REF!)</f>
        <v>#REF!</v>
      </c>
      <c r="BO147" s="124" t="e">
        <f>IF(#REF!="","x",#REF!)</f>
        <v>#REF!</v>
      </c>
      <c r="BP147" s="124" t="e">
        <f>IF(#REF!="","x",#REF!)</f>
        <v>#REF!</v>
      </c>
      <c r="BQ147" s="124" t="e">
        <f>IF(#REF!="","x",#REF!)</f>
        <v>#REF!</v>
      </c>
      <c r="BR147" s="124" t="e">
        <f>IF(#REF!="","x",#REF!)</f>
        <v>#REF!</v>
      </c>
      <c r="BS147" s="124" t="e">
        <f>IF(#REF!="","x",#REF!)</f>
        <v>#REF!</v>
      </c>
      <c r="BT147" s="124" t="e">
        <f>IF(#REF!="","x",#REF!)</f>
        <v>#REF!</v>
      </c>
      <c r="BU147" s="124" t="e">
        <f>IF(#REF!="","x",#REF!)</f>
        <v>#REF!</v>
      </c>
      <c r="BV147" s="124" t="e">
        <f>IF(#REF!="","x",#REF!)</f>
        <v>#REF!</v>
      </c>
      <c r="BW147" s="124" t="e">
        <f>IF(#REF!="","x",#REF!)</f>
        <v>#REF!</v>
      </c>
      <c r="BX147" s="124" t="e">
        <f>IF(#REF!="","x",#REF!)</f>
        <v>#REF!</v>
      </c>
      <c r="BY147" s="124" t="e">
        <f>IF(#REF!="","x",#REF!)</f>
        <v>#REF!</v>
      </c>
      <c r="BZ147" s="124" t="e">
        <f>IF(#REF!="","x",#REF!)</f>
        <v>#REF!</v>
      </c>
      <c r="CA147" s="124" t="e">
        <f>IF(#REF!="","x",#REF!)</f>
        <v>#REF!</v>
      </c>
      <c r="CB147" s="124" t="e">
        <f>IF(#REF!="","x",#REF!)</f>
        <v>#REF!</v>
      </c>
    </row>
    <row r="148" spans="1:80" x14ac:dyDescent="0.25">
      <c r="A148" s="101" t="s">
        <v>268</v>
      </c>
      <c r="B148" s="84" t="s">
        <v>267</v>
      </c>
      <c r="C148" s="124" t="e">
        <f>IF(#REF!="","x",#REF!)</f>
        <v>#REF!</v>
      </c>
      <c r="D148" s="124" t="e">
        <f>IF(#REF!="","x",#REF!)</f>
        <v>#REF!</v>
      </c>
      <c r="E148" s="124" t="e">
        <f>IF(#REF!="","x",#REF!)</f>
        <v>#REF!</v>
      </c>
      <c r="F148" s="124" t="e">
        <f>IF(#REF!="","x",#REF!)</f>
        <v>#REF!</v>
      </c>
      <c r="G148" s="124" t="e">
        <f>IF(#REF!="","x",#REF!)</f>
        <v>#REF!</v>
      </c>
      <c r="H148" s="124" t="e">
        <f>IF(#REF!="","x",#REF!)</f>
        <v>#REF!</v>
      </c>
      <c r="I148" s="124" t="e">
        <f>IF(#REF!="","x",#REF!)</f>
        <v>#REF!</v>
      </c>
      <c r="J148" s="124" t="e">
        <f>IF(#REF!="","x",#REF!)</f>
        <v>#REF!</v>
      </c>
      <c r="K148" s="124" t="e">
        <f>IF(#REF!="","x",#REF!)</f>
        <v>#REF!</v>
      </c>
      <c r="L148" s="124" t="e">
        <f>IF(#REF!="","x",#REF!)</f>
        <v>#REF!</v>
      </c>
      <c r="M148" s="124" t="e">
        <f>IF(#REF!="","x",#REF!)</f>
        <v>#REF!</v>
      </c>
      <c r="N148" s="124" t="e">
        <f>IF(#REF!="","x",#REF!)</f>
        <v>#REF!</v>
      </c>
      <c r="O148" s="124" t="e">
        <f>IF(#REF!="","x",#REF!)</f>
        <v>#REF!</v>
      </c>
      <c r="P148" s="124" t="e">
        <f>IF(#REF!="","x",#REF!)</f>
        <v>#REF!</v>
      </c>
      <c r="Q148" s="124" t="e">
        <f>IF(#REF!="","x",#REF!)</f>
        <v>#REF!</v>
      </c>
      <c r="R148" s="124" t="e">
        <f>IF(#REF!="","x",#REF!)</f>
        <v>#REF!</v>
      </c>
      <c r="S148" s="124" t="e">
        <f>IF(#REF!="","x",#REF!)</f>
        <v>#REF!</v>
      </c>
      <c r="T148" s="124" t="e">
        <f>IF(#REF!="","x",#REF!)</f>
        <v>#REF!</v>
      </c>
      <c r="U148" s="124" t="e">
        <f>IF(#REF!="","x",#REF!)</f>
        <v>#REF!</v>
      </c>
      <c r="V148" s="124" t="e">
        <f>IF(#REF!="","x",#REF!)</f>
        <v>#REF!</v>
      </c>
      <c r="W148" s="124" t="e">
        <f>IF(#REF!="","x",#REF!)</f>
        <v>#REF!</v>
      </c>
      <c r="X148" s="124" t="e">
        <f>IF(#REF!="","x",#REF!)</f>
        <v>#REF!</v>
      </c>
      <c r="Y148" s="124" t="e">
        <f>IF(#REF!="","x",#REF!)</f>
        <v>#REF!</v>
      </c>
      <c r="Z148" s="124" t="e">
        <f>IF(#REF!="","x",#REF!)</f>
        <v>#REF!</v>
      </c>
      <c r="AA148" s="124" t="e">
        <f>IF(#REF!="","x",#REF!)</f>
        <v>#REF!</v>
      </c>
      <c r="AB148" s="124" t="e">
        <f>IF(#REF!="","x",#REF!)</f>
        <v>#REF!</v>
      </c>
      <c r="AC148" s="124" t="e">
        <f>IF(#REF!="","x",#REF!)</f>
        <v>#REF!</v>
      </c>
      <c r="AD148" s="124" t="e">
        <f>IF(#REF!="","x",#REF!)</f>
        <v>#REF!</v>
      </c>
      <c r="AE148" s="124" t="e">
        <f>IF(#REF!="","x",#REF!)</f>
        <v>#REF!</v>
      </c>
      <c r="AF148" s="124" t="e">
        <f>IF(#REF!="","x",#REF!)</f>
        <v>#REF!</v>
      </c>
      <c r="AG148" s="124" t="e">
        <f>IF(#REF!="","x",#REF!)</f>
        <v>#REF!</v>
      </c>
      <c r="AH148" s="124" t="e">
        <f>IF(#REF!="","x",#REF!)</f>
        <v>#REF!</v>
      </c>
      <c r="AI148" s="124" t="e">
        <f>IF(#REF!="","x",#REF!)</f>
        <v>#REF!</v>
      </c>
      <c r="AJ148" s="124" t="e">
        <f>IF(#REF!="","x",#REF!)</f>
        <v>#REF!</v>
      </c>
      <c r="AK148" s="124" t="e">
        <f>IF(#REF!="","x",#REF!)</f>
        <v>#REF!</v>
      </c>
      <c r="AL148" s="124" t="e">
        <f>IF(#REF!="","x",#REF!)</f>
        <v>#REF!</v>
      </c>
      <c r="AM148" s="124" t="e">
        <f>IF(#REF!="","x",#REF!)</f>
        <v>#REF!</v>
      </c>
      <c r="AN148" s="124" t="e">
        <f>IF(#REF!="","x",#REF!)</f>
        <v>#REF!</v>
      </c>
      <c r="AO148" s="124" t="e">
        <f>IF(#REF!="","x",#REF!)</f>
        <v>#REF!</v>
      </c>
      <c r="AP148" s="124" t="e">
        <f>IF(#REF!="","x",#REF!)</f>
        <v>#REF!</v>
      </c>
      <c r="AQ148" s="124" t="e">
        <f>IF(#REF!="","x",#REF!)</f>
        <v>#REF!</v>
      </c>
      <c r="AR148" s="124" t="e">
        <f>IF(#REF!="","x",#REF!)</f>
        <v>#REF!</v>
      </c>
      <c r="AS148" s="124" t="e">
        <f>IF(#REF!="","x",#REF!)</f>
        <v>#REF!</v>
      </c>
      <c r="AT148" s="124" t="e">
        <f>IF(#REF!="","x",#REF!)</f>
        <v>#REF!</v>
      </c>
      <c r="AU148" s="124" t="e">
        <f>IF(#REF!="","x",#REF!)</f>
        <v>#REF!</v>
      </c>
      <c r="AV148" s="124" t="e">
        <f>IF(#REF!="","x",#REF!)</f>
        <v>#REF!</v>
      </c>
      <c r="AW148" s="124" t="e">
        <f>IF(#REF!="","x",#REF!)</f>
        <v>#REF!</v>
      </c>
      <c r="AX148" s="124" t="e">
        <f>IF(#REF!="","x",#REF!)</f>
        <v>#REF!</v>
      </c>
      <c r="AY148" s="124" t="e">
        <f>IF(#REF!="","x",#REF!)</f>
        <v>#REF!</v>
      </c>
      <c r="AZ148" s="124" t="e">
        <f>IF(#REF!="","x",#REF!)</f>
        <v>#REF!</v>
      </c>
      <c r="BA148" s="124" t="e">
        <f>IF(#REF!="","x",#REF!)</f>
        <v>#REF!</v>
      </c>
      <c r="BB148" s="124" t="e">
        <f>IF(#REF!="","x",#REF!)</f>
        <v>#REF!</v>
      </c>
      <c r="BC148" s="124" t="e">
        <f>IF(#REF!="","x",#REF!)</f>
        <v>#REF!</v>
      </c>
      <c r="BD148" s="124" t="e">
        <f>IF(#REF!="","x",#REF!)</f>
        <v>#REF!</v>
      </c>
      <c r="BE148" s="162" t="e">
        <f>IF(#REF!="","x",YEAR(#REF!))</f>
        <v>#REF!</v>
      </c>
      <c r="BF148" s="162" t="e">
        <f>IF(#REF!="","x",YEAR(#REF!))</f>
        <v>#REF!</v>
      </c>
      <c r="BG148" s="162" t="e">
        <f>IF(#REF!="","x",YEAR(#REF!))</f>
        <v>#REF!</v>
      </c>
      <c r="BH148" s="124" t="e">
        <f>IF(#REF!="","x",#REF!)</f>
        <v>#REF!</v>
      </c>
      <c r="BI148" s="124" t="e">
        <f>IF(#REF!="","x",#REF!)</f>
        <v>#REF!</v>
      </c>
      <c r="BJ148" s="124" t="e">
        <f>IF(#REF!="","x",#REF!)</f>
        <v>#REF!</v>
      </c>
      <c r="BK148" s="124" t="e">
        <f>IF(#REF!="","x",#REF!)</f>
        <v>#REF!</v>
      </c>
      <c r="BL148" s="124" t="e">
        <f>IF(#REF!="","x",#REF!)</f>
        <v>#REF!</v>
      </c>
      <c r="BM148" s="124" t="e">
        <f>IF(#REF!="","x",#REF!)</f>
        <v>#REF!</v>
      </c>
      <c r="BN148" s="124" t="e">
        <f>IF(#REF!="","x",#REF!)</f>
        <v>#REF!</v>
      </c>
      <c r="BO148" s="124" t="e">
        <f>IF(#REF!="","x",#REF!)</f>
        <v>#REF!</v>
      </c>
      <c r="BP148" s="124" t="e">
        <f>IF(#REF!="","x",#REF!)</f>
        <v>#REF!</v>
      </c>
      <c r="BQ148" s="124" t="e">
        <f>IF(#REF!="","x",#REF!)</f>
        <v>#REF!</v>
      </c>
      <c r="BR148" s="124" t="e">
        <f>IF(#REF!="","x",#REF!)</f>
        <v>#REF!</v>
      </c>
      <c r="BS148" s="124" t="e">
        <f>IF(#REF!="","x",#REF!)</f>
        <v>#REF!</v>
      </c>
      <c r="BT148" s="124" t="e">
        <f>IF(#REF!="","x",#REF!)</f>
        <v>#REF!</v>
      </c>
      <c r="BU148" s="124" t="e">
        <f>IF(#REF!="","x",#REF!)</f>
        <v>#REF!</v>
      </c>
      <c r="BV148" s="124" t="e">
        <f>IF(#REF!="","x",#REF!)</f>
        <v>#REF!</v>
      </c>
      <c r="BW148" s="124" t="e">
        <f>IF(#REF!="","x",#REF!)</f>
        <v>#REF!</v>
      </c>
      <c r="BX148" s="124" t="e">
        <f>IF(#REF!="","x",#REF!)</f>
        <v>#REF!</v>
      </c>
      <c r="BY148" s="124" t="e">
        <f>IF(#REF!="","x",#REF!)</f>
        <v>#REF!</v>
      </c>
      <c r="BZ148" s="124" t="e">
        <f>IF(#REF!="","x",#REF!)</f>
        <v>#REF!</v>
      </c>
      <c r="CA148" s="124" t="e">
        <f>IF(#REF!="","x",#REF!)</f>
        <v>#REF!</v>
      </c>
      <c r="CB148" s="124" t="e">
        <f>IF(#REF!="","x",#REF!)</f>
        <v>#REF!</v>
      </c>
    </row>
    <row r="149" spans="1:80" x14ac:dyDescent="0.25">
      <c r="A149" s="101" t="s">
        <v>270</v>
      </c>
      <c r="B149" s="84" t="s">
        <v>269</v>
      </c>
      <c r="C149" s="124" t="e">
        <f>IF(#REF!="","x",#REF!)</f>
        <v>#REF!</v>
      </c>
      <c r="D149" s="124" t="e">
        <f>IF(#REF!="","x",#REF!)</f>
        <v>#REF!</v>
      </c>
      <c r="E149" s="124" t="e">
        <f>IF(#REF!="","x",#REF!)</f>
        <v>#REF!</v>
      </c>
      <c r="F149" s="124" t="e">
        <f>IF(#REF!="","x",#REF!)</f>
        <v>#REF!</v>
      </c>
      <c r="G149" s="124" t="e">
        <f>IF(#REF!="","x",#REF!)</f>
        <v>#REF!</v>
      </c>
      <c r="H149" s="124" t="e">
        <f>IF(#REF!="","x",#REF!)</f>
        <v>#REF!</v>
      </c>
      <c r="I149" s="124" t="e">
        <f>IF(#REF!="","x",#REF!)</f>
        <v>#REF!</v>
      </c>
      <c r="J149" s="124" t="e">
        <f>IF(#REF!="","x",#REF!)</f>
        <v>#REF!</v>
      </c>
      <c r="K149" s="124" t="e">
        <f>IF(#REF!="","x",#REF!)</f>
        <v>#REF!</v>
      </c>
      <c r="L149" s="124" t="e">
        <f>IF(#REF!="","x",#REF!)</f>
        <v>#REF!</v>
      </c>
      <c r="M149" s="124" t="e">
        <f>IF(#REF!="","x",#REF!)</f>
        <v>#REF!</v>
      </c>
      <c r="N149" s="124" t="e">
        <f>IF(#REF!="","x",#REF!)</f>
        <v>#REF!</v>
      </c>
      <c r="O149" s="124" t="e">
        <f>IF(#REF!="","x",#REF!)</f>
        <v>#REF!</v>
      </c>
      <c r="P149" s="124" t="e">
        <f>IF(#REF!="","x",#REF!)</f>
        <v>#REF!</v>
      </c>
      <c r="Q149" s="124" t="e">
        <f>IF(#REF!="","x",#REF!)</f>
        <v>#REF!</v>
      </c>
      <c r="R149" s="124" t="e">
        <f>IF(#REF!="","x",#REF!)</f>
        <v>#REF!</v>
      </c>
      <c r="S149" s="124" t="e">
        <f>IF(#REF!="","x",#REF!)</f>
        <v>#REF!</v>
      </c>
      <c r="T149" s="124" t="e">
        <f>IF(#REF!="","x",#REF!)</f>
        <v>#REF!</v>
      </c>
      <c r="U149" s="124" t="e">
        <f>IF(#REF!="","x",#REF!)</f>
        <v>#REF!</v>
      </c>
      <c r="V149" s="124" t="e">
        <f>IF(#REF!="","x",#REF!)</f>
        <v>#REF!</v>
      </c>
      <c r="W149" s="124" t="e">
        <f>IF(#REF!="","x",#REF!)</f>
        <v>#REF!</v>
      </c>
      <c r="X149" s="124" t="e">
        <f>IF(#REF!="","x",#REF!)</f>
        <v>#REF!</v>
      </c>
      <c r="Y149" s="124" t="e">
        <f>IF(#REF!="","x",#REF!)</f>
        <v>#REF!</v>
      </c>
      <c r="Z149" s="124" t="e">
        <f>IF(#REF!="","x",#REF!)</f>
        <v>#REF!</v>
      </c>
      <c r="AA149" s="124" t="e">
        <f>IF(#REF!="","x",#REF!)</f>
        <v>#REF!</v>
      </c>
      <c r="AB149" s="124" t="e">
        <f>IF(#REF!="","x",#REF!)</f>
        <v>#REF!</v>
      </c>
      <c r="AC149" s="124" t="e">
        <f>IF(#REF!="","x",#REF!)</f>
        <v>#REF!</v>
      </c>
      <c r="AD149" s="124" t="e">
        <f>IF(#REF!="","x",#REF!)</f>
        <v>#REF!</v>
      </c>
      <c r="AE149" s="124" t="e">
        <f>IF(#REF!="","x",#REF!)</f>
        <v>#REF!</v>
      </c>
      <c r="AF149" s="124" t="e">
        <f>IF(#REF!="","x",#REF!)</f>
        <v>#REF!</v>
      </c>
      <c r="AG149" s="124" t="e">
        <f>IF(#REF!="","x",#REF!)</f>
        <v>#REF!</v>
      </c>
      <c r="AH149" s="124" t="e">
        <f>IF(#REF!="","x",#REF!)</f>
        <v>#REF!</v>
      </c>
      <c r="AI149" s="124" t="e">
        <f>IF(#REF!="","x",#REF!)</f>
        <v>#REF!</v>
      </c>
      <c r="AJ149" s="124" t="e">
        <f>IF(#REF!="","x",#REF!)</f>
        <v>#REF!</v>
      </c>
      <c r="AK149" s="124" t="e">
        <f>IF(#REF!="","x",#REF!)</f>
        <v>#REF!</v>
      </c>
      <c r="AL149" s="124" t="e">
        <f>IF(#REF!="","x",#REF!)</f>
        <v>#REF!</v>
      </c>
      <c r="AM149" s="124" t="e">
        <f>IF(#REF!="","x",#REF!)</f>
        <v>#REF!</v>
      </c>
      <c r="AN149" s="124" t="e">
        <f>IF(#REF!="","x",#REF!)</f>
        <v>#REF!</v>
      </c>
      <c r="AO149" s="124" t="e">
        <f>IF(#REF!="","x",#REF!)</f>
        <v>#REF!</v>
      </c>
      <c r="AP149" s="124" t="e">
        <f>IF(#REF!="","x",#REF!)</f>
        <v>#REF!</v>
      </c>
      <c r="AQ149" s="124" t="e">
        <f>IF(#REF!="","x",#REF!)</f>
        <v>#REF!</v>
      </c>
      <c r="AR149" s="124" t="e">
        <f>IF(#REF!="","x",#REF!)</f>
        <v>#REF!</v>
      </c>
      <c r="AS149" s="124" t="e">
        <f>IF(#REF!="","x",#REF!)</f>
        <v>#REF!</v>
      </c>
      <c r="AT149" s="124" t="e">
        <f>IF(#REF!="","x",#REF!)</f>
        <v>#REF!</v>
      </c>
      <c r="AU149" s="124" t="e">
        <f>IF(#REF!="","x",#REF!)</f>
        <v>#REF!</v>
      </c>
      <c r="AV149" s="124" t="e">
        <f>IF(#REF!="","x",#REF!)</f>
        <v>#REF!</v>
      </c>
      <c r="AW149" s="124" t="e">
        <f>IF(#REF!="","x",#REF!)</f>
        <v>#REF!</v>
      </c>
      <c r="AX149" s="124" t="e">
        <f>IF(#REF!="","x",#REF!)</f>
        <v>#REF!</v>
      </c>
      <c r="AY149" s="124" t="e">
        <f>IF(#REF!="","x",#REF!)</f>
        <v>#REF!</v>
      </c>
      <c r="AZ149" s="124" t="e">
        <f>IF(#REF!="","x",#REF!)</f>
        <v>#REF!</v>
      </c>
      <c r="BA149" s="124" t="e">
        <f>IF(#REF!="","x",#REF!)</f>
        <v>#REF!</v>
      </c>
      <c r="BB149" s="124" t="e">
        <f>IF(#REF!="","x",#REF!)</f>
        <v>#REF!</v>
      </c>
      <c r="BC149" s="124" t="e">
        <f>IF(#REF!="","x",#REF!)</f>
        <v>#REF!</v>
      </c>
      <c r="BD149" s="124" t="e">
        <f>IF(#REF!="","x",#REF!)</f>
        <v>#REF!</v>
      </c>
      <c r="BE149" s="162" t="e">
        <f>IF(#REF!="","x",YEAR(#REF!))</f>
        <v>#REF!</v>
      </c>
      <c r="BF149" s="162" t="e">
        <f>IF(#REF!="","x",YEAR(#REF!))</f>
        <v>#REF!</v>
      </c>
      <c r="BG149" s="162" t="e">
        <f>IF(#REF!="","x",YEAR(#REF!))</f>
        <v>#REF!</v>
      </c>
      <c r="BH149" s="124" t="e">
        <f>IF(#REF!="","x",#REF!)</f>
        <v>#REF!</v>
      </c>
      <c r="BI149" s="124" t="e">
        <f>IF(#REF!="","x",#REF!)</f>
        <v>#REF!</v>
      </c>
      <c r="BJ149" s="124" t="e">
        <f>IF(#REF!="","x",#REF!)</f>
        <v>#REF!</v>
      </c>
      <c r="BK149" s="124" t="e">
        <f>IF(#REF!="","x",#REF!)</f>
        <v>#REF!</v>
      </c>
      <c r="BL149" s="124" t="e">
        <f>IF(#REF!="","x",#REF!)</f>
        <v>#REF!</v>
      </c>
      <c r="BM149" s="124" t="e">
        <f>IF(#REF!="","x",#REF!)</f>
        <v>#REF!</v>
      </c>
      <c r="BN149" s="124" t="e">
        <f>IF(#REF!="","x",#REF!)</f>
        <v>#REF!</v>
      </c>
      <c r="BO149" s="124" t="e">
        <f>IF(#REF!="","x",#REF!)</f>
        <v>#REF!</v>
      </c>
      <c r="BP149" s="124" t="e">
        <f>IF(#REF!="","x",#REF!)</f>
        <v>#REF!</v>
      </c>
      <c r="BQ149" s="124" t="e">
        <f>IF(#REF!="","x",#REF!)</f>
        <v>#REF!</v>
      </c>
      <c r="BR149" s="124" t="e">
        <f>IF(#REF!="","x",#REF!)</f>
        <v>#REF!</v>
      </c>
      <c r="BS149" s="124" t="e">
        <f>IF(#REF!="","x",#REF!)</f>
        <v>#REF!</v>
      </c>
      <c r="BT149" s="124" t="e">
        <f>IF(#REF!="","x",#REF!)</f>
        <v>#REF!</v>
      </c>
      <c r="BU149" s="124" t="e">
        <f>IF(#REF!="","x",#REF!)</f>
        <v>#REF!</v>
      </c>
      <c r="BV149" s="124" t="e">
        <f>IF(#REF!="","x",#REF!)</f>
        <v>#REF!</v>
      </c>
      <c r="BW149" s="124" t="e">
        <f>IF(#REF!="","x",#REF!)</f>
        <v>#REF!</v>
      </c>
      <c r="BX149" s="124" t="e">
        <f>IF(#REF!="","x",#REF!)</f>
        <v>#REF!</v>
      </c>
      <c r="BY149" s="124" t="e">
        <f>IF(#REF!="","x",#REF!)</f>
        <v>#REF!</v>
      </c>
      <c r="BZ149" s="124" t="e">
        <f>IF(#REF!="","x",#REF!)</f>
        <v>#REF!</v>
      </c>
      <c r="CA149" s="124" t="e">
        <f>IF(#REF!="","x",#REF!)</f>
        <v>#REF!</v>
      </c>
      <c r="CB149" s="124" t="e">
        <f>IF(#REF!="","x",#REF!)</f>
        <v>#REF!</v>
      </c>
    </row>
    <row r="150" spans="1:80" x14ac:dyDescent="0.25">
      <c r="A150" s="101" t="s">
        <v>272</v>
      </c>
      <c r="B150" s="84" t="s">
        <v>271</v>
      </c>
      <c r="C150" s="124" t="e">
        <f>IF(#REF!="","x",#REF!)</f>
        <v>#REF!</v>
      </c>
      <c r="D150" s="124" t="e">
        <f>IF(#REF!="","x",#REF!)</f>
        <v>#REF!</v>
      </c>
      <c r="E150" s="124" t="e">
        <f>IF(#REF!="","x",#REF!)</f>
        <v>#REF!</v>
      </c>
      <c r="F150" s="124" t="e">
        <f>IF(#REF!="","x",#REF!)</f>
        <v>#REF!</v>
      </c>
      <c r="G150" s="124" t="e">
        <f>IF(#REF!="","x",#REF!)</f>
        <v>#REF!</v>
      </c>
      <c r="H150" s="124" t="e">
        <f>IF(#REF!="","x",#REF!)</f>
        <v>#REF!</v>
      </c>
      <c r="I150" s="124" t="e">
        <f>IF(#REF!="","x",#REF!)</f>
        <v>#REF!</v>
      </c>
      <c r="J150" s="124" t="e">
        <f>IF(#REF!="","x",#REF!)</f>
        <v>#REF!</v>
      </c>
      <c r="K150" s="124" t="e">
        <f>IF(#REF!="","x",#REF!)</f>
        <v>#REF!</v>
      </c>
      <c r="L150" s="124" t="e">
        <f>IF(#REF!="","x",#REF!)</f>
        <v>#REF!</v>
      </c>
      <c r="M150" s="124" t="e">
        <f>IF(#REF!="","x",#REF!)</f>
        <v>#REF!</v>
      </c>
      <c r="N150" s="124" t="e">
        <f>IF(#REF!="","x",#REF!)</f>
        <v>#REF!</v>
      </c>
      <c r="O150" s="124" t="e">
        <f>IF(#REF!="","x",#REF!)</f>
        <v>#REF!</v>
      </c>
      <c r="P150" s="124" t="e">
        <f>IF(#REF!="","x",#REF!)</f>
        <v>#REF!</v>
      </c>
      <c r="Q150" s="124" t="e">
        <f>IF(#REF!="","x",#REF!)</f>
        <v>#REF!</v>
      </c>
      <c r="R150" s="124" t="e">
        <f>IF(#REF!="","x",#REF!)</f>
        <v>#REF!</v>
      </c>
      <c r="S150" s="124" t="e">
        <f>IF(#REF!="","x",#REF!)</f>
        <v>#REF!</v>
      </c>
      <c r="T150" s="124" t="e">
        <f>IF(#REF!="","x",#REF!)</f>
        <v>#REF!</v>
      </c>
      <c r="U150" s="124" t="e">
        <f>IF(#REF!="","x",#REF!)</f>
        <v>#REF!</v>
      </c>
      <c r="V150" s="124" t="e">
        <f>IF(#REF!="","x",#REF!)</f>
        <v>#REF!</v>
      </c>
      <c r="W150" s="124" t="e">
        <f>IF(#REF!="","x",#REF!)</f>
        <v>#REF!</v>
      </c>
      <c r="X150" s="124" t="e">
        <f>IF(#REF!="","x",#REF!)</f>
        <v>#REF!</v>
      </c>
      <c r="Y150" s="124" t="e">
        <f>IF(#REF!="","x",#REF!)</f>
        <v>#REF!</v>
      </c>
      <c r="Z150" s="124" t="e">
        <f>IF(#REF!="","x",#REF!)</f>
        <v>#REF!</v>
      </c>
      <c r="AA150" s="124" t="e">
        <f>IF(#REF!="","x",#REF!)</f>
        <v>#REF!</v>
      </c>
      <c r="AB150" s="124" t="e">
        <f>IF(#REF!="","x",#REF!)</f>
        <v>#REF!</v>
      </c>
      <c r="AC150" s="124" t="e">
        <f>IF(#REF!="","x",#REF!)</f>
        <v>#REF!</v>
      </c>
      <c r="AD150" s="124" t="e">
        <f>IF(#REF!="","x",#REF!)</f>
        <v>#REF!</v>
      </c>
      <c r="AE150" s="124" t="e">
        <f>IF(#REF!="","x",#REF!)</f>
        <v>#REF!</v>
      </c>
      <c r="AF150" s="124" t="e">
        <f>IF(#REF!="","x",#REF!)</f>
        <v>#REF!</v>
      </c>
      <c r="AG150" s="124" t="e">
        <f>IF(#REF!="","x",#REF!)</f>
        <v>#REF!</v>
      </c>
      <c r="AH150" s="124" t="e">
        <f>IF(#REF!="","x",#REF!)</f>
        <v>#REF!</v>
      </c>
      <c r="AI150" s="124" t="e">
        <f>IF(#REF!="","x",#REF!)</f>
        <v>#REF!</v>
      </c>
      <c r="AJ150" s="124" t="e">
        <f>IF(#REF!="","x",#REF!)</f>
        <v>#REF!</v>
      </c>
      <c r="AK150" s="124" t="e">
        <f>IF(#REF!="","x",#REF!)</f>
        <v>#REF!</v>
      </c>
      <c r="AL150" s="124" t="e">
        <f>IF(#REF!="","x",#REF!)</f>
        <v>#REF!</v>
      </c>
      <c r="AM150" s="124" t="e">
        <f>IF(#REF!="","x",#REF!)</f>
        <v>#REF!</v>
      </c>
      <c r="AN150" s="124" t="e">
        <f>IF(#REF!="","x",#REF!)</f>
        <v>#REF!</v>
      </c>
      <c r="AO150" s="124" t="e">
        <f>IF(#REF!="","x",#REF!)</f>
        <v>#REF!</v>
      </c>
      <c r="AP150" s="124" t="e">
        <f>IF(#REF!="","x",#REF!)</f>
        <v>#REF!</v>
      </c>
      <c r="AQ150" s="124" t="e">
        <f>IF(#REF!="","x",#REF!)</f>
        <v>#REF!</v>
      </c>
      <c r="AR150" s="124" t="e">
        <f>IF(#REF!="","x",#REF!)</f>
        <v>#REF!</v>
      </c>
      <c r="AS150" s="124" t="e">
        <f>IF(#REF!="","x",#REF!)</f>
        <v>#REF!</v>
      </c>
      <c r="AT150" s="124" t="e">
        <f>IF(#REF!="","x",#REF!)</f>
        <v>#REF!</v>
      </c>
      <c r="AU150" s="124" t="e">
        <f>IF(#REF!="","x",#REF!)</f>
        <v>#REF!</v>
      </c>
      <c r="AV150" s="124" t="e">
        <f>IF(#REF!="","x",#REF!)</f>
        <v>#REF!</v>
      </c>
      <c r="AW150" s="124" t="e">
        <f>IF(#REF!="","x",#REF!)</f>
        <v>#REF!</v>
      </c>
      <c r="AX150" s="124" t="e">
        <f>IF(#REF!="","x",#REF!)</f>
        <v>#REF!</v>
      </c>
      <c r="AY150" s="124" t="e">
        <f>IF(#REF!="","x",#REF!)</f>
        <v>#REF!</v>
      </c>
      <c r="AZ150" s="124" t="e">
        <f>IF(#REF!="","x",#REF!)</f>
        <v>#REF!</v>
      </c>
      <c r="BA150" s="124" t="e">
        <f>IF(#REF!="","x",#REF!)</f>
        <v>#REF!</v>
      </c>
      <c r="BB150" s="124" t="e">
        <f>IF(#REF!="","x",#REF!)</f>
        <v>#REF!</v>
      </c>
      <c r="BC150" s="124" t="e">
        <f>IF(#REF!="","x",#REF!)</f>
        <v>#REF!</v>
      </c>
      <c r="BD150" s="124" t="e">
        <f>IF(#REF!="","x",#REF!)</f>
        <v>#REF!</v>
      </c>
      <c r="BE150" s="162" t="e">
        <f>IF(#REF!="","x",YEAR(#REF!))</f>
        <v>#REF!</v>
      </c>
      <c r="BF150" s="162" t="e">
        <f>IF(#REF!="","x",YEAR(#REF!))</f>
        <v>#REF!</v>
      </c>
      <c r="BG150" s="162" t="e">
        <f>IF(#REF!="","x",YEAR(#REF!))</f>
        <v>#REF!</v>
      </c>
      <c r="BH150" s="124" t="e">
        <f>IF(#REF!="","x",#REF!)</f>
        <v>#REF!</v>
      </c>
      <c r="BI150" s="124" t="e">
        <f>IF(#REF!="","x",#REF!)</f>
        <v>#REF!</v>
      </c>
      <c r="BJ150" s="124" t="e">
        <f>IF(#REF!="","x",#REF!)</f>
        <v>#REF!</v>
      </c>
      <c r="BK150" s="124" t="e">
        <f>IF(#REF!="","x",#REF!)</f>
        <v>#REF!</v>
      </c>
      <c r="BL150" s="124" t="e">
        <f>IF(#REF!="","x",#REF!)</f>
        <v>#REF!</v>
      </c>
      <c r="BM150" s="124" t="e">
        <f>IF(#REF!="","x",#REF!)</f>
        <v>#REF!</v>
      </c>
      <c r="BN150" s="124" t="e">
        <f>IF(#REF!="","x",#REF!)</f>
        <v>#REF!</v>
      </c>
      <c r="BO150" s="124" t="e">
        <f>IF(#REF!="","x",#REF!)</f>
        <v>#REF!</v>
      </c>
      <c r="BP150" s="124" t="e">
        <f>IF(#REF!="","x",#REF!)</f>
        <v>#REF!</v>
      </c>
      <c r="BQ150" s="124" t="e">
        <f>IF(#REF!="","x",#REF!)</f>
        <v>#REF!</v>
      </c>
      <c r="BR150" s="124" t="e">
        <f>IF(#REF!="","x",#REF!)</f>
        <v>#REF!</v>
      </c>
      <c r="BS150" s="124" t="e">
        <f>IF(#REF!="","x",#REF!)</f>
        <v>#REF!</v>
      </c>
      <c r="BT150" s="124" t="e">
        <f>IF(#REF!="","x",#REF!)</f>
        <v>#REF!</v>
      </c>
      <c r="BU150" s="124" t="e">
        <f>IF(#REF!="","x",#REF!)</f>
        <v>#REF!</v>
      </c>
      <c r="BV150" s="124" t="e">
        <f>IF(#REF!="","x",#REF!)</f>
        <v>#REF!</v>
      </c>
      <c r="BW150" s="124" t="e">
        <f>IF(#REF!="","x",#REF!)</f>
        <v>#REF!</v>
      </c>
      <c r="BX150" s="124" t="e">
        <f>IF(#REF!="","x",#REF!)</f>
        <v>#REF!</v>
      </c>
      <c r="BY150" s="124" t="e">
        <f>IF(#REF!="","x",#REF!)</f>
        <v>#REF!</v>
      </c>
      <c r="BZ150" s="124" t="e">
        <f>IF(#REF!="","x",#REF!)</f>
        <v>#REF!</v>
      </c>
      <c r="CA150" s="124" t="e">
        <f>IF(#REF!="","x",#REF!)</f>
        <v>#REF!</v>
      </c>
      <c r="CB150" s="124" t="e">
        <f>IF(#REF!="","x",#REF!)</f>
        <v>#REF!</v>
      </c>
    </row>
    <row r="151" spans="1:80" x14ac:dyDescent="0.25">
      <c r="A151" s="101" t="s">
        <v>274</v>
      </c>
      <c r="B151" s="84" t="s">
        <v>273</v>
      </c>
      <c r="C151" s="124" t="e">
        <f>IF(#REF!="","x",#REF!)</f>
        <v>#REF!</v>
      </c>
      <c r="D151" s="124" t="e">
        <f>IF(#REF!="","x",#REF!)</f>
        <v>#REF!</v>
      </c>
      <c r="E151" s="124" t="e">
        <f>IF(#REF!="","x",#REF!)</f>
        <v>#REF!</v>
      </c>
      <c r="F151" s="124" t="e">
        <f>IF(#REF!="","x",#REF!)</f>
        <v>#REF!</v>
      </c>
      <c r="G151" s="124" t="e">
        <f>IF(#REF!="","x",#REF!)</f>
        <v>#REF!</v>
      </c>
      <c r="H151" s="124" t="e">
        <f>IF(#REF!="","x",#REF!)</f>
        <v>#REF!</v>
      </c>
      <c r="I151" s="124" t="e">
        <f>IF(#REF!="","x",#REF!)</f>
        <v>#REF!</v>
      </c>
      <c r="J151" s="124" t="e">
        <f>IF(#REF!="","x",#REF!)</f>
        <v>#REF!</v>
      </c>
      <c r="K151" s="124" t="e">
        <f>IF(#REF!="","x",#REF!)</f>
        <v>#REF!</v>
      </c>
      <c r="L151" s="124" t="e">
        <f>IF(#REF!="","x",#REF!)</f>
        <v>#REF!</v>
      </c>
      <c r="M151" s="124" t="e">
        <f>IF(#REF!="","x",#REF!)</f>
        <v>#REF!</v>
      </c>
      <c r="N151" s="124" t="e">
        <f>IF(#REF!="","x",#REF!)</f>
        <v>#REF!</v>
      </c>
      <c r="O151" s="124" t="e">
        <f>IF(#REF!="","x",#REF!)</f>
        <v>#REF!</v>
      </c>
      <c r="P151" s="124" t="e">
        <f>IF(#REF!="","x",#REF!)</f>
        <v>#REF!</v>
      </c>
      <c r="Q151" s="124" t="e">
        <f>IF(#REF!="","x",#REF!)</f>
        <v>#REF!</v>
      </c>
      <c r="R151" s="124" t="e">
        <f>IF(#REF!="","x",#REF!)</f>
        <v>#REF!</v>
      </c>
      <c r="S151" s="124" t="e">
        <f>IF(#REF!="","x",#REF!)</f>
        <v>#REF!</v>
      </c>
      <c r="T151" s="124" t="e">
        <f>IF(#REF!="","x",#REF!)</f>
        <v>#REF!</v>
      </c>
      <c r="U151" s="124" t="e">
        <f>IF(#REF!="","x",#REF!)</f>
        <v>#REF!</v>
      </c>
      <c r="V151" s="124" t="e">
        <f>IF(#REF!="","x",#REF!)</f>
        <v>#REF!</v>
      </c>
      <c r="W151" s="124" t="e">
        <f>IF(#REF!="","x",#REF!)</f>
        <v>#REF!</v>
      </c>
      <c r="X151" s="124" t="e">
        <f>IF(#REF!="","x",#REF!)</f>
        <v>#REF!</v>
      </c>
      <c r="Y151" s="124" t="e">
        <f>IF(#REF!="","x",#REF!)</f>
        <v>#REF!</v>
      </c>
      <c r="Z151" s="124" t="e">
        <f>IF(#REF!="","x",#REF!)</f>
        <v>#REF!</v>
      </c>
      <c r="AA151" s="124" t="e">
        <f>IF(#REF!="","x",#REF!)</f>
        <v>#REF!</v>
      </c>
      <c r="AB151" s="124" t="e">
        <f>IF(#REF!="","x",#REF!)</f>
        <v>#REF!</v>
      </c>
      <c r="AC151" s="124" t="e">
        <f>IF(#REF!="","x",#REF!)</f>
        <v>#REF!</v>
      </c>
      <c r="AD151" s="124" t="e">
        <f>IF(#REF!="","x",#REF!)</f>
        <v>#REF!</v>
      </c>
      <c r="AE151" s="124" t="e">
        <f>IF(#REF!="","x",#REF!)</f>
        <v>#REF!</v>
      </c>
      <c r="AF151" s="124" t="e">
        <f>IF(#REF!="","x",#REF!)</f>
        <v>#REF!</v>
      </c>
      <c r="AG151" s="124" t="e">
        <f>IF(#REF!="","x",#REF!)</f>
        <v>#REF!</v>
      </c>
      <c r="AH151" s="124" t="e">
        <f>IF(#REF!="","x",#REF!)</f>
        <v>#REF!</v>
      </c>
      <c r="AI151" s="124" t="e">
        <f>IF(#REF!="","x",#REF!)</f>
        <v>#REF!</v>
      </c>
      <c r="AJ151" s="124" t="e">
        <f>IF(#REF!="","x",#REF!)</f>
        <v>#REF!</v>
      </c>
      <c r="AK151" s="124" t="e">
        <f>IF(#REF!="","x",#REF!)</f>
        <v>#REF!</v>
      </c>
      <c r="AL151" s="124" t="e">
        <f>IF(#REF!="","x",#REF!)</f>
        <v>#REF!</v>
      </c>
      <c r="AM151" s="124" t="e">
        <f>IF(#REF!="","x",#REF!)</f>
        <v>#REF!</v>
      </c>
      <c r="AN151" s="124" t="e">
        <f>IF(#REF!="","x",#REF!)</f>
        <v>#REF!</v>
      </c>
      <c r="AO151" s="124" t="e">
        <f>IF(#REF!="","x",#REF!)</f>
        <v>#REF!</v>
      </c>
      <c r="AP151" s="124" t="e">
        <f>IF(#REF!="","x",#REF!)</f>
        <v>#REF!</v>
      </c>
      <c r="AQ151" s="124" t="e">
        <f>IF(#REF!="","x",#REF!)</f>
        <v>#REF!</v>
      </c>
      <c r="AR151" s="124" t="e">
        <f>IF(#REF!="","x",#REF!)</f>
        <v>#REF!</v>
      </c>
      <c r="AS151" s="124" t="e">
        <f>IF(#REF!="","x",#REF!)</f>
        <v>#REF!</v>
      </c>
      <c r="AT151" s="124" t="e">
        <f>IF(#REF!="","x",#REF!)</f>
        <v>#REF!</v>
      </c>
      <c r="AU151" s="124" t="e">
        <f>IF(#REF!="","x",#REF!)</f>
        <v>#REF!</v>
      </c>
      <c r="AV151" s="124" t="e">
        <f>IF(#REF!="","x",#REF!)</f>
        <v>#REF!</v>
      </c>
      <c r="AW151" s="124" t="e">
        <f>IF(#REF!="","x",#REF!)</f>
        <v>#REF!</v>
      </c>
      <c r="AX151" s="124" t="e">
        <f>IF(#REF!="","x",#REF!)</f>
        <v>#REF!</v>
      </c>
      <c r="AY151" s="124" t="e">
        <f>IF(#REF!="","x",#REF!)</f>
        <v>#REF!</v>
      </c>
      <c r="AZ151" s="124" t="e">
        <f>IF(#REF!="","x",#REF!)</f>
        <v>#REF!</v>
      </c>
      <c r="BA151" s="124" t="e">
        <f>IF(#REF!="","x",#REF!)</f>
        <v>#REF!</v>
      </c>
      <c r="BB151" s="124" t="e">
        <f>IF(#REF!="","x",#REF!)</f>
        <v>#REF!</v>
      </c>
      <c r="BC151" s="124" t="e">
        <f>IF(#REF!="","x",#REF!)</f>
        <v>#REF!</v>
      </c>
      <c r="BD151" s="124" t="e">
        <f>IF(#REF!="","x",#REF!)</f>
        <v>#REF!</v>
      </c>
      <c r="BE151" s="162" t="e">
        <f>IF(#REF!="","x",YEAR(#REF!))</f>
        <v>#REF!</v>
      </c>
      <c r="BF151" s="162" t="e">
        <f>IF(#REF!="","x",YEAR(#REF!))</f>
        <v>#REF!</v>
      </c>
      <c r="BG151" s="162" t="e">
        <f>IF(#REF!="","x",YEAR(#REF!))</f>
        <v>#REF!</v>
      </c>
      <c r="BH151" s="124" t="e">
        <f>IF(#REF!="","x",#REF!)</f>
        <v>#REF!</v>
      </c>
      <c r="BI151" s="124" t="e">
        <f>IF(#REF!="","x",#REF!)</f>
        <v>#REF!</v>
      </c>
      <c r="BJ151" s="124" t="e">
        <f>IF(#REF!="","x",#REF!)</f>
        <v>#REF!</v>
      </c>
      <c r="BK151" s="124" t="e">
        <f>IF(#REF!="","x",#REF!)</f>
        <v>#REF!</v>
      </c>
      <c r="BL151" s="124" t="e">
        <f>IF(#REF!="","x",#REF!)</f>
        <v>#REF!</v>
      </c>
      <c r="BM151" s="124" t="e">
        <f>IF(#REF!="","x",#REF!)</f>
        <v>#REF!</v>
      </c>
      <c r="BN151" s="124" t="e">
        <f>IF(#REF!="","x",#REF!)</f>
        <v>#REF!</v>
      </c>
      <c r="BO151" s="124" t="e">
        <f>IF(#REF!="","x",#REF!)</f>
        <v>#REF!</v>
      </c>
      <c r="BP151" s="124" t="e">
        <f>IF(#REF!="","x",#REF!)</f>
        <v>#REF!</v>
      </c>
      <c r="BQ151" s="124" t="e">
        <f>IF(#REF!="","x",#REF!)</f>
        <v>#REF!</v>
      </c>
      <c r="BR151" s="124" t="e">
        <f>IF(#REF!="","x",#REF!)</f>
        <v>#REF!</v>
      </c>
      <c r="BS151" s="124" t="e">
        <f>IF(#REF!="","x",#REF!)</f>
        <v>#REF!</v>
      </c>
      <c r="BT151" s="124" t="e">
        <f>IF(#REF!="","x",#REF!)</f>
        <v>#REF!</v>
      </c>
      <c r="BU151" s="124" t="e">
        <f>IF(#REF!="","x",#REF!)</f>
        <v>#REF!</v>
      </c>
      <c r="BV151" s="124" t="e">
        <f>IF(#REF!="","x",#REF!)</f>
        <v>#REF!</v>
      </c>
      <c r="BW151" s="124" t="e">
        <f>IF(#REF!="","x",#REF!)</f>
        <v>#REF!</v>
      </c>
      <c r="BX151" s="124" t="e">
        <f>IF(#REF!="","x",#REF!)</f>
        <v>#REF!</v>
      </c>
      <c r="BY151" s="124" t="e">
        <f>IF(#REF!="","x",#REF!)</f>
        <v>#REF!</v>
      </c>
      <c r="BZ151" s="124" t="e">
        <f>IF(#REF!="","x",#REF!)</f>
        <v>#REF!</v>
      </c>
      <c r="CA151" s="124" t="e">
        <f>IF(#REF!="","x",#REF!)</f>
        <v>#REF!</v>
      </c>
      <c r="CB151" s="124" t="e">
        <f>IF(#REF!="","x",#REF!)</f>
        <v>#REF!</v>
      </c>
    </row>
    <row r="152" spans="1:80" x14ac:dyDescent="0.25">
      <c r="A152" s="101" t="s">
        <v>276</v>
      </c>
      <c r="B152" s="84" t="s">
        <v>275</v>
      </c>
      <c r="C152" s="124" t="e">
        <f>IF(#REF!="","x",#REF!)</f>
        <v>#REF!</v>
      </c>
      <c r="D152" s="124" t="e">
        <f>IF(#REF!="","x",#REF!)</f>
        <v>#REF!</v>
      </c>
      <c r="E152" s="124" t="e">
        <f>IF(#REF!="","x",#REF!)</f>
        <v>#REF!</v>
      </c>
      <c r="F152" s="124" t="e">
        <f>IF(#REF!="","x",#REF!)</f>
        <v>#REF!</v>
      </c>
      <c r="G152" s="124" t="e">
        <f>IF(#REF!="","x",#REF!)</f>
        <v>#REF!</v>
      </c>
      <c r="H152" s="124" t="e">
        <f>IF(#REF!="","x",#REF!)</f>
        <v>#REF!</v>
      </c>
      <c r="I152" s="124" t="e">
        <f>IF(#REF!="","x",#REF!)</f>
        <v>#REF!</v>
      </c>
      <c r="J152" s="124" t="e">
        <f>IF(#REF!="","x",#REF!)</f>
        <v>#REF!</v>
      </c>
      <c r="K152" s="124" t="e">
        <f>IF(#REF!="","x",#REF!)</f>
        <v>#REF!</v>
      </c>
      <c r="L152" s="124" t="e">
        <f>IF(#REF!="","x",#REF!)</f>
        <v>#REF!</v>
      </c>
      <c r="M152" s="124" t="e">
        <f>IF(#REF!="","x",#REF!)</f>
        <v>#REF!</v>
      </c>
      <c r="N152" s="124" t="e">
        <f>IF(#REF!="","x",#REF!)</f>
        <v>#REF!</v>
      </c>
      <c r="O152" s="124" t="e">
        <f>IF(#REF!="","x",#REF!)</f>
        <v>#REF!</v>
      </c>
      <c r="P152" s="124" t="e">
        <f>IF(#REF!="","x",#REF!)</f>
        <v>#REF!</v>
      </c>
      <c r="Q152" s="124" t="e">
        <f>IF(#REF!="","x",#REF!)</f>
        <v>#REF!</v>
      </c>
      <c r="R152" s="124" t="e">
        <f>IF(#REF!="","x",#REF!)</f>
        <v>#REF!</v>
      </c>
      <c r="S152" s="124" t="e">
        <f>IF(#REF!="","x",#REF!)</f>
        <v>#REF!</v>
      </c>
      <c r="T152" s="124" t="e">
        <f>IF(#REF!="","x",#REF!)</f>
        <v>#REF!</v>
      </c>
      <c r="U152" s="124" t="e">
        <f>IF(#REF!="","x",#REF!)</f>
        <v>#REF!</v>
      </c>
      <c r="V152" s="124" t="e">
        <f>IF(#REF!="","x",#REF!)</f>
        <v>#REF!</v>
      </c>
      <c r="W152" s="124" t="e">
        <f>IF(#REF!="","x",#REF!)</f>
        <v>#REF!</v>
      </c>
      <c r="X152" s="124" t="e">
        <f>IF(#REF!="","x",#REF!)</f>
        <v>#REF!</v>
      </c>
      <c r="Y152" s="124" t="e">
        <f>IF(#REF!="","x",#REF!)</f>
        <v>#REF!</v>
      </c>
      <c r="Z152" s="124" t="e">
        <f>IF(#REF!="","x",#REF!)</f>
        <v>#REF!</v>
      </c>
      <c r="AA152" s="124" t="e">
        <f>IF(#REF!="","x",#REF!)</f>
        <v>#REF!</v>
      </c>
      <c r="AB152" s="124" t="e">
        <f>IF(#REF!="","x",#REF!)</f>
        <v>#REF!</v>
      </c>
      <c r="AC152" s="124" t="e">
        <f>IF(#REF!="","x",#REF!)</f>
        <v>#REF!</v>
      </c>
      <c r="AD152" s="124" t="e">
        <f>IF(#REF!="","x",#REF!)</f>
        <v>#REF!</v>
      </c>
      <c r="AE152" s="124" t="e">
        <f>IF(#REF!="","x",#REF!)</f>
        <v>#REF!</v>
      </c>
      <c r="AF152" s="124" t="e">
        <f>IF(#REF!="","x",#REF!)</f>
        <v>#REF!</v>
      </c>
      <c r="AG152" s="124" t="e">
        <f>IF(#REF!="","x",#REF!)</f>
        <v>#REF!</v>
      </c>
      <c r="AH152" s="124" t="e">
        <f>IF(#REF!="","x",#REF!)</f>
        <v>#REF!</v>
      </c>
      <c r="AI152" s="124" t="e">
        <f>IF(#REF!="","x",#REF!)</f>
        <v>#REF!</v>
      </c>
      <c r="AJ152" s="124" t="e">
        <f>IF(#REF!="","x",#REF!)</f>
        <v>#REF!</v>
      </c>
      <c r="AK152" s="124" t="e">
        <f>IF(#REF!="","x",#REF!)</f>
        <v>#REF!</v>
      </c>
      <c r="AL152" s="124" t="e">
        <f>IF(#REF!="","x",#REF!)</f>
        <v>#REF!</v>
      </c>
      <c r="AM152" s="124" t="e">
        <f>IF(#REF!="","x",#REF!)</f>
        <v>#REF!</v>
      </c>
      <c r="AN152" s="124" t="e">
        <f>IF(#REF!="","x",#REF!)</f>
        <v>#REF!</v>
      </c>
      <c r="AO152" s="124" t="e">
        <f>IF(#REF!="","x",#REF!)</f>
        <v>#REF!</v>
      </c>
      <c r="AP152" s="124" t="e">
        <f>IF(#REF!="","x",#REF!)</f>
        <v>#REF!</v>
      </c>
      <c r="AQ152" s="124" t="e">
        <f>IF(#REF!="","x",#REF!)</f>
        <v>#REF!</v>
      </c>
      <c r="AR152" s="124" t="e">
        <f>IF(#REF!="","x",#REF!)</f>
        <v>#REF!</v>
      </c>
      <c r="AS152" s="124" t="e">
        <f>IF(#REF!="","x",#REF!)</f>
        <v>#REF!</v>
      </c>
      <c r="AT152" s="124" t="e">
        <f>IF(#REF!="","x",#REF!)</f>
        <v>#REF!</v>
      </c>
      <c r="AU152" s="124" t="e">
        <f>IF(#REF!="","x",#REF!)</f>
        <v>#REF!</v>
      </c>
      <c r="AV152" s="124" t="e">
        <f>IF(#REF!="","x",#REF!)</f>
        <v>#REF!</v>
      </c>
      <c r="AW152" s="124" t="e">
        <f>IF(#REF!="","x",#REF!)</f>
        <v>#REF!</v>
      </c>
      <c r="AX152" s="124" t="e">
        <f>IF(#REF!="","x",#REF!)</f>
        <v>#REF!</v>
      </c>
      <c r="AY152" s="124" t="e">
        <f>IF(#REF!="","x",#REF!)</f>
        <v>#REF!</v>
      </c>
      <c r="AZ152" s="124" t="e">
        <f>IF(#REF!="","x",#REF!)</f>
        <v>#REF!</v>
      </c>
      <c r="BA152" s="124" t="e">
        <f>IF(#REF!="","x",#REF!)</f>
        <v>#REF!</v>
      </c>
      <c r="BB152" s="124" t="e">
        <f>IF(#REF!="","x",#REF!)</f>
        <v>#REF!</v>
      </c>
      <c r="BC152" s="124" t="e">
        <f>IF(#REF!="","x",#REF!)</f>
        <v>#REF!</v>
      </c>
      <c r="BD152" s="124" t="e">
        <f>IF(#REF!="","x",#REF!)</f>
        <v>#REF!</v>
      </c>
      <c r="BE152" s="162" t="e">
        <f>IF(#REF!="","x",YEAR(#REF!))</f>
        <v>#REF!</v>
      </c>
      <c r="BF152" s="162" t="e">
        <f>IF(#REF!="","x",YEAR(#REF!))</f>
        <v>#REF!</v>
      </c>
      <c r="BG152" s="162" t="e">
        <f>IF(#REF!="","x",YEAR(#REF!))</f>
        <v>#REF!</v>
      </c>
      <c r="BH152" s="124" t="e">
        <f>IF(#REF!="","x",#REF!)</f>
        <v>#REF!</v>
      </c>
      <c r="BI152" s="124" t="e">
        <f>IF(#REF!="","x",#REF!)</f>
        <v>#REF!</v>
      </c>
      <c r="BJ152" s="124" t="e">
        <f>IF(#REF!="","x",#REF!)</f>
        <v>#REF!</v>
      </c>
      <c r="BK152" s="124" t="e">
        <f>IF(#REF!="","x",#REF!)</f>
        <v>#REF!</v>
      </c>
      <c r="BL152" s="124" t="e">
        <f>IF(#REF!="","x",#REF!)</f>
        <v>#REF!</v>
      </c>
      <c r="BM152" s="124" t="e">
        <f>IF(#REF!="","x",#REF!)</f>
        <v>#REF!</v>
      </c>
      <c r="BN152" s="124" t="e">
        <f>IF(#REF!="","x",#REF!)</f>
        <v>#REF!</v>
      </c>
      <c r="BO152" s="124" t="e">
        <f>IF(#REF!="","x",#REF!)</f>
        <v>#REF!</v>
      </c>
      <c r="BP152" s="124" t="e">
        <f>IF(#REF!="","x",#REF!)</f>
        <v>#REF!</v>
      </c>
      <c r="BQ152" s="124" t="e">
        <f>IF(#REF!="","x",#REF!)</f>
        <v>#REF!</v>
      </c>
      <c r="BR152" s="124" t="e">
        <f>IF(#REF!="","x",#REF!)</f>
        <v>#REF!</v>
      </c>
      <c r="BS152" s="124" t="e">
        <f>IF(#REF!="","x",#REF!)</f>
        <v>#REF!</v>
      </c>
      <c r="BT152" s="124" t="e">
        <f>IF(#REF!="","x",#REF!)</f>
        <v>#REF!</v>
      </c>
      <c r="BU152" s="124" t="e">
        <f>IF(#REF!="","x",#REF!)</f>
        <v>#REF!</v>
      </c>
      <c r="BV152" s="124" t="e">
        <f>IF(#REF!="","x",#REF!)</f>
        <v>#REF!</v>
      </c>
      <c r="BW152" s="124" t="e">
        <f>IF(#REF!="","x",#REF!)</f>
        <v>#REF!</v>
      </c>
      <c r="BX152" s="124" t="e">
        <f>IF(#REF!="","x",#REF!)</f>
        <v>#REF!</v>
      </c>
      <c r="BY152" s="124" t="e">
        <f>IF(#REF!="","x",#REF!)</f>
        <v>#REF!</v>
      </c>
      <c r="BZ152" s="124" t="e">
        <f>IF(#REF!="","x",#REF!)</f>
        <v>#REF!</v>
      </c>
      <c r="CA152" s="124" t="e">
        <f>IF(#REF!="","x",#REF!)</f>
        <v>#REF!</v>
      </c>
      <c r="CB152" s="124" t="e">
        <f>IF(#REF!="","x",#REF!)</f>
        <v>#REF!</v>
      </c>
    </row>
    <row r="153" spans="1:80" x14ac:dyDescent="0.25">
      <c r="A153" s="101" t="s">
        <v>278</v>
      </c>
      <c r="B153" s="84" t="s">
        <v>277</v>
      </c>
      <c r="C153" s="124" t="e">
        <f>IF(#REF!="","x",#REF!)</f>
        <v>#REF!</v>
      </c>
      <c r="D153" s="124" t="e">
        <f>IF(#REF!="","x",#REF!)</f>
        <v>#REF!</v>
      </c>
      <c r="E153" s="124" t="e">
        <f>IF(#REF!="","x",#REF!)</f>
        <v>#REF!</v>
      </c>
      <c r="F153" s="124" t="e">
        <f>IF(#REF!="","x",#REF!)</f>
        <v>#REF!</v>
      </c>
      <c r="G153" s="124" t="e">
        <f>IF(#REF!="","x",#REF!)</f>
        <v>#REF!</v>
      </c>
      <c r="H153" s="124" t="e">
        <f>IF(#REF!="","x",#REF!)</f>
        <v>#REF!</v>
      </c>
      <c r="I153" s="124" t="e">
        <f>IF(#REF!="","x",#REF!)</f>
        <v>#REF!</v>
      </c>
      <c r="J153" s="124" t="e">
        <f>IF(#REF!="","x",#REF!)</f>
        <v>#REF!</v>
      </c>
      <c r="K153" s="124" t="e">
        <f>IF(#REF!="","x",#REF!)</f>
        <v>#REF!</v>
      </c>
      <c r="L153" s="124" t="e">
        <f>IF(#REF!="","x",#REF!)</f>
        <v>#REF!</v>
      </c>
      <c r="M153" s="124" t="e">
        <f>IF(#REF!="","x",#REF!)</f>
        <v>#REF!</v>
      </c>
      <c r="N153" s="124" t="e">
        <f>IF(#REF!="","x",#REF!)</f>
        <v>#REF!</v>
      </c>
      <c r="O153" s="124" t="e">
        <f>IF(#REF!="","x",#REF!)</f>
        <v>#REF!</v>
      </c>
      <c r="P153" s="124" t="e">
        <f>IF(#REF!="","x",#REF!)</f>
        <v>#REF!</v>
      </c>
      <c r="Q153" s="124" t="e">
        <f>IF(#REF!="","x",#REF!)</f>
        <v>#REF!</v>
      </c>
      <c r="R153" s="124" t="e">
        <f>IF(#REF!="","x",#REF!)</f>
        <v>#REF!</v>
      </c>
      <c r="S153" s="124" t="e">
        <f>IF(#REF!="","x",#REF!)</f>
        <v>#REF!</v>
      </c>
      <c r="T153" s="124" t="e">
        <f>IF(#REF!="","x",#REF!)</f>
        <v>#REF!</v>
      </c>
      <c r="U153" s="124" t="e">
        <f>IF(#REF!="","x",#REF!)</f>
        <v>#REF!</v>
      </c>
      <c r="V153" s="124" t="e">
        <f>IF(#REF!="","x",#REF!)</f>
        <v>#REF!</v>
      </c>
      <c r="W153" s="124" t="e">
        <f>IF(#REF!="","x",#REF!)</f>
        <v>#REF!</v>
      </c>
      <c r="X153" s="124" t="e">
        <f>IF(#REF!="","x",#REF!)</f>
        <v>#REF!</v>
      </c>
      <c r="Y153" s="124" t="e">
        <f>IF(#REF!="","x",#REF!)</f>
        <v>#REF!</v>
      </c>
      <c r="Z153" s="124" t="e">
        <f>IF(#REF!="","x",#REF!)</f>
        <v>#REF!</v>
      </c>
      <c r="AA153" s="124" t="e">
        <f>IF(#REF!="","x",#REF!)</f>
        <v>#REF!</v>
      </c>
      <c r="AB153" s="124" t="e">
        <f>IF(#REF!="","x",#REF!)</f>
        <v>#REF!</v>
      </c>
      <c r="AC153" s="124" t="e">
        <f>IF(#REF!="","x",#REF!)</f>
        <v>#REF!</v>
      </c>
      <c r="AD153" s="124" t="e">
        <f>IF(#REF!="","x",#REF!)</f>
        <v>#REF!</v>
      </c>
      <c r="AE153" s="124" t="e">
        <f>IF(#REF!="","x",#REF!)</f>
        <v>#REF!</v>
      </c>
      <c r="AF153" s="124" t="e">
        <f>IF(#REF!="","x",#REF!)</f>
        <v>#REF!</v>
      </c>
      <c r="AG153" s="124" t="e">
        <f>IF(#REF!="","x",#REF!)</f>
        <v>#REF!</v>
      </c>
      <c r="AH153" s="124" t="e">
        <f>IF(#REF!="","x",#REF!)</f>
        <v>#REF!</v>
      </c>
      <c r="AI153" s="124" t="e">
        <f>IF(#REF!="","x",#REF!)</f>
        <v>#REF!</v>
      </c>
      <c r="AJ153" s="124" t="e">
        <f>IF(#REF!="","x",#REF!)</f>
        <v>#REF!</v>
      </c>
      <c r="AK153" s="124" t="e">
        <f>IF(#REF!="","x",#REF!)</f>
        <v>#REF!</v>
      </c>
      <c r="AL153" s="124" t="e">
        <f>IF(#REF!="","x",#REF!)</f>
        <v>#REF!</v>
      </c>
      <c r="AM153" s="124" t="e">
        <f>IF(#REF!="","x",#REF!)</f>
        <v>#REF!</v>
      </c>
      <c r="AN153" s="124" t="e">
        <f>IF(#REF!="","x",#REF!)</f>
        <v>#REF!</v>
      </c>
      <c r="AO153" s="124" t="e">
        <f>IF(#REF!="","x",#REF!)</f>
        <v>#REF!</v>
      </c>
      <c r="AP153" s="124" t="e">
        <f>IF(#REF!="","x",#REF!)</f>
        <v>#REF!</v>
      </c>
      <c r="AQ153" s="124" t="e">
        <f>IF(#REF!="","x",#REF!)</f>
        <v>#REF!</v>
      </c>
      <c r="AR153" s="124" t="e">
        <f>IF(#REF!="","x",#REF!)</f>
        <v>#REF!</v>
      </c>
      <c r="AS153" s="124" t="e">
        <f>IF(#REF!="","x",#REF!)</f>
        <v>#REF!</v>
      </c>
      <c r="AT153" s="124" t="e">
        <f>IF(#REF!="","x",#REF!)</f>
        <v>#REF!</v>
      </c>
      <c r="AU153" s="124" t="e">
        <f>IF(#REF!="","x",#REF!)</f>
        <v>#REF!</v>
      </c>
      <c r="AV153" s="124" t="e">
        <f>IF(#REF!="","x",#REF!)</f>
        <v>#REF!</v>
      </c>
      <c r="AW153" s="124" t="e">
        <f>IF(#REF!="","x",#REF!)</f>
        <v>#REF!</v>
      </c>
      <c r="AX153" s="124" t="e">
        <f>IF(#REF!="","x",#REF!)</f>
        <v>#REF!</v>
      </c>
      <c r="AY153" s="124" t="e">
        <f>IF(#REF!="","x",#REF!)</f>
        <v>#REF!</v>
      </c>
      <c r="AZ153" s="124" t="e">
        <f>IF(#REF!="","x",#REF!)</f>
        <v>#REF!</v>
      </c>
      <c r="BA153" s="124" t="e">
        <f>IF(#REF!="","x",#REF!)</f>
        <v>#REF!</v>
      </c>
      <c r="BB153" s="124" t="e">
        <f>IF(#REF!="","x",#REF!)</f>
        <v>#REF!</v>
      </c>
      <c r="BC153" s="124" t="e">
        <f>IF(#REF!="","x",#REF!)</f>
        <v>#REF!</v>
      </c>
      <c r="BD153" s="124" t="e">
        <f>IF(#REF!="","x",#REF!)</f>
        <v>#REF!</v>
      </c>
      <c r="BE153" s="162" t="e">
        <f>IF(#REF!="","x",YEAR(#REF!))</f>
        <v>#REF!</v>
      </c>
      <c r="BF153" s="162" t="e">
        <f>IF(#REF!="","x",YEAR(#REF!))</f>
        <v>#REF!</v>
      </c>
      <c r="BG153" s="162" t="e">
        <f>IF(#REF!="","x",YEAR(#REF!))</f>
        <v>#REF!</v>
      </c>
      <c r="BH153" s="124" t="e">
        <f>IF(#REF!="","x",#REF!)</f>
        <v>#REF!</v>
      </c>
      <c r="BI153" s="124" t="e">
        <f>IF(#REF!="","x",#REF!)</f>
        <v>#REF!</v>
      </c>
      <c r="BJ153" s="124" t="e">
        <f>IF(#REF!="","x",#REF!)</f>
        <v>#REF!</v>
      </c>
      <c r="BK153" s="124" t="e">
        <f>IF(#REF!="","x",#REF!)</f>
        <v>#REF!</v>
      </c>
      <c r="BL153" s="124" t="e">
        <f>IF(#REF!="","x",#REF!)</f>
        <v>#REF!</v>
      </c>
      <c r="BM153" s="124" t="e">
        <f>IF(#REF!="","x",#REF!)</f>
        <v>#REF!</v>
      </c>
      <c r="BN153" s="124" t="e">
        <f>IF(#REF!="","x",#REF!)</f>
        <v>#REF!</v>
      </c>
      <c r="BO153" s="124" t="e">
        <f>IF(#REF!="","x",#REF!)</f>
        <v>#REF!</v>
      </c>
      <c r="BP153" s="124" t="e">
        <f>IF(#REF!="","x",#REF!)</f>
        <v>#REF!</v>
      </c>
      <c r="BQ153" s="124" t="e">
        <f>IF(#REF!="","x",#REF!)</f>
        <v>#REF!</v>
      </c>
      <c r="BR153" s="124" t="e">
        <f>IF(#REF!="","x",#REF!)</f>
        <v>#REF!</v>
      </c>
      <c r="BS153" s="124" t="e">
        <f>IF(#REF!="","x",#REF!)</f>
        <v>#REF!</v>
      </c>
      <c r="BT153" s="124" t="e">
        <f>IF(#REF!="","x",#REF!)</f>
        <v>#REF!</v>
      </c>
      <c r="BU153" s="124" t="e">
        <f>IF(#REF!="","x",#REF!)</f>
        <v>#REF!</v>
      </c>
      <c r="BV153" s="124" t="e">
        <f>IF(#REF!="","x",#REF!)</f>
        <v>#REF!</v>
      </c>
      <c r="BW153" s="124" t="e">
        <f>IF(#REF!="","x",#REF!)</f>
        <v>#REF!</v>
      </c>
      <c r="BX153" s="124" t="e">
        <f>IF(#REF!="","x",#REF!)</f>
        <v>#REF!</v>
      </c>
      <c r="BY153" s="124" t="e">
        <f>IF(#REF!="","x",#REF!)</f>
        <v>#REF!</v>
      </c>
      <c r="BZ153" s="124" t="e">
        <f>IF(#REF!="","x",#REF!)</f>
        <v>#REF!</v>
      </c>
      <c r="CA153" s="124" t="e">
        <f>IF(#REF!="","x",#REF!)</f>
        <v>#REF!</v>
      </c>
      <c r="CB153" s="124" t="e">
        <f>IF(#REF!="","x",#REF!)</f>
        <v>#REF!</v>
      </c>
    </row>
    <row r="154" spans="1:80" x14ac:dyDescent="0.25">
      <c r="A154" s="101" t="s">
        <v>280</v>
      </c>
      <c r="B154" s="84" t="s">
        <v>279</v>
      </c>
      <c r="C154" s="124" t="e">
        <f>IF(#REF!="","x",#REF!)</f>
        <v>#REF!</v>
      </c>
      <c r="D154" s="124" t="e">
        <f>IF(#REF!="","x",#REF!)</f>
        <v>#REF!</v>
      </c>
      <c r="E154" s="124" t="e">
        <f>IF(#REF!="","x",#REF!)</f>
        <v>#REF!</v>
      </c>
      <c r="F154" s="124" t="e">
        <f>IF(#REF!="","x",#REF!)</f>
        <v>#REF!</v>
      </c>
      <c r="G154" s="124" t="e">
        <f>IF(#REF!="","x",#REF!)</f>
        <v>#REF!</v>
      </c>
      <c r="H154" s="124" t="e">
        <f>IF(#REF!="","x",#REF!)</f>
        <v>#REF!</v>
      </c>
      <c r="I154" s="124" t="e">
        <f>IF(#REF!="","x",#REF!)</f>
        <v>#REF!</v>
      </c>
      <c r="J154" s="124" t="e">
        <f>IF(#REF!="","x",#REF!)</f>
        <v>#REF!</v>
      </c>
      <c r="K154" s="124" t="e">
        <f>IF(#REF!="","x",#REF!)</f>
        <v>#REF!</v>
      </c>
      <c r="L154" s="124" t="e">
        <f>IF(#REF!="","x",#REF!)</f>
        <v>#REF!</v>
      </c>
      <c r="M154" s="124" t="e">
        <f>IF(#REF!="","x",#REF!)</f>
        <v>#REF!</v>
      </c>
      <c r="N154" s="124" t="e">
        <f>IF(#REF!="","x",#REF!)</f>
        <v>#REF!</v>
      </c>
      <c r="O154" s="124" t="e">
        <f>IF(#REF!="","x",#REF!)</f>
        <v>#REF!</v>
      </c>
      <c r="P154" s="124" t="e">
        <f>IF(#REF!="","x",#REF!)</f>
        <v>#REF!</v>
      </c>
      <c r="Q154" s="124" t="e">
        <f>IF(#REF!="","x",#REF!)</f>
        <v>#REF!</v>
      </c>
      <c r="R154" s="124" t="e">
        <f>IF(#REF!="","x",#REF!)</f>
        <v>#REF!</v>
      </c>
      <c r="S154" s="124" t="e">
        <f>IF(#REF!="","x",#REF!)</f>
        <v>#REF!</v>
      </c>
      <c r="T154" s="124" t="e">
        <f>IF(#REF!="","x",#REF!)</f>
        <v>#REF!</v>
      </c>
      <c r="U154" s="124" t="e">
        <f>IF(#REF!="","x",#REF!)</f>
        <v>#REF!</v>
      </c>
      <c r="V154" s="124" t="e">
        <f>IF(#REF!="","x",#REF!)</f>
        <v>#REF!</v>
      </c>
      <c r="W154" s="124" t="e">
        <f>IF(#REF!="","x",#REF!)</f>
        <v>#REF!</v>
      </c>
      <c r="X154" s="124" t="e">
        <f>IF(#REF!="","x",#REF!)</f>
        <v>#REF!</v>
      </c>
      <c r="Y154" s="124" t="e">
        <f>IF(#REF!="","x",#REF!)</f>
        <v>#REF!</v>
      </c>
      <c r="Z154" s="124" t="e">
        <f>IF(#REF!="","x",#REF!)</f>
        <v>#REF!</v>
      </c>
      <c r="AA154" s="124" t="e">
        <f>IF(#REF!="","x",#REF!)</f>
        <v>#REF!</v>
      </c>
      <c r="AB154" s="124" t="e">
        <f>IF(#REF!="","x",#REF!)</f>
        <v>#REF!</v>
      </c>
      <c r="AC154" s="124" t="e">
        <f>IF(#REF!="","x",#REF!)</f>
        <v>#REF!</v>
      </c>
      <c r="AD154" s="124" t="e">
        <f>IF(#REF!="","x",#REF!)</f>
        <v>#REF!</v>
      </c>
      <c r="AE154" s="124" t="e">
        <f>IF(#REF!="","x",#REF!)</f>
        <v>#REF!</v>
      </c>
      <c r="AF154" s="124" t="e">
        <f>IF(#REF!="","x",#REF!)</f>
        <v>#REF!</v>
      </c>
      <c r="AG154" s="124" t="e">
        <f>IF(#REF!="","x",#REF!)</f>
        <v>#REF!</v>
      </c>
      <c r="AH154" s="124" t="e">
        <f>IF(#REF!="","x",#REF!)</f>
        <v>#REF!</v>
      </c>
      <c r="AI154" s="124" t="e">
        <f>IF(#REF!="","x",#REF!)</f>
        <v>#REF!</v>
      </c>
      <c r="AJ154" s="124" t="e">
        <f>IF(#REF!="","x",#REF!)</f>
        <v>#REF!</v>
      </c>
      <c r="AK154" s="124" t="e">
        <f>IF(#REF!="","x",#REF!)</f>
        <v>#REF!</v>
      </c>
      <c r="AL154" s="124" t="e">
        <f>IF(#REF!="","x",#REF!)</f>
        <v>#REF!</v>
      </c>
      <c r="AM154" s="124" t="e">
        <f>IF(#REF!="","x",#REF!)</f>
        <v>#REF!</v>
      </c>
      <c r="AN154" s="124" t="e">
        <f>IF(#REF!="","x",#REF!)</f>
        <v>#REF!</v>
      </c>
      <c r="AO154" s="124" t="e">
        <f>IF(#REF!="","x",#REF!)</f>
        <v>#REF!</v>
      </c>
      <c r="AP154" s="124" t="e">
        <f>IF(#REF!="","x",#REF!)</f>
        <v>#REF!</v>
      </c>
      <c r="AQ154" s="124" t="e">
        <f>IF(#REF!="","x",#REF!)</f>
        <v>#REF!</v>
      </c>
      <c r="AR154" s="124" t="e">
        <f>IF(#REF!="","x",#REF!)</f>
        <v>#REF!</v>
      </c>
      <c r="AS154" s="124" t="e">
        <f>IF(#REF!="","x",#REF!)</f>
        <v>#REF!</v>
      </c>
      <c r="AT154" s="124" t="e">
        <f>IF(#REF!="","x",#REF!)</f>
        <v>#REF!</v>
      </c>
      <c r="AU154" s="124" t="e">
        <f>IF(#REF!="","x",#REF!)</f>
        <v>#REF!</v>
      </c>
      <c r="AV154" s="124" t="e">
        <f>IF(#REF!="","x",#REF!)</f>
        <v>#REF!</v>
      </c>
      <c r="AW154" s="124" t="e">
        <f>IF(#REF!="","x",#REF!)</f>
        <v>#REF!</v>
      </c>
      <c r="AX154" s="124" t="e">
        <f>IF(#REF!="","x",#REF!)</f>
        <v>#REF!</v>
      </c>
      <c r="AY154" s="124" t="e">
        <f>IF(#REF!="","x",#REF!)</f>
        <v>#REF!</v>
      </c>
      <c r="AZ154" s="124" t="e">
        <f>IF(#REF!="","x",#REF!)</f>
        <v>#REF!</v>
      </c>
      <c r="BA154" s="124" t="e">
        <f>IF(#REF!="","x",#REF!)</f>
        <v>#REF!</v>
      </c>
      <c r="BB154" s="124" t="e">
        <f>IF(#REF!="","x",#REF!)</f>
        <v>#REF!</v>
      </c>
      <c r="BC154" s="124" t="e">
        <f>IF(#REF!="","x",#REF!)</f>
        <v>#REF!</v>
      </c>
      <c r="BD154" s="124" t="e">
        <f>IF(#REF!="","x",#REF!)</f>
        <v>#REF!</v>
      </c>
      <c r="BE154" s="162" t="e">
        <f>IF(#REF!="","x",YEAR(#REF!))</f>
        <v>#REF!</v>
      </c>
      <c r="BF154" s="162" t="e">
        <f>IF(#REF!="","x",YEAR(#REF!))</f>
        <v>#REF!</v>
      </c>
      <c r="BG154" s="162" t="e">
        <f>IF(#REF!="","x",YEAR(#REF!))</f>
        <v>#REF!</v>
      </c>
      <c r="BH154" s="124" t="e">
        <f>IF(#REF!="","x",#REF!)</f>
        <v>#REF!</v>
      </c>
      <c r="BI154" s="124" t="e">
        <f>IF(#REF!="","x",#REF!)</f>
        <v>#REF!</v>
      </c>
      <c r="BJ154" s="124" t="e">
        <f>IF(#REF!="","x",#REF!)</f>
        <v>#REF!</v>
      </c>
      <c r="BK154" s="124" t="e">
        <f>IF(#REF!="","x",#REF!)</f>
        <v>#REF!</v>
      </c>
      <c r="BL154" s="124" t="e">
        <f>IF(#REF!="","x",#REF!)</f>
        <v>#REF!</v>
      </c>
      <c r="BM154" s="124" t="e">
        <f>IF(#REF!="","x",#REF!)</f>
        <v>#REF!</v>
      </c>
      <c r="BN154" s="124" t="e">
        <f>IF(#REF!="","x",#REF!)</f>
        <v>#REF!</v>
      </c>
      <c r="BO154" s="124" t="e">
        <f>IF(#REF!="","x",#REF!)</f>
        <v>#REF!</v>
      </c>
      <c r="BP154" s="124" t="e">
        <f>IF(#REF!="","x",#REF!)</f>
        <v>#REF!</v>
      </c>
      <c r="BQ154" s="124" t="e">
        <f>IF(#REF!="","x",#REF!)</f>
        <v>#REF!</v>
      </c>
      <c r="BR154" s="124" t="e">
        <f>IF(#REF!="","x",#REF!)</f>
        <v>#REF!</v>
      </c>
      <c r="BS154" s="124" t="e">
        <f>IF(#REF!="","x",#REF!)</f>
        <v>#REF!</v>
      </c>
      <c r="BT154" s="124" t="e">
        <f>IF(#REF!="","x",#REF!)</f>
        <v>#REF!</v>
      </c>
      <c r="BU154" s="124" t="e">
        <f>IF(#REF!="","x",#REF!)</f>
        <v>#REF!</v>
      </c>
      <c r="BV154" s="124" t="e">
        <f>IF(#REF!="","x",#REF!)</f>
        <v>#REF!</v>
      </c>
      <c r="BW154" s="124" t="e">
        <f>IF(#REF!="","x",#REF!)</f>
        <v>#REF!</v>
      </c>
      <c r="BX154" s="124" t="e">
        <f>IF(#REF!="","x",#REF!)</f>
        <v>#REF!</v>
      </c>
      <c r="BY154" s="124" t="e">
        <f>IF(#REF!="","x",#REF!)</f>
        <v>#REF!</v>
      </c>
      <c r="BZ154" s="124" t="e">
        <f>IF(#REF!="","x",#REF!)</f>
        <v>#REF!</v>
      </c>
      <c r="CA154" s="124" t="e">
        <f>IF(#REF!="","x",#REF!)</f>
        <v>#REF!</v>
      </c>
      <c r="CB154" s="124" t="e">
        <f>IF(#REF!="","x",#REF!)</f>
        <v>#REF!</v>
      </c>
    </row>
    <row r="155" spans="1:80" x14ac:dyDescent="0.25">
      <c r="A155" s="101" t="s">
        <v>282</v>
      </c>
      <c r="B155" s="84" t="s">
        <v>281</v>
      </c>
      <c r="C155" s="124" t="e">
        <f>IF(#REF!="","x",#REF!)</f>
        <v>#REF!</v>
      </c>
      <c r="D155" s="124" t="e">
        <f>IF(#REF!="","x",#REF!)</f>
        <v>#REF!</v>
      </c>
      <c r="E155" s="124" t="e">
        <f>IF(#REF!="","x",#REF!)</f>
        <v>#REF!</v>
      </c>
      <c r="F155" s="124" t="e">
        <f>IF(#REF!="","x",#REF!)</f>
        <v>#REF!</v>
      </c>
      <c r="G155" s="124" t="e">
        <f>IF(#REF!="","x",#REF!)</f>
        <v>#REF!</v>
      </c>
      <c r="H155" s="124" t="e">
        <f>IF(#REF!="","x",#REF!)</f>
        <v>#REF!</v>
      </c>
      <c r="I155" s="124" t="e">
        <f>IF(#REF!="","x",#REF!)</f>
        <v>#REF!</v>
      </c>
      <c r="J155" s="124" t="e">
        <f>IF(#REF!="","x",#REF!)</f>
        <v>#REF!</v>
      </c>
      <c r="K155" s="124" t="e">
        <f>IF(#REF!="","x",#REF!)</f>
        <v>#REF!</v>
      </c>
      <c r="L155" s="124" t="e">
        <f>IF(#REF!="","x",#REF!)</f>
        <v>#REF!</v>
      </c>
      <c r="M155" s="124" t="e">
        <f>IF(#REF!="","x",#REF!)</f>
        <v>#REF!</v>
      </c>
      <c r="N155" s="124" t="e">
        <f>IF(#REF!="","x",#REF!)</f>
        <v>#REF!</v>
      </c>
      <c r="O155" s="124" t="e">
        <f>IF(#REF!="","x",#REF!)</f>
        <v>#REF!</v>
      </c>
      <c r="P155" s="124" t="e">
        <f>IF(#REF!="","x",#REF!)</f>
        <v>#REF!</v>
      </c>
      <c r="Q155" s="124" t="e">
        <f>IF(#REF!="","x",#REF!)</f>
        <v>#REF!</v>
      </c>
      <c r="R155" s="124" t="e">
        <f>IF(#REF!="","x",#REF!)</f>
        <v>#REF!</v>
      </c>
      <c r="S155" s="124" t="e">
        <f>IF(#REF!="","x",#REF!)</f>
        <v>#REF!</v>
      </c>
      <c r="T155" s="124" t="e">
        <f>IF(#REF!="","x",#REF!)</f>
        <v>#REF!</v>
      </c>
      <c r="U155" s="124" t="e">
        <f>IF(#REF!="","x",#REF!)</f>
        <v>#REF!</v>
      </c>
      <c r="V155" s="124" t="e">
        <f>IF(#REF!="","x",#REF!)</f>
        <v>#REF!</v>
      </c>
      <c r="W155" s="124" t="e">
        <f>IF(#REF!="","x",#REF!)</f>
        <v>#REF!</v>
      </c>
      <c r="X155" s="124" t="e">
        <f>IF(#REF!="","x",#REF!)</f>
        <v>#REF!</v>
      </c>
      <c r="Y155" s="124" t="e">
        <f>IF(#REF!="","x",#REF!)</f>
        <v>#REF!</v>
      </c>
      <c r="Z155" s="124" t="e">
        <f>IF(#REF!="","x",#REF!)</f>
        <v>#REF!</v>
      </c>
      <c r="AA155" s="124" t="e">
        <f>IF(#REF!="","x",#REF!)</f>
        <v>#REF!</v>
      </c>
      <c r="AB155" s="124" t="e">
        <f>IF(#REF!="","x",#REF!)</f>
        <v>#REF!</v>
      </c>
      <c r="AC155" s="124" t="e">
        <f>IF(#REF!="","x",#REF!)</f>
        <v>#REF!</v>
      </c>
      <c r="AD155" s="124" t="e">
        <f>IF(#REF!="","x",#REF!)</f>
        <v>#REF!</v>
      </c>
      <c r="AE155" s="124" t="e">
        <f>IF(#REF!="","x",#REF!)</f>
        <v>#REF!</v>
      </c>
      <c r="AF155" s="124" t="e">
        <f>IF(#REF!="","x",#REF!)</f>
        <v>#REF!</v>
      </c>
      <c r="AG155" s="124" t="e">
        <f>IF(#REF!="","x",#REF!)</f>
        <v>#REF!</v>
      </c>
      <c r="AH155" s="124" t="e">
        <f>IF(#REF!="","x",#REF!)</f>
        <v>#REF!</v>
      </c>
      <c r="AI155" s="124" t="e">
        <f>IF(#REF!="","x",#REF!)</f>
        <v>#REF!</v>
      </c>
      <c r="AJ155" s="124" t="e">
        <f>IF(#REF!="","x",#REF!)</f>
        <v>#REF!</v>
      </c>
      <c r="AK155" s="124" t="e">
        <f>IF(#REF!="","x",#REF!)</f>
        <v>#REF!</v>
      </c>
      <c r="AL155" s="124" t="e">
        <f>IF(#REF!="","x",#REF!)</f>
        <v>#REF!</v>
      </c>
      <c r="AM155" s="124" t="e">
        <f>IF(#REF!="","x",#REF!)</f>
        <v>#REF!</v>
      </c>
      <c r="AN155" s="124" t="e">
        <f>IF(#REF!="","x",#REF!)</f>
        <v>#REF!</v>
      </c>
      <c r="AO155" s="124" t="e">
        <f>IF(#REF!="","x",#REF!)</f>
        <v>#REF!</v>
      </c>
      <c r="AP155" s="124" t="e">
        <f>IF(#REF!="","x",#REF!)</f>
        <v>#REF!</v>
      </c>
      <c r="AQ155" s="124" t="e">
        <f>IF(#REF!="","x",#REF!)</f>
        <v>#REF!</v>
      </c>
      <c r="AR155" s="124" t="e">
        <f>IF(#REF!="","x",#REF!)</f>
        <v>#REF!</v>
      </c>
      <c r="AS155" s="124" t="e">
        <f>IF(#REF!="","x",#REF!)</f>
        <v>#REF!</v>
      </c>
      <c r="AT155" s="124" t="e">
        <f>IF(#REF!="","x",#REF!)</f>
        <v>#REF!</v>
      </c>
      <c r="AU155" s="124" t="e">
        <f>IF(#REF!="","x",#REF!)</f>
        <v>#REF!</v>
      </c>
      <c r="AV155" s="124" t="e">
        <f>IF(#REF!="","x",#REF!)</f>
        <v>#REF!</v>
      </c>
      <c r="AW155" s="124" t="e">
        <f>IF(#REF!="","x",#REF!)</f>
        <v>#REF!</v>
      </c>
      <c r="AX155" s="124" t="e">
        <f>IF(#REF!="","x",#REF!)</f>
        <v>#REF!</v>
      </c>
      <c r="AY155" s="124" t="e">
        <f>IF(#REF!="","x",#REF!)</f>
        <v>#REF!</v>
      </c>
      <c r="AZ155" s="124" t="e">
        <f>IF(#REF!="","x",#REF!)</f>
        <v>#REF!</v>
      </c>
      <c r="BA155" s="124" t="e">
        <f>IF(#REF!="","x",#REF!)</f>
        <v>#REF!</v>
      </c>
      <c r="BB155" s="124" t="e">
        <f>IF(#REF!="","x",#REF!)</f>
        <v>#REF!</v>
      </c>
      <c r="BC155" s="124" t="e">
        <f>IF(#REF!="","x",#REF!)</f>
        <v>#REF!</v>
      </c>
      <c r="BD155" s="124" t="e">
        <f>IF(#REF!="","x",#REF!)</f>
        <v>#REF!</v>
      </c>
      <c r="BE155" s="162" t="e">
        <f>IF(#REF!="","x",YEAR(#REF!))</f>
        <v>#REF!</v>
      </c>
      <c r="BF155" s="162" t="e">
        <f>IF(#REF!="","x",YEAR(#REF!))</f>
        <v>#REF!</v>
      </c>
      <c r="BG155" s="162" t="e">
        <f>IF(#REF!="","x",YEAR(#REF!))</f>
        <v>#REF!</v>
      </c>
      <c r="BH155" s="124" t="e">
        <f>IF(#REF!="","x",#REF!)</f>
        <v>#REF!</v>
      </c>
      <c r="BI155" s="124" t="e">
        <f>IF(#REF!="","x",#REF!)</f>
        <v>#REF!</v>
      </c>
      <c r="BJ155" s="124" t="e">
        <f>IF(#REF!="","x",#REF!)</f>
        <v>#REF!</v>
      </c>
      <c r="BK155" s="124" t="e">
        <f>IF(#REF!="","x",#REF!)</f>
        <v>#REF!</v>
      </c>
      <c r="BL155" s="124" t="e">
        <f>IF(#REF!="","x",#REF!)</f>
        <v>#REF!</v>
      </c>
      <c r="BM155" s="124" t="e">
        <f>IF(#REF!="","x",#REF!)</f>
        <v>#REF!</v>
      </c>
      <c r="BN155" s="124" t="e">
        <f>IF(#REF!="","x",#REF!)</f>
        <v>#REF!</v>
      </c>
      <c r="BO155" s="124" t="e">
        <f>IF(#REF!="","x",#REF!)</f>
        <v>#REF!</v>
      </c>
      <c r="BP155" s="124" t="e">
        <f>IF(#REF!="","x",#REF!)</f>
        <v>#REF!</v>
      </c>
      <c r="BQ155" s="124" t="e">
        <f>IF(#REF!="","x",#REF!)</f>
        <v>#REF!</v>
      </c>
      <c r="BR155" s="124" t="e">
        <f>IF(#REF!="","x",#REF!)</f>
        <v>#REF!</v>
      </c>
      <c r="BS155" s="124" t="e">
        <f>IF(#REF!="","x",#REF!)</f>
        <v>#REF!</v>
      </c>
      <c r="BT155" s="124" t="e">
        <f>IF(#REF!="","x",#REF!)</f>
        <v>#REF!</v>
      </c>
      <c r="BU155" s="124" t="e">
        <f>IF(#REF!="","x",#REF!)</f>
        <v>#REF!</v>
      </c>
      <c r="BV155" s="124" t="e">
        <f>IF(#REF!="","x",#REF!)</f>
        <v>#REF!</v>
      </c>
      <c r="BW155" s="124" t="e">
        <f>IF(#REF!="","x",#REF!)</f>
        <v>#REF!</v>
      </c>
      <c r="BX155" s="124" t="e">
        <f>IF(#REF!="","x",#REF!)</f>
        <v>#REF!</v>
      </c>
      <c r="BY155" s="124" t="e">
        <f>IF(#REF!="","x",#REF!)</f>
        <v>#REF!</v>
      </c>
      <c r="BZ155" s="124" t="e">
        <f>IF(#REF!="","x",#REF!)</f>
        <v>#REF!</v>
      </c>
      <c r="CA155" s="124" t="e">
        <f>IF(#REF!="","x",#REF!)</f>
        <v>#REF!</v>
      </c>
      <c r="CB155" s="124" t="e">
        <f>IF(#REF!="","x",#REF!)</f>
        <v>#REF!</v>
      </c>
    </row>
    <row r="156" spans="1:80" x14ac:dyDescent="0.25">
      <c r="A156" s="101" t="s">
        <v>284</v>
      </c>
      <c r="B156" s="84" t="s">
        <v>283</v>
      </c>
      <c r="C156" s="124" t="e">
        <f>IF(#REF!="","x",#REF!)</f>
        <v>#REF!</v>
      </c>
      <c r="D156" s="124" t="e">
        <f>IF(#REF!="","x",#REF!)</f>
        <v>#REF!</v>
      </c>
      <c r="E156" s="124" t="e">
        <f>IF(#REF!="","x",#REF!)</f>
        <v>#REF!</v>
      </c>
      <c r="F156" s="124" t="e">
        <f>IF(#REF!="","x",#REF!)</f>
        <v>#REF!</v>
      </c>
      <c r="G156" s="124" t="e">
        <f>IF(#REF!="","x",#REF!)</f>
        <v>#REF!</v>
      </c>
      <c r="H156" s="124" t="e">
        <f>IF(#REF!="","x",#REF!)</f>
        <v>#REF!</v>
      </c>
      <c r="I156" s="124" t="e">
        <f>IF(#REF!="","x",#REF!)</f>
        <v>#REF!</v>
      </c>
      <c r="J156" s="124" t="e">
        <f>IF(#REF!="","x",#REF!)</f>
        <v>#REF!</v>
      </c>
      <c r="K156" s="124" t="e">
        <f>IF(#REF!="","x",#REF!)</f>
        <v>#REF!</v>
      </c>
      <c r="L156" s="124" t="e">
        <f>IF(#REF!="","x",#REF!)</f>
        <v>#REF!</v>
      </c>
      <c r="M156" s="124" t="e">
        <f>IF(#REF!="","x",#REF!)</f>
        <v>#REF!</v>
      </c>
      <c r="N156" s="124" t="e">
        <f>IF(#REF!="","x",#REF!)</f>
        <v>#REF!</v>
      </c>
      <c r="O156" s="124" t="e">
        <f>IF(#REF!="","x",#REF!)</f>
        <v>#REF!</v>
      </c>
      <c r="P156" s="124" t="e">
        <f>IF(#REF!="","x",#REF!)</f>
        <v>#REF!</v>
      </c>
      <c r="Q156" s="124" t="e">
        <f>IF(#REF!="","x",#REF!)</f>
        <v>#REF!</v>
      </c>
      <c r="R156" s="124" t="e">
        <f>IF(#REF!="","x",#REF!)</f>
        <v>#REF!</v>
      </c>
      <c r="S156" s="124" t="e">
        <f>IF(#REF!="","x",#REF!)</f>
        <v>#REF!</v>
      </c>
      <c r="T156" s="124" t="e">
        <f>IF(#REF!="","x",#REF!)</f>
        <v>#REF!</v>
      </c>
      <c r="U156" s="124" t="e">
        <f>IF(#REF!="","x",#REF!)</f>
        <v>#REF!</v>
      </c>
      <c r="V156" s="124" t="e">
        <f>IF(#REF!="","x",#REF!)</f>
        <v>#REF!</v>
      </c>
      <c r="W156" s="124" t="e">
        <f>IF(#REF!="","x",#REF!)</f>
        <v>#REF!</v>
      </c>
      <c r="X156" s="124" t="e">
        <f>IF(#REF!="","x",#REF!)</f>
        <v>#REF!</v>
      </c>
      <c r="Y156" s="124" t="e">
        <f>IF(#REF!="","x",#REF!)</f>
        <v>#REF!</v>
      </c>
      <c r="Z156" s="124" t="e">
        <f>IF(#REF!="","x",#REF!)</f>
        <v>#REF!</v>
      </c>
      <c r="AA156" s="124" t="e">
        <f>IF(#REF!="","x",#REF!)</f>
        <v>#REF!</v>
      </c>
      <c r="AB156" s="124" t="e">
        <f>IF(#REF!="","x",#REF!)</f>
        <v>#REF!</v>
      </c>
      <c r="AC156" s="124" t="e">
        <f>IF(#REF!="","x",#REF!)</f>
        <v>#REF!</v>
      </c>
      <c r="AD156" s="124" t="e">
        <f>IF(#REF!="","x",#REF!)</f>
        <v>#REF!</v>
      </c>
      <c r="AE156" s="124" t="e">
        <f>IF(#REF!="","x",#REF!)</f>
        <v>#REF!</v>
      </c>
      <c r="AF156" s="124" t="e">
        <f>IF(#REF!="","x",#REF!)</f>
        <v>#REF!</v>
      </c>
      <c r="AG156" s="124" t="e">
        <f>IF(#REF!="","x",#REF!)</f>
        <v>#REF!</v>
      </c>
      <c r="AH156" s="124" t="e">
        <f>IF(#REF!="","x",#REF!)</f>
        <v>#REF!</v>
      </c>
      <c r="AI156" s="124" t="e">
        <f>IF(#REF!="","x",#REF!)</f>
        <v>#REF!</v>
      </c>
      <c r="AJ156" s="124" t="e">
        <f>IF(#REF!="","x",#REF!)</f>
        <v>#REF!</v>
      </c>
      <c r="AK156" s="124" t="e">
        <f>IF(#REF!="","x",#REF!)</f>
        <v>#REF!</v>
      </c>
      <c r="AL156" s="124" t="e">
        <f>IF(#REF!="","x",#REF!)</f>
        <v>#REF!</v>
      </c>
      <c r="AM156" s="124" t="e">
        <f>IF(#REF!="","x",#REF!)</f>
        <v>#REF!</v>
      </c>
      <c r="AN156" s="124" t="e">
        <f>IF(#REF!="","x",#REF!)</f>
        <v>#REF!</v>
      </c>
      <c r="AO156" s="124" t="e">
        <f>IF(#REF!="","x",#REF!)</f>
        <v>#REF!</v>
      </c>
      <c r="AP156" s="124" t="e">
        <f>IF(#REF!="","x",#REF!)</f>
        <v>#REF!</v>
      </c>
      <c r="AQ156" s="124" t="e">
        <f>IF(#REF!="","x",#REF!)</f>
        <v>#REF!</v>
      </c>
      <c r="AR156" s="124" t="e">
        <f>IF(#REF!="","x",#REF!)</f>
        <v>#REF!</v>
      </c>
      <c r="AS156" s="124" t="e">
        <f>IF(#REF!="","x",#REF!)</f>
        <v>#REF!</v>
      </c>
      <c r="AT156" s="124" t="e">
        <f>IF(#REF!="","x",#REF!)</f>
        <v>#REF!</v>
      </c>
      <c r="AU156" s="124" t="e">
        <f>IF(#REF!="","x",#REF!)</f>
        <v>#REF!</v>
      </c>
      <c r="AV156" s="124" t="e">
        <f>IF(#REF!="","x",#REF!)</f>
        <v>#REF!</v>
      </c>
      <c r="AW156" s="124" t="e">
        <f>IF(#REF!="","x",#REF!)</f>
        <v>#REF!</v>
      </c>
      <c r="AX156" s="124" t="e">
        <f>IF(#REF!="","x",#REF!)</f>
        <v>#REF!</v>
      </c>
      <c r="AY156" s="124" t="e">
        <f>IF(#REF!="","x",#REF!)</f>
        <v>#REF!</v>
      </c>
      <c r="AZ156" s="124" t="e">
        <f>IF(#REF!="","x",#REF!)</f>
        <v>#REF!</v>
      </c>
      <c r="BA156" s="124" t="e">
        <f>IF(#REF!="","x",#REF!)</f>
        <v>#REF!</v>
      </c>
      <c r="BB156" s="124" t="e">
        <f>IF(#REF!="","x",#REF!)</f>
        <v>#REF!</v>
      </c>
      <c r="BC156" s="124" t="e">
        <f>IF(#REF!="","x",#REF!)</f>
        <v>#REF!</v>
      </c>
      <c r="BD156" s="124" t="e">
        <f>IF(#REF!="","x",#REF!)</f>
        <v>#REF!</v>
      </c>
      <c r="BE156" s="162" t="e">
        <f>IF(#REF!="","x",YEAR(#REF!))</f>
        <v>#REF!</v>
      </c>
      <c r="BF156" s="162" t="e">
        <f>IF(#REF!="","x",YEAR(#REF!))</f>
        <v>#REF!</v>
      </c>
      <c r="BG156" s="162" t="e">
        <f>IF(#REF!="","x",YEAR(#REF!))</f>
        <v>#REF!</v>
      </c>
      <c r="BH156" s="124" t="e">
        <f>IF(#REF!="","x",#REF!)</f>
        <v>#REF!</v>
      </c>
      <c r="BI156" s="124" t="e">
        <f>IF(#REF!="","x",#REF!)</f>
        <v>#REF!</v>
      </c>
      <c r="BJ156" s="124" t="e">
        <f>IF(#REF!="","x",#REF!)</f>
        <v>#REF!</v>
      </c>
      <c r="BK156" s="124" t="e">
        <f>IF(#REF!="","x",#REF!)</f>
        <v>#REF!</v>
      </c>
      <c r="BL156" s="124" t="e">
        <f>IF(#REF!="","x",#REF!)</f>
        <v>#REF!</v>
      </c>
      <c r="BM156" s="124" t="e">
        <f>IF(#REF!="","x",#REF!)</f>
        <v>#REF!</v>
      </c>
      <c r="BN156" s="124" t="e">
        <f>IF(#REF!="","x",#REF!)</f>
        <v>#REF!</v>
      </c>
      <c r="BO156" s="124" t="e">
        <f>IF(#REF!="","x",#REF!)</f>
        <v>#REF!</v>
      </c>
      <c r="BP156" s="124" t="e">
        <f>IF(#REF!="","x",#REF!)</f>
        <v>#REF!</v>
      </c>
      <c r="BQ156" s="124" t="e">
        <f>IF(#REF!="","x",#REF!)</f>
        <v>#REF!</v>
      </c>
      <c r="BR156" s="124" t="e">
        <f>IF(#REF!="","x",#REF!)</f>
        <v>#REF!</v>
      </c>
      <c r="BS156" s="124" t="e">
        <f>IF(#REF!="","x",#REF!)</f>
        <v>#REF!</v>
      </c>
      <c r="BT156" s="124" t="e">
        <f>IF(#REF!="","x",#REF!)</f>
        <v>#REF!</v>
      </c>
      <c r="BU156" s="124" t="e">
        <f>IF(#REF!="","x",#REF!)</f>
        <v>#REF!</v>
      </c>
      <c r="BV156" s="124" t="e">
        <f>IF(#REF!="","x",#REF!)</f>
        <v>#REF!</v>
      </c>
      <c r="BW156" s="124" t="e">
        <f>IF(#REF!="","x",#REF!)</f>
        <v>#REF!</v>
      </c>
      <c r="BX156" s="124" t="e">
        <f>IF(#REF!="","x",#REF!)</f>
        <v>#REF!</v>
      </c>
      <c r="BY156" s="124" t="e">
        <f>IF(#REF!="","x",#REF!)</f>
        <v>#REF!</v>
      </c>
      <c r="BZ156" s="124" t="e">
        <f>IF(#REF!="","x",#REF!)</f>
        <v>#REF!</v>
      </c>
      <c r="CA156" s="124" t="e">
        <f>IF(#REF!="","x",#REF!)</f>
        <v>#REF!</v>
      </c>
      <c r="CB156" s="124" t="e">
        <f>IF(#REF!="","x",#REF!)</f>
        <v>#REF!</v>
      </c>
    </row>
    <row r="157" spans="1:80" x14ac:dyDescent="0.25">
      <c r="A157" s="101" t="s">
        <v>286</v>
      </c>
      <c r="B157" s="84" t="s">
        <v>285</v>
      </c>
      <c r="C157" s="124" t="e">
        <f>IF(#REF!="","x",#REF!)</f>
        <v>#REF!</v>
      </c>
      <c r="D157" s="124" t="e">
        <f>IF(#REF!="","x",#REF!)</f>
        <v>#REF!</v>
      </c>
      <c r="E157" s="124" t="e">
        <f>IF(#REF!="","x",#REF!)</f>
        <v>#REF!</v>
      </c>
      <c r="F157" s="124" t="e">
        <f>IF(#REF!="","x",#REF!)</f>
        <v>#REF!</v>
      </c>
      <c r="G157" s="124" t="e">
        <f>IF(#REF!="","x",#REF!)</f>
        <v>#REF!</v>
      </c>
      <c r="H157" s="124" t="e">
        <f>IF(#REF!="","x",#REF!)</f>
        <v>#REF!</v>
      </c>
      <c r="I157" s="124" t="e">
        <f>IF(#REF!="","x",#REF!)</f>
        <v>#REF!</v>
      </c>
      <c r="J157" s="124" t="e">
        <f>IF(#REF!="","x",#REF!)</f>
        <v>#REF!</v>
      </c>
      <c r="K157" s="124" t="e">
        <f>IF(#REF!="","x",#REF!)</f>
        <v>#REF!</v>
      </c>
      <c r="L157" s="124" t="e">
        <f>IF(#REF!="","x",#REF!)</f>
        <v>#REF!</v>
      </c>
      <c r="M157" s="124" t="e">
        <f>IF(#REF!="","x",#REF!)</f>
        <v>#REF!</v>
      </c>
      <c r="N157" s="124" t="e">
        <f>IF(#REF!="","x",#REF!)</f>
        <v>#REF!</v>
      </c>
      <c r="O157" s="124" t="e">
        <f>IF(#REF!="","x",#REF!)</f>
        <v>#REF!</v>
      </c>
      <c r="P157" s="124" t="e">
        <f>IF(#REF!="","x",#REF!)</f>
        <v>#REF!</v>
      </c>
      <c r="Q157" s="124" t="e">
        <f>IF(#REF!="","x",#REF!)</f>
        <v>#REF!</v>
      </c>
      <c r="R157" s="124" t="e">
        <f>IF(#REF!="","x",#REF!)</f>
        <v>#REF!</v>
      </c>
      <c r="S157" s="124" t="e">
        <f>IF(#REF!="","x",#REF!)</f>
        <v>#REF!</v>
      </c>
      <c r="T157" s="124" t="e">
        <f>IF(#REF!="","x",#REF!)</f>
        <v>#REF!</v>
      </c>
      <c r="U157" s="124" t="e">
        <f>IF(#REF!="","x",#REF!)</f>
        <v>#REF!</v>
      </c>
      <c r="V157" s="124" t="e">
        <f>IF(#REF!="","x",#REF!)</f>
        <v>#REF!</v>
      </c>
      <c r="W157" s="124" t="e">
        <f>IF(#REF!="","x",#REF!)</f>
        <v>#REF!</v>
      </c>
      <c r="X157" s="124" t="e">
        <f>IF(#REF!="","x",#REF!)</f>
        <v>#REF!</v>
      </c>
      <c r="Y157" s="124" t="e">
        <f>IF(#REF!="","x",#REF!)</f>
        <v>#REF!</v>
      </c>
      <c r="Z157" s="124" t="e">
        <f>IF(#REF!="","x",#REF!)</f>
        <v>#REF!</v>
      </c>
      <c r="AA157" s="124" t="e">
        <f>IF(#REF!="","x",#REF!)</f>
        <v>#REF!</v>
      </c>
      <c r="AB157" s="124" t="e">
        <f>IF(#REF!="","x",#REF!)</f>
        <v>#REF!</v>
      </c>
      <c r="AC157" s="124" t="e">
        <f>IF(#REF!="","x",#REF!)</f>
        <v>#REF!</v>
      </c>
      <c r="AD157" s="124" t="e">
        <f>IF(#REF!="","x",#REF!)</f>
        <v>#REF!</v>
      </c>
      <c r="AE157" s="124" t="e">
        <f>IF(#REF!="","x",#REF!)</f>
        <v>#REF!</v>
      </c>
      <c r="AF157" s="124" t="e">
        <f>IF(#REF!="","x",#REF!)</f>
        <v>#REF!</v>
      </c>
      <c r="AG157" s="124" t="e">
        <f>IF(#REF!="","x",#REF!)</f>
        <v>#REF!</v>
      </c>
      <c r="AH157" s="124" t="e">
        <f>IF(#REF!="","x",#REF!)</f>
        <v>#REF!</v>
      </c>
      <c r="AI157" s="124" t="e">
        <f>IF(#REF!="","x",#REF!)</f>
        <v>#REF!</v>
      </c>
      <c r="AJ157" s="124" t="e">
        <f>IF(#REF!="","x",#REF!)</f>
        <v>#REF!</v>
      </c>
      <c r="AK157" s="124" t="e">
        <f>IF(#REF!="","x",#REF!)</f>
        <v>#REF!</v>
      </c>
      <c r="AL157" s="124" t="e">
        <f>IF(#REF!="","x",#REF!)</f>
        <v>#REF!</v>
      </c>
      <c r="AM157" s="124" t="e">
        <f>IF(#REF!="","x",#REF!)</f>
        <v>#REF!</v>
      </c>
      <c r="AN157" s="124" t="e">
        <f>IF(#REF!="","x",#REF!)</f>
        <v>#REF!</v>
      </c>
      <c r="AO157" s="124" t="e">
        <f>IF(#REF!="","x",#REF!)</f>
        <v>#REF!</v>
      </c>
      <c r="AP157" s="124" t="e">
        <f>IF(#REF!="","x",#REF!)</f>
        <v>#REF!</v>
      </c>
      <c r="AQ157" s="124" t="e">
        <f>IF(#REF!="","x",#REF!)</f>
        <v>#REF!</v>
      </c>
      <c r="AR157" s="124" t="e">
        <f>IF(#REF!="","x",#REF!)</f>
        <v>#REF!</v>
      </c>
      <c r="AS157" s="124" t="e">
        <f>IF(#REF!="","x",#REF!)</f>
        <v>#REF!</v>
      </c>
      <c r="AT157" s="124" t="e">
        <f>IF(#REF!="","x",#REF!)</f>
        <v>#REF!</v>
      </c>
      <c r="AU157" s="124" t="e">
        <f>IF(#REF!="","x",#REF!)</f>
        <v>#REF!</v>
      </c>
      <c r="AV157" s="124" t="e">
        <f>IF(#REF!="","x",#REF!)</f>
        <v>#REF!</v>
      </c>
      <c r="AW157" s="124" t="e">
        <f>IF(#REF!="","x",#REF!)</f>
        <v>#REF!</v>
      </c>
      <c r="AX157" s="124" t="e">
        <f>IF(#REF!="","x",#REF!)</f>
        <v>#REF!</v>
      </c>
      <c r="AY157" s="124" t="e">
        <f>IF(#REF!="","x",#REF!)</f>
        <v>#REF!</v>
      </c>
      <c r="AZ157" s="124" t="e">
        <f>IF(#REF!="","x",#REF!)</f>
        <v>#REF!</v>
      </c>
      <c r="BA157" s="124" t="e">
        <f>IF(#REF!="","x",#REF!)</f>
        <v>#REF!</v>
      </c>
      <c r="BB157" s="124" t="e">
        <f>IF(#REF!="","x",#REF!)</f>
        <v>#REF!</v>
      </c>
      <c r="BC157" s="124" t="e">
        <f>IF(#REF!="","x",#REF!)</f>
        <v>#REF!</v>
      </c>
      <c r="BD157" s="124" t="e">
        <f>IF(#REF!="","x",#REF!)</f>
        <v>#REF!</v>
      </c>
      <c r="BE157" s="162" t="e">
        <f>IF(#REF!="","x",YEAR(#REF!))</f>
        <v>#REF!</v>
      </c>
      <c r="BF157" s="162" t="e">
        <f>IF(#REF!="","x",YEAR(#REF!))</f>
        <v>#REF!</v>
      </c>
      <c r="BG157" s="162" t="e">
        <f>IF(#REF!="","x",YEAR(#REF!))</f>
        <v>#REF!</v>
      </c>
      <c r="BH157" s="124" t="e">
        <f>IF(#REF!="","x",#REF!)</f>
        <v>#REF!</v>
      </c>
      <c r="BI157" s="124" t="e">
        <f>IF(#REF!="","x",#REF!)</f>
        <v>#REF!</v>
      </c>
      <c r="BJ157" s="124" t="e">
        <f>IF(#REF!="","x",#REF!)</f>
        <v>#REF!</v>
      </c>
      <c r="BK157" s="124" t="e">
        <f>IF(#REF!="","x",#REF!)</f>
        <v>#REF!</v>
      </c>
      <c r="BL157" s="124" t="e">
        <f>IF(#REF!="","x",#REF!)</f>
        <v>#REF!</v>
      </c>
      <c r="BM157" s="124" t="e">
        <f>IF(#REF!="","x",#REF!)</f>
        <v>#REF!</v>
      </c>
      <c r="BN157" s="124" t="e">
        <f>IF(#REF!="","x",#REF!)</f>
        <v>#REF!</v>
      </c>
      <c r="BO157" s="124" t="e">
        <f>IF(#REF!="","x",#REF!)</f>
        <v>#REF!</v>
      </c>
      <c r="BP157" s="124" t="e">
        <f>IF(#REF!="","x",#REF!)</f>
        <v>#REF!</v>
      </c>
      <c r="BQ157" s="124" t="e">
        <f>IF(#REF!="","x",#REF!)</f>
        <v>#REF!</v>
      </c>
      <c r="BR157" s="124" t="e">
        <f>IF(#REF!="","x",#REF!)</f>
        <v>#REF!</v>
      </c>
      <c r="BS157" s="124" t="e">
        <f>IF(#REF!="","x",#REF!)</f>
        <v>#REF!</v>
      </c>
      <c r="BT157" s="124" t="e">
        <f>IF(#REF!="","x",#REF!)</f>
        <v>#REF!</v>
      </c>
      <c r="BU157" s="124" t="e">
        <f>IF(#REF!="","x",#REF!)</f>
        <v>#REF!</v>
      </c>
      <c r="BV157" s="124" t="e">
        <f>IF(#REF!="","x",#REF!)</f>
        <v>#REF!</v>
      </c>
      <c r="BW157" s="124" t="e">
        <f>IF(#REF!="","x",#REF!)</f>
        <v>#REF!</v>
      </c>
      <c r="BX157" s="124" t="e">
        <f>IF(#REF!="","x",#REF!)</f>
        <v>#REF!</v>
      </c>
      <c r="BY157" s="124" t="e">
        <f>IF(#REF!="","x",#REF!)</f>
        <v>#REF!</v>
      </c>
      <c r="BZ157" s="124" t="e">
        <f>IF(#REF!="","x",#REF!)</f>
        <v>#REF!</v>
      </c>
      <c r="CA157" s="124" t="e">
        <f>IF(#REF!="","x",#REF!)</f>
        <v>#REF!</v>
      </c>
      <c r="CB157" s="124" t="e">
        <f>IF(#REF!="","x",#REF!)</f>
        <v>#REF!</v>
      </c>
    </row>
    <row r="158" spans="1:80" x14ac:dyDescent="0.25">
      <c r="A158" s="101" t="s">
        <v>288</v>
      </c>
      <c r="B158" s="84" t="s">
        <v>287</v>
      </c>
      <c r="C158" s="124" t="e">
        <f>IF(#REF!="","x",#REF!)</f>
        <v>#REF!</v>
      </c>
      <c r="D158" s="124" t="e">
        <f>IF(#REF!="","x",#REF!)</f>
        <v>#REF!</v>
      </c>
      <c r="E158" s="124" t="e">
        <f>IF(#REF!="","x",#REF!)</f>
        <v>#REF!</v>
      </c>
      <c r="F158" s="124" t="e">
        <f>IF(#REF!="","x",#REF!)</f>
        <v>#REF!</v>
      </c>
      <c r="G158" s="124" t="e">
        <f>IF(#REF!="","x",#REF!)</f>
        <v>#REF!</v>
      </c>
      <c r="H158" s="124" t="e">
        <f>IF(#REF!="","x",#REF!)</f>
        <v>#REF!</v>
      </c>
      <c r="I158" s="124" t="e">
        <f>IF(#REF!="","x",#REF!)</f>
        <v>#REF!</v>
      </c>
      <c r="J158" s="124" t="e">
        <f>IF(#REF!="","x",#REF!)</f>
        <v>#REF!</v>
      </c>
      <c r="K158" s="124" t="e">
        <f>IF(#REF!="","x",#REF!)</f>
        <v>#REF!</v>
      </c>
      <c r="L158" s="124" t="e">
        <f>IF(#REF!="","x",#REF!)</f>
        <v>#REF!</v>
      </c>
      <c r="M158" s="124" t="e">
        <f>IF(#REF!="","x",#REF!)</f>
        <v>#REF!</v>
      </c>
      <c r="N158" s="124" t="e">
        <f>IF(#REF!="","x",#REF!)</f>
        <v>#REF!</v>
      </c>
      <c r="O158" s="124" t="e">
        <f>IF(#REF!="","x",#REF!)</f>
        <v>#REF!</v>
      </c>
      <c r="P158" s="124" t="e">
        <f>IF(#REF!="","x",#REF!)</f>
        <v>#REF!</v>
      </c>
      <c r="Q158" s="124" t="e">
        <f>IF(#REF!="","x",#REF!)</f>
        <v>#REF!</v>
      </c>
      <c r="R158" s="124" t="e">
        <f>IF(#REF!="","x",#REF!)</f>
        <v>#REF!</v>
      </c>
      <c r="S158" s="124" t="e">
        <f>IF(#REF!="","x",#REF!)</f>
        <v>#REF!</v>
      </c>
      <c r="T158" s="124" t="e">
        <f>IF(#REF!="","x",#REF!)</f>
        <v>#REF!</v>
      </c>
      <c r="U158" s="124" t="e">
        <f>IF(#REF!="","x",#REF!)</f>
        <v>#REF!</v>
      </c>
      <c r="V158" s="124" t="e">
        <f>IF(#REF!="","x",#REF!)</f>
        <v>#REF!</v>
      </c>
      <c r="W158" s="124" t="e">
        <f>IF(#REF!="","x",#REF!)</f>
        <v>#REF!</v>
      </c>
      <c r="X158" s="124" t="e">
        <f>IF(#REF!="","x",#REF!)</f>
        <v>#REF!</v>
      </c>
      <c r="Y158" s="124" t="e">
        <f>IF(#REF!="","x",#REF!)</f>
        <v>#REF!</v>
      </c>
      <c r="Z158" s="124" t="e">
        <f>IF(#REF!="","x",#REF!)</f>
        <v>#REF!</v>
      </c>
      <c r="AA158" s="124" t="e">
        <f>IF(#REF!="","x",#REF!)</f>
        <v>#REF!</v>
      </c>
      <c r="AB158" s="124" t="e">
        <f>IF(#REF!="","x",#REF!)</f>
        <v>#REF!</v>
      </c>
      <c r="AC158" s="124" t="e">
        <f>IF(#REF!="","x",#REF!)</f>
        <v>#REF!</v>
      </c>
      <c r="AD158" s="124" t="e">
        <f>IF(#REF!="","x",#REF!)</f>
        <v>#REF!</v>
      </c>
      <c r="AE158" s="124" t="e">
        <f>IF(#REF!="","x",#REF!)</f>
        <v>#REF!</v>
      </c>
      <c r="AF158" s="124" t="e">
        <f>IF(#REF!="","x",#REF!)</f>
        <v>#REF!</v>
      </c>
      <c r="AG158" s="124" t="e">
        <f>IF(#REF!="","x",#REF!)</f>
        <v>#REF!</v>
      </c>
      <c r="AH158" s="124" t="e">
        <f>IF(#REF!="","x",#REF!)</f>
        <v>#REF!</v>
      </c>
      <c r="AI158" s="124" t="e">
        <f>IF(#REF!="","x",#REF!)</f>
        <v>#REF!</v>
      </c>
      <c r="AJ158" s="124" t="e">
        <f>IF(#REF!="","x",#REF!)</f>
        <v>#REF!</v>
      </c>
      <c r="AK158" s="124" t="e">
        <f>IF(#REF!="","x",#REF!)</f>
        <v>#REF!</v>
      </c>
      <c r="AL158" s="124" t="e">
        <f>IF(#REF!="","x",#REF!)</f>
        <v>#REF!</v>
      </c>
      <c r="AM158" s="124" t="e">
        <f>IF(#REF!="","x",#REF!)</f>
        <v>#REF!</v>
      </c>
      <c r="AN158" s="124" t="e">
        <f>IF(#REF!="","x",#REF!)</f>
        <v>#REF!</v>
      </c>
      <c r="AO158" s="124" t="e">
        <f>IF(#REF!="","x",#REF!)</f>
        <v>#REF!</v>
      </c>
      <c r="AP158" s="124" t="e">
        <f>IF(#REF!="","x",#REF!)</f>
        <v>#REF!</v>
      </c>
      <c r="AQ158" s="124" t="e">
        <f>IF(#REF!="","x",#REF!)</f>
        <v>#REF!</v>
      </c>
      <c r="AR158" s="124" t="e">
        <f>IF(#REF!="","x",#REF!)</f>
        <v>#REF!</v>
      </c>
      <c r="AS158" s="124" t="e">
        <f>IF(#REF!="","x",#REF!)</f>
        <v>#REF!</v>
      </c>
      <c r="AT158" s="124" t="e">
        <f>IF(#REF!="","x",#REF!)</f>
        <v>#REF!</v>
      </c>
      <c r="AU158" s="124" t="e">
        <f>IF(#REF!="","x",#REF!)</f>
        <v>#REF!</v>
      </c>
      <c r="AV158" s="124" t="e">
        <f>IF(#REF!="","x",#REF!)</f>
        <v>#REF!</v>
      </c>
      <c r="AW158" s="124" t="e">
        <f>IF(#REF!="","x",#REF!)</f>
        <v>#REF!</v>
      </c>
      <c r="AX158" s="124" t="e">
        <f>IF(#REF!="","x",#REF!)</f>
        <v>#REF!</v>
      </c>
      <c r="AY158" s="124" t="e">
        <f>IF(#REF!="","x",#REF!)</f>
        <v>#REF!</v>
      </c>
      <c r="AZ158" s="124" t="e">
        <f>IF(#REF!="","x",#REF!)</f>
        <v>#REF!</v>
      </c>
      <c r="BA158" s="124" t="e">
        <f>IF(#REF!="","x",#REF!)</f>
        <v>#REF!</v>
      </c>
      <c r="BB158" s="124" t="e">
        <f>IF(#REF!="","x",#REF!)</f>
        <v>#REF!</v>
      </c>
      <c r="BC158" s="124" t="e">
        <f>IF(#REF!="","x",#REF!)</f>
        <v>#REF!</v>
      </c>
      <c r="BD158" s="124" t="e">
        <f>IF(#REF!="","x",#REF!)</f>
        <v>#REF!</v>
      </c>
      <c r="BE158" s="162" t="e">
        <f>IF(#REF!="","x",YEAR(#REF!))</f>
        <v>#REF!</v>
      </c>
      <c r="BF158" s="162" t="e">
        <f>IF(#REF!="","x",YEAR(#REF!))</f>
        <v>#REF!</v>
      </c>
      <c r="BG158" s="162" t="e">
        <f>IF(#REF!="","x",YEAR(#REF!))</f>
        <v>#REF!</v>
      </c>
      <c r="BH158" s="124" t="e">
        <f>IF(#REF!="","x",#REF!)</f>
        <v>#REF!</v>
      </c>
      <c r="BI158" s="124" t="e">
        <f>IF(#REF!="","x",#REF!)</f>
        <v>#REF!</v>
      </c>
      <c r="BJ158" s="124" t="e">
        <f>IF(#REF!="","x",#REF!)</f>
        <v>#REF!</v>
      </c>
      <c r="BK158" s="124" t="e">
        <f>IF(#REF!="","x",#REF!)</f>
        <v>#REF!</v>
      </c>
      <c r="BL158" s="124" t="e">
        <f>IF(#REF!="","x",#REF!)</f>
        <v>#REF!</v>
      </c>
      <c r="BM158" s="124" t="e">
        <f>IF(#REF!="","x",#REF!)</f>
        <v>#REF!</v>
      </c>
      <c r="BN158" s="124" t="e">
        <f>IF(#REF!="","x",#REF!)</f>
        <v>#REF!</v>
      </c>
      <c r="BO158" s="124" t="e">
        <f>IF(#REF!="","x",#REF!)</f>
        <v>#REF!</v>
      </c>
      <c r="BP158" s="124" t="e">
        <f>IF(#REF!="","x",#REF!)</f>
        <v>#REF!</v>
      </c>
      <c r="BQ158" s="124" t="e">
        <f>IF(#REF!="","x",#REF!)</f>
        <v>#REF!</v>
      </c>
      <c r="BR158" s="124" t="e">
        <f>IF(#REF!="","x",#REF!)</f>
        <v>#REF!</v>
      </c>
      <c r="BS158" s="124" t="e">
        <f>IF(#REF!="","x",#REF!)</f>
        <v>#REF!</v>
      </c>
      <c r="BT158" s="124" t="e">
        <f>IF(#REF!="","x",#REF!)</f>
        <v>#REF!</v>
      </c>
      <c r="BU158" s="124" t="e">
        <f>IF(#REF!="","x",#REF!)</f>
        <v>#REF!</v>
      </c>
      <c r="BV158" s="124" t="e">
        <f>IF(#REF!="","x",#REF!)</f>
        <v>#REF!</v>
      </c>
      <c r="BW158" s="124" t="e">
        <f>IF(#REF!="","x",#REF!)</f>
        <v>#REF!</v>
      </c>
      <c r="BX158" s="124" t="e">
        <f>IF(#REF!="","x",#REF!)</f>
        <v>#REF!</v>
      </c>
      <c r="BY158" s="124" t="e">
        <f>IF(#REF!="","x",#REF!)</f>
        <v>#REF!</v>
      </c>
      <c r="BZ158" s="124" t="e">
        <f>IF(#REF!="","x",#REF!)</f>
        <v>#REF!</v>
      </c>
      <c r="CA158" s="124" t="e">
        <f>IF(#REF!="","x",#REF!)</f>
        <v>#REF!</v>
      </c>
      <c r="CB158" s="124" t="e">
        <f>IF(#REF!="","x",#REF!)</f>
        <v>#REF!</v>
      </c>
    </row>
    <row r="159" spans="1:80" x14ac:dyDescent="0.25">
      <c r="A159" s="101" t="s">
        <v>290</v>
      </c>
      <c r="B159" s="84" t="s">
        <v>289</v>
      </c>
      <c r="C159" s="124" t="e">
        <f>IF(#REF!="","x",#REF!)</f>
        <v>#REF!</v>
      </c>
      <c r="D159" s="124" t="e">
        <f>IF(#REF!="","x",#REF!)</f>
        <v>#REF!</v>
      </c>
      <c r="E159" s="124" t="e">
        <f>IF(#REF!="","x",#REF!)</f>
        <v>#REF!</v>
      </c>
      <c r="F159" s="124" t="e">
        <f>IF(#REF!="","x",#REF!)</f>
        <v>#REF!</v>
      </c>
      <c r="G159" s="124" t="e">
        <f>IF(#REF!="","x",#REF!)</f>
        <v>#REF!</v>
      </c>
      <c r="H159" s="124" t="e">
        <f>IF(#REF!="","x",#REF!)</f>
        <v>#REF!</v>
      </c>
      <c r="I159" s="124" t="e">
        <f>IF(#REF!="","x",#REF!)</f>
        <v>#REF!</v>
      </c>
      <c r="J159" s="124" t="e">
        <f>IF(#REF!="","x",#REF!)</f>
        <v>#REF!</v>
      </c>
      <c r="K159" s="124" t="e">
        <f>IF(#REF!="","x",#REF!)</f>
        <v>#REF!</v>
      </c>
      <c r="L159" s="124" t="e">
        <f>IF(#REF!="","x",#REF!)</f>
        <v>#REF!</v>
      </c>
      <c r="M159" s="124" t="e">
        <f>IF(#REF!="","x",#REF!)</f>
        <v>#REF!</v>
      </c>
      <c r="N159" s="124" t="e">
        <f>IF(#REF!="","x",#REF!)</f>
        <v>#REF!</v>
      </c>
      <c r="O159" s="124" t="e">
        <f>IF(#REF!="","x",#REF!)</f>
        <v>#REF!</v>
      </c>
      <c r="P159" s="124" t="e">
        <f>IF(#REF!="","x",#REF!)</f>
        <v>#REF!</v>
      </c>
      <c r="Q159" s="124" t="e">
        <f>IF(#REF!="","x",#REF!)</f>
        <v>#REF!</v>
      </c>
      <c r="R159" s="124" t="e">
        <f>IF(#REF!="","x",#REF!)</f>
        <v>#REF!</v>
      </c>
      <c r="S159" s="124" t="e">
        <f>IF(#REF!="","x",#REF!)</f>
        <v>#REF!</v>
      </c>
      <c r="T159" s="124" t="e">
        <f>IF(#REF!="","x",#REF!)</f>
        <v>#REF!</v>
      </c>
      <c r="U159" s="124" t="e">
        <f>IF(#REF!="","x",#REF!)</f>
        <v>#REF!</v>
      </c>
      <c r="V159" s="124" t="e">
        <f>IF(#REF!="","x",#REF!)</f>
        <v>#REF!</v>
      </c>
      <c r="W159" s="124" t="e">
        <f>IF(#REF!="","x",#REF!)</f>
        <v>#REF!</v>
      </c>
      <c r="X159" s="124" t="e">
        <f>IF(#REF!="","x",#REF!)</f>
        <v>#REF!</v>
      </c>
      <c r="Y159" s="124" t="e">
        <f>IF(#REF!="","x",#REF!)</f>
        <v>#REF!</v>
      </c>
      <c r="Z159" s="124" t="e">
        <f>IF(#REF!="","x",#REF!)</f>
        <v>#REF!</v>
      </c>
      <c r="AA159" s="124" t="e">
        <f>IF(#REF!="","x",#REF!)</f>
        <v>#REF!</v>
      </c>
      <c r="AB159" s="124" t="e">
        <f>IF(#REF!="","x",#REF!)</f>
        <v>#REF!</v>
      </c>
      <c r="AC159" s="124" t="e">
        <f>IF(#REF!="","x",#REF!)</f>
        <v>#REF!</v>
      </c>
      <c r="AD159" s="124" t="e">
        <f>IF(#REF!="","x",#REF!)</f>
        <v>#REF!</v>
      </c>
      <c r="AE159" s="124" t="e">
        <f>IF(#REF!="","x",#REF!)</f>
        <v>#REF!</v>
      </c>
      <c r="AF159" s="124" t="e">
        <f>IF(#REF!="","x",#REF!)</f>
        <v>#REF!</v>
      </c>
      <c r="AG159" s="124" t="e">
        <f>IF(#REF!="","x",#REF!)</f>
        <v>#REF!</v>
      </c>
      <c r="AH159" s="124" t="e">
        <f>IF(#REF!="","x",#REF!)</f>
        <v>#REF!</v>
      </c>
      <c r="AI159" s="124" t="e">
        <f>IF(#REF!="","x",#REF!)</f>
        <v>#REF!</v>
      </c>
      <c r="AJ159" s="124" t="e">
        <f>IF(#REF!="","x",#REF!)</f>
        <v>#REF!</v>
      </c>
      <c r="AK159" s="124" t="e">
        <f>IF(#REF!="","x",#REF!)</f>
        <v>#REF!</v>
      </c>
      <c r="AL159" s="124" t="e">
        <f>IF(#REF!="","x",#REF!)</f>
        <v>#REF!</v>
      </c>
      <c r="AM159" s="124" t="e">
        <f>IF(#REF!="","x",#REF!)</f>
        <v>#REF!</v>
      </c>
      <c r="AN159" s="124" t="e">
        <f>IF(#REF!="","x",#REF!)</f>
        <v>#REF!</v>
      </c>
      <c r="AO159" s="124" t="e">
        <f>IF(#REF!="","x",#REF!)</f>
        <v>#REF!</v>
      </c>
      <c r="AP159" s="124" t="e">
        <f>IF(#REF!="","x",#REF!)</f>
        <v>#REF!</v>
      </c>
      <c r="AQ159" s="124" t="e">
        <f>IF(#REF!="","x",#REF!)</f>
        <v>#REF!</v>
      </c>
      <c r="AR159" s="124" t="e">
        <f>IF(#REF!="","x",#REF!)</f>
        <v>#REF!</v>
      </c>
      <c r="AS159" s="124" t="e">
        <f>IF(#REF!="","x",#REF!)</f>
        <v>#REF!</v>
      </c>
      <c r="AT159" s="124" t="e">
        <f>IF(#REF!="","x",#REF!)</f>
        <v>#REF!</v>
      </c>
      <c r="AU159" s="124" t="e">
        <f>IF(#REF!="","x",#REF!)</f>
        <v>#REF!</v>
      </c>
      <c r="AV159" s="124" t="e">
        <f>IF(#REF!="","x",#REF!)</f>
        <v>#REF!</v>
      </c>
      <c r="AW159" s="124" t="e">
        <f>IF(#REF!="","x",#REF!)</f>
        <v>#REF!</v>
      </c>
      <c r="AX159" s="124" t="e">
        <f>IF(#REF!="","x",#REF!)</f>
        <v>#REF!</v>
      </c>
      <c r="AY159" s="124" t="e">
        <f>IF(#REF!="","x",#REF!)</f>
        <v>#REF!</v>
      </c>
      <c r="AZ159" s="124" t="e">
        <f>IF(#REF!="","x",#REF!)</f>
        <v>#REF!</v>
      </c>
      <c r="BA159" s="124" t="e">
        <f>IF(#REF!="","x",#REF!)</f>
        <v>#REF!</v>
      </c>
      <c r="BB159" s="124" t="e">
        <f>IF(#REF!="","x",#REF!)</f>
        <v>#REF!</v>
      </c>
      <c r="BC159" s="124" t="e">
        <f>IF(#REF!="","x",#REF!)</f>
        <v>#REF!</v>
      </c>
      <c r="BD159" s="124" t="e">
        <f>IF(#REF!="","x",#REF!)</f>
        <v>#REF!</v>
      </c>
      <c r="BE159" s="162" t="e">
        <f>IF(#REF!="","x",YEAR(#REF!))</f>
        <v>#REF!</v>
      </c>
      <c r="BF159" s="162" t="e">
        <f>IF(#REF!="","x",YEAR(#REF!))</f>
        <v>#REF!</v>
      </c>
      <c r="BG159" s="162" t="e">
        <f>IF(#REF!="","x",YEAR(#REF!))</f>
        <v>#REF!</v>
      </c>
      <c r="BH159" s="124" t="e">
        <f>IF(#REF!="","x",#REF!)</f>
        <v>#REF!</v>
      </c>
      <c r="BI159" s="124" t="e">
        <f>IF(#REF!="","x",#REF!)</f>
        <v>#REF!</v>
      </c>
      <c r="BJ159" s="124" t="e">
        <f>IF(#REF!="","x",#REF!)</f>
        <v>#REF!</v>
      </c>
      <c r="BK159" s="124" t="e">
        <f>IF(#REF!="","x",#REF!)</f>
        <v>#REF!</v>
      </c>
      <c r="BL159" s="124" t="e">
        <f>IF(#REF!="","x",#REF!)</f>
        <v>#REF!</v>
      </c>
      <c r="BM159" s="124" t="e">
        <f>IF(#REF!="","x",#REF!)</f>
        <v>#REF!</v>
      </c>
      <c r="BN159" s="124" t="e">
        <f>IF(#REF!="","x",#REF!)</f>
        <v>#REF!</v>
      </c>
      <c r="BO159" s="124" t="e">
        <f>IF(#REF!="","x",#REF!)</f>
        <v>#REF!</v>
      </c>
      <c r="BP159" s="124" t="e">
        <f>IF(#REF!="","x",#REF!)</f>
        <v>#REF!</v>
      </c>
      <c r="BQ159" s="124" t="e">
        <f>IF(#REF!="","x",#REF!)</f>
        <v>#REF!</v>
      </c>
      <c r="BR159" s="124" t="e">
        <f>IF(#REF!="","x",#REF!)</f>
        <v>#REF!</v>
      </c>
      <c r="BS159" s="124" t="e">
        <f>IF(#REF!="","x",#REF!)</f>
        <v>#REF!</v>
      </c>
      <c r="BT159" s="124" t="e">
        <f>IF(#REF!="","x",#REF!)</f>
        <v>#REF!</v>
      </c>
      <c r="BU159" s="124" t="e">
        <f>IF(#REF!="","x",#REF!)</f>
        <v>#REF!</v>
      </c>
      <c r="BV159" s="124" t="e">
        <f>IF(#REF!="","x",#REF!)</f>
        <v>#REF!</v>
      </c>
      <c r="BW159" s="124" t="e">
        <f>IF(#REF!="","x",#REF!)</f>
        <v>#REF!</v>
      </c>
      <c r="BX159" s="124" t="e">
        <f>IF(#REF!="","x",#REF!)</f>
        <v>#REF!</v>
      </c>
      <c r="BY159" s="124" t="e">
        <f>IF(#REF!="","x",#REF!)</f>
        <v>#REF!</v>
      </c>
      <c r="BZ159" s="124" t="e">
        <f>IF(#REF!="","x",#REF!)</f>
        <v>#REF!</v>
      </c>
      <c r="CA159" s="124" t="e">
        <f>IF(#REF!="","x",#REF!)</f>
        <v>#REF!</v>
      </c>
      <c r="CB159" s="124" t="e">
        <f>IF(#REF!="","x",#REF!)</f>
        <v>#REF!</v>
      </c>
    </row>
    <row r="160" spans="1:80" x14ac:dyDescent="0.25">
      <c r="A160" s="101" t="s">
        <v>292</v>
      </c>
      <c r="B160" s="84" t="s">
        <v>291</v>
      </c>
      <c r="C160" s="124" t="e">
        <f>IF(#REF!="","x",#REF!)</f>
        <v>#REF!</v>
      </c>
      <c r="D160" s="124" t="e">
        <f>IF(#REF!="","x",#REF!)</f>
        <v>#REF!</v>
      </c>
      <c r="E160" s="124" t="e">
        <f>IF(#REF!="","x",#REF!)</f>
        <v>#REF!</v>
      </c>
      <c r="F160" s="124" t="e">
        <f>IF(#REF!="","x",#REF!)</f>
        <v>#REF!</v>
      </c>
      <c r="G160" s="124" t="e">
        <f>IF(#REF!="","x",#REF!)</f>
        <v>#REF!</v>
      </c>
      <c r="H160" s="124" t="e">
        <f>IF(#REF!="","x",#REF!)</f>
        <v>#REF!</v>
      </c>
      <c r="I160" s="124" t="e">
        <f>IF(#REF!="","x",#REF!)</f>
        <v>#REF!</v>
      </c>
      <c r="J160" s="124" t="e">
        <f>IF(#REF!="","x",#REF!)</f>
        <v>#REF!</v>
      </c>
      <c r="K160" s="124" t="e">
        <f>IF(#REF!="","x",#REF!)</f>
        <v>#REF!</v>
      </c>
      <c r="L160" s="124" t="e">
        <f>IF(#REF!="","x",#REF!)</f>
        <v>#REF!</v>
      </c>
      <c r="M160" s="124" t="e">
        <f>IF(#REF!="","x",#REF!)</f>
        <v>#REF!</v>
      </c>
      <c r="N160" s="124" t="e">
        <f>IF(#REF!="","x",#REF!)</f>
        <v>#REF!</v>
      </c>
      <c r="O160" s="124" t="e">
        <f>IF(#REF!="","x",#REF!)</f>
        <v>#REF!</v>
      </c>
      <c r="P160" s="124" t="e">
        <f>IF(#REF!="","x",#REF!)</f>
        <v>#REF!</v>
      </c>
      <c r="Q160" s="124" t="e">
        <f>IF(#REF!="","x",#REF!)</f>
        <v>#REF!</v>
      </c>
      <c r="R160" s="124" t="e">
        <f>IF(#REF!="","x",#REF!)</f>
        <v>#REF!</v>
      </c>
      <c r="S160" s="124" t="e">
        <f>IF(#REF!="","x",#REF!)</f>
        <v>#REF!</v>
      </c>
      <c r="T160" s="124" t="e">
        <f>IF(#REF!="","x",#REF!)</f>
        <v>#REF!</v>
      </c>
      <c r="U160" s="124" t="e">
        <f>IF(#REF!="","x",#REF!)</f>
        <v>#REF!</v>
      </c>
      <c r="V160" s="124" t="e">
        <f>IF(#REF!="","x",#REF!)</f>
        <v>#REF!</v>
      </c>
      <c r="W160" s="124" t="e">
        <f>IF(#REF!="","x",#REF!)</f>
        <v>#REF!</v>
      </c>
      <c r="X160" s="124" t="e">
        <f>IF(#REF!="","x",#REF!)</f>
        <v>#REF!</v>
      </c>
      <c r="Y160" s="124" t="e">
        <f>IF(#REF!="","x",#REF!)</f>
        <v>#REF!</v>
      </c>
      <c r="Z160" s="124" t="e">
        <f>IF(#REF!="","x",#REF!)</f>
        <v>#REF!</v>
      </c>
      <c r="AA160" s="124" t="e">
        <f>IF(#REF!="","x",#REF!)</f>
        <v>#REF!</v>
      </c>
      <c r="AB160" s="124" t="e">
        <f>IF(#REF!="","x",#REF!)</f>
        <v>#REF!</v>
      </c>
      <c r="AC160" s="124" t="e">
        <f>IF(#REF!="","x",#REF!)</f>
        <v>#REF!</v>
      </c>
      <c r="AD160" s="124" t="e">
        <f>IF(#REF!="","x",#REF!)</f>
        <v>#REF!</v>
      </c>
      <c r="AE160" s="124" t="e">
        <f>IF(#REF!="","x",#REF!)</f>
        <v>#REF!</v>
      </c>
      <c r="AF160" s="124" t="e">
        <f>IF(#REF!="","x",#REF!)</f>
        <v>#REF!</v>
      </c>
      <c r="AG160" s="124" t="e">
        <f>IF(#REF!="","x",#REF!)</f>
        <v>#REF!</v>
      </c>
      <c r="AH160" s="124" t="e">
        <f>IF(#REF!="","x",#REF!)</f>
        <v>#REF!</v>
      </c>
      <c r="AI160" s="124" t="e">
        <f>IF(#REF!="","x",#REF!)</f>
        <v>#REF!</v>
      </c>
      <c r="AJ160" s="124" t="e">
        <f>IF(#REF!="","x",#REF!)</f>
        <v>#REF!</v>
      </c>
      <c r="AK160" s="124" t="e">
        <f>IF(#REF!="","x",#REF!)</f>
        <v>#REF!</v>
      </c>
      <c r="AL160" s="124" t="e">
        <f>IF(#REF!="","x",#REF!)</f>
        <v>#REF!</v>
      </c>
      <c r="AM160" s="124" t="e">
        <f>IF(#REF!="","x",#REF!)</f>
        <v>#REF!</v>
      </c>
      <c r="AN160" s="124" t="e">
        <f>IF(#REF!="","x",#REF!)</f>
        <v>#REF!</v>
      </c>
      <c r="AO160" s="124" t="e">
        <f>IF(#REF!="","x",#REF!)</f>
        <v>#REF!</v>
      </c>
      <c r="AP160" s="124" t="e">
        <f>IF(#REF!="","x",#REF!)</f>
        <v>#REF!</v>
      </c>
      <c r="AQ160" s="124" t="e">
        <f>IF(#REF!="","x",#REF!)</f>
        <v>#REF!</v>
      </c>
      <c r="AR160" s="124" t="e">
        <f>IF(#REF!="","x",#REF!)</f>
        <v>#REF!</v>
      </c>
      <c r="AS160" s="124" t="e">
        <f>IF(#REF!="","x",#REF!)</f>
        <v>#REF!</v>
      </c>
      <c r="AT160" s="124" t="e">
        <f>IF(#REF!="","x",#REF!)</f>
        <v>#REF!</v>
      </c>
      <c r="AU160" s="124" t="e">
        <f>IF(#REF!="","x",#REF!)</f>
        <v>#REF!</v>
      </c>
      <c r="AV160" s="124" t="e">
        <f>IF(#REF!="","x",#REF!)</f>
        <v>#REF!</v>
      </c>
      <c r="AW160" s="124" t="e">
        <f>IF(#REF!="","x",#REF!)</f>
        <v>#REF!</v>
      </c>
      <c r="AX160" s="124" t="e">
        <f>IF(#REF!="","x",#REF!)</f>
        <v>#REF!</v>
      </c>
      <c r="AY160" s="124" t="e">
        <f>IF(#REF!="","x",#REF!)</f>
        <v>#REF!</v>
      </c>
      <c r="AZ160" s="124" t="e">
        <f>IF(#REF!="","x",#REF!)</f>
        <v>#REF!</v>
      </c>
      <c r="BA160" s="124" t="e">
        <f>IF(#REF!="","x",#REF!)</f>
        <v>#REF!</v>
      </c>
      <c r="BB160" s="124" t="e">
        <f>IF(#REF!="","x",#REF!)</f>
        <v>#REF!</v>
      </c>
      <c r="BC160" s="124" t="e">
        <f>IF(#REF!="","x",#REF!)</f>
        <v>#REF!</v>
      </c>
      <c r="BD160" s="124" t="e">
        <f>IF(#REF!="","x",#REF!)</f>
        <v>#REF!</v>
      </c>
      <c r="BE160" s="162" t="e">
        <f>IF(#REF!="","x",YEAR(#REF!))</f>
        <v>#REF!</v>
      </c>
      <c r="BF160" s="162" t="e">
        <f>IF(#REF!="","x",YEAR(#REF!))</f>
        <v>#REF!</v>
      </c>
      <c r="BG160" s="162" t="e">
        <f>IF(#REF!="","x",YEAR(#REF!))</f>
        <v>#REF!</v>
      </c>
      <c r="BH160" s="124" t="e">
        <f>IF(#REF!="","x",#REF!)</f>
        <v>#REF!</v>
      </c>
      <c r="BI160" s="124" t="e">
        <f>IF(#REF!="","x",#REF!)</f>
        <v>#REF!</v>
      </c>
      <c r="BJ160" s="124" t="e">
        <f>IF(#REF!="","x",#REF!)</f>
        <v>#REF!</v>
      </c>
      <c r="BK160" s="124" t="e">
        <f>IF(#REF!="","x",#REF!)</f>
        <v>#REF!</v>
      </c>
      <c r="BL160" s="124" t="e">
        <f>IF(#REF!="","x",#REF!)</f>
        <v>#REF!</v>
      </c>
      <c r="BM160" s="124" t="e">
        <f>IF(#REF!="","x",#REF!)</f>
        <v>#REF!</v>
      </c>
      <c r="BN160" s="124" t="e">
        <f>IF(#REF!="","x",#REF!)</f>
        <v>#REF!</v>
      </c>
      <c r="BO160" s="124" t="e">
        <f>IF(#REF!="","x",#REF!)</f>
        <v>#REF!</v>
      </c>
      <c r="BP160" s="124" t="e">
        <f>IF(#REF!="","x",#REF!)</f>
        <v>#REF!</v>
      </c>
      <c r="BQ160" s="124" t="e">
        <f>IF(#REF!="","x",#REF!)</f>
        <v>#REF!</v>
      </c>
      <c r="BR160" s="124" t="e">
        <f>IF(#REF!="","x",#REF!)</f>
        <v>#REF!</v>
      </c>
      <c r="BS160" s="124" t="e">
        <f>IF(#REF!="","x",#REF!)</f>
        <v>#REF!</v>
      </c>
      <c r="BT160" s="124" t="e">
        <f>IF(#REF!="","x",#REF!)</f>
        <v>#REF!</v>
      </c>
      <c r="BU160" s="124" t="e">
        <f>IF(#REF!="","x",#REF!)</f>
        <v>#REF!</v>
      </c>
      <c r="BV160" s="124" t="e">
        <f>IF(#REF!="","x",#REF!)</f>
        <v>#REF!</v>
      </c>
      <c r="BW160" s="124" t="e">
        <f>IF(#REF!="","x",#REF!)</f>
        <v>#REF!</v>
      </c>
      <c r="BX160" s="124" t="e">
        <f>IF(#REF!="","x",#REF!)</f>
        <v>#REF!</v>
      </c>
      <c r="BY160" s="124" t="e">
        <f>IF(#REF!="","x",#REF!)</f>
        <v>#REF!</v>
      </c>
      <c r="BZ160" s="124" t="e">
        <f>IF(#REF!="","x",#REF!)</f>
        <v>#REF!</v>
      </c>
      <c r="CA160" s="124" t="e">
        <f>IF(#REF!="","x",#REF!)</f>
        <v>#REF!</v>
      </c>
      <c r="CB160" s="124" t="e">
        <f>IF(#REF!="","x",#REF!)</f>
        <v>#REF!</v>
      </c>
    </row>
    <row r="161" spans="1:80" x14ac:dyDescent="0.25">
      <c r="A161" s="101" t="s">
        <v>294</v>
      </c>
      <c r="B161" s="84" t="s">
        <v>293</v>
      </c>
      <c r="C161" s="124" t="e">
        <f>IF(#REF!="","x",#REF!)</f>
        <v>#REF!</v>
      </c>
      <c r="D161" s="124" t="e">
        <f>IF(#REF!="","x",#REF!)</f>
        <v>#REF!</v>
      </c>
      <c r="E161" s="124" t="e">
        <f>IF(#REF!="","x",#REF!)</f>
        <v>#REF!</v>
      </c>
      <c r="F161" s="124" t="e">
        <f>IF(#REF!="","x",#REF!)</f>
        <v>#REF!</v>
      </c>
      <c r="G161" s="124" t="e">
        <f>IF(#REF!="","x",#REF!)</f>
        <v>#REF!</v>
      </c>
      <c r="H161" s="124" t="e">
        <f>IF(#REF!="","x",#REF!)</f>
        <v>#REF!</v>
      </c>
      <c r="I161" s="124" t="e">
        <f>IF(#REF!="","x",#REF!)</f>
        <v>#REF!</v>
      </c>
      <c r="J161" s="124" t="e">
        <f>IF(#REF!="","x",#REF!)</f>
        <v>#REF!</v>
      </c>
      <c r="K161" s="124" t="e">
        <f>IF(#REF!="","x",#REF!)</f>
        <v>#REF!</v>
      </c>
      <c r="L161" s="124" t="e">
        <f>IF(#REF!="","x",#REF!)</f>
        <v>#REF!</v>
      </c>
      <c r="M161" s="124" t="e">
        <f>IF(#REF!="","x",#REF!)</f>
        <v>#REF!</v>
      </c>
      <c r="N161" s="124" t="e">
        <f>IF(#REF!="","x",#REF!)</f>
        <v>#REF!</v>
      </c>
      <c r="O161" s="124" t="e">
        <f>IF(#REF!="","x",#REF!)</f>
        <v>#REF!</v>
      </c>
      <c r="P161" s="124" t="e">
        <f>IF(#REF!="","x",#REF!)</f>
        <v>#REF!</v>
      </c>
      <c r="Q161" s="124" t="e">
        <f>IF(#REF!="","x",#REF!)</f>
        <v>#REF!</v>
      </c>
      <c r="R161" s="124" t="e">
        <f>IF(#REF!="","x",#REF!)</f>
        <v>#REF!</v>
      </c>
      <c r="S161" s="124" t="e">
        <f>IF(#REF!="","x",#REF!)</f>
        <v>#REF!</v>
      </c>
      <c r="T161" s="124" t="e">
        <f>IF(#REF!="","x",#REF!)</f>
        <v>#REF!</v>
      </c>
      <c r="U161" s="124" t="e">
        <f>IF(#REF!="","x",#REF!)</f>
        <v>#REF!</v>
      </c>
      <c r="V161" s="124" t="e">
        <f>IF(#REF!="","x",#REF!)</f>
        <v>#REF!</v>
      </c>
      <c r="W161" s="124" t="e">
        <f>IF(#REF!="","x",#REF!)</f>
        <v>#REF!</v>
      </c>
      <c r="X161" s="124" t="e">
        <f>IF(#REF!="","x",#REF!)</f>
        <v>#REF!</v>
      </c>
      <c r="Y161" s="124" t="e">
        <f>IF(#REF!="","x",#REF!)</f>
        <v>#REF!</v>
      </c>
      <c r="Z161" s="124" t="e">
        <f>IF(#REF!="","x",#REF!)</f>
        <v>#REF!</v>
      </c>
      <c r="AA161" s="124" t="e">
        <f>IF(#REF!="","x",#REF!)</f>
        <v>#REF!</v>
      </c>
      <c r="AB161" s="124" t="e">
        <f>IF(#REF!="","x",#REF!)</f>
        <v>#REF!</v>
      </c>
      <c r="AC161" s="124" t="e">
        <f>IF(#REF!="","x",#REF!)</f>
        <v>#REF!</v>
      </c>
      <c r="AD161" s="124" t="e">
        <f>IF(#REF!="","x",#REF!)</f>
        <v>#REF!</v>
      </c>
      <c r="AE161" s="124" t="e">
        <f>IF(#REF!="","x",#REF!)</f>
        <v>#REF!</v>
      </c>
      <c r="AF161" s="124" t="e">
        <f>IF(#REF!="","x",#REF!)</f>
        <v>#REF!</v>
      </c>
      <c r="AG161" s="124" t="e">
        <f>IF(#REF!="","x",#REF!)</f>
        <v>#REF!</v>
      </c>
      <c r="AH161" s="124" t="e">
        <f>IF(#REF!="","x",#REF!)</f>
        <v>#REF!</v>
      </c>
      <c r="AI161" s="124" t="e">
        <f>IF(#REF!="","x",#REF!)</f>
        <v>#REF!</v>
      </c>
      <c r="AJ161" s="124" t="e">
        <f>IF(#REF!="","x",#REF!)</f>
        <v>#REF!</v>
      </c>
      <c r="AK161" s="124" t="e">
        <f>IF(#REF!="","x",#REF!)</f>
        <v>#REF!</v>
      </c>
      <c r="AL161" s="124" t="e">
        <f>IF(#REF!="","x",#REF!)</f>
        <v>#REF!</v>
      </c>
      <c r="AM161" s="124" t="e">
        <f>IF(#REF!="","x",#REF!)</f>
        <v>#REF!</v>
      </c>
      <c r="AN161" s="124" t="e">
        <f>IF(#REF!="","x",#REF!)</f>
        <v>#REF!</v>
      </c>
      <c r="AO161" s="124" t="e">
        <f>IF(#REF!="","x",#REF!)</f>
        <v>#REF!</v>
      </c>
      <c r="AP161" s="124" t="e">
        <f>IF(#REF!="","x",#REF!)</f>
        <v>#REF!</v>
      </c>
      <c r="AQ161" s="124" t="e">
        <f>IF(#REF!="","x",#REF!)</f>
        <v>#REF!</v>
      </c>
      <c r="AR161" s="124" t="e">
        <f>IF(#REF!="","x",#REF!)</f>
        <v>#REF!</v>
      </c>
      <c r="AS161" s="124" t="e">
        <f>IF(#REF!="","x",#REF!)</f>
        <v>#REF!</v>
      </c>
      <c r="AT161" s="124" t="e">
        <f>IF(#REF!="","x",#REF!)</f>
        <v>#REF!</v>
      </c>
      <c r="AU161" s="124" t="e">
        <f>IF(#REF!="","x",#REF!)</f>
        <v>#REF!</v>
      </c>
      <c r="AV161" s="124" t="e">
        <f>IF(#REF!="","x",#REF!)</f>
        <v>#REF!</v>
      </c>
      <c r="AW161" s="124" t="e">
        <f>IF(#REF!="","x",#REF!)</f>
        <v>#REF!</v>
      </c>
      <c r="AX161" s="124" t="e">
        <f>IF(#REF!="","x",#REF!)</f>
        <v>#REF!</v>
      </c>
      <c r="AY161" s="124" t="e">
        <f>IF(#REF!="","x",#REF!)</f>
        <v>#REF!</v>
      </c>
      <c r="AZ161" s="124" t="e">
        <f>IF(#REF!="","x",#REF!)</f>
        <v>#REF!</v>
      </c>
      <c r="BA161" s="124" t="e">
        <f>IF(#REF!="","x",#REF!)</f>
        <v>#REF!</v>
      </c>
      <c r="BB161" s="124" t="e">
        <f>IF(#REF!="","x",#REF!)</f>
        <v>#REF!</v>
      </c>
      <c r="BC161" s="124" t="e">
        <f>IF(#REF!="","x",#REF!)</f>
        <v>#REF!</v>
      </c>
      <c r="BD161" s="124" t="e">
        <f>IF(#REF!="","x",#REF!)</f>
        <v>#REF!</v>
      </c>
      <c r="BE161" s="162" t="e">
        <f>IF(#REF!="","x",YEAR(#REF!))</f>
        <v>#REF!</v>
      </c>
      <c r="BF161" s="162" t="e">
        <f>IF(#REF!="","x",YEAR(#REF!))</f>
        <v>#REF!</v>
      </c>
      <c r="BG161" s="162" t="e">
        <f>IF(#REF!="","x",YEAR(#REF!))</f>
        <v>#REF!</v>
      </c>
      <c r="BH161" s="124" t="e">
        <f>IF(#REF!="","x",#REF!)</f>
        <v>#REF!</v>
      </c>
      <c r="BI161" s="124" t="e">
        <f>IF(#REF!="","x",#REF!)</f>
        <v>#REF!</v>
      </c>
      <c r="BJ161" s="124" t="e">
        <f>IF(#REF!="","x",#REF!)</f>
        <v>#REF!</v>
      </c>
      <c r="BK161" s="124" t="e">
        <f>IF(#REF!="","x",#REF!)</f>
        <v>#REF!</v>
      </c>
      <c r="BL161" s="124" t="e">
        <f>IF(#REF!="","x",#REF!)</f>
        <v>#REF!</v>
      </c>
      <c r="BM161" s="124" t="e">
        <f>IF(#REF!="","x",#REF!)</f>
        <v>#REF!</v>
      </c>
      <c r="BN161" s="124" t="e">
        <f>IF(#REF!="","x",#REF!)</f>
        <v>#REF!</v>
      </c>
      <c r="BO161" s="124" t="e">
        <f>IF(#REF!="","x",#REF!)</f>
        <v>#REF!</v>
      </c>
      <c r="BP161" s="124" t="e">
        <f>IF(#REF!="","x",#REF!)</f>
        <v>#REF!</v>
      </c>
      <c r="BQ161" s="124" t="e">
        <f>IF(#REF!="","x",#REF!)</f>
        <v>#REF!</v>
      </c>
      <c r="BR161" s="124" t="e">
        <f>IF(#REF!="","x",#REF!)</f>
        <v>#REF!</v>
      </c>
      <c r="BS161" s="124" t="e">
        <f>IF(#REF!="","x",#REF!)</f>
        <v>#REF!</v>
      </c>
      <c r="BT161" s="124" t="e">
        <f>IF(#REF!="","x",#REF!)</f>
        <v>#REF!</v>
      </c>
      <c r="BU161" s="124" t="e">
        <f>IF(#REF!="","x",#REF!)</f>
        <v>#REF!</v>
      </c>
      <c r="BV161" s="124" t="e">
        <f>IF(#REF!="","x",#REF!)</f>
        <v>#REF!</v>
      </c>
      <c r="BW161" s="124" t="e">
        <f>IF(#REF!="","x",#REF!)</f>
        <v>#REF!</v>
      </c>
      <c r="BX161" s="124" t="e">
        <f>IF(#REF!="","x",#REF!)</f>
        <v>#REF!</v>
      </c>
      <c r="BY161" s="124" t="e">
        <f>IF(#REF!="","x",#REF!)</f>
        <v>#REF!</v>
      </c>
      <c r="BZ161" s="124" t="e">
        <f>IF(#REF!="","x",#REF!)</f>
        <v>#REF!</v>
      </c>
      <c r="CA161" s="124" t="e">
        <f>IF(#REF!="","x",#REF!)</f>
        <v>#REF!</v>
      </c>
      <c r="CB161" s="124" t="e">
        <f>IF(#REF!="","x",#REF!)</f>
        <v>#REF!</v>
      </c>
    </row>
    <row r="162" spans="1:80" x14ac:dyDescent="0.25">
      <c r="A162" s="101" t="s">
        <v>296</v>
      </c>
      <c r="B162" s="84" t="s">
        <v>295</v>
      </c>
      <c r="C162" s="124" t="e">
        <f>IF(#REF!="","x",#REF!)</f>
        <v>#REF!</v>
      </c>
      <c r="D162" s="124" t="e">
        <f>IF(#REF!="","x",#REF!)</f>
        <v>#REF!</v>
      </c>
      <c r="E162" s="124" t="e">
        <f>IF(#REF!="","x",#REF!)</f>
        <v>#REF!</v>
      </c>
      <c r="F162" s="124" t="e">
        <f>IF(#REF!="","x",#REF!)</f>
        <v>#REF!</v>
      </c>
      <c r="G162" s="124" t="e">
        <f>IF(#REF!="","x",#REF!)</f>
        <v>#REF!</v>
      </c>
      <c r="H162" s="124" t="e">
        <f>IF(#REF!="","x",#REF!)</f>
        <v>#REF!</v>
      </c>
      <c r="I162" s="124" t="e">
        <f>IF(#REF!="","x",#REF!)</f>
        <v>#REF!</v>
      </c>
      <c r="J162" s="124" t="e">
        <f>IF(#REF!="","x",#REF!)</f>
        <v>#REF!</v>
      </c>
      <c r="K162" s="124" t="e">
        <f>IF(#REF!="","x",#REF!)</f>
        <v>#REF!</v>
      </c>
      <c r="L162" s="124" t="e">
        <f>IF(#REF!="","x",#REF!)</f>
        <v>#REF!</v>
      </c>
      <c r="M162" s="124" t="e">
        <f>IF(#REF!="","x",#REF!)</f>
        <v>#REF!</v>
      </c>
      <c r="N162" s="124" t="e">
        <f>IF(#REF!="","x",#REF!)</f>
        <v>#REF!</v>
      </c>
      <c r="O162" s="124" t="e">
        <f>IF(#REF!="","x",#REF!)</f>
        <v>#REF!</v>
      </c>
      <c r="P162" s="124" t="e">
        <f>IF(#REF!="","x",#REF!)</f>
        <v>#REF!</v>
      </c>
      <c r="Q162" s="124" t="e">
        <f>IF(#REF!="","x",#REF!)</f>
        <v>#REF!</v>
      </c>
      <c r="R162" s="124" t="e">
        <f>IF(#REF!="","x",#REF!)</f>
        <v>#REF!</v>
      </c>
      <c r="S162" s="124" t="e">
        <f>IF(#REF!="","x",#REF!)</f>
        <v>#REF!</v>
      </c>
      <c r="T162" s="124" t="e">
        <f>IF(#REF!="","x",#REF!)</f>
        <v>#REF!</v>
      </c>
      <c r="U162" s="124" t="e">
        <f>IF(#REF!="","x",#REF!)</f>
        <v>#REF!</v>
      </c>
      <c r="V162" s="124" t="e">
        <f>IF(#REF!="","x",#REF!)</f>
        <v>#REF!</v>
      </c>
      <c r="W162" s="124" t="e">
        <f>IF(#REF!="","x",#REF!)</f>
        <v>#REF!</v>
      </c>
      <c r="X162" s="124" t="e">
        <f>IF(#REF!="","x",#REF!)</f>
        <v>#REF!</v>
      </c>
      <c r="Y162" s="124" t="e">
        <f>IF(#REF!="","x",#REF!)</f>
        <v>#REF!</v>
      </c>
      <c r="Z162" s="124" t="e">
        <f>IF(#REF!="","x",#REF!)</f>
        <v>#REF!</v>
      </c>
      <c r="AA162" s="124" t="e">
        <f>IF(#REF!="","x",#REF!)</f>
        <v>#REF!</v>
      </c>
      <c r="AB162" s="124" t="e">
        <f>IF(#REF!="","x",#REF!)</f>
        <v>#REF!</v>
      </c>
      <c r="AC162" s="124" t="e">
        <f>IF(#REF!="","x",#REF!)</f>
        <v>#REF!</v>
      </c>
      <c r="AD162" s="124" t="e">
        <f>IF(#REF!="","x",#REF!)</f>
        <v>#REF!</v>
      </c>
      <c r="AE162" s="124" t="e">
        <f>IF(#REF!="","x",#REF!)</f>
        <v>#REF!</v>
      </c>
      <c r="AF162" s="124" t="e">
        <f>IF(#REF!="","x",#REF!)</f>
        <v>#REF!</v>
      </c>
      <c r="AG162" s="124" t="e">
        <f>IF(#REF!="","x",#REF!)</f>
        <v>#REF!</v>
      </c>
      <c r="AH162" s="124" t="e">
        <f>IF(#REF!="","x",#REF!)</f>
        <v>#REF!</v>
      </c>
      <c r="AI162" s="124" t="e">
        <f>IF(#REF!="","x",#REF!)</f>
        <v>#REF!</v>
      </c>
      <c r="AJ162" s="124" t="e">
        <f>IF(#REF!="","x",#REF!)</f>
        <v>#REF!</v>
      </c>
      <c r="AK162" s="124" t="e">
        <f>IF(#REF!="","x",#REF!)</f>
        <v>#REF!</v>
      </c>
      <c r="AL162" s="124" t="e">
        <f>IF(#REF!="","x",#REF!)</f>
        <v>#REF!</v>
      </c>
      <c r="AM162" s="124" t="e">
        <f>IF(#REF!="","x",#REF!)</f>
        <v>#REF!</v>
      </c>
      <c r="AN162" s="124" t="e">
        <f>IF(#REF!="","x",#REF!)</f>
        <v>#REF!</v>
      </c>
      <c r="AO162" s="124" t="e">
        <f>IF(#REF!="","x",#REF!)</f>
        <v>#REF!</v>
      </c>
      <c r="AP162" s="124" t="e">
        <f>IF(#REF!="","x",#REF!)</f>
        <v>#REF!</v>
      </c>
      <c r="AQ162" s="124" t="e">
        <f>IF(#REF!="","x",#REF!)</f>
        <v>#REF!</v>
      </c>
      <c r="AR162" s="124" t="e">
        <f>IF(#REF!="","x",#REF!)</f>
        <v>#REF!</v>
      </c>
      <c r="AS162" s="124" t="e">
        <f>IF(#REF!="","x",#REF!)</f>
        <v>#REF!</v>
      </c>
      <c r="AT162" s="124" t="e">
        <f>IF(#REF!="","x",#REF!)</f>
        <v>#REF!</v>
      </c>
      <c r="AU162" s="124" t="e">
        <f>IF(#REF!="","x",#REF!)</f>
        <v>#REF!</v>
      </c>
      <c r="AV162" s="124" t="e">
        <f>IF(#REF!="","x",#REF!)</f>
        <v>#REF!</v>
      </c>
      <c r="AW162" s="124" t="e">
        <f>IF(#REF!="","x",#REF!)</f>
        <v>#REF!</v>
      </c>
      <c r="AX162" s="124" t="e">
        <f>IF(#REF!="","x",#REF!)</f>
        <v>#REF!</v>
      </c>
      <c r="AY162" s="124" t="e">
        <f>IF(#REF!="","x",#REF!)</f>
        <v>#REF!</v>
      </c>
      <c r="AZ162" s="124" t="e">
        <f>IF(#REF!="","x",#REF!)</f>
        <v>#REF!</v>
      </c>
      <c r="BA162" s="124" t="e">
        <f>IF(#REF!="","x",#REF!)</f>
        <v>#REF!</v>
      </c>
      <c r="BB162" s="124" t="e">
        <f>IF(#REF!="","x",#REF!)</f>
        <v>#REF!</v>
      </c>
      <c r="BC162" s="124" t="e">
        <f>IF(#REF!="","x",#REF!)</f>
        <v>#REF!</v>
      </c>
      <c r="BD162" s="124" t="e">
        <f>IF(#REF!="","x",#REF!)</f>
        <v>#REF!</v>
      </c>
      <c r="BE162" s="162" t="e">
        <f>IF(#REF!="","x",YEAR(#REF!))</f>
        <v>#REF!</v>
      </c>
      <c r="BF162" s="162" t="e">
        <f>IF(#REF!="","x",YEAR(#REF!))</f>
        <v>#REF!</v>
      </c>
      <c r="BG162" s="162" t="e">
        <f>IF(#REF!="","x",YEAR(#REF!))</f>
        <v>#REF!</v>
      </c>
      <c r="BH162" s="124" t="e">
        <f>IF(#REF!="","x",#REF!)</f>
        <v>#REF!</v>
      </c>
      <c r="BI162" s="124" t="e">
        <f>IF(#REF!="","x",#REF!)</f>
        <v>#REF!</v>
      </c>
      <c r="BJ162" s="124" t="e">
        <f>IF(#REF!="","x",#REF!)</f>
        <v>#REF!</v>
      </c>
      <c r="BK162" s="124" t="e">
        <f>IF(#REF!="","x",#REF!)</f>
        <v>#REF!</v>
      </c>
      <c r="BL162" s="124" t="e">
        <f>IF(#REF!="","x",#REF!)</f>
        <v>#REF!</v>
      </c>
      <c r="BM162" s="124" t="e">
        <f>IF(#REF!="","x",#REF!)</f>
        <v>#REF!</v>
      </c>
      <c r="BN162" s="124" t="e">
        <f>IF(#REF!="","x",#REF!)</f>
        <v>#REF!</v>
      </c>
      <c r="BO162" s="124" t="e">
        <f>IF(#REF!="","x",#REF!)</f>
        <v>#REF!</v>
      </c>
      <c r="BP162" s="124" t="e">
        <f>IF(#REF!="","x",#REF!)</f>
        <v>#REF!</v>
      </c>
      <c r="BQ162" s="124" t="e">
        <f>IF(#REF!="","x",#REF!)</f>
        <v>#REF!</v>
      </c>
      <c r="BR162" s="124" t="e">
        <f>IF(#REF!="","x",#REF!)</f>
        <v>#REF!</v>
      </c>
      <c r="BS162" s="124" t="e">
        <f>IF(#REF!="","x",#REF!)</f>
        <v>#REF!</v>
      </c>
      <c r="BT162" s="124" t="e">
        <f>IF(#REF!="","x",#REF!)</f>
        <v>#REF!</v>
      </c>
      <c r="BU162" s="124" t="e">
        <f>IF(#REF!="","x",#REF!)</f>
        <v>#REF!</v>
      </c>
      <c r="BV162" s="124" t="e">
        <f>IF(#REF!="","x",#REF!)</f>
        <v>#REF!</v>
      </c>
      <c r="BW162" s="124" t="e">
        <f>IF(#REF!="","x",#REF!)</f>
        <v>#REF!</v>
      </c>
      <c r="BX162" s="124" t="e">
        <f>IF(#REF!="","x",#REF!)</f>
        <v>#REF!</v>
      </c>
      <c r="BY162" s="124" t="e">
        <f>IF(#REF!="","x",#REF!)</f>
        <v>#REF!</v>
      </c>
      <c r="BZ162" s="124" t="e">
        <f>IF(#REF!="","x",#REF!)</f>
        <v>#REF!</v>
      </c>
      <c r="CA162" s="124" t="e">
        <f>IF(#REF!="","x",#REF!)</f>
        <v>#REF!</v>
      </c>
      <c r="CB162" s="124" t="e">
        <f>IF(#REF!="","x",#REF!)</f>
        <v>#REF!</v>
      </c>
    </row>
    <row r="163" spans="1:80" x14ac:dyDescent="0.25">
      <c r="A163" s="101" t="s">
        <v>299</v>
      </c>
      <c r="B163" s="84" t="s">
        <v>298</v>
      </c>
      <c r="C163" s="124" t="e">
        <f>IF(#REF!="","x",#REF!)</f>
        <v>#REF!</v>
      </c>
      <c r="D163" s="124" t="e">
        <f>IF(#REF!="","x",#REF!)</f>
        <v>#REF!</v>
      </c>
      <c r="E163" s="124" t="e">
        <f>IF(#REF!="","x",#REF!)</f>
        <v>#REF!</v>
      </c>
      <c r="F163" s="124" t="e">
        <f>IF(#REF!="","x",#REF!)</f>
        <v>#REF!</v>
      </c>
      <c r="G163" s="124" t="e">
        <f>IF(#REF!="","x",#REF!)</f>
        <v>#REF!</v>
      </c>
      <c r="H163" s="124" t="e">
        <f>IF(#REF!="","x",#REF!)</f>
        <v>#REF!</v>
      </c>
      <c r="I163" s="124" t="e">
        <f>IF(#REF!="","x",#REF!)</f>
        <v>#REF!</v>
      </c>
      <c r="J163" s="124" t="e">
        <f>IF(#REF!="","x",#REF!)</f>
        <v>#REF!</v>
      </c>
      <c r="K163" s="124" t="e">
        <f>IF(#REF!="","x",#REF!)</f>
        <v>#REF!</v>
      </c>
      <c r="L163" s="124" t="e">
        <f>IF(#REF!="","x",#REF!)</f>
        <v>#REF!</v>
      </c>
      <c r="M163" s="124" t="e">
        <f>IF(#REF!="","x",#REF!)</f>
        <v>#REF!</v>
      </c>
      <c r="N163" s="124" t="e">
        <f>IF(#REF!="","x",#REF!)</f>
        <v>#REF!</v>
      </c>
      <c r="O163" s="124" t="e">
        <f>IF(#REF!="","x",#REF!)</f>
        <v>#REF!</v>
      </c>
      <c r="P163" s="124" t="e">
        <f>IF(#REF!="","x",#REF!)</f>
        <v>#REF!</v>
      </c>
      <c r="Q163" s="124" t="e">
        <f>IF(#REF!="","x",#REF!)</f>
        <v>#REF!</v>
      </c>
      <c r="R163" s="124" t="e">
        <f>IF(#REF!="","x",#REF!)</f>
        <v>#REF!</v>
      </c>
      <c r="S163" s="124" t="e">
        <f>IF(#REF!="","x",#REF!)</f>
        <v>#REF!</v>
      </c>
      <c r="T163" s="124" t="e">
        <f>IF(#REF!="","x",#REF!)</f>
        <v>#REF!</v>
      </c>
      <c r="U163" s="124" t="e">
        <f>IF(#REF!="","x",#REF!)</f>
        <v>#REF!</v>
      </c>
      <c r="V163" s="124" t="e">
        <f>IF(#REF!="","x",#REF!)</f>
        <v>#REF!</v>
      </c>
      <c r="W163" s="124" t="e">
        <f>IF(#REF!="","x",#REF!)</f>
        <v>#REF!</v>
      </c>
      <c r="X163" s="124" t="e">
        <f>IF(#REF!="","x",#REF!)</f>
        <v>#REF!</v>
      </c>
      <c r="Y163" s="124" t="e">
        <f>IF(#REF!="","x",#REF!)</f>
        <v>#REF!</v>
      </c>
      <c r="Z163" s="124" t="e">
        <f>IF(#REF!="","x",#REF!)</f>
        <v>#REF!</v>
      </c>
      <c r="AA163" s="124" t="e">
        <f>IF(#REF!="","x",#REF!)</f>
        <v>#REF!</v>
      </c>
      <c r="AB163" s="124" t="e">
        <f>IF(#REF!="","x",#REF!)</f>
        <v>#REF!</v>
      </c>
      <c r="AC163" s="124" t="e">
        <f>IF(#REF!="","x",#REF!)</f>
        <v>#REF!</v>
      </c>
      <c r="AD163" s="124" t="e">
        <f>IF(#REF!="","x",#REF!)</f>
        <v>#REF!</v>
      </c>
      <c r="AE163" s="124" t="e">
        <f>IF(#REF!="","x",#REF!)</f>
        <v>#REF!</v>
      </c>
      <c r="AF163" s="124" t="e">
        <f>IF(#REF!="","x",#REF!)</f>
        <v>#REF!</v>
      </c>
      <c r="AG163" s="124" t="e">
        <f>IF(#REF!="","x",#REF!)</f>
        <v>#REF!</v>
      </c>
      <c r="AH163" s="124" t="e">
        <f>IF(#REF!="","x",#REF!)</f>
        <v>#REF!</v>
      </c>
      <c r="AI163" s="124" t="e">
        <f>IF(#REF!="","x",#REF!)</f>
        <v>#REF!</v>
      </c>
      <c r="AJ163" s="124" t="e">
        <f>IF(#REF!="","x",#REF!)</f>
        <v>#REF!</v>
      </c>
      <c r="AK163" s="124" t="e">
        <f>IF(#REF!="","x",#REF!)</f>
        <v>#REF!</v>
      </c>
      <c r="AL163" s="124" t="e">
        <f>IF(#REF!="","x",#REF!)</f>
        <v>#REF!</v>
      </c>
      <c r="AM163" s="124" t="e">
        <f>IF(#REF!="","x",#REF!)</f>
        <v>#REF!</v>
      </c>
      <c r="AN163" s="124" t="e">
        <f>IF(#REF!="","x",#REF!)</f>
        <v>#REF!</v>
      </c>
      <c r="AO163" s="124" t="e">
        <f>IF(#REF!="","x",#REF!)</f>
        <v>#REF!</v>
      </c>
      <c r="AP163" s="124" t="e">
        <f>IF(#REF!="","x",#REF!)</f>
        <v>#REF!</v>
      </c>
      <c r="AQ163" s="124" t="e">
        <f>IF(#REF!="","x",#REF!)</f>
        <v>#REF!</v>
      </c>
      <c r="AR163" s="124" t="e">
        <f>IF(#REF!="","x",#REF!)</f>
        <v>#REF!</v>
      </c>
      <c r="AS163" s="124" t="e">
        <f>IF(#REF!="","x",#REF!)</f>
        <v>#REF!</v>
      </c>
      <c r="AT163" s="124" t="e">
        <f>IF(#REF!="","x",#REF!)</f>
        <v>#REF!</v>
      </c>
      <c r="AU163" s="124" t="e">
        <f>IF(#REF!="","x",#REF!)</f>
        <v>#REF!</v>
      </c>
      <c r="AV163" s="124" t="e">
        <f>IF(#REF!="","x",#REF!)</f>
        <v>#REF!</v>
      </c>
      <c r="AW163" s="124" t="e">
        <f>IF(#REF!="","x",#REF!)</f>
        <v>#REF!</v>
      </c>
      <c r="AX163" s="124" t="e">
        <f>IF(#REF!="","x",#REF!)</f>
        <v>#REF!</v>
      </c>
      <c r="AY163" s="124" t="e">
        <f>IF(#REF!="","x",#REF!)</f>
        <v>#REF!</v>
      </c>
      <c r="AZ163" s="124" t="e">
        <f>IF(#REF!="","x",#REF!)</f>
        <v>#REF!</v>
      </c>
      <c r="BA163" s="124" t="e">
        <f>IF(#REF!="","x",#REF!)</f>
        <v>#REF!</v>
      </c>
      <c r="BB163" s="124" t="e">
        <f>IF(#REF!="","x",#REF!)</f>
        <v>#REF!</v>
      </c>
      <c r="BC163" s="124" t="e">
        <f>IF(#REF!="","x",#REF!)</f>
        <v>#REF!</v>
      </c>
      <c r="BD163" s="124" t="e">
        <f>IF(#REF!="","x",#REF!)</f>
        <v>#REF!</v>
      </c>
      <c r="BE163" s="162" t="e">
        <f>IF(#REF!="","x",YEAR(#REF!))</f>
        <v>#REF!</v>
      </c>
      <c r="BF163" s="162" t="e">
        <f>IF(#REF!="","x",YEAR(#REF!))</f>
        <v>#REF!</v>
      </c>
      <c r="BG163" s="162" t="e">
        <f>IF(#REF!="","x",YEAR(#REF!))</f>
        <v>#REF!</v>
      </c>
      <c r="BH163" s="124" t="e">
        <f>IF(#REF!="","x",#REF!)</f>
        <v>#REF!</v>
      </c>
      <c r="BI163" s="124" t="e">
        <f>IF(#REF!="","x",#REF!)</f>
        <v>#REF!</v>
      </c>
      <c r="BJ163" s="124" t="e">
        <f>IF(#REF!="","x",#REF!)</f>
        <v>#REF!</v>
      </c>
      <c r="BK163" s="124" t="e">
        <f>IF(#REF!="","x",#REF!)</f>
        <v>#REF!</v>
      </c>
      <c r="BL163" s="124" t="e">
        <f>IF(#REF!="","x",#REF!)</f>
        <v>#REF!</v>
      </c>
      <c r="BM163" s="124" t="e">
        <f>IF(#REF!="","x",#REF!)</f>
        <v>#REF!</v>
      </c>
      <c r="BN163" s="124" t="e">
        <f>IF(#REF!="","x",#REF!)</f>
        <v>#REF!</v>
      </c>
      <c r="BO163" s="124" t="e">
        <f>IF(#REF!="","x",#REF!)</f>
        <v>#REF!</v>
      </c>
      <c r="BP163" s="124" t="e">
        <f>IF(#REF!="","x",#REF!)</f>
        <v>#REF!</v>
      </c>
      <c r="BQ163" s="124" t="e">
        <f>IF(#REF!="","x",#REF!)</f>
        <v>#REF!</v>
      </c>
      <c r="BR163" s="124" t="e">
        <f>IF(#REF!="","x",#REF!)</f>
        <v>#REF!</v>
      </c>
      <c r="BS163" s="124" t="e">
        <f>IF(#REF!="","x",#REF!)</f>
        <v>#REF!</v>
      </c>
      <c r="BT163" s="124" t="e">
        <f>IF(#REF!="","x",#REF!)</f>
        <v>#REF!</v>
      </c>
      <c r="BU163" s="124" t="e">
        <f>IF(#REF!="","x",#REF!)</f>
        <v>#REF!</v>
      </c>
      <c r="BV163" s="124" t="e">
        <f>IF(#REF!="","x",#REF!)</f>
        <v>#REF!</v>
      </c>
      <c r="BW163" s="124" t="e">
        <f>IF(#REF!="","x",#REF!)</f>
        <v>#REF!</v>
      </c>
      <c r="BX163" s="124" t="e">
        <f>IF(#REF!="","x",#REF!)</f>
        <v>#REF!</v>
      </c>
      <c r="BY163" s="124" t="e">
        <f>IF(#REF!="","x",#REF!)</f>
        <v>#REF!</v>
      </c>
      <c r="BZ163" s="124" t="e">
        <f>IF(#REF!="","x",#REF!)</f>
        <v>#REF!</v>
      </c>
      <c r="CA163" s="124" t="e">
        <f>IF(#REF!="","x",#REF!)</f>
        <v>#REF!</v>
      </c>
      <c r="CB163" s="124" t="e">
        <f>IF(#REF!="","x",#REF!)</f>
        <v>#REF!</v>
      </c>
    </row>
    <row r="164" spans="1:80" x14ac:dyDescent="0.25">
      <c r="A164" s="101" t="s">
        <v>301</v>
      </c>
      <c r="B164" s="84" t="s">
        <v>300</v>
      </c>
      <c r="C164" s="124" t="e">
        <f>IF(#REF!="","x",#REF!)</f>
        <v>#REF!</v>
      </c>
      <c r="D164" s="124" t="e">
        <f>IF(#REF!="","x",#REF!)</f>
        <v>#REF!</v>
      </c>
      <c r="E164" s="124" t="e">
        <f>IF(#REF!="","x",#REF!)</f>
        <v>#REF!</v>
      </c>
      <c r="F164" s="124" t="e">
        <f>IF(#REF!="","x",#REF!)</f>
        <v>#REF!</v>
      </c>
      <c r="G164" s="124" t="e">
        <f>IF(#REF!="","x",#REF!)</f>
        <v>#REF!</v>
      </c>
      <c r="H164" s="124" t="e">
        <f>IF(#REF!="","x",#REF!)</f>
        <v>#REF!</v>
      </c>
      <c r="I164" s="124" t="e">
        <f>IF(#REF!="","x",#REF!)</f>
        <v>#REF!</v>
      </c>
      <c r="J164" s="124" t="e">
        <f>IF(#REF!="","x",#REF!)</f>
        <v>#REF!</v>
      </c>
      <c r="K164" s="124" t="e">
        <f>IF(#REF!="","x",#REF!)</f>
        <v>#REF!</v>
      </c>
      <c r="L164" s="124" t="e">
        <f>IF(#REF!="","x",#REF!)</f>
        <v>#REF!</v>
      </c>
      <c r="M164" s="124" t="e">
        <f>IF(#REF!="","x",#REF!)</f>
        <v>#REF!</v>
      </c>
      <c r="N164" s="124" t="e">
        <f>IF(#REF!="","x",#REF!)</f>
        <v>#REF!</v>
      </c>
      <c r="O164" s="124" t="e">
        <f>IF(#REF!="","x",#REF!)</f>
        <v>#REF!</v>
      </c>
      <c r="P164" s="124" t="e">
        <f>IF(#REF!="","x",#REF!)</f>
        <v>#REF!</v>
      </c>
      <c r="Q164" s="124" t="e">
        <f>IF(#REF!="","x",#REF!)</f>
        <v>#REF!</v>
      </c>
      <c r="R164" s="124" t="e">
        <f>IF(#REF!="","x",#REF!)</f>
        <v>#REF!</v>
      </c>
      <c r="S164" s="124" t="e">
        <f>IF(#REF!="","x",#REF!)</f>
        <v>#REF!</v>
      </c>
      <c r="T164" s="124" t="e">
        <f>IF(#REF!="","x",#REF!)</f>
        <v>#REF!</v>
      </c>
      <c r="U164" s="124" t="e">
        <f>IF(#REF!="","x",#REF!)</f>
        <v>#REF!</v>
      </c>
      <c r="V164" s="124" t="e">
        <f>IF(#REF!="","x",#REF!)</f>
        <v>#REF!</v>
      </c>
      <c r="W164" s="124" t="e">
        <f>IF(#REF!="","x",#REF!)</f>
        <v>#REF!</v>
      </c>
      <c r="X164" s="124" t="e">
        <f>IF(#REF!="","x",#REF!)</f>
        <v>#REF!</v>
      </c>
      <c r="Y164" s="124" t="e">
        <f>IF(#REF!="","x",#REF!)</f>
        <v>#REF!</v>
      </c>
      <c r="Z164" s="124" t="e">
        <f>IF(#REF!="","x",#REF!)</f>
        <v>#REF!</v>
      </c>
      <c r="AA164" s="124" t="e">
        <f>IF(#REF!="","x",#REF!)</f>
        <v>#REF!</v>
      </c>
      <c r="AB164" s="124" t="e">
        <f>IF(#REF!="","x",#REF!)</f>
        <v>#REF!</v>
      </c>
      <c r="AC164" s="124" t="e">
        <f>IF(#REF!="","x",#REF!)</f>
        <v>#REF!</v>
      </c>
      <c r="AD164" s="124" t="e">
        <f>IF(#REF!="","x",#REF!)</f>
        <v>#REF!</v>
      </c>
      <c r="AE164" s="124" t="e">
        <f>IF(#REF!="","x",#REF!)</f>
        <v>#REF!</v>
      </c>
      <c r="AF164" s="124" t="e">
        <f>IF(#REF!="","x",#REF!)</f>
        <v>#REF!</v>
      </c>
      <c r="AG164" s="124" t="e">
        <f>IF(#REF!="","x",#REF!)</f>
        <v>#REF!</v>
      </c>
      <c r="AH164" s="124" t="e">
        <f>IF(#REF!="","x",#REF!)</f>
        <v>#REF!</v>
      </c>
      <c r="AI164" s="124" t="e">
        <f>IF(#REF!="","x",#REF!)</f>
        <v>#REF!</v>
      </c>
      <c r="AJ164" s="124" t="e">
        <f>IF(#REF!="","x",#REF!)</f>
        <v>#REF!</v>
      </c>
      <c r="AK164" s="124" t="e">
        <f>IF(#REF!="","x",#REF!)</f>
        <v>#REF!</v>
      </c>
      <c r="AL164" s="124" t="e">
        <f>IF(#REF!="","x",#REF!)</f>
        <v>#REF!</v>
      </c>
      <c r="AM164" s="124" t="e">
        <f>IF(#REF!="","x",#REF!)</f>
        <v>#REF!</v>
      </c>
      <c r="AN164" s="124" t="e">
        <f>IF(#REF!="","x",#REF!)</f>
        <v>#REF!</v>
      </c>
      <c r="AO164" s="124" t="e">
        <f>IF(#REF!="","x",#REF!)</f>
        <v>#REF!</v>
      </c>
      <c r="AP164" s="124" t="e">
        <f>IF(#REF!="","x",#REF!)</f>
        <v>#REF!</v>
      </c>
      <c r="AQ164" s="124" t="e">
        <f>IF(#REF!="","x",#REF!)</f>
        <v>#REF!</v>
      </c>
      <c r="AR164" s="124" t="e">
        <f>IF(#REF!="","x",#REF!)</f>
        <v>#REF!</v>
      </c>
      <c r="AS164" s="124" t="e">
        <f>IF(#REF!="","x",#REF!)</f>
        <v>#REF!</v>
      </c>
      <c r="AT164" s="124" t="e">
        <f>IF(#REF!="","x",#REF!)</f>
        <v>#REF!</v>
      </c>
      <c r="AU164" s="124" t="e">
        <f>IF(#REF!="","x",#REF!)</f>
        <v>#REF!</v>
      </c>
      <c r="AV164" s="124" t="e">
        <f>IF(#REF!="","x",#REF!)</f>
        <v>#REF!</v>
      </c>
      <c r="AW164" s="124" t="e">
        <f>IF(#REF!="","x",#REF!)</f>
        <v>#REF!</v>
      </c>
      <c r="AX164" s="124" t="e">
        <f>IF(#REF!="","x",#REF!)</f>
        <v>#REF!</v>
      </c>
      <c r="AY164" s="124" t="e">
        <f>IF(#REF!="","x",#REF!)</f>
        <v>#REF!</v>
      </c>
      <c r="AZ164" s="124" t="e">
        <f>IF(#REF!="","x",#REF!)</f>
        <v>#REF!</v>
      </c>
      <c r="BA164" s="124" t="e">
        <f>IF(#REF!="","x",#REF!)</f>
        <v>#REF!</v>
      </c>
      <c r="BB164" s="124" t="e">
        <f>IF(#REF!="","x",#REF!)</f>
        <v>#REF!</v>
      </c>
      <c r="BC164" s="124" t="e">
        <f>IF(#REF!="","x",#REF!)</f>
        <v>#REF!</v>
      </c>
      <c r="BD164" s="124" t="e">
        <f>IF(#REF!="","x",#REF!)</f>
        <v>#REF!</v>
      </c>
      <c r="BE164" s="162" t="e">
        <f>IF(#REF!="","x",YEAR(#REF!))</f>
        <v>#REF!</v>
      </c>
      <c r="BF164" s="162" t="e">
        <f>IF(#REF!="","x",YEAR(#REF!))</f>
        <v>#REF!</v>
      </c>
      <c r="BG164" s="162" t="e">
        <f>IF(#REF!="","x",YEAR(#REF!))</f>
        <v>#REF!</v>
      </c>
      <c r="BH164" s="124" t="e">
        <f>IF(#REF!="","x",#REF!)</f>
        <v>#REF!</v>
      </c>
      <c r="BI164" s="124" t="e">
        <f>IF(#REF!="","x",#REF!)</f>
        <v>#REF!</v>
      </c>
      <c r="BJ164" s="124" t="e">
        <f>IF(#REF!="","x",#REF!)</f>
        <v>#REF!</v>
      </c>
      <c r="BK164" s="124" t="e">
        <f>IF(#REF!="","x",#REF!)</f>
        <v>#REF!</v>
      </c>
      <c r="BL164" s="124" t="e">
        <f>IF(#REF!="","x",#REF!)</f>
        <v>#REF!</v>
      </c>
      <c r="BM164" s="124" t="e">
        <f>IF(#REF!="","x",#REF!)</f>
        <v>#REF!</v>
      </c>
      <c r="BN164" s="124" t="e">
        <f>IF(#REF!="","x",#REF!)</f>
        <v>#REF!</v>
      </c>
      <c r="BO164" s="124" t="e">
        <f>IF(#REF!="","x",#REF!)</f>
        <v>#REF!</v>
      </c>
      <c r="BP164" s="124" t="e">
        <f>IF(#REF!="","x",#REF!)</f>
        <v>#REF!</v>
      </c>
      <c r="BQ164" s="124" t="e">
        <f>IF(#REF!="","x",#REF!)</f>
        <v>#REF!</v>
      </c>
      <c r="BR164" s="124" t="e">
        <f>IF(#REF!="","x",#REF!)</f>
        <v>#REF!</v>
      </c>
      <c r="BS164" s="124" t="e">
        <f>IF(#REF!="","x",#REF!)</f>
        <v>#REF!</v>
      </c>
      <c r="BT164" s="124" t="e">
        <f>IF(#REF!="","x",#REF!)</f>
        <v>#REF!</v>
      </c>
      <c r="BU164" s="124" t="e">
        <f>IF(#REF!="","x",#REF!)</f>
        <v>#REF!</v>
      </c>
      <c r="BV164" s="124" t="e">
        <f>IF(#REF!="","x",#REF!)</f>
        <v>#REF!</v>
      </c>
      <c r="BW164" s="124" t="e">
        <f>IF(#REF!="","x",#REF!)</f>
        <v>#REF!</v>
      </c>
      <c r="BX164" s="124" t="e">
        <f>IF(#REF!="","x",#REF!)</f>
        <v>#REF!</v>
      </c>
      <c r="BY164" s="124" t="e">
        <f>IF(#REF!="","x",#REF!)</f>
        <v>#REF!</v>
      </c>
      <c r="BZ164" s="124" t="e">
        <f>IF(#REF!="","x",#REF!)</f>
        <v>#REF!</v>
      </c>
      <c r="CA164" s="124" t="e">
        <f>IF(#REF!="","x",#REF!)</f>
        <v>#REF!</v>
      </c>
      <c r="CB164" s="124" t="e">
        <f>IF(#REF!="","x",#REF!)</f>
        <v>#REF!</v>
      </c>
    </row>
    <row r="165" spans="1:80" x14ac:dyDescent="0.25">
      <c r="A165" s="101" t="s">
        <v>303</v>
      </c>
      <c r="B165" s="84" t="s">
        <v>302</v>
      </c>
      <c r="C165" s="124" t="e">
        <f>IF(#REF!="","x",#REF!)</f>
        <v>#REF!</v>
      </c>
      <c r="D165" s="124" t="e">
        <f>IF(#REF!="","x",#REF!)</f>
        <v>#REF!</v>
      </c>
      <c r="E165" s="124" t="e">
        <f>IF(#REF!="","x",#REF!)</f>
        <v>#REF!</v>
      </c>
      <c r="F165" s="124" t="e">
        <f>IF(#REF!="","x",#REF!)</f>
        <v>#REF!</v>
      </c>
      <c r="G165" s="124" t="e">
        <f>IF(#REF!="","x",#REF!)</f>
        <v>#REF!</v>
      </c>
      <c r="H165" s="124" t="e">
        <f>IF(#REF!="","x",#REF!)</f>
        <v>#REF!</v>
      </c>
      <c r="I165" s="124" t="e">
        <f>IF(#REF!="","x",#REF!)</f>
        <v>#REF!</v>
      </c>
      <c r="J165" s="124" t="e">
        <f>IF(#REF!="","x",#REF!)</f>
        <v>#REF!</v>
      </c>
      <c r="K165" s="124" t="e">
        <f>IF(#REF!="","x",#REF!)</f>
        <v>#REF!</v>
      </c>
      <c r="L165" s="124" t="e">
        <f>IF(#REF!="","x",#REF!)</f>
        <v>#REF!</v>
      </c>
      <c r="M165" s="124" t="e">
        <f>IF(#REF!="","x",#REF!)</f>
        <v>#REF!</v>
      </c>
      <c r="N165" s="124" t="e">
        <f>IF(#REF!="","x",#REF!)</f>
        <v>#REF!</v>
      </c>
      <c r="O165" s="124" t="e">
        <f>IF(#REF!="","x",#REF!)</f>
        <v>#REF!</v>
      </c>
      <c r="P165" s="124" t="e">
        <f>IF(#REF!="","x",#REF!)</f>
        <v>#REF!</v>
      </c>
      <c r="Q165" s="124" t="e">
        <f>IF(#REF!="","x",#REF!)</f>
        <v>#REF!</v>
      </c>
      <c r="R165" s="124" t="e">
        <f>IF(#REF!="","x",#REF!)</f>
        <v>#REF!</v>
      </c>
      <c r="S165" s="124" t="e">
        <f>IF(#REF!="","x",#REF!)</f>
        <v>#REF!</v>
      </c>
      <c r="T165" s="124" t="e">
        <f>IF(#REF!="","x",#REF!)</f>
        <v>#REF!</v>
      </c>
      <c r="U165" s="124" t="e">
        <f>IF(#REF!="","x",#REF!)</f>
        <v>#REF!</v>
      </c>
      <c r="V165" s="124" t="e">
        <f>IF(#REF!="","x",#REF!)</f>
        <v>#REF!</v>
      </c>
      <c r="W165" s="124" t="e">
        <f>IF(#REF!="","x",#REF!)</f>
        <v>#REF!</v>
      </c>
      <c r="X165" s="124" t="e">
        <f>IF(#REF!="","x",#REF!)</f>
        <v>#REF!</v>
      </c>
      <c r="Y165" s="124" t="e">
        <f>IF(#REF!="","x",#REF!)</f>
        <v>#REF!</v>
      </c>
      <c r="Z165" s="124" t="e">
        <f>IF(#REF!="","x",#REF!)</f>
        <v>#REF!</v>
      </c>
      <c r="AA165" s="124" t="e">
        <f>IF(#REF!="","x",#REF!)</f>
        <v>#REF!</v>
      </c>
      <c r="AB165" s="124" t="e">
        <f>IF(#REF!="","x",#REF!)</f>
        <v>#REF!</v>
      </c>
      <c r="AC165" s="124" t="e">
        <f>IF(#REF!="","x",#REF!)</f>
        <v>#REF!</v>
      </c>
      <c r="AD165" s="124" t="e">
        <f>IF(#REF!="","x",#REF!)</f>
        <v>#REF!</v>
      </c>
      <c r="AE165" s="124" t="e">
        <f>IF(#REF!="","x",#REF!)</f>
        <v>#REF!</v>
      </c>
      <c r="AF165" s="124" t="e">
        <f>IF(#REF!="","x",#REF!)</f>
        <v>#REF!</v>
      </c>
      <c r="AG165" s="124" t="e">
        <f>IF(#REF!="","x",#REF!)</f>
        <v>#REF!</v>
      </c>
      <c r="AH165" s="124" t="e">
        <f>IF(#REF!="","x",#REF!)</f>
        <v>#REF!</v>
      </c>
      <c r="AI165" s="124" t="e">
        <f>IF(#REF!="","x",#REF!)</f>
        <v>#REF!</v>
      </c>
      <c r="AJ165" s="124" t="e">
        <f>IF(#REF!="","x",#REF!)</f>
        <v>#REF!</v>
      </c>
      <c r="AK165" s="124" t="e">
        <f>IF(#REF!="","x",#REF!)</f>
        <v>#REF!</v>
      </c>
      <c r="AL165" s="124" t="e">
        <f>IF(#REF!="","x",#REF!)</f>
        <v>#REF!</v>
      </c>
      <c r="AM165" s="124" t="e">
        <f>IF(#REF!="","x",#REF!)</f>
        <v>#REF!</v>
      </c>
      <c r="AN165" s="124" t="e">
        <f>IF(#REF!="","x",#REF!)</f>
        <v>#REF!</v>
      </c>
      <c r="AO165" s="124" t="e">
        <f>IF(#REF!="","x",#REF!)</f>
        <v>#REF!</v>
      </c>
      <c r="AP165" s="124" t="e">
        <f>IF(#REF!="","x",#REF!)</f>
        <v>#REF!</v>
      </c>
      <c r="AQ165" s="124" t="e">
        <f>IF(#REF!="","x",#REF!)</f>
        <v>#REF!</v>
      </c>
      <c r="AR165" s="124" t="e">
        <f>IF(#REF!="","x",#REF!)</f>
        <v>#REF!</v>
      </c>
      <c r="AS165" s="124" t="e">
        <f>IF(#REF!="","x",#REF!)</f>
        <v>#REF!</v>
      </c>
      <c r="AT165" s="124" t="e">
        <f>IF(#REF!="","x",#REF!)</f>
        <v>#REF!</v>
      </c>
      <c r="AU165" s="124" t="e">
        <f>IF(#REF!="","x",#REF!)</f>
        <v>#REF!</v>
      </c>
      <c r="AV165" s="124" t="e">
        <f>IF(#REF!="","x",#REF!)</f>
        <v>#REF!</v>
      </c>
      <c r="AW165" s="124" t="e">
        <f>IF(#REF!="","x",#REF!)</f>
        <v>#REF!</v>
      </c>
      <c r="AX165" s="124" t="e">
        <f>IF(#REF!="","x",#REF!)</f>
        <v>#REF!</v>
      </c>
      <c r="AY165" s="124" t="e">
        <f>IF(#REF!="","x",#REF!)</f>
        <v>#REF!</v>
      </c>
      <c r="AZ165" s="124" t="e">
        <f>IF(#REF!="","x",#REF!)</f>
        <v>#REF!</v>
      </c>
      <c r="BA165" s="124" t="e">
        <f>IF(#REF!="","x",#REF!)</f>
        <v>#REF!</v>
      </c>
      <c r="BB165" s="124" t="e">
        <f>IF(#REF!="","x",#REF!)</f>
        <v>#REF!</v>
      </c>
      <c r="BC165" s="124" t="e">
        <f>IF(#REF!="","x",#REF!)</f>
        <v>#REF!</v>
      </c>
      <c r="BD165" s="124" t="e">
        <f>IF(#REF!="","x",#REF!)</f>
        <v>#REF!</v>
      </c>
      <c r="BE165" s="162" t="e">
        <f>IF(#REF!="","x",YEAR(#REF!))</f>
        <v>#REF!</v>
      </c>
      <c r="BF165" s="162" t="e">
        <f>IF(#REF!="","x",YEAR(#REF!))</f>
        <v>#REF!</v>
      </c>
      <c r="BG165" s="162" t="e">
        <f>IF(#REF!="","x",YEAR(#REF!))</f>
        <v>#REF!</v>
      </c>
      <c r="BH165" s="124" t="e">
        <f>IF(#REF!="","x",#REF!)</f>
        <v>#REF!</v>
      </c>
      <c r="BI165" s="124" t="e">
        <f>IF(#REF!="","x",#REF!)</f>
        <v>#REF!</v>
      </c>
      <c r="BJ165" s="124" t="e">
        <f>IF(#REF!="","x",#REF!)</f>
        <v>#REF!</v>
      </c>
      <c r="BK165" s="124" t="e">
        <f>IF(#REF!="","x",#REF!)</f>
        <v>#REF!</v>
      </c>
      <c r="BL165" s="124" t="e">
        <f>IF(#REF!="","x",#REF!)</f>
        <v>#REF!</v>
      </c>
      <c r="BM165" s="124" t="e">
        <f>IF(#REF!="","x",#REF!)</f>
        <v>#REF!</v>
      </c>
      <c r="BN165" s="124" t="e">
        <f>IF(#REF!="","x",#REF!)</f>
        <v>#REF!</v>
      </c>
      <c r="BO165" s="124" t="e">
        <f>IF(#REF!="","x",#REF!)</f>
        <v>#REF!</v>
      </c>
      <c r="BP165" s="124" t="e">
        <f>IF(#REF!="","x",#REF!)</f>
        <v>#REF!</v>
      </c>
      <c r="BQ165" s="124" t="e">
        <f>IF(#REF!="","x",#REF!)</f>
        <v>#REF!</v>
      </c>
      <c r="BR165" s="124" t="e">
        <f>IF(#REF!="","x",#REF!)</f>
        <v>#REF!</v>
      </c>
      <c r="BS165" s="124" t="e">
        <f>IF(#REF!="","x",#REF!)</f>
        <v>#REF!</v>
      </c>
      <c r="BT165" s="124" t="e">
        <f>IF(#REF!="","x",#REF!)</f>
        <v>#REF!</v>
      </c>
      <c r="BU165" s="124" t="e">
        <f>IF(#REF!="","x",#REF!)</f>
        <v>#REF!</v>
      </c>
      <c r="BV165" s="124" t="e">
        <f>IF(#REF!="","x",#REF!)</f>
        <v>#REF!</v>
      </c>
      <c r="BW165" s="124" t="e">
        <f>IF(#REF!="","x",#REF!)</f>
        <v>#REF!</v>
      </c>
      <c r="BX165" s="124" t="e">
        <f>IF(#REF!="","x",#REF!)</f>
        <v>#REF!</v>
      </c>
      <c r="BY165" s="124" t="e">
        <f>IF(#REF!="","x",#REF!)</f>
        <v>#REF!</v>
      </c>
      <c r="BZ165" s="124" t="e">
        <f>IF(#REF!="","x",#REF!)</f>
        <v>#REF!</v>
      </c>
      <c r="CA165" s="124" t="e">
        <f>IF(#REF!="","x",#REF!)</f>
        <v>#REF!</v>
      </c>
      <c r="CB165" s="124" t="e">
        <f>IF(#REF!="","x",#REF!)</f>
        <v>#REF!</v>
      </c>
    </row>
    <row r="166" spans="1:80" x14ac:dyDescent="0.25">
      <c r="A166" s="101" t="s">
        <v>305</v>
      </c>
      <c r="B166" s="84" t="s">
        <v>304</v>
      </c>
      <c r="C166" s="124" t="e">
        <f>IF(#REF!="","x",#REF!)</f>
        <v>#REF!</v>
      </c>
      <c r="D166" s="124" t="e">
        <f>IF(#REF!="","x",#REF!)</f>
        <v>#REF!</v>
      </c>
      <c r="E166" s="124" t="e">
        <f>IF(#REF!="","x",#REF!)</f>
        <v>#REF!</v>
      </c>
      <c r="F166" s="124" t="e">
        <f>IF(#REF!="","x",#REF!)</f>
        <v>#REF!</v>
      </c>
      <c r="G166" s="124" t="e">
        <f>IF(#REF!="","x",#REF!)</f>
        <v>#REF!</v>
      </c>
      <c r="H166" s="124" t="e">
        <f>IF(#REF!="","x",#REF!)</f>
        <v>#REF!</v>
      </c>
      <c r="I166" s="124" t="e">
        <f>IF(#REF!="","x",#REF!)</f>
        <v>#REF!</v>
      </c>
      <c r="J166" s="124" t="e">
        <f>IF(#REF!="","x",#REF!)</f>
        <v>#REF!</v>
      </c>
      <c r="K166" s="124" t="e">
        <f>IF(#REF!="","x",#REF!)</f>
        <v>#REF!</v>
      </c>
      <c r="L166" s="124" t="e">
        <f>IF(#REF!="","x",#REF!)</f>
        <v>#REF!</v>
      </c>
      <c r="M166" s="124" t="e">
        <f>IF(#REF!="","x",#REF!)</f>
        <v>#REF!</v>
      </c>
      <c r="N166" s="124" t="e">
        <f>IF(#REF!="","x",#REF!)</f>
        <v>#REF!</v>
      </c>
      <c r="O166" s="124" t="e">
        <f>IF(#REF!="","x",#REF!)</f>
        <v>#REF!</v>
      </c>
      <c r="P166" s="124" t="e">
        <f>IF(#REF!="","x",#REF!)</f>
        <v>#REF!</v>
      </c>
      <c r="Q166" s="124" t="e">
        <f>IF(#REF!="","x",#REF!)</f>
        <v>#REF!</v>
      </c>
      <c r="R166" s="124" t="e">
        <f>IF(#REF!="","x",#REF!)</f>
        <v>#REF!</v>
      </c>
      <c r="S166" s="124" t="e">
        <f>IF(#REF!="","x",#REF!)</f>
        <v>#REF!</v>
      </c>
      <c r="T166" s="124" t="e">
        <f>IF(#REF!="","x",#REF!)</f>
        <v>#REF!</v>
      </c>
      <c r="U166" s="124" t="e">
        <f>IF(#REF!="","x",#REF!)</f>
        <v>#REF!</v>
      </c>
      <c r="V166" s="124" t="e">
        <f>IF(#REF!="","x",#REF!)</f>
        <v>#REF!</v>
      </c>
      <c r="W166" s="124" t="e">
        <f>IF(#REF!="","x",#REF!)</f>
        <v>#REF!</v>
      </c>
      <c r="X166" s="124" t="e">
        <f>IF(#REF!="","x",#REF!)</f>
        <v>#REF!</v>
      </c>
      <c r="Y166" s="124" t="e">
        <f>IF(#REF!="","x",#REF!)</f>
        <v>#REF!</v>
      </c>
      <c r="Z166" s="124" t="e">
        <f>IF(#REF!="","x",#REF!)</f>
        <v>#REF!</v>
      </c>
      <c r="AA166" s="124" t="e">
        <f>IF(#REF!="","x",#REF!)</f>
        <v>#REF!</v>
      </c>
      <c r="AB166" s="124" t="e">
        <f>IF(#REF!="","x",#REF!)</f>
        <v>#REF!</v>
      </c>
      <c r="AC166" s="124" t="e">
        <f>IF(#REF!="","x",#REF!)</f>
        <v>#REF!</v>
      </c>
      <c r="AD166" s="124" t="e">
        <f>IF(#REF!="","x",#REF!)</f>
        <v>#REF!</v>
      </c>
      <c r="AE166" s="124" t="e">
        <f>IF(#REF!="","x",#REF!)</f>
        <v>#REF!</v>
      </c>
      <c r="AF166" s="124" t="e">
        <f>IF(#REF!="","x",#REF!)</f>
        <v>#REF!</v>
      </c>
      <c r="AG166" s="124" t="e">
        <f>IF(#REF!="","x",#REF!)</f>
        <v>#REF!</v>
      </c>
      <c r="AH166" s="124" t="e">
        <f>IF(#REF!="","x",#REF!)</f>
        <v>#REF!</v>
      </c>
      <c r="AI166" s="124" t="e">
        <f>IF(#REF!="","x",#REF!)</f>
        <v>#REF!</v>
      </c>
      <c r="AJ166" s="124" t="e">
        <f>IF(#REF!="","x",#REF!)</f>
        <v>#REF!</v>
      </c>
      <c r="AK166" s="124" t="e">
        <f>IF(#REF!="","x",#REF!)</f>
        <v>#REF!</v>
      </c>
      <c r="AL166" s="124" t="e">
        <f>IF(#REF!="","x",#REF!)</f>
        <v>#REF!</v>
      </c>
      <c r="AM166" s="124" t="e">
        <f>IF(#REF!="","x",#REF!)</f>
        <v>#REF!</v>
      </c>
      <c r="AN166" s="124" t="e">
        <f>IF(#REF!="","x",#REF!)</f>
        <v>#REF!</v>
      </c>
      <c r="AO166" s="124" t="e">
        <f>IF(#REF!="","x",#REF!)</f>
        <v>#REF!</v>
      </c>
      <c r="AP166" s="124" t="e">
        <f>IF(#REF!="","x",#REF!)</f>
        <v>#REF!</v>
      </c>
      <c r="AQ166" s="124" t="e">
        <f>IF(#REF!="","x",#REF!)</f>
        <v>#REF!</v>
      </c>
      <c r="AR166" s="124" t="e">
        <f>IF(#REF!="","x",#REF!)</f>
        <v>#REF!</v>
      </c>
      <c r="AS166" s="124" t="e">
        <f>IF(#REF!="","x",#REF!)</f>
        <v>#REF!</v>
      </c>
      <c r="AT166" s="124" t="e">
        <f>IF(#REF!="","x",#REF!)</f>
        <v>#REF!</v>
      </c>
      <c r="AU166" s="124" t="e">
        <f>IF(#REF!="","x",#REF!)</f>
        <v>#REF!</v>
      </c>
      <c r="AV166" s="124" t="e">
        <f>IF(#REF!="","x",#REF!)</f>
        <v>#REF!</v>
      </c>
      <c r="AW166" s="124" t="e">
        <f>IF(#REF!="","x",#REF!)</f>
        <v>#REF!</v>
      </c>
      <c r="AX166" s="124" t="e">
        <f>IF(#REF!="","x",#REF!)</f>
        <v>#REF!</v>
      </c>
      <c r="AY166" s="124" t="e">
        <f>IF(#REF!="","x",#REF!)</f>
        <v>#REF!</v>
      </c>
      <c r="AZ166" s="124" t="e">
        <f>IF(#REF!="","x",#REF!)</f>
        <v>#REF!</v>
      </c>
      <c r="BA166" s="124" t="e">
        <f>IF(#REF!="","x",#REF!)</f>
        <v>#REF!</v>
      </c>
      <c r="BB166" s="124" t="e">
        <f>IF(#REF!="","x",#REF!)</f>
        <v>#REF!</v>
      </c>
      <c r="BC166" s="124" t="e">
        <f>IF(#REF!="","x",#REF!)</f>
        <v>#REF!</v>
      </c>
      <c r="BD166" s="124" t="e">
        <f>IF(#REF!="","x",#REF!)</f>
        <v>#REF!</v>
      </c>
      <c r="BE166" s="162" t="e">
        <f>IF(#REF!="","x",YEAR(#REF!))</f>
        <v>#REF!</v>
      </c>
      <c r="BF166" s="162" t="e">
        <f>IF(#REF!="","x",YEAR(#REF!))</f>
        <v>#REF!</v>
      </c>
      <c r="BG166" s="162" t="e">
        <f>IF(#REF!="","x",YEAR(#REF!))</f>
        <v>#REF!</v>
      </c>
      <c r="BH166" s="124" t="e">
        <f>IF(#REF!="","x",#REF!)</f>
        <v>#REF!</v>
      </c>
      <c r="BI166" s="124" t="e">
        <f>IF(#REF!="","x",#REF!)</f>
        <v>#REF!</v>
      </c>
      <c r="BJ166" s="124" t="e">
        <f>IF(#REF!="","x",#REF!)</f>
        <v>#REF!</v>
      </c>
      <c r="BK166" s="124" t="e">
        <f>IF(#REF!="","x",#REF!)</f>
        <v>#REF!</v>
      </c>
      <c r="BL166" s="124" t="e">
        <f>IF(#REF!="","x",#REF!)</f>
        <v>#REF!</v>
      </c>
      <c r="BM166" s="124" t="e">
        <f>IF(#REF!="","x",#REF!)</f>
        <v>#REF!</v>
      </c>
      <c r="BN166" s="124" t="e">
        <f>IF(#REF!="","x",#REF!)</f>
        <v>#REF!</v>
      </c>
      <c r="BO166" s="124" t="e">
        <f>IF(#REF!="","x",#REF!)</f>
        <v>#REF!</v>
      </c>
      <c r="BP166" s="124" t="e">
        <f>IF(#REF!="","x",#REF!)</f>
        <v>#REF!</v>
      </c>
      <c r="BQ166" s="124" t="e">
        <f>IF(#REF!="","x",#REF!)</f>
        <v>#REF!</v>
      </c>
      <c r="BR166" s="124" t="e">
        <f>IF(#REF!="","x",#REF!)</f>
        <v>#REF!</v>
      </c>
      <c r="BS166" s="124" t="e">
        <f>IF(#REF!="","x",#REF!)</f>
        <v>#REF!</v>
      </c>
      <c r="BT166" s="124" t="e">
        <f>IF(#REF!="","x",#REF!)</f>
        <v>#REF!</v>
      </c>
      <c r="BU166" s="124" t="e">
        <f>IF(#REF!="","x",#REF!)</f>
        <v>#REF!</v>
      </c>
      <c r="BV166" s="124" t="e">
        <f>IF(#REF!="","x",#REF!)</f>
        <v>#REF!</v>
      </c>
      <c r="BW166" s="124" t="e">
        <f>IF(#REF!="","x",#REF!)</f>
        <v>#REF!</v>
      </c>
      <c r="BX166" s="124" t="e">
        <f>IF(#REF!="","x",#REF!)</f>
        <v>#REF!</v>
      </c>
      <c r="BY166" s="124" t="e">
        <f>IF(#REF!="","x",#REF!)</f>
        <v>#REF!</v>
      </c>
      <c r="BZ166" s="124" t="e">
        <f>IF(#REF!="","x",#REF!)</f>
        <v>#REF!</v>
      </c>
      <c r="CA166" s="124" t="e">
        <f>IF(#REF!="","x",#REF!)</f>
        <v>#REF!</v>
      </c>
      <c r="CB166" s="124" t="e">
        <f>IF(#REF!="","x",#REF!)</f>
        <v>#REF!</v>
      </c>
    </row>
    <row r="167" spans="1:80" x14ac:dyDescent="0.25">
      <c r="A167" s="101" t="s">
        <v>307</v>
      </c>
      <c r="B167" s="84" t="s">
        <v>306</v>
      </c>
      <c r="C167" s="124" t="e">
        <f>IF(#REF!="","x",#REF!)</f>
        <v>#REF!</v>
      </c>
      <c r="D167" s="124" t="e">
        <f>IF(#REF!="","x",#REF!)</f>
        <v>#REF!</v>
      </c>
      <c r="E167" s="124" t="e">
        <f>IF(#REF!="","x",#REF!)</f>
        <v>#REF!</v>
      </c>
      <c r="F167" s="124" t="e">
        <f>IF(#REF!="","x",#REF!)</f>
        <v>#REF!</v>
      </c>
      <c r="G167" s="124" t="e">
        <f>IF(#REF!="","x",#REF!)</f>
        <v>#REF!</v>
      </c>
      <c r="H167" s="124" t="e">
        <f>IF(#REF!="","x",#REF!)</f>
        <v>#REF!</v>
      </c>
      <c r="I167" s="124" t="e">
        <f>IF(#REF!="","x",#REF!)</f>
        <v>#REF!</v>
      </c>
      <c r="J167" s="124" t="e">
        <f>IF(#REF!="","x",#REF!)</f>
        <v>#REF!</v>
      </c>
      <c r="K167" s="124" t="e">
        <f>IF(#REF!="","x",#REF!)</f>
        <v>#REF!</v>
      </c>
      <c r="L167" s="124" t="e">
        <f>IF(#REF!="","x",#REF!)</f>
        <v>#REF!</v>
      </c>
      <c r="M167" s="124" t="e">
        <f>IF(#REF!="","x",#REF!)</f>
        <v>#REF!</v>
      </c>
      <c r="N167" s="124" t="e">
        <f>IF(#REF!="","x",#REF!)</f>
        <v>#REF!</v>
      </c>
      <c r="O167" s="124" t="e">
        <f>IF(#REF!="","x",#REF!)</f>
        <v>#REF!</v>
      </c>
      <c r="P167" s="124" t="e">
        <f>IF(#REF!="","x",#REF!)</f>
        <v>#REF!</v>
      </c>
      <c r="Q167" s="124" t="e">
        <f>IF(#REF!="","x",#REF!)</f>
        <v>#REF!</v>
      </c>
      <c r="R167" s="124" t="e">
        <f>IF(#REF!="","x",#REF!)</f>
        <v>#REF!</v>
      </c>
      <c r="S167" s="124" t="e">
        <f>IF(#REF!="","x",#REF!)</f>
        <v>#REF!</v>
      </c>
      <c r="T167" s="124" t="e">
        <f>IF(#REF!="","x",#REF!)</f>
        <v>#REF!</v>
      </c>
      <c r="U167" s="124" t="e">
        <f>IF(#REF!="","x",#REF!)</f>
        <v>#REF!</v>
      </c>
      <c r="V167" s="124" t="e">
        <f>IF(#REF!="","x",#REF!)</f>
        <v>#REF!</v>
      </c>
      <c r="W167" s="124" t="e">
        <f>IF(#REF!="","x",#REF!)</f>
        <v>#REF!</v>
      </c>
      <c r="X167" s="124" t="e">
        <f>IF(#REF!="","x",#REF!)</f>
        <v>#REF!</v>
      </c>
      <c r="Y167" s="124" t="e">
        <f>IF(#REF!="","x",#REF!)</f>
        <v>#REF!</v>
      </c>
      <c r="Z167" s="124" t="e">
        <f>IF(#REF!="","x",#REF!)</f>
        <v>#REF!</v>
      </c>
      <c r="AA167" s="124" t="e">
        <f>IF(#REF!="","x",#REF!)</f>
        <v>#REF!</v>
      </c>
      <c r="AB167" s="124" t="e">
        <f>IF(#REF!="","x",#REF!)</f>
        <v>#REF!</v>
      </c>
      <c r="AC167" s="124" t="e">
        <f>IF(#REF!="","x",#REF!)</f>
        <v>#REF!</v>
      </c>
      <c r="AD167" s="124" t="e">
        <f>IF(#REF!="","x",#REF!)</f>
        <v>#REF!</v>
      </c>
      <c r="AE167" s="124" t="e">
        <f>IF(#REF!="","x",#REF!)</f>
        <v>#REF!</v>
      </c>
      <c r="AF167" s="124" t="e">
        <f>IF(#REF!="","x",#REF!)</f>
        <v>#REF!</v>
      </c>
      <c r="AG167" s="124" t="e">
        <f>IF(#REF!="","x",#REF!)</f>
        <v>#REF!</v>
      </c>
      <c r="AH167" s="124" t="e">
        <f>IF(#REF!="","x",#REF!)</f>
        <v>#REF!</v>
      </c>
      <c r="AI167" s="124" t="e">
        <f>IF(#REF!="","x",#REF!)</f>
        <v>#REF!</v>
      </c>
      <c r="AJ167" s="124" t="e">
        <f>IF(#REF!="","x",#REF!)</f>
        <v>#REF!</v>
      </c>
      <c r="AK167" s="124" t="e">
        <f>IF(#REF!="","x",#REF!)</f>
        <v>#REF!</v>
      </c>
      <c r="AL167" s="124" t="e">
        <f>IF(#REF!="","x",#REF!)</f>
        <v>#REF!</v>
      </c>
      <c r="AM167" s="124" t="e">
        <f>IF(#REF!="","x",#REF!)</f>
        <v>#REF!</v>
      </c>
      <c r="AN167" s="124" t="e">
        <f>IF(#REF!="","x",#REF!)</f>
        <v>#REF!</v>
      </c>
      <c r="AO167" s="124" t="e">
        <f>IF(#REF!="","x",#REF!)</f>
        <v>#REF!</v>
      </c>
      <c r="AP167" s="124" t="e">
        <f>IF(#REF!="","x",#REF!)</f>
        <v>#REF!</v>
      </c>
      <c r="AQ167" s="124" t="e">
        <f>IF(#REF!="","x",#REF!)</f>
        <v>#REF!</v>
      </c>
      <c r="AR167" s="124" t="e">
        <f>IF(#REF!="","x",#REF!)</f>
        <v>#REF!</v>
      </c>
      <c r="AS167" s="124" t="e">
        <f>IF(#REF!="","x",#REF!)</f>
        <v>#REF!</v>
      </c>
      <c r="AT167" s="124" t="e">
        <f>IF(#REF!="","x",#REF!)</f>
        <v>#REF!</v>
      </c>
      <c r="AU167" s="124" t="e">
        <f>IF(#REF!="","x",#REF!)</f>
        <v>#REF!</v>
      </c>
      <c r="AV167" s="124" t="e">
        <f>IF(#REF!="","x",#REF!)</f>
        <v>#REF!</v>
      </c>
      <c r="AW167" s="124" t="e">
        <f>IF(#REF!="","x",#REF!)</f>
        <v>#REF!</v>
      </c>
      <c r="AX167" s="124" t="e">
        <f>IF(#REF!="","x",#REF!)</f>
        <v>#REF!</v>
      </c>
      <c r="AY167" s="124" t="e">
        <f>IF(#REF!="","x",#REF!)</f>
        <v>#REF!</v>
      </c>
      <c r="AZ167" s="124" t="e">
        <f>IF(#REF!="","x",#REF!)</f>
        <v>#REF!</v>
      </c>
      <c r="BA167" s="124" t="e">
        <f>IF(#REF!="","x",#REF!)</f>
        <v>#REF!</v>
      </c>
      <c r="BB167" s="124" t="e">
        <f>IF(#REF!="","x",#REF!)</f>
        <v>#REF!</v>
      </c>
      <c r="BC167" s="124" t="e">
        <f>IF(#REF!="","x",#REF!)</f>
        <v>#REF!</v>
      </c>
      <c r="BD167" s="124" t="e">
        <f>IF(#REF!="","x",#REF!)</f>
        <v>#REF!</v>
      </c>
      <c r="BE167" s="162" t="e">
        <f>IF(#REF!="","x",YEAR(#REF!))</f>
        <v>#REF!</v>
      </c>
      <c r="BF167" s="162" t="e">
        <f>IF(#REF!="","x",YEAR(#REF!))</f>
        <v>#REF!</v>
      </c>
      <c r="BG167" s="162" t="e">
        <f>IF(#REF!="","x",YEAR(#REF!))</f>
        <v>#REF!</v>
      </c>
      <c r="BH167" s="124" t="e">
        <f>IF(#REF!="","x",#REF!)</f>
        <v>#REF!</v>
      </c>
      <c r="BI167" s="124" t="e">
        <f>IF(#REF!="","x",#REF!)</f>
        <v>#REF!</v>
      </c>
      <c r="BJ167" s="124" t="e">
        <f>IF(#REF!="","x",#REF!)</f>
        <v>#REF!</v>
      </c>
      <c r="BK167" s="124" t="e">
        <f>IF(#REF!="","x",#REF!)</f>
        <v>#REF!</v>
      </c>
      <c r="BL167" s="124" t="e">
        <f>IF(#REF!="","x",#REF!)</f>
        <v>#REF!</v>
      </c>
      <c r="BM167" s="124" t="e">
        <f>IF(#REF!="","x",#REF!)</f>
        <v>#REF!</v>
      </c>
      <c r="BN167" s="124" t="e">
        <f>IF(#REF!="","x",#REF!)</f>
        <v>#REF!</v>
      </c>
      <c r="BO167" s="124" t="e">
        <f>IF(#REF!="","x",#REF!)</f>
        <v>#REF!</v>
      </c>
      <c r="BP167" s="124" t="e">
        <f>IF(#REF!="","x",#REF!)</f>
        <v>#REF!</v>
      </c>
      <c r="BQ167" s="124" t="e">
        <f>IF(#REF!="","x",#REF!)</f>
        <v>#REF!</v>
      </c>
      <c r="BR167" s="124" t="e">
        <f>IF(#REF!="","x",#REF!)</f>
        <v>#REF!</v>
      </c>
      <c r="BS167" s="124" t="e">
        <f>IF(#REF!="","x",#REF!)</f>
        <v>#REF!</v>
      </c>
      <c r="BT167" s="124" t="e">
        <f>IF(#REF!="","x",#REF!)</f>
        <v>#REF!</v>
      </c>
      <c r="BU167" s="124" t="e">
        <f>IF(#REF!="","x",#REF!)</f>
        <v>#REF!</v>
      </c>
      <c r="BV167" s="124" t="e">
        <f>IF(#REF!="","x",#REF!)</f>
        <v>#REF!</v>
      </c>
      <c r="BW167" s="124" t="e">
        <f>IF(#REF!="","x",#REF!)</f>
        <v>#REF!</v>
      </c>
      <c r="BX167" s="124" t="e">
        <f>IF(#REF!="","x",#REF!)</f>
        <v>#REF!</v>
      </c>
      <c r="BY167" s="124" t="e">
        <f>IF(#REF!="","x",#REF!)</f>
        <v>#REF!</v>
      </c>
      <c r="BZ167" s="124" t="e">
        <f>IF(#REF!="","x",#REF!)</f>
        <v>#REF!</v>
      </c>
      <c r="CA167" s="124" t="e">
        <f>IF(#REF!="","x",#REF!)</f>
        <v>#REF!</v>
      </c>
      <c r="CB167" s="124" t="e">
        <f>IF(#REF!="","x",#REF!)</f>
        <v>#REF!</v>
      </c>
    </row>
    <row r="168" spans="1:80" x14ac:dyDescent="0.25">
      <c r="A168" s="101" t="s">
        <v>310</v>
      </c>
      <c r="B168" s="84" t="s">
        <v>309</v>
      </c>
      <c r="C168" s="124" t="e">
        <f>IF(#REF!="","x",#REF!)</f>
        <v>#REF!</v>
      </c>
      <c r="D168" s="124" t="e">
        <f>IF(#REF!="","x",#REF!)</f>
        <v>#REF!</v>
      </c>
      <c r="E168" s="124" t="e">
        <f>IF(#REF!="","x",#REF!)</f>
        <v>#REF!</v>
      </c>
      <c r="F168" s="124" t="e">
        <f>IF(#REF!="","x",#REF!)</f>
        <v>#REF!</v>
      </c>
      <c r="G168" s="124" t="e">
        <f>IF(#REF!="","x",#REF!)</f>
        <v>#REF!</v>
      </c>
      <c r="H168" s="124" t="e">
        <f>IF(#REF!="","x",#REF!)</f>
        <v>#REF!</v>
      </c>
      <c r="I168" s="124" t="e">
        <f>IF(#REF!="","x",#REF!)</f>
        <v>#REF!</v>
      </c>
      <c r="J168" s="124" t="e">
        <f>IF(#REF!="","x",#REF!)</f>
        <v>#REF!</v>
      </c>
      <c r="K168" s="124" t="e">
        <f>IF(#REF!="","x",#REF!)</f>
        <v>#REF!</v>
      </c>
      <c r="L168" s="124" t="e">
        <f>IF(#REF!="","x",#REF!)</f>
        <v>#REF!</v>
      </c>
      <c r="M168" s="124" t="e">
        <f>IF(#REF!="","x",#REF!)</f>
        <v>#REF!</v>
      </c>
      <c r="N168" s="124" t="e">
        <f>IF(#REF!="","x",#REF!)</f>
        <v>#REF!</v>
      </c>
      <c r="O168" s="124" t="e">
        <f>IF(#REF!="","x",#REF!)</f>
        <v>#REF!</v>
      </c>
      <c r="P168" s="124" t="e">
        <f>IF(#REF!="","x",#REF!)</f>
        <v>#REF!</v>
      </c>
      <c r="Q168" s="124" t="e">
        <f>IF(#REF!="","x",#REF!)</f>
        <v>#REF!</v>
      </c>
      <c r="R168" s="124" t="e">
        <f>IF(#REF!="","x",#REF!)</f>
        <v>#REF!</v>
      </c>
      <c r="S168" s="124" t="e">
        <f>IF(#REF!="","x",#REF!)</f>
        <v>#REF!</v>
      </c>
      <c r="T168" s="124" t="e">
        <f>IF(#REF!="","x",#REF!)</f>
        <v>#REF!</v>
      </c>
      <c r="U168" s="124" t="e">
        <f>IF(#REF!="","x",#REF!)</f>
        <v>#REF!</v>
      </c>
      <c r="V168" s="124" t="e">
        <f>IF(#REF!="","x",#REF!)</f>
        <v>#REF!</v>
      </c>
      <c r="W168" s="124" t="e">
        <f>IF(#REF!="","x",#REF!)</f>
        <v>#REF!</v>
      </c>
      <c r="X168" s="124" t="e">
        <f>IF(#REF!="","x",#REF!)</f>
        <v>#REF!</v>
      </c>
      <c r="Y168" s="124" t="e">
        <f>IF(#REF!="","x",#REF!)</f>
        <v>#REF!</v>
      </c>
      <c r="Z168" s="124" t="e">
        <f>IF(#REF!="","x",#REF!)</f>
        <v>#REF!</v>
      </c>
      <c r="AA168" s="124" t="e">
        <f>IF(#REF!="","x",#REF!)</f>
        <v>#REF!</v>
      </c>
      <c r="AB168" s="124" t="e">
        <f>IF(#REF!="","x",#REF!)</f>
        <v>#REF!</v>
      </c>
      <c r="AC168" s="124" t="e">
        <f>IF(#REF!="","x",#REF!)</f>
        <v>#REF!</v>
      </c>
      <c r="AD168" s="124" t="e">
        <f>IF(#REF!="","x",#REF!)</f>
        <v>#REF!</v>
      </c>
      <c r="AE168" s="124" t="e">
        <f>IF(#REF!="","x",#REF!)</f>
        <v>#REF!</v>
      </c>
      <c r="AF168" s="124" t="e">
        <f>IF(#REF!="","x",#REF!)</f>
        <v>#REF!</v>
      </c>
      <c r="AG168" s="124" t="e">
        <f>IF(#REF!="","x",#REF!)</f>
        <v>#REF!</v>
      </c>
      <c r="AH168" s="124" t="e">
        <f>IF(#REF!="","x",#REF!)</f>
        <v>#REF!</v>
      </c>
      <c r="AI168" s="124" t="e">
        <f>IF(#REF!="","x",#REF!)</f>
        <v>#REF!</v>
      </c>
      <c r="AJ168" s="124" t="e">
        <f>IF(#REF!="","x",#REF!)</f>
        <v>#REF!</v>
      </c>
      <c r="AK168" s="124" t="e">
        <f>IF(#REF!="","x",#REF!)</f>
        <v>#REF!</v>
      </c>
      <c r="AL168" s="124" t="e">
        <f>IF(#REF!="","x",#REF!)</f>
        <v>#REF!</v>
      </c>
      <c r="AM168" s="124" t="e">
        <f>IF(#REF!="","x",#REF!)</f>
        <v>#REF!</v>
      </c>
      <c r="AN168" s="124" t="e">
        <f>IF(#REF!="","x",#REF!)</f>
        <v>#REF!</v>
      </c>
      <c r="AO168" s="124" t="e">
        <f>IF(#REF!="","x",#REF!)</f>
        <v>#REF!</v>
      </c>
      <c r="AP168" s="124" t="e">
        <f>IF(#REF!="","x",#REF!)</f>
        <v>#REF!</v>
      </c>
      <c r="AQ168" s="124" t="e">
        <f>IF(#REF!="","x",#REF!)</f>
        <v>#REF!</v>
      </c>
      <c r="AR168" s="124" t="e">
        <f>IF(#REF!="","x",#REF!)</f>
        <v>#REF!</v>
      </c>
      <c r="AS168" s="124" t="e">
        <f>IF(#REF!="","x",#REF!)</f>
        <v>#REF!</v>
      </c>
      <c r="AT168" s="124" t="e">
        <f>IF(#REF!="","x",#REF!)</f>
        <v>#REF!</v>
      </c>
      <c r="AU168" s="124" t="e">
        <f>IF(#REF!="","x",#REF!)</f>
        <v>#REF!</v>
      </c>
      <c r="AV168" s="124" t="e">
        <f>IF(#REF!="","x",#REF!)</f>
        <v>#REF!</v>
      </c>
      <c r="AW168" s="124" t="e">
        <f>IF(#REF!="","x",#REF!)</f>
        <v>#REF!</v>
      </c>
      <c r="AX168" s="124" t="e">
        <f>IF(#REF!="","x",#REF!)</f>
        <v>#REF!</v>
      </c>
      <c r="AY168" s="124" t="e">
        <f>IF(#REF!="","x",#REF!)</f>
        <v>#REF!</v>
      </c>
      <c r="AZ168" s="124" t="e">
        <f>IF(#REF!="","x",#REF!)</f>
        <v>#REF!</v>
      </c>
      <c r="BA168" s="124" t="e">
        <f>IF(#REF!="","x",#REF!)</f>
        <v>#REF!</v>
      </c>
      <c r="BB168" s="124" t="e">
        <f>IF(#REF!="","x",#REF!)</f>
        <v>#REF!</v>
      </c>
      <c r="BC168" s="124" t="e">
        <f>IF(#REF!="","x",#REF!)</f>
        <v>#REF!</v>
      </c>
      <c r="BD168" s="124" t="e">
        <f>IF(#REF!="","x",#REF!)</f>
        <v>#REF!</v>
      </c>
      <c r="BE168" s="162" t="e">
        <f>IF(#REF!="","x",YEAR(#REF!))</f>
        <v>#REF!</v>
      </c>
      <c r="BF168" s="162" t="e">
        <f>IF(#REF!="","x",YEAR(#REF!))</f>
        <v>#REF!</v>
      </c>
      <c r="BG168" s="162" t="e">
        <f>IF(#REF!="","x",YEAR(#REF!))</f>
        <v>#REF!</v>
      </c>
      <c r="BH168" s="124" t="e">
        <f>IF(#REF!="","x",#REF!)</f>
        <v>#REF!</v>
      </c>
      <c r="BI168" s="124" t="e">
        <f>IF(#REF!="","x",#REF!)</f>
        <v>#REF!</v>
      </c>
      <c r="BJ168" s="124" t="e">
        <f>IF(#REF!="","x",#REF!)</f>
        <v>#REF!</v>
      </c>
      <c r="BK168" s="124" t="e">
        <f>IF(#REF!="","x",#REF!)</f>
        <v>#REF!</v>
      </c>
      <c r="BL168" s="124" t="e">
        <f>IF(#REF!="","x",#REF!)</f>
        <v>#REF!</v>
      </c>
      <c r="BM168" s="124" t="e">
        <f>IF(#REF!="","x",#REF!)</f>
        <v>#REF!</v>
      </c>
      <c r="BN168" s="124" t="e">
        <f>IF(#REF!="","x",#REF!)</f>
        <v>#REF!</v>
      </c>
      <c r="BO168" s="124" t="e">
        <f>IF(#REF!="","x",#REF!)</f>
        <v>#REF!</v>
      </c>
      <c r="BP168" s="124" t="e">
        <f>IF(#REF!="","x",#REF!)</f>
        <v>#REF!</v>
      </c>
      <c r="BQ168" s="124" t="e">
        <f>IF(#REF!="","x",#REF!)</f>
        <v>#REF!</v>
      </c>
      <c r="BR168" s="124" t="e">
        <f>IF(#REF!="","x",#REF!)</f>
        <v>#REF!</v>
      </c>
      <c r="BS168" s="124" t="e">
        <f>IF(#REF!="","x",#REF!)</f>
        <v>#REF!</v>
      </c>
      <c r="BT168" s="124" t="e">
        <f>IF(#REF!="","x",#REF!)</f>
        <v>#REF!</v>
      </c>
      <c r="BU168" s="124" t="e">
        <f>IF(#REF!="","x",#REF!)</f>
        <v>#REF!</v>
      </c>
      <c r="BV168" s="124" t="e">
        <f>IF(#REF!="","x",#REF!)</f>
        <v>#REF!</v>
      </c>
      <c r="BW168" s="124" t="e">
        <f>IF(#REF!="","x",#REF!)</f>
        <v>#REF!</v>
      </c>
      <c r="BX168" s="124" t="e">
        <f>IF(#REF!="","x",#REF!)</f>
        <v>#REF!</v>
      </c>
      <c r="BY168" s="124" t="e">
        <f>IF(#REF!="","x",#REF!)</f>
        <v>#REF!</v>
      </c>
      <c r="BZ168" s="124" t="e">
        <f>IF(#REF!="","x",#REF!)</f>
        <v>#REF!</v>
      </c>
      <c r="CA168" s="124" t="e">
        <f>IF(#REF!="","x",#REF!)</f>
        <v>#REF!</v>
      </c>
      <c r="CB168" s="124" t="e">
        <f>IF(#REF!="","x",#REF!)</f>
        <v>#REF!</v>
      </c>
    </row>
    <row r="169" spans="1:80" x14ac:dyDescent="0.25">
      <c r="A169" s="101" t="s">
        <v>312</v>
      </c>
      <c r="B169" s="84" t="s">
        <v>311</v>
      </c>
      <c r="C169" s="124" t="e">
        <f>IF(#REF!="","x",#REF!)</f>
        <v>#REF!</v>
      </c>
      <c r="D169" s="124" t="e">
        <f>IF(#REF!="","x",#REF!)</f>
        <v>#REF!</v>
      </c>
      <c r="E169" s="124" t="e">
        <f>IF(#REF!="","x",#REF!)</f>
        <v>#REF!</v>
      </c>
      <c r="F169" s="124" t="e">
        <f>IF(#REF!="","x",#REF!)</f>
        <v>#REF!</v>
      </c>
      <c r="G169" s="124" t="e">
        <f>IF(#REF!="","x",#REF!)</f>
        <v>#REF!</v>
      </c>
      <c r="H169" s="124" t="e">
        <f>IF(#REF!="","x",#REF!)</f>
        <v>#REF!</v>
      </c>
      <c r="I169" s="124" t="e">
        <f>IF(#REF!="","x",#REF!)</f>
        <v>#REF!</v>
      </c>
      <c r="J169" s="124" t="e">
        <f>IF(#REF!="","x",#REF!)</f>
        <v>#REF!</v>
      </c>
      <c r="K169" s="124" t="e">
        <f>IF(#REF!="","x",#REF!)</f>
        <v>#REF!</v>
      </c>
      <c r="L169" s="124" t="e">
        <f>IF(#REF!="","x",#REF!)</f>
        <v>#REF!</v>
      </c>
      <c r="M169" s="124" t="e">
        <f>IF(#REF!="","x",#REF!)</f>
        <v>#REF!</v>
      </c>
      <c r="N169" s="124" t="e">
        <f>IF(#REF!="","x",#REF!)</f>
        <v>#REF!</v>
      </c>
      <c r="O169" s="124" t="e">
        <f>IF(#REF!="","x",#REF!)</f>
        <v>#REF!</v>
      </c>
      <c r="P169" s="124" t="e">
        <f>IF(#REF!="","x",#REF!)</f>
        <v>#REF!</v>
      </c>
      <c r="Q169" s="124" t="e">
        <f>IF(#REF!="","x",#REF!)</f>
        <v>#REF!</v>
      </c>
      <c r="R169" s="124" t="e">
        <f>IF(#REF!="","x",#REF!)</f>
        <v>#REF!</v>
      </c>
      <c r="S169" s="124" t="e">
        <f>IF(#REF!="","x",#REF!)</f>
        <v>#REF!</v>
      </c>
      <c r="T169" s="124" t="e">
        <f>IF(#REF!="","x",#REF!)</f>
        <v>#REF!</v>
      </c>
      <c r="U169" s="124" t="e">
        <f>IF(#REF!="","x",#REF!)</f>
        <v>#REF!</v>
      </c>
      <c r="V169" s="124" t="e">
        <f>IF(#REF!="","x",#REF!)</f>
        <v>#REF!</v>
      </c>
      <c r="W169" s="124" t="e">
        <f>IF(#REF!="","x",#REF!)</f>
        <v>#REF!</v>
      </c>
      <c r="X169" s="124" t="e">
        <f>IF(#REF!="","x",#REF!)</f>
        <v>#REF!</v>
      </c>
      <c r="Y169" s="124" t="e">
        <f>IF(#REF!="","x",#REF!)</f>
        <v>#REF!</v>
      </c>
      <c r="Z169" s="124" t="e">
        <f>IF(#REF!="","x",#REF!)</f>
        <v>#REF!</v>
      </c>
      <c r="AA169" s="124" t="e">
        <f>IF(#REF!="","x",#REF!)</f>
        <v>#REF!</v>
      </c>
      <c r="AB169" s="124" t="e">
        <f>IF(#REF!="","x",#REF!)</f>
        <v>#REF!</v>
      </c>
      <c r="AC169" s="124" t="e">
        <f>IF(#REF!="","x",#REF!)</f>
        <v>#REF!</v>
      </c>
      <c r="AD169" s="124" t="e">
        <f>IF(#REF!="","x",#REF!)</f>
        <v>#REF!</v>
      </c>
      <c r="AE169" s="124" t="e">
        <f>IF(#REF!="","x",#REF!)</f>
        <v>#REF!</v>
      </c>
      <c r="AF169" s="124" t="e">
        <f>IF(#REF!="","x",#REF!)</f>
        <v>#REF!</v>
      </c>
      <c r="AG169" s="124" t="e">
        <f>IF(#REF!="","x",#REF!)</f>
        <v>#REF!</v>
      </c>
      <c r="AH169" s="124" t="e">
        <f>IF(#REF!="","x",#REF!)</f>
        <v>#REF!</v>
      </c>
      <c r="AI169" s="124" t="e">
        <f>IF(#REF!="","x",#REF!)</f>
        <v>#REF!</v>
      </c>
      <c r="AJ169" s="124" t="e">
        <f>IF(#REF!="","x",#REF!)</f>
        <v>#REF!</v>
      </c>
      <c r="AK169" s="124" t="e">
        <f>IF(#REF!="","x",#REF!)</f>
        <v>#REF!</v>
      </c>
      <c r="AL169" s="124" t="e">
        <f>IF(#REF!="","x",#REF!)</f>
        <v>#REF!</v>
      </c>
      <c r="AM169" s="124" t="e">
        <f>IF(#REF!="","x",#REF!)</f>
        <v>#REF!</v>
      </c>
      <c r="AN169" s="124" t="e">
        <f>IF(#REF!="","x",#REF!)</f>
        <v>#REF!</v>
      </c>
      <c r="AO169" s="124" t="e">
        <f>IF(#REF!="","x",#REF!)</f>
        <v>#REF!</v>
      </c>
      <c r="AP169" s="124" t="e">
        <f>IF(#REF!="","x",#REF!)</f>
        <v>#REF!</v>
      </c>
      <c r="AQ169" s="124" t="e">
        <f>IF(#REF!="","x",#REF!)</f>
        <v>#REF!</v>
      </c>
      <c r="AR169" s="124" t="e">
        <f>IF(#REF!="","x",#REF!)</f>
        <v>#REF!</v>
      </c>
      <c r="AS169" s="124" t="e">
        <f>IF(#REF!="","x",#REF!)</f>
        <v>#REF!</v>
      </c>
      <c r="AT169" s="124" t="e">
        <f>IF(#REF!="","x",#REF!)</f>
        <v>#REF!</v>
      </c>
      <c r="AU169" s="124" t="e">
        <f>IF(#REF!="","x",#REF!)</f>
        <v>#REF!</v>
      </c>
      <c r="AV169" s="124" t="e">
        <f>IF(#REF!="","x",#REF!)</f>
        <v>#REF!</v>
      </c>
      <c r="AW169" s="124" t="e">
        <f>IF(#REF!="","x",#REF!)</f>
        <v>#REF!</v>
      </c>
      <c r="AX169" s="124" t="e">
        <f>IF(#REF!="","x",#REF!)</f>
        <v>#REF!</v>
      </c>
      <c r="AY169" s="124" t="e">
        <f>IF(#REF!="","x",#REF!)</f>
        <v>#REF!</v>
      </c>
      <c r="AZ169" s="124" t="e">
        <f>IF(#REF!="","x",#REF!)</f>
        <v>#REF!</v>
      </c>
      <c r="BA169" s="124" t="e">
        <f>IF(#REF!="","x",#REF!)</f>
        <v>#REF!</v>
      </c>
      <c r="BB169" s="124" t="e">
        <f>IF(#REF!="","x",#REF!)</f>
        <v>#REF!</v>
      </c>
      <c r="BC169" s="124" t="e">
        <f>IF(#REF!="","x",#REF!)</f>
        <v>#REF!</v>
      </c>
      <c r="BD169" s="124" t="e">
        <f>IF(#REF!="","x",#REF!)</f>
        <v>#REF!</v>
      </c>
      <c r="BE169" s="162" t="e">
        <f>IF(#REF!="","x",YEAR(#REF!))</f>
        <v>#REF!</v>
      </c>
      <c r="BF169" s="162" t="e">
        <f>IF(#REF!="","x",YEAR(#REF!))</f>
        <v>#REF!</v>
      </c>
      <c r="BG169" s="162" t="e">
        <f>IF(#REF!="","x",YEAR(#REF!))</f>
        <v>#REF!</v>
      </c>
      <c r="BH169" s="124" t="e">
        <f>IF(#REF!="","x",#REF!)</f>
        <v>#REF!</v>
      </c>
      <c r="BI169" s="124" t="e">
        <f>IF(#REF!="","x",#REF!)</f>
        <v>#REF!</v>
      </c>
      <c r="BJ169" s="124" t="e">
        <f>IF(#REF!="","x",#REF!)</f>
        <v>#REF!</v>
      </c>
      <c r="BK169" s="124" t="e">
        <f>IF(#REF!="","x",#REF!)</f>
        <v>#REF!</v>
      </c>
      <c r="BL169" s="124" t="e">
        <f>IF(#REF!="","x",#REF!)</f>
        <v>#REF!</v>
      </c>
      <c r="BM169" s="124" t="e">
        <f>IF(#REF!="","x",#REF!)</f>
        <v>#REF!</v>
      </c>
      <c r="BN169" s="124" t="e">
        <f>IF(#REF!="","x",#REF!)</f>
        <v>#REF!</v>
      </c>
      <c r="BO169" s="124" t="e">
        <f>IF(#REF!="","x",#REF!)</f>
        <v>#REF!</v>
      </c>
      <c r="BP169" s="124" t="e">
        <f>IF(#REF!="","x",#REF!)</f>
        <v>#REF!</v>
      </c>
      <c r="BQ169" s="124" t="e">
        <f>IF(#REF!="","x",#REF!)</f>
        <v>#REF!</v>
      </c>
      <c r="BR169" s="124" t="e">
        <f>IF(#REF!="","x",#REF!)</f>
        <v>#REF!</v>
      </c>
      <c r="BS169" s="124" t="e">
        <f>IF(#REF!="","x",#REF!)</f>
        <v>#REF!</v>
      </c>
      <c r="BT169" s="124" t="e">
        <f>IF(#REF!="","x",#REF!)</f>
        <v>#REF!</v>
      </c>
      <c r="BU169" s="124" t="e">
        <f>IF(#REF!="","x",#REF!)</f>
        <v>#REF!</v>
      </c>
      <c r="BV169" s="124" t="e">
        <f>IF(#REF!="","x",#REF!)</f>
        <v>#REF!</v>
      </c>
      <c r="BW169" s="124" t="e">
        <f>IF(#REF!="","x",#REF!)</f>
        <v>#REF!</v>
      </c>
      <c r="BX169" s="124" t="e">
        <f>IF(#REF!="","x",#REF!)</f>
        <v>#REF!</v>
      </c>
      <c r="BY169" s="124" t="e">
        <f>IF(#REF!="","x",#REF!)</f>
        <v>#REF!</v>
      </c>
      <c r="BZ169" s="124" t="e">
        <f>IF(#REF!="","x",#REF!)</f>
        <v>#REF!</v>
      </c>
      <c r="CA169" s="124" t="e">
        <f>IF(#REF!="","x",#REF!)</f>
        <v>#REF!</v>
      </c>
      <c r="CB169" s="124" t="e">
        <f>IF(#REF!="","x",#REF!)</f>
        <v>#REF!</v>
      </c>
    </row>
    <row r="170" spans="1:80" x14ac:dyDescent="0.25">
      <c r="A170" s="101" t="s">
        <v>607</v>
      </c>
      <c r="B170" s="84" t="s">
        <v>313</v>
      </c>
      <c r="C170" s="124" t="e">
        <f>IF(#REF!="","x",#REF!)</f>
        <v>#REF!</v>
      </c>
      <c r="D170" s="124" t="e">
        <f>IF(#REF!="","x",#REF!)</f>
        <v>#REF!</v>
      </c>
      <c r="E170" s="124" t="e">
        <f>IF(#REF!="","x",#REF!)</f>
        <v>#REF!</v>
      </c>
      <c r="F170" s="124" t="e">
        <f>IF(#REF!="","x",#REF!)</f>
        <v>#REF!</v>
      </c>
      <c r="G170" s="124" t="e">
        <f>IF(#REF!="","x",#REF!)</f>
        <v>#REF!</v>
      </c>
      <c r="H170" s="124" t="e">
        <f>IF(#REF!="","x",#REF!)</f>
        <v>#REF!</v>
      </c>
      <c r="I170" s="124" t="e">
        <f>IF(#REF!="","x",#REF!)</f>
        <v>#REF!</v>
      </c>
      <c r="J170" s="124" t="e">
        <f>IF(#REF!="","x",#REF!)</f>
        <v>#REF!</v>
      </c>
      <c r="K170" s="124" t="e">
        <f>IF(#REF!="","x",#REF!)</f>
        <v>#REF!</v>
      </c>
      <c r="L170" s="124" t="e">
        <f>IF(#REF!="","x",#REF!)</f>
        <v>#REF!</v>
      </c>
      <c r="M170" s="124" t="e">
        <f>IF(#REF!="","x",#REF!)</f>
        <v>#REF!</v>
      </c>
      <c r="N170" s="124" t="e">
        <f>IF(#REF!="","x",#REF!)</f>
        <v>#REF!</v>
      </c>
      <c r="O170" s="124" t="e">
        <f>IF(#REF!="","x",#REF!)</f>
        <v>#REF!</v>
      </c>
      <c r="P170" s="124" t="e">
        <f>IF(#REF!="","x",#REF!)</f>
        <v>#REF!</v>
      </c>
      <c r="Q170" s="124" t="e">
        <f>IF(#REF!="","x",#REF!)</f>
        <v>#REF!</v>
      </c>
      <c r="R170" s="124" t="e">
        <f>IF(#REF!="","x",#REF!)</f>
        <v>#REF!</v>
      </c>
      <c r="S170" s="124" t="e">
        <f>IF(#REF!="","x",#REF!)</f>
        <v>#REF!</v>
      </c>
      <c r="T170" s="124" t="e">
        <f>IF(#REF!="","x",#REF!)</f>
        <v>#REF!</v>
      </c>
      <c r="U170" s="124" t="e">
        <f>IF(#REF!="","x",#REF!)</f>
        <v>#REF!</v>
      </c>
      <c r="V170" s="124" t="e">
        <f>IF(#REF!="","x",#REF!)</f>
        <v>#REF!</v>
      </c>
      <c r="W170" s="124" t="e">
        <f>IF(#REF!="","x",#REF!)</f>
        <v>#REF!</v>
      </c>
      <c r="X170" s="124" t="e">
        <f>IF(#REF!="","x",#REF!)</f>
        <v>#REF!</v>
      </c>
      <c r="Y170" s="124" t="e">
        <f>IF(#REF!="","x",#REF!)</f>
        <v>#REF!</v>
      </c>
      <c r="Z170" s="124" t="e">
        <f>IF(#REF!="","x",#REF!)</f>
        <v>#REF!</v>
      </c>
      <c r="AA170" s="124" t="e">
        <f>IF(#REF!="","x",#REF!)</f>
        <v>#REF!</v>
      </c>
      <c r="AB170" s="124" t="e">
        <f>IF(#REF!="","x",#REF!)</f>
        <v>#REF!</v>
      </c>
      <c r="AC170" s="124" t="e">
        <f>IF(#REF!="","x",#REF!)</f>
        <v>#REF!</v>
      </c>
      <c r="AD170" s="124" t="e">
        <f>IF(#REF!="","x",#REF!)</f>
        <v>#REF!</v>
      </c>
      <c r="AE170" s="124" t="e">
        <f>IF(#REF!="","x",#REF!)</f>
        <v>#REF!</v>
      </c>
      <c r="AF170" s="124" t="e">
        <f>IF(#REF!="","x",#REF!)</f>
        <v>#REF!</v>
      </c>
      <c r="AG170" s="124" t="e">
        <f>IF(#REF!="","x",#REF!)</f>
        <v>#REF!</v>
      </c>
      <c r="AH170" s="124" t="e">
        <f>IF(#REF!="","x",#REF!)</f>
        <v>#REF!</v>
      </c>
      <c r="AI170" s="124" t="e">
        <f>IF(#REF!="","x",#REF!)</f>
        <v>#REF!</v>
      </c>
      <c r="AJ170" s="124" t="e">
        <f>IF(#REF!="","x",#REF!)</f>
        <v>#REF!</v>
      </c>
      <c r="AK170" s="124" t="e">
        <f>IF(#REF!="","x",#REF!)</f>
        <v>#REF!</v>
      </c>
      <c r="AL170" s="124" t="e">
        <f>IF(#REF!="","x",#REF!)</f>
        <v>#REF!</v>
      </c>
      <c r="AM170" s="124" t="e">
        <f>IF(#REF!="","x",#REF!)</f>
        <v>#REF!</v>
      </c>
      <c r="AN170" s="124" t="e">
        <f>IF(#REF!="","x",#REF!)</f>
        <v>#REF!</v>
      </c>
      <c r="AO170" s="124" t="e">
        <f>IF(#REF!="","x",#REF!)</f>
        <v>#REF!</v>
      </c>
      <c r="AP170" s="124" t="e">
        <f>IF(#REF!="","x",#REF!)</f>
        <v>#REF!</v>
      </c>
      <c r="AQ170" s="124" t="e">
        <f>IF(#REF!="","x",#REF!)</f>
        <v>#REF!</v>
      </c>
      <c r="AR170" s="124" t="e">
        <f>IF(#REF!="","x",#REF!)</f>
        <v>#REF!</v>
      </c>
      <c r="AS170" s="124" t="e">
        <f>IF(#REF!="","x",#REF!)</f>
        <v>#REF!</v>
      </c>
      <c r="AT170" s="124" t="e">
        <f>IF(#REF!="","x",#REF!)</f>
        <v>#REF!</v>
      </c>
      <c r="AU170" s="124" t="e">
        <f>IF(#REF!="","x",#REF!)</f>
        <v>#REF!</v>
      </c>
      <c r="AV170" s="124" t="e">
        <f>IF(#REF!="","x",#REF!)</f>
        <v>#REF!</v>
      </c>
      <c r="AW170" s="124" t="e">
        <f>IF(#REF!="","x",#REF!)</f>
        <v>#REF!</v>
      </c>
      <c r="AX170" s="124" t="e">
        <f>IF(#REF!="","x",#REF!)</f>
        <v>#REF!</v>
      </c>
      <c r="AY170" s="124" t="e">
        <f>IF(#REF!="","x",#REF!)</f>
        <v>#REF!</v>
      </c>
      <c r="AZ170" s="124" t="e">
        <f>IF(#REF!="","x",#REF!)</f>
        <v>#REF!</v>
      </c>
      <c r="BA170" s="124" t="e">
        <f>IF(#REF!="","x",#REF!)</f>
        <v>#REF!</v>
      </c>
      <c r="BB170" s="124" t="e">
        <f>IF(#REF!="","x",#REF!)</f>
        <v>#REF!</v>
      </c>
      <c r="BC170" s="124" t="e">
        <f>IF(#REF!="","x",#REF!)</f>
        <v>#REF!</v>
      </c>
      <c r="BD170" s="124" t="e">
        <f>IF(#REF!="","x",#REF!)</f>
        <v>#REF!</v>
      </c>
      <c r="BE170" s="162" t="e">
        <f>IF(#REF!="","x",YEAR(#REF!))</f>
        <v>#REF!</v>
      </c>
      <c r="BF170" s="162" t="e">
        <f>IF(#REF!="","x",YEAR(#REF!))</f>
        <v>#REF!</v>
      </c>
      <c r="BG170" s="162" t="e">
        <f>IF(#REF!="","x",YEAR(#REF!))</f>
        <v>#REF!</v>
      </c>
      <c r="BH170" s="124" t="e">
        <f>IF(#REF!="","x",#REF!)</f>
        <v>#REF!</v>
      </c>
      <c r="BI170" s="124" t="e">
        <f>IF(#REF!="","x",#REF!)</f>
        <v>#REF!</v>
      </c>
      <c r="BJ170" s="124" t="e">
        <f>IF(#REF!="","x",#REF!)</f>
        <v>#REF!</v>
      </c>
      <c r="BK170" s="124" t="e">
        <f>IF(#REF!="","x",#REF!)</f>
        <v>#REF!</v>
      </c>
      <c r="BL170" s="124" t="e">
        <f>IF(#REF!="","x",#REF!)</f>
        <v>#REF!</v>
      </c>
      <c r="BM170" s="124" t="e">
        <f>IF(#REF!="","x",#REF!)</f>
        <v>#REF!</v>
      </c>
      <c r="BN170" s="124" t="e">
        <f>IF(#REF!="","x",#REF!)</f>
        <v>#REF!</v>
      </c>
      <c r="BO170" s="124" t="e">
        <f>IF(#REF!="","x",#REF!)</f>
        <v>#REF!</v>
      </c>
      <c r="BP170" s="124" t="e">
        <f>IF(#REF!="","x",#REF!)</f>
        <v>#REF!</v>
      </c>
      <c r="BQ170" s="124" t="e">
        <f>IF(#REF!="","x",#REF!)</f>
        <v>#REF!</v>
      </c>
      <c r="BR170" s="124" t="e">
        <f>IF(#REF!="","x",#REF!)</f>
        <v>#REF!</v>
      </c>
      <c r="BS170" s="124" t="e">
        <f>IF(#REF!="","x",#REF!)</f>
        <v>#REF!</v>
      </c>
      <c r="BT170" s="124" t="e">
        <f>IF(#REF!="","x",#REF!)</f>
        <v>#REF!</v>
      </c>
      <c r="BU170" s="124" t="e">
        <f>IF(#REF!="","x",#REF!)</f>
        <v>#REF!</v>
      </c>
      <c r="BV170" s="124" t="e">
        <f>IF(#REF!="","x",#REF!)</f>
        <v>#REF!</v>
      </c>
      <c r="BW170" s="124" t="e">
        <f>IF(#REF!="","x",#REF!)</f>
        <v>#REF!</v>
      </c>
      <c r="BX170" s="124" t="e">
        <f>IF(#REF!="","x",#REF!)</f>
        <v>#REF!</v>
      </c>
      <c r="BY170" s="124" t="e">
        <f>IF(#REF!="","x",#REF!)</f>
        <v>#REF!</v>
      </c>
      <c r="BZ170" s="124" t="e">
        <f>IF(#REF!="","x",#REF!)</f>
        <v>#REF!</v>
      </c>
      <c r="CA170" s="124" t="e">
        <f>IF(#REF!="","x",#REF!)</f>
        <v>#REF!</v>
      </c>
      <c r="CB170" s="124" t="e">
        <f>IF(#REF!="","x",#REF!)</f>
        <v>#REF!</v>
      </c>
    </row>
    <row r="171" spans="1:80" x14ac:dyDescent="0.25">
      <c r="A171" s="101" t="s">
        <v>316</v>
      </c>
      <c r="B171" s="84" t="s">
        <v>315</v>
      </c>
      <c r="C171" s="124" t="e">
        <f>IF(#REF!="","x",#REF!)</f>
        <v>#REF!</v>
      </c>
      <c r="D171" s="124" t="e">
        <f>IF(#REF!="","x",#REF!)</f>
        <v>#REF!</v>
      </c>
      <c r="E171" s="124" t="e">
        <f>IF(#REF!="","x",#REF!)</f>
        <v>#REF!</v>
      </c>
      <c r="F171" s="124" t="e">
        <f>IF(#REF!="","x",#REF!)</f>
        <v>#REF!</v>
      </c>
      <c r="G171" s="124" t="e">
        <f>IF(#REF!="","x",#REF!)</f>
        <v>#REF!</v>
      </c>
      <c r="H171" s="124" t="e">
        <f>IF(#REF!="","x",#REF!)</f>
        <v>#REF!</v>
      </c>
      <c r="I171" s="124" t="e">
        <f>IF(#REF!="","x",#REF!)</f>
        <v>#REF!</v>
      </c>
      <c r="J171" s="124" t="e">
        <f>IF(#REF!="","x",#REF!)</f>
        <v>#REF!</v>
      </c>
      <c r="K171" s="124" t="e">
        <f>IF(#REF!="","x",#REF!)</f>
        <v>#REF!</v>
      </c>
      <c r="L171" s="124" t="e">
        <f>IF(#REF!="","x",#REF!)</f>
        <v>#REF!</v>
      </c>
      <c r="M171" s="124" t="e">
        <f>IF(#REF!="","x",#REF!)</f>
        <v>#REF!</v>
      </c>
      <c r="N171" s="124" t="e">
        <f>IF(#REF!="","x",#REF!)</f>
        <v>#REF!</v>
      </c>
      <c r="O171" s="124" t="e">
        <f>IF(#REF!="","x",#REF!)</f>
        <v>#REF!</v>
      </c>
      <c r="P171" s="124" t="e">
        <f>IF(#REF!="","x",#REF!)</f>
        <v>#REF!</v>
      </c>
      <c r="Q171" s="124" t="e">
        <f>IF(#REF!="","x",#REF!)</f>
        <v>#REF!</v>
      </c>
      <c r="R171" s="124" t="e">
        <f>IF(#REF!="","x",#REF!)</f>
        <v>#REF!</v>
      </c>
      <c r="S171" s="124" t="e">
        <f>IF(#REF!="","x",#REF!)</f>
        <v>#REF!</v>
      </c>
      <c r="T171" s="124" t="e">
        <f>IF(#REF!="","x",#REF!)</f>
        <v>#REF!</v>
      </c>
      <c r="U171" s="124" t="e">
        <f>IF(#REF!="","x",#REF!)</f>
        <v>#REF!</v>
      </c>
      <c r="V171" s="124" t="e">
        <f>IF(#REF!="","x",#REF!)</f>
        <v>#REF!</v>
      </c>
      <c r="W171" s="124" t="e">
        <f>IF(#REF!="","x",#REF!)</f>
        <v>#REF!</v>
      </c>
      <c r="X171" s="124" t="e">
        <f>IF(#REF!="","x",#REF!)</f>
        <v>#REF!</v>
      </c>
      <c r="Y171" s="124" t="e">
        <f>IF(#REF!="","x",#REF!)</f>
        <v>#REF!</v>
      </c>
      <c r="Z171" s="124" t="e">
        <f>IF(#REF!="","x",#REF!)</f>
        <v>#REF!</v>
      </c>
      <c r="AA171" s="124" t="e">
        <f>IF(#REF!="","x",#REF!)</f>
        <v>#REF!</v>
      </c>
      <c r="AB171" s="124" t="e">
        <f>IF(#REF!="","x",#REF!)</f>
        <v>#REF!</v>
      </c>
      <c r="AC171" s="124" t="e">
        <f>IF(#REF!="","x",#REF!)</f>
        <v>#REF!</v>
      </c>
      <c r="AD171" s="124" t="e">
        <f>IF(#REF!="","x",#REF!)</f>
        <v>#REF!</v>
      </c>
      <c r="AE171" s="124" t="e">
        <f>IF(#REF!="","x",#REF!)</f>
        <v>#REF!</v>
      </c>
      <c r="AF171" s="124" t="e">
        <f>IF(#REF!="","x",#REF!)</f>
        <v>#REF!</v>
      </c>
      <c r="AG171" s="124" t="e">
        <f>IF(#REF!="","x",#REF!)</f>
        <v>#REF!</v>
      </c>
      <c r="AH171" s="124" t="e">
        <f>IF(#REF!="","x",#REF!)</f>
        <v>#REF!</v>
      </c>
      <c r="AI171" s="124" t="e">
        <f>IF(#REF!="","x",#REF!)</f>
        <v>#REF!</v>
      </c>
      <c r="AJ171" s="124" t="e">
        <f>IF(#REF!="","x",#REF!)</f>
        <v>#REF!</v>
      </c>
      <c r="AK171" s="124" t="e">
        <f>IF(#REF!="","x",#REF!)</f>
        <v>#REF!</v>
      </c>
      <c r="AL171" s="124" t="e">
        <f>IF(#REF!="","x",#REF!)</f>
        <v>#REF!</v>
      </c>
      <c r="AM171" s="124" t="e">
        <f>IF(#REF!="","x",#REF!)</f>
        <v>#REF!</v>
      </c>
      <c r="AN171" s="124" t="e">
        <f>IF(#REF!="","x",#REF!)</f>
        <v>#REF!</v>
      </c>
      <c r="AO171" s="124" t="e">
        <f>IF(#REF!="","x",#REF!)</f>
        <v>#REF!</v>
      </c>
      <c r="AP171" s="124" t="e">
        <f>IF(#REF!="","x",#REF!)</f>
        <v>#REF!</v>
      </c>
      <c r="AQ171" s="124" t="e">
        <f>IF(#REF!="","x",#REF!)</f>
        <v>#REF!</v>
      </c>
      <c r="AR171" s="124" t="e">
        <f>IF(#REF!="","x",#REF!)</f>
        <v>#REF!</v>
      </c>
      <c r="AS171" s="124" t="e">
        <f>IF(#REF!="","x",#REF!)</f>
        <v>#REF!</v>
      </c>
      <c r="AT171" s="124" t="e">
        <f>IF(#REF!="","x",#REF!)</f>
        <v>#REF!</v>
      </c>
      <c r="AU171" s="124" t="e">
        <f>IF(#REF!="","x",#REF!)</f>
        <v>#REF!</v>
      </c>
      <c r="AV171" s="124" t="e">
        <f>IF(#REF!="","x",#REF!)</f>
        <v>#REF!</v>
      </c>
      <c r="AW171" s="124" t="e">
        <f>IF(#REF!="","x",#REF!)</f>
        <v>#REF!</v>
      </c>
      <c r="AX171" s="124" t="e">
        <f>IF(#REF!="","x",#REF!)</f>
        <v>#REF!</v>
      </c>
      <c r="AY171" s="124" t="e">
        <f>IF(#REF!="","x",#REF!)</f>
        <v>#REF!</v>
      </c>
      <c r="AZ171" s="124" t="e">
        <f>IF(#REF!="","x",#REF!)</f>
        <v>#REF!</v>
      </c>
      <c r="BA171" s="124" t="e">
        <f>IF(#REF!="","x",#REF!)</f>
        <v>#REF!</v>
      </c>
      <c r="BB171" s="124" t="e">
        <f>IF(#REF!="","x",#REF!)</f>
        <v>#REF!</v>
      </c>
      <c r="BC171" s="124" t="e">
        <f>IF(#REF!="","x",#REF!)</f>
        <v>#REF!</v>
      </c>
      <c r="BD171" s="124" t="e">
        <f>IF(#REF!="","x",#REF!)</f>
        <v>#REF!</v>
      </c>
      <c r="BE171" s="162" t="e">
        <f>IF(#REF!="","x",YEAR(#REF!))</f>
        <v>#REF!</v>
      </c>
      <c r="BF171" s="162" t="e">
        <f>IF(#REF!="","x",YEAR(#REF!))</f>
        <v>#REF!</v>
      </c>
      <c r="BG171" s="162" t="e">
        <f>IF(#REF!="","x",YEAR(#REF!))</f>
        <v>#REF!</v>
      </c>
      <c r="BH171" s="124" t="e">
        <f>IF(#REF!="","x",#REF!)</f>
        <v>#REF!</v>
      </c>
      <c r="BI171" s="124" t="e">
        <f>IF(#REF!="","x",#REF!)</f>
        <v>#REF!</v>
      </c>
      <c r="BJ171" s="124" t="e">
        <f>IF(#REF!="","x",#REF!)</f>
        <v>#REF!</v>
      </c>
      <c r="BK171" s="124" t="e">
        <f>IF(#REF!="","x",#REF!)</f>
        <v>#REF!</v>
      </c>
      <c r="BL171" s="124" t="e">
        <f>IF(#REF!="","x",#REF!)</f>
        <v>#REF!</v>
      </c>
      <c r="BM171" s="124" t="e">
        <f>IF(#REF!="","x",#REF!)</f>
        <v>#REF!</v>
      </c>
      <c r="BN171" s="124" t="e">
        <f>IF(#REF!="","x",#REF!)</f>
        <v>#REF!</v>
      </c>
      <c r="BO171" s="124" t="e">
        <f>IF(#REF!="","x",#REF!)</f>
        <v>#REF!</v>
      </c>
      <c r="BP171" s="124" t="e">
        <f>IF(#REF!="","x",#REF!)</f>
        <v>#REF!</v>
      </c>
      <c r="BQ171" s="124" t="e">
        <f>IF(#REF!="","x",#REF!)</f>
        <v>#REF!</v>
      </c>
      <c r="BR171" s="124" t="e">
        <f>IF(#REF!="","x",#REF!)</f>
        <v>#REF!</v>
      </c>
      <c r="BS171" s="124" t="e">
        <f>IF(#REF!="","x",#REF!)</f>
        <v>#REF!</v>
      </c>
      <c r="BT171" s="124" t="e">
        <f>IF(#REF!="","x",#REF!)</f>
        <v>#REF!</v>
      </c>
      <c r="BU171" s="124" t="e">
        <f>IF(#REF!="","x",#REF!)</f>
        <v>#REF!</v>
      </c>
      <c r="BV171" s="124" t="e">
        <f>IF(#REF!="","x",#REF!)</f>
        <v>#REF!</v>
      </c>
      <c r="BW171" s="124" t="e">
        <f>IF(#REF!="","x",#REF!)</f>
        <v>#REF!</v>
      </c>
      <c r="BX171" s="124" t="e">
        <f>IF(#REF!="","x",#REF!)</f>
        <v>#REF!</v>
      </c>
      <c r="BY171" s="124" t="e">
        <f>IF(#REF!="","x",#REF!)</f>
        <v>#REF!</v>
      </c>
      <c r="BZ171" s="124" t="e">
        <f>IF(#REF!="","x",#REF!)</f>
        <v>#REF!</v>
      </c>
      <c r="CA171" s="124" t="e">
        <f>IF(#REF!="","x",#REF!)</f>
        <v>#REF!</v>
      </c>
      <c r="CB171" s="124" t="e">
        <f>IF(#REF!="","x",#REF!)</f>
        <v>#REF!</v>
      </c>
    </row>
    <row r="172" spans="1:80" x14ac:dyDescent="0.25">
      <c r="A172" s="101" t="s">
        <v>608</v>
      </c>
      <c r="B172" s="84" t="s">
        <v>317</v>
      </c>
      <c r="C172" s="124" t="e">
        <f>IF(#REF!="","x",#REF!)</f>
        <v>#REF!</v>
      </c>
      <c r="D172" s="124" t="e">
        <f>IF(#REF!="","x",#REF!)</f>
        <v>#REF!</v>
      </c>
      <c r="E172" s="124" t="e">
        <f>IF(#REF!="","x",#REF!)</f>
        <v>#REF!</v>
      </c>
      <c r="F172" s="124" t="e">
        <f>IF(#REF!="","x",#REF!)</f>
        <v>#REF!</v>
      </c>
      <c r="G172" s="124" t="e">
        <f>IF(#REF!="","x",#REF!)</f>
        <v>#REF!</v>
      </c>
      <c r="H172" s="124" t="e">
        <f>IF(#REF!="","x",#REF!)</f>
        <v>#REF!</v>
      </c>
      <c r="I172" s="124" t="e">
        <f>IF(#REF!="","x",#REF!)</f>
        <v>#REF!</v>
      </c>
      <c r="J172" s="124" t="e">
        <f>IF(#REF!="","x",#REF!)</f>
        <v>#REF!</v>
      </c>
      <c r="K172" s="124" t="e">
        <f>IF(#REF!="","x",#REF!)</f>
        <v>#REF!</v>
      </c>
      <c r="L172" s="124" t="e">
        <f>IF(#REF!="","x",#REF!)</f>
        <v>#REF!</v>
      </c>
      <c r="M172" s="124" t="e">
        <f>IF(#REF!="","x",#REF!)</f>
        <v>#REF!</v>
      </c>
      <c r="N172" s="124" t="e">
        <f>IF(#REF!="","x",#REF!)</f>
        <v>#REF!</v>
      </c>
      <c r="O172" s="124" t="e">
        <f>IF(#REF!="","x",#REF!)</f>
        <v>#REF!</v>
      </c>
      <c r="P172" s="124" t="e">
        <f>IF(#REF!="","x",#REF!)</f>
        <v>#REF!</v>
      </c>
      <c r="Q172" s="124" t="e">
        <f>IF(#REF!="","x",#REF!)</f>
        <v>#REF!</v>
      </c>
      <c r="R172" s="124" t="e">
        <f>IF(#REF!="","x",#REF!)</f>
        <v>#REF!</v>
      </c>
      <c r="S172" s="124" t="e">
        <f>IF(#REF!="","x",#REF!)</f>
        <v>#REF!</v>
      </c>
      <c r="T172" s="124" t="e">
        <f>IF(#REF!="","x",#REF!)</f>
        <v>#REF!</v>
      </c>
      <c r="U172" s="124" t="e">
        <f>IF(#REF!="","x",#REF!)</f>
        <v>#REF!</v>
      </c>
      <c r="V172" s="124" t="e">
        <f>IF(#REF!="","x",#REF!)</f>
        <v>#REF!</v>
      </c>
      <c r="W172" s="124" t="e">
        <f>IF(#REF!="","x",#REF!)</f>
        <v>#REF!</v>
      </c>
      <c r="X172" s="124" t="e">
        <f>IF(#REF!="","x",#REF!)</f>
        <v>#REF!</v>
      </c>
      <c r="Y172" s="124" t="e">
        <f>IF(#REF!="","x",#REF!)</f>
        <v>#REF!</v>
      </c>
      <c r="Z172" s="124" t="e">
        <f>IF(#REF!="","x",#REF!)</f>
        <v>#REF!</v>
      </c>
      <c r="AA172" s="124" t="e">
        <f>IF(#REF!="","x",#REF!)</f>
        <v>#REF!</v>
      </c>
      <c r="AB172" s="124" t="e">
        <f>IF(#REF!="","x",#REF!)</f>
        <v>#REF!</v>
      </c>
      <c r="AC172" s="124" t="e">
        <f>IF(#REF!="","x",#REF!)</f>
        <v>#REF!</v>
      </c>
      <c r="AD172" s="124" t="e">
        <f>IF(#REF!="","x",#REF!)</f>
        <v>#REF!</v>
      </c>
      <c r="AE172" s="124" t="e">
        <f>IF(#REF!="","x",#REF!)</f>
        <v>#REF!</v>
      </c>
      <c r="AF172" s="124" t="e">
        <f>IF(#REF!="","x",#REF!)</f>
        <v>#REF!</v>
      </c>
      <c r="AG172" s="124" t="e">
        <f>IF(#REF!="","x",#REF!)</f>
        <v>#REF!</v>
      </c>
      <c r="AH172" s="124" t="e">
        <f>IF(#REF!="","x",#REF!)</f>
        <v>#REF!</v>
      </c>
      <c r="AI172" s="124" t="e">
        <f>IF(#REF!="","x",#REF!)</f>
        <v>#REF!</v>
      </c>
      <c r="AJ172" s="124" t="e">
        <f>IF(#REF!="","x",#REF!)</f>
        <v>#REF!</v>
      </c>
      <c r="AK172" s="124" t="e">
        <f>IF(#REF!="","x",#REF!)</f>
        <v>#REF!</v>
      </c>
      <c r="AL172" s="124" t="e">
        <f>IF(#REF!="","x",#REF!)</f>
        <v>#REF!</v>
      </c>
      <c r="AM172" s="124" t="e">
        <f>IF(#REF!="","x",#REF!)</f>
        <v>#REF!</v>
      </c>
      <c r="AN172" s="124" t="e">
        <f>IF(#REF!="","x",#REF!)</f>
        <v>#REF!</v>
      </c>
      <c r="AO172" s="124" t="e">
        <f>IF(#REF!="","x",#REF!)</f>
        <v>#REF!</v>
      </c>
      <c r="AP172" s="124" t="e">
        <f>IF(#REF!="","x",#REF!)</f>
        <v>#REF!</v>
      </c>
      <c r="AQ172" s="124" t="e">
        <f>IF(#REF!="","x",#REF!)</f>
        <v>#REF!</v>
      </c>
      <c r="AR172" s="124" t="e">
        <f>IF(#REF!="","x",#REF!)</f>
        <v>#REF!</v>
      </c>
      <c r="AS172" s="124" t="e">
        <f>IF(#REF!="","x",#REF!)</f>
        <v>#REF!</v>
      </c>
      <c r="AT172" s="124" t="e">
        <f>IF(#REF!="","x",#REF!)</f>
        <v>#REF!</v>
      </c>
      <c r="AU172" s="124" t="e">
        <f>IF(#REF!="","x",#REF!)</f>
        <v>#REF!</v>
      </c>
      <c r="AV172" s="124" t="e">
        <f>IF(#REF!="","x",#REF!)</f>
        <v>#REF!</v>
      </c>
      <c r="AW172" s="124" t="e">
        <f>IF(#REF!="","x",#REF!)</f>
        <v>#REF!</v>
      </c>
      <c r="AX172" s="124" t="e">
        <f>IF(#REF!="","x",#REF!)</f>
        <v>#REF!</v>
      </c>
      <c r="AY172" s="124" t="e">
        <f>IF(#REF!="","x",#REF!)</f>
        <v>#REF!</v>
      </c>
      <c r="AZ172" s="124" t="e">
        <f>IF(#REF!="","x",#REF!)</f>
        <v>#REF!</v>
      </c>
      <c r="BA172" s="124" t="e">
        <f>IF(#REF!="","x",#REF!)</f>
        <v>#REF!</v>
      </c>
      <c r="BB172" s="124" t="e">
        <f>IF(#REF!="","x",#REF!)</f>
        <v>#REF!</v>
      </c>
      <c r="BC172" s="124" t="e">
        <f>IF(#REF!="","x",#REF!)</f>
        <v>#REF!</v>
      </c>
      <c r="BD172" s="124" t="e">
        <f>IF(#REF!="","x",#REF!)</f>
        <v>#REF!</v>
      </c>
      <c r="BE172" s="162" t="e">
        <f>IF(#REF!="","x",YEAR(#REF!))</f>
        <v>#REF!</v>
      </c>
      <c r="BF172" s="162" t="e">
        <f>IF(#REF!="","x",YEAR(#REF!))</f>
        <v>#REF!</v>
      </c>
      <c r="BG172" s="162" t="e">
        <f>IF(#REF!="","x",YEAR(#REF!))</f>
        <v>#REF!</v>
      </c>
      <c r="BH172" s="124" t="e">
        <f>IF(#REF!="","x",#REF!)</f>
        <v>#REF!</v>
      </c>
      <c r="BI172" s="124" t="e">
        <f>IF(#REF!="","x",#REF!)</f>
        <v>#REF!</v>
      </c>
      <c r="BJ172" s="124" t="e">
        <f>IF(#REF!="","x",#REF!)</f>
        <v>#REF!</v>
      </c>
      <c r="BK172" s="124" t="e">
        <f>IF(#REF!="","x",#REF!)</f>
        <v>#REF!</v>
      </c>
      <c r="BL172" s="124" t="e">
        <f>IF(#REF!="","x",#REF!)</f>
        <v>#REF!</v>
      </c>
      <c r="BM172" s="124" t="e">
        <f>IF(#REF!="","x",#REF!)</f>
        <v>#REF!</v>
      </c>
      <c r="BN172" s="124" t="e">
        <f>IF(#REF!="","x",#REF!)</f>
        <v>#REF!</v>
      </c>
      <c r="BO172" s="124" t="e">
        <f>IF(#REF!="","x",#REF!)</f>
        <v>#REF!</v>
      </c>
      <c r="BP172" s="124" t="e">
        <f>IF(#REF!="","x",#REF!)</f>
        <v>#REF!</v>
      </c>
      <c r="BQ172" s="124" t="e">
        <f>IF(#REF!="","x",#REF!)</f>
        <v>#REF!</v>
      </c>
      <c r="BR172" s="124" t="e">
        <f>IF(#REF!="","x",#REF!)</f>
        <v>#REF!</v>
      </c>
      <c r="BS172" s="124" t="e">
        <f>IF(#REF!="","x",#REF!)</f>
        <v>#REF!</v>
      </c>
      <c r="BT172" s="124" t="e">
        <f>IF(#REF!="","x",#REF!)</f>
        <v>#REF!</v>
      </c>
      <c r="BU172" s="124" t="e">
        <f>IF(#REF!="","x",#REF!)</f>
        <v>#REF!</v>
      </c>
      <c r="BV172" s="124" t="e">
        <f>IF(#REF!="","x",#REF!)</f>
        <v>#REF!</v>
      </c>
      <c r="BW172" s="124" t="e">
        <f>IF(#REF!="","x",#REF!)</f>
        <v>#REF!</v>
      </c>
      <c r="BX172" s="124" t="e">
        <f>IF(#REF!="","x",#REF!)</f>
        <v>#REF!</v>
      </c>
      <c r="BY172" s="124" t="e">
        <f>IF(#REF!="","x",#REF!)</f>
        <v>#REF!</v>
      </c>
      <c r="BZ172" s="124" t="e">
        <f>IF(#REF!="","x",#REF!)</f>
        <v>#REF!</v>
      </c>
      <c r="CA172" s="124" t="e">
        <f>IF(#REF!="","x",#REF!)</f>
        <v>#REF!</v>
      </c>
      <c r="CB172" s="124" t="e">
        <f>IF(#REF!="","x",#REF!)</f>
        <v>#REF!</v>
      </c>
    </row>
    <row r="173" spans="1:80" x14ac:dyDescent="0.25">
      <c r="A173" s="101" t="s">
        <v>319</v>
      </c>
      <c r="B173" s="84" t="s">
        <v>318</v>
      </c>
      <c r="C173" s="124" t="e">
        <f>IF(#REF!="","x",#REF!)</f>
        <v>#REF!</v>
      </c>
      <c r="D173" s="124" t="e">
        <f>IF(#REF!="","x",#REF!)</f>
        <v>#REF!</v>
      </c>
      <c r="E173" s="124" t="e">
        <f>IF(#REF!="","x",#REF!)</f>
        <v>#REF!</v>
      </c>
      <c r="F173" s="124" t="e">
        <f>IF(#REF!="","x",#REF!)</f>
        <v>#REF!</v>
      </c>
      <c r="G173" s="124" t="e">
        <f>IF(#REF!="","x",#REF!)</f>
        <v>#REF!</v>
      </c>
      <c r="H173" s="124" t="e">
        <f>IF(#REF!="","x",#REF!)</f>
        <v>#REF!</v>
      </c>
      <c r="I173" s="124" t="e">
        <f>IF(#REF!="","x",#REF!)</f>
        <v>#REF!</v>
      </c>
      <c r="J173" s="124" t="e">
        <f>IF(#REF!="","x",#REF!)</f>
        <v>#REF!</v>
      </c>
      <c r="K173" s="124" t="e">
        <f>IF(#REF!="","x",#REF!)</f>
        <v>#REF!</v>
      </c>
      <c r="L173" s="124" t="e">
        <f>IF(#REF!="","x",#REF!)</f>
        <v>#REF!</v>
      </c>
      <c r="M173" s="124" t="e">
        <f>IF(#REF!="","x",#REF!)</f>
        <v>#REF!</v>
      </c>
      <c r="N173" s="124" t="e">
        <f>IF(#REF!="","x",#REF!)</f>
        <v>#REF!</v>
      </c>
      <c r="O173" s="124" t="e">
        <f>IF(#REF!="","x",#REF!)</f>
        <v>#REF!</v>
      </c>
      <c r="P173" s="124" t="e">
        <f>IF(#REF!="","x",#REF!)</f>
        <v>#REF!</v>
      </c>
      <c r="Q173" s="124" t="e">
        <f>IF(#REF!="","x",#REF!)</f>
        <v>#REF!</v>
      </c>
      <c r="R173" s="124" t="e">
        <f>IF(#REF!="","x",#REF!)</f>
        <v>#REF!</v>
      </c>
      <c r="S173" s="124" t="e">
        <f>IF(#REF!="","x",#REF!)</f>
        <v>#REF!</v>
      </c>
      <c r="T173" s="124" t="e">
        <f>IF(#REF!="","x",#REF!)</f>
        <v>#REF!</v>
      </c>
      <c r="U173" s="124" t="e">
        <f>IF(#REF!="","x",#REF!)</f>
        <v>#REF!</v>
      </c>
      <c r="V173" s="124" t="e">
        <f>IF(#REF!="","x",#REF!)</f>
        <v>#REF!</v>
      </c>
      <c r="W173" s="124" t="e">
        <f>IF(#REF!="","x",#REF!)</f>
        <v>#REF!</v>
      </c>
      <c r="X173" s="124" t="e">
        <f>IF(#REF!="","x",#REF!)</f>
        <v>#REF!</v>
      </c>
      <c r="Y173" s="124" t="e">
        <f>IF(#REF!="","x",#REF!)</f>
        <v>#REF!</v>
      </c>
      <c r="Z173" s="124" t="e">
        <f>IF(#REF!="","x",#REF!)</f>
        <v>#REF!</v>
      </c>
      <c r="AA173" s="124" t="e">
        <f>IF(#REF!="","x",#REF!)</f>
        <v>#REF!</v>
      </c>
      <c r="AB173" s="124" t="e">
        <f>IF(#REF!="","x",#REF!)</f>
        <v>#REF!</v>
      </c>
      <c r="AC173" s="124" t="e">
        <f>IF(#REF!="","x",#REF!)</f>
        <v>#REF!</v>
      </c>
      <c r="AD173" s="124" t="e">
        <f>IF(#REF!="","x",#REF!)</f>
        <v>#REF!</v>
      </c>
      <c r="AE173" s="124" t="e">
        <f>IF(#REF!="","x",#REF!)</f>
        <v>#REF!</v>
      </c>
      <c r="AF173" s="124" t="e">
        <f>IF(#REF!="","x",#REF!)</f>
        <v>#REF!</v>
      </c>
      <c r="AG173" s="124" t="e">
        <f>IF(#REF!="","x",#REF!)</f>
        <v>#REF!</v>
      </c>
      <c r="AH173" s="124" t="e">
        <f>IF(#REF!="","x",#REF!)</f>
        <v>#REF!</v>
      </c>
      <c r="AI173" s="124" t="e">
        <f>IF(#REF!="","x",#REF!)</f>
        <v>#REF!</v>
      </c>
      <c r="AJ173" s="124" t="e">
        <f>IF(#REF!="","x",#REF!)</f>
        <v>#REF!</v>
      </c>
      <c r="AK173" s="124" t="e">
        <f>IF(#REF!="","x",#REF!)</f>
        <v>#REF!</v>
      </c>
      <c r="AL173" s="124" t="e">
        <f>IF(#REF!="","x",#REF!)</f>
        <v>#REF!</v>
      </c>
      <c r="AM173" s="124" t="e">
        <f>IF(#REF!="","x",#REF!)</f>
        <v>#REF!</v>
      </c>
      <c r="AN173" s="124" t="e">
        <f>IF(#REF!="","x",#REF!)</f>
        <v>#REF!</v>
      </c>
      <c r="AO173" s="124" t="e">
        <f>IF(#REF!="","x",#REF!)</f>
        <v>#REF!</v>
      </c>
      <c r="AP173" s="124" t="e">
        <f>IF(#REF!="","x",#REF!)</f>
        <v>#REF!</v>
      </c>
      <c r="AQ173" s="124" t="e">
        <f>IF(#REF!="","x",#REF!)</f>
        <v>#REF!</v>
      </c>
      <c r="AR173" s="124" t="e">
        <f>IF(#REF!="","x",#REF!)</f>
        <v>#REF!</v>
      </c>
      <c r="AS173" s="124" t="e">
        <f>IF(#REF!="","x",#REF!)</f>
        <v>#REF!</v>
      </c>
      <c r="AT173" s="124" t="e">
        <f>IF(#REF!="","x",#REF!)</f>
        <v>#REF!</v>
      </c>
      <c r="AU173" s="124" t="e">
        <f>IF(#REF!="","x",#REF!)</f>
        <v>#REF!</v>
      </c>
      <c r="AV173" s="124" t="e">
        <f>IF(#REF!="","x",#REF!)</f>
        <v>#REF!</v>
      </c>
      <c r="AW173" s="124" t="e">
        <f>IF(#REF!="","x",#REF!)</f>
        <v>#REF!</v>
      </c>
      <c r="AX173" s="124" t="e">
        <f>IF(#REF!="","x",#REF!)</f>
        <v>#REF!</v>
      </c>
      <c r="AY173" s="124" t="e">
        <f>IF(#REF!="","x",#REF!)</f>
        <v>#REF!</v>
      </c>
      <c r="AZ173" s="124" t="e">
        <f>IF(#REF!="","x",#REF!)</f>
        <v>#REF!</v>
      </c>
      <c r="BA173" s="124" t="e">
        <f>IF(#REF!="","x",#REF!)</f>
        <v>#REF!</v>
      </c>
      <c r="BB173" s="124" t="e">
        <f>IF(#REF!="","x",#REF!)</f>
        <v>#REF!</v>
      </c>
      <c r="BC173" s="124" t="e">
        <f>IF(#REF!="","x",#REF!)</f>
        <v>#REF!</v>
      </c>
      <c r="BD173" s="124" t="e">
        <f>IF(#REF!="","x",#REF!)</f>
        <v>#REF!</v>
      </c>
      <c r="BE173" s="162" t="e">
        <f>IF(#REF!="","x",YEAR(#REF!))</f>
        <v>#REF!</v>
      </c>
      <c r="BF173" s="162" t="e">
        <f>IF(#REF!="","x",YEAR(#REF!))</f>
        <v>#REF!</v>
      </c>
      <c r="BG173" s="162" t="e">
        <f>IF(#REF!="","x",YEAR(#REF!))</f>
        <v>#REF!</v>
      </c>
      <c r="BH173" s="124" t="e">
        <f>IF(#REF!="","x",#REF!)</f>
        <v>#REF!</v>
      </c>
      <c r="BI173" s="124" t="e">
        <f>IF(#REF!="","x",#REF!)</f>
        <v>#REF!</v>
      </c>
      <c r="BJ173" s="124" t="e">
        <f>IF(#REF!="","x",#REF!)</f>
        <v>#REF!</v>
      </c>
      <c r="BK173" s="124" t="e">
        <f>IF(#REF!="","x",#REF!)</f>
        <v>#REF!</v>
      </c>
      <c r="BL173" s="124" t="e">
        <f>IF(#REF!="","x",#REF!)</f>
        <v>#REF!</v>
      </c>
      <c r="BM173" s="124" t="e">
        <f>IF(#REF!="","x",#REF!)</f>
        <v>#REF!</v>
      </c>
      <c r="BN173" s="124" t="e">
        <f>IF(#REF!="","x",#REF!)</f>
        <v>#REF!</v>
      </c>
      <c r="BO173" s="124" t="e">
        <f>IF(#REF!="","x",#REF!)</f>
        <v>#REF!</v>
      </c>
      <c r="BP173" s="124" t="e">
        <f>IF(#REF!="","x",#REF!)</f>
        <v>#REF!</v>
      </c>
      <c r="BQ173" s="124" t="e">
        <f>IF(#REF!="","x",#REF!)</f>
        <v>#REF!</v>
      </c>
      <c r="BR173" s="124" t="e">
        <f>IF(#REF!="","x",#REF!)</f>
        <v>#REF!</v>
      </c>
      <c r="BS173" s="124" t="e">
        <f>IF(#REF!="","x",#REF!)</f>
        <v>#REF!</v>
      </c>
      <c r="BT173" s="124" t="e">
        <f>IF(#REF!="","x",#REF!)</f>
        <v>#REF!</v>
      </c>
      <c r="BU173" s="124" t="e">
        <f>IF(#REF!="","x",#REF!)</f>
        <v>#REF!</v>
      </c>
      <c r="BV173" s="124" t="e">
        <f>IF(#REF!="","x",#REF!)</f>
        <v>#REF!</v>
      </c>
      <c r="BW173" s="124" t="e">
        <f>IF(#REF!="","x",#REF!)</f>
        <v>#REF!</v>
      </c>
      <c r="BX173" s="124" t="e">
        <f>IF(#REF!="","x",#REF!)</f>
        <v>#REF!</v>
      </c>
      <c r="BY173" s="124" t="e">
        <f>IF(#REF!="","x",#REF!)</f>
        <v>#REF!</v>
      </c>
      <c r="BZ173" s="124" t="e">
        <f>IF(#REF!="","x",#REF!)</f>
        <v>#REF!</v>
      </c>
      <c r="CA173" s="124" t="e">
        <f>IF(#REF!="","x",#REF!)</f>
        <v>#REF!</v>
      </c>
      <c r="CB173" s="124" t="e">
        <f>IF(#REF!="","x",#REF!)</f>
        <v>#REF!</v>
      </c>
    </row>
    <row r="174" spans="1:80" x14ac:dyDescent="0.25">
      <c r="A174" s="101" t="s">
        <v>368</v>
      </c>
      <c r="B174" s="84" t="s">
        <v>91</v>
      </c>
      <c r="C174" s="124" t="e">
        <f>IF(#REF!="","x",#REF!)</f>
        <v>#REF!</v>
      </c>
      <c r="D174" s="124" t="e">
        <f>IF(#REF!="","x",#REF!)</f>
        <v>#REF!</v>
      </c>
      <c r="E174" s="124" t="e">
        <f>IF(#REF!="","x",#REF!)</f>
        <v>#REF!</v>
      </c>
      <c r="F174" s="124" t="e">
        <f>IF(#REF!="","x",#REF!)</f>
        <v>#REF!</v>
      </c>
      <c r="G174" s="124" t="e">
        <f>IF(#REF!="","x",#REF!)</f>
        <v>#REF!</v>
      </c>
      <c r="H174" s="124" t="e">
        <f>IF(#REF!="","x",#REF!)</f>
        <v>#REF!</v>
      </c>
      <c r="I174" s="124" t="e">
        <f>IF(#REF!="","x",#REF!)</f>
        <v>#REF!</v>
      </c>
      <c r="J174" s="124" t="e">
        <f>IF(#REF!="","x",#REF!)</f>
        <v>#REF!</v>
      </c>
      <c r="K174" s="124" t="e">
        <f>IF(#REF!="","x",#REF!)</f>
        <v>#REF!</v>
      </c>
      <c r="L174" s="124" t="e">
        <f>IF(#REF!="","x",#REF!)</f>
        <v>#REF!</v>
      </c>
      <c r="M174" s="124" t="e">
        <f>IF(#REF!="","x",#REF!)</f>
        <v>#REF!</v>
      </c>
      <c r="N174" s="124" t="e">
        <f>IF(#REF!="","x",#REF!)</f>
        <v>#REF!</v>
      </c>
      <c r="O174" s="124" t="e">
        <f>IF(#REF!="","x",#REF!)</f>
        <v>#REF!</v>
      </c>
      <c r="P174" s="124" t="e">
        <f>IF(#REF!="","x",#REF!)</f>
        <v>#REF!</v>
      </c>
      <c r="Q174" s="124" t="e">
        <f>IF(#REF!="","x",#REF!)</f>
        <v>#REF!</v>
      </c>
      <c r="R174" s="124" t="e">
        <f>IF(#REF!="","x",#REF!)</f>
        <v>#REF!</v>
      </c>
      <c r="S174" s="124" t="e">
        <f>IF(#REF!="","x",#REF!)</f>
        <v>#REF!</v>
      </c>
      <c r="T174" s="124" t="e">
        <f>IF(#REF!="","x",#REF!)</f>
        <v>#REF!</v>
      </c>
      <c r="U174" s="124" t="e">
        <f>IF(#REF!="","x",#REF!)</f>
        <v>#REF!</v>
      </c>
      <c r="V174" s="124" t="e">
        <f>IF(#REF!="","x",#REF!)</f>
        <v>#REF!</v>
      </c>
      <c r="W174" s="124" t="e">
        <f>IF(#REF!="","x",#REF!)</f>
        <v>#REF!</v>
      </c>
      <c r="X174" s="124" t="e">
        <f>IF(#REF!="","x",#REF!)</f>
        <v>#REF!</v>
      </c>
      <c r="Y174" s="124" t="e">
        <f>IF(#REF!="","x",#REF!)</f>
        <v>#REF!</v>
      </c>
      <c r="Z174" s="124" t="e">
        <f>IF(#REF!="","x",#REF!)</f>
        <v>#REF!</v>
      </c>
      <c r="AA174" s="124" t="e">
        <f>IF(#REF!="","x",#REF!)</f>
        <v>#REF!</v>
      </c>
      <c r="AB174" s="124" t="e">
        <f>IF(#REF!="","x",#REF!)</f>
        <v>#REF!</v>
      </c>
      <c r="AC174" s="124" t="e">
        <f>IF(#REF!="","x",#REF!)</f>
        <v>#REF!</v>
      </c>
      <c r="AD174" s="124" t="e">
        <f>IF(#REF!="","x",#REF!)</f>
        <v>#REF!</v>
      </c>
      <c r="AE174" s="124" t="e">
        <f>IF(#REF!="","x",#REF!)</f>
        <v>#REF!</v>
      </c>
      <c r="AF174" s="124" t="e">
        <f>IF(#REF!="","x",#REF!)</f>
        <v>#REF!</v>
      </c>
      <c r="AG174" s="124" t="e">
        <f>IF(#REF!="","x",#REF!)</f>
        <v>#REF!</v>
      </c>
      <c r="AH174" s="124" t="e">
        <f>IF(#REF!="","x",#REF!)</f>
        <v>#REF!</v>
      </c>
      <c r="AI174" s="124" t="e">
        <f>IF(#REF!="","x",#REF!)</f>
        <v>#REF!</v>
      </c>
      <c r="AJ174" s="124" t="e">
        <f>IF(#REF!="","x",#REF!)</f>
        <v>#REF!</v>
      </c>
      <c r="AK174" s="124" t="e">
        <f>IF(#REF!="","x",#REF!)</f>
        <v>#REF!</v>
      </c>
      <c r="AL174" s="124" t="e">
        <f>IF(#REF!="","x",#REF!)</f>
        <v>#REF!</v>
      </c>
      <c r="AM174" s="124" t="e">
        <f>IF(#REF!="","x",#REF!)</f>
        <v>#REF!</v>
      </c>
      <c r="AN174" s="124" t="e">
        <f>IF(#REF!="","x",#REF!)</f>
        <v>#REF!</v>
      </c>
      <c r="AO174" s="124" t="e">
        <f>IF(#REF!="","x",#REF!)</f>
        <v>#REF!</v>
      </c>
      <c r="AP174" s="124" t="e">
        <f>IF(#REF!="","x",#REF!)</f>
        <v>#REF!</v>
      </c>
      <c r="AQ174" s="124" t="e">
        <f>IF(#REF!="","x",#REF!)</f>
        <v>#REF!</v>
      </c>
      <c r="AR174" s="124" t="e">
        <f>IF(#REF!="","x",#REF!)</f>
        <v>#REF!</v>
      </c>
      <c r="AS174" s="124" t="e">
        <f>IF(#REF!="","x",#REF!)</f>
        <v>#REF!</v>
      </c>
      <c r="AT174" s="124" t="e">
        <f>IF(#REF!="","x",#REF!)</f>
        <v>#REF!</v>
      </c>
      <c r="AU174" s="124" t="e">
        <f>IF(#REF!="","x",#REF!)</f>
        <v>#REF!</v>
      </c>
      <c r="AV174" s="124" t="e">
        <f>IF(#REF!="","x",#REF!)</f>
        <v>#REF!</v>
      </c>
      <c r="AW174" s="124" t="e">
        <f>IF(#REF!="","x",#REF!)</f>
        <v>#REF!</v>
      </c>
      <c r="AX174" s="124" t="e">
        <f>IF(#REF!="","x",#REF!)</f>
        <v>#REF!</v>
      </c>
      <c r="AY174" s="124" t="e">
        <f>IF(#REF!="","x",#REF!)</f>
        <v>#REF!</v>
      </c>
      <c r="AZ174" s="124" t="e">
        <f>IF(#REF!="","x",#REF!)</f>
        <v>#REF!</v>
      </c>
      <c r="BA174" s="124" t="e">
        <f>IF(#REF!="","x",#REF!)</f>
        <v>#REF!</v>
      </c>
      <c r="BB174" s="124" t="e">
        <f>IF(#REF!="","x",#REF!)</f>
        <v>#REF!</v>
      </c>
      <c r="BC174" s="124" t="e">
        <f>IF(#REF!="","x",#REF!)</f>
        <v>#REF!</v>
      </c>
      <c r="BD174" s="124" t="e">
        <f>IF(#REF!="","x",#REF!)</f>
        <v>#REF!</v>
      </c>
      <c r="BE174" s="162" t="e">
        <f>IF(#REF!="","x",YEAR(#REF!))</f>
        <v>#REF!</v>
      </c>
      <c r="BF174" s="162" t="e">
        <f>IF(#REF!="","x",YEAR(#REF!))</f>
        <v>#REF!</v>
      </c>
      <c r="BG174" s="162" t="e">
        <f>IF(#REF!="","x",YEAR(#REF!))</f>
        <v>#REF!</v>
      </c>
      <c r="BH174" s="124" t="e">
        <f>IF(#REF!="","x",#REF!)</f>
        <v>#REF!</v>
      </c>
      <c r="BI174" s="124" t="e">
        <f>IF(#REF!="","x",#REF!)</f>
        <v>#REF!</v>
      </c>
      <c r="BJ174" s="124" t="e">
        <f>IF(#REF!="","x",#REF!)</f>
        <v>#REF!</v>
      </c>
      <c r="BK174" s="124" t="e">
        <f>IF(#REF!="","x",#REF!)</f>
        <v>#REF!</v>
      </c>
      <c r="BL174" s="124" t="e">
        <f>IF(#REF!="","x",#REF!)</f>
        <v>#REF!</v>
      </c>
      <c r="BM174" s="124" t="e">
        <f>IF(#REF!="","x",#REF!)</f>
        <v>#REF!</v>
      </c>
      <c r="BN174" s="124" t="e">
        <f>IF(#REF!="","x",#REF!)</f>
        <v>#REF!</v>
      </c>
      <c r="BO174" s="124" t="e">
        <f>IF(#REF!="","x",#REF!)</f>
        <v>#REF!</v>
      </c>
      <c r="BP174" s="124" t="e">
        <f>IF(#REF!="","x",#REF!)</f>
        <v>#REF!</v>
      </c>
      <c r="BQ174" s="124" t="e">
        <f>IF(#REF!="","x",#REF!)</f>
        <v>#REF!</v>
      </c>
      <c r="BR174" s="124" t="e">
        <f>IF(#REF!="","x",#REF!)</f>
        <v>#REF!</v>
      </c>
      <c r="BS174" s="124" t="e">
        <f>IF(#REF!="","x",#REF!)</f>
        <v>#REF!</v>
      </c>
      <c r="BT174" s="124" t="e">
        <f>IF(#REF!="","x",#REF!)</f>
        <v>#REF!</v>
      </c>
      <c r="BU174" s="124" t="e">
        <f>IF(#REF!="","x",#REF!)</f>
        <v>#REF!</v>
      </c>
      <c r="BV174" s="124" t="e">
        <f>IF(#REF!="","x",#REF!)</f>
        <v>#REF!</v>
      </c>
      <c r="BW174" s="124" t="e">
        <f>IF(#REF!="","x",#REF!)</f>
        <v>#REF!</v>
      </c>
      <c r="BX174" s="124" t="e">
        <f>IF(#REF!="","x",#REF!)</f>
        <v>#REF!</v>
      </c>
      <c r="BY174" s="124" t="e">
        <f>IF(#REF!="","x",#REF!)</f>
        <v>#REF!</v>
      </c>
      <c r="BZ174" s="124" t="e">
        <f>IF(#REF!="","x",#REF!)</f>
        <v>#REF!</v>
      </c>
      <c r="CA174" s="124" t="e">
        <f>IF(#REF!="","x",#REF!)</f>
        <v>#REF!</v>
      </c>
      <c r="CB174" s="124" t="e">
        <f>IF(#REF!="","x",#REF!)</f>
        <v>#REF!</v>
      </c>
    </row>
    <row r="175" spans="1:80" x14ac:dyDescent="0.25">
      <c r="A175" s="101" t="s">
        <v>321</v>
      </c>
      <c r="B175" s="84" t="s">
        <v>320</v>
      </c>
      <c r="C175" s="124" t="e">
        <f>IF(#REF!="","x",#REF!)</f>
        <v>#REF!</v>
      </c>
      <c r="D175" s="124" t="e">
        <f>IF(#REF!="","x",#REF!)</f>
        <v>#REF!</v>
      </c>
      <c r="E175" s="124" t="e">
        <f>IF(#REF!="","x",#REF!)</f>
        <v>#REF!</v>
      </c>
      <c r="F175" s="124" t="e">
        <f>IF(#REF!="","x",#REF!)</f>
        <v>#REF!</v>
      </c>
      <c r="G175" s="124" t="e">
        <f>IF(#REF!="","x",#REF!)</f>
        <v>#REF!</v>
      </c>
      <c r="H175" s="124" t="e">
        <f>IF(#REF!="","x",#REF!)</f>
        <v>#REF!</v>
      </c>
      <c r="I175" s="124" t="e">
        <f>IF(#REF!="","x",#REF!)</f>
        <v>#REF!</v>
      </c>
      <c r="J175" s="124" t="e">
        <f>IF(#REF!="","x",#REF!)</f>
        <v>#REF!</v>
      </c>
      <c r="K175" s="124" t="e">
        <f>IF(#REF!="","x",#REF!)</f>
        <v>#REF!</v>
      </c>
      <c r="L175" s="124" t="e">
        <f>IF(#REF!="","x",#REF!)</f>
        <v>#REF!</v>
      </c>
      <c r="M175" s="124" t="e">
        <f>IF(#REF!="","x",#REF!)</f>
        <v>#REF!</v>
      </c>
      <c r="N175" s="124" t="e">
        <f>IF(#REF!="","x",#REF!)</f>
        <v>#REF!</v>
      </c>
      <c r="O175" s="124" t="e">
        <f>IF(#REF!="","x",#REF!)</f>
        <v>#REF!</v>
      </c>
      <c r="P175" s="124" t="e">
        <f>IF(#REF!="","x",#REF!)</f>
        <v>#REF!</v>
      </c>
      <c r="Q175" s="124" t="e">
        <f>IF(#REF!="","x",#REF!)</f>
        <v>#REF!</v>
      </c>
      <c r="R175" s="124" t="e">
        <f>IF(#REF!="","x",#REF!)</f>
        <v>#REF!</v>
      </c>
      <c r="S175" s="124" t="e">
        <f>IF(#REF!="","x",#REF!)</f>
        <v>#REF!</v>
      </c>
      <c r="T175" s="124" t="e">
        <f>IF(#REF!="","x",#REF!)</f>
        <v>#REF!</v>
      </c>
      <c r="U175" s="124" t="e">
        <f>IF(#REF!="","x",#REF!)</f>
        <v>#REF!</v>
      </c>
      <c r="V175" s="124" t="e">
        <f>IF(#REF!="","x",#REF!)</f>
        <v>#REF!</v>
      </c>
      <c r="W175" s="124" t="e">
        <f>IF(#REF!="","x",#REF!)</f>
        <v>#REF!</v>
      </c>
      <c r="X175" s="124" t="e">
        <f>IF(#REF!="","x",#REF!)</f>
        <v>#REF!</v>
      </c>
      <c r="Y175" s="124" t="e">
        <f>IF(#REF!="","x",#REF!)</f>
        <v>#REF!</v>
      </c>
      <c r="Z175" s="124" t="e">
        <f>IF(#REF!="","x",#REF!)</f>
        <v>#REF!</v>
      </c>
      <c r="AA175" s="124" t="e">
        <f>IF(#REF!="","x",#REF!)</f>
        <v>#REF!</v>
      </c>
      <c r="AB175" s="124" t="e">
        <f>IF(#REF!="","x",#REF!)</f>
        <v>#REF!</v>
      </c>
      <c r="AC175" s="124" t="e">
        <f>IF(#REF!="","x",#REF!)</f>
        <v>#REF!</v>
      </c>
      <c r="AD175" s="124" t="e">
        <f>IF(#REF!="","x",#REF!)</f>
        <v>#REF!</v>
      </c>
      <c r="AE175" s="124" t="e">
        <f>IF(#REF!="","x",#REF!)</f>
        <v>#REF!</v>
      </c>
      <c r="AF175" s="124" t="e">
        <f>IF(#REF!="","x",#REF!)</f>
        <v>#REF!</v>
      </c>
      <c r="AG175" s="124" t="e">
        <f>IF(#REF!="","x",#REF!)</f>
        <v>#REF!</v>
      </c>
      <c r="AH175" s="124" t="e">
        <f>IF(#REF!="","x",#REF!)</f>
        <v>#REF!</v>
      </c>
      <c r="AI175" s="124" t="e">
        <f>IF(#REF!="","x",#REF!)</f>
        <v>#REF!</v>
      </c>
      <c r="AJ175" s="124" t="e">
        <f>IF(#REF!="","x",#REF!)</f>
        <v>#REF!</v>
      </c>
      <c r="AK175" s="124" t="e">
        <f>IF(#REF!="","x",#REF!)</f>
        <v>#REF!</v>
      </c>
      <c r="AL175" s="124" t="e">
        <f>IF(#REF!="","x",#REF!)</f>
        <v>#REF!</v>
      </c>
      <c r="AM175" s="124" t="e">
        <f>IF(#REF!="","x",#REF!)</f>
        <v>#REF!</v>
      </c>
      <c r="AN175" s="124" t="e">
        <f>IF(#REF!="","x",#REF!)</f>
        <v>#REF!</v>
      </c>
      <c r="AO175" s="124" t="e">
        <f>IF(#REF!="","x",#REF!)</f>
        <v>#REF!</v>
      </c>
      <c r="AP175" s="124" t="e">
        <f>IF(#REF!="","x",#REF!)</f>
        <v>#REF!</v>
      </c>
      <c r="AQ175" s="124" t="e">
        <f>IF(#REF!="","x",#REF!)</f>
        <v>#REF!</v>
      </c>
      <c r="AR175" s="124" t="e">
        <f>IF(#REF!="","x",#REF!)</f>
        <v>#REF!</v>
      </c>
      <c r="AS175" s="124" t="e">
        <f>IF(#REF!="","x",#REF!)</f>
        <v>#REF!</v>
      </c>
      <c r="AT175" s="124" t="e">
        <f>IF(#REF!="","x",#REF!)</f>
        <v>#REF!</v>
      </c>
      <c r="AU175" s="124" t="e">
        <f>IF(#REF!="","x",#REF!)</f>
        <v>#REF!</v>
      </c>
      <c r="AV175" s="124" t="e">
        <f>IF(#REF!="","x",#REF!)</f>
        <v>#REF!</v>
      </c>
      <c r="AW175" s="124" t="e">
        <f>IF(#REF!="","x",#REF!)</f>
        <v>#REF!</v>
      </c>
      <c r="AX175" s="124" t="e">
        <f>IF(#REF!="","x",#REF!)</f>
        <v>#REF!</v>
      </c>
      <c r="AY175" s="124" t="e">
        <f>IF(#REF!="","x",#REF!)</f>
        <v>#REF!</v>
      </c>
      <c r="AZ175" s="124" t="e">
        <f>IF(#REF!="","x",#REF!)</f>
        <v>#REF!</v>
      </c>
      <c r="BA175" s="124" t="e">
        <f>IF(#REF!="","x",#REF!)</f>
        <v>#REF!</v>
      </c>
      <c r="BB175" s="124" t="e">
        <f>IF(#REF!="","x",#REF!)</f>
        <v>#REF!</v>
      </c>
      <c r="BC175" s="124" t="e">
        <f>IF(#REF!="","x",#REF!)</f>
        <v>#REF!</v>
      </c>
      <c r="BD175" s="124" t="e">
        <f>IF(#REF!="","x",#REF!)</f>
        <v>#REF!</v>
      </c>
      <c r="BE175" s="162" t="e">
        <f>IF(#REF!="","x",YEAR(#REF!))</f>
        <v>#REF!</v>
      </c>
      <c r="BF175" s="162" t="e">
        <f>IF(#REF!="","x",YEAR(#REF!))</f>
        <v>#REF!</v>
      </c>
      <c r="BG175" s="162" t="e">
        <f>IF(#REF!="","x",YEAR(#REF!))</f>
        <v>#REF!</v>
      </c>
      <c r="BH175" s="124" t="e">
        <f>IF(#REF!="","x",#REF!)</f>
        <v>#REF!</v>
      </c>
      <c r="BI175" s="124" t="e">
        <f>IF(#REF!="","x",#REF!)</f>
        <v>#REF!</v>
      </c>
      <c r="BJ175" s="124" t="e">
        <f>IF(#REF!="","x",#REF!)</f>
        <v>#REF!</v>
      </c>
      <c r="BK175" s="124" t="e">
        <f>IF(#REF!="","x",#REF!)</f>
        <v>#REF!</v>
      </c>
      <c r="BL175" s="124" t="e">
        <f>IF(#REF!="","x",#REF!)</f>
        <v>#REF!</v>
      </c>
      <c r="BM175" s="124" t="e">
        <f>IF(#REF!="","x",#REF!)</f>
        <v>#REF!</v>
      </c>
      <c r="BN175" s="124" t="e">
        <f>IF(#REF!="","x",#REF!)</f>
        <v>#REF!</v>
      </c>
      <c r="BO175" s="124" t="e">
        <f>IF(#REF!="","x",#REF!)</f>
        <v>#REF!</v>
      </c>
      <c r="BP175" s="124" t="e">
        <f>IF(#REF!="","x",#REF!)</f>
        <v>#REF!</v>
      </c>
      <c r="BQ175" s="124" t="e">
        <f>IF(#REF!="","x",#REF!)</f>
        <v>#REF!</v>
      </c>
      <c r="BR175" s="124" t="e">
        <f>IF(#REF!="","x",#REF!)</f>
        <v>#REF!</v>
      </c>
      <c r="BS175" s="124" t="e">
        <f>IF(#REF!="","x",#REF!)</f>
        <v>#REF!</v>
      </c>
      <c r="BT175" s="124" t="e">
        <f>IF(#REF!="","x",#REF!)</f>
        <v>#REF!</v>
      </c>
      <c r="BU175" s="124" t="e">
        <f>IF(#REF!="","x",#REF!)</f>
        <v>#REF!</v>
      </c>
      <c r="BV175" s="124" t="e">
        <f>IF(#REF!="","x",#REF!)</f>
        <v>#REF!</v>
      </c>
      <c r="BW175" s="124" t="e">
        <f>IF(#REF!="","x",#REF!)</f>
        <v>#REF!</v>
      </c>
      <c r="BX175" s="124" t="e">
        <f>IF(#REF!="","x",#REF!)</f>
        <v>#REF!</v>
      </c>
      <c r="BY175" s="124" t="e">
        <f>IF(#REF!="","x",#REF!)</f>
        <v>#REF!</v>
      </c>
      <c r="BZ175" s="124" t="e">
        <f>IF(#REF!="","x",#REF!)</f>
        <v>#REF!</v>
      </c>
      <c r="CA175" s="124" t="e">
        <f>IF(#REF!="","x",#REF!)</f>
        <v>#REF!</v>
      </c>
      <c r="CB175" s="124" t="e">
        <f>IF(#REF!="","x",#REF!)</f>
        <v>#REF!</v>
      </c>
    </row>
    <row r="176" spans="1:80" x14ac:dyDescent="0.25">
      <c r="A176" s="101" t="s">
        <v>323</v>
      </c>
      <c r="B176" s="84" t="s">
        <v>322</v>
      </c>
      <c r="C176" s="124" t="e">
        <f>IF(#REF!="","x",#REF!)</f>
        <v>#REF!</v>
      </c>
      <c r="D176" s="124" t="e">
        <f>IF(#REF!="","x",#REF!)</f>
        <v>#REF!</v>
      </c>
      <c r="E176" s="124" t="e">
        <f>IF(#REF!="","x",#REF!)</f>
        <v>#REF!</v>
      </c>
      <c r="F176" s="124" t="e">
        <f>IF(#REF!="","x",#REF!)</f>
        <v>#REF!</v>
      </c>
      <c r="G176" s="124" t="e">
        <f>IF(#REF!="","x",#REF!)</f>
        <v>#REF!</v>
      </c>
      <c r="H176" s="124" t="e">
        <f>IF(#REF!="","x",#REF!)</f>
        <v>#REF!</v>
      </c>
      <c r="I176" s="124" t="e">
        <f>IF(#REF!="","x",#REF!)</f>
        <v>#REF!</v>
      </c>
      <c r="J176" s="124" t="e">
        <f>IF(#REF!="","x",#REF!)</f>
        <v>#REF!</v>
      </c>
      <c r="K176" s="124" t="e">
        <f>IF(#REF!="","x",#REF!)</f>
        <v>#REF!</v>
      </c>
      <c r="L176" s="124" t="e">
        <f>IF(#REF!="","x",#REF!)</f>
        <v>#REF!</v>
      </c>
      <c r="M176" s="124" t="e">
        <f>IF(#REF!="","x",#REF!)</f>
        <v>#REF!</v>
      </c>
      <c r="N176" s="124" t="e">
        <f>IF(#REF!="","x",#REF!)</f>
        <v>#REF!</v>
      </c>
      <c r="O176" s="124" t="e">
        <f>IF(#REF!="","x",#REF!)</f>
        <v>#REF!</v>
      </c>
      <c r="P176" s="124" t="e">
        <f>IF(#REF!="","x",#REF!)</f>
        <v>#REF!</v>
      </c>
      <c r="Q176" s="124" t="e">
        <f>IF(#REF!="","x",#REF!)</f>
        <v>#REF!</v>
      </c>
      <c r="R176" s="124" t="e">
        <f>IF(#REF!="","x",#REF!)</f>
        <v>#REF!</v>
      </c>
      <c r="S176" s="124" t="e">
        <f>IF(#REF!="","x",#REF!)</f>
        <v>#REF!</v>
      </c>
      <c r="T176" s="124" t="e">
        <f>IF(#REF!="","x",#REF!)</f>
        <v>#REF!</v>
      </c>
      <c r="U176" s="124" t="e">
        <f>IF(#REF!="","x",#REF!)</f>
        <v>#REF!</v>
      </c>
      <c r="V176" s="124" t="e">
        <f>IF(#REF!="","x",#REF!)</f>
        <v>#REF!</v>
      </c>
      <c r="W176" s="124" t="e">
        <f>IF(#REF!="","x",#REF!)</f>
        <v>#REF!</v>
      </c>
      <c r="X176" s="124" t="e">
        <f>IF(#REF!="","x",#REF!)</f>
        <v>#REF!</v>
      </c>
      <c r="Y176" s="124" t="e">
        <f>IF(#REF!="","x",#REF!)</f>
        <v>#REF!</v>
      </c>
      <c r="Z176" s="124" t="e">
        <f>IF(#REF!="","x",#REF!)</f>
        <v>#REF!</v>
      </c>
      <c r="AA176" s="124" t="e">
        <f>IF(#REF!="","x",#REF!)</f>
        <v>#REF!</v>
      </c>
      <c r="AB176" s="124" t="e">
        <f>IF(#REF!="","x",#REF!)</f>
        <v>#REF!</v>
      </c>
      <c r="AC176" s="124" t="e">
        <f>IF(#REF!="","x",#REF!)</f>
        <v>#REF!</v>
      </c>
      <c r="AD176" s="124" t="e">
        <f>IF(#REF!="","x",#REF!)</f>
        <v>#REF!</v>
      </c>
      <c r="AE176" s="124" t="e">
        <f>IF(#REF!="","x",#REF!)</f>
        <v>#REF!</v>
      </c>
      <c r="AF176" s="124" t="e">
        <f>IF(#REF!="","x",#REF!)</f>
        <v>#REF!</v>
      </c>
      <c r="AG176" s="124" t="e">
        <f>IF(#REF!="","x",#REF!)</f>
        <v>#REF!</v>
      </c>
      <c r="AH176" s="124" t="e">
        <f>IF(#REF!="","x",#REF!)</f>
        <v>#REF!</v>
      </c>
      <c r="AI176" s="124" t="e">
        <f>IF(#REF!="","x",#REF!)</f>
        <v>#REF!</v>
      </c>
      <c r="AJ176" s="124" t="e">
        <f>IF(#REF!="","x",#REF!)</f>
        <v>#REF!</v>
      </c>
      <c r="AK176" s="124" t="e">
        <f>IF(#REF!="","x",#REF!)</f>
        <v>#REF!</v>
      </c>
      <c r="AL176" s="124" t="e">
        <f>IF(#REF!="","x",#REF!)</f>
        <v>#REF!</v>
      </c>
      <c r="AM176" s="124" t="e">
        <f>IF(#REF!="","x",#REF!)</f>
        <v>#REF!</v>
      </c>
      <c r="AN176" s="124" t="e">
        <f>IF(#REF!="","x",#REF!)</f>
        <v>#REF!</v>
      </c>
      <c r="AO176" s="124" t="e">
        <f>IF(#REF!="","x",#REF!)</f>
        <v>#REF!</v>
      </c>
      <c r="AP176" s="124" t="e">
        <f>IF(#REF!="","x",#REF!)</f>
        <v>#REF!</v>
      </c>
      <c r="AQ176" s="124" t="e">
        <f>IF(#REF!="","x",#REF!)</f>
        <v>#REF!</v>
      </c>
      <c r="AR176" s="124" t="e">
        <f>IF(#REF!="","x",#REF!)</f>
        <v>#REF!</v>
      </c>
      <c r="AS176" s="124" t="e">
        <f>IF(#REF!="","x",#REF!)</f>
        <v>#REF!</v>
      </c>
      <c r="AT176" s="124" t="e">
        <f>IF(#REF!="","x",#REF!)</f>
        <v>#REF!</v>
      </c>
      <c r="AU176" s="124" t="e">
        <f>IF(#REF!="","x",#REF!)</f>
        <v>#REF!</v>
      </c>
      <c r="AV176" s="124" t="e">
        <f>IF(#REF!="","x",#REF!)</f>
        <v>#REF!</v>
      </c>
      <c r="AW176" s="124" t="e">
        <f>IF(#REF!="","x",#REF!)</f>
        <v>#REF!</v>
      </c>
      <c r="AX176" s="124" t="e">
        <f>IF(#REF!="","x",#REF!)</f>
        <v>#REF!</v>
      </c>
      <c r="AY176" s="124" t="e">
        <f>IF(#REF!="","x",#REF!)</f>
        <v>#REF!</v>
      </c>
      <c r="AZ176" s="124" t="e">
        <f>IF(#REF!="","x",#REF!)</f>
        <v>#REF!</v>
      </c>
      <c r="BA176" s="124" t="e">
        <f>IF(#REF!="","x",#REF!)</f>
        <v>#REF!</v>
      </c>
      <c r="BB176" s="124" t="e">
        <f>IF(#REF!="","x",#REF!)</f>
        <v>#REF!</v>
      </c>
      <c r="BC176" s="124" t="e">
        <f>IF(#REF!="","x",#REF!)</f>
        <v>#REF!</v>
      </c>
      <c r="BD176" s="124" t="e">
        <f>IF(#REF!="","x",#REF!)</f>
        <v>#REF!</v>
      </c>
      <c r="BE176" s="162" t="e">
        <f>IF(#REF!="","x",YEAR(#REF!))</f>
        <v>#REF!</v>
      </c>
      <c r="BF176" s="162" t="e">
        <f>IF(#REF!="","x",YEAR(#REF!))</f>
        <v>#REF!</v>
      </c>
      <c r="BG176" s="162" t="e">
        <f>IF(#REF!="","x",YEAR(#REF!))</f>
        <v>#REF!</v>
      </c>
      <c r="BH176" s="124" t="e">
        <f>IF(#REF!="","x",#REF!)</f>
        <v>#REF!</v>
      </c>
      <c r="BI176" s="124" t="e">
        <f>IF(#REF!="","x",#REF!)</f>
        <v>#REF!</v>
      </c>
      <c r="BJ176" s="124" t="e">
        <f>IF(#REF!="","x",#REF!)</f>
        <v>#REF!</v>
      </c>
      <c r="BK176" s="124" t="e">
        <f>IF(#REF!="","x",#REF!)</f>
        <v>#REF!</v>
      </c>
      <c r="BL176" s="124" t="e">
        <f>IF(#REF!="","x",#REF!)</f>
        <v>#REF!</v>
      </c>
      <c r="BM176" s="124" t="e">
        <f>IF(#REF!="","x",#REF!)</f>
        <v>#REF!</v>
      </c>
      <c r="BN176" s="124" t="e">
        <f>IF(#REF!="","x",#REF!)</f>
        <v>#REF!</v>
      </c>
      <c r="BO176" s="124" t="e">
        <f>IF(#REF!="","x",#REF!)</f>
        <v>#REF!</v>
      </c>
      <c r="BP176" s="124" t="e">
        <f>IF(#REF!="","x",#REF!)</f>
        <v>#REF!</v>
      </c>
      <c r="BQ176" s="124" t="e">
        <f>IF(#REF!="","x",#REF!)</f>
        <v>#REF!</v>
      </c>
      <c r="BR176" s="124" t="e">
        <f>IF(#REF!="","x",#REF!)</f>
        <v>#REF!</v>
      </c>
      <c r="BS176" s="124" t="e">
        <f>IF(#REF!="","x",#REF!)</f>
        <v>#REF!</v>
      </c>
      <c r="BT176" s="124" t="e">
        <f>IF(#REF!="","x",#REF!)</f>
        <v>#REF!</v>
      </c>
      <c r="BU176" s="124" t="e">
        <f>IF(#REF!="","x",#REF!)</f>
        <v>#REF!</v>
      </c>
      <c r="BV176" s="124" t="e">
        <f>IF(#REF!="","x",#REF!)</f>
        <v>#REF!</v>
      </c>
      <c r="BW176" s="124" t="e">
        <f>IF(#REF!="","x",#REF!)</f>
        <v>#REF!</v>
      </c>
      <c r="BX176" s="124" t="e">
        <f>IF(#REF!="","x",#REF!)</f>
        <v>#REF!</v>
      </c>
      <c r="BY176" s="124" t="e">
        <f>IF(#REF!="","x",#REF!)</f>
        <v>#REF!</v>
      </c>
      <c r="BZ176" s="124" t="e">
        <f>IF(#REF!="","x",#REF!)</f>
        <v>#REF!</v>
      </c>
      <c r="CA176" s="124" t="e">
        <f>IF(#REF!="","x",#REF!)</f>
        <v>#REF!</v>
      </c>
      <c r="CB176" s="124" t="e">
        <f>IF(#REF!="","x",#REF!)</f>
        <v>#REF!</v>
      </c>
    </row>
    <row r="177" spans="1:80" x14ac:dyDescent="0.25">
      <c r="A177" s="101" t="s">
        <v>325</v>
      </c>
      <c r="B177" s="84" t="s">
        <v>324</v>
      </c>
      <c r="C177" s="124" t="e">
        <f>IF(#REF!="","x",#REF!)</f>
        <v>#REF!</v>
      </c>
      <c r="D177" s="124" t="e">
        <f>IF(#REF!="","x",#REF!)</f>
        <v>#REF!</v>
      </c>
      <c r="E177" s="124" t="e">
        <f>IF(#REF!="","x",#REF!)</f>
        <v>#REF!</v>
      </c>
      <c r="F177" s="124" t="e">
        <f>IF(#REF!="","x",#REF!)</f>
        <v>#REF!</v>
      </c>
      <c r="G177" s="124" t="e">
        <f>IF(#REF!="","x",#REF!)</f>
        <v>#REF!</v>
      </c>
      <c r="H177" s="124" t="e">
        <f>IF(#REF!="","x",#REF!)</f>
        <v>#REF!</v>
      </c>
      <c r="I177" s="124" t="e">
        <f>IF(#REF!="","x",#REF!)</f>
        <v>#REF!</v>
      </c>
      <c r="J177" s="124" t="e">
        <f>IF(#REF!="","x",#REF!)</f>
        <v>#REF!</v>
      </c>
      <c r="K177" s="124" t="e">
        <f>IF(#REF!="","x",#REF!)</f>
        <v>#REF!</v>
      </c>
      <c r="L177" s="124" t="e">
        <f>IF(#REF!="","x",#REF!)</f>
        <v>#REF!</v>
      </c>
      <c r="M177" s="124" t="e">
        <f>IF(#REF!="","x",#REF!)</f>
        <v>#REF!</v>
      </c>
      <c r="N177" s="124" t="e">
        <f>IF(#REF!="","x",#REF!)</f>
        <v>#REF!</v>
      </c>
      <c r="O177" s="124" t="e">
        <f>IF(#REF!="","x",#REF!)</f>
        <v>#REF!</v>
      </c>
      <c r="P177" s="124" t="e">
        <f>IF(#REF!="","x",#REF!)</f>
        <v>#REF!</v>
      </c>
      <c r="Q177" s="124" t="e">
        <f>IF(#REF!="","x",#REF!)</f>
        <v>#REF!</v>
      </c>
      <c r="R177" s="124" t="e">
        <f>IF(#REF!="","x",#REF!)</f>
        <v>#REF!</v>
      </c>
      <c r="S177" s="124" t="e">
        <f>IF(#REF!="","x",#REF!)</f>
        <v>#REF!</v>
      </c>
      <c r="T177" s="124" t="e">
        <f>IF(#REF!="","x",#REF!)</f>
        <v>#REF!</v>
      </c>
      <c r="U177" s="124" t="e">
        <f>IF(#REF!="","x",#REF!)</f>
        <v>#REF!</v>
      </c>
      <c r="V177" s="124" t="e">
        <f>IF(#REF!="","x",#REF!)</f>
        <v>#REF!</v>
      </c>
      <c r="W177" s="124" t="e">
        <f>IF(#REF!="","x",#REF!)</f>
        <v>#REF!</v>
      </c>
      <c r="X177" s="124" t="e">
        <f>IF(#REF!="","x",#REF!)</f>
        <v>#REF!</v>
      </c>
      <c r="Y177" s="124" t="e">
        <f>IF(#REF!="","x",#REF!)</f>
        <v>#REF!</v>
      </c>
      <c r="Z177" s="124" t="e">
        <f>IF(#REF!="","x",#REF!)</f>
        <v>#REF!</v>
      </c>
      <c r="AA177" s="124" t="e">
        <f>IF(#REF!="","x",#REF!)</f>
        <v>#REF!</v>
      </c>
      <c r="AB177" s="124" t="e">
        <f>IF(#REF!="","x",#REF!)</f>
        <v>#REF!</v>
      </c>
      <c r="AC177" s="124" t="e">
        <f>IF(#REF!="","x",#REF!)</f>
        <v>#REF!</v>
      </c>
      <c r="AD177" s="124" t="e">
        <f>IF(#REF!="","x",#REF!)</f>
        <v>#REF!</v>
      </c>
      <c r="AE177" s="124" t="e">
        <f>IF(#REF!="","x",#REF!)</f>
        <v>#REF!</v>
      </c>
      <c r="AF177" s="124" t="e">
        <f>IF(#REF!="","x",#REF!)</f>
        <v>#REF!</v>
      </c>
      <c r="AG177" s="124" t="e">
        <f>IF(#REF!="","x",#REF!)</f>
        <v>#REF!</v>
      </c>
      <c r="AH177" s="124" t="e">
        <f>IF(#REF!="","x",#REF!)</f>
        <v>#REF!</v>
      </c>
      <c r="AI177" s="124" t="e">
        <f>IF(#REF!="","x",#REF!)</f>
        <v>#REF!</v>
      </c>
      <c r="AJ177" s="124" t="e">
        <f>IF(#REF!="","x",#REF!)</f>
        <v>#REF!</v>
      </c>
      <c r="AK177" s="124" t="e">
        <f>IF(#REF!="","x",#REF!)</f>
        <v>#REF!</v>
      </c>
      <c r="AL177" s="124" t="e">
        <f>IF(#REF!="","x",#REF!)</f>
        <v>#REF!</v>
      </c>
      <c r="AM177" s="124" t="e">
        <f>IF(#REF!="","x",#REF!)</f>
        <v>#REF!</v>
      </c>
      <c r="AN177" s="124" t="e">
        <f>IF(#REF!="","x",#REF!)</f>
        <v>#REF!</v>
      </c>
      <c r="AO177" s="124" t="e">
        <f>IF(#REF!="","x",#REF!)</f>
        <v>#REF!</v>
      </c>
      <c r="AP177" s="124" t="e">
        <f>IF(#REF!="","x",#REF!)</f>
        <v>#REF!</v>
      </c>
      <c r="AQ177" s="124" t="e">
        <f>IF(#REF!="","x",#REF!)</f>
        <v>#REF!</v>
      </c>
      <c r="AR177" s="124" t="e">
        <f>IF(#REF!="","x",#REF!)</f>
        <v>#REF!</v>
      </c>
      <c r="AS177" s="124" t="e">
        <f>IF(#REF!="","x",#REF!)</f>
        <v>#REF!</v>
      </c>
      <c r="AT177" s="124" t="e">
        <f>IF(#REF!="","x",#REF!)</f>
        <v>#REF!</v>
      </c>
      <c r="AU177" s="124" t="e">
        <f>IF(#REF!="","x",#REF!)</f>
        <v>#REF!</v>
      </c>
      <c r="AV177" s="124" t="e">
        <f>IF(#REF!="","x",#REF!)</f>
        <v>#REF!</v>
      </c>
      <c r="AW177" s="124" t="e">
        <f>IF(#REF!="","x",#REF!)</f>
        <v>#REF!</v>
      </c>
      <c r="AX177" s="124" t="e">
        <f>IF(#REF!="","x",#REF!)</f>
        <v>#REF!</v>
      </c>
      <c r="AY177" s="124" t="e">
        <f>IF(#REF!="","x",#REF!)</f>
        <v>#REF!</v>
      </c>
      <c r="AZ177" s="124" t="e">
        <f>IF(#REF!="","x",#REF!)</f>
        <v>#REF!</v>
      </c>
      <c r="BA177" s="124" t="e">
        <f>IF(#REF!="","x",#REF!)</f>
        <v>#REF!</v>
      </c>
      <c r="BB177" s="124" t="e">
        <f>IF(#REF!="","x",#REF!)</f>
        <v>#REF!</v>
      </c>
      <c r="BC177" s="124" t="e">
        <f>IF(#REF!="","x",#REF!)</f>
        <v>#REF!</v>
      </c>
      <c r="BD177" s="124" t="e">
        <f>IF(#REF!="","x",#REF!)</f>
        <v>#REF!</v>
      </c>
      <c r="BE177" s="162" t="e">
        <f>IF(#REF!="","x",YEAR(#REF!))</f>
        <v>#REF!</v>
      </c>
      <c r="BF177" s="162" t="e">
        <f>IF(#REF!="","x",YEAR(#REF!))</f>
        <v>#REF!</v>
      </c>
      <c r="BG177" s="162" t="e">
        <f>IF(#REF!="","x",YEAR(#REF!))</f>
        <v>#REF!</v>
      </c>
      <c r="BH177" s="124" t="e">
        <f>IF(#REF!="","x",#REF!)</f>
        <v>#REF!</v>
      </c>
      <c r="BI177" s="124" t="e">
        <f>IF(#REF!="","x",#REF!)</f>
        <v>#REF!</v>
      </c>
      <c r="BJ177" s="124" t="e">
        <f>IF(#REF!="","x",#REF!)</f>
        <v>#REF!</v>
      </c>
      <c r="BK177" s="124" t="e">
        <f>IF(#REF!="","x",#REF!)</f>
        <v>#REF!</v>
      </c>
      <c r="BL177" s="124" t="e">
        <f>IF(#REF!="","x",#REF!)</f>
        <v>#REF!</v>
      </c>
      <c r="BM177" s="124" t="e">
        <f>IF(#REF!="","x",#REF!)</f>
        <v>#REF!</v>
      </c>
      <c r="BN177" s="124" t="e">
        <f>IF(#REF!="","x",#REF!)</f>
        <v>#REF!</v>
      </c>
      <c r="BO177" s="124" t="e">
        <f>IF(#REF!="","x",#REF!)</f>
        <v>#REF!</v>
      </c>
      <c r="BP177" s="124" t="e">
        <f>IF(#REF!="","x",#REF!)</f>
        <v>#REF!</v>
      </c>
      <c r="BQ177" s="124" t="e">
        <f>IF(#REF!="","x",#REF!)</f>
        <v>#REF!</v>
      </c>
      <c r="BR177" s="124" t="e">
        <f>IF(#REF!="","x",#REF!)</f>
        <v>#REF!</v>
      </c>
      <c r="BS177" s="124" t="e">
        <f>IF(#REF!="","x",#REF!)</f>
        <v>#REF!</v>
      </c>
      <c r="BT177" s="124" t="e">
        <f>IF(#REF!="","x",#REF!)</f>
        <v>#REF!</v>
      </c>
      <c r="BU177" s="124" t="e">
        <f>IF(#REF!="","x",#REF!)</f>
        <v>#REF!</v>
      </c>
      <c r="BV177" s="124" t="e">
        <f>IF(#REF!="","x",#REF!)</f>
        <v>#REF!</v>
      </c>
      <c r="BW177" s="124" t="e">
        <f>IF(#REF!="","x",#REF!)</f>
        <v>#REF!</v>
      </c>
      <c r="BX177" s="124" t="e">
        <f>IF(#REF!="","x",#REF!)</f>
        <v>#REF!</v>
      </c>
      <c r="BY177" s="124" t="e">
        <f>IF(#REF!="","x",#REF!)</f>
        <v>#REF!</v>
      </c>
      <c r="BZ177" s="124" t="e">
        <f>IF(#REF!="","x",#REF!)</f>
        <v>#REF!</v>
      </c>
      <c r="CA177" s="124" t="e">
        <f>IF(#REF!="","x",#REF!)</f>
        <v>#REF!</v>
      </c>
      <c r="CB177" s="124" t="e">
        <f>IF(#REF!="","x",#REF!)</f>
        <v>#REF!</v>
      </c>
    </row>
    <row r="178" spans="1:80" x14ac:dyDescent="0.25">
      <c r="A178" s="101" t="s">
        <v>327</v>
      </c>
      <c r="B178" s="84" t="s">
        <v>326</v>
      </c>
      <c r="C178" s="124" t="e">
        <f>IF(#REF!="","x",#REF!)</f>
        <v>#REF!</v>
      </c>
      <c r="D178" s="124" t="e">
        <f>IF(#REF!="","x",#REF!)</f>
        <v>#REF!</v>
      </c>
      <c r="E178" s="124" t="e">
        <f>IF(#REF!="","x",#REF!)</f>
        <v>#REF!</v>
      </c>
      <c r="F178" s="124" t="e">
        <f>IF(#REF!="","x",#REF!)</f>
        <v>#REF!</v>
      </c>
      <c r="G178" s="124" t="e">
        <f>IF(#REF!="","x",#REF!)</f>
        <v>#REF!</v>
      </c>
      <c r="H178" s="124" t="e">
        <f>IF(#REF!="","x",#REF!)</f>
        <v>#REF!</v>
      </c>
      <c r="I178" s="124" t="e">
        <f>IF(#REF!="","x",#REF!)</f>
        <v>#REF!</v>
      </c>
      <c r="J178" s="124" t="e">
        <f>IF(#REF!="","x",#REF!)</f>
        <v>#REF!</v>
      </c>
      <c r="K178" s="124" t="e">
        <f>IF(#REF!="","x",#REF!)</f>
        <v>#REF!</v>
      </c>
      <c r="L178" s="124" t="e">
        <f>IF(#REF!="","x",#REF!)</f>
        <v>#REF!</v>
      </c>
      <c r="M178" s="124" t="e">
        <f>IF(#REF!="","x",#REF!)</f>
        <v>#REF!</v>
      </c>
      <c r="N178" s="124" t="e">
        <f>IF(#REF!="","x",#REF!)</f>
        <v>#REF!</v>
      </c>
      <c r="O178" s="124" t="e">
        <f>IF(#REF!="","x",#REF!)</f>
        <v>#REF!</v>
      </c>
      <c r="P178" s="124" t="e">
        <f>IF(#REF!="","x",#REF!)</f>
        <v>#REF!</v>
      </c>
      <c r="Q178" s="124" t="e">
        <f>IF(#REF!="","x",#REF!)</f>
        <v>#REF!</v>
      </c>
      <c r="R178" s="124" t="e">
        <f>IF(#REF!="","x",#REF!)</f>
        <v>#REF!</v>
      </c>
      <c r="S178" s="124" t="e">
        <f>IF(#REF!="","x",#REF!)</f>
        <v>#REF!</v>
      </c>
      <c r="T178" s="124" t="e">
        <f>IF(#REF!="","x",#REF!)</f>
        <v>#REF!</v>
      </c>
      <c r="U178" s="124" t="e">
        <f>IF(#REF!="","x",#REF!)</f>
        <v>#REF!</v>
      </c>
      <c r="V178" s="124" t="e">
        <f>IF(#REF!="","x",#REF!)</f>
        <v>#REF!</v>
      </c>
      <c r="W178" s="124" t="e">
        <f>IF(#REF!="","x",#REF!)</f>
        <v>#REF!</v>
      </c>
      <c r="X178" s="124" t="e">
        <f>IF(#REF!="","x",#REF!)</f>
        <v>#REF!</v>
      </c>
      <c r="Y178" s="124" t="e">
        <f>IF(#REF!="","x",#REF!)</f>
        <v>#REF!</v>
      </c>
      <c r="Z178" s="124" t="e">
        <f>IF(#REF!="","x",#REF!)</f>
        <v>#REF!</v>
      </c>
      <c r="AA178" s="124" t="e">
        <f>IF(#REF!="","x",#REF!)</f>
        <v>#REF!</v>
      </c>
      <c r="AB178" s="124" t="e">
        <f>IF(#REF!="","x",#REF!)</f>
        <v>#REF!</v>
      </c>
      <c r="AC178" s="124" t="e">
        <f>IF(#REF!="","x",#REF!)</f>
        <v>#REF!</v>
      </c>
      <c r="AD178" s="124" t="e">
        <f>IF(#REF!="","x",#REF!)</f>
        <v>#REF!</v>
      </c>
      <c r="AE178" s="124" t="e">
        <f>IF(#REF!="","x",#REF!)</f>
        <v>#REF!</v>
      </c>
      <c r="AF178" s="124" t="e">
        <f>IF(#REF!="","x",#REF!)</f>
        <v>#REF!</v>
      </c>
      <c r="AG178" s="124" t="e">
        <f>IF(#REF!="","x",#REF!)</f>
        <v>#REF!</v>
      </c>
      <c r="AH178" s="124" t="e">
        <f>IF(#REF!="","x",#REF!)</f>
        <v>#REF!</v>
      </c>
      <c r="AI178" s="124" t="e">
        <f>IF(#REF!="","x",#REF!)</f>
        <v>#REF!</v>
      </c>
      <c r="AJ178" s="124" t="e">
        <f>IF(#REF!="","x",#REF!)</f>
        <v>#REF!</v>
      </c>
      <c r="AK178" s="124" t="e">
        <f>IF(#REF!="","x",#REF!)</f>
        <v>#REF!</v>
      </c>
      <c r="AL178" s="124" t="e">
        <f>IF(#REF!="","x",#REF!)</f>
        <v>#REF!</v>
      </c>
      <c r="AM178" s="124" t="e">
        <f>IF(#REF!="","x",#REF!)</f>
        <v>#REF!</v>
      </c>
      <c r="AN178" s="124" t="e">
        <f>IF(#REF!="","x",#REF!)</f>
        <v>#REF!</v>
      </c>
      <c r="AO178" s="124" t="e">
        <f>IF(#REF!="","x",#REF!)</f>
        <v>#REF!</v>
      </c>
      <c r="AP178" s="124" t="e">
        <f>IF(#REF!="","x",#REF!)</f>
        <v>#REF!</v>
      </c>
      <c r="AQ178" s="124" t="e">
        <f>IF(#REF!="","x",#REF!)</f>
        <v>#REF!</v>
      </c>
      <c r="AR178" s="124" t="e">
        <f>IF(#REF!="","x",#REF!)</f>
        <v>#REF!</v>
      </c>
      <c r="AS178" s="124" t="e">
        <f>IF(#REF!="","x",#REF!)</f>
        <v>#REF!</v>
      </c>
      <c r="AT178" s="124" t="e">
        <f>IF(#REF!="","x",#REF!)</f>
        <v>#REF!</v>
      </c>
      <c r="AU178" s="124" t="e">
        <f>IF(#REF!="","x",#REF!)</f>
        <v>#REF!</v>
      </c>
      <c r="AV178" s="124" t="e">
        <f>IF(#REF!="","x",#REF!)</f>
        <v>#REF!</v>
      </c>
      <c r="AW178" s="124" t="e">
        <f>IF(#REF!="","x",#REF!)</f>
        <v>#REF!</v>
      </c>
      <c r="AX178" s="124" t="e">
        <f>IF(#REF!="","x",#REF!)</f>
        <v>#REF!</v>
      </c>
      <c r="AY178" s="124" t="e">
        <f>IF(#REF!="","x",#REF!)</f>
        <v>#REF!</v>
      </c>
      <c r="AZ178" s="124" t="e">
        <f>IF(#REF!="","x",#REF!)</f>
        <v>#REF!</v>
      </c>
      <c r="BA178" s="124" t="e">
        <f>IF(#REF!="","x",#REF!)</f>
        <v>#REF!</v>
      </c>
      <c r="BB178" s="124" t="e">
        <f>IF(#REF!="","x",#REF!)</f>
        <v>#REF!</v>
      </c>
      <c r="BC178" s="124" t="e">
        <f>IF(#REF!="","x",#REF!)</f>
        <v>#REF!</v>
      </c>
      <c r="BD178" s="124" t="e">
        <f>IF(#REF!="","x",#REF!)</f>
        <v>#REF!</v>
      </c>
      <c r="BE178" s="162" t="e">
        <f>IF(#REF!="","x",YEAR(#REF!))</f>
        <v>#REF!</v>
      </c>
      <c r="BF178" s="162" t="e">
        <f>IF(#REF!="","x",YEAR(#REF!))</f>
        <v>#REF!</v>
      </c>
      <c r="BG178" s="162" t="e">
        <f>IF(#REF!="","x",YEAR(#REF!))</f>
        <v>#REF!</v>
      </c>
      <c r="BH178" s="124" t="e">
        <f>IF(#REF!="","x",#REF!)</f>
        <v>#REF!</v>
      </c>
      <c r="BI178" s="124" t="e">
        <f>IF(#REF!="","x",#REF!)</f>
        <v>#REF!</v>
      </c>
      <c r="BJ178" s="124" t="e">
        <f>IF(#REF!="","x",#REF!)</f>
        <v>#REF!</v>
      </c>
      <c r="BK178" s="124" t="e">
        <f>IF(#REF!="","x",#REF!)</f>
        <v>#REF!</v>
      </c>
      <c r="BL178" s="124" t="e">
        <f>IF(#REF!="","x",#REF!)</f>
        <v>#REF!</v>
      </c>
      <c r="BM178" s="124" t="e">
        <f>IF(#REF!="","x",#REF!)</f>
        <v>#REF!</v>
      </c>
      <c r="BN178" s="124" t="e">
        <f>IF(#REF!="","x",#REF!)</f>
        <v>#REF!</v>
      </c>
      <c r="BO178" s="124" t="e">
        <f>IF(#REF!="","x",#REF!)</f>
        <v>#REF!</v>
      </c>
      <c r="BP178" s="124" t="e">
        <f>IF(#REF!="","x",#REF!)</f>
        <v>#REF!</v>
      </c>
      <c r="BQ178" s="124" t="e">
        <f>IF(#REF!="","x",#REF!)</f>
        <v>#REF!</v>
      </c>
      <c r="BR178" s="124" t="e">
        <f>IF(#REF!="","x",#REF!)</f>
        <v>#REF!</v>
      </c>
      <c r="BS178" s="124" t="e">
        <f>IF(#REF!="","x",#REF!)</f>
        <v>#REF!</v>
      </c>
      <c r="BT178" s="124" t="e">
        <f>IF(#REF!="","x",#REF!)</f>
        <v>#REF!</v>
      </c>
      <c r="BU178" s="124" t="e">
        <f>IF(#REF!="","x",#REF!)</f>
        <v>#REF!</v>
      </c>
      <c r="BV178" s="124" t="e">
        <f>IF(#REF!="","x",#REF!)</f>
        <v>#REF!</v>
      </c>
      <c r="BW178" s="124" t="e">
        <f>IF(#REF!="","x",#REF!)</f>
        <v>#REF!</v>
      </c>
      <c r="BX178" s="124" t="e">
        <f>IF(#REF!="","x",#REF!)</f>
        <v>#REF!</v>
      </c>
      <c r="BY178" s="124" t="e">
        <f>IF(#REF!="","x",#REF!)</f>
        <v>#REF!</v>
      </c>
      <c r="BZ178" s="124" t="e">
        <f>IF(#REF!="","x",#REF!)</f>
        <v>#REF!</v>
      </c>
      <c r="CA178" s="124" t="e">
        <f>IF(#REF!="","x",#REF!)</f>
        <v>#REF!</v>
      </c>
      <c r="CB178" s="124" t="e">
        <f>IF(#REF!="","x",#REF!)</f>
        <v>#REF!</v>
      </c>
    </row>
    <row r="179" spans="1:80" x14ac:dyDescent="0.25">
      <c r="A179" s="101" t="s">
        <v>329</v>
      </c>
      <c r="B179" s="84" t="s">
        <v>328</v>
      </c>
      <c r="C179" s="124" t="e">
        <f>IF(#REF!="","x",#REF!)</f>
        <v>#REF!</v>
      </c>
      <c r="D179" s="124" t="e">
        <f>IF(#REF!="","x",#REF!)</f>
        <v>#REF!</v>
      </c>
      <c r="E179" s="124" t="e">
        <f>IF(#REF!="","x",#REF!)</f>
        <v>#REF!</v>
      </c>
      <c r="F179" s="124" t="e">
        <f>IF(#REF!="","x",#REF!)</f>
        <v>#REF!</v>
      </c>
      <c r="G179" s="124" t="e">
        <f>IF(#REF!="","x",#REF!)</f>
        <v>#REF!</v>
      </c>
      <c r="H179" s="124" t="e">
        <f>IF(#REF!="","x",#REF!)</f>
        <v>#REF!</v>
      </c>
      <c r="I179" s="124" t="e">
        <f>IF(#REF!="","x",#REF!)</f>
        <v>#REF!</v>
      </c>
      <c r="J179" s="124" t="e">
        <f>IF(#REF!="","x",#REF!)</f>
        <v>#REF!</v>
      </c>
      <c r="K179" s="124" t="e">
        <f>IF(#REF!="","x",#REF!)</f>
        <v>#REF!</v>
      </c>
      <c r="L179" s="124" t="e">
        <f>IF(#REF!="","x",#REF!)</f>
        <v>#REF!</v>
      </c>
      <c r="M179" s="124" t="e">
        <f>IF(#REF!="","x",#REF!)</f>
        <v>#REF!</v>
      </c>
      <c r="N179" s="124" t="e">
        <f>IF(#REF!="","x",#REF!)</f>
        <v>#REF!</v>
      </c>
      <c r="O179" s="124" t="e">
        <f>IF(#REF!="","x",#REF!)</f>
        <v>#REF!</v>
      </c>
      <c r="P179" s="124" t="e">
        <f>IF(#REF!="","x",#REF!)</f>
        <v>#REF!</v>
      </c>
      <c r="Q179" s="124" t="e">
        <f>IF(#REF!="","x",#REF!)</f>
        <v>#REF!</v>
      </c>
      <c r="R179" s="124" t="e">
        <f>IF(#REF!="","x",#REF!)</f>
        <v>#REF!</v>
      </c>
      <c r="S179" s="124" t="e">
        <f>IF(#REF!="","x",#REF!)</f>
        <v>#REF!</v>
      </c>
      <c r="T179" s="124" t="e">
        <f>IF(#REF!="","x",#REF!)</f>
        <v>#REF!</v>
      </c>
      <c r="U179" s="124" t="e">
        <f>IF(#REF!="","x",#REF!)</f>
        <v>#REF!</v>
      </c>
      <c r="V179" s="124" t="e">
        <f>IF(#REF!="","x",#REF!)</f>
        <v>#REF!</v>
      </c>
      <c r="W179" s="124" t="e">
        <f>IF(#REF!="","x",#REF!)</f>
        <v>#REF!</v>
      </c>
      <c r="X179" s="124" t="e">
        <f>IF(#REF!="","x",#REF!)</f>
        <v>#REF!</v>
      </c>
      <c r="Y179" s="124" t="e">
        <f>IF(#REF!="","x",#REF!)</f>
        <v>#REF!</v>
      </c>
      <c r="Z179" s="124" t="e">
        <f>IF(#REF!="","x",#REF!)</f>
        <v>#REF!</v>
      </c>
      <c r="AA179" s="124" t="e">
        <f>IF(#REF!="","x",#REF!)</f>
        <v>#REF!</v>
      </c>
      <c r="AB179" s="124" t="e">
        <f>IF(#REF!="","x",#REF!)</f>
        <v>#REF!</v>
      </c>
      <c r="AC179" s="124" t="e">
        <f>IF(#REF!="","x",#REF!)</f>
        <v>#REF!</v>
      </c>
      <c r="AD179" s="124" t="e">
        <f>IF(#REF!="","x",#REF!)</f>
        <v>#REF!</v>
      </c>
      <c r="AE179" s="124" t="e">
        <f>IF(#REF!="","x",#REF!)</f>
        <v>#REF!</v>
      </c>
      <c r="AF179" s="124" t="e">
        <f>IF(#REF!="","x",#REF!)</f>
        <v>#REF!</v>
      </c>
      <c r="AG179" s="124" t="e">
        <f>IF(#REF!="","x",#REF!)</f>
        <v>#REF!</v>
      </c>
      <c r="AH179" s="124" t="e">
        <f>IF(#REF!="","x",#REF!)</f>
        <v>#REF!</v>
      </c>
      <c r="AI179" s="124" t="e">
        <f>IF(#REF!="","x",#REF!)</f>
        <v>#REF!</v>
      </c>
      <c r="AJ179" s="124" t="e">
        <f>IF(#REF!="","x",#REF!)</f>
        <v>#REF!</v>
      </c>
      <c r="AK179" s="124" t="e">
        <f>IF(#REF!="","x",#REF!)</f>
        <v>#REF!</v>
      </c>
      <c r="AL179" s="124" t="e">
        <f>IF(#REF!="","x",#REF!)</f>
        <v>#REF!</v>
      </c>
      <c r="AM179" s="124" t="e">
        <f>IF(#REF!="","x",#REF!)</f>
        <v>#REF!</v>
      </c>
      <c r="AN179" s="124" t="e">
        <f>IF(#REF!="","x",#REF!)</f>
        <v>#REF!</v>
      </c>
      <c r="AO179" s="124" t="e">
        <f>IF(#REF!="","x",#REF!)</f>
        <v>#REF!</v>
      </c>
      <c r="AP179" s="124" t="e">
        <f>IF(#REF!="","x",#REF!)</f>
        <v>#REF!</v>
      </c>
      <c r="AQ179" s="124" t="e">
        <f>IF(#REF!="","x",#REF!)</f>
        <v>#REF!</v>
      </c>
      <c r="AR179" s="124" t="e">
        <f>IF(#REF!="","x",#REF!)</f>
        <v>#REF!</v>
      </c>
      <c r="AS179" s="124" t="e">
        <f>IF(#REF!="","x",#REF!)</f>
        <v>#REF!</v>
      </c>
      <c r="AT179" s="124" t="e">
        <f>IF(#REF!="","x",#REF!)</f>
        <v>#REF!</v>
      </c>
      <c r="AU179" s="124" t="e">
        <f>IF(#REF!="","x",#REF!)</f>
        <v>#REF!</v>
      </c>
      <c r="AV179" s="124" t="e">
        <f>IF(#REF!="","x",#REF!)</f>
        <v>#REF!</v>
      </c>
      <c r="AW179" s="124" t="e">
        <f>IF(#REF!="","x",#REF!)</f>
        <v>#REF!</v>
      </c>
      <c r="AX179" s="124" t="e">
        <f>IF(#REF!="","x",#REF!)</f>
        <v>#REF!</v>
      </c>
      <c r="AY179" s="124" t="e">
        <f>IF(#REF!="","x",#REF!)</f>
        <v>#REF!</v>
      </c>
      <c r="AZ179" s="124" t="e">
        <f>IF(#REF!="","x",#REF!)</f>
        <v>#REF!</v>
      </c>
      <c r="BA179" s="124" t="e">
        <f>IF(#REF!="","x",#REF!)</f>
        <v>#REF!</v>
      </c>
      <c r="BB179" s="124" t="e">
        <f>IF(#REF!="","x",#REF!)</f>
        <v>#REF!</v>
      </c>
      <c r="BC179" s="124" t="e">
        <f>IF(#REF!="","x",#REF!)</f>
        <v>#REF!</v>
      </c>
      <c r="BD179" s="124" t="e">
        <f>IF(#REF!="","x",#REF!)</f>
        <v>#REF!</v>
      </c>
      <c r="BE179" s="162" t="e">
        <f>IF(#REF!="","x",YEAR(#REF!))</f>
        <v>#REF!</v>
      </c>
      <c r="BF179" s="162" t="e">
        <f>IF(#REF!="","x",YEAR(#REF!))</f>
        <v>#REF!</v>
      </c>
      <c r="BG179" s="162" t="e">
        <f>IF(#REF!="","x",YEAR(#REF!))</f>
        <v>#REF!</v>
      </c>
      <c r="BH179" s="124" t="e">
        <f>IF(#REF!="","x",#REF!)</f>
        <v>#REF!</v>
      </c>
      <c r="BI179" s="124" t="e">
        <f>IF(#REF!="","x",#REF!)</f>
        <v>#REF!</v>
      </c>
      <c r="BJ179" s="124" t="e">
        <f>IF(#REF!="","x",#REF!)</f>
        <v>#REF!</v>
      </c>
      <c r="BK179" s="124" t="e">
        <f>IF(#REF!="","x",#REF!)</f>
        <v>#REF!</v>
      </c>
      <c r="BL179" s="124" t="e">
        <f>IF(#REF!="","x",#REF!)</f>
        <v>#REF!</v>
      </c>
      <c r="BM179" s="124" t="e">
        <f>IF(#REF!="","x",#REF!)</f>
        <v>#REF!</v>
      </c>
      <c r="BN179" s="124" t="e">
        <f>IF(#REF!="","x",#REF!)</f>
        <v>#REF!</v>
      </c>
      <c r="BO179" s="124" t="e">
        <f>IF(#REF!="","x",#REF!)</f>
        <v>#REF!</v>
      </c>
      <c r="BP179" s="124" t="e">
        <f>IF(#REF!="","x",#REF!)</f>
        <v>#REF!</v>
      </c>
      <c r="BQ179" s="124" t="e">
        <f>IF(#REF!="","x",#REF!)</f>
        <v>#REF!</v>
      </c>
      <c r="BR179" s="124" t="e">
        <f>IF(#REF!="","x",#REF!)</f>
        <v>#REF!</v>
      </c>
      <c r="BS179" s="124" t="e">
        <f>IF(#REF!="","x",#REF!)</f>
        <v>#REF!</v>
      </c>
      <c r="BT179" s="124" t="e">
        <f>IF(#REF!="","x",#REF!)</f>
        <v>#REF!</v>
      </c>
      <c r="BU179" s="124" t="e">
        <f>IF(#REF!="","x",#REF!)</f>
        <v>#REF!</v>
      </c>
      <c r="BV179" s="124" t="e">
        <f>IF(#REF!="","x",#REF!)</f>
        <v>#REF!</v>
      </c>
      <c r="BW179" s="124" t="e">
        <f>IF(#REF!="","x",#REF!)</f>
        <v>#REF!</v>
      </c>
      <c r="BX179" s="124" t="e">
        <f>IF(#REF!="","x",#REF!)</f>
        <v>#REF!</v>
      </c>
      <c r="BY179" s="124" t="e">
        <f>IF(#REF!="","x",#REF!)</f>
        <v>#REF!</v>
      </c>
      <c r="BZ179" s="124" t="e">
        <f>IF(#REF!="","x",#REF!)</f>
        <v>#REF!</v>
      </c>
      <c r="CA179" s="124" t="e">
        <f>IF(#REF!="","x",#REF!)</f>
        <v>#REF!</v>
      </c>
      <c r="CB179" s="124" t="e">
        <f>IF(#REF!="","x",#REF!)</f>
        <v>#REF!</v>
      </c>
    </row>
    <row r="180" spans="1:80" x14ac:dyDescent="0.25">
      <c r="A180" s="101" t="s">
        <v>331</v>
      </c>
      <c r="B180" s="84" t="s">
        <v>330</v>
      </c>
      <c r="C180" s="124" t="e">
        <f>IF(#REF!="","x",#REF!)</f>
        <v>#REF!</v>
      </c>
      <c r="D180" s="124" t="e">
        <f>IF(#REF!="","x",#REF!)</f>
        <v>#REF!</v>
      </c>
      <c r="E180" s="124" t="e">
        <f>IF(#REF!="","x",#REF!)</f>
        <v>#REF!</v>
      </c>
      <c r="F180" s="124" t="e">
        <f>IF(#REF!="","x",#REF!)</f>
        <v>#REF!</v>
      </c>
      <c r="G180" s="124" t="e">
        <f>IF(#REF!="","x",#REF!)</f>
        <v>#REF!</v>
      </c>
      <c r="H180" s="124" t="e">
        <f>IF(#REF!="","x",#REF!)</f>
        <v>#REF!</v>
      </c>
      <c r="I180" s="124" t="e">
        <f>IF(#REF!="","x",#REF!)</f>
        <v>#REF!</v>
      </c>
      <c r="J180" s="124" t="e">
        <f>IF(#REF!="","x",#REF!)</f>
        <v>#REF!</v>
      </c>
      <c r="K180" s="124" t="e">
        <f>IF(#REF!="","x",#REF!)</f>
        <v>#REF!</v>
      </c>
      <c r="L180" s="124" t="e">
        <f>IF(#REF!="","x",#REF!)</f>
        <v>#REF!</v>
      </c>
      <c r="M180" s="124" t="e">
        <f>IF(#REF!="","x",#REF!)</f>
        <v>#REF!</v>
      </c>
      <c r="N180" s="124" t="e">
        <f>IF(#REF!="","x",#REF!)</f>
        <v>#REF!</v>
      </c>
      <c r="O180" s="124" t="e">
        <f>IF(#REF!="","x",#REF!)</f>
        <v>#REF!</v>
      </c>
      <c r="P180" s="124" t="e">
        <f>IF(#REF!="","x",#REF!)</f>
        <v>#REF!</v>
      </c>
      <c r="Q180" s="124" t="e">
        <f>IF(#REF!="","x",#REF!)</f>
        <v>#REF!</v>
      </c>
      <c r="R180" s="124" t="e">
        <f>IF(#REF!="","x",#REF!)</f>
        <v>#REF!</v>
      </c>
      <c r="S180" s="124" t="e">
        <f>IF(#REF!="","x",#REF!)</f>
        <v>#REF!</v>
      </c>
      <c r="T180" s="124" t="e">
        <f>IF(#REF!="","x",#REF!)</f>
        <v>#REF!</v>
      </c>
      <c r="U180" s="124" t="e">
        <f>IF(#REF!="","x",#REF!)</f>
        <v>#REF!</v>
      </c>
      <c r="V180" s="124" t="e">
        <f>IF(#REF!="","x",#REF!)</f>
        <v>#REF!</v>
      </c>
      <c r="W180" s="124" t="e">
        <f>IF(#REF!="","x",#REF!)</f>
        <v>#REF!</v>
      </c>
      <c r="X180" s="124" t="e">
        <f>IF(#REF!="","x",#REF!)</f>
        <v>#REF!</v>
      </c>
      <c r="Y180" s="124" t="e">
        <f>IF(#REF!="","x",#REF!)</f>
        <v>#REF!</v>
      </c>
      <c r="Z180" s="124" t="e">
        <f>IF(#REF!="","x",#REF!)</f>
        <v>#REF!</v>
      </c>
      <c r="AA180" s="124" t="e">
        <f>IF(#REF!="","x",#REF!)</f>
        <v>#REF!</v>
      </c>
      <c r="AB180" s="124" t="e">
        <f>IF(#REF!="","x",#REF!)</f>
        <v>#REF!</v>
      </c>
      <c r="AC180" s="124" t="e">
        <f>IF(#REF!="","x",#REF!)</f>
        <v>#REF!</v>
      </c>
      <c r="AD180" s="124" t="e">
        <f>IF(#REF!="","x",#REF!)</f>
        <v>#REF!</v>
      </c>
      <c r="AE180" s="124" t="e">
        <f>IF(#REF!="","x",#REF!)</f>
        <v>#REF!</v>
      </c>
      <c r="AF180" s="124" t="e">
        <f>IF(#REF!="","x",#REF!)</f>
        <v>#REF!</v>
      </c>
      <c r="AG180" s="124" t="e">
        <f>IF(#REF!="","x",#REF!)</f>
        <v>#REF!</v>
      </c>
      <c r="AH180" s="124" t="e">
        <f>IF(#REF!="","x",#REF!)</f>
        <v>#REF!</v>
      </c>
      <c r="AI180" s="124" t="e">
        <f>IF(#REF!="","x",#REF!)</f>
        <v>#REF!</v>
      </c>
      <c r="AJ180" s="124" t="e">
        <f>IF(#REF!="","x",#REF!)</f>
        <v>#REF!</v>
      </c>
      <c r="AK180" s="124" t="e">
        <f>IF(#REF!="","x",#REF!)</f>
        <v>#REF!</v>
      </c>
      <c r="AL180" s="124" t="e">
        <f>IF(#REF!="","x",#REF!)</f>
        <v>#REF!</v>
      </c>
      <c r="AM180" s="124" t="e">
        <f>IF(#REF!="","x",#REF!)</f>
        <v>#REF!</v>
      </c>
      <c r="AN180" s="124" t="e">
        <f>IF(#REF!="","x",#REF!)</f>
        <v>#REF!</v>
      </c>
      <c r="AO180" s="124" t="e">
        <f>IF(#REF!="","x",#REF!)</f>
        <v>#REF!</v>
      </c>
      <c r="AP180" s="124" t="e">
        <f>IF(#REF!="","x",#REF!)</f>
        <v>#REF!</v>
      </c>
      <c r="AQ180" s="124" t="e">
        <f>IF(#REF!="","x",#REF!)</f>
        <v>#REF!</v>
      </c>
      <c r="AR180" s="124" t="e">
        <f>IF(#REF!="","x",#REF!)</f>
        <v>#REF!</v>
      </c>
      <c r="AS180" s="124" t="e">
        <f>IF(#REF!="","x",#REF!)</f>
        <v>#REF!</v>
      </c>
      <c r="AT180" s="124" t="e">
        <f>IF(#REF!="","x",#REF!)</f>
        <v>#REF!</v>
      </c>
      <c r="AU180" s="124" t="e">
        <f>IF(#REF!="","x",#REF!)</f>
        <v>#REF!</v>
      </c>
      <c r="AV180" s="124" t="e">
        <f>IF(#REF!="","x",#REF!)</f>
        <v>#REF!</v>
      </c>
      <c r="AW180" s="124" t="e">
        <f>IF(#REF!="","x",#REF!)</f>
        <v>#REF!</v>
      </c>
      <c r="AX180" s="124" t="e">
        <f>IF(#REF!="","x",#REF!)</f>
        <v>#REF!</v>
      </c>
      <c r="AY180" s="124" t="e">
        <f>IF(#REF!="","x",#REF!)</f>
        <v>#REF!</v>
      </c>
      <c r="AZ180" s="124" t="e">
        <f>IF(#REF!="","x",#REF!)</f>
        <v>#REF!</v>
      </c>
      <c r="BA180" s="124" t="e">
        <f>IF(#REF!="","x",#REF!)</f>
        <v>#REF!</v>
      </c>
      <c r="BB180" s="124" t="e">
        <f>IF(#REF!="","x",#REF!)</f>
        <v>#REF!</v>
      </c>
      <c r="BC180" s="124" t="e">
        <f>IF(#REF!="","x",#REF!)</f>
        <v>#REF!</v>
      </c>
      <c r="BD180" s="124" t="e">
        <f>IF(#REF!="","x",#REF!)</f>
        <v>#REF!</v>
      </c>
      <c r="BE180" s="162" t="e">
        <f>IF(#REF!="","x",YEAR(#REF!))</f>
        <v>#REF!</v>
      </c>
      <c r="BF180" s="162" t="e">
        <f>IF(#REF!="","x",YEAR(#REF!))</f>
        <v>#REF!</v>
      </c>
      <c r="BG180" s="162" t="e">
        <f>IF(#REF!="","x",YEAR(#REF!))</f>
        <v>#REF!</v>
      </c>
      <c r="BH180" s="124" t="e">
        <f>IF(#REF!="","x",#REF!)</f>
        <v>#REF!</v>
      </c>
      <c r="BI180" s="124" t="e">
        <f>IF(#REF!="","x",#REF!)</f>
        <v>#REF!</v>
      </c>
      <c r="BJ180" s="124" t="e">
        <f>IF(#REF!="","x",#REF!)</f>
        <v>#REF!</v>
      </c>
      <c r="BK180" s="124" t="e">
        <f>IF(#REF!="","x",#REF!)</f>
        <v>#REF!</v>
      </c>
      <c r="BL180" s="124" t="e">
        <f>IF(#REF!="","x",#REF!)</f>
        <v>#REF!</v>
      </c>
      <c r="BM180" s="124" t="e">
        <f>IF(#REF!="","x",#REF!)</f>
        <v>#REF!</v>
      </c>
      <c r="BN180" s="124" t="e">
        <f>IF(#REF!="","x",#REF!)</f>
        <v>#REF!</v>
      </c>
      <c r="BO180" s="124" t="e">
        <f>IF(#REF!="","x",#REF!)</f>
        <v>#REF!</v>
      </c>
      <c r="BP180" s="124" t="e">
        <f>IF(#REF!="","x",#REF!)</f>
        <v>#REF!</v>
      </c>
      <c r="BQ180" s="124" t="e">
        <f>IF(#REF!="","x",#REF!)</f>
        <v>#REF!</v>
      </c>
      <c r="BR180" s="124" t="e">
        <f>IF(#REF!="","x",#REF!)</f>
        <v>#REF!</v>
      </c>
      <c r="BS180" s="124" t="e">
        <f>IF(#REF!="","x",#REF!)</f>
        <v>#REF!</v>
      </c>
      <c r="BT180" s="124" t="e">
        <f>IF(#REF!="","x",#REF!)</f>
        <v>#REF!</v>
      </c>
      <c r="BU180" s="124" t="e">
        <f>IF(#REF!="","x",#REF!)</f>
        <v>#REF!</v>
      </c>
      <c r="BV180" s="124" t="e">
        <f>IF(#REF!="","x",#REF!)</f>
        <v>#REF!</v>
      </c>
      <c r="BW180" s="124" t="e">
        <f>IF(#REF!="","x",#REF!)</f>
        <v>#REF!</v>
      </c>
      <c r="BX180" s="124" t="e">
        <f>IF(#REF!="","x",#REF!)</f>
        <v>#REF!</v>
      </c>
      <c r="BY180" s="124" t="e">
        <f>IF(#REF!="","x",#REF!)</f>
        <v>#REF!</v>
      </c>
      <c r="BZ180" s="124" t="e">
        <f>IF(#REF!="","x",#REF!)</f>
        <v>#REF!</v>
      </c>
      <c r="CA180" s="124" t="e">
        <f>IF(#REF!="","x",#REF!)</f>
        <v>#REF!</v>
      </c>
      <c r="CB180" s="124" t="e">
        <f>IF(#REF!="","x",#REF!)</f>
        <v>#REF!</v>
      </c>
    </row>
    <row r="181" spans="1:80" x14ac:dyDescent="0.25">
      <c r="A181" s="101" t="s">
        <v>333</v>
      </c>
      <c r="B181" s="84" t="s">
        <v>332</v>
      </c>
      <c r="C181" s="124" t="e">
        <f>IF(#REF!="","x",#REF!)</f>
        <v>#REF!</v>
      </c>
      <c r="D181" s="124" t="e">
        <f>IF(#REF!="","x",#REF!)</f>
        <v>#REF!</v>
      </c>
      <c r="E181" s="124" t="e">
        <f>IF(#REF!="","x",#REF!)</f>
        <v>#REF!</v>
      </c>
      <c r="F181" s="124" t="e">
        <f>IF(#REF!="","x",#REF!)</f>
        <v>#REF!</v>
      </c>
      <c r="G181" s="124" t="e">
        <f>IF(#REF!="","x",#REF!)</f>
        <v>#REF!</v>
      </c>
      <c r="H181" s="124" t="e">
        <f>IF(#REF!="","x",#REF!)</f>
        <v>#REF!</v>
      </c>
      <c r="I181" s="124" t="e">
        <f>IF(#REF!="","x",#REF!)</f>
        <v>#REF!</v>
      </c>
      <c r="J181" s="124" t="e">
        <f>IF(#REF!="","x",#REF!)</f>
        <v>#REF!</v>
      </c>
      <c r="K181" s="124" t="e">
        <f>IF(#REF!="","x",#REF!)</f>
        <v>#REF!</v>
      </c>
      <c r="L181" s="124" t="e">
        <f>IF(#REF!="","x",#REF!)</f>
        <v>#REF!</v>
      </c>
      <c r="M181" s="124" t="e">
        <f>IF(#REF!="","x",#REF!)</f>
        <v>#REF!</v>
      </c>
      <c r="N181" s="124" t="e">
        <f>IF(#REF!="","x",#REF!)</f>
        <v>#REF!</v>
      </c>
      <c r="O181" s="124" t="e">
        <f>IF(#REF!="","x",#REF!)</f>
        <v>#REF!</v>
      </c>
      <c r="P181" s="124" t="e">
        <f>IF(#REF!="","x",#REF!)</f>
        <v>#REF!</v>
      </c>
      <c r="Q181" s="124" t="e">
        <f>IF(#REF!="","x",#REF!)</f>
        <v>#REF!</v>
      </c>
      <c r="R181" s="124" t="e">
        <f>IF(#REF!="","x",#REF!)</f>
        <v>#REF!</v>
      </c>
      <c r="S181" s="124" t="e">
        <f>IF(#REF!="","x",#REF!)</f>
        <v>#REF!</v>
      </c>
      <c r="T181" s="124" t="e">
        <f>IF(#REF!="","x",#REF!)</f>
        <v>#REF!</v>
      </c>
      <c r="U181" s="124" t="e">
        <f>IF(#REF!="","x",#REF!)</f>
        <v>#REF!</v>
      </c>
      <c r="V181" s="124" t="e">
        <f>IF(#REF!="","x",#REF!)</f>
        <v>#REF!</v>
      </c>
      <c r="W181" s="124" t="e">
        <f>IF(#REF!="","x",#REF!)</f>
        <v>#REF!</v>
      </c>
      <c r="X181" s="124" t="e">
        <f>IF(#REF!="","x",#REF!)</f>
        <v>#REF!</v>
      </c>
      <c r="Y181" s="124" t="e">
        <f>IF(#REF!="","x",#REF!)</f>
        <v>#REF!</v>
      </c>
      <c r="Z181" s="124" t="e">
        <f>IF(#REF!="","x",#REF!)</f>
        <v>#REF!</v>
      </c>
      <c r="AA181" s="124" t="e">
        <f>IF(#REF!="","x",#REF!)</f>
        <v>#REF!</v>
      </c>
      <c r="AB181" s="124" t="e">
        <f>IF(#REF!="","x",#REF!)</f>
        <v>#REF!</v>
      </c>
      <c r="AC181" s="124" t="e">
        <f>IF(#REF!="","x",#REF!)</f>
        <v>#REF!</v>
      </c>
      <c r="AD181" s="124" t="e">
        <f>IF(#REF!="","x",#REF!)</f>
        <v>#REF!</v>
      </c>
      <c r="AE181" s="124" t="e">
        <f>IF(#REF!="","x",#REF!)</f>
        <v>#REF!</v>
      </c>
      <c r="AF181" s="124" t="e">
        <f>IF(#REF!="","x",#REF!)</f>
        <v>#REF!</v>
      </c>
      <c r="AG181" s="124" t="e">
        <f>IF(#REF!="","x",#REF!)</f>
        <v>#REF!</v>
      </c>
      <c r="AH181" s="124" t="e">
        <f>IF(#REF!="","x",#REF!)</f>
        <v>#REF!</v>
      </c>
      <c r="AI181" s="124" t="e">
        <f>IF(#REF!="","x",#REF!)</f>
        <v>#REF!</v>
      </c>
      <c r="AJ181" s="124" t="e">
        <f>IF(#REF!="","x",#REF!)</f>
        <v>#REF!</v>
      </c>
      <c r="AK181" s="124" t="e">
        <f>IF(#REF!="","x",#REF!)</f>
        <v>#REF!</v>
      </c>
      <c r="AL181" s="124" t="e">
        <f>IF(#REF!="","x",#REF!)</f>
        <v>#REF!</v>
      </c>
      <c r="AM181" s="124" t="e">
        <f>IF(#REF!="","x",#REF!)</f>
        <v>#REF!</v>
      </c>
      <c r="AN181" s="124" t="e">
        <f>IF(#REF!="","x",#REF!)</f>
        <v>#REF!</v>
      </c>
      <c r="AO181" s="124" t="e">
        <f>IF(#REF!="","x",#REF!)</f>
        <v>#REF!</v>
      </c>
      <c r="AP181" s="124" t="e">
        <f>IF(#REF!="","x",#REF!)</f>
        <v>#REF!</v>
      </c>
      <c r="AQ181" s="124" t="e">
        <f>IF(#REF!="","x",#REF!)</f>
        <v>#REF!</v>
      </c>
      <c r="AR181" s="124" t="e">
        <f>IF(#REF!="","x",#REF!)</f>
        <v>#REF!</v>
      </c>
      <c r="AS181" s="124" t="e">
        <f>IF(#REF!="","x",#REF!)</f>
        <v>#REF!</v>
      </c>
      <c r="AT181" s="124" t="e">
        <f>IF(#REF!="","x",#REF!)</f>
        <v>#REF!</v>
      </c>
      <c r="AU181" s="124" t="e">
        <f>IF(#REF!="","x",#REF!)</f>
        <v>#REF!</v>
      </c>
      <c r="AV181" s="124" t="e">
        <f>IF(#REF!="","x",#REF!)</f>
        <v>#REF!</v>
      </c>
      <c r="AW181" s="124" t="e">
        <f>IF(#REF!="","x",#REF!)</f>
        <v>#REF!</v>
      </c>
      <c r="AX181" s="124" t="e">
        <f>IF(#REF!="","x",#REF!)</f>
        <v>#REF!</v>
      </c>
      <c r="AY181" s="124" t="e">
        <f>IF(#REF!="","x",#REF!)</f>
        <v>#REF!</v>
      </c>
      <c r="AZ181" s="124" t="e">
        <f>IF(#REF!="","x",#REF!)</f>
        <v>#REF!</v>
      </c>
      <c r="BA181" s="124" t="e">
        <f>IF(#REF!="","x",#REF!)</f>
        <v>#REF!</v>
      </c>
      <c r="BB181" s="124" t="e">
        <f>IF(#REF!="","x",#REF!)</f>
        <v>#REF!</v>
      </c>
      <c r="BC181" s="124" t="e">
        <f>IF(#REF!="","x",#REF!)</f>
        <v>#REF!</v>
      </c>
      <c r="BD181" s="124" t="e">
        <f>IF(#REF!="","x",#REF!)</f>
        <v>#REF!</v>
      </c>
      <c r="BE181" s="162" t="e">
        <f>IF(#REF!="","x",YEAR(#REF!))</f>
        <v>#REF!</v>
      </c>
      <c r="BF181" s="162" t="e">
        <f>IF(#REF!="","x",YEAR(#REF!))</f>
        <v>#REF!</v>
      </c>
      <c r="BG181" s="162" t="e">
        <f>IF(#REF!="","x",YEAR(#REF!))</f>
        <v>#REF!</v>
      </c>
      <c r="BH181" s="124" t="e">
        <f>IF(#REF!="","x",#REF!)</f>
        <v>#REF!</v>
      </c>
      <c r="BI181" s="124" t="e">
        <f>IF(#REF!="","x",#REF!)</f>
        <v>#REF!</v>
      </c>
      <c r="BJ181" s="124" t="e">
        <f>IF(#REF!="","x",#REF!)</f>
        <v>#REF!</v>
      </c>
      <c r="BK181" s="124" t="e">
        <f>IF(#REF!="","x",#REF!)</f>
        <v>#REF!</v>
      </c>
      <c r="BL181" s="124" t="e">
        <f>IF(#REF!="","x",#REF!)</f>
        <v>#REF!</v>
      </c>
      <c r="BM181" s="124" t="e">
        <f>IF(#REF!="","x",#REF!)</f>
        <v>#REF!</v>
      </c>
      <c r="BN181" s="124" t="e">
        <f>IF(#REF!="","x",#REF!)</f>
        <v>#REF!</v>
      </c>
      <c r="BO181" s="124" t="e">
        <f>IF(#REF!="","x",#REF!)</f>
        <v>#REF!</v>
      </c>
      <c r="BP181" s="124" t="e">
        <f>IF(#REF!="","x",#REF!)</f>
        <v>#REF!</v>
      </c>
      <c r="BQ181" s="124" t="e">
        <f>IF(#REF!="","x",#REF!)</f>
        <v>#REF!</v>
      </c>
      <c r="BR181" s="124" t="e">
        <f>IF(#REF!="","x",#REF!)</f>
        <v>#REF!</v>
      </c>
      <c r="BS181" s="124" t="e">
        <f>IF(#REF!="","x",#REF!)</f>
        <v>#REF!</v>
      </c>
      <c r="BT181" s="124" t="e">
        <f>IF(#REF!="","x",#REF!)</f>
        <v>#REF!</v>
      </c>
      <c r="BU181" s="124" t="e">
        <f>IF(#REF!="","x",#REF!)</f>
        <v>#REF!</v>
      </c>
      <c r="BV181" s="124" t="e">
        <f>IF(#REF!="","x",#REF!)</f>
        <v>#REF!</v>
      </c>
      <c r="BW181" s="124" t="e">
        <f>IF(#REF!="","x",#REF!)</f>
        <v>#REF!</v>
      </c>
      <c r="BX181" s="124" t="e">
        <f>IF(#REF!="","x",#REF!)</f>
        <v>#REF!</v>
      </c>
      <c r="BY181" s="124" t="e">
        <f>IF(#REF!="","x",#REF!)</f>
        <v>#REF!</v>
      </c>
      <c r="BZ181" s="124" t="e">
        <f>IF(#REF!="","x",#REF!)</f>
        <v>#REF!</v>
      </c>
      <c r="CA181" s="124" t="e">
        <f>IF(#REF!="","x",#REF!)</f>
        <v>#REF!</v>
      </c>
      <c r="CB181" s="124" t="e">
        <f>IF(#REF!="","x",#REF!)</f>
        <v>#REF!</v>
      </c>
    </row>
    <row r="182" spans="1:80" x14ac:dyDescent="0.25">
      <c r="A182" s="101" t="s">
        <v>335</v>
      </c>
      <c r="B182" s="84" t="s">
        <v>334</v>
      </c>
      <c r="C182" s="124" t="e">
        <f>IF(#REF!="","x",#REF!)</f>
        <v>#REF!</v>
      </c>
      <c r="D182" s="124" t="e">
        <f>IF(#REF!="","x",#REF!)</f>
        <v>#REF!</v>
      </c>
      <c r="E182" s="124" t="e">
        <f>IF(#REF!="","x",#REF!)</f>
        <v>#REF!</v>
      </c>
      <c r="F182" s="124" t="e">
        <f>IF(#REF!="","x",#REF!)</f>
        <v>#REF!</v>
      </c>
      <c r="G182" s="124" t="e">
        <f>IF(#REF!="","x",#REF!)</f>
        <v>#REF!</v>
      </c>
      <c r="H182" s="124" t="e">
        <f>IF(#REF!="","x",#REF!)</f>
        <v>#REF!</v>
      </c>
      <c r="I182" s="124" t="e">
        <f>IF(#REF!="","x",#REF!)</f>
        <v>#REF!</v>
      </c>
      <c r="J182" s="124" t="e">
        <f>IF(#REF!="","x",#REF!)</f>
        <v>#REF!</v>
      </c>
      <c r="K182" s="124" t="e">
        <f>IF(#REF!="","x",#REF!)</f>
        <v>#REF!</v>
      </c>
      <c r="L182" s="124" t="e">
        <f>IF(#REF!="","x",#REF!)</f>
        <v>#REF!</v>
      </c>
      <c r="M182" s="124" t="e">
        <f>IF(#REF!="","x",#REF!)</f>
        <v>#REF!</v>
      </c>
      <c r="N182" s="124" t="e">
        <f>IF(#REF!="","x",#REF!)</f>
        <v>#REF!</v>
      </c>
      <c r="O182" s="124" t="e">
        <f>IF(#REF!="","x",#REF!)</f>
        <v>#REF!</v>
      </c>
      <c r="P182" s="124" t="e">
        <f>IF(#REF!="","x",#REF!)</f>
        <v>#REF!</v>
      </c>
      <c r="Q182" s="124" t="e">
        <f>IF(#REF!="","x",#REF!)</f>
        <v>#REF!</v>
      </c>
      <c r="R182" s="124" t="e">
        <f>IF(#REF!="","x",#REF!)</f>
        <v>#REF!</v>
      </c>
      <c r="S182" s="124" t="e">
        <f>IF(#REF!="","x",#REF!)</f>
        <v>#REF!</v>
      </c>
      <c r="T182" s="124" t="e">
        <f>IF(#REF!="","x",#REF!)</f>
        <v>#REF!</v>
      </c>
      <c r="U182" s="124" t="e">
        <f>IF(#REF!="","x",#REF!)</f>
        <v>#REF!</v>
      </c>
      <c r="V182" s="124" t="e">
        <f>IF(#REF!="","x",#REF!)</f>
        <v>#REF!</v>
      </c>
      <c r="W182" s="124" t="e">
        <f>IF(#REF!="","x",#REF!)</f>
        <v>#REF!</v>
      </c>
      <c r="X182" s="124" t="e">
        <f>IF(#REF!="","x",#REF!)</f>
        <v>#REF!</v>
      </c>
      <c r="Y182" s="124" t="e">
        <f>IF(#REF!="","x",#REF!)</f>
        <v>#REF!</v>
      </c>
      <c r="Z182" s="124" t="e">
        <f>IF(#REF!="","x",#REF!)</f>
        <v>#REF!</v>
      </c>
      <c r="AA182" s="124" t="e">
        <f>IF(#REF!="","x",#REF!)</f>
        <v>#REF!</v>
      </c>
      <c r="AB182" s="124" t="e">
        <f>IF(#REF!="","x",#REF!)</f>
        <v>#REF!</v>
      </c>
      <c r="AC182" s="124" t="e">
        <f>IF(#REF!="","x",#REF!)</f>
        <v>#REF!</v>
      </c>
      <c r="AD182" s="124" t="e">
        <f>IF(#REF!="","x",#REF!)</f>
        <v>#REF!</v>
      </c>
      <c r="AE182" s="124" t="e">
        <f>IF(#REF!="","x",#REF!)</f>
        <v>#REF!</v>
      </c>
      <c r="AF182" s="124" t="e">
        <f>IF(#REF!="","x",#REF!)</f>
        <v>#REF!</v>
      </c>
      <c r="AG182" s="124" t="e">
        <f>IF(#REF!="","x",#REF!)</f>
        <v>#REF!</v>
      </c>
      <c r="AH182" s="124" t="e">
        <f>IF(#REF!="","x",#REF!)</f>
        <v>#REF!</v>
      </c>
      <c r="AI182" s="124" t="e">
        <f>IF(#REF!="","x",#REF!)</f>
        <v>#REF!</v>
      </c>
      <c r="AJ182" s="124" t="e">
        <f>IF(#REF!="","x",#REF!)</f>
        <v>#REF!</v>
      </c>
      <c r="AK182" s="124" t="e">
        <f>IF(#REF!="","x",#REF!)</f>
        <v>#REF!</v>
      </c>
      <c r="AL182" s="124" t="e">
        <f>IF(#REF!="","x",#REF!)</f>
        <v>#REF!</v>
      </c>
      <c r="AM182" s="124" t="e">
        <f>IF(#REF!="","x",#REF!)</f>
        <v>#REF!</v>
      </c>
      <c r="AN182" s="124" t="e">
        <f>IF(#REF!="","x",#REF!)</f>
        <v>#REF!</v>
      </c>
      <c r="AO182" s="124" t="e">
        <f>IF(#REF!="","x",#REF!)</f>
        <v>#REF!</v>
      </c>
      <c r="AP182" s="124" t="e">
        <f>IF(#REF!="","x",#REF!)</f>
        <v>#REF!</v>
      </c>
      <c r="AQ182" s="124" t="e">
        <f>IF(#REF!="","x",#REF!)</f>
        <v>#REF!</v>
      </c>
      <c r="AR182" s="124" t="e">
        <f>IF(#REF!="","x",#REF!)</f>
        <v>#REF!</v>
      </c>
      <c r="AS182" s="124" t="e">
        <f>IF(#REF!="","x",#REF!)</f>
        <v>#REF!</v>
      </c>
      <c r="AT182" s="124" t="e">
        <f>IF(#REF!="","x",#REF!)</f>
        <v>#REF!</v>
      </c>
      <c r="AU182" s="124" t="e">
        <f>IF(#REF!="","x",#REF!)</f>
        <v>#REF!</v>
      </c>
      <c r="AV182" s="124" t="e">
        <f>IF(#REF!="","x",#REF!)</f>
        <v>#REF!</v>
      </c>
      <c r="AW182" s="124" t="e">
        <f>IF(#REF!="","x",#REF!)</f>
        <v>#REF!</v>
      </c>
      <c r="AX182" s="124" t="e">
        <f>IF(#REF!="","x",#REF!)</f>
        <v>#REF!</v>
      </c>
      <c r="AY182" s="124" t="e">
        <f>IF(#REF!="","x",#REF!)</f>
        <v>#REF!</v>
      </c>
      <c r="AZ182" s="124" t="e">
        <f>IF(#REF!="","x",#REF!)</f>
        <v>#REF!</v>
      </c>
      <c r="BA182" s="124" t="e">
        <f>IF(#REF!="","x",#REF!)</f>
        <v>#REF!</v>
      </c>
      <c r="BB182" s="124" t="e">
        <f>IF(#REF!="","x",#REF!)</f>
        <v>#REF!</v>
      </c>
      <c r="BC182" s="124" t="e">
        <f>IF(#REF!="","x",#REF!)</f>
        <v>#REF!</v>
      </c>
      <c r="BD182" s="124" t="e">
        <f>IF(#REF!="","x",#REF!)</f>
        <v>#REF!</v>
      </c>
      <c r="BE182" s="162" t="e">
        <f>IF(#REF!="","x",YEAR(#REF!))</f>
        <v>#REF!</v>
      </c>
      <c r="BF182" s="162" t="e">
        <f>IF(#REF!="","x",YEAR(#REF!))</f>
        <v>#REF!</v>
      </c>
      <c r="BG182" s="162" t="e">
        <f>IF(#REF!="","x",YEAR(#REF!))</f>
        <v>#REF!</v>
      </c>
      <c r="BH182" s="124" t="e">
        <f>IF(#REF!="","x",#REF!)</f>
        <v>#REF!</v>
      </c>
      <c r="BI182" s="124" t="e">
        <f>IF(#REF!="","x",#REF!)</f>
        <v>#REF!</v>
      </c>
      <c r="BJ182" s="124" t="e">
        <f>IF(#REF!="","x",#REF!)</f>
        <v>#REF!</v>
      </c>
      <c r="BK182" s="124" t="e">
        <f>IF(#REF!="","x",#REF!)</f>
        <v>#REF!</v>
      </c>
      <c r="BL182" s="124" t="e">
        <f>IF(#REF!="","x",#REF!)</f>
        <v>#REF!</v>
      </c>
      <c r="BM182" s="124" t="e">
        <f>IF(#REF!="","x",#REF!)</f>
        <v>#REF!</v>
      </c>
      <c r="BN182" s="124" t="e">
        <f>IF(#REF!="","x",#REF!)</f>
        <v>#REF!</v>
      </c>
      <c r="BO182" s="124" t="e">
        <f>IF(#REF!="","x",#REF!)</f>
        <v>#REF!</v>
      </c>
      <c r="BP182" s="124" t="e">
        <f>IF(#REF!="","x",#REF!)</f>
        <v>#REF!</v>
      </c>
      <c r="BQ182" s="124" t="e">
        <f>IF(#REF!="","x",#REF!)</f>
        <v>#REF!</v>
      </c>
      <c r="BR182" s="124" t="e">
        <f>IF(#REF!="","x",#REF!)</f>
        <v>#REF!</v>
      </c>
      <c r="BS182" s="124" t="e">
        <f>IF(#REF!="","x",#REF!)</f>
        <v>#REF!</v>
      </c>
      <c r="BT182" s="124" t="e">
        <f>IF(#REF!="","x",#REF!)</f>
        <v>#REF!</v>
      </c>
      <c r="BU182" s="124" t="e">
        <f>IF(#REF!="","x",#REF!)</f>
        <v>#REF!</v>
      </c>
      <c r="BV182" s="124" t="e">
        <f>IF(#REF!="","x",#REF!)</f>
        <v>#REF!</v>
      </c>
      <c r="BW182" s="124" t="e">
        <f>IF(#REF!="","x",#REF!)</f>
        <v>#REF!</v>
      </c>
      <c r="BX182" s="124" t="e">
        <f>IF(#REF!="","x",#REF!)</f>
        <v>#REF!</v>
      </c>
      <c r="BY182" s="124" t="e">
        <f>IF(#REF!="","x",#REF!)</f>
        <v>#REF!</v>
      </c>
      <c r="BZ182" s="124" t="e">
        <f>IF(#REF!="","x",#REF!)</f>
        <v>#REF!</v>
      </c>
      <c r="CA182" s="124" t="e">
        <f>IF(#REF!="","x",#REF!)</f>
        <v>#REF!</v>
      </c>
      <c r="CB182" s="124" t="e">
        <f>IF(#REF!="","x",#REF!)</f>
        <v>#REF!</v>
      </c>
    </row>
    <row r="183" spans="1:80" x14ac:dyDescent="0.25">
      <c r="A183" s="101" t="s">
        <v>337</v>
      </c>
      <c r="B183" s="84" t="s">
        <v>336</v>
      </c>
      <c r="C183" s="124" t="e">
        <f>IF(#REF!="","x",#REF!)</f>
        <v>#REF!</v>
      </c>
      <c r="D183" s="124" t="e">
        <f>IF(#REF!="","x",#REF!)</f>
        <v>#REF!</v>
      </c>
      <c r="E183" s="124" t="e">
        <f>IF(#REF!="","x",#REF!)</f>
        <v>#REF!</v>
      </c>
      <c r="F183" s="124" t="e">
        <f>IF(#REF!="","x",#REF!)</f>
        <v>#REF!</v>
      </c>
      <c r="G183" s="124" t="e">
        <f>IF(#REF!="","x",#REF!)</f>
        <v>#REF!</v>
      </c>
      <c r="H183" s="124" t="e">
        <f>IF(#REF!="","x",#REF!)</f>
        <v>#REF!</v>
      </c>
      <c r="I183" s="124" t="e">
        <f>IF(#REF!="","x",#REF!)</f>
        <v>#REF!</v>
      </c>
      <c r="J183" s="124" t="e">
        <f>IF(#REF!="","x",#REF!)</f>
        <v>#REF!</v>
      </c>
      <c r="K183" s="124" t="e">
        <f>IF(#REF!="","x",#REF!)</f>
        <v>#REF!</v>
      </c>
      <c r="L183" s="124" t="e">
        <f>IF(#REF!="","x",#REF!)</f>
        <v>#REF!</v>
      </c>
      <c r="M183" s="124" t="e">
        <f>IF(#REF!="","x",#REF!)</f>
        <v>#REF!</v>
      </c>
      <c r="N183" s="124" t="e">
        <f>IF(#REF!="","x",#REF!)</f>
        <v>#REF!</v>
      </c>
      <c r="O183" s="124" t="e">
        <f>IF(#REF!="","x",#REF!)</f>
        <v>#REF!</v>
      </c>
      <c r="P183" s="124" t="e">
        <f>IF(#REF!="","x",#REF!)</f>
        <v>#REF!</v>
      </c>
      <c r="Q183" s="124" t="e">
        <f>IF(#REF!="","x",#REF!)</f>
        <v>#REF!</v>
      </c>
      <c r="R183" s="124" t="e">
        <f>IF(#REF!="","x",#REF!)</f>
        <v>#REF!</v>
      </c>
      <c r="S183" s="124" t="e">
        <f>IF(#REF!="","x",#REF!)</f>
        <v>#REF!</v>
      </c>
      <c r="T183" s="124" t="e">
        <f>IF(#REF!="","x",#REF!)</f>
        <v>#REF!</v>
      </c>
      <c r="U183" s="124" t="e">
        <f>IF(#REF!="","x",#REF!)</f>
        <v>#REF!</v>
      </c>
      <c r="V183" s="124" t="e">
        <f>IF(#REF!="","x",#REF!)</f>
        <v>#REF!</v>
      </c>
      <c r="W183" s="124" t="e">
        <f>IF(#REF!="","x",#REF!)</f>
        <v>#REF!</v>
      </c>
      <c r="X183" s="124" t="e">
        <f>IF(#REF!="","x",#REF!)</f>
        <v>#REF!</v>
      </c>
      <c r="Y183" s="124" t="e">
        <f>IF(#REF!="","x",#REF!)</f>
        <v>#REF!</v>
      </c>
      <c r="Z183" s="124" t="e">
        <f>IF(#REF!="","x",#REF!)</f>
        <v>#REF!</v>
      </c>
      <c r="AA183" s="124" t="e">
        <f>IF(#REF!="","x",#REF!)</f>
        <v>#REF!</v>
      </c>
      <c r="AB183" s="124" t="e">
        <f>IF(#REF!="","x",#REF!)</f>
        <v>#REF!</v>
      </c>
      <c r="AC183" s="124" t="e">
        <f>IF(#REF!="","x",#REF!)</f>
        <v>#REF!</v>
      </c>
      <c r="AD183" s="124" t="e">
        <f>IF(#REF!="","x",#REF!)</f>
        <v>#REF!</v>
      </c>
      <c r="AE183" s="124" t="e">
        <f>IF(#REF!="","x",#REF!)</f>
        <v>#REF!</v>
      </c>
      <c r="AF183" s="124" t="e">
        <f>IF(#REF!="","x",#REF!)</f>
        <v>#REF!</v>
      </c>
      <c r="AG183" s="124" t="e">
        <f>IF(#REF!="","x",#REF!)</f>
        <v>#REF!</v>
      </c>
      <c r="AH183" s="124" t="e">
        <f>IF(#REF!="","x",#REF!)</f>
        <v>#REF!</v>
      </c>
      <c r="AI183" s="124" t="e">
        <f>IF(#REF!="","x",#REF!)</f>
        <v>#REF!</v>
      </c>
      <c r="AJ183" s="124" t="e">
        <f>IF(#REF!="","x",#REF!)</f>
        <v>#REF!</v>
      </c>
      <c r="AK183" s="124" t="e">
        <f>IF(#REF!="","x",#REF!)</f>
        <v>#REF!</v>
      </c>
      <c r="AL183" s="124" t="e">
        <f>IF(#REF!="","x",#REF!)</f>
        <v>#REF!</v>
      </c>
      <c r="AM183" s="124" t="e">
        <f>IF(#REF!="","x",#REF!)</f>
        <v>#REF!</v>
      </c>
      <c r="AN183" s="124" t="e">
        <f>IF(#REF!="","x",#REF!)</f>
        <v>#REF!</v>
      </c>
      <c r="AO183" s="124" t="e">
        <f>IF(#REF!="","x",#REF!)</f>
        <v>#REF!</v>
      </c>
      <c r="AP183" s="124" t="e">
        <f>IF(#REF!="","x",#REF!)</f>
        <v>#REF!</v>
      </c>
      <c r="AQ183" s="124" t="e">
        <f>IF(#REF!="","x",#REF!)</f>
        <v>#REF!</v>
      </c>
      <c r="AR183" s="124" t="e">
        <f>IF(#REF!="","x",#REF!)</f>
        <v>#REF!</v>
      </c>
      <c r="AS183" s="124" t="e">
        <f>IF(#REF!="","x",#REF!)</f>
        <v>#REF!</v>
      </c>
      <c r="AT183" s="124" t="e">
        <f>IF(#REF!="","x",#REF!)</f>
        <v>#REF!</v>
      </c>
      <c r="AU183" s="124" t="e">
        <f>IF(#REF!="","x",#REF!)</f>
        <v>#REF!</v>
      </c>
      <c r="AV183" s="124" t="e">
        <f>IF(#REF!="","x",#REF!)</f>
        <v>#REF!</v>
      </c>
      <c r="AW183" s="124" t="e">
        <f>IF(#REF!="","x",#REF!)</f>
        <v>#REF!</v>
      </c>
      <c r="AX183" s="124" t="e">
        <f>IF(#REF!="","x",#REF!)</f>
        <v>#REF!</v>
      </c>
      <c r="AY183" s="124" t="e">
        <f>IF(#REF!="","x",#REF!)</f>
        <v>#REF!</v>
      </c>
      <c r="AZ183" s="124" t="e">
        <f>IF(#REF!="","x",#REF!)</f>
        <v>#REF!</v>
      </c>
      <c r="BA183" s="124" t="e">
        <f>IF(#REF!="","x",#REF!)</f>
        <v>#REF!</v>
      </c>
      <c r="BB183" s="124" t="e">
        <f>IF(#REF!="","x",#REF!)</f>
        <v>#REF!</v>
      </c>
      <c r="BC183" s="124" t="e">
        <f>IF(#REF!="","x",#REF!)</f>
        <v>#REF!</v>
      </c>
      <c r="BD183" s="124" t="e">
        <f>IF(#REF!="","x",#REF!)</f>
        <v>#REF!</v>
      </c>
      <c r="BE183" s="162" t="e">
        <f>IF(#REF!="","x",YEAR(#REF!))</f>
        <v>#REF!</v>
      </c>
      <c r="BF183" s="162" t="e">
        <f>IF(#REF!="","x",YEAR(#REF!))</f>
        <v>#REF!</v>
      </c>
      <c r="BG183" s="162" t="e">
        <f>IF(#REF!="","x",YEAR(#REF!))</f>
        <v>#REF!</v>
      </c>
      <c r="BH183" s="124" t="e">
        <f>IF(#REF!="","x",#REF!)</f>
        <v>#REF!</v>
      </c>
      <c r="BI183" s="124" t="e">
        <f>IF(#REF!="","x",#REF!)</f>
        <v>#REF!</v>
      </c>
      <c r="BJ183" s="124" t="e">
        <f>IF(#REF!="","x",#REF!)</f>
        <v>#REF!</v>
      </c>
      <c r="BK183" s="124" t="e">
        <f>IF(#REF!="","x",#REF!)</f>
        <v>#REF!</v>
      </c>
      <c r="BL183" s="124" t="e">
        <f>IF(#REF!="","x",#REF!)</f>
        <v>#REF!</v>
      </c>
      <c r="BM183" s="124" t="e">
        <f>IF(#REF!="","x",#REF!)</f>
        <v>#REF!</v>
      </c>
      <c r="BN183" s="124" t="e">
        <f>IF(#REF!="","x",#REF!)</f>
        <v>#REF!</v>
      </c>
      <c r="BO183" s="124" t="e">
        <f>IF(#REF!="","x",#REF!)</f>
        <v>#REF!</v>
      </c>
      <c r="BP183" s="124" t="e">
        <f>IF(#REF!="","x",#REF!)</f>
        <v>#REF!</v>
      </c>
      <c r="BQ183" s="124" t="e">
        <f>IF(#REF!="","x",#REF!)</f>
        <v>#REF!</v>
      </c>
      <c r="BR183" s="124" t="e">
        <f>IF(#REF!="","x",#REF!)</f>
        <v>#REF!</v>
      </c>
      <c r="BS183" s="124" t="e">
        <f>IF(#REF!="","x",#REF!)</f>
        <v>#REF!</v>
      </c>
      <c r="BT183" s="124" t="e">
        <f>IF(#REF!="","x",#REF!)</f>
        <v>#REF!</v>
      </c>
      <c r="BU183" s="124" t="e">
        <f>IF(#REF!="","x",#REF!)</f>
        <v>#REF!</v>
      </c>
      <c r="BV183" s="124" t="e">
        <f>IF(#REF!="","x",#REF!)</f>
        <v>#REF!</v>
      </c>
      <c r="BW183" s="124" t="e">
        <f>IF(#REF!="","x",#REF!)</f>
        <v>#REF!</v>
      </c>
      <c r="BX183" s="124" t="e">
        <f>IF(#REF!="","x",#REF!)</f>
        <v>#REF!</v>
      </c>
      <c r="BY183" s="124" t="e">
        <f>IF(#REF!="","x",#REF!)</f>
        <v>#REF!</v>
      </c>
      <c r="BZ183" s="124" t="e">
        <f>IF(#REF!="","x",#REF!)</f>
        <v>#REF!</v>
      </c>
      <c r="CA183" s="124" t="e">
        <f>IF(#REF!="","x",#REF!)</f>
        <v>#REF!</v>
      </c>
      <c r="CB183" s="124" t="e">
        <f>IF(#REF!="","x",#REF!)</f>
        <v>#REF!</v>
      </c>
    </row>
    <row r="184" spans="1:80" x14ac:dyDescent="0.25">
      <c r="A184" s="101" t="s">
        <v>339</v>
      </c>
      <c r="B184" s="84" t="s">
        <v>338</v>
      </c>
      <c r="C184" s="124" t="e">
        <f>IF(#REF!="","x",#REF!)</f>
        <v>#REF!</v>
      </c>
      <c r="D184" s="124" t="e">
        <f>IF(#REF!="","x",#REF!)</f>
        <v>#REF!</v>
      </c>
      <c r="E184" s="124" t="e">
        <f>IF(#REF!="","x",#REF!)</f>
        <v>#REF!</v>
      </c>
      <c r="F184" s="124" t="e">
        <f>IF(#REF!="","x",#REF!)</f>
        <v>#REF!</v>
      </c>
      <c r="G184" s="124" t="e">
        <f>IF(#REF!="","x",#REF!)</f>
        <v>#REF!</v>
      </c>
      <c r="H184" s="124" t="e">
        <f>IF(#REF!="","x",#REF!)</f>
        <v>#REF!</v>
      </c>
      <c r="I184" s="124" t="e">
        <f>IF(#REF!="","x",#REF!)</f>
        <v>#REF!</v>
      </c>
      <c r="J184" s="124" t="e">
        <f>IF(#REF!="","x",#REF!)</f>
        <v>#REF!</v>
      </c>
      <c r="K184" s="124" t="e">
        <f>IF(#REF!="","x",#REF!)</f>
        <v>#REF!</v>
      </c>
      <c r="L184" s="124" t="e">
        <f>IF(#REF!="","x",#REF!)</f>
        <v>#REF!</v>
      </c>
      <c r="M184" s="124" t="e">
        <f>IF(#REF!="","x",#REF!)</f>
        <v>#REF!</v>
      </c>
      <c r="N184" s="124" t="e">
        <f>IF(#REF!="","x",#REF!)</f>
        <v>#REF!</v>
      </c>
      <c r="O184" s="124" t="e">
        <f>IF(#REF!="","x",#REF!)</f>
        <v>#REF!</v>
      </c>
      <c r="P184" s="124" t="e">
        <f>IF(#REF!="","x",#REF!)</f>
        <v>#REF!</v>
      </c>
      <c r="Q184" s="124" t="e">
        <f>IF(#REF!="","x",#REF!)</f>
        <v>#REF!</v>
      </c>
      <c r="R184" s="124" t="e">
        <f>IF(#REF!="","x",#REF!)</f>
        <v>#REF!</v>
      </c>
      <c r="S184" s="124" t="e">
        <f>IF(#REF!="","x",#REF!)</f>
        <v>#REF!</v>
      </c>
      <c r="T184" s="124" t="e">
        <f>IF(#REF!="","x",#REF!)</f>
        <v>#REF!</v>
      </c>
      <c r="U184" s="124" t="e">
        <f>IF(#REF!="","x",#REF!)</f>
        <v>#REF!</v>
      </c>
      <c r="V184" s="124" t="e">
        <f>IF(#REF!="","x",#REF!)</f>
        <v>#REF!</v>
      </c>
      <c r="W184" s="124" t="e">
        <f>IF(#REF!="","x",#REF!)</f>
        <v>#REF!</v>
      </c>
      <c r="X184" s="124" t="e">
        <f>IF(#REF!="","x",#REF!)</f>
        <v>#REF!</v>
      </c>
      <c r="Y184" s="124" t="e">
        <f>IF(#REF!="","x",#REF!)</f>
        <v>#REF!</v>
      </c>
      <c r="Z184" s="124" t="e">
        <f>IF(#REF!="","x",#REF!)</f>
        <v>#REF!</v>
      </c>
      <c r="AA184" s="124" t="e">
        <f>IF(#REF!="","x",#REF!)</f>
        <v>#REF!</v>
      </c>
      <c r="AB184" s="124" t="e">
        <f>IF(#REF!="","x",#REF!)</f>
        <v>#REF!</v>
      </c>
      <c r="AC184" s="124" t="e">
        <f>IF(#REF!="","x",#REF!)</f>
        <v>#REF!</v>
      </c>
      <c r="AD184" s="124" t="e">
        <f>IF(#REF!="","x",#REF!)</f>
        <v>#REF!</v>
      </c>
      <c r="AE184" s="124" t="e">
        <f>IF(#REF!="","x",#REF!)</f>
        <v>#REF!</v>
      </c>
      <c r="AF184" s="124" t="e">
        <f>IF(#REF!="","x",#REF!)</f>
        <v>#REF!</v>
      </c>
      <c r="AG184" s="124" t="e">
        <f>IF(#REF!="","x",#REF!)</f>
        <v>#REF!</v>
      </c>
      <c r="AH184" s="124" t="e">
        <f>IF(#REF!="","x",#REF!)</f>
        <v>#REF!</v>
      </c>
      <c r="AI184" s="124" t="e">
        <f>IF(#REF!="","x",#REF!)</f>
        <v>#REF!</v>
      </c>
      <c r="AJ184" s="124" t="e">
        <f>IF(#REF!="","x",#REF!)</f>
        <v>#REF!</v>
      </c>
      <c r="AK184" s="124" t="e">
        <f>IF(#REF!="","x",#REF!)</f>
        <v>#REF!</v>
      </c>
      <c r="AL184" s="124" t="e">
        <f>IF(#REF!="","x",#REF!)</f>
        <v>#REF!</v>
      </c>
      <c r="AM184" s="124" t="e">
        <f>IF(#REF!="","x",#REF!)</f>
        <v>#REF!</v>
      </c>
      <c r="AN184" s="124" t="e">
        <f>IF(#REF!="","x",#REF!)</f>
        <v>#REF!</v>
      </c>
      <c r="AO184" s="124" t="e">
        <f>IF(#REF!="","x",#REF!)</f>
        <v>#REF!</v>
      </c>
      <c r="AP184" s="124" t="e">
        <f>IF(#REF!="","x",#REF!)</f>
        <v>#REF!</v>
      </c>
      <c r="AQ184" s="124" t="e">
        <f>IF(#REF!="","x",#REF!)</f>
        <v>#REF!</v>
      </c>
      <c r="AR184" s="124" t="e">
        <f>IF(#REF!="","x",#REF!)</f>
        <v>#REF!</v>
      </c>
      <c r="AS184" s="124" t="e">
        <f>IF(#REF!="","x",#REF!)</f>
        <v>#REF!</v>
      </c>
      <c r="AT184" s="124" t="e">
        <f>IF(#REF!="","x",#REF!)</f>
        <v>#REF!</v>
      </c>
      <c r="AU184" s="124" t="e">
        <f>IF(#REF!="","x",#REF!)</f>
        <v>#REF!</v>
      </c>
      <c r="AV184" s="124" t="e">
        <f>IF(#REF!="","x",#REF!)</f>
        <v>#REF!</v>
      </c>
      <c r="AW184" s="124" t="e">
        <f>IF(#REF!="","x",#REF!)</f>
        <v>#REF!</v>
      </c>
      <c r="AX184" s="124" t="e">
        <f>IF(#REF!="","x",#REF!)</f>
        <v>#REF!</v>
      </c>
      <c r="AY184" s="124" t="e">
        <f>IF(#REF!="","x",#REF!)</f>
        <v>#REF!</v>
      </c>
      <c r="AZ184" s="124" t="e">
        <f>IF(#REF!="","x",#REF!)</f>
        <v>#REF!</v>
      </c>
      <c r="BA184" s="124" t="e">
        <f>IF(#REF!="","x",#REF!)</f>
        <v>#REF!</v>
      </c>
      <c r="BB184" s="124" t="e">
        <f>IF(#REF!="","x",#REF!)</f>
        <v>#REF!</v>
      </c>
      <c r="BC184" s="124" t="e">
        <f>IF(#REF!="","x",#REF!)</f>
        <v>#REF!</v>
      </c>
      <c r="BD184" s="124" t="e">
        <f>IF(#REF!="","x",#REF!)</f>
        <v>#REF!</v>
      </c>
      <c r="BE184" s="162" t="e">
        <f>IF(#REF!="","x",YEAR(#REF!))</f>
        <v>#REF!</v>
      </c>
      <c r="BF184" s="162" t="e">
        <f>IF(#REF!="","x",YEAR(#REF!))</f>
        <v>#REF!</v>
      </c>
      <c r="BG184" s="162" t="e">
        <f>IF(#REF!="","x",YEAR(#REF!))</f>
        <v>#REF!</v>
      </c>
      <c r="BH184" s="124" t="e">
        <f>IF(#REF!="","x",#REF!)</f>
        <v>#REF!</v>
      </c>
      <c r="BI184" s="124" t="e">
        <f>IF(#REF!="","x",#REF!)</f>
        <v>#REF!</v>
      </c>
      <c r="BJ184" s="124" t="e">
        <f>IF(#REF!="","x",#REF!)</f>
        <v>#REF!</v>
      </c>
      <c r="BK184" s="124" t="e">
        <f>IF(#REF!="","x",#REF!)</f>
        <v>#REF!</v>
      </c>
      <c r="BL184" s="124" t="e">
        <f>IF(#REF!="","x",#REF!)</f>
        <v>#REF!</v>
      </c>
      <c r="BM184" s="124" t="e">
        <f>IF(#REF!="","x",#REF!)</f>
        <v>#REF!</v>
      </c>
      <c r="BN184" s="124" t="e">
        <f>IF(#REF!="","x",#REF!)</f>
        <v>#REF!</v>
      </c>
      <c r="BO184" s="124" t="e">
        <f>IF(#REF!="","x",#REF!)</f>
        <v>#REF!</v>
      </c>
      <c r="BP184" s="124" t="e">
        <f>IF(#REF!="","x",#REF!)</f>
        <v>#REF!</v>
      </c>
      <c r="BQ184" s="124" t="e">
        <f>IF(#REF!="","x",#REF!)</f>
        <v>#REF!</v>
      </c>
      <c r="BR184" s="124" t="e">
        <f>IF(#REF!="","x",#REF!)</f>
        <v>#REF!</v>
      </c>
      <c r="BS184" s="124" t="e">
        <f>IF(#REF!="","x",#REF!)</f>
        <v>#REF!</v>
      </c>
      <c r="BT184" s="124" t="e">
        <f>IF(#REF!="","x",#REF!)</f>
        <v>#REF!</v>
      </c>
      <c r="BU184" s="124" t="e">
        <f>IF(#REF!="","x",#REF!)</f>
        <v>#REF!</v>
      </c>
      <c r="BV184" s="124" t="e">
        <f>IF(#REF!="","x",#REF!)</f>
        <v>#REF!</v>
      </c>
      <c r="BW184" s="124" t="e">
        <f>IF(#REF!="","x",#REF!)</f>
        <v>#REF!</v>
      </c>
      <c r="BX184" s="124" t="e">
        <f>IF(#REF!="","x",#REF!)</f>
        <v>#REF!</v>
      </c>
      <c r="BY184" s="124" t="e">
        <f>IF(#REF!="","x",#REF!)</f>
        <v>#REF!</v>
      </c>
      <c r="BZ184" s="124" t="e">
        <f>IF(#REF!="","x",#REF!)</f>
        <v>#REF!</v>
      </c>
      <c r="CA184" s="124" t="e">
        <f>IF(#REF!="","x",#REF!)</f>
        <v>#REF!</v>
      </c>
      <c r="CB184" s="124" t="e">
        <f>IF(#REF!="","x",#REF!)</f>
        <v>#REF!</v>
      </c>
    </row>
    <row r="185" spans="1:80" x14ac:dyDescent="0.25">
      <c r="A185" s="101" t="s">
        <v>609</v>
      </c>
      <c r="B185" s="84" t="s">
        <v>340</v>
      </c>
      <c r="C185" s="124" t="e">
        <f>IF(#REF!="","x",#REF!)</f>
        <v>#REF!</v>
      </c>
      <c r="D185" s="124" t="e">
        <f>IF(#REF!="","x",#REF!)</f>
        <v>#REF!</v>
      </c>
      <c r="E185" s="124" t="e">
        <f>IF(#REF!="","x",#REF!)</f>
        <v>#REF!</v>
      </c>
      <c r="F185" s="124" t="e">
        <f>IF(#REF!="","x",#REF!)</f>
        <v>#REF!</v>
      </c>
      <c r="G185" s="124" t="e">
        <f>IF(#REF!="","x",#REF!)</f>
        <v>#REF!</v>
      </c>
      <c r="H185" s="124" t="e">
        <f>IF(#REF!="","x",#REF!)</f>
        <v>#REF!</v>
      </c>
      <c r="I185" s="124" t="e">
        <f>IF(#REF!="","x",#REF!)</f>
        <v>#REF!</v>
      </c>
      <c r="J185" s="124" t="e">
        <f>IF(#REF!="","x",#REF!)</f>
        <v>#REF!</v>
      </c>
      <c r="K185" s="124" t="e">
        <f>IF(#REF!="","x",#REF!)</f>
        <v>#REF!</v>
      </c>
      <c r="L185" s="124" t="e">
        <f>IF(#REF!="","x",#REF!)</f>
        <v>#REF!</v>
      </c>
      <c r="M185" s="124" t="e">
        <f>IF(#REF!="","x",#REF!)</f>
        <v>#REF!</v>
      </c>
      <c r="N185" s="124" t="e">
        <f>IF(#REF!="","x",#REF!)</f>
        <v>#REF!</v>
      </c>
      <c r="O185" s="124" t="e">
        <f>IF(#REF!="","x",#REF!)</f>
        <v>#REF!</v>
      </c>
      <c r="P185" s="124" t="e">
        <f>IF(#REF!="","x",#REF!)</f>
        <v>#REF!</v>
      </c>
      <c r="Q185" s="124" t="e">
        <f>IF(#REF!="","x",#REF!)</f>
        <v>#REF!</v>
      </c>
      <c r="R185" s="124" t="e">
        <f>IF(#REF!="","x",#REF!)</f>
        <v>#REF!</v>
      </c>
      <c r="S185" s="124" t="e">
        <f>IF(#REF!="","x",#REF!)</f>
        <v>#REF!</v>
      </c>
      <c r="T185" s="124" t="e">
        <f>IF(#REF!="","x",#REF!)</f>
        <v>#REF!</v>
      </c>
      <c r="U185" s="124" t="e">
        <f>IF(#REF!="","x",#REF!)</f>
        <v>#REF!</v>
      </c>
      <c r="V185" s="124" t="e">
        <f>IF(#REF!="","x",#REF!)</f>
        <v>#REF!</v>
      </c>
      <c r="W185" s="124" t="e">
        <f>IF(#REF!="","x",#REF!)</f>
        <v>#REF!</v>
      </c>
      <c r="X185" s="124" t="e">
        <f>IF(#REF!="","x",#REF!)</f>
        <v>#REF!</v>
      </c>
      <c r="Y185" s="124" t="e">
        <f>IF(#REF!="","x",#REF!)</f>
        <v>#REF!</v>
      </c>
      <c r="Z185" s="124" t="e">
        <f>IF(#REF!="","x",#REF!)</f>
        <v>#REF!</v>
      </c>
      <c r="AA185" s="124" t="e">
        <f>IF(#REF!="","x",#REF!)</f>
        <v>#REF!</v>
      </c>
      <c r="AB185" s="124" t="e">
        <f>IF(#REF!="","x",#REF!)</f>
        <v>#REF!</v>
      </c>
      <c r="AC185" s="124" t="e">
        <f>IF(#REF!="","x",#REF!)</f>
        <v>#REF!</v>
      </c>
      <c r="AD185" s="124" t="e">
        <f>IF(#REF!="","x",#REF!)</f>
        <v>#REF!</v>
      </c>
      <c r="AE185" s="124" t="e">
        <f>IF(#REF!="","x",#REF!)</f>
        <v>#REF!</v>
      </c>
      <c r="AF185" s="124" t="e">
        <f>IF(#REF!="","x",#REF!)</f>
        <v>#REF!</v>
      </c>
      <c r="AG185" s="124" t="e">
        <f>IF(#REF!="","x",#REF!)</f>
        <v>#REF!</v>
      </c>
      <c r="AH185" s="124" t="e">
        <f>IF(#REF!="","x",#REF!)</f>
        <v>#REF!</v>
      </c>
      <c r="AI185" s="124" t="e">
        <f>IF(#REF!="","x",#REF!)</f>
        <v>#REF!</v>
      </c>
      <c r="AJ185" s="124" t="e">
        <f>IF(#REF!="","x",#REF!)</f>
        <v>#REF!</v>
      </c>
      <c r="AK185" s="124" t="e">
        <f>IF(#REF!="","x",#REF!)</f>
        <v>#REF!</v>
      </c>
      <c r="AL185" s="124" t="e">
        <f>IF(#REF!="","x",#REF!)</f>
        <v>#REF!</v>
      </c>
      <c r="AM185" s="124" t="e">
        <f>IF(#REF!="","x",#REF!)</f>
        <v>#REF!</v>
      </c>
      <c r="AN185" s="124" t="e">
        <f>IF(#REF!="","x",#REF!)</f>
        <v>#REF!</v>
      </c>
      <c r="AO185" s="124" t="e">
        <f>IF(#REF!="","x",#REF!)</f>
        <v>#REF!</v>
      </c>
      <c r="AP185" s="124" t="e">
        <f>IF(#REF!="","x",#REF!)</f>
        <v>#REF!</v>
      </c>
      <c r="AQ185" s="124" t="e">
        <f>IF(#REF!="","x",#REF!)</f>
        <v>#REF!</v>
      </c>
      <c r="AR185" s="124" t="e">
        <f>IF(#REF!="","x",#REF!)</f>
        <v>#REF!</v>
      </c>
      <c r="AS185" s="124" t="e">
        <f>IF(#REF!="","x",#REF!)</f>
        <v>#REF!</v>
      </c>
      <c r="AT185" s="124" t="e">
        <f>IF(#REF!="","x",#REF!)</f>
        <v>#REF!</v>
      </c>
      <c r="AU185" s="124" t="e">
        <f>IF(#REF!="","x",#REF!)</f>
        <v>#REF!</v>
      </c>
      <c r="AV185" s="124" t="e">
        <f>IF(#REF!="","x",#REF!)</f>
        <v>#REF!</v>
      </c>
      <c r="AW185" s="124" t="e">
        <f>IF(#REF!="","x",#REF!)</f>
        <v>#REF!</v>
      </c>
      <c r="AX185" s="124" t="e">
        <f>IF(#REF!="","x",#REF!)</f>
        <v>#REF!</v>
      </c>
      <c r="AY185" s="124" t="e">
        <f>IF(#REF!="","x",#REF!)</f>
        <v>#REF!</v>
      </c>
      <c r="AZ185" s="124" t="e">
        <f>IF(#REF!="","x",#REF!)</f>
        <v>#REF!</v>
      </c>
      <c r="BA185" s="124" t="e">
        <f>IF(#REF!="","x",#REF!)</f>
        <v>#REF!</v>
      </c>
      <c r="BB185" s="124" t="e">
        <f>IF(#REF!="","x",#REF!)</f>
        <v>#REF!</v>
      </c>
      <c r="BC185" s="124" t="e">
        <f>IF(#REF!="","x",#REF!)</f>
        <v>#REF!</v>
      </c>
      <c r="BD185" s="124" t="e">
        <f>IF(#REF!="","x",#REF!)</f>
        <v>#REF!</v>
      </c>
      <c r="BE185" s="162" t="e">
        <f>IF(#REF!="","x",YEAR(#REF!))</f>
        <v>#REF!</v>
      </c>
      <c r="BF185" s="162" t="e">
        <f>IF(#REF!="","x",YEAR(#REF!))</f>
        <v>#REF!</v>
      </c>
      <c r="BG185" s="162" t="e">
        <f>IF(#REF!="","x",YEAR(#REF!))</f>
        <v>#REF!</v>
      </c>
      <c r="BH185" s="124" t="e">
        <f>IF(#REF!="","x",#REF!)</f>
        <v>#REF!</v>
      </c>
      <c r="BI185" s="124" t="e">
        <f>IF(#REF!="","x",#REF!)</f>
        <v>#REF!</v>
      </c>
      <c r="BJ185" s="124" t="e">
        <f>IF(#REF!="","x",#REF!)</f>
        <v>#REF!</v>
      </c>
      <c r="BK185" s="124" t="e">
        <f>IF(#REF!="","x",#REF!)</f>
        <v>#REF!</v>
      </c>
      <c r="BL185" s="124" t="e">
        <f>IF(#REF!="","x",#REF!)</f>
        <v>#REF!</v>
      </c>
      <c r="BM185" s="124" t="e">
        <f>IF(#REF!="","x",#REF!)</f>
        <v>#REF!</v>
      </c>
      <c r="BN185" s="124" t="e">
        <f>IF(#REF!="","x",#REF!)</f>
        <v>#REF!</v>
      </c>
      <c r="BO185" s="124" t="e">
        <f>IF(#REF!="","x",#REF!)</f>
        <v>#REF!</v>
      </c>
      <c r="BP185" s="124" t="e">
        <f>IF(#REF!="","x",#REF!)</f>
        <v>#REF!</v>
      </c>
      <c r="BQ185" s="124" t="e">
        <f>IF(#REF!="","x",#REF!)</f>
        <v>#REF!</v>
      </c>
      <c r="BR185" s="124" t="e">
        <f>IF(#REF!="","x",#REF!)</f>
        <v>#REF!</v>
      </c>
      <c r="BS185" s="124" t="e">
        <f>IF(#REF!="","x",#REF!)</f>
        <v>#REF!</v>
      </c>
      <c r="BT185" s="124" t="e">
        <f>IF(#REF!="","x",#REF!)</f>
        <v>#REF!</v>
      </c>
      <c r="BU185" s="124" t="e">
        <f>IF(#REF!="","x",#REF!)</f>
        <v>#REF!</v>
      </c>
      <c r="BV185" s="124" t="e">
        <f>IF(#REF!="","x",#REF!)</f>
        <v>#REF!</v>
      </c>
      <c r="BW185" s="124" t="e">
        <f>IF(#REF!="","x",#REF!)</f>
        <v>#REF!</v>
      </c>
      <c r="BX185" s="124" t="e">
        <f>IF(#REF!="","x",#REF!)</f>
        <v>#REF!</v>
      </c>
      <c r="BY185" s="124" t="e">
        <f>IF(#REF!="","x",#REF!)</f>
        <v>#REF!</v>
      </c>
      <c r="BZ185" s="124" t="e">
        <f>IF(#REF!="","x",#REF!)</f>
        <v>#REF!</v>
      </c>
      <c r="CA185" s="124" t="e">
        <f>IF(#REF!="","x",#REF!)</f>
        <v>#REF!</v>
      </c>
      <c r="CB185" s="124" t="e">
        <f>IF(#REF!="","x",#REF!)</f>
        <v>#REF!</v>
      </c>
    </row>
    <row r="186" spans="1:80" x14ac:dyDescent="0.25">
      <c r="A186" s="101" t="s">
        <v>342</v>
      </c>
      <c r="B186" s="84" t="s">
        <v>341</v>
      </c>
      <c r="C186" s="124" t="e">
        <f>IF(#REF!="","x",#REF!)</f>
        <v>#REF!</v>
      </c>
      <c r="D186" s="124" t="e">
        <f>IF(#REF!="","x",#REF!)</f>
        <v>#REF!</v>
      </c>
      <c r="E186" s="124" t="e">
        <f>IF(#REF!="","x",#REF!)</f>
        <v>#REF!</v>
      </c>
      <c r="F186" s="124" t="e">
        <f>IF(#REF!="","x",#REF!)</f>
        <v>#REF!</v>
      </c>
      <c r="G186" s="124" t="e">
        <f>IF(#REF!="","x",#REF!)</f>
        <v>#REF!</v>
      </c>
      <c r="H186" s="124" t="e">
        <f>IF(#REF!="","x",#REF!)</f>
        <v>#REF!</v>
      </c>
      <c r="I186" s="124" t="e">
        <f>IF(#REF!="","x",#REF!)</f>
        <v>#REF!</v>
      </c>
      <c r="J186" s="124" t="e">
        <f>IF(#REF!="","x",#REF!)</f>
        <v>#REF!</v>
      </c>
      <c r="K186" s="124" t="e">
        <f>IF(#REF!="","x",#REF!)</f>
        <v>#REF!</v>
      </c>
      <c r="L186" s="124" t="e">
        <f>IF(#REF!="","x",#REF!)</f>
        <v>#REF!</v>
      </c>
      <c r="M186" s="124" t="e">
        <f>IF(#REF!="","x",#REF!)</f>
        <v>#REF!</v>
      </c>
      <c r="N186" s="124" t="e">
        <f>IF(#REF!="","x",#REF!)</f>
        <v>#REF!</v>
      </c>
      <c r="O186" s="124" t="e">
        <f>IF(#REF!="","x",#REF!)</f>
        <v>#REF!</v>
      </c>
      <c r="P186" s="124" t="e">
        <f>IF(#REF!="","x",#REF!)</f>
        <v>#REF!</v>
      </c>
      <c r="Q186" s="124" t="e">
        <f>IF(#REF!="","x",#REF!)</f>
        <v>#REF!</v>
      </c>
      <c r="R186" s="124" t="e">
        <f>IF(#REF!="","x",#REF!)</f>
        <v>#REF!</v>
      </c>
      <c r="S186" s="124" t="e">
        <f>IF(#REF!="","x",#REF!)</f>
        <v>#REF!</v>
      </c>
      <c r="T186" s="124" t="e">
        <f>IF(#REF!="","x",#REF!)</f>
        <v>#REF!</v>
      </c>
      <c r="U186" s="124" t="e">
        <f>IF(#REF!="","x",#REF!)</f>
        <v>#REF!</v>
      </c>
      <c r="V186" s="124" t="e">
        <f>IF(#REF!="","x",#REF!)</f>
        <v>#REF!</v>
      </c>
      <c r="W186" s="124" t="e">
        <f>IF(#REF!="","x",#REF!)</f>
        <v>#REF!</v>
      </c>
      <c r="X186" s="124" t="e">
        <f>IF(#REF!="","x",#REF!)</f>
        <v>#REF!</v>
      </c>
      <c r="Y186" s="124" t="e">
        <f>IF(#REF!="","x",#REF!)</f>
        <v>#REF!</v>
      </c>
      <c r="Z186" s="124" t="e">
        <f>IF(#REF!="","x",#REF!)</f>
        <v>#REF!</v>
      </c>
      <c r="AA186" s="124" t="e">
        <f>IF(#REF!="","x",#REF!)</f>
        <v>#REF!</v>
      </c>
      <c r="AB186" s="124" t="e">
        <f>IF(#REF!="","x",#REF!)</f>
        <v>#REF!</v>
      </c>
      <c r="AC186" s="124" t="e">
        <f>IF(#REF!="","x",#REF!)</f>
        <v>#REF!</v>
      </c>
      <c r="AD186" s="124" t="e">
        <f>IF(#REF!="","x",#REF!)</f>
        <v>#REF!</v>
      </c>
      <c r="AE186" s="124" t="e">
        <f>IF(#REF!="","x",#REF!)</f>
        <v>#REF!</v>
      </c>
      <c r="AF186" s="124" t="e">
        <f>IF(#REF!="","x",#REF!)</f>
        <v>#REF!</v>
      </c>
      <c r="AG186" s="124" t="e">
        <f>IF(#REF!="","x",#REF!)</f>
        <v>#REF!</v>
      </c>
      <c r="AH186" s="124" t="e">
        <f>IF(#REF!="","x",#REF!)</f>
        <v>#REF!</v>
      </c>
      <c r="AI186" s="124" t="e">
        <f>IF(#REF!="","x",#REF!)</f>
        <v>#REF!</v>
      </c>
      <c r="AJ186" s="124" t="e">
        <f>IF(#REF!="","x",#REF!)</f>
        <v>#REF!</v>
      </c>
      <c r="AK186" s="124" t="e">
        <f>IF(#REF!="","x",#REF!)</f>
        <v>#REF!</v>
      </c>
      <c r="AL186" s="124" t="e">
        <f>IF(#REF!="","x",#REF!)</f>
        <v>#REF!</v>
      </c>
      <c r="AM186" s="124" t="e">
        <f>IF(#REF!="","x",#REF!)</f>
        <v>#REF!</v>
      </c>
      <c r="AN186" s="124" t="e">
        <f>IF(#REF!="","x",#REF!)</f>
        <v>#REF!</v>
      </c>
      <c r="AO186" s="124" t="e">
        <f>IF(#REF!="","x",#REF!)</f>
        <v>#REF!</v>
      </c>
      <c r="AP186" s="124" t="e">
        <f>IF(#REF!="","x",#REF!)</f>
        <v>#REF!</v>
      </c>
      <c r="AQ186" s="124" t="e">
        <f>IF(#REF!="","x",#REF!)</f>
        <v>#REF!</v>
      </c>
      <c r="AR186" s="124" t="e">
        <f>IF(#REF!="","x",#REF!)</f>
        <v>#REF!</v>
      </c>
      <c r="AS186" s="124" t="e">
        <f>IF(#REF!="","x",#REF!)</f>
        <v>#REF!</v>
      </c>
      <c r="AT186" s="124" t="e">
        <f>IF(#REF!="","x",#REF!)</f>
        <v>#REF!</v>
      </c>
      <c r="AU186" s="124" t="e">
        <f>IF(#REF!="","x",#REF!)</f>
        <v>#REF!</v>
      </c>
      <c r="AV186" s="124" t="e">
        <f>IF(#REF!="","x",#REF!)</f>
        <v>#REF!</v>
      </c>
      <c r="AW186" s="124" t="e">
        <f>IF(#REF!="","x",#REF!)</f>
        <v>#REF!</v>
      </c>
      <c r="AX186" s="124" t="e">
        <f>IF(#REF!="","x",#REF!)</f>
        <v>#REF!</v>
      </c>
      <c r="AY186" s="124" t="e">
        <f>IF(#REF!="","x",#REF!)</f>
        <v>#REF!</v>
      </c>
      <c r="AZ186" s="124" t="e">
        <f>IF(#REF!="","x",#REF!)</f>
        <v>#REF!</v>
      </c>
      <c r="BA186" s="124" t="e">
        <f>IF(#REF!="","x",#REF!)</f>
        <v>#REF!</v>
      </c>
      <c r="BB186" s="124" t="e">
        <f>IF(#REF!="","x",#REF!)</f>
        <v>#REF!</v>
      </c>
      <c r="BC186" s="124" t="e">
        <f>IF(#REF!="","x",#REF!)</f>
        <v>#REF!</v>
      </c>
      <c r="BD186" s="124" t="e">
        <f>IF(#REF!="","x",#REF!)</f>
        <v>#REF!</v>
      </c>
      <c r="BE186" s="162" t="e">
        <f>IF(#REF!="","x",YEAR(#REF!))</f>
        <v>#REF!</v>
      </c>
      <c r="BF186" s="162" t="e">
        <f>IF(#REF!="","x",YEAR(#REF!))</f>
        <v>#REF!</v>
      </c>
      <c r="BG186" s="162" t="e">
        <f>IF(#REF!="","x",YEAR(#REF!))</f>
        <v>#REF!</v>
      </c>
      <c r="BH186" s="124" t="e">
        <f>IF(#REF!="","x",#REF!)</f>
        <v>#REF!</v>
      </c>
      <c r="BI186" s="124" t="e">
        <f>IF(#REF!="","x",#REF!)</f>
        <v>#REF!</v>
      </c>
      <c r="BJ186" s="124" t="e">
        <f>IF(#REF!="","x",#REF!)</f>
        <v>#REF!</v>
      </c>
      <c r="BK186" s="124" t="e">
        <f>IF(#REF!="","x",#REF!)</f>
        <v>#REF!</v>
      </c>
      <c r="BL186" s="124" t="e">
        <f>IF(#REF!="","x",#REF!)</f>
        <v>#REF!</v>
      </c>
      <c r="BM186" s="124" t="e">
        <f>IF(#REF!="","x",#REF!)</f>
        <v>#REF!</v>
      </c>
      <c r="BN186" s="124" t="e">
        <f>IF(#REF!="","x",#REF!)</f>
        <v>#REF!</v>
      </c>
      <c r="BO186" s="124" t="e">
        <f>IF(#REF!="","x",#REF!)</f>
        <v>#REF!</v>
      </c>
      <c r="BP186" s="124" t="e">
        <f>IF(#REF!="","x",#REF!)</f>
        <v>#REF!</v>
      </c>
      <c r="BQ186" s="124" t="e">
        <f>IF(#REF!="","x",#REF!)</f>
        <v>#REF!</v>
      </c>
      <c r="BR186" s="124" t="e">
        <f>IF(#REF!="","x",#REF!)</f>
        <v>#REF!</v>
      </c>
      <c r="BS186" s="124" t="e">
        <f>IF(#REF!="","x",#REF!)</f>
        <v>#REF!</v>
      </c>
      <c r="BT186" s="124" t="e">
        <f>IF(#REF!="","x",#REF!)</f>
        <v>#REF!</v>
      </c>
      <c r="BU186" s="124" t="e">
        <f>IF(#REF!="","x",#REF!)</f>
        <v>#REF!</v>
      </c>
      <c r="BV186" s="124" t="e">
        <f>IF(#REF!="","x",#REF!)</f>
        <v>#REF!</v>
      </c>
      <c r="BW186" s="124" t="e">
        <f>IF(#REF!="","x",#REF!)</f>
        <v>#REF!</v>
      </c>
      <c r="BX186" s="124" t="e">
        <f>IF(#REF!="","x",#REF!)</f>
        <v>#REF!</v>
      </c>
      <c r="BY186" s="124" t="e">
        <f>IF(#REF!="","x",#REF!)</f>
        <v>#REF!</v>
      </c>
      <c r="BZ186" s="124" t="e">
        <f>IF(#REF!="","x",#REF!)</f>
        <v>#REF!</v>
      </c>
      <c r="CA186" s="124" t="e">
        <f>IF(#REF!="","x",#REF!)</f>
        <v>#REF!</v>
      </c>
      <c r="CB186" s="124" t="e">
        <f>IF(#REF!="","x",#REF!)</f>
        <v>#REF!</v>
      </c>
    </row>
    <row r="187" spans="1:80" x14ac:dyDescent="0.25">
      <c r="A187" s="101" t="s">
        <v>344</v>
      </c>
      <c r="B187" s="84" t="s">
        <v>343</v>
      </c>
      <c r="C187" s="124" t="e">
        <f>IF(#REF!="","x",#REF!)</f>
        <v>#REF!</v>
      </c>
      <c r="D187" s="124" t="e">
        <f>IF(#REF!="","x",#REF!)</f>
        <v>#REF!</v>
      </c>
      <c r="E187" s="124" t="e">
        <f>IF(#REF!="","x",#REF!)</f>
        <v>#REF!</v>
      </c>
      <c r="F187" s="124" t="e">
        <f>IF(#REF!="","x",#REF!)</f>
        <v>#REF!</v>
      </c>
      <c r="G187" s="124" t="e">
        <f>IF(#REF!="","x",#REF!)</f>
        <v>#REF!</v>
      </c>
      <c r="H187" s="124" t="e">
        <f>IF(#REF!="","x",#REF!)</f>
        <v>#REF!</v>
      </c>
      <c r="I187" s="124" t="e">
        <f>IF(#REF!="","x",#REF!)</f>
        <v>#REF!</v>
      </c>
      <c r="J187" s="124" t="e">
        <f>IF(#REF!="","x",#REF!)</f>
        <v>#REF!</v>
      </c>
      <c r="K187" s="124" t="e">
        <f>IF(#REF!="","x",#REF!)</f>
        <v>#REF!</v>
      </c>
      <c r="L187" s="124" t="e">
        <f>IF(#REF!="","x",#REF!)</f>
        <v>#REF!</v>
      </c>
      <c r="M187" s="124" t="e">
        <f>IF(#REF!="","x",#REF!)</f>
        <v>#REF!</v>
      </c>
      <c r="N187" s="124" t="e">
        <f>IF(#REF!="","x",#REF!)</f>
        <v>#REF!</v>
      </c>
      <c r="O187" s="124" t="e">
        <f>IF(#REF!="","x",#REF!)</f>
        <v>#REF!</v>
      </c>
      <c r="P187" s="124" t="e">
        <f>IF(#REF!="","x",#REF!)</f>
        <v>#REF!</v>
      </c>
      <c r="Q187" s="124" t="e">
        <f>IF(#REF!="","x",#REF!)</f>
        <v>#REF!</v>
      </c>
      <c r="R187" s="124" t="e">
        <f>IF(#REF!="","x",#REF!)</f>
        <v>#REF!</v>
      </c>
      <c r="S187" s="124" t="e">
        <f>IF(#REF!="","x",#REF!)</f>
        <v>#REF!</v>
      </c>
      <c r="T187" s="124" t="e">
        <f>IF(#REF!="","x",#REF!)</f>
        <v>#REF!</v>
      </c>
      <c r="U187" s="124" t="e">
        <f>IF(#REF!="","x",#REF!)</f>
        <v>#REF!</v>
      </c>
      <c r="V187" s="124" t="e">
        <f>IF(#REF!="","x",#REF!)</f>
        <v>#REF!</v>
      </c>
      <c r="W187" s="124" t="e">
        <f>IF(#REF!="","x",#REF!)</f>
        <v>#REF!</v>
      </c>
      <c r="X187" s="124" t="e">
        <f>IF(#REF!="","x",#REF!)</f>
        <v>#REF!</v>
      </c>
      <c r="Y187" s="124" t="e">
        <f>IF(#REF!="","x",#REF!)</f>
        <v>#REF!</v>
      </c>
      <c r="Z187" s="124" t="e">
        <f>IF(#REF!="","x",#REF!)</f>
        <v>#REF!</v>
      </c>
      <c r="AA187" s="124" t="e">
        <f>IF(#REF!="","x",#REF!)</f>
        <v>#REF!</v>
      </c>
      <c r="AB187" s="124" t="e">
        <f>IF(#REF!="","x",#REF!)</f>
        <v>#REF!</v>
      </c>
      <c r="AC187" s="124" t="e">
        <f>IF(#REF!="","x",#REF!)</f>
        <v>#REF!</v>
      </c>
      <c r="AD187" s="124" t="e">
        <f>IF(#REF!="","x",#REF!)</f>
        <v>#REF!</v>
      </c>
      <c r="AE187" s="124" t="e">
        <f>IF(#REF!="","x",#REF!)</f>
        <v>#REF!</v>
      </c>
      <c r="AF187" s="124" t="e">
        <f>IF(#REF!="","x",#REF!)</f>
        <v>#REF!</v>
      </c>
      <c r="AG187" s="124" t="e">
        <f>IF(#REF!="","x",#REF!)</f>
        <v>#REF!</v>
      </c>
      <c r="AH187" s="124" t="e">
        <f>IF(#REF!="","x",#REF!)</f>
        <v>#REF!</v>
      </c>
      <c r="AI187" s="124" t="e">
        <f>IF(#REF!="","x",#REF!)</f>
        <v>#REF!</v>
      </c>
      <c r="AJ187" s="124" t="e">
        <f>IF(#REF!="","x",#REF!)</f>
        <v>#REF!</v>
      </c>
      <c r="AK187" s="124" t="e">
        <f>IF(#REF!="","x",#REF!)</f>
        <v>#REF!</v>
      </c>
      <c r="AL187" s="124" t="e">
        <f>IF(#REF!="","x",#REF!)</f>
        <v>#REF!</v>
      </c>
      <c r="AM187" s="124" t="e">
        <f>IF(#REF!="","x",#REF!)</f>
        <v>#REF!</v>
      </c>
      <c r="AN187" s="124" t="e">
        <f>IF(#REF!="","x",#REF!)</f>
        <v>#REF!</v>
      </c>
      <c r="AO187" s="124" t="e">
        <f>IF(#REF!="","x",#REF!)</f>
        <v>#REF!</v>
      </c>
      <c r="AP187" s="124" t="e">
        <f>IF(#REF!="","x",#REF!)</f>
        <v>#REF!</v>
      </c>
      <c r="AQ187" s="124" t="e">
        <f>IF(#REF!="","x",#REF!)</f>
        <v>#REF!</v>
      </c>
      <c r="AR187" s="124" t="e">
        <f>IF(#REF!="","x",#REF!)</f>
        <v>#REF!</v>
      </c>
      <c r="AS187" s="124" t="e">
        <f>IF(#REF!="","x",#REF!)</f>
        <v>#REF!</v>
      </c>
      <c r="AT187" s="124" t="e">
        <f>IF(#REF!="","x",#REF!)</f>
        <v>#REF!</v>
      </c>
      <c r="AU187" s="124" t="e">
        <f>IF(#REF!="","x",#REF!)</f>
        <v>#REF!</v>
      </c>
      <c r="AV187" s="124" t="e">
        <f>IF(#REF!="","x",#REF!)</f>
        <v>#REF!</v>
      </c>
      <c r="AW187" s="124" t="e">
        <f>IF(#REF!="","x",#REF!)</f>
        <v>#REF!</v>
      </c>
      <c r="AX187" s="124" t="e">
        <f>IF(#REF!="","x",#REF!)</f>
        <v>#REF!</v>
      </c>
      <c r="AY187" s="124" t="e">
        <f>IF(#REF!="","x",#REF!)</f>
        <v>#REF!</v>
      </c>
      <c r="AZ187" s="124" t="e">
        <f>IF(#REF!="","x",#REF!)</f>
        <v>#REF!</v>
      </c>
      <c r="BA187" s="124" t="e">
        <f>IF(#REF!="","x",#REF!)</f>
        <v>#REF!</v>
      </c>
      <c r="BB187" s="124" t="e">
        <f>IF(#REF!="","x",#REF!)</f>
        <v>#REF!</v>
      </c>
      <c r="BC187" s="124" t="e">
        <f>IF(#REF!="","x",#REF!)</f>
        <v>#REF!</v>
      </c>
      <c r="BD187" s="124" t="e">
        <f>IF(#REF!="","x",#REF!)</f>
        <v>#REF!</v>
      </c>
      <c r="BE187" s="162" t="e">
        <f>IF(#REF!="","x",YEAR(#REF!))</f>
        <v>#REF!</v>
      </c>
      <c r="BF187" s="162" t="e">
        <f>IF(#REF!="","x",YEAR(#REF!))</f>
        <v>#REF!</v>
      </c>
      <c r="BG187" s="162" t="e">
        <f>IF(#REF!="","x",YEAR(#REF!))</f>
        <v>#REF!</v>
      </c>
      <c r="BH187" s="124" t="e">
        <f>IF(#REF!="","x",#REF!)</f>
        <v>#REF!</v>
      </c>
      <c r="BI187" s="124" t="e">
        <f>IF(#REF!="","x",#REF!)</f>
        <v>#REF!</v>
      </c>
      <c r="BJ187" s="124" t="e">
        <f>IF(#REF!="","x",#REF!)</f>
        <v>#REF!</v>
      </c>
      <c r="BK187" s="124" t="e">
        <f>IF(#REF!="","x",#REF!)</f>
        <v>#REF!</v>
      </c>
      <c r="BL187" s="124" t="e">
        <f>IF(#REF!="","x",#REF!)</f>
        <v>#REF!</v>
      </c>
      <c r="BM187" s="124" t="e">
        <f>IF(#REF!="","x",#REF!)</f>
        <v>#REF!</v>
      </c>
      <c r="BN187" s="124" t="e">
        <f>IF(#REF!="","x",#REF!)</f>
        <v>#REF!</v>
      </c>
      <c r="BO187" s="124" t="e">
        <f>IF(#REF!="","x",#REF!)</f>
        <v>#REF!</v>
      </c>
      <c r="BP187" s="124" t="e">
        <f>IF(#REF!="","x",#REF!)</f>
        <v>#REF!</v>
      </c>
      <c r="BQ187" s="124" t="e">
        <f>IF(#REF!="","x",#REF!)</f>
        <v>#REF!</v>
      </c>
      <c r="BR187" s="124" t="e">
        <f>IF(#REF!="","x",#REF!)</f>
        <v>#REF!</v>
      </c>
      <c r="BS187" s="124" t="e">
        <f>IF(#REF!="","x",#REF!)</f>
        <v>#REF!</v>
      </c>
      <c r="BT187" s="124" t="e">
        <f>IF(#REF!="","x",#REF!)</f>
        <v>#REF!</v>
      </c>
      <c r="BU187" s="124" t="e">
        <f>IF(#REF!="","x",#REF!)</f>
        <v>#REF!</v>
      </c>
      <c r="BV187" s="124" t="e">
        <f>IF(#REF!="","x",#REF!)</f>
        <v>#REF!</v>
      </c>
      <c r="BW187" s="124" t="e">
        <f>IF(#REF!="","x",#REF!)</f>
        <v>#REF!</v>
      </c>
      <c r="BX187" s="124" t="e">
        <f>IF(#REF!="","x",#REF!)</f>
        <v>#REF!</v>
      </c>
      <c r="BY187" s="124" t="e">
        <f>IF(#REF!="","x",#REF!)</f>
        <v>#REF!</v>
      </c>
      <c r="BZ187" s="124" t="e">
        <f>IF(#REF!="","x",#REF!)</f>
        <v>#REF!</v>
      </c>
      <c r="CA187" s="124" t="e">
        <f>IF(#REF!="","x",#REF!)</f>
        <v>#REF!</v>
      </c>
      <c r="CB187" s="124" t="e">
        <f>IF(#REF!="","x",#REF!)</f>
        <v>#REF!</v>
      </c>
    </row>
    <row r="188" spans="1:80" x14ac:dyDescent="0.25">
      <c r="A188" s="101" t="s">
        <v>346</v>
      </c>
      <c r="B188" s="84" t="s">
        <v>345</v>
      </c>
      <c r="C188" s="124" t="e">
        <f>IF(#REF!="","x",#REF!)</f>
        <v>#REF!</v>
      </c>
      <c r="D188" s="124" t="e">
        <f>IF(#REF!="","x",#REF!)</f>
        <v>#REF!</v>
      </c>
      <c r="E188" s="124" t="e">
        <f>IF(#REF!="","x",#REF!)</f>
        <v>#REF!</v>
      </c>
      <c r="F188" s="124" t="e">
        <f>IF(#REF!="","x",#REF!)</f>
        <v>#REF!</v>
      </c>
      <c r="G188" s="124" t="e">
        <f>IF(#REF!="","x",#REF!)</f>
        <v>#REF!</v>
      </c>
      <c r="H188" s="124" t="e">
        <f>IF(#REF!="","x",#REF!)</f>
        <v>#REF!</v>
      </c>
      <c r="I188" s="124" t="e">
        <f>IF(#REF!="","x",#REF!)</f>
        <v>#REF!</v>
      </c>
      <c r="J188" s="124" t="e">
        <f>IF(#REF!="","x",#REF!)</f>
        <v>#REF!</v>
      </c>
      <c r="K188" s="124" t="e">
        <f>IF(#REF!="","x",#REF!)</f>
        <v>#REF!</v>
      </c>
      <c r="L188" s="124" t="e">
        <f>IF(#REF!="","x",#REF!)</f>
        <v>#REF!</v>
      </c>
      <c r="M188" s="124" t="e">
        <f>IF(#REF!="","x",#REF!)</f>
        <v>#REF!</v>
      </c>
      <c r="N188" s="124" t="e">
        <f>IF(#REF!="","x",#REF!)</f>
        <v>#REF!</v>
      </c>
      <c r="O188" s="124" t="e">
        <f>IF(#REF!="","x",#REF!)</f>
        <v>#REF!</v>
      </c>
      <c r="P188" s="124" t="e">
        <f>IF(#REF!="","x",#REF!)</f>
        <v>#REF!</v>
      </c>
      <c r="Q188" s="124" t="e">
        <f>IF(#REF!="","x",#REF!)</f>
        <v>#REF!</v>
      </c>
      <c r="R188" s="124" t="e">
        <f>IF(#REF!="","x",#REF!)</f>
        <v>#REF!</v>
      </c>
      <c r="S188" s="124" t="e">
        <f>IF(#REF!="","x",#REF!)</f>
        <v>#REF!</v>
      </c>
      <c r="T188" s="124" t="e">
        <f>IF(#REF!="","x",#REF!)</f>
        <v>#REF!</v>
      </c>
      <c r="U188" s="124" t="e">
        <f>IF(#REF!="","x",#REF!)</f>
        <v>#REF!</v>
      </c>
      <c r="V188" s="124" t="e">
        <f>IF(#REF!="","x",#REF!)</f>
        <v>#REF!</v>
      </c>
      <c r="W188" s="124" t="e">
        <f>IF(#REF!="","x",#REF!)</f>
        <v>#REF!</v>
      </c>
      <c r="X188" s="124" t="e">
        <f>IF(#REF!="","x",#REF!)</f>
        <v>#REF!</v>
      </c>
      <c r="Y188" s="124" t="e">
        <f>IF(#REF!="","x",#REF!)</f>
        <v>#REF!</v>
      </c>
      <c r="Z188" s="124" t="e">
        <f>IF(#REF!="","x",#REF!)</f>
        <v>#REF!</v>
      </c>
      <c r="AA188" s="124" t="e">
        <f>IF(#REF!="","x",#REF!)</f>
        <v>#REF!</v>
      </c>
      <c r="AB188" s="124" t="e">
        <f>IF(#REF!="","x",#REF!)</f>
        <v>#REF!</v>
      </c>
      <c r="AC188" s="124" t="e">
        <f>IF(#REF!="","x",#REF!)</f>
        <v>#REF!</v>
      </c>
      <c r="AD188" s="124" t="e">
        <f>IF(#REF!="","x",#REF!)</f>
        <v>#REF!</v>
      </c>
      <c r="AE188" s="124" t="e">
        <f>IF(#REF!="","x",#REF!)</f>
        <v>#REF!</v>
      </c>
      <c r="AF188" s="124" t="e">
        <f>IF(#REF!="","x",#REF!)</f>
        <v>#REF!</v>
      </c>
      <c r="AG188" s="124" t="e">
        <f>IF(#REF!="","x",#REF!)</f>
        <v>#REF!</v>
      </c>
      <c r="AH188" s="124" t="e">
        <f>IF(#REF!="","x",#REF!)</f>
        <v>#REF!</v>
      </c>
      <c r="AI188" s="124" t="e">
        <f>IF(#REF!="","x",#REF!)</f>
        <v>#REF!</v>
      </c>
      <c r="AJ188" s="124" t="e">
        <f>IF(#REF!="","x",#REF!)</f>
        <v>#REF!</v>
      </c>
      <c r="AK188" s="124" t="e">
        <f>IF(#REF!="","x",#REF!)</f>
        <v>#REF!</v>
      </c>
      <c r="AL188" s="124" t="e">
        <f>IF(#REF!="","x",#REF!)</f>
        <v>#REF!</v>
      </c>
      <c r="AM188" s="124" t="e">
        <f>IF(#REF!="","x",#REF!)</f>
        <v>#REF!</v>
      </c>
      <c r="AN188" s="124" t="e">
        <f>IF(#REF!="","x",#REF!)</f>
        <v>#REF!</v>
      </c>
      <c r="AO188" s="124" t="e">
        <f>IF(#REF!="","x",#REF!)</f>
        <v>#REF!</v>
      </c>
      <c r="AP188" s="124" t="e">
        <f>IF(#REF!="","x",#REF!)</f>
        <v>#REF!</v>
      </c>
      <c r="AQ188" s="124" t="e">
        <f>IF(#REF!="","x",#REF!)</f>
        <v>#REF!</v>
      </c>
      <c r="AR188" s="124" t="e">
        <f>IF(#REF!="","x",#REF!)</f>
        <v>#REF!</v>
      </c>
      <c r="AS188" s="124" t="e">
        <f>IF(#REF!="","x",#REF!)</f>
        <v>#REF!</v>
      </c>
      <c r="AT188" s="124" t="e">
        <f>IF(#REF!="","x",#REF!)</f>
        <v>#REF!</v>
      </c>
      <c r="AU188" s="124" t="e">
        <f>IF(#REF!="","x",#REF!)</f>
        <v>#REF!</v>
      </c>
      <c r="AV188" s="124" t="e">
        <f>IF(#REF!="","x",#REF!)</f>
        <v>#REF!</v>
      </c>
      <c r="AW188" s="124" t="e">
        <f>IF(#REF!="","x",#REF!)</f>
        <v>#REF!</v>
      </c>
      <c r="AX188" s="124" t="e">
        <f>IF(#REF!="","x",#REF!)</f>
        <v>#REF!</v>
      </c>
      <c r="AY188" s="124" t="e">
        <f>IF(#REF!="","x",#REF!)</f>
        <v>#REF!</v>
      </c>
      <c r="AZ188" s="124" t="e">
        <f>IF(#REF!="","x",#REF!)</f>
        <v>#REF!</v>
      </c>
      <c r="BA188" s="124" t="e">
        <f>IF(#REF!="","x",#REF!)</f>
        <v>#REF!</v>
      </c>
      <c r="BB188" s="124" t="e">
        <f>IF(#REF!="","x",#REF!)</f>
        <v>#REF!</v>
      </c>
      <c r="BC188" s="124" t="e">
        <f>IF(#REF!="","x",#REF!)</f>
        <v>#REF!</v>
      </c>
      <c r="BD188" s="124" t="e">
        <f>IF(#REF!="","x",#REF!)</f>
        <v>#REF!</v>
      </c>
      <c r="BE188" s="162" t="e">
        <f>IF(#REF!="","x",YEAR(#REF!))</f>
        <v>#REF!</v>
      </c>
      <c r="BF188" s="162" t="e">
        <f>IF(#REF!="","x",YEAR(#REF!))</f>
        <v>#REF!</v>
      </c>
      <c r="BG188" s="162" t="e">
        <f>IF(#REF!="","x",YEAR(#REF!))</f>
        <v>#REF!</v>
      </c>
      <c r="BH188" s="124" t="e">
        <f>IF(#REF!="","x",#REF!)</f>
        <v>#REF!</v>
      </c>
      <c r="BI188" s="124" t="e">
        <f>IF(#REF!="","x",#REF!)</f>
        <v>#REF!</v>
      </c>
      <c r="BJ188" s="124" t="e">
        <f>IF(#REF!="","x",#REF!)</f>
        <v>#REF!</v>
      </c>
      <c r="BK188" s="124" t="e">
        <f>IF(#REF!="","x",#REF!)</f>
        <v>#REF!</v>
      </c>
      <c r="BL188" s="124" t="e">
        <f>IF(#REF!="","x",#REF!)</f>
        <v>#REF!</v>
      </c>
      <c r="BM188" s="124" t="e">
        <f>IF(#REF!="","x",#REF!)</f>
        <v>#REF!</v>
      </c>
      <c r="BN188" s="124" t="e">
        <f>IF(#REF!="","x",#REF!)</f>
        <v>#REF!</v>
      </c>
      <c r="BO188" s="124" t="e">
        <f>IF(#REF!="","x",#REF!)</f>
        <v>#REF!</v>
      </c>
      <c r="BP188" s="124" t="e">
        <f>IF(#REF!="","x",#REF!)</f>
        <v>#REF!</v>
      </c>
      <c r="BQ188" s="124" t="e">
        <f>IF(#REF!="","x",#REF!)</f>
        <v>#REF!</v>
      </c>
      <c r="BR188" s="124" t="e">
        <f>IF(#REF!="","x",#REF!)</f>
        <v>#REF!</v>
      </c>
      <c r="BS188" s="124" t="e">
        <f>IF(#REF!="","x",#REF!)</f>
        <v>#REF!</v>
      </c>
      <c r="BT188" s="124" t="e">
        <f>IF(#REF!="","x",#REF!)</f>
        <v>#REF!</v>
      </c>
      <c r="BU188" s="124" t="e">
        <f>IF(#REF!="","x",#REF!)</f>
        <v>#REF!</v>
      </c>
      <c r="BV188" s="124" t="e">
        <f>IF(#REF!="","x",#REF!)</f>
        <v>#REF!</v>
      </c>
      <c r="BW188" s="124" t="e">
        <f>IF(#REF!="","x",#REF!)</f>
        <v>#REF!</v>
      </c>
      <c r="BX188" s="124" t="e">
        <f>IF(#REF!="","x",#REF!)</f>
        <v>#REF!</v>
      </c>
      <c r="BY188" s="124" t="e">
        <f>IF(#REF!="","x",#REF!)</f>
        <v>#REF!</v>
      </c>
      <c r="BZ188" s="124" t="e">
        <f>IF(#REF!="","x",#REF!)</f>
        <v>#REF!</v>
      </c>
      <c r="CA188" s="124" t="e">
        <f>IF(#REF!="","x",#REF!)</f>
        <v>#REF!</v>
      </c>
      <c r="CB188" s="124" t="e">
        <f>IF(#REF!="","x",#REF!)</f>
        <v>#REF!</v>
      </c>
    </row>
    <row r="189" spans="1:80" x14ac:dyDescent="0.25">
      <c r="A189" s="101" t="s">
        <v>348</v>
      </c>
      <c r="B189" s="84" t="s">
        <v>347</v>
      </c>
      <c r="C189" s="124" t="e">
        <f>IF(#REF!="","x",#REF!)</f>
        <v>#REF!</v>
      </c>
      <c r="D189" s="124" t="e">
        <f>IF(#REF!="","x",#REF!)</f>
        <v>#REF!</v>
      </c>
      <c r="E189" s="124" t="e">
        <f>IF(#REF!="","x",#REF!)</f>
        <v>#REF!</v>
      </c>
      <c r="F189" s="124" t="e">
        <f>IF(#REF!="","x",#REF!)</f>
        <v>#REF!</v>
      </c>
      <c r="G189" s="124" t="e">
        <f>IF(#REF!="","x",#REF!)</f>
        <v>#REF!</v>
      </c>
      <c r="H189" s="124" t="e">
        <f>IF(#REF!="","x",#REF!)</f>
        <v>#REF!</v>
      </c>
      <c r="I189" s="124" t="e">
        <f>IF(#REF!="","x",#REF!)</f>
        <v>#REF!</v>
      </c>
      <c r="J189" s="124" t="e">
        <f>IF(#REF!="","x",#REF!)</f>
        <v>#REF!</v>
      </c>
      <c r="K189" s="124" t="e">
        <f>IF(#REF!="","x",#REF!)</f>
        <v>#REF!</v>
      </c>
      <c r="L189" s="124" t="e">
        <f>IF(#REF!="","x",#REF!)</f>
        <v>#REF!</v>
      </c>
      <c r="M189" s="124" t="e">
        <f>IF(#REF!="","x",#REF!)</f>
        <v>#REF!</v>
      </c>
      <c r="N189" s="124" t="e">
        <f>IF(#REF!="","x",#REF!)</f>
        <v>#REF!</v>
      </c>
      <c r="O189" s="124" t="e">
        <f>IF(#REF!="","x",#REF!)</f>
        <v>#REF!</v>
      </c>
      <c r="P189" s="124" t="e">
        <f>IF(#REF!="","x",#REF!)</f>
        <v>#REF!</v>
      </c>
      <c r="Q189" s="124" t="e">
        <f>IF(#REF!="","x",#REF!)</f>
        <v>#REF!</v>
      </c>
      <c r="R189" s="124" t="e">
        <f>IF(#REF!="","x",#REF!)</f>
        <v>#REF!</v>
      </c>
      <c r="S189" s="124" t="e">
        <f>IF(#REF!="","x",#REF!)</f>
        <v>#REF!</v>
      </c>
      <c r="T189" s="124" t="e">
        <f>IF(#REF!="","x",#REF!)</f>
        <v>#REF!</v>
      </c>
      <c r="U189" s="124" t="e">
        <f>IF(#REF!="","x",#REF!)</f>
        <v>#REF!</v>
      </c>
      <c r="V189" s="124" t="e">
        <f>IF(#REF!="","x",#REF!)</f>
        <v>#REF!</v>
      </c>
      <c r="W189" s="124" t="e">
        <f>IF(#REF!="","x",#REF!)</f>
        <v>#REF!</v>
      </c>
      <c r="X189" s="124" t="e">
        <f>IF(#REF!="","x",#REF!)</f>
        <v>#REF!</v>
      </c>
      <c r="Y189" s="124" t="e">
        <f>IF(#REF!="","x",#REF!)</f>
        <v>#REF!</v>
      </c>
      <c r="Z189" s="124" t="e">
        <f>IF(#REF!="","x",#REF!)</f>
        <v>#REF!</v>
      </c>
      <c r="AA189" s="124" t="e">
        <f>IF(#REF!="","x",#REF!)</f>
        <v>#REF!</v>
      </c>
      <c r="AB189" s="124" t="e">
        <f>IF(#REF!="","x",#REF!)</f>
        <v>#REF!</v>
      </c>
      <c r="AC189" s="124" t="e">
        <f>IF(#REF!="","x",#REF!)</f>
        <v>#REF!</v>
      </c>
      <c r="AD189" s="124" t="e">
        <f>IF(#REF!="","x",#REF!)</f>
        <v>#REF!</v>
      </c>
      <c r="AE189" s="124" t="e">
        <f>IF(#REF!="","x",#REF!)</f>
        <v>#REF!</v>
      </c>
      <c r="AF189" s="124" t="e">
        <f>IF(#REF!="","x",#REF!)</f>
        <v>#REF!</v>
      </c>
      <c r="AG189" s="124" t="e">
        <f>IF(#REF!="","x",#REF!)</f>
        <v>#REF!</v>
      </c>
      <c r="AH189" s="124" t="e">
        <f>IF(#REF!="","x",#REF!)</f>
        <v>#REF!</v>
      </c>
      <c r="AI189" s="124" t="e">
        <f>IF(#REF!="","x",#REF!)</f>
        <v>#REF!</v>
      </c>
      <c r="AJ189" s="124" t="e">
        <f>IF(#REF!="","x",#REF!)</f>
        <v>#REF!</v>
      </c>
      <c r="AK189" s="124" t="e">
        <f>IF(#REF!="","x",#REF!)</f>
        <v>#REF!</v>
      </c>
      <c r="AL189" s="124" t="e">
        <f>IF(#REF!="","x",#REF!)</f>
        <v>#REF!</v>
      </c>
      <c r="AM189" s="124" t="e">
        <f>IF(#REF!="","x",#REF!)</f>
        <v>#REF!</v>
      </c>
      <c r="AN189" s="124" t="e">
        <f>IF(#REF!="","x",#REF!)</f>
        <v>#REF!</v>
      </c>
      <c r="AO189" s="124" t="e">
        <f>IF(#REF!="","x",#REF!)</f>
        <v>#REF!</v>
      </c>
      <c r="AP189" s="124" t="e">
        <f>IF(#REF!="","x",#REF!)</f>
        <v>#REF!</v>
      </c>
      <c r="AQ189" s="124" t="e">
        <f>IF(#REF!="","x",#REF!)</f>
        <v>#REF!</v>
      </c>
      <c r="AR189" s="124" t="e">
        <f>IF(#REF!="","x",#REF!)</f>
        <v>#REF!</v>
      </c>
      <c r="AS189" s="124" t="e">
        <f>IF(#REF!="","x",#REF!)</f>
        <v>#REF!</v>
      </c>
      <c r="AT189" s="124" t="e">
        <f>IF(#REF!="","x",#REF!)</f>
        <v>#REF!</v>
      </c>
      <c r="AU189" s="124" t="e">
        <f>IF(#REF!="","x",#REF!)</f>
        <v>#REF!</v>
      </c>
      <c r="AV189" s="124" t="e">
        <f>IF(#REF!="","x",#REF!)</f>
        <v>#REF!</v>
      </c>
      <c r="AW189" s="124" t="e">
        <f>IF(#REF!="","x",#REF!)</f>
        <v>#REF!</v>
      </c>
      <c r="AX189" s="124" t="e">
        <f>IF(#REF!="","x",#REF!)</f>
        <v>#REF!</v>
      </c>
      <c r="AY189" s="124" t="e">
        <f>IF(#REF!="","x",#REF!)</f>
        <v>#REF!</v>
      </c>
      <c r="AZ189" s="124" t="e">
        <f>IF(#REF!="","x",#REF!)</f>
        <v>#REF!</v>
      </c>
      <c r="BA189" s="124" t="e">
        <f>IF(#REF!="","x",#REF!)</f>
        <v>#REF!</v>
      </c>
      <c r="BB189" s="124" t="e">
        <f>IF(#REF!="","x",#REF!)</f>
        <v>#REF!</v>
      </c>
      <c r="BC189" s="124" t="e">
        <f>IF(#REF!="","x",#REF!)</f>
        <v>#REF!</v>
      </c>
      <c r="BD189" s="124" t="e">
        <f>IF(#REF!="","x",#REF!)</f>
        <v>#REF!</v>
      </c>
      <c r="BE189" s="162" t="e">
        <f>IF(#REF!="","x",YEAR(#REF!))</f>
        <v>#REF!</v>
      </c>
      <c r="BF189" s="162" t="e">
        <f>IF(#REF!="","x",YEAR(#REF!))</f>
        <v>#REF!</v>
      </c>
      <c r="BG189" s="162" t="e">
        <f>IF(#REF!="","x",YEAR(#REF!))</f>
        <v>#REF!</v>
      </c>
      <c r="BH189" s="124" t="e">
        <f>IF(#REF!="","x",#REF!)</f>
        <v>#REF!</v>
      </c>
      <c r="BI189" s="124" t="e">
        <f>IF(#REF!="","x",#REF!)</f>
        <v>#REF!</v>
      </c>
      <c r="BJ189" s="124" t="e">
        <f>IF(#REF!="","x",#REF!)</f>
        <v>#REF!</v>
      </c>
      <c r="BK189" s="124" t="e">
        <f>IF(#REF!="","x",#REF!)</f>
        <v>#REF!</v>
      </c>
      <c r="BL189" s="124" t="e">
        <f>IF(#REF!="","x",#REF!)</f>
        <v>#REF!</v>
      </c>
      <c r="BM189" s="124" t="e">
        <f>IF(#REF!="","x",#REF!)</f>
        <v>#REF!</v>
      </c>
      <c r="BN189" s="124" t="e">
        <f>IF(#REF!="","x",#REF!)</f>
        <v>#REF!</v>
      </c>
      <c r="BO189" s="124" t="e">
        <f>IF(#REF!="","x",#REF!)</f>
        <v>#REF!</v>
      </c>
      <c r="BP189" s="124" t="e">
        <f>IF(#REF!="","x",#REF!)</f>
        <v>#REF!</v>
      </c>
      <c r="BQ189" s="124" t="e">
        <f>IF(#REF!="","x",#REF!)</f>
        <v>#REF!</v>
      </c>
      <c r="BR189" s="124" t="e">
        <f>IF(#REF!="","x",#REF!)</f>
        <v>#REF!</v>
      </c>
      <c r="BS189" s="124" t="e">
        <f>IF(#REF!="","x",#REF!)</f>
        <v>#REF!</v>
      </c>
      <c r="BT189" s="124" t="e">
        <f>IF(#REF!="","x",#REF!)</f>
        <v>#REF!</v>
      </c>
      <c r="BU189" s="124" t="e">
        <f>IF(#REF!="","x",#REF!)</f>
        <v>#REF!</v>
      </c>
      <c r="BV189" s="124" t="e">
        <f>IF(#REF!="","x",#REF!)</f>
        <v>#REF!</v>
      </c>
      <c r="BW189" s="124" t="e">
        <f>IF(#REF!="","x",#REF!)</f>
        <v>#REF!</v>
      </c>
      <c r="BX189" s="124" t="e">
        <f>IF(#REF!="","x",#REF!)</f>
        <v>#REF!</v>
      </c>
      <c r="BY189" s="124" t="e">
        <f>IF(#REF!="","x",#REF!)</f>
        <v>#REF!</v>
      </c>
      <c r="BZ189" s="124" t="e">
        <f>IF(#REF!="","x",#REF!)</f>
        <v>#REF!</v>
      </c>
      <c r="CA189" s="124" t="e">
        <f>IF(#REF!="","x",#REF!)</f>
        <v>#REF!</v>
      </c>
      <c r="CB189" s="124" t="e">
        <f>IF(#REF!="","x",#REF!)</f>
        <v>#REF!</v>
      </c>
    </row>
    <row r="190" spans="1:80" x14ac:dyDescent="0.25">
      <c r="A190" s="101" t="s">
        <v>610</v>
      </c>
      <c r="B190" s="84" t="s">
        <v>349</v>
      </c>
      <c r="C190" s="124" t="e">
        <f>IF(#REF!="","x",#REF!)</f>
        <v>#REF!</v>
      </c>
      <c r="D190" s="124" t="e">
        <f>IF(#REF!="","x",#REF!)</f>
        <v>#REF!</v>
      </c>
      <c r="E190" s="124" t="e">
        <f>IF(#REF!="","x",#REF!)</f>
        <v>#REF!</v>
      </c>
      <c r="F190" s="124" t="e">
        <f>IF(#REF!="","x",#REF!)</f>
        <v>#REF!</v>
      </c>
      <c r="G190" s="124" t="e">
        <f>IF(#REF!="","x",#REF!)</f>
        <v>#REF!</v>
      </c>
      <c r="H190" s="124" t="e">
        <f>IF(#REF!="","x",#REF!)</f>
        <v>#REF!</v>
      </c>
      <c r="I190" s="124" t="e">
        <f>IF(#REF!="","x",#REF!)</f>
        <v>#REF!</v>
      </c>
      <c r="J190" s="124" t="e">
        <f>IF(#REF!="","x",#REF!)</f>
        <v>#REF!</v>
      </c>
      <c r="K190" s="124" t="e">
        <f>IF(#REF!="","x",#REF!)</f>
        <v>#REF!</v>
      </c>
      <c r="L190" s="124" t="e">
        <f>IF(#REF!="","x",#REF!)</f>
        <v>#REF!</v>
      </c>
      <c r="M190" s="124" t="e">
        <f>IF(#REF!="","x",#REF!)</f>
        <v>#REF!</v>
      </c>
      <c r="N190" s="124" t="e">
        <f>IF(#REF!="","x",#REF!)</f>
        <v>#REF!</v>
      </c>
      <c r="O190" s="124" t="e">
        <f>IF(#REF!="","x",#REF!)</f>
        <v>#REF!</v>
      </c>
      <c r="P190" s="124" t="e">
        <f>IF(#REF!="","x",#REF!)</f>
        <v>#REF!</v>
      </c>
      <c r="Q190" s="124" t="e">
        <f>IF(#REF!="","x",#REF!)</f>
        <v>#REF!</v>
      </c>
      <c r="R190" s="124" t="e">
        <f>IF(#REF!="","x",#REF!)</f>
        <v>#REF!</v>
      </c>
      <c r="S190" s="124" t="e">
        <f>IF(#REF!="","x",#REF!)</f>
        <v>#REF!</v>
      </c>
      <c r="T190" s="124" t="e">
        <f>IF(#REF!="","x",#REF!)</f>
        <v>#REF!</v>
      </c>
      <c r="U190" s="124" t="e">
        <f>IF(#REF!="","x",#REF!)</f>
        <v>#REF!</v>
      </c>
      <c r="V190" s="124" t="e">
        <f>IF(#REF!="","x",#REF!)</f>
        <v>#REF!</v>
      </c>
      <c r="W190" s="124" t="e">
        <f>IF(#REF!="","x",#REF!)</f>
        <v>#REF!</v>
      </c>
      <c r="X190" s="124" t="e">
        <f>IF(#REF!="","x",#REF!)</f>
        <v>#REF!</v>
      </c>
      <c r="Y190" s="124" t="e">
        <f>IF(#REF!="","x",#REF!)</f>
        <v>#REF!</v>
      </c>
      <c r="Z190" s="124" t="e">
        <f>IF(#REF!="","x",#REF!)</f>
        <v>#REF!</v>
      </c>
      <c r="AA190" s="124" t="e">
        <f>IF(#REF!="","x",#REF!)</f>
        <v>#REF!</v>
      </c>
      <c r="AB190" s="124" t="e">
        <f>IF(#REF!="","x",#REF!)</f>
        <v>#REF!</v>
      </c>
      <c r="AC190" s="124" t="e">
        <f>IF(#REF!="","x",#REF!)</f>
        <v>#REF!</v>
      </c>
      <c r="AD190" s="124" t="e">
        <f>IF(#REF!="","x",#REF!)</f>
        <v>#REF!</v>
      </c>
      <c r="AE190" s="124" t="e">
        <f>IF(#REF!="","x",#REF!)</f>
        <v>#REF!</v>
      </c>
      <c r="AF190" s="124" t="e">
        <f>IF(#REF!="","x",#REF!)</f>
        <v>#REF!</v>
      </c>
      <c r="AG190" s="124" t="e">
        <f>IF(#REF!="","x",#REF!)</f>
        <v>#REF!</v>
      </c>
      <c r="AH190" s="124" t="e">
        <f>IF(#REF!="","x",#REF!)</f>
        <v>#REF!</v>
      </c>
      <c r="AI190" s="124" t="e">
        <f>IF(#REF!="","x",#REF!)</f>
        <v>#REF!</v>
      </c>
      <c r="AJ190" s="124" t="e">
        <f>IF(#REF!="","x",#REF!)</f>
        <v>#REF!</v>
      </c>
      <c r="AK190" s="124" t="e">
        <f>IF(#REF!="","x",#REF!)</f>
        <v>#REF!</v>
      </c>
      <c r="AL190" s="124" t="e">
        <f>IF(#REF!="","x",#REF!)</f>
        <v>#REF!</v>
      </c>
      <c r="AM190" s="124" t="e">
        <f>IF(#REF!="","x",#REF!)</f>
        <v>#REF!</v>
      </c>
      <c r="AN190" s="124" t="e">
        <f>IF(#REF!="","x",#REF!)</f>
        <v>#REF!</v>
      </c>
      <c r="AO190" s="124" t="e">
        <f>IF(#REF!="","x",#REF!)</f>
        <v>#REF!</v>
      </c>
      <c r="AP190" s="124" t="e">
        <f>IF(#REF!="","x",#REF!)</f>
        <v>#REF!</v>
      </c>
      <c r="AQ190" s="124" t="e">
        <f>IF(#REF!="","x",#REF!)</f>
        <v>#REF!</v>
      </c>
      <c r="AR190" s="124" t="e">
        <f>IF(#REF!="","x",#REF!)</f>
        <v>#REF!</v>
      </c>
      <c r="AS190" s="124" t="e">
        <f>IF(#REF!="","x",#REF!)</f>
        <v>#REF!</v>
      </c>
      <c r="AT190" s="124" t="e">
        <f>IF(#REF!="","x",#REF!)</f>
        <v>#REF!</v>
      </c>
      <c r="AU190" s="124" t="e">
        <f>IF(#REF!="","x",#REF!)</f>
        <v>#REF!</v>
      </c>
      <c r="AV190" s="124" t="e">
        <f>IF(#REF!="","x",#REF!)</f>
        <v>#REF!</v>
      </c>
      <c r="AW190" s="124" t="e">
        <f>IF(#REF!="","x",#REF!)</f>
        <v>#REF!</v>
      </c>
      <c r="AX190" s="124" t="e">
        <f>IF(#REF!="","x",#REF!)</f>
        <v>#REF!</v>
      </c>
      <c r="AY190" s="124" t="e">
        <f>IF(#REF!="","x",#REF!)</f>
        <v>#REF!</v>
      </c>
      <c r="AZ190" s="124" t="e">
        <f>IF(#REF!="","x",#REF!)</f>
        <v>#REF!</v>
      </c>
      <c r="BA190" s="124" t="e">
        <f>IF(#REF!="","x",#REF!)</f>
        <v>#REF!</v>
      </c>
      <c r="BB190" s="124" t="e">
        <f>IF(#REF!="","x",#REF!)</f>
        <v>#REF!</v>
      </c>
      <c r="BC190" s="124" t="e">
        <f>IF(#REF!="","x",#REF!)</f>
        <v>#REF!</v>
      </c>
      <c r="BD190" s="124" t="e">
        <f>IF(#REF!="","x",#REF!)</f>
        <v>#REF!</v>
      </c>
      <c r="BE190" s="162" t="e">
        <f>IF(#REF!="","x",YEAR(#REF!))</f>
        <v>#REF!</v>
      </c>
      <c r="BF190" s="162" t="e">
        <f>IF(#REF!="","x",YEAR(#REF!))</f>
        <v>#REF!</v>
      </c>
      <c r="BG190" s="162" t="e">
        <f>IF(#REF!="","x",YEAR(#REF!))</f>
        <v>#REF!</v>
      </c>
      <c r="BH190" s="124" t="e">
        <f>IF(#REF!="","x",#REF!)</f>
        <v>#REF!</v>
      </c>
      <c r="BI190" s="124" t="e">
        <f>IF(#REF!="","x",#REF!)</f>
        <v>#REF!</v>
      </c>
      <c r="BJ190" s="124" t="e">
        <f>IF(#REF!="","x",#REF!)</f>
        <v>#REF!</v>
      </c>
      <c r="BK190" s="124" t="e">
        <f>IF(#REF!="","x",#REF!)</f>
        <v>#REF!</v>
      </c>
      <c r="BL190" s="124" t="e">
        <f>IF(#REF!="","x",#REF!)</f>
        <v>#REF!</v>
      </c>
      <c r="BM190" s="124" t="e">
        <f>IF(#REF!="","x",#REF!)</f>
        <v>#REF!</v>
      </c>
      <c r="BN190" s="124" t="e">
        <f>IF(#REF!="","x",#REF!)</f>
        <v>#REF!</v>
      </c>
      <c r="BO190" s="124" t="e">
        <f>IF(#REF!="","x",#REF!)</f>
        <v>#REF!</v>
      </c>
      <c r="BP190" s="124" t="e">
        <f>IF(#REF!="","x",#REF!)</f>
        <v>#REF!</v>
      </c>
      <c r="BQ190" s="124" t="e">
        <f>IF(#REF!="","x",#REF!)</f>
        <v>#REF!</v>
      </c>
      <c r="BR190" s="124" t="e">
        <f>IF(#REF!="","x",#REF!)</f>
        <v>#REF!</v>
      </c>
      <c r="BS190" s="124" t="e">
        <f>IF(#REF!="","x",#REF!)</f>
        <v>#REF!</v>
      </c>
      <c r="BT190" s="124" t="e">
        <f>IF(#REF!="","x",#REF!)</f>
        <v>#REF!</v>
      </c>
      <c r="BU190" s="124" t="e">
        <f>IF(#REF!="","x",#REF!)</f>
        <v>#REF!</v>
      </c>
      <c r="BV190" s="124" t="e">
        <f>IF(#REF!="","x",#REF!)</f>
        <v>#REF!</v>
      </c>
      <c r="BW190" s="124" t="e">
        <f>IF(#REF!="","x",#REF!)</f>
        <v>#REF!</v>
      </c>
      <c r="BX190" s="124" t="e">
        <f>IF(#REF!="","x",#REF!)</f>
        <v>#REF!</v>
      </c>
      <c r="BY190" s="124" t="e">
        <f>IF(#REF!="","x",#REF!)</f>
        <v>#REF!</v>
      </c>
      <c r="BZ190" s="124" t="e">
        <f>IF(#REF!="","x",#REF!)</f>
        <v>#REF!</v>
      </c>
      <c r="CA190" s="124" t="e">
        <f>IF(#REF!="","x",#REF!)</f>
        <v>#REF!</v>
      </c>
      <c r="CB190" s="124" t="e">
        <f>IF(#REF!="","x",#REF!)</f>
        <v>#REF!</v>
      </c>
    </row>
    <row r="191" spans="1:80" x14ac:dyDescent="0.25">
      <c r="A191" s="101" t="s">
        <v>370</v>
      </c>
      <c r="B191" s="84" t="s">
        <v>350</v>
      </c>
      <c r="C191" s="124" t="e">
        <f>IF(#REF!="","x",#REF!)</f>
        <v>#REF!</v>
      </c>
      <c r="D191" s="124" t="e">
        <f>IF(#REF!="","x",#REF!)</f>
        <v>#REF!</v>
      </c>
      <c r="E191" s="124" t="e">
        <f>IF(#REF!="","x",#REF!)</f>
        <v>#REF!</v>
      </c>
      <c r="F191" s="124" t="e">
        <f>IF(#REF!="","x",#REF!)</f>
        <v>#REF!</v>
      </c>
      <c r="G191" s="124" t="e">
        <f>IF(#REF!="","x",#REF!)</f>
        <v>#REF!</v>
      </c>
      <c r="H191" s="124" t="e">
        <f>IF(#REF!="","x",#REF!)</f>
        <v>#REF!</v>
      </c>
      <c r="I191" s="124" t="e">
        <f>IF(#REF!="","x",#REF!)</f>
        <v>#REF!</v>
      </c>
      <c r="J191" s="124" t="e">
        <f>IF(#REF!="","x",#REF!)</f>
        <v>#REF!</v>
      </c>
      <c r="K191" s="124" t="e">
        <f>IF(#REF!="","x",#REF!)</f>
        <v>#REF!</v>
      </c>
      <c r="L191" s="124" t="e">
        <f>IF(#REF!="","x",#REF!)</f>
        <v>#REF!</v>
      </c>
      <c r="M191" s="124" t="e">
        <f>IF(#REF!="","x",#REF!)</f>
        <v>#REF!</v>
      </c>
      <c r="N191" s="124" t="e">
        <f>IF(#REF!="","x",#REF!)</f>
        <v>#REF!</v>
      </c>
      <c r="O191" s="124" t="e">
        <f>IF(#REF!="","x",#REF!)</f>
        <v>#REF!</v>
      </c>
      <c r="P191" s="124" t="e">
        <f>IF(#REF!="","x",#REF!)</f>
        <v>#REF!</v>
      </c>
      <c r="Q191" s="124" t="e">
        <f>IF(#REF!="","x",#REF!)</f>
        <v>#REF!</v>
      </c>
      <c r="R191" s="124" t="e">
        <f>IF(#REF!="","x",#REF!)</f>
        <v>#REF!</v>
      </c>
      <c r="S191" s="124" t="e">
        <f>IF(#REF!="","x",#REF!)</f>
        <v>#REF!</v>
      </c>
      <c r="T191" s="124" t="e">
        <f>IF(#REF!="","x",#REF!)</f>
        <v>#REF!</v>
      </c>
      <c r="U191" s="124" t="e">
        <f>IF(#REF!="","x",#REF!)</f>
        <v>#REF!</v>
      </c>
      <c r="V191" s="124" t="e">
        <f>IF(#REF!="","x",#REF!)</f>
        <v>#REF!</v>
      </c>
      <c r="W191" s="124" t="e">
        <f>IF(#REF!="","x",#REF!)</f>
        <v>#REF!</v>
      </c>
      <c r="X191" s="124" t="e">
        <f>IF(#REF!="","x",#REF!)</f>
        <v>#REF!</v>
      </c>
      <c r="Y191" s="124" t="e">
        <f>IF(#REF!="","x",#REF!)</f>
        <v>#REF!</v>
      </c>
      <c r="Z191" s="124" t="e">
        <f>IF(#REF!="","x",#REF!)</f>
        <v>#REF!</v>
      </c>
      <c r="AA191" s="124" t="e">
        <f>IF(#REF!="","x",#REF!)</f>
        <v>#REF!</v>
      </c>
      <c r="AB191" s="124" t="e">
        <f>IF(#REF!="","x",#REF!)</f>
        <v>#REF!</v>
      </c>
      <c r="AC191" s="124" t="e">
        <f>IF(#REF!="","x",#REF!)</f>
        <v>#REF!</v>
      </c>
      <c r="AD191" s="124" t="e">
        <f>IF(#REF!="","x",#REF!)</f>
        <v>#REF!</v>
      </c>
      <c r="AE191" s="124" t="e">
        <f>IF(#REF!="","x",#REF!)</f>
        <v>#REF!</v>
      </c>
      <c r="AF191" s="124" t="e">
        <f>IF(#REF!="","x",#REF!)</f>
        <v>#REF!</v>
      </c>
      <c r="AG191" s="124" t="e">
        <f>IF(#REF!="","x",#REF!)</f>
        <v>#REF!</v>
      </c>
      <c r="AH191" s="124" t="e">
        <f>IF(#REF!="","x",#REF!)</f>
        <v>#REF!</v>
      </c>
      <c r="AI191" s="124" t="e">
        <f>IF(#REF!="","x",#REF!)</f>
        <v>#REF!</v>
      </c>
      <c r="AJ191" s="124" t="e">
        <f>IF(#REF!="","x",#REF!)</f>
        <v>#REF!</v>
      </c>
      <c r="AK191" s="124" t="e">
        <f>IF(#REF!="","x",#REF!)</f>
        <v>#REF!</v>
      </c>
      <c r="AL191" s="124" t="e">
        <f>IF(#REF!="","x",#REF!)</f>
        <v>#REF!</v>
      </c>
      <c r="AM191" s="124" t="e">
        <f>IF(#REF!="","x",#REF!)</f>
        <v>#REF!</v>
      </c>
      <c r="AN191" s="124" t="e">
        <f>IF(#REF!="","x",#REF!)</f>
        <v>#REF!</v>
      </c>
      <c r="AO191" s="124" t="e">
        <f>IF(#REF!="","x",#REF!)</f>
        <v>#REF!</v>
      </c>
      <c r="AP191" s="124" t="e">
        <f>IF(#REF!="","x",#REF!)</f>
        <v>#REF!</v>
      </c>
      <c r="AQ191" s="124" t="e">
        <f>IF(#REF!="","x",#REF!)</f>
        <v>#REF!</v>
      </c>
      <c r="AR191" s="124" t="e">
        <f>IF(#REF!="","x",#REF!)</f>
        <v>#REF!</v>
      </c>
      <c r="AS191" s="124" t="e">
        <f>IF(#REF!="","x",#REF!)</f>
        <v>#REF!</v>
      </c>
      <c r="AT191" s="124" t="e">
        <f>IF(#REF!="","x",#REF!)</f>
        <v>#REF!</v>
      </c>
      <c r="AU191" s="124" t="e">
        <f>IF(#REF!="","x",#REF!)</f>
        <v>#REF!</v>
      </c>
      <c r="AV191" s="124" t="e">
        <f>IF(#REF!="","x",#REF!)</f>
        <v>#REF!</v>
      </c>
      <c r="AW191" s="124" t="e">
        <f>IF(#REF!="","x",#REF!)</f>
        <v>#REF!</v>
      </c>
      <c r="AX191" s="124" t="e">
        <f>IF(#REF!="","x",#REF!)</f>
        <v>#REF!</v>
      </c>
      <c r="AY191" s="124" t="e">
        <f>IF(#REF!="","x",#REF!)</f>
        <v>#REF!</v>
      </c>
      <c r="AZ191" s="124" t="e">
        <f>IF(#REF!="","x",#REF!)</f>
        <v>#REF!</v>
      </c>
      <c r="BA191" s="124" t="e">
        <f>IF(#REF!="","x",#REF!)</f>
        <v>#REF!</v>
      </c>
      <c r="BB191" s="124" t="e">
        <f>IF(#REF!="","x",#REF!)</f>
        <v>#REF!</v>
      </c>
      <c r="BC191" s="124" t="e">
        <f>IF(#REF!="","x",#REF!)</f>
        <v>#REF!</v>
      </c>
      <c r="BD191" s="124" t="e">
        <f>IF(#REF!="","x",#REF!)</f>
        <v>#REF!</v>
      </c>
      <c r="BE191" s="162" t="e">
        <f>IF(#REF!="","x",YEAR(#REF!))</f>
        <v>#REF!</v>
      </c>
      <c r="BF191" s="162" t="e">
        <f>IF(#REF!="","x",YEAR(#REF!))</f>
        <v>#REF!</v>
      </c>
      <c r="BG191" s="162" t="e">
        <f>IF(#REF!="","x",YEAR(#REF!))</f>
        <v>#REF!</v>
      </c>
      <c r="BH191" s="124" t="e">
        <f>IF(#REF!="","x",#REF!)</f>
        <v>#REF!</v>
      </c>
      <c r="BI191" s="124" t="e">
        <f>IF(#REF!="","x",#REF!)</f>
        <v>#REF!</v>
      </c>
      <c r="BJ191" s="124" t="e">
        <f>IF(#REF!="","x",#REF!)</f>
        <v>#REF!</v>
      </c>
      <c r="BK191" s="124" t="e">
        <f>IF(#REF!="","x",#REF!)</f>
        <v>#REF!</v>
      </c>
      <c r="BL191" s="124" t="e">
        <f>IF(#REF!="","x",#REF!)</f>
        <v>#REF!</v>
      </c>
      <c r="BM191" s="124" t="e">
        <f>IF(#REF!="","x",#REF!)</f>
        <v>#REF!</v>
      </c>
      <c r="BN191" s="124" t="e">
        <f>IF(#REF!="","x",#REF!)</f>
        <v>#REF!</v>
      </c>
      <c r="BO191" s="124" t="e">
        <f>IF(#REF!="","x",#REF!)</f>
        <v>#REF!</v>
      </c>
      <c r="BP191" s="124" t="e">
        <f>IF(#REF!="","x",#REF!)</f>
        <v>#REF!</v>
      </c>
      <c r="BQ191" s="124" t="e">
        <f>IF(#REF!="","x",#REF!)</f>
        <v>#REF!</v>
      </c>
      <c r="BR191" s="124" t="e">
        <f>IF(#REF!="","x",#REF!)</f>
        <v>#REF!</v>
      </c>
      <c r="BS191" s="124" t="e">
        <f>IF(#REF!="","x",#REF!)</f>
        <v>#REF!</v>
      </c>
      <c r="BT191" s="124" t="e">
        <f>IF(#REF!="","x",#REF!)</f>
        <v>#REF!</v>
      </c>
      <c r="BU191" s="124" t="e">
        <f>IF(#REF!="","x",#REF!)</f>
        <v>#REF!</v>
      </c>
      <c r="BV191" s="124" t="e">
        <f>IF(#REF!="","x",#REF!)</f>
        <v>#REF!</v>
      </c>
      <c r="BW191" s="124" t="e">
        <f>IF(#REF!="","x",#REF!)</f>
        <v>#REF!</v>
      </c>
      <c r="BX191" s="124" t="e">
        <f>IF(#REF!="","x",#REF!)</f>
        <v>#REF!</v>
      </c>
      <c r="BY191" s="124" t="e">
        <f>IF(#REF!="","x",#REF!)</f>
        <v>#REF!</v>
      </c>
      <c r="BZ191" s="124" t="e">
        <f>IF(#REF!="","x",#REF!)</f>
        <v>#REF!</v>
      </c>
      <c r="CA191" s="124" t="e">
        <f>IF(#REF!="","x",#REF!)</f>
        <v>#REF!</v>
      </c>
      <c r="CB191" s="124" t="e">
        <f>IF(#REF!="","x",#REF!)</f>
        <v>#REF!</v>
      </c>
    </row>
    <row r="192" spans="1:80" x14ac:dyDescent="0.25">
      <c r="A192" s="101" t="s">
        <v>352</v>
      </c>
      <c r="B192" s="84" t="s">
        <v>351</v>
      </c>
      <c r="C192" s="124" t="e">
        <f>IF(#REF!="","x",#REF!)</f>
        <v>#REF!</v>
      </c>
      <c r="D192" s="124" t="e">
        <f>IF(#REF!="","x",#REF!)</f>
        <v>#REF!</v>
      </c>
      <c r="E192" s="124" t="e">
        <f>IF(#REF!="","x",#REF!)</f>
        <v>#REF!</v>
      </c>
      <c r="F192" s="124" t="e">
        <f>IF(#REF!="","x",#REF!)</f>
        <v>#REF!</v>
      </c>
      <c r="G192" s="124" t="e">
        <f>IF(#REF!="","x",#REF!)</f>
        <v>#REF!</v>
      </c>
      <c r="H192" s="124" t="e">
        <f>IF(#REF!="","x",#REF!)</f>
        <v>#REF!</v>
      </c>
      <c r="I192" s="124" t="e">
        <f>IF(#REF!="","x",#REF!)</f>
        <v>#REF!</v>
      </c>
      <c r="J192" s="124" t="e">
        <f>IF(#REF!="","x",#REF!)</f>
        <v>#REF!</v>
      </c>
      <c r="K192" s="124" t="e">
        <f>IF(#REF!="","x",#REF!)</f>
        <v>#REF!</v>
      </c>
      <c r="L192" s="124" t="e">
        <f>IF(#REF!="","x",#REF!)</f>
        <v>#REF!</v>
      </c>
      <c r="M192" s="124" t="e">
        <f>IF(#REF!="","x",#REF!)</f>
        <v>#REF!</v>
      </c>
      <c r="N192" s="124" t="e">
        <f>IF(#REF!="","x",#REF!)</f>
        <v>#REF!</v>
      </c>
      <c r="O192" s="124" t="e">
        <f>IF(#REF!="","x",#REF!)</f>
        <v>#REF!</v>
      </c>
      <c r="P192" s="124" t="e">
        <f>IF(#REF!="","x",#REF!)</f>
        <v>#REF!</v>
      </c>
      <c r="Q192" s="124" t="e">
        <f>IF(#REF!="","x",#REF!)</f>
        <v>#REF!</v>
      </c>
      <c r="R192" s="124" t="e">
        <f>IF(#REF!="","x",#REF!)</f>
        <v>#REF!</v>
      </c>
      <c r="S192" s="124" t="e">
        <f>IF(#REF!="","x",#REF!)</f>
        <v>#REF!</v>
      </c>
      <c r="T192" s="124" t="e">
        <f>IF(#REF!="","x",#REF!)</f>
        <v>#REF!</v>
      </c>
      <c r="U192" s="124" t="e">
        <f>IF(#REF!="","x",#REF!)</f>
        <v>#REF!</v>
      </c>
      <c r="V192" s="124" t="e">
        <f>IF(#REF!="","x",#REF!)</f>
        <v>#REF!</v>
      </c>
      <c r="W192" s="124" t="e">
        <f>IF(#REF!="","x",#REF!)</f>
        <v>#REF!</v>
      </c>
      <c r="X192" s="124" t="e">
        <f>IF(#REF!="","x",#REF!)</f>
        <v>#REF!</v>
      </c>
      <c r="Y192" s="124" t="e">
        <f>IF(#REF!="","x",#REF!)</f>
        <v>#REF!</v>
      </c>
      <c r="Z192" s="124" t="e">
        <f>IF(#REF!="","x",#REF!)</f>
        <v>#REF!</v>
      </c>
      <c r="AA192" s="124" t="e">
        <f>IF(#REF!="","x",#REF!)</f>
        <v>#REF!</v>
      </c>
      <c r="AB192" s="124" t="e">
        <f>IF(#REF!="","x",#REF!)</f>
        <v>#REF!</v>
      </c>
      <c r="AC192" s="124" t="e">
        <f>IF(#REF!="","x",#REF!)</f>
        <v>#REF!</v>
      </c>
      <c r="AD192" s="124" t="e">
        <f>IF(#REF!="","x",#REF!)</f>
        <v>#REF!</v>
      </c>
      <c r="AE192" s="124" t="e">
        <f>IF(#REF!="","x",#REF!)</f>
        <v>#REF!</v>
      </c>
      <c r="AF192" s="124" t="e">
        <f>IF(#REF!="","x",#REF!)</f>
        <v>#REF!</v>
      </c>
      <c r="AG192" s="124" t="e">
        <f>IF(#REF!="","x",#REF!)</f>
        <v>#REF!</v>
      </c>
      <c r="AH192" s="124" t="e">
        <f>IF(#REF!="","x",#REF!)</f>
        <v>#REF!</v>
      </c>
      <c r="AI192" s="124" t="e">
        <f>IF(#REF!="","x",#REF!)</f>
        <v>#REF!</v>
      </c>
      <c r="AJ192" s="124" t="e">
        <f>IF(#REF!="","x",#REF!)</f>
        <v>#REF!</v>
      </c>
      <c r="AK192" s="124" t="e">
        <f>IF(#REF!="","x",#REF!)</f>
        <v>#REF!</v>
      </c>
      <c r="AL192" s="124" t="e">
        <f>IF(#REF!="","x",#REF!)</f>
        <v>#REF!</v>
      </c>
      <c r="AM192" s="124" t="e">
        <f>IF(#REF!="","x",#REF!)</f>
        <v>#REF!</v>
      </c>
      <c r="AN192" s="124" t="e">
        <f>IF(#REF!="","x",#REF!)</f>
        <v>#REF!</v>
      </c>
      <c r="AO192" s="124" t="e">
        <f>IF(#REF!="","x",#REF!)</f>
        <v>#REF!</v>
      </c>
      <c r="AP192" s="124" t="e">
        <f>IF(#REF!="","x",#REF!)</f>
        <v>#REF!</v>
      </c>
      <c r="AQ192" s="124" t="e">
        <f>IF(#REF!="","x",#REF!)</f>
        <v>#REF!</v>
      </c>
      <c r="AR192" s="124" t="e">
        <f>IF(#REF!="","x",#REF!)</f>
        <v>#REF!</v>
      </c>
      <c r="AS192" s="124" t="e">
        <f>IF(#REF!="","x",#REF!)</f>
        <v>#REF!</v>
      </c>
      <c r="AT192" s="124" t="e">
        <f>IF(#REF!="","x",#REF!)</f>
        <v>#REF!</v>
      </c>
      <c r="AU192" s="124" t="e">
        <f>IF(#REF!="","x",#REF!)</f>
        <v>#REF!</v>
      </c>
      <c r="AV192" s="124" t="e">
        <f>IF(#REF!="","x",#REF!)</f>
        <v>#REF!</v>
      </c>
      <c r="AW192" s="124" t="e">
        <f>IF(#REF!="","x",#REF!)</f>
        <v>#REF!</v>
      </c>
      <c r="AX192" s="124" t="e">
        <f>IF(#REF!="","x",#REF!)</f>
        <v>#REF!</v>
      </c>
      <c r="AY192" s="124" t="e">
        <f>IF(#REF!="","x",#REF!)</f>
        <v>#REF!</v>
      </c>
      <c r="AZ192" s="124" t="e">
        <f>IF(#REF!="","x",#REF!)</f>
        <v>#REF!</v>
      </c>
      <c r="BA192" s="124" t="e">
        <f>IF(#REF!="","x",#REF!)</f>
        <v>#REF!</v>
      </c>
      <c r="BB192" s="124" t="e">
        <f>IF(#REF!="","x",#REF!)</f>
        <v>#REF!</v>
      </c>
      <c r="BC192" s="124" t="e">
        <f>IF(#REF!="","x",#REF!)</f>
        <v>#REF!</v>
      </c>
      <c r="BD192" s="124" t="e">
        <f>IF(#REF!="","x",#REF!)</f>
        <v>#REF!</v>
      </c>
      <c r="BE192" s="162" t="e">
        <f>IF(#REF!="","x",YEAR(#REF!))</f>
        <v>#REF!</v>
      </c>
      <c r="BF192" s="162" t="e">
        <f>IF(#REF!="","x",YEAR(#REF!))</f>
        <v>#REF!</v>
      </c>
      <c r="BG192" s="162" t="e">
        <f>IF(#REF!="","x",YEAR(#REF!))</f>
        <v>#REF!</v>
      </c>
      <c r="BH192" s="124" t="e">
        <f>IF(#REF!="","x",#REF!)</f>
        <v>#REF!</v>
      </c>
      <c r="BI192" s="124" t="e">
        <f>IF(#REF!="","x",#REF!)</f>
        <v>#REF!</v>
      </c>
      <c r="BJ192" s="124" t="e">
        <f>IF(#REF!="","x",#REF!)</f>
        <v>#REF!</v>
      </c>
      <c r="BK192" s="124" t="e">
        <f>IF(#REF!="","x",#REF!)</f>
        <v>#REF!</v>
      </c>
      <c r="BL192" s="124" t="e">
        <f>IF(#REF!="","x",#REF!)</f>
        <v>#REF!</v>
      </c>
      <c r="BM192" s="124" t="e">
        <f>IF(#REF!="","x",#REF!)</f>
        <v>#REF!</v>
      </c>
      <c r="BN192" s="124" t="e">
        <f>IF(#REF!="","x",#REF!)</f>
        <v>#REF!</v>
      </c>
      <c r="BO192" s="124" t="e">
        <f>IF(#REF!="","x",#REF!)</f>
        <v>#REF!</v>
      </c>
      <c r="BP192" s="124" t="e">
        <f>IF(#REF!="","x",#REF!)</f>
        <v>#REF!</v>
      </c>
      <c r="BQ192" s="124" t="e">
        <f>IF(#REF!="","x",#REF!)</f>
        <v>#REF!</v>
      </c>
      <c r="BR192" s="124" t="e">
        <f>IF(#REF!="","x",#REF!)</f>
        <v>#REF!</v>
      </c>
      <c r="BS192" s="124" t="e">
        <f>IF(#REF!="","x",#REF!)</f>
        <v>#REF!</v>
      </c>
      <c r="BT192" s="124" t="e">
        <f>IF(#REF!="","x",#REF!)</f>
        <v>#REF!</v>
      </c>
      <c r="BU192" s="124" t="e">
        <f>IF(#REF!="","x",#REF!)</f>
        <v>#REF!</v>
      </c>
      <c r="BV192" s="124" t="e">
        <f>IF(#REF!="","x",#REF!)</f>
        <v>#REF!</v>
      </c>
      <c r="BW192" s="124" t="e">
        <f>IF(#REF!="","x",#REF!)</f>
        <v>#REF!</v>
      </c>
      <c r="BX192" s="124" t="e">
        <f>IF(#REF!="","x",#REF!)</f>
        <v>#REF!</v>
      </c>
      <c r="BY192" s="124" t="e">
        <f>IF(#REF!="","x",#REF!)</f>
        <v>#REF!</v>
      </c>
      <c r="BZ192" s="124" t="e">
        <f>IF(#REF!="","x",#REF!)</f>
        <v>#REF!</v>
      </c>
      <c r="CA192" s="124" t="e">
        <f>IF(#REF!="","x",#REF!)</f>
        <v>#REF!</v>
      </c>
      <c r="CB192" s="124" t="e">
        <f>IF(#REF!="","x",#REF!)</f>
        <v>#REF!</v>
      </c>
    </row>
    <row r="193" spans="1:80" x14ac:dyDescent="0.25">
      <c r="A193" s="101" t="s">
        <v>354</v>
      </c>
      <c r="B193" s="84" t="s">
        <v>353</v>
      </c>
      <c r="C193" s="124" t="e">
        <f>IF(#REF!="","x",#REF!)</f>
        <v>#REF!</v>
      </c>
      <c r="D193" s="124" t="e">
        <f>IF(#REF!="","x",#REF!)</f>
        <v>#REF!</v>
      </c>
      <c r="E193" s="124" t="e">
        <f>IF(#REF!="","x",#REF!)</f>
        <v>#REF!</v>
      </c>
      <c r="F193" s="124" t="e">
        <f>IF(#REF!="","x",#REF!)</f>
        <v>#REF!</v>
      </c>
      <c r="G193" s="124" t="e">
        <f>IF(#REF!="","x",#REF!)</f>
        <v>#REF!</v>
      </c>
      <c r="H193" s="124" t="e">
        <f>IF(#REF!="","x",#REF!)</f>
        <v>#REF!</v>
      </c>
      <c r="I193" s="124" t="e">
        <f>IF(#REF!="","x",#REF!)</f>
        <v>#REF!</v>
      </c>
      <c r="J193" s="124" t="e">
        <f>IF(#REF!="","x",#REF!)</f>
        <v>#REF!</v>
      </c>
      <c r="K193" s="124" t="e">
        <f>IF(#REF!="","x",#REF!)</f>
        <v>#REF!</v>
      </c>
      <c r="L193" s="124" t="e">
        <f>IF(#REF!="","x",#REF!)</f>
        <v>#REF!</v>
      </c>
      <c r="M193" s="124" t="e">
        <f>IF(#REF!="","x",#REF!)</f>
        <v>#REF!</v>
      </c>
      <c r="N193" s="124" t="e">
        <f>IF(#REF!="","x",#REF!)</f>
        <v>#REF!</v>
      </c>
      <c r="O193" s="124" t="e">
        <f>IF(#REF!="","x",#REF!)</f>
        <v>#REF!</v>
      </c>
      <c r="P193" s="124" t="e">
        <f>IF(#REF!="","x",#REF!)</f>
        <v>#REF!</v>
      </c>
      <c r="Q193" s="124" t="e">
        <f>IF(#REF!="","x",#REF!)</f>
        <v>#REF!</v>
      </c>
      <c r="R193" s="124" t="e">
        <f>IF(#REF!="","x",#REF!)</f>
        <v>#REF!</v>
      </c>
      <c r="S193" s="124" t="e">
        <f>IF(#REF!="","x",#REF!)</f>
        <v>#REF!</v>
      </c>
      <c r="T193" s="124" t="e">
        <f>IF(#REF!="","x",#REF!)</f>
        <v>#REF!</v>
      </c>
      <c r="U193" s="124" t="e">
        <f>IF(#REF!="","x",#REF!)</f>
        <v>#REF!</v>
      </c>
      <c r="V193" s="124" t="e">
        <f>IF(#REF!="","x",#REF!)</f>
        <v>#REF!</v>
      </c>
      <c r="W193" s="124" t="e">
        <f>IF(#REF!="","x",#REF!)</f>
        <v>#REF!</v>
      </c>
      <c r="X193" s="124" t="e">
        <f>IF(#REF!="","x",#REF!)</f>
        <v>#REF!</v>
      </c>
      <c r="Y193" s="124" t="e">
        <f>IF(#REF!="","x",#REF!)</f>
        <v>#REF!</v>
      </c>
      <c r="Z193" s="124" t="e">
        <f>IF(#REF!="","x",#REF!)</f>
        <v>#REF!</v>
      </c>
      <c r="AA193" s="124" t="e">
        <f>IF(#REF!="","x",#REF!)</f>
        <v>#REF!</v>
      </c>
      <c r="AB193" s="124" t="e">
        <f>IF(#REF!="","x",#REF!)</f>
        <v>#REF!</v>
      </c>
      <c r="AC193" s="124" t="e">
        <f>IF(#REF!="","x",#REF!)</f>
        <v>#REF!</v>
      </c>
      <c r="AD193" s="124" t="e">
        <f>IF(#REF!="","x",#REF!)</f>
        <v>#REF!</v>
      </c>
      <c r="AE193" s="124" t="e">
        <f>IF(#REF!="","x",#REF!)</f>
        <v>#REF!</v>
      </c>
      <c r="AF193" s="124" t="e">
        <f>IF(#REF!="","x",#REF!)</f>
        <v>#REF!</v>
      </c>
      <c r="AG193" s="124" t="e">
        <f>IF(#REF!="","x",#REF!)</f>
        <v>#REF!</v>
      </c>
      <c r="AH193" s="124" t="e">
        <f>IF(#REF!="","x",#REF!)</f>
        <v>#REF!</v>
      </c>
      <c r="AI193" s="124" t="e">
        <f>IF(#REF!="","x",#REF!)</f>
        <v>#REF!</v>
      </c>
      <c r="AJ193" s="124" t="e">
        <f>IF(#REF!="","x",#REF!)</f>
        <v>#REF!</v>
      </c>
      <c r="AK193" s="124" t="e">
        <f>IF(#REF!="","x",#REF!)</f>
        <v>#REF!</v>
      </c>
      <c r="AL193" s="124" t="e">
        <f>IF(#REF!="","x",#REF!)</f>
        <v>#REF!</v>
      </c>
      <c r="AM193" s="124" t="e">
        <f>IF(#REF!="","x",#REF!)</f>
        <v>#REF!</v>
      </c>
      <c r="AN193" s="124" t="e">
        <f>IF(#REF!="","x",#REF!)</f>
        <v>#REF!</v>
      </c>
      <c r="AO193" s="124" t="e">
        <f>IF(#REF!="","x",#REF!)</f>
        <v>#REF!</v>
      </c>
      <c r="AP193" s="124" t="e">
        <f>IF(#REF!="","x",#REF!)</f>
        <v>#REF!</v>
      </c>
      <c r="AQ193" s="124" t="e">
        <f>IF(#REF!="","x",#REF!)</f>
        <v>#REF!</v>
      </c>
      <c r="AR193" s="124" t="e">
        <f>IF(#REF!="","x",#REF!)</f>
        <v>#REF!</v>
      </c>
      <c r="AS193" s="124" t="e">
        <f>IF(#REF!="","x",#REF!)</f>
        <v>#REF!</v>
      </c>
      <c r="AT193" s="124" t="e">
        <f>IF(#REF!="","x",#REF!)</f>
        <v>#REF!</v>
      </c>
      <c r="AU193" s="124" t="e">
        <f>IF(#REF!="","x",#REF!)</f>
        <v>#REF!</v>
      </c>
      <c r="AV193" s="124" t="e">
        <f>IF(#REF!="","x",#REF!)</f>
        <v>#REF!</v>
      </c>
      <c r="AW193" s="124" t="e">
        <f>IF(#REF!="","x",#REF!)</f>
        <v>#REF!</v>
      </c>
      <c r="AX193" s="124" t="e">
        <f>IF(#REF!="","x",#REF!)</f>
        <v>#REF!</v>
      </c>
      <c r="AY193" s="124" t="e">
        <f>IF(#REF!="","x",#REF!)</f>
        <v>#REF!</v>
      </c>
      <c r="AZ193" s="124" t="e">
        <f>IF(#REF!="","x",#REF!)</f>
        <v>#REF!</v>
      </c>
      <c r="BA193" s="124" t="e">
        <f>IF(#REF!="","x",#REF!)</f>
        <v>#REF!</v>
      </c>
      <c r="BB193" s="124" t="e">
        <f>IF(#REF!="","x",#REF!)</f>
        <v>#REF!</v>
      </c>
      <c r="BC193" s="124" t="e">
        <f>IF(#REF!="","x",#REF!)</f>
        <v>#REF!</v>
      </c>
      <c r="BD193" s="124" t="e">
        <f>IF(#REF!="","x",#REF!)</f>
        <v>#REF!</v>
      </c>
      <c r="BE193" s="162" t="e">
        <f>IF(#REF!="","x",YEAR(#REF!))</f>
        <v>#REF!</v>
      </c>
      <c r="BF193" s="162" t="e">
        <f>IF(#REF!="","x",YEAR(#REF!))</f>
        <v>#REF!</v>
      </c>
      <c r="BG193" s="162" t="e">
        <f>IF(#REF!="","x",YEAR(#REF!))</f>
        <v>#REF!</v>
      </c>
      <c r="BH193" s="124" t="e">
        <f>IF(#REF!="","x",#REF!)</f>
        <v>#REF!</v>
      </c>
      <c r="BI193" s="124" t="e">
        <f>IF(#REF!="","x",#REF!)</f>
        <v>#REF!</v>
      </c>
      <c r="BJ193" s="124" t="e">
        <f>IF(#REF!="","x",#REF!)</f>
        <v>#REF!</v>
      </c>
      <c r="BK193" s="124" t="e">
        <f>IF(#REF!="","x",#REF!)</f>
        <v>#REF!</v>
      </c>
      <c r="BL193" s="124" t="e">
        <f>IF(#REF!="","x",#REF!)</f>
        <v>#REF!</v>
      </c>
      <c r="BM193" s="124" t="e">
        <f>IF(#REF!="","x",#REF!)</f>
        <v>#REF!</v>
      </c>
      <c r="BN193" s="124" t="e">
        <f>IF(#REF!="","x",#REF!)</f>
        <v>#REF!</v>
      </c>
      <c r="BO193" s="124" t="e">
        <f>IF(#REF!="","x",#REF!)</f>
        <v>#REF!</v>
      </c>
      <c r="BP193" s="124" t="e">
        <f>IF(#REF!="","x",#REF!)</f>
        <v>#REF!</v>
      </c>
      <c r="BQ193" s="124" t="e">
        <f>IF(#REF!="","x",#REF!)</f>
        <v>#REF!</v>
      </c>
      <c r="BR193" s="124" t="e">
        <f>IF(#REF!="","x",#REF!)</f>
        <v>#REF!</v>
      </c>
      <c r="BS193" s="124" t="e">
        <f>IF(#REF!="","x",#REF!)</f>
        <v>#REF!</v>
      </c>
      <c r="BT193" s="124" t="e">
        <f>IF(#REF!="","x",#REF!)</f>
        <v>#REF!</v>
      </c>
      <c r="BU193" s="124" t="e">
        <f>IF(#REF!="","x",#REF!)</f>
        <v>#REF!</v>
      </c>
      <c r="BV193" s="124" t="e">
        <f>IF(#REF!="","x",#REF!)</f>
        <v>#REF!</v>
      </c>
      <c r="BW193" s="124" t="e">
        <f>IF(#REF!="","x",#REF!)</f>
        <v>#REF!</v>
      </c>
      <c r="BX193" s="124" t="e">
        <f>IF(#REF!="","x",#REF!)</f>
        <v>#REF!</v>
      </c>
      <c r="BY193" s="124" t="e">
        <f>IF(#REF!="","x",#REF!)</f>
        <v>#REF!</v>
      </c>
      <c r="BZ193" s="124" t="e">
        <f>IF(#REF!="","x",#REF!)</f>
        <v>#REF!</v>
      </c>
      <c r="CA193" s="124" t="e">
        <f>IF(#REF!="","x",#REF!)</f>
        <v>#REF!</v>
      </c>
      <c r="CB193" s="124" t="e">
        <f>IF(#REF!="","x",#REF!)</f>
        <v>#REF!</v>
      </c>
    </row>
    <row r="194" spans="1:80" x14ac:dyDescent="0.25">
      <c r="A194" s="101" t="s">
        <v>356</v>
      </c>
      <c r="B194" s="84" t="s">
        <v>355</v>
      </c>
      <c r="C194" s="124" t="e">
        <f>IF(#REF!="","x",#REF!)</f>
        <v>#REF!</v>
      </c>
      <c r="D194" s="124" t="e">
        <f>IF(#REF!="","x",#REF!)</f>
        <v>#REF!</v>
      </c>
      <c r="E194" s="124" t="e">
        <f>IF(#REF!="","x",#REF!)</f>
        <v>#REF!</v>
      </c>
      <c r="F194" s="124" t="e">
        <f>IF(#REF!="","x",#REF!)</f>
        <v>#REF!</v>
      </c>
      <c r="G194" s="124" t="e">
        <f>IF(#REF!="","x",#REF!)</f>
        <v>#REF!</v>
      </c>
      <c r="H194" s="124" t="e">
        <f>IF(#REF!="","x",#REF!)</f>
        <v>#REF!</v>
      </c>
      <c r="I194" s="124" t="e">
        <f>IF(#REF!="","x",#REF!)</f>
        <v>#REF!</v>
      </c>
      <c r="J194" s="124" t="e">
        <f>IF(#REF!="","x",#REF!)</f>
        <v>#REF!</v>
      </c>
      <c r="K194" s="124" t="e">
        <f>IF(#REF!="","x",#REF!)</f>
        <v>#REF!</v>
      </c>
      <c r="L194" s="124" t="e">
        <f>IF(#REF!="","x",#REF!)</f>
        <v>#REF!</v>
      </c>
      <c r="M194" s="124" t="e">
        <f>IF(#REF!="","x",#REF!)</f>
        <v>#REF!</v>
      </c>
      <c r="N194" s="124" t="e">
        <f>IF(#REF!="","x",#REF!)</f>
        <v>#REF!</v>
      </c>
      <c r="O194" s="124" t="e">
        <f>IF(#REF!="","x",#REF!)</f>
        <v>#REF!</v>
      </c>
      <c r="P194" s="124" t="e">
        <f>IF(#REF!="","x",#REF!)</f>
        <v>#REF!</v>
      </c>
      <c r="Q194" s="124" t="e">
        <f>IF(#REF!="","x",#REF!)</f>
        <v>#REF!</v>
      </c>
      <c r="R194" s="124" t="e">
        <f>IF(#REF!="","x",#REF!)</f>
        <v>#REF!</v>
      </c>
      <c r="S194" s="124" t="e">
        <f>IF(#REF!="","x",#REF!)</f>
        <v>#REF!</v>
      </c>
      <c r="T194" s="124" t="e">
        <f>IF(#REF!="","x",#REF!)</f>
        <v>#REF!</v>
      </c>
      <c r="U194" s="124" t="e">
        <f>IF(#REF!="","x",#REF!)</f>
        <v>#REF!</v>
      </c>
      <c r="V194" s="124" t="e">
        <f>IF(#REF!="","x",#REF!)</f>
        <v>#REF!</v>
      </c>
      <c r="W194" s="124" t="e">
        <f>IF(#REF!="","x",#REF!)</f>
        <v>#REF!</v>
      </c>
      <c r="X194" s="124" t="e">
        <f>IF(#REF!="","x",#REF!)</f>
        <v>#REF!</v>
      </c>
      <c r="Y194" s="124" t="e">
        <f>IF(#REF!="","x",#REF!)</f>
        <v>#REF!</v>
      </c>
      <c r="Z194" s="124" t="e">
        <f>IF(#REF!="","x",#REF!)</f>
        <v>#REF!</v>
      </c>
      <c r="AA194" s="124" t="e">
        <f>IF(#REF!="","x",#REF!)</f>
        <v>#REF!</v>
      </c>
      <c r="AB194" s="124" t="e">
        <f>IF(#REF!="","x",#REF!)</f>
        <v>#REF!</v>
      </c>
      <c r="AC194" s="124" t="e">
        <f>IF(#REF!="","x",#REF!)</f>
        <v>#REF!</v>
      </c>
      <c r="AD194" s="124" t="e">
        <f>IF(#REF!="","x",#REF!)</f>
        <v>#REF!</v>
      </c>
      <c r="AE194" s="124" t="e">
        <f>IF(#REF!="","x",#REF!)</f>
        <v>#REF!</v>
      </c>
      <c r="AF194" s="124" t="e">
        <f>IF(#REF!="","x",#REF!)</f>
        <v>#REF!</v>
      </c>
      <c r="AG194" s="124" t="e">
        <f>IF(#REF!="","x",#REF!)</f>
        <v>#REF!</v>
      </c>
      <c r="AH194" s="124" t="e">
        <f>IF(#REF!="","x",#REF!)</f>
        <v>#REF!</v>
      </c>
      <c r="AI194" s="124" t="e">
        <f>IF(#REF!="","x",#REF!)</f>
        <v>#REF!</v>
      </c>
      <c r="AJ194" s="124" t="e">
        <f>IF(#REF!="","x",#REF!)</f>
        <v>#REF!</v>
      </c>
      <c r="AK194" s="124" t="e">
        <f>IF(#REF!="","x",#REF!)</f>
        <v>#REF!</v>
      </c>
      <c r="AL194" s="124" t="e">
        <f>IF(#REF!="","x",#REF!)</f>
        <v>#REF!</v>
      </c>
      <c r="AM194" s="124" t="e">
        <f>IF(#REF!="","x",#REF!)</f>
        <v>#REF!</v>
      </c>
      <c r="AN194" s="124" t="e">
        <f>IF(#REF!="","x",#REF!)</f>
        <v>#REF!</v>
      </c>
      <c r="AO194" s="124" t="e">
        <f>IF(#REF!="","x",#REF!)</f>
        <v>#REF!</v>
      </c>
      <c r="AP194" s="124" t="e">
        <f>IF(#REF!="","x",#REF!)</f>
        <v>#REF!</v>
      </c>
      <c r="AQ194" s="124" t="e">
        <f>IF(#REF!="","x",#REF!)</f>
        <v>#REF!</v>
      </c>
      <c r="AR194" s="124" t="e">
        <f>IF(#REF!="","x",#REF!)</f>
        <v>#REF!</v>
      </c>
      <c r="AS194" s="124" t="e">
        <f>IF(#REF!="","x",#REF!)</f>
        <v>#REF!</v>
      </c>
      <c r="AT194" s="124" t="e">
        <f>IF(#REF!="","x",#REF!)</f>
        <v>#REF!</v>
      </c>
      <c r="AU194" s="124" t="e">
        <f>IF(#REF!="","x",#REF!)</f>
        <v>#REF!</v>
      </c>
      <c r="AV194" s="124" t="e">
        <f>IF(#REF!="","x",#REF!)</f>
        <v>#REF!</v>
      </c>
      <c r="AW194" s="124" t="e">
        <f>IF(#REF!="","x",#REF!)</f>
        <v>#REF!</v>
      </c>
      <c r="AX194" s="124" t="e">
        <f>IF(#REF!="","x",#REF!)</f>
        <v>#REF!</v>
      </c>
      <c r="AY194" s="124" t="e">
        <f>IF(#REF!="","x",#REF!)</f>
        <v>#REF!</v>
      </c>
      <c r="AZ194" s="124" t="e">
        <f>IF(#REF!="","x",#REF!)</f>
        <v>#REF!</v>
      </c>
      <c r="BA194" s="124" t="e">
        <f>IF(#REF!="","x",#REF!)</f>
        <v>#REF!</v>
      </c>
      <c r="BB194" s="124" t="e">
        <f>IF(#REF!="","x",#REF!)</f>
        <v>#REF!</v>
      </c>
      <c r="BC194" s="124" t="e">
        <f>IF(#REF!="","x",#REF!)</f>
        <v>#REF!</v>
      </c>
      <c r="BD194" s="124" t="e">
        <f>IF(#REF!="","x",#REF!)</f>
        <v>#REF!</v>
      </c>
      <c r="BE194" s="162" t="e">
        <f>IF(#REF!="","x",YEAR(#REF!))</f>
        <v>#REF!</v>
      </c>
      <c r="BF194" s="162" t="e">
        <f>IF(#REF!="","x",YEAR(#REF!))</f>
        <v>#REF!</v>
      </c>
      <c r="BG194" s="162" t="e">
        <f>IF(#REF!="","x",YEAR(#REF!))</f>
        <v>#REF!</v>
      </c>
      <c r="BH194" s="124" t="e">
        <f>IF(#REF!="","x",#REF!)</f>
        <v>#REF!</v>
      </c>
      <c r="BI194" s="124" t="e">
        <f>IF(#REF!="","x",#REF!)</f>
        <v>#REF!</v>
      </c>
      <c r="BJ194" s="124" t="e">
        <f>IF(#REF!="","x",#REF!)</f>
        <v>#REF!</v>
      </c>
      <c r="BK194" s="124" t="e">
        <f>IF(#REF!="","x",#REF!)</f>
        <v>#REF!</v>
      </c>
      <c r="BL194" s="124" t="e">
        <f>IF(#REF!="","x",#REF!)</f>
        <v>#REF!</v>
      </c>
      <c r="BM194" s="124" t="e">
        <f>IF(#REF!="","x",#REF!)</f>
        <v>#REF!</v>
      </c>
      <c r="BN194" s="124" t="e">
        <f>IF(#REF!="","x",#REF!)</f>
        <v>#REF!</v>
      </c>
      <c r="BO194" s="124" t="e">
        <f>IF(#REF!="","x",#REF!)</f>
        <v>#REF!</v>
      </c>
      <c r="BP194" s="124" t="e">
        <f>IF(#REF!="","x",#REF!)</f>
        <v>#REF!</v>
      </c>
      <c r="BQ194" s="124" t="e">
        <f>IF(#REF!="","x",#REF!)</f>
        <v>#REF!</v>
      </c>
      <c r="BR194" s="124" t="e">
        <f>IF(#REF!="","x",#REF!)</f>
        <v>#REF!</v>
      </c>
      <c r="BS194" s="124" t="e">
        <f>IF(#REF!="","x",#REF!)</f>
        <v>#REF!</v>
      </c>
      <c r="BT194" s="124" t="e">
        <f>IF(#REF!="","x",#REF!)</f>
        <v>#REF!</v>
      </c>
      <c r="BU194" s="124" t="e">
        <f>IF(#REF!="","x",#REF!)</f>
        <v>#REF!</v>
      </c>
      <c r="BV194" s="124" t="e">
        <f>IF(#REF!="","x",#REF!)</f>
        <v>#REF!</v>
      </c>
      <c r="BW194" s="124" t="e">
        <f>IF(#REF!="","x",#REF!)</f>
        <v>#REF!</v>
      </c>
      <c r="BX194" s="124" t="e">
        <f>IF(#REF!="","x",#REF!)</f>
        <v>#REF!</v>
      </c>
      <c r="BY194" s="124" t="e">
        <f>IF(#REF!="","x",#REF!)</f>
        <v>#REF!</v>
      </c>
      <c r="BZ194" s="124" t="e">
        <f>IF(#REF!="","x",#REF!)</f>
        <v>#REF!</v>
      </c>
      <c r="CA194" s="124" t="e">
        <f>IF(#REF!="","x",#REF!)</f>
        <v>#REF!</v>
      </c>
      <c r="CB194" s="124" t="e">
        <f>IF(#REF!="","x",#REF!)</f>
        <v>#REF!</v>
      </c>
    </row>
  </sheetData>
  <mergeCells count="1">
    <mergeCell ref="AY1:CB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CC193"/>
  <sheetViews>
    <sheetView zoomScale="80" zoomScaleNormal="80" zoomScalePageLayoutView="80" workbookViewId="0">
      <pane xSplit="1" ySplit="2" topLeftCell="B3" activePane="bottomRight" state="frozen"/>
      <selection pane="topRight" activeCell="B1" sqref="B1"/>
      <selection pane="bottomLeft" activeCell="A3" sqref="A3"/>
      <selection pane="bottomRight" activeCell="B2" sqref="B2"/>
    </sheetView>
  </sheetViews>
  <sheetFormatPr defaultColWidth="8.7109375" defaultRowHeight="15" x14ac:dyDescent="0.25"/>
  <cols>
    <col min="2" max="3" width="5.42578125" bestFit="1" customWidth="1"/>
    <col min="4" max="8" width="5" bestFit="1" customWidth="1"/>
    <col min="9" max="9" width="4.42578125" customWidth="1"/>
    <col min="10" max="21" width="5" bestFit="1" customWidth="1"/>
    <col min="22" max="22" width="4.7109375" customWidth="1"/>
    <col min="23" max="31" width="5" bestFit="1" customWidth="1"/>
    <col min="32" max="32" width="5.85546875" bestFit="1" customWidth="1"/>
    <col min="33" max="47" width="5" bestFit="1" customWidth="1"/>
    <col min="48" max="76" width="5" style="5" customWidth="1"/>
  </cols>
  <sheetData>
    <row r="1" spans="1:81" ht="409.5" x14ac:dyDescent="0.25">
      <c r="A1" t="s">
        <v>357</v>
      </c>
      <c r="B1" s="128" t="e">
        <f>'Indicator Data'!#REF!</f>
        <v>#REF!</v>
      </c>
      <c r="C1" s="128" t="e">
        <f>'Indicator Data'!#REF!</f>
        <v>#REF!</v>
      </c>
      <c r="D1" s="128" t="e">
        <f>'Indicator Data'!#REF!</f>
        <v>#REF!</v>
      </c>
      <c r="E1" s="128" t="e">
        <f>'Indicator Data'!#REF!</f>
        <v>#REF!</v>
      </c>
      <c r="F1" s="128" t="e">
        <f>'Indicator Data'!#REF!</f>
        <v>#REF!</v>
      </c>
      <c r="G1" s="128" t="e">
        <f>'Indicator Data'!#REF!</f>
        <v>#REF!</v>
      </c>
      <c r="H1" s="128" t="e">
        <f>'Indicator Data'!#REF!</f>
        <v>#REF!</v>
      </c>
      <c r="I1" s="128" t="e">
        <f>'Indicator Data'!#REF!</f>
        <v>#REF!</v>
      </c>
      <c r="J1" s="128" t="e">
        <f>'Indicator Data'!#REF!</f>
        <v>#REF!</v>
      </c>
      <c r="K1" s="128" t="e">
        <f>'Indicator Data'!#REF!</f>
        <v>#REF!</v>
      </c>
      <c r="L1" s="128" t="e">
        <f>'Indicator Data'!#REF!</f>
        <v>#REF!</v>
      </c>
      <c r="M1" s="128" t="e">
        <f>'Indicator Data'!#REF!</f>
        <v>#REF!</v>
      </c>
      <c r="N1" s="128" t="e">
        <f>'Indicator Data'!#REF!</f>
        <v>#REF!</v>
      </c>
      <c r="O1" s="128" t="e">
        <f>'Indicator Data'!#REF!</f>
        <v>#REF!</v>
      </c>
      <c r="P1" s="128" t="e">
        <f>'Indicator Data'!#REF!</f>
        <v>#REF!</v>
      </c>
      <c r="Q1" s="128" t="e">
        <f>'Indicator Data'!#REF!</f>
        <v>#REF!</v>
      </c>
      <c r="R1" s="128" t="e">
        <f>'Indicator Data'!#REF!</f>
        <v>#REF!</v>
      </c>
      <c r="S1" s="128" t="e">
        <f>'Indicator Data'!#REF!</f>
        <v>#REF!</v>
      </c>
      <c r="T1" s="128" t="e">
        <f>'Indicator Data'!#REF!</f>
        <v>#REF!</v>
      </c>
      <c r="U1" s="128" t="e">
        <f>'Indicator Data'!#REF!</f>
        <v>#REF!</v>
      </c>
      <c r="V1" s="128" t="e">
        <f>'Indicator Data'!#REF!</f>
        <v>#REF!</v>
      </c>
      <c r="W1" s="128" t="str">
        <f>'Indicator Data'!C2</f>
        <v>Population density (people per sq. km of land area)</v>
      </c>
      <c r="X1" s="128" t="str">
        <f>'Indicator Data'!D2</f>
        <v>Urban population growth (annual %)</v>
      </c>
      <c r="Y1" s="128" t="str">
        <f>'Indicator Data'!E2</f>
        <v>Population living in urban areas (%)</v>
      </c>
      <c r="Z1" s="128" t="str">
        <f>'Indicator Data'!G2</f>
        <v>Household size</v>
      </c>
      <c r="AA1" s="128" t="str">
        <f>'Indicator Data'!H2</f>
        <v>People practicing open defecation (% of population)</v>
      </c>
      <c r="AB1" s="128" t="str">
        <f>'Indicator Data'!I2</f>
        <v>Proportion of population with basic handwashing facilities on premises (% of population)</v>
      </c>
      <c r="AC1" s="128" t="e">
        <f>'Indicator Data'!#REF!</f>
        <v>#REF!</v>
      </c>
      <c r="AD1" s="128" t="e">
        <f>'Indicator Data'!#REF!</f>
        <v>#REF!</v>
      </c>
      <c r="AE1" s="128" t="str">
        <f>'Indicator Data'!L2</f>
        <v>Population living in slums (% of urban population)</v>
      </c>
      <c r="AF1" s="128" t="str">
        <f>'Indicator Data'!M2</f>
        <v>Children under 5 (% of population)</v>
      </c>
      <c r="AG1" s="128" t="e">
        <f>'Indicator Data'!#REF!</f>
        <v>#REF!</v>
      </c>
      <c r="AH1" s="128" t="e">
        <f>'Indicator Data'!#REF!</f>
        <v>#REF!</v>
      </c>
      <c r="AI1" s="128" t="e">
        <f>'Indicator Data'!#REF!</f>
        <v>#REF!</v>
      </c>
      <c r="AJ1" s="128" t="e">
        <f>'Indicator Data'!#REF!</f>
        <v>#REF!</v>
      </c>
      <c r="AK1" s="128" t="str">
        <f>'Indicator Data'!N2</f>
        <v>Human Development Index</v>
      </c>
      <c r="AL1" s="128" t="str">
        <f>'Indicator Data'!O2</f>
        <v>Multidimensional Poverty Index</v>
      </c>
      <c r="AM1" s="128" t="str">
        <f>'Indicator Data'!P2</f>
        <v>Humanitarian Aid (FTS)</v>
      </c>
      <c r="AN1" s="128" t="str">
        <f>'Indicator Data'!Q2</f>
        <v>Development Aid (ODA)</v>
      </c>
      <c r="AO1" s="128" t="str">
        <f>'Indicator Data'!R2</f>
        <v>Development Aid (ODA)</v>
      </c>
      <c r="AP1" s="128" t="str">
        <f>'Indicator Data'!S2</f>
        <v>Net ODA received (% of GNI)</v>
      </c>
      <c r="AQ1" s="128" t="str">
        <f>'Indicator Data'!T2</f>
        <v>Volume of remittances (in USD) as a proportion of total GDP (%)</v>
      </c>
      <c r="AR1" s="128" t="e">
        <f>'Indicator Data'!#REF!</f>
        <v>#REF!</v>
      </c>
      <c r="AS1" s="128" t="e">
        <f>'Indicator Data'!#REF!</f>
        <v>#REF!</v>
      </c>
      <c r="AT1" s="128" t="str">
        <f>'Indicator Data'!U2</f>
        <v>Incidence of Tuberculosis</v>
      </c>
      <c r="AU1" s="128" t="str">
        <f>'Indicator Data'!V2</f>
        <v>Estimated number of people living with HIV - Adult (&gt;15) rate</v>
      </c>
      <c r="AV1" s="128" t="str">
        <f>'Indicator Data'!W2</f>
        <v>Number of new HIV infections per 1,000 uninfected population</v>
      </c>
      <c r="AW1" s="128" t="str">
        <f>'Indicator Data'!X2</f>
        <v>Malaria incidence per 1,000 population at risk</v>
      </c>
      <c r="AX1" s="128" t="str">
        <f>'Indicator Data'!Y2</f>
        <v>Number of people requiring interventions against neglected tropical diseases</v>
      </c>
      <c r="AY1" s="128" t="str">
        <f>'Indicator Data'!Z2</f>
        <v>Gender Inequality Index</v>
      </c>
      <c r="AZ1" s="128" t="str">
        <f>'Indicator Data'!AA2</f>
        <v>Income Gini coefficient</v>
      </c>
      <c r="BA1" s="128" t="e">
        <f>'Indicator Data'!#REF!</f>
        <v>#REF!</v>
      </c>
      <c r="BB1" s="128" t="e">
        <f>'Indicator Data'!#REF!</f>
        <v>#REF!</v>
      </c>
      <c r="BC1" s="128" t="e">
        <f>'Indicator Data'!#REF!</f>
        <v>#REF!</v>
      </c>
      <c r="BD1" s="128" t="str">
        <f>'Indicator Data'!AB2</f>
        <v>Internally displaced persons (IDPs)</v>
      </c>
      <c r="BE1" s="128" t="str">
        <f>'Indicator Data'!AC2</f>
        <v>Refugees and asylum-seekers by country of asylum</v>
      </c>
      <c r="BF1" s="128" t="str">
        <f>'Indicator Data'!AD2</f>
        <v>Returned Refugees</v>
      </c>
      <c r="BG1" s="128" t="str">
        <f>'Indicator Data'!AE2</f>
        <v>Average Dietary Energy Supply Adequacy</v>
      </c>
      <c r="BH1" s="128" t="str">
        <f>'Indicator Data'!AF2</f>
        <v>Prevalence of Undernourishment</v>
      </c>
      <c r="BI1" s="128" t="e">
        <f>'Indicator Data'!#REF!</f>
        <v>#REF!</v>
      </c>
      <c r="BJ1" s="128" t="str">
        <f>'Indicator Data'!AS2</f>
        <v>Government Effectiveness</v>
      </c>
      <c r="BK1" s="128" t="str">
        <f>'Indicator Data'!AT2</f>
        <v>Corruption Perception Index</v>
      </c>
      <c r="BL1" s="128" t="e">
        <f>'Indicator Data'!#REF!</f>
        <v>#REF!</v>
      </c>
      <c r="BM1" s="128" t="e">
        <f>'Indicator Data'!#REF!</f>
        <v>#REF!</v>
      </c>
      <c r="BN1" s="128" t="e">
        <f>'Indicator Data'!#REF!</f>
        <v>#REF!</v>
      </c>
      <c r="BO1" s="128" t="e">
        <f>'Indicator Data'!#REF!</f>
        <v>#REF!</v>
      </c>
      <c r="BP1" s="128" t="str">
        <f>'Indicator Data'!AK2</f>
        <v>Road lenght</v>
      </c>
      <c r="BQ1" s="128" t="str">
        <f>'Indicator Data'!J2</f>
        <v>People using at least basic sanitation services (% of population)</v>
      </c>
      <c r="BR1" s="128" t="str">
        <f>'Indicator Data'!K2</f>
        <v>People using at least basic drinking water services (% of population)</v>
      </c>
      <c r="BS1" s="128" t="str">
        <f>'Indicator Data'!AU2</f>
        <v>Physicians Density</v>
      </c>
      <c r="BT1" s="128" t="str">
        <f>'Indicator Data'!AW2</f>
        <v>Proportion of the target population with access to 3 doses of diphtheria-tetanus-pertussis (DTP3) (%)</v>
      </c>
      <c r="BU1" s="128" t="str">
        <f>'Indicator Data'!AX2</f>
        <v>Proportion of the target population with access to measles-containing-vaccine second-dose (MCV2) (%)</v>
      </c>
      <c r="BV1" s="128" t="str">
        <f>'Indicator Data'!AY2</f>
        <v>Proportion of the target population with access to pneumococcal conjugate 3rd dose (PCV3) (%)</v>
      </c>
      <c r="BW1" s="128" t="str">
        <f>'Indicator Data'!AZ2</f>
        <v>Current health expenditure per capita</v>
      </c>
      <c r="BX1" s="128" t="str">
        <f>'Indicator Data'!BA2</f>
        <v>Maternal Mortality Ratio</v>
      </c>
    </row>
    <row r="2" spans="1:81" x14ac:dyDescent="0.25">
      <c r="A2" t="s">
        <v>642</v>
      </c>
      <c r="B2" t="e">
        <f>'Indicator Date hidden'!C3</f>
        <v>#REF!</v>
      </c>
      <c r="C2" s="5" t="e">
        <f>'Indicator Date hidden'!D3</f>
        <v>#REF!</v>
      </c>
      <c r="D2" s="5" t="e">
        <f>'Indicator Date hidden'!E3</f>
        <v>#REF!</v>
      </c>
      <c r="E2" s="5" t="e">
        <f>'Indicator Date hidden'!F3</f>
        <v>#REF!</v>
      </c>
      <c r="F2" s="5" t="e">
        <f>'Indicator Date hidden'!G3</f>
        <v>#REF!</v>
      </c>
      <c r="G2" s="5" t="e">
        <f>'Indicator Date hidden'!H3</f>
        <v>#REF!</v>
      </c>
      <c r="H2" s="5" t="e">
        <f>'Indicator Date hidden'!I3</f>
        <v>#REF!</v>
      </c>
      <c r="I2" s="5" t="e">
        <f>'Indicator Date hidden'!J3</f>
        <v>#REF!</v>
      </c>
      <c r="J2" s="5" t="e">
        <f>'Indicator Date hidden'!K3</f>
        <v>#REF!</v>
      </c>
      <c r="K2" s="5" t="e">
        <f>'Indicator Date hidden'!L3</f>
        <v>#REF!</v>
      </c>
      <c r="L2" s="5" t="e">
        <f>'Indicator Date hidden'!M3</f>
        <v>#REF!</v>
      </c>
      <c r="M2" s="5" t="e">
        <f>'Indicator Date hidden'!N3</f>
        <v>#REF!</v>
      </c>
      <c r="N2" s="5" t="e">
        <f>'Indicator Date hidden'!O3</f>
        <v>#REF!</v>
      </c>
      <c r="O2" s="5" t="e">
        <f>'Indicator Date hidden'!P3</f>
        <v>#REF!</v>
      </c>
      <c r="P2" s="5" t="e">
        <f>'Indicator Date hidden'!Q3</f>
        <v>#REF!</v>
      </c>
      <c r="Q2" s="5" t="e">
        <f>'Indicator Date hidden'!R3</f>
        <v>#REF!</v>
      </c>
      <c r="R2" s="5" t="e">
        <f>'Indicator Date hidden'!S3</f>
        <v>#REF!</v>
      </c>
      <c r="S2" s="5" t="e">
        <f>'Indicator Date hidden'!T3</f>
        <v>#REF!</v>
      </c>
      <c r="T2" s="5" t="e">
        <f>'Indicator Date hidden'!U3</f>
        <v>#REF!</v>
      </c>
      <c r="U2" s="5" t="e">
        <f>'Indicator Date hidden'!V3</f>
        <v>#REF!</v>
      </c>
      <c r="V2" s="5" t="e">
        <f>'Indicator Date hidden'!W3</f>
        <v>#REF!</v>
      </c>
      <c r="W2" s="5" t="e">
        <f>'Indicator Date hidden'!X3</f>
        <v>#REF!</v>
      </c>
      <c r="X2" s="5" t="e">
        <f>'Indicator Date hidden'!Y3</f>
        <v>#REF!</v>
      </c>
      <c r="Y2" s="5" t="e">
        <f>'Indicator Date hidden'!Z3</f>
        <v>#REF!</v>
      </c>
      <c r="Z2" s="5" t="e">
        <f>'Indicator Date hidden'!AA3</f>
        <v>#REF!</v>
      </c>
      <c r="AA2" s="5" t="e">
        <f>'Indicator Date hidden'!AB3</f>
        <v>#REF!</v>
      </c>
      <c r="AB2" s="5" t="e">
        <f>'Indicator Date hidden'!AC3</f>
        <v>#REF!</v>
      </c>
      <c r="AC2" s="5" t="e">
        <f>'Indicator Date hidden'!AD3</f>
        <v>#REF!</v>
      </c>
      <c r="AD2" s="5" t="e">
        <f>'Indicator Date hidden'!AE3</f>
        <v>#REF!</v>
      </c>
      <c r="AE2" s="5" t="e">
        <f>'Indicator Date hidden'!AF3</f>
        <v>#REF!</v>
      </c>
      <c r="AF2" s="5" t="e">
        <f>'Indicator Date hidden'!AG3</f>
        <v>#REF!</v>
      </c>
      <c r="AG2" s="5" t="e">
        <f>'Indicator Date hidden'!AH3</f>
        <v>#REF!</v>
      </c>
      <c r="AH2" s="5" t="e">
        <f>'Indicator Date hidden'!AI3</f>
        <v>#REF!</v>
      </c>
      <c r="AI2" s="5" t="e">
        <f>'Indicator Date hidden'!AJ3</f>
        <v>#REF!</v>
      </c>
      <c r="AJ2" s="5" t="e">
        <f>'Indicator Date hidden'!AK3</f>
        <v>#REF!</v>
      </c>
      <c r="AK2" s="5" t="e">
        <f>'Indicator Date hidden'!AL3</f>
        <v>#REF!</v>
      </c>
      <c r="AL2" s="5" t="e">
        <f>'Indicator Date hidden'!AM3</f>
        <v>#REF!</v>
      </c>
      <c r="AM2" s="5" t="e">
        <f>'Indicator Date hidden'!AN3</f>
        <v>#REF!</v>
      </c>
      <c r="AN2" s="5" t="e">
        <f>'Indicator Date hidden'!AO3</f>
        <v>#REF!</v>
      </c>
      <c r="AO2" s="5" t="e">
        <f>'Indicator Date hidden'!AP3</f>
        <v>#REF!</v>
      </c>
      <c r="AP2" s="5" t="e">
        <f>'Indicator Date hidden'!AQ3</f>
        <v>#REF!</v>
      </c>
      <c r="AQ2" s="5" t="e">
        <f>'Indicator Date hidden'!AR3</f>
        <v>#REF!</v>
      </c>
      <c r="AR2" s="5" t="e">
        <f>'Indicator Date hidden'!AS3</f>
        <v>#REF!</v>
      </c>
      <c r="AS2" s="5" t="e">
        <f>'Indicator Date hidden'!AT3</f>
        <v>#REF!</v>
      </c>
      <c r="AT2" s="5" t="e">
        <f>'Indicator Date hidden'!AU3</f>
        <v>#REF!</v>
      </c>
      <c r="AU2" s="5" t="e">
        <f>'Indicator Date hidden'!AV3</f>
        <v>#REF!</v>
      </c>
      <c r="AV2" s="5" t="e">
        <f>'Indicator Date hidden'!AW3</f>
        <v>#REF!</v>
      </c>
      <c r="AW2" s="5" t="e">
        <f>'Indicator Date hidden'!AX3</f>
        <v>#REF!</v>
      </c>
      <c r="AX2" s="5" t="e">
        <f>'Indicator Date hidden'!AY3</f>
        <v>#REF!</v>
      </c>
      <c r="AY2" s="5" t="e">
        <f>'Indicator Date hidden'!AZ3</f>
        <v>#REF!</v>
      </c>
      <c r="AZ2" s="5" t="e">
        <f>'Indicator Date hidden'!BA3</f>
        <v>#REF!</v>
      </c>
      <c r="BA2" s="5" t="e">
        <f>'Indicator Date hidden'!BB3</f>
        <v>#REF!</v>
      </c>
      <c r="BB2" s="5" t="e">
        <f>'Indicator Date hidden'!BC3</f>
        <v>#REF!</v>
      </c>
      <c r="BC2" s="5" t="e">
        <f>'Indicator Date hidden'!BD3</f>
        <v>#REF!</v>
      </c>
      <c r="BD2" s="5" t="e">
        <f>'Indicator Date hidden'!BE3</f>
        <v>#REF!</v>
      </c>
      <c r="BE2" s="5" t="e">
        <f>'Indicator Date hidden'!BF3</f>
        <v>#REF!</v>
      </c>
      <c r="BF2" s="5" t="e">
        <f>'Indicator Date hidden'!BG3</f>
        <v>#REF!</v>
      </c>
      <c r="BG2" s="5" t="e">
        <f>'Indicator Date hidden'!BH3</f>
        <v>#REF!</v>
      </c>
      <c r="BH2" s="5" t="e">
        <f>'Indicator Date hidden'!BI3</f>
        <v>#REF!</v>
      </c>
      <c r="BI2" s="5" t="e">
        <f>'Indicator Date hidden'!BJ3</f>
        <v>#REF!</v>
      </c>
      <c r="BJ2" s="5" t="e">
        <f>'Indicator Date hidden'!BK3</f>
        <v>#REF!</v>
      </c>
      <c r="BK2" s="5" t="e">
        <f>'Indicator Date hidden'!BL3</f>
        <v>#REF!</v>
      </c>
      <c r="BL2" s="5" t="e">
        <f>'Indicator Date hidden'!BM3</f>
        <v>#REF!</v>
      </c>
      <c r="BM2" s="5" t="e">
        <f>'Indicator Date hidden'!BN3</f>
        <v>#REF!</v>
      </c>
      <c r="BN2" s="5" t="e">
        <f>'Indicator Date hidden'!BO3</f>
        <v>#REF!</v>
      </c>
      <c r="BO2" s="5" t="e">
        <f>'Indicator Date hidden'!BP3</f>
        <v>#REF!</v>
      </c>
      <c r="BP2" s="5" t="e">
        <f>'Indicator Date hidden'!BQ3</f>
        <v>#REF!</v>
      </c>
      <c r="BQ2" s="5" t="e">
        <f>'Indicator Date hidden'!BR3</f>
        <v>#REF!</v>
      </c>
      <c r="BR2" s="5" t="e">
        <f>'Indicator Date hidden'!BS3</f>
        <v>#REF!</v>
      </c>
      <c r="BS2" s="5" t="e">
        <f>'Indicator Date hidden'!BT3</f>
        <v>#REF!</v>
      </c>
      <c r="BT2" s="5" t="e">
        <f>'Indicator Date hidden'!BU3</f>
        <v>#REF!</v>
      </c>
      <c r="BU2" s="5" t="e">
        <f>'Indicator Date hidden'!BV3</f>
        <v>#REF!</v>
      </c>
      <c r="BV2" s="5" t="e">
        <f>'Indicator Date hidden'!BW3</f>
        <v>#REF!</v>
      </c>
      <c r="BW2" s="5" t="e">
        <f>'Indicator Date hidden'!BX3</f>
        <v>#REF!</v>
      </c>
      <c r="BX2" s="5" t="e">
        <f>'Indicator Date hidden'!BY3</f>
        <v>#REF!</v>
      </c>
      <c r="BY2" t="s">
        <v>671</v>
      </c>
      <c r="BZ2" t="s">
        <v>670</v>
      </c>
      <c r="CA2" t="s">
        <v>673</v>
      </c>
      <c r="CB2" t="s">
        <v>676</v>
      </c>
      <c r="CC2" t="s">
        <v>677</v>
      </c>
    </row>
    <row r="3" spans="1:81" x14ac:dyDescent="0.25">
      <c r="A3" t="s">
        <v>0</v>
      </c>
      <c r="B3" s="129" t="e">
        <f>IF('Indicator Date hidden'!C4="x","x",B$2-'Indicator Date hidden'!C4)</f>
        <v>#REF!</v>
      </c>
      <c r="C3" s="129" t="e">
        <f>IF('Indicator Date hidden'!D4="x","x",C$2-'Indicator Date hidden'!D4)</f>
        <v>#REF!</v>
      </c>
      <c r="D3" s="129" t="e">
        <f>IF('Indicator Date hidden'!E4="x","x",D$2-'Indicator Date hidden'!E4)</f>
        <v>#REF!</v>
      </c>
      <c r="E3" s="129" t="e">
        <f>IF('Indicator Date hidden'!F4="x","x",E$2-'Indicator Date hidden'!F4)</f>
        <v>#REF!</v>
      </c>
      <c r="F3" s="129" t="e">
        <f>IF('Indicator Date hidden'!G4="x","x",F$2-'Indicator Date hidden'!G4)</f>
        <v>#REF!</v>
      </c>
      <c r="G3" s="129" t="e">
        <f>IF('Indicator Date hidden'!H4="x","x",G$2-'Indicator Date hidden'!H4)</f>
        <v>#REF!</v>
      </c>
      <c r="H3" s="129" t="e">
        <f>IF('Indicator Date hidden'!I4="x","x",H$2-'Indicator Date hidden'!I4)</f>
        <v>#REF!</v>
      </c>
      <c r="I3" s="129" t="e">
        <f>IF('Indicator Date hidden'!J4="x","x",I$2-'Indicator Date hidden'!J4)</f>
        <v>#REF!</v>
      </c>
      <c r="J3" s="129" t="e">
        <f>IF('Indicator Date hidden'!K4="x","x",J$2-'Indicator Date hidden'!K4)</f>
        <v>#REF!</v>
      </c>
      <c r="K3" s="129" t="e">
        <f>IF('Indicator Date hidden'!L4="x","x",K$2-'Indicator Date hidden'!L4)</f>
        <v>#REF!</v>
      </c>
      <c r="L3" s="129" t="e">
        <f>IF('Indicator Date hidden'!M4="x","x",L$2-'Indicator Date hidden'!M4)</f>
        <v>#REF!</v>
      </c>
      <c r="M3" s="129" t="e">
        <f>IF('Indicator Date hidden'!N4="x","x",M$2-'Indicator Date hidden'!N4)</f>
        <v>#REF!</v>
      </c>
      <c r="N3" s="129" t="e">
        <f>IF('Indicator Date hidden'!O4="x","x",N$2-'Indicator Date hidden'!O4)</f>
        <v>#REF!</v>
      </c>
      <c r="O3" s="129" t="e">
        <f>IF('Indicator Date hidden'!P4="x","x",O$2-'Indicator Date hidden'!P4)</f>
        <v>#REF!</v>
      </c>
      <c r="P3" s="129" t="e">
        <f>IF('Indicator Date hidden'!Q4="x","x",P$2-'Indicator Date hidden'!Q4)</f>
        <v>#REF!</v>
      </c>
      <c r="Q3" s="129" t="e">
        <f>IF('Indicator Date hidden'!R4="x","x",Q$2-'Indicator Date hidden'!R4)</f>
        <v>#REF!</v>
      </c>
      <c r="R3" s="129" t="e">
        <f>IF('Indicator Date hidden'!S4="x","x",R$2-'Indicator Date hidden'!S4)</f>
        <v>#REF!</v>
      </c>
      <c r="S3" s="129" t="e">
        <f>IF('Indicator Date hidden'!T4="x","x",S$2-'Indicator Date hidden'!T4)</f>
        <v>#REF!</v>
      </c>
      <c r="T3" s="129" t="e">
        <f>IF('Indicator Date hidden'!U4="x","x",T$2-'Indicator Date hidden'!U4)</f>
        <v>#REF!</v>
      </c>
      <c r="U3" s="129" t="e">
        <f>IF('Indicator Date hidden'!V4="x","x",U$2-'Indicator Date hidden'!V4)</f>
        <v>#REF!</v>
      </c>
      <c r="V3" s="129" t="e">
        <f>IF('Indicator Date hidden'!W4="x","x",V$2-'Indicator Date hidden'!W4)</f>
        <v>#REF!</v>
      </c>
      <c r="W3" s="129" t="e">
        <f>IF('Indicator Date hidden'!X4="x","x",W$2-'Indicator Date hidden'!X4)</f>
        <v>#REF!</v>
      </c>
      <c r="X3" s="129" t="e">
        <f>IF('Indicator Date hidden'!Y4="x","x",X$2-'Indicator Date hidden'!Y4)</f>
        <v>#REF!</v>
      </c>
      <c r="Y3" s="129" t="e">
        <f>IF('Indicator Date hidden'!Z4="x","x",Y$2-'Indicator Date hidden'!Z4)</f>
        <v>#REF!</v>
      </c>
      <c r="Z3" s="129" t="e">
        <f>IF('Indicator Date hidden'!AA4="x","x",Z$2-'Indicator Date hidden'!AA4)</f>
        <v>#REF!</v>
      </c>
      <c r="AA3" s="129" t="e">
        <f>IF('Indicator Date hidden'!AB4="x","x",AA$2-'Indicator Date hidden'!AB4)</f>
        <v>#REF!</v>
      </c>
      <c r="AB3" s="129" t="e">
        <f>IF('Indicator Date hidden'!AC4="x","x",AB$2-'Indicator Date hidden'!AC4)</f>
        <v>#REF!</v>
      </c>
      <c r="AC3" s="129" t="e">
        <f>IF('Indicator Date hidden'!AD4="x","x",AC$2-'Indicator Date hidden'!AD4)</f>
        <v>#REF!</v>
      </c>
      <c r="AD3" s="129" t="e">
        <f>IF('Indicator Date hidden'!AE4="x","x",AD$2-'Indicator Date hidden'!AE4)</f>
        <v>#REF!</v>
      </c>
      <c r="AE3" s="129" t="e">
        <f>IF('Indicator Date hidden'!AF4="x","x",AE$2-'Indicator Date hidden'!AF4)</f>
        <v>#REF!</v>
      </c>
      <c r="AF3" s="129" t="e">
        <f>IF('Indicator Date hidden'!AG4="x","x",AF$2-'Indicator Date hidden'!AG4)</f>
        <v>#REF!</v>
      </c>
      <c r="AG3" s="129" t="e">
        <f>IF('Indicator Date hidden'!AH4="x","x",AG$2-'Indicator Date hidden'!AH4)</f>
        <v>#REF!</v>
      </c>
      <c r="AH3" s="129" t="e">
        <f>IF('Indicator Date hidden'!AI4="x","x",AH$2-'Indicator Date hidden'!AI4)</f>
        <v>#REF!</v>
      </c>
      <c r="AI3" s="129" t="e">
        <f>IF('Indicator Date hidden'!AJ4="x","x",AI$2-'Indicator Date hidden'!AJ4)</f>
        <v>#REF!</v>
      </c>
      <c r="AJ3" s="129" t="e">
        <f>IF('Indicator Date hidden'!AK4="x","x",AJ$2-'Indicator Date hidden'!AK4)</f>
        <v>#REF!</v>
      </c>
      <c r="AK3" s="129" t="e">
        <f>IF('Indicator Date hidden'!AL4="x","x",AK$2-'Indicator Date hidden'!AL4)</f>
        <v>#REF!</v>
      </c>
      <c r="AL3" s="129" t="e">
        <f>IF('Indicator Date hidden'!AM4="x","x",AL$2-'Indicator Date hidden'!AM4)</f>
        <v>#REF!</v>
      </c>
      <c r="AM3" s="129" t="e">
        <f>IF('Indicator Date hidden'!AN4="x","x",AM$2-'Indicator Date hidden'!AN4)</f>
        <v>#REF!</v>
      </c>
      <c r="AN3" s="129" t="e">
        <f>IF('Indicator Date hidden'!AO4="x","x",AN$2-'Indicator Date hidden'!AO4)</f>
        <v>#REF!</v>
      </c>
      <c r="AO3" s="129" t="e">
        <f>IF('Indicator Date hidden'!AP4="x","x",AO$2-'Indicator Date hidden'!AP4)</f>
        <v>#REF!</v>
      </c>
      <c r="AP3" s="129" t="e">
        <f>IF('Indicator Date hidden'!AQ4="x","x",AP$2-'Indicator Date hidden'!AQ4)</f>
        <v>#REF!</v>
      </c>
      <c r="AQ3" s="129" t="e">
        <f>IF('Indicator Date hidden'!AR4="x","x",AQ$2-'Indicator Date hidden'!AR4)</f>
        <v>#REF!</v>
      </c>
      <c r="AR3" s="129" t="e">
        <f>IF('Indicator Date hidden'!AS4="x","x",AR$2-'Indicator Date hidden'!AS4)</f>
        <v>#REF!</v>
      </c>
      <c r="AS3" s="129" t="e">
        <f>IF('Indicator Date hidden'!AT4="x","x",AS$2-'Indicator Date hidden'!AT4)</f>
        <v>#REF!</v>
      </c>
      <c r="AT3" s="129" t="e">
        <f>IF('Indicator Date hidden'!AU4="x","x",AT$2-'Indicator Date hidden'!AU4)</f>
        <v>#REF!</v>
      </c>
      <c r="AU3" s="129" t="e">
        <f>IF('Indicator Date hidden'!AV4="x","x",AU$2-'Indicator Date hidden'!AV4)</f>
        <v>#REF!</v>
      </c>
      <c r="AV3" s="129" t="e">
        <f>IF('Indicator Date hidden'!AW4="x","x",AV$2-'Indicator Date hidden'!AW4)</f>
        <v>#REF!</v>
      </c>
      <c r="AW3" s="129" t="e">
        <f>IF('Indicator Date hidden'!AX4="x","x",AW$2-'Indicator Date hidden'!AX4)</f>
        <v>#REF!</v>
      </c>
      <c r="AX3" s="129" t="e">
        <f>IF('Indicator Date hidden'!AY4="x","x",AX$2-'Indicator Date hidden'!AY4)</f>
        <v>#REF!</v>
      </c>
      <c r="AY3" s="129" t="e">
        <f>IF('Indicator Date hidden'!AZ4="x","x",AY$2-'Indicator Date hidden'!AZ4)</f>
        <v>#REF!</v>
      </c>
      <c r="AZ3" s="129" t="e">
        <f>IF('Indicator Date hidden'!BA4="x","x",AZ$2-'Indicator Date hidden'!BA4)</f>
        <v>#REF!</v>
      </c>
      <c r="BA3" s="129" t="e">
        <f>IF('Indicator Date hidden'!BB4="x","x",BA$2-'Indicator Date hidden'!BB4)</f>
        <v>#REF!</v>
      </c>
      <c r="BB3" s="129" t="e">
        <f>IF('Indicator Date hidden'!BC4="x","x",BB$2-'Indicator Date hidden'!BC4)</f>
        <v>#REF!</v>
      </c>
      <c r="BC3" s="129" t="e">
        <f>IF('Indicator Date hidden'!BD4="x","x",BC$2-'Indicator Date hidden'!BD4)</f>
        <v>#REF!</v>
      </c>
      <c r="BD3" s="129" t="e">
        <f>IF('Indicator Date hidden'!BE4="x","x",BD$2-'Indicator Date hidden'!BE4)</f>
        <v>#REF!</v>
      </c>
      <c r="BE3" s="129" t="e">
        <f>IF('Indicator Date hidden'!BF4="x","x",BE$2-'Indicator Date hidden'!BF4)</f>
        <v>#REF!</v>
      </c>
      <c r="BF3" s="129" t="e">
        <f>IF('Indicator Date hidden'!BG4="x","x",BF$2-'Indicator Date hidden'!BG4)</f>
        <v>#REF!</v>
      </c>
      <c r="BG3" s="129" t="e">
        <f>IF('Indicator Date hidden'!BH4="x","x",BG$2-'Indicator Date hidden'!BH4)</f>
        <v>#REF!</v>
      </c>
      <c r="BH3" s="129" t="e">
        <f>IF('Indicator Date hidden'!BI4="x","x",BH$2-'Indicator Date hidden'!BI4)</f>
        <v>#REF!</v>
      </c>
      <c r="BI3" s="129" t="e">
        <f>IF('Indicator Date hidden'!BJ4="x","x",BI$2-'Indicator Date hidden'!BJ4)</f>
        <v>#REF!</v>
      </c>
      <c r="BJ3" s="129" t="e">
        <f>IF('Indicator Date hidden'!BK4="x","x",BJ$2-'Indicator Date hidden'!BK4)</f>
        <v>#REF!</v>
      </c>
      <c r="BK3" s="129" t="e">
        <f>IF('Indicator Date hidden'!BL4="x","x",BK$2-'Indicator Date hidden'!BL4)</f>
        <v>#REF!</v>
      </c>
      <c r="BL3" s="129" t="e">
        <f>IF('Indicator Date hidden'!BM4="x","x",BL$2-'Indicator Date hidden'!BM4)</f>
        <v>#REF!</v>
      </c>
      <c r="BM3" s="129" t="e">
        <f>IF('Indicator Date hidden'!BN4="x","x",BM$2-'Indicator Date hidden'!BN4)</f>
        <v>#REF!</v>
      </c>
      <c r="BN3" s="129" t="e">
        <f>IF('Indicator Date hidden'!BO4="x","x",BN$2-'Indicator Date hidden'!BO4)</f>
        <v>#REF!</v>
      </c>
      <c r="BO3" s="129" t="e">
        <f>IF('Indicator Date hidden'!BP4="x","x",BO$2-'Indicator Date hidden'!BP4)</f>
        <v>#REF!</v>
      </c>
      <c r="BP3" s="129" t="e">
        <f>IF('Indicator Date hidden'!BQ4="x","x",BP$2-'Indicator Date hidden'!BQ4)</f>
        <v>#REF!</v>
      </c>
      <c r="BQ3" s="129" t="e">
        <f>IF('Indicator Date hidden'!BR4="x","x",BQ$2-'Indicator Date hidden'!BR4)</f>
        <v>#REF!</v>
      </c>
      <c r="BR3" s="129" t="e">
        <f>IF('Indicator Date hidden'!BS4="x","x",BR$2-'Indicator Date hidden'!BS4)</f>
        <v>#REF!</v>
      </c>
      <c r="BS3" s="129" t="e">
        <f>IF('Indicator Date hidden'!BT4="x","x",BS$2-'Indicator Date hidden'!BT4)</f>
        <v>#REF!</v>
      </c>
      <c r="BT3" s="129" t="e">
        <f>IF('Indicator Date hidden'!BU4="x","x",BT$2-'Indicator Date hidden'!BU4)</f>
        <v>#REF!</v>
      </c>
      <c r="BU3" s="129" t="e">
        <f>IF('Indicator Date hidden'!BV4="x","x",BU$2-'Indicator Date hidden'!BV4)</f>
        <v>#REF!</v>
      </c>
      <c r="BV3" s="129" t="e">
        <f>IF('Indicator Date hidden'!BW4="x","x",BV$2-'Indicator Date hidden'!BW4)</f>
        <v>#REF!</v>
      </c>
      <c r="BW3" s="129" t="e">
        <f>IF('Indicator Date hidden'!BX4="x","x",BW$2-'Indicator Date hidden'!BX4)</f>
        <v>#REF!</v>
      </c>
      <c r="BX3" s="129" t="e">
        <f>IF('Indicator Date hidden'!BY4="x","x",BX$2-'Indicator Date hidden'!BY4)</f>
        <v>#REF!</v>
      </c>
      <c r="BY3" s="5" t="e">
        <f t="shared" ref="BY3:BY34" si="0">SUM(B3:BX3)</f>
        <v>#REF!</v>
      </c>
      <c r="BZ3" s="130" t="e">
        <f t="shared" ref="BZ3:BZ34" si="1">BY3/COUNT(B3:BX3)</f>
        <v>#REF!</v>
      </c>
      <c r="CA3" s="5">
        <f t="shared" ref="CA3:CA34" si="2">COUNTIF(B3:BX3,"&gt;0")</f>
        <v>0</v>
      </c>
      <c r="CB3" s="130" t="e">
        <f t="shared" ref="CB3:CB34" si="3">_xlfn.STDEV.P(B3:BX3)</f>
        <v>#REF!</v>
      </c>
      <c r="CC3" s="133" t="e">
        <f t="shared" ref="CC3:CC34" si="4">MEDIAN(B3:BX3)</f>
        <v>#REF!</v>
      </c>
    </row>
    <row r="4" spans="1:81" x14ac:dyDescent="0.25">
      <c r="A4" t="s">
        <v>2</v>
      </c>
      <c r="B4" s="129" t="e">
        <f>IF('Indicator Date hidden'!C5="x","x",B$2-'Indicator Date hidden'!C5)</f>
        <v>#REF!</v>
      </c>
      <c r="C4" s="129" t="e">
        <f>IF('Indicator Date hidden'!D5="x","x",C$2-'Indicator Date hidden'!D5)</f>
        <v>#REF!</v>
      </c>
      <c r="D4" s="129" t="e">
        <f>IF('Indicator Date hidden'!E5="x","x",D$2-'Indicator Date hidden'!E5)</f>
        <v>#REF!</v>
      </c>
      <c r="E4" s="129" t="e">
        <f>IF('Indicator Date hidden'!F5="x","x",E$2-'Indicator Date hidden'!F5)</f>
        <v>#REF!</v>
      </c>
      <c r="F4" s="129" t="e">
        <f>IF('Indicator Date hidden'!G5="x","x",F$2-'Indicator Date hidden'!G5)</f>
        <v>#REF!</v>
      </c>
      <c r="G4" s="129" t="e">
        <f>IF('Indicator Date hidden'!H5="x","x",G$2-'Indicator Date hidden'!H5)</f>
        <v>#REF!</v>
      </c>
      <c r="H4" s="129" t="e">
        <f>IF('Indicator Date hidden'!I5="x","x",H$2-'Indicator Date hidden'!I5)</f>
        <v>#REF!</v>
      </c>
      <c r="I4" s="129" t="e">
        <f>IF('Indicator Date hidden'!J5="x","x",I$2-'Indicator Date hidden'!J5)</f>
        <v>#REF!</v>
      </c>
      <c r="J4" s="129" t="e">
        <f>IF('Indicator Date hidden'!K5="x","x",J$2-'Indicator Date hidden'!K5)</f>
        <v>#REF!</v>
      </c>
      <c r="K4" s="129" t="e">
        <f>IF('Indicator Date hidden'!L5="x","x",K$2-'Indicator Date hidden'!L5)</f>
        <v>#REF!</v>
      </c>
      <c r="L4" s="129" t="e">
        <f>IF('Indicator Date hidden'!M5="x","x",L$2-'Indicator Date hidden'!M5)</f>
        <v>#REF!</v>
      </c>
      <c r="M4" s="129" t="e">
        <f>IF('Indicator Date hidden'!N5="x","x",M$2-'Indicator Date hidden'!N5)</f>
        <v>#REF!</v>
      </c>
      <c r="N4" s="129" t="e">
        <f>IF('Indicator Date hidden'!O5="x","x",N$2-'Indicator Date hidden'!O5)</f>
        <v>#REF!</v>
      </c>
      <c r="O4" s="129" t="e">
        <f>IF('Indicator Date hidden'!P5="x","x",O$2-'Indicator Date hidden'!P5)</f>
        <v>#REF!</v>
      </c>
      <c r="P4" s="129" t="e">
        <f>IF('Indicator Date hidden'!Q5="x","x",P$2-'Indicator Date hidden'!Q5)</f>
        <v>#REF!</v>
      </c>
      <c r="Q4" s="129" t="e">
        <f>IF('Indicator Date hidden'!R5="x","x",Q$2-'Indicator Date hidden'!R5)</f>
        <v>#REF!</v>
      </c>
      <c r="R4" s="129" t="e">
        <f>IF('Indicator Date hidden'!S5="x","x",R$2-'Indicator Date hidden'!S5)</f>
        <v>#REF!</v>
      </c>
      <c r="S4" s="129" t="e">
        <f>IF('Indicator Date hidden'!T5="x","x",S$2-'Indicator Date hidden'!T5)</f>
        <v>#REF!</v>
      </c>
      <c r="T4" s="129" t="e">
        <f>IF('Indicator Date hidden'!U5="x","x",T$2-'Indicator Date hidden'!U5)</f>
        <v>#REF!</v>
      </c>
      <c r="U4" s="129" t="e">
        <f>IF('Indicator Date hidden'!V5="x","x",U$2-'Indicator Date hidden'!V5)</f>
        <v>#REF!</v>
      </c>
      <c r="V4" s="129" t="e">
        <f>IF('Indicator Date hidden'!W5="x","x",V$2-'Indicator Date hidden'!W5)</f>
        <v>#REF!</v>
      </c>
      <c r="W4" s="129" t="e">
        <f>IF('Indicator Date hidden'!X5="x","x",W$2-'Indicator Date hidden'!X5)</f>
        <v>#REF!</v>
      </c>
      <c r="X4" s="129" t="e">
        <f>IF('Indicator Date hidden'!Y5="x","x",X$2-'Indicator Date hidden'!Y5)</f>
        <v>#REF!</v>
      </c>
      <c r="Y4" s="129" t="e">
        <f>IF('Indicator Date hidden'!Z5="x","x",Y$2-'Indicator Date hidden'!Z5)</f>
        <v>#REF!</v>
      </c>
      <c r="Z4" s="129" t="e">
        <f>IF('Indicator Date hidden'!AA5="x","x",Z$2-'Indicator Date hidden'!AA5)</f>
        <v>#REF!</v>
      </c>
      <c r="AA4" s="129" t="e">
        <f>IF('Indicator Date hidden'!AB5="x","x",AA$2-'Indicator Date hidden'!AB5)</f>
        <v>#REF!</v>
      </c>
      <c r="AB4" s="129" t="e">
        <f>IF('Indicator Date hidden'!AC5="x","x",AB$2-'Indicator Date hidden'!AC5)</f>
        <v>#REF!</v>
      </c>
      <c r="AC4" s="129" t="e">
        <f>IF('Indicator Date hidden'!AD5="x","x",AC$2-'Indicator Date hidden'!AD5)</f>
        <v>#REF!</v>
      </c>
      <c r="AD4" s="129" t="e">
        <f>IF('Indicator Date hidden'!AE5="x","x",AD$2-'Indicator Date hidden'!AE5)</f>
        <v>#REF!</v>
      </c>
      <c r="AE4" s="129" t="e">
        <f>IF('Indicator Date hidden'!AF5="x","x",AE$2-'Indicator Date hidden'!AF5)</f>
        <v>#REF!</v>
      </c>
      <c r="AF4" s="129" t="e">
        <f>IF('Indicator Date hidden'!AG5="x","x",AF$2-'Indicator Date hidden'!AG5)</f>
        <v>#REF!</v>
      </c>
      <c r="AG4" s="129" t="e">
        <f>IF('Indicator Date hidden'!AH5="x","x",AG$2-'Indicator Date hidden'!AH5)</f>
        <v>#REF!</v>
      </c>
      <c r="AH4" s="129" t="e">
        <f>IF('Indicator Date hidden'!AI5="x","x",AH$2-'Indicator Date hidden'!AI5)</f>
        <v>#REF!</v>
      </c>
      <c r="AI4" s="129" t="e">
        <f>IF('Indicator Date hidden'!AJ5="x","x",AI$2-'Indicator Date hidden'!AJ5)</f>
        <v>#REF!</v>
      </c>
      <c r="AJ4" s="129" t="e">
        <f>IF('Indicator Date hidden'!AK5="x","x",AJ$2-'Indicator Date hidden'!AK5)</f>
        <v>#REF!</v>
      </c>
      <c r="AK4" s="129" t="e">
        <f>IF('Indicator Date hidden'!AL5="x","x",AK$2-'Indicator Date hidden'!AL5)</f>
        <v>#REF!</v>
      </c>
      <c r="AL4" s="129" t="e">
        <f>IF('Indicator Date hidden'!AM5="x","x",AL$2-'Indicator Date hidden'!AM5)</f>
        <v>#REF!</v>
      </c>
      <c r="AM4" s="129" t="e">
        <f>IF('Indicator Date hidden'!AN5="x","x",AM$2-'Indicator Date hidden'!AN5)</f>
        <v>#REF!</v>
      </c>
      <c r="AN4" s="129" t="e">
        <f>IF('Indicator Date hidden'!AO5="x","x",AN$2-'Indicator Date hidden'!AO5)</f>
        <v>#REF!</v>
      </c>
      <c r="AO4" s="129" t="e">
        <f>IF('Indicator Date hidden'!AP5="x","x",AO$2-'Indicator Date hidden'!AP5)</f>
        <v>#REF!</v>
      </c>
      <c r="AP4" s="129" t="e">
        <f>IF('Indicator Date hidden'!AQ5="x","x",AP$2-'Indicator Date hidden'!AQ5)</f>
        <v>#REF!</v>
      </c>
      <c r="AQ4" s="129" t="e">
        <f>IF('Indicator Date hidden'!AR5="x","x",AQ$2-'Indicator Date hidden'!AR5)</f>
        <v>#REF!</v>
      </c>
      <c r="AR4" s="129" t="e">
        <f>IF('Indicator Date hidden'!AS5="x","x",AR$2-'Indicator Date hidden'!AS5)</f>
        <v>#REF!</v>
      </c>
      <c r="AS4" s="129" t="e">
        <f>IF('Indicator Date hidden'!AT5="x","x",AS$2-'Indicator Date hidden'!AT5)</f>
        <v>#REF!</v>
      </c>
      <c r="AT4" s="129" t="e">
        <f>IF('Indicator Date hidden'!AU5="x","x",AT$2-'Indicator Date hidden'!AU5)</f>
        <v>#REF!</v>
      </c>
      <c r="AU4" s="129" t="e">
        <f>IF('Indicator Date hidden'!AV5="x","x",AU$2-'Indicator Date hidden'!AV5)</f>
        <v>#REF!</v>
      </c>
      <c r="AV4" s="129" t="e">
        <f>IF('Indicator Date hidden'!AW5="x","x",AV$2-'Indicator Date hidden'!AW5)</f>
        <v>#REF!</v>
      </c>
      <c r="AW4" s="129" t="e">
        <f>IF('Indicator Date hidden'!AX5="x","x",AW$2-'Indicator Date hidden'!AX5)</f>
        <v>#REF!</v>
      </c>
      <c r="AX4" s="129" t="e">
        <f>IF('Indicator Date hidden'!AY5="x","x",AX$2-'Indicator Date hidden'!AY5)</f>
        <v>#REF!</v>
      </c>
      <c r="AY4" s="129" t="e">
        <f>IF('Indicator Date hidden'!AZ5="x","x",AY$2-'Indicator Date hidden'!AZ5)</f>
        <v>#REF!</v>
      </c>
      <c r="AZ4" s="129" t="e">
        <f>IF('Indicator Date hidden'!BA5="x","x",AZ$2-'Indicator Date hidden'!BA5)</f>
        <v>#REF!</v>
      </c>
      <c r="BA4" s="129" t="e">
        <f>IF('Indicator Date hidden'!BB5="x","x",BA$2-'Indicator Date hidden'!BB5)</f>
        <v>#REF!</v>
      </c>
      <c r="BB4" s="129" t="e">
        <f>IF('Indicator Date hidden'!BC5="x","x",BB$2-'Indicator Date hidden'!BC5)</f>
        <v>#REF!</v>
      </c>
      <c r="BC4" s="129" t="e">
        <f>IF('Indicator Date hidden'!BD5="x","x",BC$2-'Indicator Date hidden'!BD5)</f>
        <v>#REF!</v>
      </c>
      <c r="BD4" s="129" t="e">
        <f>IF('Indicator Date hidden'!BE5="x","x",BD$2-'Indicator Date hidden'!BE5)</f>
        <v>#REF!</v>
      </c>
      <c r="BE4" s="129" t="e">
        <f>IF('Indicator Date hidden'!BF5="x","x",BE$2-'Indicator Date hidden'!BF5)</f>
        <v>#REF!</v>
      </c>
      <c r="BF4" s="129" t="e">
        <f>IF('Indicator Date hidden'!BG5="x","x",BF$2-'Indicator Date hidden'!BG5)</f>
        <v>#REF!</v>
      </c>
      <c r="BG4" s="129" t="e">
        <f>IF('Indicator Date hidden'!BH5="x","x",BG$2-'Indicator Date hidden'!BH5)</f>
        <v>#REF!</v>
      </c>
      <c r="BH4" s="129" t="e">
        <f>IF('Indicator Date hidden'!BI5="x","x",BH$2-'Indicator Date hidden'!BI5)</f>
        <v>#REF!</v>
      </c>
      <c r="BI4" s="129" t="e">
        <f>IF('Indicator Date hidden'!BJ5="x","x",BI$2-'Indicator Date hidden'!BJ5)</f>
        <v>#REF!</v>
      </c>
      <c r="BJ4" s="129" t="e">
        <f>IF('Indicator Date hidden'!BK5="x","x",BJ$2-'Indicator Date hidden'!BK5)</f>
        <v>#REF!</v>
      </c>
      <c r="BK4" s="129" t="e">
        <f>IF('Indicator Date hidden'!BL5="x","x",BK$2-'Indicator Date hidden'!BL5)</f>
        <v>#REF!</v>
      </c>
      <c r="BL4" s="129" t="e">
        <f>IF('Indicator Date hidden'!BM5="x","x",BL$2-'Indicator Date hidden'!BM5)</f>
        <v>#REF!</v>
      </c>
      <c r="BM4" s="129" t="e">
        <f>IF('Indicator Date hidden'!BN5="x","x",BM$2-'Indicator Date hidden'!BN5)</f>
        <v>#REF!</v>
      </c>
      <c r="BN4" s="129" t="e">
        <f>IF('Indicator Date hidden'!BO5="x","x",BN$2-'Indicator Date hidden'!BO5)</f>
        <v>#REF!</v>
      </c>
      <c r="BO4" s="129" t="e">
        <f>IF('Indicator Date hidden'!BP5="x","x",BO$2-'Indicator Date hidden'!BP5)</f>
        <v>#REF!</v>
      </c>
      <c r="BP4" s="129" t="e">
        <f>IF('Indicator Date hidden'!BQ5="x","x",BP$2-'Indicator Date hidden'!BQ5)</f>
        <v>#REF!</v>
      </c>
      <c r="BQ4" s="129" t="e">
        <f>IF('Indicator Date hidden'!BR5="x","x",BQ$2-'Indicator Date hidden'!BR5)</f>
        <v>#REF!</v>
      </c>
      <c r="BR4" s="129" t="e">
        <f>IF('Indicator Date hidden'!BS5="x","x",BR$2-'Indicator Date hidden'!BS5)</f>
        <v>#REF!</v>
      </c>
      <c r="BS4" s="129" t="e">
        <f>IF('Indicator Date hidden'!BT5="x","x",BS$2-'Indicator Date hidden'!BT5)</f>
        <v>#REF!</v>
      </c>
      <c r="BT4" s="129" t="e">
        <f>IF('Indicator Date hidden'!BU5="x","x",BT$2-'Indicator Date hidden'!BU5)</f>
        <v>#REF!</v>
      </c>
      <c r="BU4" s="129" t="e">
        <f>IF('Indicator Date hidden'!BV5="x","x",BU$2-'Indicator Date hidden'!BV5)</f>
        <v>#REF!</v>
      </c>
      <c r="BV4" s="129" t="e">
        <f>IF('Indicator Date hidden'!BW5="x","x",BV$2-'Indicator Date hidden'!BW5)</f>
        <v>#REF!</v>
      </c>
      <c r="BW4" s="129" t="e">
        <f>IF('Indicator Date hidden'!BX5="x","x",BW$2-'Indicator Date hidden'!BX5)</f>
        <v>#REF!</v>
      </c>
      <c r="BX4" s="129" t="e">
        <f>IF('Indicator Date hidden'!BY5="x","x",BX$2-'Indicator Date hidden'!BY5)</f>
        <v>#REF!</v>
      </c>
      <c r="BY4" s="5" t="e">
        <f t="shared" si="0"/>
        <v>#REF!</v>
      </c>
      <c r="BZ4" s="130" t="e">
        <f t="shared" si="1"/>
        <v>#REF!</v>
      </c>
      <c r="CA4" s="5">
        <f t="shared" si="2"/>
        <v>0</v>
      </c>
      <c r="CB4" s="130" t="e">
        <f t="shared" si="3"/>
        <v>#REF!</v>
      </c>
      <c r="CC4" s="133" t="e">
        <f t="shared" si="4"/>
        <v>#REF!</v>
      </c>
    </row>
    <row r="5" spans="1:81" x14ac:dyDescent="0.25">
      <c r="A5" t="s">
        <v>4</v>
      </c>
      <c r="B5" s="129" t="e">
        <f>IF('Indicator Date hidden'!C6="x","x",B$2-'Indicator Date hidden'!C6)</f>
        <v>#REF!</v>
      </c>
      <c r="C5" s="129" t="e">
        <f>IF('Indicator Date hidden'!D6="x","x",C$2-'Indicator Date hidden'!D6)</f>
        <v>#REF!</v>
      </c>
      <c r="D5" s="129" t="e">
        <f>IF('Indicator Date hidden'!E6="x","x",D$2-'Indicator Date hidden'!E6)</f>
        <v>#REF!</v>
      </c>
      <c r="E5" s="129" t="e">
        <f>IF('Indicator Date hidden'!F6="x","x",E$2-'Indicator Date hidden'!F6)</f>
        <v>#REF!</v>
      </c>
      <c r="F5" s="129" t="e">
        <f>IF('Indicator Date hidden'!G6="x","x",F$2-'Indicator Date hidden'!G6)</f>
        <v>#REF!</v>
      </c>
      <c r="G5" s="129" t="e">
        <f>IF('Indicator Date hidden'!H6="x","x",G$2-'Indicator Date hidden'!H6)</f>
        <v>#REF!</v>
      </c>
      <c r="H5" s="129" t="e">
        <f>IF('Indicator Date hidden'!I6="x","x",H$2-'Indicator Date hidden'!I6)</f>
        <v>#REF!</v>
      </c>
      <c r="I5" s="129" t="e">
        <f>IF('Indicator Date hidden'!J6="x","x",I$2-'Indicator Date hidden'!J6)</f>
        <v>#REF!</v>
      </c>
      <c r="J5" s="129" t="e">
        <f>IF('Indicator Date hidden'!K6="x","x",J$2-'Indicator Date hidden'!K6)</f>
        <v>#REF!</v>
      </c>
      <c r="K5" s="129" t="e">
        <f>IF('Indicator Date hidden'!L6="x","x",K$2-'Indicator Date hidden'!L6)</f>
        <v>#REF!</v>
      </c>
      <c r="L5" s="129" t="e">
        <f>IF('Indicator Date hidden'!M6="x","x",L$2-'Indicator Date hidden'!M6)</f>
        <v>#REF!</v>
      </c>
      <c r="M5" s="129" t="e">
        <f>IF('Indicator Date hidden'!N6="x","x",M$2-'Indicator Date hidden'!N6)</f>
        <v>#REF!</v>
      </c>
      <c r="N5" s="129" t="e">
        <f>IF('Indicator Date hidden'!O6="x","x",N$2-'Indicator Date hidden'!O6)</f>
        <v>#REF!</v>
      </c>
      <c r="O5" s="129" t="e">
        <f>IF('Indicator Date hidden'!P6="x","x",O$2-'Indicator Date hidden'!P6)</f>
        <v>#REF!</v>
      </c>
      <c r="P5" s="129" t="e">
        <f>IF('Indicator Date hidden'!Q6="x","x",P$2-'Indicator Date hidden'!Q6)</f>
        <v>#REF!</v>
      </c>
      <c r="Q5" s="129" t="e">
        <f>IF('Indicator Date hidden'!R6="x","x",Q$2-'Indicator Date hidden'!R6)</f>
        <v>#REF!</v>
      </c>
      <c r="R5" s="129" t="e">
        <f>IF('Indicator Date hidden'!S6="x","x",R$2-'Indicator Date hidden'!S6)</f>
        <v>#REF!</v>
      </c>
      <c r="S5" s="129" t="e">
        <f>IF('Indicator Date hidden'!T6="x","x",S$2-'Indicator Date hidden'!T6)</f>
        <v>#REF!</v>
      </c>
      <c r="T5" s="129" t="e">
        <f>IF('Indicator Date hidden'!U6="x","x",T$2-'Indicator Date hidden'!U6)</f>
        <v>#REF!</v>
      </c>
      <c r="U5" s="129" t="e">
        <f>IF('Indicator Date hidden'!V6="x","x",U$2-'Indicator Date hidden'!V6)</f>
        <v>#REF!</v>
      </c>
      <c r="V5" s="129" t="e">
        <f>IF('Indicator Date hidden'!W6="x","x",V$2-'Indicator Date hidden'!W6)</f>
        <v>#REF!</v>
      </c>
      <c r="W5" s="129" t="e">
        <f>IF('Indicator Date hidden'!X6="x","x",W$2-'Indicator Date hidden'!X6)</f>
        <v>#REF!</v>
      </c>
      <c r="X5" s="129" t="e">
        <f>IF('Indicator Date hidden'!Y6="x","x",X$2-'Indicator Date hidden'!Y6)</f>
        <v>#REF!</v>
      </c>
      <c r="Y5" s="129" t="e">
        <f>IF('Indicator Date hidden'!Z6="x","x",Y$2-'Indicator Date hidden'!Z6)</f>
        <v>#REF!</v>
      </c>
      <c r="Z5" s="129" t="e">
        <f>IF('Indicator Date hidden'!AA6="x","x",Z$2-'Indicator Date hidden'!AA6)</f>
        <v>#REF!</v>
      </c>
      <c r="AA5" s="129" t="e">
        <f>IF('Indicator Date hidden'!AB6="x","x",AA$2-'Indicator Date hidden'!AB6)</f>
        <v>#REF!</v>
      </c>
      <c r="AB5" s="129" t="e">
        <f>IF('Indicator Date hidden'!AC6="x","x",AB$2-'Indicator Date hidden'!AC6)</f>
        <v>#REF!</v>
      </c>
      <c r="AC5" s="129" t="e">
        <f>IF('Indicator Date hidden'!AD6="x","x",AC$2-'Indicator Date hidden'!AD6)</f>
        <v>#REF!</v>
      </c>
      <c r="AD5" s="129" t="e">
        <f>IF('Indicator Date hidden'!AE6="x","x",AD$2-'Indicator Date hidden'!AE6)</f>
        <v>#REF!</v>
      </c>
      <c r="AE5" s="129" t="e">
        <f>IF('Indicator Date hidden'!AF6="x","x",AE$2-'Indicator Date hidden'!AF6)</f>
        <v>#REF!</v>
      </c>
      <c r="AF5" s="129" t="e">
        <f>IF('Indicator Date hidden'!AG6="x","x",AF$2-'Indicator Date hidden'!AG6)</f>
        <v>#REF!</v>
      </c>
      <c r="AG5" s="129" t="e">
        <f>IF('Indicator Date hidden'!AH6="x","x",AG$2-'Indicator Date hidden'!AH6)</f>
        <v>#REF!</v>
      </c>
      <c r="AH5" s="129" t="e">
        <f>IF('Indicator Date hidden'!AI6="x","x",AH$2-'Indicator Date hidden'!AI6)</f>
        <v>#REF!</v>
      </c>
      <c r="AI5" s="129" t="e">
        <f>IF('Indicator Date hidden'!AJ6="x","x",AI$2-'Indicator Date hidden'!AJ6)</f>
        <v>#REF!</v>
      </c>
      <c r="AJ5" s="129" t="e">
        <f>IF('Indicator Date hidden'!AK6="x","x",AJ$2-'Indicator Date hidden'!AK6)</f>
        <v>#REF!</v>
      </c>
      <c r="AK5" s="129" t="e">
        <f>IF('Indicator Date hidden'!AL6="x","x",AK$2-'Indicator Date hidden'!AL6)</f>
        <v>#REF!</v>
      </c>
      <c r="AL5" s="129" t="e">
        <f>IF('Indicator Date hidden'!AM6="x","x",AL$2-'Indicator Date hidden'!AM6)</f>
        <v>#REF!</v>
      </c>
      <c r="AM5" s="129" t="e">
        <f>IF('Indicator Date hidden'!AN6="x","x",AM$2-'Indicator Date hidden'!AN6)</f>
        <v>#REF!</v>
      </c>
      <c r="AN5" s="129" t="e">
        <f>IF('Indicator Date hidden'!AO6="x","x",AN$2-'Indicator Date hidden'!AO6)</f>
        <v>#REF!</v>
      </c>
      <c r="AO5" s="129" t="e">
        <f>IF('Indicator Date hidden'!AP6="x","x",AO$2-'Indicator Date hidden'!AP6)</f>
        <v>#REF!</v>
      </c>
      <c r="AP5" s="129" t="e">
        <f>IF('Indicator Date hidden'!AQ6="x","x",AP$2-'Indicator Date hidden'!AQ6)</f>
        <v>#REF!</v>
      </c>
      <c r="AQ5" s="129" t="e">
        <f>IF('Indicator Date hidden'!AR6="x","x",AQ$2-'Indicator Date hidden'!AR6)</f>
        <v>#REF!</v>
      </c>
      <c r="AR5" s="129" t="e">
        <f>IF('Indicator Date hidden'!AS6="x","x",AR$2-'Indicator Date hidden'!AS6)</f>
        <v>#REF!</v>
      </c>
      <c r="AS5" s="129" t="e">
        <f>IF('Indicator Date hidden'!AT6="x","x",AS$2-'Indicator Date hidden'!AT6)</f>
        <v>#REF!</v>
      </c>
      <c r="AT5" s="129" t="e">
        <f>IF('Indicator Date hidden'!AU6="x","x",AT$2-'Indicator Date hidden'!AU6)</f>
        <v>#REF!</v>
      </c>
      <c r="AU5" s="129" t="e">
        <f>IF('Indicator Date hidden'!AV6="x","x",AU$2-'Indicator Date hidden'!AV6)</f>
        <v>#REF!</v>
      </c>
      <c r="AV5" s="129" t="e">
        <f>IF('Indicator Date hidden'!AW6="x","x",AV$2-'Indicator Date hidden'!AW6)</f>
        <v>#REF!</v>
      </c>
      <c r="AW5" s="129" t="e">
        <f>IF('Indicator Date hidden'!AX6="x","x",AW$2-'Indicator Date hidden'!AX6)</f>
        <v>#REF!</v>
      </c>
      <c r="AX5" s="129" t="e">
        <f>IF('Indicator Date hidden'!AY6="x","x",AX$2-'Indicator Date hidden'!AY6)</f>
        <v>#REF!</v>
      </c>
      <c r="AY5" s="129" t="e">
        <f>IF('Indicator Date hidden'!AZ6="x","x",AY$2-'Indicator Date hidden'!AZ6)</f>
        <v>#REF!</v>
      </c>
      <c r="AZ5" s="129" t="e">
        <f>IF('Indicator Date hidden'!BA6="x","x",AZ$2-'Indicator Date hidden'!BA6)</f>
        <v>#REF!</v>
      </c>
      <c r="BA5" s="129" t="e">
        <f>IF('Indicator Date hidden'!BB6="x","x",BA$2-'Indicator Date hidden'!BB6)</f>
        <v>#REF!</v>
      </c>
      <c r="BB5" s="129" t="e">
        <f>IF('Indicator Date hidden'!BC6="x","x",BB$2-'Indicator Date hidden'!BC6)</f>
        <v>#REF!</v>
      </c>
      <c r="BC5" s="129" t="e">
        <f>IF('Indicator Date hidden'!BD6="x","x",BC$2-'Indicator Date hidden'!BD6)</f>
        <v>#REF!</v>
      </c>
      <c r="BD5" s="129" t="e">
        <f>IF('Indicator Date hidden'!BE6="x","x",BD$2-'Indicator Date hidden'!BE6)</f>
        <v>#REF!</v>
      </c>
      <c r="BE5" s="129" t="e">
        <f>IF('Indicator Date hidden'!BF6="x","x",BE$2-'Indicator Date hidden'!BF6)</f>
        <v>#REF!</v>
      </c>
      <c r="BF5" s="129" t="e">
        <f>IF('Indicator Date hidden'!BG6="x","x",BF$2-'Indicator Date hidden'!BG6)</f>
        <v>#REF!</v>
      </c>
      <c r="BG5" s="129" t="e">
        <f>IF('Indicator Date hidden'!BH6="x","x",BG$2-'Indicator Date hidden'!BH6)</f>
        <v>#REF!</v>
      </c>
      <c r="BH5" s="129" t="e">
        <f>IF('Indicator Date hidden'!BI6="x","x",BH$2-'Indicator Date hidden'!BI6)</f>
        <v>#REF!</v>
      </c>
      <c r="BI5" s="129" t="e">
        <f>IF('Indicator Date hidden'!BJ6="x","x",BI$2-'Indicator Date hidden'!BJ6)</f>
        <v>#REF!</v>
      </c>
      <c r="BJ5" s="129" t="e">
        <f>IF('Indicator Date hidden'!BK6="x","x",BJ$2-'Indicator Date hidden'!BK6)</f>
        <v>#REF!</v>
      </c>
      <c r="BK5" s="129" t="e">
        <f>IF('Indicator Date hidden'!BL6="x","x",BK$2-'Indicator Date hidden'!BL6)</f>
        <v>#REF!</v>
      </c>
      <c r="BL5" s="129" t="e">
        <f>IF('Indicator Date hidden'!BM6="x","x",BL$2-'Indicator Date hidden'!BM6)</f>
        <v>#REF!</v>
      </c>
      <c r="BM5" s="129" t="e">
        <f>IF('Indicator Date hidden'!BN6="x","x",BM$2-'Indicator Date hidden'!BN6)</f>
        <v>#REF!</v>
      </c>
      <c r="BN5" s="129" t="e">
        <f>IF('Indicator Date hidden'!BO6="x","x",BN$2-'Indicator Date hidden'!BO6)</f>
        <v>#REF!</v>
      </c>
      <c r="BO5" s="129" t="e">
        <f>IF('Indicator Date hidden'!BP6="x","x",BO$2-'Indicator Date hidden'!BP6)</f>
        <v>#REF!</v>
      </c>
      <c r="BP5" s="129" t="e">
        <f>IF('Indicator Date hidden'!BQ6="x","x",BP$2-'Indicator Date hidden'!BQ6)</f>
        <v>#REF!</v>
      </c>
      <c r="BQ5" s="129" t="e">
        <f>IF('Indicator Date hidden'!BR6="x","x",BQ$2-'Indicator Date hidden'!BR6)</f>
        <v>#REF!</v>
      </c>
      <c r="BR5" s="129" t="e">
        <f>IF('Indicator Date hidden'!BS6="x","x",BR$2-'Indicator Date hidden'!BS6)</f>
        <v>#REF!</v>
      </c>
      <c r="BS5" s="129" t="e">
        <f>IF('Indicator Date hidden'!BT6="x","x",BS$2-'Indicator Date hidden'!BT6)</f>
        <v>#REF!</v>
      </c>
      <c r="BT5" s="129" t="e">
        <f>IF('Indicator Date hidden'!BU6="x","x",BT$2-'Indicator Date hidden'!BU6)</f>
        <v>#REF!</v>
      </c>
      <c r="BU5" s="129" t="e">
        <f>IF('Indicator Date hidden'!BV6="x","x",BU$2-'Indicator Date hidden'!BV6)</f>
        <v>#REF!</v>
      </c>
      <c r="BV5" s="129" t="e">
        <f>IF('Indicator Date hidden'!BW6="x","x",BV$2-'Indicator Date hidden'!BW6)</f>
        <v>#REF!</v>
      </c>
      <c r="BW5" s="129" t="e">
        <f>IF('Indicator Date hidden'!BX6="x","x",BW$2-'Indicator Date hidden'!BX6)</f>
        <v>#REF!</v>
      </c>
      <c r="BX5" s="129" t="e">
        <f>IF('Indicator Date hidden'!BY6="x","x",BX$2-'Indicator Date hidden'!BY6)</f>
        <v>#REF!</v>
      </c>
      <c r="BY5" s="5" t="e">
        <f t="shared" si="0"/>
        <v>#REF!</v>
      </c>
      <c r="BZ5" s="130" t="e">
        <f t="shared" si="1"/>
        <v>#REF!</v>
      </c>
      <c r="CA5" s="5">
        <f t="shared" si="2"/>
        <v>0</v>
      </c>
      <c r="CB5" s="130" t="e">
        <f t="shared" si="3"/>
        <v>#REF!</v>
      </c>
      <c r="CC5" s="133" t="e">
        <f t="shared" si="4"/>
        <v>#REF!</v>
      </c>
    </row>
    <row r="6" spans="1:81" x14ac:dyDescent="0.25">
      <c r="A6" t="s">
        <v>6</v>
      </c>
      <c r="B6" s="129" t="e">
        <f>IF('Indicator Date hidden'!C7="x","x",B$2-'Indicator Date hidden'!C7)</f>
        <v>#REF!</v>
      </c>
      <c r="C6" s="129" t="e">
        <f>IF('Indicator Date hidden'!D7="x","x",C$2-'Indicator Date hidden'!D7)</f>
        <v>#REF!</v>
      </c>
      <c r="D6" s="129" t="e">
        <f>IF('Indicator Date hidden'!E7="x","x",D$2-'Indicator Date hidden'!E7)</f>
        <v>#REF!</v>
      </c>
      <c r="E6" s="129" t="e">
        <f>IF('Indicator Date hidden'!F7="x","x",E$2-'Indicator Date hidden'!F7)</f>
        <v>#REF!</v>
      </c>
      <c r="F6" s="129" t="e">
        <f>IF('Indicator Date hidden'!G7="x","x",F$2-'Indicator Date hidden'!G7)</f>
        <v>#REF!</v>
      </c>
      <c r="G6" s="129" t="e">
        <f>IF('Indicator Date hidden'!H7="x","x",G$2-'Indicator Date hidden'!H7)</f>
        <v>#REF!</v>
      </c>
      <c r="H6" s="129" t="e">
        <f>IF('Indicator Date hidden'!I7="x","x",H$2-'Indicator Date hidden'!I7)</f>
        <v>#REF!</v>
      </c>
      <c r="I6" s="129" t="e">
        <f>IF('Indicator Date hidden'!J7="x","x",I$2-'Indicator Date hidden'!J7)</f>
        <v>#REF!</v>
      </c>
      <c r="J6" s="129" t="e">
        <f>IF('Indicator Date hidden'!K7="x","x",J$2-'Indicator Date hidden'!K7)</f>
        <v>#REF!</v>
      </c>
      <c r="K6" s="129" t="e">
        <f>IF('Indicator Date hidden'!L7="x","x",K$2-'Indicator Date hidden'!L7)</f>
        <v>#REF!</v>
      </c>
      <c r="L6" s="129" t="e">
        <f>IF('Indicator Date hidden'!M7="x","x",L$2-'Indicator Date hidden'!M7)</f>
        <v>#REF!</v>
      </c>
      <c r="M6" s="129" t="e">
        <f>IF('Indicator Date hidden'!N7="x","x",M$2-'Indicator Date hidden'!N7)</f>
        <v>#REF!</v>
      </c>
      <c r="N6" s="129" t="e">
        <f>IF('Indicator Date hidden'!O7="x","x",N$2-'Indicator Date hidden'!O7)</f>
        <v>#REF!</v>
      </c>
      <c r="O6" s="129" t="e">
        <f>IF('Indicator Date hidden'!P7="x","x",O$2-'Indicator Date hidden'!P7)</f>
        <v>#REF!</v>
      </c>
      <c r="P6" s="129" t="e">
        <f>IF('Indicator Date hidden'!Q7="x","x",P$2-'Indicator Date hidden'!Q7)</f>
        <v>#REF!</v>
      </c>
      <c r="Q6" s="129" t="e">
        <f>IF('Indicator Date hidden'!R7="x","x",Q$2-'Indicator Date hidden'!R7)</f>
        <v>#REF!</v>
      </c>
      <c r="R6" s="129" t="e">
        <f>IF('Indicator Date hidden'!S7="x","x",R$2-'Indicator Date hidden'!S7)</f>
        <v>#REF!</v>
      </c>
      <c r="S6" s="129" t="e">
        <f>IF('Indicator Date hidden'!T7="x","x",S$2-'Indicator Date hidden'!T7)</f>
        <v>#REF!</v>
      </c>
      <c r="T6" s="129" t="e">
        <f>IF('Indicator Date hidden'!U7="x","x",T$2-'Indicator Date hidden'!U7)</f>
        <v>#REF!</v>
      </c>
      <c r="U6" s="129" t="e">
        <f>IF('Indicator Date hidden'!V7="x","x",U$2-'Indicator Date hidden'!V7)</f>
        <v>#REF!</v>
      </c>
      <c r="V6" s="129" t="e">
        <f>IF('Indicator Date hidden'!W7="x","x",V$2-'Indicator Date hidden'!W7)</f>
        <v>#REF!</v>
      </c>
      <c r="W6" s="129" t="e">
        <f>IF('Indicator Date hidden'!X7="x","x",W$2-'Indicator Date hidden'!X7)</f>
        <v>#REF!</v>
      </c>
      <c r="X6" s="129" t="e">
        <f>IF('Indicator Date hidden'!Y7="x","x",X$2-'Indicator Date hidden'!Y7)</f>
        <v>#REF!</v>
      </c>
      <c r="Y6" s="129" t="e">
        <f>IF('Indicator Date hidden'!Z7="x","x",Y$2-'Indicator Date hidden'!Z7)</f>
        <v>#REF!</v>
      </c>
      <c r="Z6" s="129" t="e">
        <f>IF('Indicator Date hidden'!AA7="x","x",Z$2-'Indicator Date hidden'!AA7)</f>
        <v>#REF!</v>
      </c>
      <c r="AA6" s="129" t="e">
        <f>IF('Indicator Date hidden'!AB7="x","x",AA$2-'Indicator Date hidden'!AB7)</f>
        <v>#REF!</v>
      </c>
      <c r="AB6" s="129" t="e">
        <f>IF('Indicator Date hidden'!AC7="x","x",AB$2-'Indicator Date hidden'!AC7)</f>
        <v>#REF!</v>
      </c>
      <c r="AC6" s="129" t="e">
        <f>IF('Indicator Date hidden'!AD7="x","x",AC$2-'Indicator Date hidden'!AD7)</f>
        <v>#REF!</v>
      </c>
      <c r="AD6" s="129" t="e">
        <f>IF('Indicator Date hidden'!AE7="x","x",AD$2-'Indicator Date hidden'!AE7)</f>
        <v>#REF!</v>
      </c>
      <c r="AE6" s="129" t="e">
        <f>IF('Indicator Date hidden'!AF7="x","x",AE$2-'Indicator Date hidden'!AF7)</f>
        <v>#REF!</v>
      </c>
      <c r="AF6" s="129" t="e">
        <f>IF('Indicator Date hidden'!AG7="x","x",AF$2-'Indicator Date hidden'!AG7)</f>
        <v>#REF!</v>
      </c>
      <c r="AG6" s="129" t="e">
        <f>IF('Indicator Date hidden'!AH7="x","x",AG$2-'Indicator Date hidden'!AH7)</f>
        <v>#REF!</v>
      </c>
      <c r="AH6" s="129" t="e">
        <f>IF('Indicator Date hidden'!AI7="x","x",AH$2-'Indicator Date hidden'!AI7)</f>
        <v>#REF!</v>
      </c>
      <c r="AI6" s="129" t="e">
        <f>IF('Indicator Date hidden'!AJ7="x","x",AI$2-'Indicator Date hidden'!AJ7)</f>
        <v>#REF!</v>
      </c>
      <c r="AJ6" s="129" t="e">
        <f>IF('Indicator Date hidden'!AK7="x","x",AJ$2-'Indicator Date hidden'!AK7)</f>
        <v>#REF!</v>
      </c>
      <c r="AK6" s="129" t="e">
        <f>IF('Indicator Date hidden'!AL7="x","x",AK$2-'Indicator Date hidden'!AL7)</f>
        <v>#REF!</v>
      </c>
      <c r="AL6" s="129" t="e">
        <f>IF('Indicator Date hidden'!AM7="x","x",AL$2-'Indicator Date hidden'!AM7)</f>
        <v>#REF!</v>
      </c>
      <c r="AM6" s="129" t="e">
        <f>IF('Indicator Date hidden'!AN7="x","x",AM$2-'Indicator Date hidden'!AN7)</f>
        <v>#REF!</v>
      </c>
      <c r="AN6" s="129" t="e">
        <f>IF('Indicator Date hidden'!AO7="x","x",AN$2-'Indicator Date hidden'!AO7)</f>
        <v>#REF!</v>
      </c>
      <c r="AO6" s="129" t="e">
        <f>IF('Indicator Date hidden'!AP7="x","x",AO$2-'Indicator Date hidden'!AP7)</f>
        <v>#REF!</v>
      </c>
      <c r="AP6" s="129" t="e">
        <f>IF('Indicator Date hidden'!AQ7="x","x",AP$2-'Indicator Date hidden'!AQ7)</f>
        <v>#REF!</v>
      </c>
      <c r="AQ6" s="129" t="e">
        <f>IF('Indicator Date hidden'!AR7="x","x",AQ$2-'Indicator Date hidden'!AR7)</f>
        <v>#REF!</v>
      </c>
      <c r="AR6" s="129" t="e">
        <f>IF('Indicator Date hidden'!AS7="x","x",AR$2-'Indicator Date hidden'!AS7)</f>
        <v>#REF!</v>
      </c>
      <c r="AS6" s="129" t="e">
        <f>IF('Indicator Date hidden'!AT7="x","x",AS$2-'Indicator Date hidden'!AT7)</f>
        <v>#REF!</v>
      </c>
      <c r="AT6" s="129" t="e">
        <f>IF('Indicator Date hidden'!AU7="x","x",AT$2-'Indicator Date hidden'!AU7)</f>
        <v>#REF!</v>
      </c>
      <c r="AU6" s="129" t="e">
        <f>IF('Indicator Date hidden'!AV7="x","x",AU$2-'Indicator Date hidden'!AV7)</f>
        <v>#REF!</v>
      </c>
      <c r="AV6" s="129" t="e">
        <f>IF('Indicator Date hidden'!AW7="x","x",AV$2-'Indicator Date hidden'!AW7)</f>
        <v>#REF!</v>
      </c>
      <c r="AW6" s="129" t="e">
        <f>IF('Indicator Date hidden'!AX7="x","x",AW$2-'Indicator Date hidden'!AX7)</f>
        <v>#REF!</v>
      </c>
      <c r="AX6" s="129" t="e">
        <f>IF('Indicator Date hidden'!AY7="x","x",AX$2-'Indicator Date hidden'!AY7)</f>
        <v>#REF!</v>
      </c>
      <c r="AY6" s="129" t="e">
        <f>IF('Indicator Date hidden'!AZ7="x","x",AY$2-'Indicator Date hidden'!AZ7)</f>
        <v>#REF!</v>
      </c>
      <c r="AZ6" s="129" t="e">
        <f>IF('Indicator Date hidden'!BA7="x","x",AZ$2-'Indicator Date hidden'!BA7)</f>
        <v>#REF!</v>
      </c>
      <c r="BA6" s="129" t="e">
        <f>IF('Indicator Date hidden'!BB7="x","x",BA$2-'Indicator Date hidden'!BB7)</f>
        <v>#REF!</v>
      </c>
      <c r="BB6" s="129" t="e">
        <f>IF('Indicator Date hidden'!BC7="x","x",BB$2-'Indicator Date hidden'!BC7)</f>
        <v>#REF!</v>
      </c>
      <c r="BC6" s="129" t="e">
        <f>IF('Indicator Date hidden'!BD7="x","x",BC$2-'Indicator Date hidden'!BD7)</f>
        <v>#REF!</v>
      </c>
      <c r="BD6" s="129" t="e">
        <f>IF('Indicator Date hidden'!BE7="x","x",BD$2-'Indicator Date hidden'!BE7)</f>
        <v>#REF!</v>
      </c>
      <c r="BE6" s="129" t="e">
        <f>IF('Indicator Date hidden'!BF7="x","x",BE$2-'Indicator Date hidden'!BF7)</f>
        <v>#REF!</v>
      </c>
      <c r="BF6" s="129" t="e">
        <f>IF('Indicator Date hidden'!BG7="x","x",BF$2-'Indicator Date hidden'!BG7)</f>
        <v>#REF!</v>
      </c>
      <c r="BG6" s="129" t="e">
        <f>IF('Indicator Date hidden'!BH7="x","x",BG$2-'Indicator Date hidden'!BH7)</f>
        <v>#REF!</v>
      </c>
      <c r="BH6" s="129" t="e">
        <f>IF('Indicator Date hidden'!BI7="x","x",BH$2-'Indicator Date hidden'!BI7)</f>
        <v>#REF!</v>
      </c>
      <c r="BI6" s="129" t="e">
        <f>IF('Indicator Date hidden'!BJ7="x","x",BI$2-'Indicator Date hidden'!BJ7)</f>
        <v>#REF!</v>
      </c>
      <c r="BJ6" s="129" t="e">
        <f>IF('Indicator Date hidden'!BK7="x","x",BJ$2-'Indicator Date hidden'!BK7)</f>
        <v>#REF!</v>
      </c>
      <c r="BK6" s="129" t="e">
        <f>IF('Indicator Date hidden'!BL7="x","x",BK$2-'Indicator Date hidden'!BL7)</f>
        <v>#REF!</v>
      </c>
      <c r="BL6" s="129" t="e">
        <f>IF('Indicator Date hidden'!BM7="x","x",BL$2-'Indicator Date hidden'!BM7)</f>
        <v>#REF!</v>
      </c>
      <c r="BM6" s="129" t="e">
        <f>IF('Indicator Date hidden'!BN7="x","x",BM$2-'Indicator Date hidden'!BN7)</f>
        <v>#REF!</v>
      </c>
      <c r="BN6" s="129" t="e">
        <f>IF('Indicator Date hidden'!BO7="x","x",BN$2-'Indicator Date hidden'!BO7)</f>
        <v>#REF!</v>
      </c>
      <c r="BO6" s="129" t="e">
        <f>IF('Indicator Date hidden'!BP7="x","x",BO$2-'Indicator Date hidden'!BP7)</f>
        <v>#REF!</v>
      </c>
      <c r="BP6" s="129" t="e">
        <f>IF('Indicator Date hidden'!BQ7="x","x",BP$2-'Indicator Date hidden'!BQ7)</f>
        <v>#REF!</v>
      </c>
      <c r="BQ6" s="129" t="e">
        <f>IF('Indicator Date hidden'!BR7="x","x",BQ$2-'Indicator Date hidden'!BR7)</f>
        <v>#REF!</v>
      </c>
      <c r="BR6" s="129" t="e">
        <f>IF('Indicator Date hidden'!BS7="x","x",BR$2-'Indicator Date hidden'!BS7)</f>
        <v>#REF!</v>
      </c>
      <c r="BS6" s="129" t="e">
        <f>IF('Indicator Date hidden'!BT7="x","x",BS$2-'Indicator Date hidden'!BT7)</f>
        <v>#REF!</v>
      </c>
      <c r="BT6" s="129" t="e">
        <f>IF('Indicator Date hidden'!BU7="x","x",BT$2-'Indicator Date hidden'!BU7)</f>
        <v>#REF!</v>
      </c>
      <c r="BU6" s="129" t="e">
        <f>IF('Indicator Date hidden'!BV7="x","x",BU$2-'Indicator Date hidden'!BV7)</f>
        <v>#REF!</v>
      </c>
      <c r="BV6" s="129" t="e">
        <f>IF('Indicator Date hidden'!BW7="x","x",BV$2-'Indicator Date hidden'!BW7)</f>
        <v>#REF!</v>
      </c>
      <c r="BW6" s="129" t="e">
        <f>IF('Indicator Date hidden'!BX7="x","x",BW$2-'Indicator Date hidden'!BX7)</f>
        <v>#REF!</v>
      </c>
      <c r="BX6" s="129" t="e">
        <f>IF('Indicator Date hidden'!BY7="x","x",BX$2-'Indicator Date hidden'!BY7)</f>
        <v>#REF!</v>
      </c>
      <c r="BY6" s="5" t="e">
        <f t="shared" si="0"/>
        <v>#REF!</v>
      </c>
      <c r="BZ6" s="130" t="e">
        <f t="shared" si="1"/>
        <v>#REF!</v>
      </c>
      <c r="CA6" s="5">
        <f t="shared" si="2"/>
        <v>0</v>
      </c>
      <c r="CB6" s="130" t="e">
        <f t="shared" si="3"/>
        <v>#REF!</v>
      </c>
      <c r="CC6" s="133" t="e">
        <f t="shared" si="4"/>
        <v>#REF!</v>
      </c>
    </row>
    <row r="7" spans="1:81" x14ac:dyDescent="0.25">
      <c r="A7" t="s">
        <v>8</v>
      </c>
      <c r="B7" s="129" t="e">
        <f>IF('Indicator Date hidden'!C8="x","x",B$2-'Indicator Date hidden'!C8)</f>
        <v>#REF!</v>
      </c>
      <c r="C7" s="129" t="e">
        <f>IF('Indicator Date hidden'!D8="x","x",C$2-'Indicator Date hidden'!D8)</f>
        <v>#REF!</v>
      </c>
      <c r="D7" s="129" t="e">
        <f>IF('Indicator Date hidden'!E8="x","x",D$2-'Indicator Date hidden'!E8)</f>
        <v>#REF!</v>
      </c>
      <c r="E7" s="129" t="e">
        <f>IF('Indicator Date hidden'!F8="x","x",E$2-'Indicator Date hidden'!F8)</f>
        <v>#REF!</v>
      </c>
      <c r="F7" s="129" t="e">
        <f>IF('Indicator Date hidden'!G8="x","x",F$2-'Indicator Date hidden'!G8)</f>
        <v>#REF!</v>
      </c>
      <c r="G7" s="129" t="e">
        <f>IF('Indicator Date hidden'!H8="x","x",G$2-'Indicator Date hidden'!H8)</f>
        <v>#REF!</v>
      </c>
      <c r="H7" s="129" t="e">
        <f>IF('Indicator Date hidden'!I8="x","x",H$2-'Indicator Date hidden'!I8)</f>
        <v>#REF!</v>
      </c>
      <c r="I7" s="129" t="e">
        <f>IF('Indicator Date hidden'!J8="x","x",I$2-'Indicator Date hidden'!J8)</f>
        <v>#REF!</v>
      </c>
      <c r="J7" s="129" t="e">
        <f>IF('Indicator Date hidden'!K8="x","x",J$2-'Indicator Date hidden'!K8)</f>
        <v>#REF!</v>
      </c>
      <c r="K7" s="129" t="e">
        <f>IF('Indicator Date hidden'!L8="x","x",K$2-'Indicator Date hidden'!L8)</f>
        <v>#REF!</v>
      </c>
      <c r="L7" s="129" t="e">
        <f>IF('Indicator Date hidden'!M8="x","x",L$2-'Indicator Date hidden'!M8)</f>
        <v>#REF!</v>
      </c>
      <c r="M7" s="129" t="e">
        <f>IF('Indicator Date hidden'!N8="x","x",M$2-'Indicator Date hidden'!N8)</f>
        <v>#REF!</v>
      </c>
      <c r="N7" s="129" t="e">
        <f>IF('Indicator Date hidden'!O8="x","x",N$2-'Indicator Date hidden'!O8)</f>
        <v>#REF!</v>
      </c>
      <c r="O7" s="129" t="e">
        <f>IF('Indicator Date hidden'!P8="x","x",O$2-'Indicator Date hidden'!P8)</f>
        <v>#REF!</v>
      </c>
      <c r="P7" s="129" t="e">
        <f>IF('Indicator Date hidden'!Q8="x","x",P$2-'Indicator Date hidden'!Q8)</f>
        <v>#REF!</v>
      </c>
      <c r="Q7" s="129" t="e">
        <f>IF('Indicator Date hidden'!R8="x","x",Q$2-'Indicator Date hidden'!R8)</f>
        <v>#REF!</v>
      </c>
      <c r="R7" s="129" t="e">
        <f>IF('Indicator Date hidden'!S8="x","x",R$2-'Indicator Date hidden'!S8)</f>
        <v>#REF!</v>
      </c>
      <c r="S7" s="129" t="e">
        <f>IF('Indicator Date hidden'!T8="x","x",S$2-'Indicator Date hidden'!T8)</f>
        <v>#REF!</v>
      </c>
      <c r="T7" s="129" t="e">
        <f>IF('Indicator Date hidden'!U8="x","x",T$2-'Indicator Date hidden'!U8)</f>
        <v>#REF!</v>
      </c>
      <c r="U7" s="129" t="e">
        <f>IF('Indicator Date hidden'!V8="x","x",U$2-'Indicator Date hidden'!V8)</f>
        <v>#REF!</v>
      </c>
      <c r="V7" s="129" t="e">
        <f>IF('Indicator Date hidden'!W8="x","x",V$2-'Indicator Date hidden'!W8)</f>
        <v>#REF!</v>
      </c>
      <c r="W7" s="129" t="e">
        <f>IF('Indicator Date hidden'!X8="x","x",W$2-'Indicator Date hidden'!X8)</f>
        <v>#REF!</v>
      </c>
      <c r="X7" s="129" t="e">
        <f>IF('Indicator Date hidden'!Y8="x","x",X$2-'Indicator Date hidden'!Y8)</f>
        <v>#REF!</v>
      </c>
      <c r="Y7" s="129" t="e">
        <f>IF('Indicator Date hidden'!Z8="x","x",Y$2-'Indicator Date hidden'!Z8)</f>
        <v>#REF!</v>
      </c>
      <c r="Z7" s="129" t="e">
        <f>IF('Indicator Date hidden'!AA8="x","x",Z$2-'Indicator Date hidden'!AA8)</f>
        <v>#REF!</v>
      </c>
      <c r="AA7" s="129" t="e">
        <f>IF('Indicator Date hidden'!AB8="x","x",AA$2-'Indicator Date hidden'!AB8)</f>
        <v>#REF!</v>
      </c>
      <c r="AB7" s="129" t="e">
        <f>IF('Indicator Date hidden'!AC8="x","x",AB$2-'Indicator Date hidden'!AC8)</f>
        <v>#REF!</v>
      </c>
      <c r="AC7" s="129" t="e">
        <f>IF('Indicator Date hidden'!AD8="x","x",AC$2-'Indicator Date hidden'!AD8)</f>
        <v>#REF!</v>
      </c>
      <c r="AD7" s="129" t="e">
        <f>IF('Indicator Date hidden'!AE8="x","x",AD$2-'Indicator Date hidden'!AE8)</f>
        <v>#REF!</v>
      </c>
      <c r="AE7" s="129" t="e">
        <f>IF('Indicator Date hidden'!AF8="x","x",AE$2-'Indicator Date hidden'!AF8)</f>
        <v>#REF!</v>
      </c>
      <c r="AF7" s="129" t="e">
        <f>IF('Indicator Date hidden'!AG8="x","x",AF$2-'Indicator Date hidden'!AG8)</f>
        <v>#REF!</v>
      </c>
      <c r="AG7" s="129" t="e">
        <f>IF('Indicator Date hidden'!AH8="x","x",AG$2-'Indicator Date hidden'!AH8)</f>
        <v>#REF!</v>
      </c>
      <c r="AH7" s="129" t="e">
        <f>IF('Indicator Date hidden'!AI8="x","x",AH$2-'Indicator Date hidden'!AI8)</f>
        <v>#REF!</v>
      </c>
      <c r="AI7" s="129" t="e">
        <f>IF('Indicator Date hidden'!AJ8="x","x",AI$2-'Indicator Date hidden'!AJ8)</f>
        <v>#REF!</v>
      </c>
      <c r="AJ7" s="129" t="e">
        <f>IF('Indicator Date hidden'!AK8="x","x",AJ$2-'Indicator Date hidden'!AK8)</f>
        <v>#REF!</v>
      </c>
      <c r="AK7" s="129" t="e">
        <f>IF('Indicator Date hidden'!AL8="x","x",AK$2-'Indicator Date hidden'!AL8)</f>
        <v>#REF!</v>
      </c>
      <c r="AL7" s="129" t="e">
        <f>IF('Indicator Date hidden'!AM8="x","x",AL$2-'Indicator Date hidden'!AM8)</f>
        <v>#REF!</v>
      </c>
      <c r="AM7" s="129" t="e">
        <f>IF('Indicator Date hidden'!AN8="x","x",AM$2-'Indicator Date hidden'!AN8)</f>
        <v>#REF!</v>
      </c>
      <c r="AN7" s="129" t="e">
        <f>IF('Indicator Date hidden'!AO8="x","x",AN$2-'Indicator Date hidden'!AO8)</f>
        <v>#REF!</v>
      </c>
      <c r="AO7" s="129" t="e">
        <f>IF('Indicator Date hidden'!AP8="x","x",AO$2-'Indicator Date hidden'!AP8)</f>
        <v>#REF!</v>
      </c>
      <c r="AP7" s="129" t="e">
        <f>IF('Indicator Date hidden'!AQ8="x","x",AP$2-'Indicator Date hidden'!AQ8)</f>
        <v>#REF!</v>
      </c>
      <c r="AQ7" s="129" t="e">
        <f>IF('Indicator Date hidden'!AR8="x","x",AQ$2-'Indicator Date hidden'!AR8)</f>
        <v>#REF!</v>
      </c>
      <c r="AR7" s="129" t="e">
        <f>IF('Indicator Date hidden'!AS8="x","x",AR$2-'Indicator Date hidden'!AS8)</f>
        <v>#REF!</v>
      </c>
      <c r="AS7" s="129" t="e">
        <f>IF('Indicator Date hidden'!AT8="x","x",AS$2-'Indicator Date hidden'!AT8)</f>
        <v>#REF!</v>
      </c>
      <c r="AT7" s="129" t="e">
        <f>IF('Indicator Date hidden'!AU8="x","x",AT$2-'Indicator Date hidden'!AU8)</f>
        <v>#REF!</v>
      </c>
      <c r="AU7" s="129" t="e">
        <f>IF('Indicator Date hidden'!AV8="x","x",AU$2-'Indicator Date hidden'!AV8)</f>
        <v>#REF!</v>
      </c>
      <c r="AV7" s="129" t="e">
        <f>IF('Indicator Date hidden'!AW8="x","x",AV$2-'Indicator Date hidden'!AW8)</f>
        <v>#REF!</v>
      </c>
      <c r="AW7" s="129" t="e">
        <f>IF('Indicator Date hidden'!AX8="x","x",AW$2-'Indicator Date hidden'!AX8)</f>
        <v>#REF!</v>
      </c>
      <c r="AX7" s="129" t="e">
        <f>IF('Indicator Date hidden'!AY8="x","x",AX$2-'Indicator Date hidden'!AY8)</f>
        <v>#REF!</v>
      </c>
      <c r="AY7" s="129" t="e">
        <f>IF('Indicator Date hidden'!AZ8="x","x",AY$2-'Indicator Date hidden'!AZ8)</f>
        <v>#REF!</v>
      </c>
      <c r="AZ7" s="129" t="e">
        <f>IF('Indicator Date hidden'!BA8="x","x",AZ$2-'Indicator Date hidden'!BA8)</f>
        <v>#REF!</v>
      </c>
      <c r="BA7" s="129" t="e">
        <f>IF('Indicator Date hidden'!BB8="x","x",BA$2-'Indicator Date hidden'!BB8)</f>
        <v>#REF!</v>
      </c>
      <c r="BB7" s="129" t="e">
        <f>IF('Indicator Date hidden'!BC8="x","x",BB$2-'Indicator Date hidden'!BC8)</f>
        <v>#REF!</v>
      </c>
      <c r="BC7" s="129" t="e">
        <f>IF('Indicator Date hidden'!BD8="x","x",BC$2-'Indicator Date hidden'!BD8)</f>
        <v>#REF!</v>
      </c>
      <c r="BD7" s="129" t="e">
        <f>IF('Indicator Date hidden'!BE8="x","x",BD$2-'Indicator Date hidden'!BE8)</f>
        <v>#REF!</v>
      </c>
      <c r="BE7" s="129" t="e">
        <f>IF('Indicator Date hidden'!BF8="x","x",BE$2-'Indicator Date hidden'!BF8)</f>
        <v>#REF!</v>
      </c>
      <c r="BF7" s="129" t="e">
        <f>IF('Indicator Date hidden'!BG8="x","x",BF$2-'Indicator Date hidden'!BG8)</f>
        <v>#REF!</v>
      </c>
      <c r="BG7" s="129" t="e">
        <f>IF('Indicator Date hidden'!BH8="x","x",BG$2-'Indicator Date hidden'!BH8)</f>
        <v>#REF!</v>
      </c>
      <c r="BH7" s="129" t="e">
        <f>IF('Indicator Date hidden'!BI8="x","x",BH$2-'Indicator Date hidden'!BI8)</f>
        <v>#REF!</v>
      </c>
      <c r="BI7" s="129" t="e">
        <f>IF('Indicator Date hidden'!BJ8="x","x",BI$2-'Indicator Date hidden'!BJ8)</f>
        <v>#REF!</v>
      </c>
      <c r="BJ7" s="129" t="e">
        <f>IF('Indicator Date hidden'!BK8="x","x",BJ$2-'Indicator Date hidden'!BK8)</f>
        <v>#REF!</v>
      </c>
      <c r="BK7" s="129" t="e">
        <f>IF('Indicator Date hidden'!BL8="x","x",BK$2-'Indicator Date hidden'!BL8)</f>
        <v>#REF!</v>
      </c>
      <c r="BL7" s="129" t="e">
        <f>IF('Indicator Date hidden'!BM8="x","x",BL$2-'Indicator Date hidden'!BM8)</f>
        <v>#REF!</v>
      </c>
      <c r="BM7" s="129" t="e">
        <f>IF('Indicator Date hidden'!BN8="x","x",BM$2-'Indicator Date hidden'!BN8)</f>
        <v>#REF!</v>
      </c>
      <c r="BN7" s="129" t="e">
        <f>IF('Indicator Date hidden'!BO8="x","x",BN$2-'Indicator Date hidden'!BO8)</f>
        <v>#REF!</v>
      </c>
      <c r="BO7" s="129" t="e">
        <f>IF('Indicator Date hidden'!BP8="x","x",BO$2-'Indicator Date hidden'!BP8)</f>
        <v>#REF!</v>
      </c>
      <c r="BP7" s="129" t="e">
        <f>IF('Indicator Date hidden'!BQ8="x","x",BP$2-'Indicator Date hidden'!BQ8)</f>
        <v>#REF!</v>
      </c>
      <c r="BQ7" s="129" t="e">
        <f>IF('Indicator Date hidden'!BR8="x","x",BQ$2-'Indicator Date hidden'!BR8)</f>
        <v>#REF!</v>
      </c>
      <c r="BR7" s="129" t="e">
        <f>IF('Indicator Date hidden'!BS8="x","x",BR$2-'Indicator Date hidden'!BS8)</f>
        <v>#REF!</v>
      </c>
      <c r="BS7" s="129" t="e">
        <f>IF('Indicator Date hidden'!BT8="x","x",BS$2-'Indicator Date hidden'!BT8)</f>
        <v>#REF!</v>
      </c>
      <c r="BT7" s="129" t="e">
        <f>IF('Indicator Date hidden'!BU8="x","x",BT$2-'Indicator Date hidden'!BU8)</f>
        <v>#REF!</v>
      </c>
      <c r="BU7" s="129" t="e">
        <f>IF('Indicator Date hidden'!BV8="x","x",BU$2-'Indicator Date hidden'!BV8)</f>
        <v>#REF!</v>
      </c>
      <c r="BV7" s="129" t="e">
        <f>IF('Indicator Date hidden'!BW8="x","x",BV$2-'Indicator Date hidden'!BW8)</f>
        <v>#REF!</v>
      </c>
      <c r="BW7" s="129" t="e">
        <f>IF('Indicator Date hidden'!BX8="x","x",BW$2-'Indicator Date hidden'!BX8)</f>
        <v>#REF!</v>
      </c>
      <c r="BX7" s="129" t="e">
        <f>IF('Indicator Date hidden'!BY8="x","x",BX$2-'Indicator Date hidden'!BY8)</f>
        <v>#REF!</v>
      </c>
      <c r="BY7" s="5" t="e">
        <f t="shared" si="0"/>
        <v>#REF!</v>
      </c>
      <c r="BZ7" s="130" t="e">
        <f t="shared" si="1"/>
        <v>#REF!</v>
      </c>
      <c r="CA7" s="5">
        <f t="shared" si="2"/>
        <v>0</v>
      </c>
      <c r="CB7" s="130" t="e">
        <f t="shared" si="3"/>
        <v>#REF!</v>
      </c>
      <c r="CC7" s="133" t="e">
        <f t="shared" si="4"/>
        <v>#REF!</v>
      </c>
    </row>
    <row r="8" spans="1:81" x14ac:dyDescent="0.25">
      <c r="A8" t="s">
        <v>10</v>
      </c>
      <c r="B8" s="129" t="e">
        <f>IF('Indicator Date hidden'!C9="x","x",B$2-'Indicator Date hidden'!C9)</f>
        <v>#REF!</v>
      </c>
      <c r="C8" s="129" t="e">
        <f>IF('Indicator Date hidden'!D9="x","x",C$2-'Indicator Date hidden'!D9)</f>
        <v>#REF!</v>
      </c>
      <c r="D8" s="129" t="e">
        <f>IF('Indicator Date hidden'!E9="x","x",D$2-'Indicator Date hidden'!E9)</f>
        <v>#REF!</v>
      </c>
      <c r="E8" s="129" t="e">
        <f>IF('Indicator Date hidden'!F9="x","x",E$2-'Indicator Date hidden'!F9)</f>
        <v>#REF!</v>
      </c>
      <c r="F8" s="129" t="e">
        <f>IF('Indicator Date hidden'!G9="x","x",F$2-'Indicator Date hidden'!G9)</f>
        <v>#REF!</v>
      </c>
      <c r="G8" s="129" t="e">
        <f>IF('Indicator Date hidden'!H9="x","x",G$2-'Indicator Date hidden'!H9)</f>
        <v>#REF!</v>
      </c>
      <c r="H8" s="129" t="e">
        <f>IF('Indicator Date hidden'!I9="x","x",H$2-'Indicator Date hidden'!I9)</f>
        <v>#REF!</v>
      </c>
      <c r="I8" s="129" t="e">
        <f>IF('Indicator Date hidden'!J9="x","x",I$2-'Indicator Date hidden'!J9)</f>
        <v>#REF!</v>
      </c>
      <c r="J8" s="129" t="e">
        <f>IF('Indicator Date hidden'!K9="x","x",J$2-'Indicator Date hidden'!K9)</f>
        <v>#REF!</v>
      </c>
      <c r="K8" s="129" t="e">
        <f>IF('Indicator Date hidden'!L9="x","x",K$2-'Indicator Date hidden'!L9)</f>
        <v>#REF!</v>
      </c>
      <c r="L8" s="129" t="e">
        <f>IF('Indicator Date hidden'!M9="x","x",L$2-'Indicator Date hidden'!M9)</f>
        <v>#REF!</v>
      </c>
      <c r="M8" s="129" t="e">
        <f>IF('Indicator Date hidden'!N9="x","x",M$2-'Indicator Date hidden'!N9)</f>
        <v>#REF!</v>
      </c>
      <c r="N8" s="129" t="e">
        <f>IF('Indicator Date hidden'!O9="x","x",N$2-'Indicator Date hidden'!O9)</f>
        <v>#REF!</v>
      </c>
      <c r="O8" s="129" t="e">
        <f>IF('Indicator Date hidden'!P9="x","x",O$2-'Indicator Date hidden'!P9)</f>
        <v>#REF!</v>
      </c>
      <c r="P8" s="129" t="e">
        <f>IF('Indicator Date hidden'!Q9="x","x",P$2-'Indicator Date hidden'!Q9)</f>
        <v>#REF!</v>
      </c>
      <c r="Q8" s="129" t="e">
        <f>IF('Indicator Date hidden'!R9="x","x",Q$2-'Indicator Date hidden'!R9)</f>
        <v>#REF!</v>
      </c>
      <c r="R8" s="129" t="e">
        <f>IF('Indicator Date hidden'!S9="x","x",R$2-'Indicator Date hidden'!S9)</f>
        <v>#REF!</v>
      </c>
      <c r="S8" s="129" t="e">
        <f>IF('Indicator Date hidden'!T9="x","x",S$2-'Indicator Date hidden'!T9)</f>
        <v>#REF!</v>
      </c>
      <c r="T8" s="129" t="e">
        <f>IF('Indicator Date hidden'!U9="x","x",T$2-'Indicator Date hidden'!U9)</f>
        <v>#REF!</v>
      </c>
      <c r="U8" s="129" t="e">
        <f>IF('Indicator Date hidden'!V9="x","x",U$2-'Indicator Date hidden'!V9)</f>
        <v>#REF!</v>
      </c>
      <c r="V8" s="129" t="e">
        <f>IF('Indicator Date hidden'!W9="x","x",V$2-'Indicator Date hidden'!W9)</f>
        <v>#REF!</v>
      </c>
      <c r="W8" s="129" t="e">
        <f>IF('Indicator Date hidden'!X9="x","x",W$2-'Indicator Date hidden'!X9)</f>
        <v>#REF!</v>
      </c>
      <c r="X8" s="129" t="e">
        <f>IF('Indicator Date hidden'!Y9="x","x",X$2-'Indicator Date hidden'!Y9)</f>
        <v>#REF!</v>
      </c>
      <c r="Y8" s="129" t="e">
        <f>IF('Indicator Date hidden'!Z9="x","x",Y$2-'Indicator Date hidden'!Z9)</f>
        <v>#REF!</v>
      </c>
      <c r="Z8" s="129" t="e">
        <f>IF('Indicator Date hidden'!AA9="x","x",Z$2-'Indicator Date hidden'!AA9)</f>
        <v>#REF!</v>
      </c>
      <c r="AA8" s="129" t="e">
        <f>IF('Indicator Date hidden'!AB9="x","x",AA$2-'Indicator Date hidden'!AB9)</f>
        <v>#REF!</v>
      </c>
      <c r="AB8" s="129" t="e">
        <f>IF('Indicator Date hidden'!AC9="x","x",AB$2-'Indicator Date hidden'!AC9)</f>
        <v>#REF!</v>
      </c>
      <c r="AC8" s="129" t="e">
        <f>IF('Indicator Date hidden'!AD9="x","x",AC$2-'Indicator Date hidden'!AD9)</f>
        <v>#REF!</v>
      </c>
      <c r="AD8" s="129" t="e">
        <f>IF('Indicator Date hidden'!AE9="x","x",AD$2-'Indicator Date hidden'!AE9)</f>
        <v>#REF!</v>
      </c>
      <c r="AE8" s="129" t="e">
        <f>IF('Indicator Date hidden'!AF9="x","x",AE$2-'Indicator Date hidden'!AF9)</f>
        <v>#REF!</v>
      </c>
      <c r="AF8" s="129" t="e">
        <f>IF('Indicator Date hidden'!AG9="x","x",AF$2-'Indicator Date hidden'!AG9)</f>
        <v>#REF!</v>
      </c>
      <c r="AG8" s="129" t="e">
        <f>IF('Indicator Date hidden'!AH9="x","x",AG$2-'Indicator Date hidden'!AH9)</f>
        <v>#REF!</v>
      </c>
      <c r="AH8" s="129" t="e">
        <f>IF('Indicator Date hidden'!AI9="x","x",AH$2-'Indicator Date hidden'!AI9)</f>
        <v>#REF!</v>
      </c>
      <c r="AI8" s="129" t="e">
        <f>IF('Indicator Date hidden'!AJ9="x","x",AI$2-'Indicator Date hidden'!AJ9)</f>
        <v>#REF!</v>
      </c>
      <c r="AJ8" s="129" t="e">
        <f>IF('Indicator Date hidden'!AK9="x","x",AJ$2-'Indicator Date hidden'!AK9)</f>
        <v>#REF!</v>
      </c>
      <c r="AK8" s="129" t="e">
        <f>IF('Indicator Date hidden'!AL9="x","x",AK$2-'Indicator Date hidden'!AL9)</f>
        <v>#REF!</v>
      </c>
      <c r="AL8" s="129" t="e">
        <f>IF('Indicator Date hidden'!AM9="x","x",AL$2-'Indicator Date hidden'!AM9)</f>
        <v>#REF!</v>
      </c>
      <c r="AM8" s="129" t="e">
        <f>IF('Indicator Date hidden'!AN9="x","x",AM$2-'Indicator Date hidden'!AN9)</f>
        <v>#REF!</v>
      </c>
      <c r="AN8" s="129" t="e">
        <f>IF('Indicator Date hidden'!AO9="x","x",AN$2-'Indicator Date hidden'!AO9)</f>
        <v>#REF!</v>
      </c>
      <c r="AO8" s="129" t="e">
        <f>IF('Indicator Date hidden'!AP9="x","x",AO$2-'Indicator Date hidden'!AP9)</f>
        <v>#REF!</v>
      </c>
      <c r="AP8" s="129" t="e">
        <f>IF('Indicator Date hidden'!AQ9="x","x",AP$2-'Indicator Date hidden'!AQ9)</f>
        <v>#REF!</v>
      </c>
      <c r="AQ8" s="129" t="e">
        <f>IF('Indicator Date hidden'!AR9="x","x",AQ$2-'Indicator Date hidden'!AR9)</f>
        <v>#REF!</v>
      </c>
      <c r="AR8" s="129" t="e">
        <f>IF('Indicator Date hidden'!AS9="x","x",AR$2-'Indicator Date hidden'!AS9)</f>
        <v>#REF!</v>
      </c>
      <c r="AS8" s="129" t="e">
        <f>IF('Indicator Date hidden'!AT9="x","x",AS$2-'Indicator Date hidden'!AT9)</f>
        <v>#REF!</v>
      </c>
      <c r="AT8" s="129" t="e">
        <f>IF('Indicator Date hidden'!AU9="x","x",AT$2-'Indicator Date hidden'!AU9)</f>
        <v>#REF!</v>
      </c>
      <c r="AU8" s="129" t="e">
        <f>IF('Indicator Date hidden'!AV9="x","x",AU$2-'Indicator Date hidden'!AV9)</f>
        <v>#REF!</v>
      </c>
      <c r="AV8" s="129" t="e">
        <f>IF('Indicator Date hidden'!AW9="x","x",AV$2-'Indicator Date hidden'!AW9)</f>
        <v>#REF!</v>
      </c>
      <c r="AW8" s="129" t="e">
        <f>IF('Indicator Date hidden'!AX9="x","x",AW$2-'Indicator Date hidden'!AX9)</f>
        <v>#REF!</v>
      </c>
      <c r="AX8" s="129" t="e">
        <f>IF('Indicator Date hidden'!AY9="x","x",AX$2-'Indicator Date hidden'!AY9)</f>
        <v>#REF!</v>
      </c>
      <c r="AY8" s="129" t="e">
        <f>IF('Indicator Date hidden'!AZ9="x","x",AY$2-'Indicator Date hidden'!AZ9)</f>
        <v>#REF!</v>
      </c>
      <c r="AZ8" s="129" t="e">
        <f>IF('Indicator Date hidden'!BA9="x","x",AZ$2-'Indicator Date hidden'!BA9)</f>
        <v>#REF!</v>
      </c>
      <c r="BA8" s="129" t="e">
        <f>IF('Indicator Date hidden'!BB9="x","x",BA$2-'Indicator Date hidden'!BB9)</f>
        <v>#REF!</v>
      </c>
      <c r="BB8" s="129" t="e">
        <f>IF('Indicator Date hidden'!BC9="x","x",BB$2-'Indicator Date hidden'!BC9)</f>
        <v>#REF!</v>
      </c>
      <c r="BC8" s="129" t="e">
        <f>IF('Indicator Date hidden'!BD9="x","x",BC$2-'Indicator Date hidden'!BD9)</f>
        <v>#REF!</v>
      </c>
      <c r="BD8" s="129" t="e">
        <f>IF('Indicator Date hidden'!BE9="x","x",BD$2-'Indicator Date hidden'!BE9)</f>
        <v>#REF!</v>
      </c>
      <c r="BE8" s="129" t="e">
        <f>IF('Indicator Date hidden'!BF9="x","x",BE$2-'Indicator Date hidden'!BF9)</f>
        <v>#REF!</v>
      </c>
      <c r="BF8" s="129" t="e">
        <f>IF('Indicator Date hidden'!BG9="x","x",BF$2-'Indicator Date hidden'!BG9)</f>
        <v>#REF!</v>
      </c>
      <c r="BG8" s="129" t="e">
        <f>IF('Indicator Date hidden'!BH9="x","x",BG$2-'Indicator Date hidden'!BH9)</f>
        <v>#REF!</v>
      </c>
      <c r="BH8" s="129" t="e">
        <f>IF('Indicator Date hidden'!BI9="x","x",BH$2-'Indicator Date hidden'!BI9)</f>
        <v>#REF!</v>
      </c>
      <c r="BI8" s="129" t="e">
        <f>IF('Indicator Date hidden'!BJ9="x","x",BI$2-'Indicator Date hidden'!BJ9)</f>
        <v>#REF!</v>
      </c>
      <c r="BJ8" s="129" t="e">
        <f>IF('Indicator Date hidden'!BK9="x","x",BJ$2-'Indicator Date hidden'!BK9)</f>
        <v>#REF!</v>
      </c>
      <c r="BK8" s="129" t="e">
        <f>IF('Indicator Date hidden'!BL9="x","x",BK$2-'Indicator Date hidden'!BL9)</f>
        <v>#REF!</v>
      </c>
      <c r="BL8" s="129" t="e">
        <f>IF('Indicator Date hidden'!BM9="x","x",BL$2-'Indicator Date hidden'!BM9)</f>
        <v>#REF!</v>
      </c>
      <c r="BM8" s="129" t="e">
        <f>IF('Indicator Date hidden'!BN9="x","x",BM$2-'Indicator Date hidden'!BN9)</f>
        <v>#REF!</v>
      </c>
      <c r="BN8" s="129" t="e">
        <f>IF('Indicator Date hidden'!BO9="x","x",BN$2-'Indicator Date hidden'!BO9)</f>
        <v>#REF!</v>
      </c>
      <c r="BO8" s="129" t="e">
        <f>IF('Indicator Date hidden'!BP9="x","x",BO$2-'Indicator Date hidden'!BP9)</f>
        <v>#REF!</v>
      </c>
      <c r="BP8" s="129" t="e">
        <f>IF('Indicator Date hidden'!BQ9="x","x",BP$2-'Indicator Date hidden'!BQ9)</f>
        <v>#REF!</v>
      </c>
      <c r="BQ8" s="129" t="e">
        <f>IF('Indicator Date hidden'!BR9="x","x",BQ$2-'Indicator Date hidden'!BR9)</f>
        <v>#REF!</v>
      </c>
      <c r="BR8" s="129" t="e">
        <f>IF('Indicator Date hidden'!BS9="x","x",BR$2-'Indicator Date hidden'!BS9)</f>
        <v>#REF!</v>
      </c>
      <c r="BS8" s="129" t="e">
        <f>IF('Indicator Date hidden'!BT9="x","x",BS$2-'Indicator Date hidden'!BT9)</f>
        <v>#REF!</v>
      </c>
      <c r="BT8" s="129" t="e">
        <f>IF('Indicator Date hidden'!BU9="x","x",BT$2-'Indicator Date hidden'!BU9)</f>
        <v>#REF!</v>
      </c>
      <c r="BU8" s="129" t="e">
        <f>IF('Indicator Date hidden'!BV9="x","x",BU$2-'Indicator Date hidden'!BV9)</f>
        <v>#REF!</v>
      </c>
      <c r="BV8" s="129" t="e">
        <f>IF('Indicator Date hidden'!BW9="x","x",BV$2-'Indicator Date hidden'!BW9)</f>
        <v>#REF!</v>
      </c>
      <c r="BW8" s="129" t="e">
        <f>IF('Indicator Date hidden'!BX9="x","x",BW$2-'Indicator Date hidden'!BX9)</f>
        <v>#REF!</v>
      </c>
      <c r="BX8" s="129" t="e">
        <f>IF('Indicator Date hidden'!BY9="x","x",BX$2-'Indicator Date hidden'!BY9)</f>
        <v>#REF!</v>
      </c>
      <c r="BY8" s="5" t="e">
        <f t="shared" si="0"/>
        <v>#REF!</v>
      </c>
      <c r="BZ8" s="130" t="e">
        <f t="shared" si="1"/>
        <v>#REF!</v>
      </c>
      <c r="CA8" s="5">
        <f t="shared" si="2"/>
        <v>0</v>
      </c>
      <c r="CB8" s="130" t="e">
        <f t="shared" si="3"/>
        <v>#REF!</v>
      </c>
      <c r="CC8" s="133" t="e">
        <f t="shared" si="4"/>
        <v>#REF!</v>
      </c>
    </row>
    <row r="9" spans="1:81" x14ac:dyDescent="0.25">
      <c r="A9" t="s">
        <v>12</v>
      </c>
      <c r="B9" s="129" t="e">
        <f>IF('Indicator Date hidden'!C10="x","x",B$2-'Indicator Date hidden'!C10)</f>
        <v>#REF!</v>
      </c>
      <c r="C9" s="129" t="e">
        <f>IF('Indicator Date hidden'!D10="x","x",C$2-'Indicator Date hidden'!D10)</f>
        <v>#REF!</v>
      </c>
      <c r="D9" s="129" t="e">
        <f>IF('Indicator Date hidden'!E10="x","x",D$2-'Indicator Date hidden'!E10)</f>
        <v>#REF!</v>
      </c>
      <c r="E9" s="129" t="e">
        <f>IF('Indicator Date hidden'!F10="x","x",E$2-'Indicator Date hidden'!F10)</f>
        <v>#REF!</v>
      </c>
      <c r="F9" s="129" t="e">
        <f>IF('Indicator Date hidden'!G10="x","x",F$2-'Indicator Date hidden'!G10)</f>
        <v>#REF!</v>
      </c>
      <c r="G9" s="129" t="e">
        <f>IF('Indicator Date hidden'!H10="x","x",G$2-'Indicator Date hidden'!H10)</f>
        <v>#REF!</v>
      </c>
      <c r="H9" s="129" t="e">
        <f>IF('Indicator Date hidden'!I10="x","x",H$2-'Indicator Date hidden'!I10)</f>
        <v>#REF!</v>
      </c>
      <c r="I9" s="129" t="e">
        <f>IF('Indicator Date hidden'!J10="x","x",I$2-'Indicator Date hidden'!J10)</f>
        <v>#REF!</v>
      </c>
      <c r="J9" s="129" t="e">
        <f>IF('Indicator Date hidden'!K10="x","x",J$2-'Indicator Date hidden'!K10)</f>
        <v>#REF!</v>
      </c>
      <c r="K9" s="129" t="e">
        <f>IF('Indicator Date hidden'!L10="x","x",K$2-'Indicator Date hidden'!L10)</f>
        <v>#REF!</v>
      </c>
      <c r="L9" s="129" t="e">
        <f>IF('Indicator Date hidden'!M10="x","x",L$2-'Indicator Date hidden'!M10)</f>
        <v>#REF!</v>
      </c>
      <c r="M9" s="129" t="e">
        <f>IF('Indicator Date hidden'!N10="x","x",M$2-'Indicator Date hidden'!N10)</f>
        <v>#REF!</v>
      </c>
      <c r="N9" s="129" t="e">
        <f>IF('Indicator Date hidden'!O10="x","x",N$2-'Indicator Date hidden'!O10)</f>
        <v>#REF!</v>
      </c>
      <c r="O9" s="129" t="e">
        <f>IF('Indicator Date hidden'!P10="x","x",O$2-'Indicator Date hidden'!P10)</f>
        <v>#REF!</v>
      </c>
      <c r="P9" s="129" t="e">
        <f>IF('Indicator Date hidden'!Q10="x","x",P$2-'Indicator Date hidden'!Q10)</f>
        <v>#REF!</v>
      </c>
      <c r="Q9" s="129" t="e">
        <f>IF('Indicator Date hidden'!R10="x","x",Q$2-'Indicator Date hidden'!R10)</f>
        <v>#REF!</v>
      </c>
      <c r="R9" s="129" t="e">
        <f>IF('Indicator Date hidden'!S10="x","x",R$2-'Indicator Date hidden'!S10)</f>
        <v>#REF!</v>
      </c>
      <c r="S9" s="129" t="e">
        <f>IF('Indicator Date hidden'!T10="x","x",S$2-'Indicator Date hidden'!T10)</f>
        <v>#REF!</v>
      </c>
      <c r="T9" s="129" t="e">
        <f>IF('Indicator Date hidden'!U10="x","x",T$2-'Indicator Date hidden'!U10)</f>
        <v>#REF!</v>
      </c>
      <c r="U9" s="129" t="e">
        <f>IF('Indicator Date hidden'!V10="x","x",U$2-'Indicator Date hidden'!V10)</f>
        <v>#REF!</v>
      </c>
      <c r="V9" s="129" t="e">
        <f>IF('Indicator Date hidden'!W10="x","x",V$2-'Indicator Date hidden'!W10)</f>
        <v>#REF!</v>
      </c>
      <c r="W9" s="129" t="e">
        <f>IF('Indicator Date hidden'!X10="x","x",W$2-'Indicator Date hidden'!X10)</f>
        <v>#REF!</v>
      </c>
      <c r="X9" s="129" t="e">
        <f>IF('Indicator Date hidden'!Y10="x","x",X$2-'Indicator Date hidden'!Y10)</f>
        <v>#REF!</v>
      </c>
      <c r="Y9" s="129" t="e">
        <f>IF('Indicator Date hidden'!Z10="x","x",Y$2-'Indicator Date hidden'!Z10)</f>
        <v>#REF!</v>
      </c>
      <c r="Z9" s="129" t="e">
        <f>IF('Indicator Date hidden'!AA10="x","x",Z$2-'Indicator Date hidden'!AA10)</f>
        <v>#REF!</v>
      </c>
      <c r="AA9" s="129" t="e">
        <f>IF('Indicator Date hidden'!AB10="x","x",AA$2-'Indicator Date hidden'!AB10)</f>
        <v>#REF!</v>
      </c>
      <c r="AB9" s="129" t="e">
        <f>IF('Indicator Date hidden'!AC10="x","x",AB$2-'Indicator Date hidden'!AC10)</f>
        <v>#REF!</v>
      </c>
      <c r="AC9" s="129" t="e">
        <f>IF('Indicator Date hidden'!AD10="x","x",AC$2-'Indicator Date hidden'!AD10)</f>
        <v>#REF!</v>
      </c>
      <c r="AD9" s="129" t="e">
        <f>IF('Indicator Date hidden'!AE10="x","x",AD$2-'Indicator Date hidden'!AE10)</f>
        <v>#REF!</v>
      </c>
      <c r="AE9" s="129" t="e">
        <f>IF('Indicator Date hidden'!AF10="x","x",AE$2-'Indicator Date hidden'!AF10)</f>
        <v>#REF!</v>
      </c>
      <c r="AF9" s="129" t="e">
        <f>IF('Indicator Date hidden'!AG10="x","x",AF$2-'Indicator Date hidden'!AG10)</f>
        <v>#REF!</v>
      </c>
      <c r="AG9" s="129" t="e">
        <f>IF('Indicator Date hidden'!AH10="x","x",AG$2-'Indicator Date hidden'!AH10)</f>
        <v>#REF!</v>
      </c>
      <c r="AH9" s="129" t="e">
        <f>IF('Indicator Date hidden'!AI10="x","x",AH$2-'Indicator Date hidden'!AI10)</f>
        <v>#REF!</v>
      </c>
      <c r="AI9" s="129" t="e">
        <f>IF('Indicator Date hidden'!AJ10="x","x",AI$2-'Indicator Date hidden'!AJ10)</f>
        <v>#REF!</v>
      </c>
      <c r="AJ9" s="129" t="e">
        <f>IF('Indicator Date hidden'!AK10="x","x",AJ$2-'Indicator Date hidden'!AK10)</f>
        <v>#REF!</v>
      </c>
      <c r="AK9" s="129" t="e">
        <f>IF('Indicator Date hidden'!AL10="x","x",AK$2-'Indicator Date hidden'!AL10)</f>
        <v>#REF!</v>
      </c>
      <c r="AL9" s="129" t="e">
        <f>IF('Indicator Date hidden'!AM10="x","x",AL$2-'Indicator Date hidden'!AM10)</f>
        <v>#REF!</v>
      </c>
      <c r="AM9" s="129" t="e">
        <f>IF('Indicator Date hidden'!AN10="x","x",AM$2-'Indicator Date hidden'!AN10)</f>
        <v>#REF!</v>
      </c>
      <c r="AN9" s="129" t="e">
        <f>IF('Indicator Date hidden'!AO10="x","x",AN$2-'Indicator Date hidden'!AO10)</f>
        <v>#REF!</v>
      </c>
      <c r="AO9" s="129" t="e">
        <f>IF('Indicator Date hidden'!AP10="x","x",AO$2-'Indicator Date hidden'!AP10)</f>
        <v>#REF!</v>
      </c>
      <c r="AP9" s="129" t="e">
        <f>IF('Indicator Date hidden'!AQ10="x","x",AP$2-'Indicator Date hidden'!AQ10)</f>
        <v>#REF!</v>
      </c>
      <c r="AQ9" s="129" t="e">
        <f>IF('Indicator Date hidden'!AR10="x","x",AQ$2-'Indicator Date hidden'!AR10)</f>
        <v>#REF!</v>
      </c>
      <c r="AR9" s="129" t="e">
        <f>IF('Indicator Date hidden'!AS10="x","x",AR$2-'Indicator Date hidden'!AS10)</f>
        <v>#REF!</v>
      </c>
      <c r="AS9" s="129" t="e">
        <f>IF('Indicator Date hidden'!AT10="x","x",AS$2-'Indicator Date hidden'!AT10)</f>
        <v>#REF!</v>
      </c>
      <c r="AT9" s="129" t="e">
        <f>IF('Indicator Date hidden'!AU10="x","x",AT$2-'Indicator Date hidden'!AU10)</f>
        <v>#REF!</v>
      </c>
      <c r="AU9" s="129" t="e">
        <f>IF('Indicator Date hidden'!AV10="x","x",AU$2-'Indicator Date hidden'!AV10)</f>
        <v>#REF!</v>
      </c>
      <c r="AV9" s="129" t="e">
        <f>IF('Indicator Date hidden'!AW10="x","x",AV$2-'Indicator Date hidden'!AW10)</f>
        <v>#REF!</v>
      </c>
      <c r="AW9" s="129" t="e">
        <f>IF('Indicator Date hidden'!AX10="x","x",AW$2-'Indicator Date hidden'!AX10)</f>
        <v>#REF!</v>
      </c>
      <c r="AX9" s="129" t="e">
        <f>IF('Indicator Date hidden'!AY10="x","x",AX$2-'Indicator Date hidden'!AY10)</f>
        <v>#REF!</v>
      </c>
      <c r="AY9" s="129" t="e">
        <f>IF('Indicator Date hidden'!AZ10="x","x",AY$2-'Indicator Date hidden'!AZ10)</f>
        <v>#REF!</v>
      </c>
      <c r="AZ9" s="129" t="e">
        <f>IF('Indicator Date hidden'!BA10="x","x",AZ$2-'Indicator Date hidden'!BA10)</f>
        <v>#REF!</v>
      </c>
      <c r="BA9" s="129" t="e">
        <f>IF('Indicator Date hidden'!BB10="x","x",BA$2-'Indicator Date hidden'!BB10)</f>
        <v>#REF!</v>
      </c>
      <c r="BB9" s="129" t="e">
        <f>IF('Indicator Date hidden'!BC10="x","x",BB$2-'Indicator Date hidden'!BC10)</f>
        <v>#REF!</v>
      </c>
      <c r="BC9" s="129" t="e">
        <f>IF('Indicator Date hidden'!BD10="x","x",BC$2-'Indicator Date hidden'!BD10)</f>
        <v>#REF!</v>
      </c>
      <c r="BD9" s="129" t="e">
        <f>IF('Indicator Date hidden'!BE10="x","x",BD$2-'Indicator Date hidden'!BE10)</f>
        <v>#REF!</v>
      </c>
      <c r="BE9" s="129" t="e">
        <f>IF('Indicator Date hidden'!BF10="x","x",BE$2-'Indicator Date hidden'!BF10)</f>
        <v>#REF!</v>
      </c>
      <c r="BF9" s="129" t="e">
        <f>IF('Indicator Date hidden'!BG10="x","x",BF$2-'Indicator Date hidden'!BG10)</f>
        <v>#REF!</v>
      </c>
      <c r="BG9" s="129" t="e">
        <f>IF('Indicator Date hidden'!BH10="x","x",BG$2-'Indicator Date hidden'!BH10)</f>
        <v>#REF!</v>
      </c>
      <c r="BH9" s="129" t="e">
        <f>IF('Indicator Date hidden'!BI10="x","x",BH$2-'Indicator Date hidden'!BI10)</f>
        <v>#REF!</v>
      </c>
      <c r="BI9" s="129" t="e">
        <f>IF('Indicator Date hidden'!BJ10="x","x",BI$2-'Indicator Date hidden'!BJ10)</f>
        <v>#REF!</v>
      </c>
      <c r="BJ9" s="129" t="e">
        <f>IF('Indicator Date hidden'!BK10="x","x",BJ$2-'Indicator Date hidden'!BK10)</f>
        <v>#REF!</v>
      </c>
      <c r="BK9" s="129" t="e">
        <f>IF('Indicator Date hidden'!BL10="x","x",BK$2-'Indicator Date hidden'!BL10)</f>
        <v>#REF!</v>
      </c>
      <c r="BL9" s="129" t="e">
        <f>IF('Indicator Date hidden'!BM10="x","x",BL$2-'Indicator Date hidden'!BM10)</f>
        <v>#REF!</v>
      </c>
      <c r="BM9" s="129" t="e">
        <f>IF('Indicator Date hidden'!BN10="x","x",BM$2-'Indicator Date hidden'!BN10)</f>
        <v>#REF!</v>
      </c>
      <c r="BN9" s="129" t="e">
        <f>IF('Indicator Date hidden'!BO10="x","x",BN$2-'Indicator Date hidden'!BO10)</f>
        <v>#REF!</v>
      </c>
      <c r="BO9" s="129" t="e">
        <f>IF('Indicator Date hidden'!BP10="x","x",BO$2-'Indicator Date hidden'!BP10)</f>
        <v>#REF!</v>
      </c>
      <c r="BP9" s="129" t="e">
        <f>IF('Indicator Date hidden'!BQ10="x","x",BP$2-'Indicator Date hidden'!BQ10)</f>
        <v>#REF!</v>
      </c>
      <c r="BQ9" s="129" t="e">
        <f>IF('Indicator Date hidden'!BR10="x","x",BQ$2-'Indicator Date hidden'!BR10)</f>
        <v>#REF!</v>
      </c>
      <c r="BR9" s="129" t="e">
        <f>IF('Indicator Date hidden'!BS10="x","x",BR$2-'Indicator Date hidden'!BS10)</f>
        <v>#REF!</v>
      </c>
      <c r="BS9" s="129" t="e">
        <f>IF('Indicator Date hidden'!BT10="x","x",BS$2-'Indicator Date hidden'!BT10)</f>
        <v>#REF!</v>
      </c>
      <c r="BT9" s="129" t="e">
        <f>IF('Indicator Date hidden'!BU10="x","x",BT$2-'Indicator Date hidden'!BU10)</f>
        <v>#REF!</v>
      </c>
      <c r="BU9" s="129" t="e">
        <f>IF('Indicator Date hidden'!BV10="x","x",BU$2-'Indicator Date hidden'!BV10)</f>
        <v>#REF!</v>
      </c>
      <c r="BV9" s="129" t="e">
        <f>IF('Indicator Date hidden'!BW10="x","x",BV$2-'Indicator Date hidden'!BW10)</f>
        <v>#REF!</v>
      </c>
      <c r="BW9" s="129" t="e">
        <f>IF('Indicator Date hidden'!BX10="x","x",BW$2-'Indicator Date hidden'!BX10)</f>
        <v>#REF!</v>
      </c>
      <c r="BX9" s="129" t="e">
        <f>IF('Indicator Date hidden'!BY10="x","x",BX$2-'Indicator Date hidden'!BY10)</f>
        <v>#REF!</v>
      </c>
      <c r="BY9" s="5" t="e">
        <f t="shared" si="0"/>
        <v>#REF!</v>
      </c>
      <c r="BZ9" s="130" t="e">
        <f t="shared" si="1"/>
        <v>#REF!</v>
      </c>
      <c r="CA9" s="5">
        <f t="shared" si="2"/>
        <v>0</v>
      </c>
      <c r="CB9" s="130" t="e">
        <f t="shared" si="3"/>
        <v>#REF!</v>
      </c>
      <c r="CC9" s="133" t="e">
        <f t="shared" si="4"/>
        <v>#REF!</v>
      </c>
    </row>
    <row r="10" spans="1:81" x14ac:dyDescent="0.25">
      <c r="A10" t="s">
        <v>14</v>
      </c>
      <c r="B10" s="129" t="e">
        <f>IF('Indicator Date hidden'!C11="x","x",B$2-'Indicator Date hidden'!C11)</f>
        <v>#REF!</v>
      </c>
      <c r="C10" s="129" t="e">
        <f>IF('Indicator Date hidden'!D11="x","x",C$2-'Indicator Date hidden'!D11)</f>
        <v>#REF!</v>
      </c>
      <c r="D10" s="129" t="e">
        <f>IF('Indicator Date hidden'!E11="x","x",D$2-'Indicator Date hidden'!E11)</f>
        <v>#REF!</v>
      </c>
      <c r="E10" s="129" t="e">
        <f>IF('Indicator Date hidden'!F11="x","x",E$2-'Indicator Date hidden'!F11)</f>
        <v>#REF!</v>
      </c>
      <c r="F10" s="129" t="e">
        <f>IF('Indicator Date hidden'!G11="x","x",F$2-'Indicator Date hidden'!G11)</f>
        <v>#REF!</v>
      </c>
      <c r="G10" s="129" t="e">
        <f>IF('Indicator Date hidden'!H11="x","x",G$2-'Indicator Date hidden'!H11)</f>
        <v>#REF!</v>
      </c>
      <c r="H10" s="129" t="e">
        <f>IF('Indicator Date hidden'!I11="x","x",H$2-'Indicator Date hidden'!I11)</f>
        <v>#REF!</v>
      </c>
      <c r="I10" s="129" t="e">
        <f>IF('Indicator Date hidden'!J11="x","x",I$2-'Indicator Date hidden'!J11)</f>
        <v>#REF!</v>
      </c>
      <c r="J10" s="129" t="e">
        <f>IF('Indicator Date hidden'!K11="x","x",J$2-'Indicator Date hidden'!K11)</f>
        <v>#REF!</v>
      </c>
      <c r="K10" s="129" t="e">
        <f>IF('Indicator Date hidden'!L11="x","x",K$2-'Indicator Date hidden'!L11)</f>
        <v>#REF!</v>
      </c>
      <c r="L10" s="129" t="e">
        <f>IF('Indicator Date hidden'!M11="x","x",L$2-'Indicator Date hidden'!M11)</f>
        <v>#REF!</v>
      </c>
      <c r="M10" s="129" t="e">
        <f>IF('Indicator Date hidden'!N11="x","x",M$2-'Indicator Date hidden'!N11)</f>
        <v>#REF!</v>
      </c>
      <c r="N10" s="129" t="e">
        <f>IF('Indicator Date hidden'!O11="x","x",N$2-'Indicator Date hidden'!O11)</f>
        <v>#REF!</v>
      </c>
      <c r="O10" s="129" t="e">
        <f>IF('Indicator Date hidden'!P11="x","x",O$2-'Indicator Date hidden'!P11)</f>
        <v>#REF!</v>
      </c>
      <c r="P10" s="129" t="e">
        <f>IF('Indicator Date hidden'!Q11="x","x",P$2-'Indicator Date hidden'!Q11)</f>
        <v>#REF!</v>
      </c>
      <c r="Q10" s="129" t="e">
        <f>IF('Indicator Date hidden'!R11="x","x",Q$2-'Indicator Date hidden'!R11)</f>
        <v>#REF!</v>
      </c>
      <c r="R10" s="129" t="e">
        <f>IF('Indicator Date hidden'!S11="x","x",R$2-'Indicator Date hidden'!S11)</f>
        <v>#REF!</v>
      </c>
      <c r="S10" s="129" t="e">
        <f>IF('Indicator Date hidden'!T11="x","x",S$2-'Indicator Date hidden'!T11)</f>
        <v>#REF!</v>
      </c>
      <c r="T10" s="129" t="e">
        <f>IF('Indicator Date hidden'!U11="x","x",T$2-'Indicator Date hidden'!U11)</f>
        <v>#REF!</v>
      </c>
      <c r="U10" s="129" t="e">
        <f>IF('Indicator Date hidden'!V11="x","x",U$2-'Indicator Date hidden'!V11)</f>
        <v>#REF!</v>
      </c>
      <c r="V10" s="129" t="e">
        <f>IF('Indicator Date hidden'!W11="x","x",V$2-'Indicator Date hidden'!W11)</f>
        <v>#REF!</v>
      </c>
      <c r="W10" s="129" t="e">
        <f>IF('Indicator Date hidden'!X11="x","x",W$2-'Indicator Date hidden'!X11)</f>
        <v>#REF!</v>
      </c>
      <c r="X10" s="129" t="e">
        <f>IF('Indicator Date hidden'!Y11="x","x",X$2-'Indicator Date hidden'!Y11)</f>
        <v>#REF!</v>
      </c>
      <c r="Y10" s="129" t="e">
        <f>IF('Indicator Date hidden'!Z11="x","x",Y$2-'Indicator Date hidden'!Z11)</f>
        <v>#REF!</v>
      </c>
      <c r="Z10" s="129" t="e">
        <f>IF('Indicator Date hidden'!AA11="x","x",Z$2-'Indicator Date hidden'!AA11)</f>
        <v>#REF!</v>
      </c>
      <c r="AA10" s="129" t="e">
        <f>IF('Indicator Date hidden'!AB11="x","x",AA$2-'Indicator Date hidden'!AB11)</f>
        <v>#REF!</v>
      </c>
      <c r="AB10" s="129" t="e">
        <f>IF('Indicator Date hidden'!AC11="x","x",AB$2-'Indicator Date hidden'!AC11)</f>
        <v>#REF!</v>
      </c>
      <c r="AC10" s="129" t="e">
        <f>IF('Indicator Date hidden'!AD11="x","x",AC$2-'Indicator Date hidden'!AD11)</f>
        <v>#REF!</v>
      </c>
      <c r="AD10" s="129" t="e">
        <f>IF('Indicator Date hidden'!AE11="x","x",AD$2-'Indicator Date hidden'!AE11)</f>
        <v>#REF!</v>
      </c>
      <c r="AE10" s="129" t="e">
        <f>IF('Indicator Date hidden'!AF11="x","x",AE$2-'Indicator Date hidden'!AF11)</f>
        <v>#REF!</v>
      </c>
      <c r="AF10" s="129" t="e">
        <f>IF('Indicator Date hidden'!AG11="x","x",AF$2-'Indicator Date hidden'!AG11)</f>
        <v>#REF!</v>
      </c>
      <c r="AG10" s="129" t="e">
        <f>IF('Indicator Date hidden'!AH11="x","x",AG$2-'Indicator Date hidden'!AH11)</f>
        <v>#REF!</v>
      </c>
      <c r="AH10" s="129" t="e">
        <f>IF('Indicator Date hidden'!AI11="x","x",AH$2-'Indicator Date hidden'!AI11)</f>
        <v>#REF!</v>
      </c>
      <c r="AI10" s="129" t="e">
        <f>IF('Indicator Date hidden'!AJ11="x","x",AI$2-'Indicator Date hidden'!AJ11)</f>
        <v>#REF!</v>
      </c>
      <c r="AJ10" s="129" t="e">
        <f>IF('Indicator Date hidden'!AK11="x","x",AJ$2-'Indicator Date hidden'!AK11)</f>
        <v>#REF!</v>
      </c>
      <c r="AK10" s="129" t="e">
        <f>IF('Indicator Date hidden'!AL11="x","x",AK$2-'Indicator Date hidden'!AL11)</f>
        <v>#REF!</v>
      </c>
      <c r="AL10" s="129" t="e">
        <f>IF('Indicator Date hidden'!AM11="x","x",AL$2-'Indicator Date hidden'!AM11)</f>
        <v>#REF!</v>
      </c>
      <c r="AM10" s="129" t="e">
        <f>IF('Indicator Date hidden'!AN11="x","x",AM$2-'Indicator Date hidden'!AN11)</f>
        <v>#REF!</v>
      </c>
      <c r="AN10" s="129" t="e">
        <f>IF('Indicator Date hidden'!AO11="x","x",AN$2-'Indicator Date hidden'!AO11)</f>
        <v>#REF!</v>
      </c>
      <c r="AO10" s="129" t="e">
        <f>IF('Indicator Date hidden'!AP11="x","x",AO$2-'Indicator Date hidden'!AP11)</f>
        <v>#REF!</v>
      </c>
      <c r="AP10" s="129" t="e">
        <f>IF('Indicator Date hidden'!AQ11="x","x",AP$2-'Indicator Date hidden'!AQ11)</f>
        <v>#REF!</v>
      </c>
      <c r="AQ10" s="129" t="e">
        <f>IF('Indicator Date hidden'!AR11="x","x",AQ$2-'Indicator Date hidden'!AR11)</f>
        <v>#REF!</v>
      </c>
      <c r="AR10" s="129" t="e">
        <f>IF('Indicator Date hidden'!AS11="x","x",AR$2-'Indicator Date hidden'!AS11)</f>
        <v>#REF!</v>
      </c>
      <c r="AS10" s="129" t="e">
        <f>IF('Indicator Date hidden'!AT11="x","x",AS$2-'Indicator Date hidden'!AT11)</f>
        <v>#REF!</v>
      </c>
      <c r="AT10" s="129" t="e">
        <f>IF('Indicator Date hidden'!AU11="x","x",AT$2-'Indicator Date hidden'!AU11)</f>
        <v>#REF!</v>
      </c>
      <c r="AU10" s="129" t="e">
        <f>IF('Indicator Date hidden'!AV11="x","x",AU$2-'Indicator Date hidden'!AV11)</f>
        <v>#REF!</v>
      </c>
      <c r="AV10" s="129" t="e">
        <f>IF('Indicator Date hidden'!AW11="x","x",AV$2-'Indicator Date hidden'!AW11)</f>
        <v>#REF!</v>
      </c>
      <c r="AW10" s="129" t="e">
        <f>IF('Indicator Date hidden'!AX11="x","x",AW$2-'Indicator Date hidden'!AX11)</f>
        <v>#REF!</v>
      </c>
      <c r="AX10" s="129" t="e">
        <f>IF('Indicator Date hidden'!AY11="x","x",AX$2-'Indicator Date hidden'!AY11)</f>
        <v>#REF!</v>
      </c>
      <c r="AY10" s="129" t="e">
        <f>IF('Indicator Date hidden'!AZ11="x","x",AY$2-'Indicator Date hidden'!AZ11)</f>
        <v>#REF!</v>
      </c>
      <c r="AZ10" s="129" t="e">
        <f>IF('Indicator Date hidden'!BA11="x","x",AZ$2-'Indicator Date hidden'!BA11)</f>
        <v>#REF!</v>
      </c>
      <c r="BA10" s="129" t="e">
        <f>IF('Indicator Date hidden'!BB11="x","x",BA$2-'Indicator Date hidden'!BB11)</f>
        <v>#REF!</v>
      </c>
      <c r="BB10" s="129" t="e">
        <f>IF('Indicator Date hidden'!BC11="x","x",BB$2-'Indicator Date hidden'!BC11)</f>
        <v>#REF!</v>
      </c>
      <c r="BC10" s="129" t="e">
        <f>IF('Indicator Date hidden'!BD11="x","x",BC$2-'Indicator Date hidden'!BD11)</f>
        <v>#REF!</v>
      </c>
      <c r="BD10" s="129" t="e">
        <f>IF('Indicator Date hidden'!BE11="x","x",BD$2-'Indicator Date hidden'!BE11)</f>
        <v>#REF!</v>
      </c>
      <c r="BE10" s="129" t="e">
        <f>IF('Indicator Date hidden'!BF11="x","x",BE$2-'Indicator Date hidden'!BF11)</f>
        <v>#REF!</v>
      </c>
      <c r="BF10" s="129" t="e">
        <f>IF('Indicator Date hidden'!BG11="x","x",BF$2-'Indicator Date hidden'!BG11)</f>
        <v>#REF!</v>
      </c>
      <c r="BG10" s="129" t="e">
        <f>IF('Indicator Date hidden'!BH11="x","x",BG$2-'Indicator Date hidden'!BH11)</f>
        <v>#REF!</v>
      </c>
      <c r="BH10" s="129" t="e">
        <f>IF('Indicator Date hidden'!BI11="x","x",BH$2-'Indicator Date hidden'!BI11)</f>
        <v>#REF!</v>
      </c>
      <c r="BI10" s="129" t="e">
        <f>IF('Indicator Date hidden'!BJ11="x","x",BI$2-'Indicator Date hidden'!BJ11)</f>
        <v>#REF!</v>
      </c>
      <c r="BJ10" s="129" t="e">
        <f>IF('Indicator Date hidden'!BK11="x","x",BJ$2-'Indicator Date hidden'!BK11)</f>
        <v>#REF!</v>
      </c>
      <c r="BK10" s="129" t="e">
        <f>IF('Indicator Date hidden'!BL11="x","x",BK$2-'Indicator Date hidden'!BL11)</f>
        <v>#REF!</v>
      </c>
      <c r="BL10" s="129" t="e">
        <f>IF('Indicator Date hidden'!BM11="x","x",BL$2-'Indicator Date hidden'!BM11)</f>
        <v>#REF!</v>
      </c>
      <c r="BM10" s="129" t="e">
        <f>IF('Indicator Date hidden'!BN11="x","x",BM$2-'Indicator Date hidden'!BN11)</f>
        <v>#REF!</v>
      </c>
      <c r="BN10" s="129" t="e">
        <f>IF('Indicator Date hidden'!BO11="x","x",BN$2-'Indicator Date hidden'!BO11)</f>
        <v>#REF!</v>
      </c>
      <c r="BO10" s="129" t="e">
        <f>IF('Indicator Date hidden'!BP11="x","x",BO$2-'Indicator Date hidden'!BP11)</f>
        <v>#REF!</v>
      </c>
      <c r="BP10" s="129" t="e">
        <f>IF('Indicator Date hidden'!BQ11="x","x",BP$2-'Indicator Date hidden'!BQ11)</f>
        <v>#REF!</v>
      </c>
      <c r="BQ10" s="129" t="e">
        <f>IF('Indicator Date hidden'!BR11="x","x",BQ$2-'Indicator Date hidden'!BR11)</f>
        <v>#REF!</v>
      </c>
      <c r="BR10" s="129" t="e">
        <f>IF('Indicator Date hidden'!BS11="x","x",BR$2-'Indicator Date hidden'!BS11)</f>
        <v>#REF!</v>
      </c>
      <c r="BS10" s="129" t="e">
        <f>IF('Indicator Date hidden'!BT11="x","x",BS$2-'Indicator Date hidden'!BT11)</f>
        <v>#REF!</v>
      </c>
      <c r="BT10" s="129" t="e">
        <f>IF('Indicator Date hidden'!BU11="x","x",BT$2-'Indicator Date hidden'!BU11)</f>
        <v>#REF!</v>
      </c>
      <c r="BU10" s="129" t="e">
        <f>IF('Indicator Date hidden'!BV11="x","x",BU$2-'Indicator Date hidden'!BV11)</f>
        <v>#REF!</v>
      </c>
      <c r="BV10" s="129" t="e">
        <f>IF('Indicator Date hidden'!BW11="x","x",BV$2-'Indicator Date hidden'!BW11)</f>
        <v>#REF!</v>
      </c>
      <c r="BW10" s="129" t="e">
        <f>IF('Indicator Date hidden'!BX11="x","x",BW$2-'Indicator Date hidden'!BX11)</f>
        <v>#REF!</v>
      </c>
      <c r="BX10" s="129" t="e">
        <f>IF('Indicator Date hidden'!BY11="x","x",BX$2-'Indicator Date hidden'!BY11)</f>
        <v>#REF!</v>
      </c>
      <c r="BY10" s="5" t="e">
        <f t="shared" si="0"/>
        <v>#REF!</v>
      </c>
      <c r="BZ10" s="130" t="e">
        <f t="shared" si="1"/>
        <v>#REF!</v>
      </c>
      <c r="CA10" s="5">
        <f t="shared" si="2"/>
        <v>0</v>
      </c>
      <c r="CB10" s="130" t="e">
        <f t="shared" si="3"/>
        <v>#REF!</v>
      </c>
      <c r="CC10" s="133" t="e">
        <f t="shared" si="4"/>
        <v>#REF!</v>
      </c>
    </row>
    <row r="11" spans="1:81" x14ac:dyDescent="0.25">
      <c r="A11" t="s">
        <v>16</v>
      </c>
      <c r="B11" s="129" t="e">
        <f>IF('Indicator Date hidden'!C12="x","x",B$2-'Indicator Date hidden'!C12)</f>
        <v>#REF!</v>
      </c>
      <c r="C11" s="129" t="e">
        <f>IF('Indicator Date hidden'!D12="x","x",C$2-'Indicator Date hidden'!D12)</f>
        <v>#REF!</v>
      </c>
      <c r="D11" s="129" t="e">
        <f>IF('Indicator Date hidden'!E12="x","x",D$2-'Indicator Date hidden'!E12)</f>
        <v>#REF!</v>
      </c>
      <c r="E11" s="129" t="e">
        <f>IF('Indicator Date hidden'!F12="x","x",E$2-'Indicator Date hidden'!F12)</f>
        <v>#REF!</v>
      </c>
      <c r="F11" s="129" t="e">
        <f>IF('Indicator Date hidden'!G12="x","x",F$2-'Indicator Date hidden'!G12)</f>
        <v>#REF!</v>
      </c>
      <c r="G11" s="129" t="e">
        <f>IF('Indicator Date hidden'!H12="x","x",G$2-'Indicator Date hidden'!H12)</f>
        <v>#REF!</v>
      </c>
      <c r="H11" s="129" t="e">
        <f>IF('Indicator Date hidden'!I12="x","x",H$2-'Indicator Date hidden'!I12)</f>
        <v>#REF!</v>
      </c>
      <c r="I11" s="129" t="e">
        <f>IF('Indicator Date hidden'!J12="x","x",I$2-'Indicator Date hidden'!J12)</f>
        <v>#REF!</v>
      </c>
      <c r="J11" s="129" t="e">
        <f>IF('Indicator Date hidden'!K12="x","x",J$2-'Indicator Date hidden'!K12)</f>
        <v>#REF!</v>
      </c>
      <c r="K11" s="129" t="e">
        <f>IF('Indicator Date hidden'!L12="x","x",K$2-'Indicator Date hidden'!L12)</f>
        <v>#REF!</v>
      </c>
      <c r="L11" s="129" t="e">
        <f>IF('Indicator Date hidden'!M12="x","x",L$2-'Indicator Date hidden'!M12)</f>
        <v>#REF!</v>
      </c>
      <c r="M11" s="129" t="e">
        <f>IF('Indicator Date hidden'!N12="x","x",M$2-'Indicator Date hidden'!N12)</f>
        <v>#REF!</v>
      </c>
      <c r="N11" s="129" t="e">
        <f>IF('Indicator Date hidden'!O12="x","x",N$2-'Indicator Date hidden'!O12)</f>
        <v>#REF!</v>
      </c>
      <c r="O11" s="129" t="e">
        <f>IF('Indicator Date hidden'!P12="x","x",O$2-'Indicator Date hidden'!P12)</f>
        <v>#REF!</v>
      </c>
      <c r="P11" s="129" t="e">
        <f>IF('Indicator Date hidden'!Q12="x","x",P$2-'Indicator Date hidden'!Q12)</f>
        <v>#REF!</v>
      </c>
      <c r="Q11" s="129" t="e">
        <f>IF('Indicator Date hidden'!R12="x","x",Q$2-'Indicator Date hidden'!R12)</f>
        <v>#REF!</v>
      </c>
      <c r="R11" s="129" t="e">
        <f>IF('Indicator Date hidden'!S12="x","x",R$2-'Indicator Date hidden'!S12)</f>
        <v>#REF!</v>
      </c>
      <c r="S11" s="129" t="e">
        <f>IF('Indicator Date hidden'!T12="x","x",S$2-'Indicator Date hidden'!T12)</f>
        <v>#REF!</v>
      </c>
      <c r="T11" s="129" t="e">
        <f>IF('Indicator Date hidden'!U12="x","x",T$2-'Indicator Date hidden'!U12)</f>
        <v>#REF!</v>
      </c>
      <c r="U11" s="129" t="e">
        <f>IF('Indicator Date hidden'!V12="x","x",U$2-'Indicator Date hidden'!V12)</f>
        <v>#REF!</v>
      </c>
      <c r="V11" s="129" t="e">
        <f>IF('Indicator Date hidden'!W12="x","x",V$2-'Indicator Date hidden'!W12)</f>
        <v>#REF!</v>
      </c>
      <c r="W11" s="129" t="e">
        <f>IF('Indicator Date hidden'!X12="x","x",W$2-'Indicator Date hidden'!X12)</f>
        <v>#REF!</v>
      </c>
      <c r="X11" s="129" t="e">
        <f>IF('Indicator Date hidden'!Y12="x","x",X$2-'Indicator Date hidden'!Y12)</f>
        <v>#REF!</v>
      </c>
      <c r="Y11" s="129" t="e">
        <f>IF('Indicator Date hidden'!Z12="x","x",Y$2-'Indicator Date hidden'!Z12)</f>
        <v>#REF!</v>
      </c>
      <c r="Z11" s="129" t="e">
        <f>IF('Indicator Date hidden'!AA12="x","x",Z$2-'Indicator Date hidden'!AA12)</f>
        <v>#REF!</v>
      </c>
      <c r="AA11" s="129" t="e">
        <f>IF('Indicator Date hidden'!AB12="x","x",AA$2-'Indicator Date hidden'!AB12)</f>
        <v>#REF!</v>
      </c>
      <c r="AB11" s="129" t="e">
        <f>IF('Indicator Date hidden'!AC12="x","x",AB$2-'Indicator Date hidden'!AC12)</f>
        <v>#REF!</v>
      </c>
      <c r="AC11" s="129" t="e">
        <f>IF('Indicator Date hidden'!AD12="x","x",AC$2-'Indicator Date hidden'!AD12)</f>
        <v>#REF!</v>
      </c>
      <c r="AD11" s="129" t="e">
        <f>IF('Indicator Date hidden'!AE12="x","x",AD$2-'Indicator Date hidden'!AE12)</f>
        <v>#REF!</v>
      </c>
      <c r="AE11" s="129" t="e">
        <f>IF('Indicator Date hidden'!AF12="x","x",AE$2-'Indicator Date hidden'!AF12)</f>
        <v>#REF!</v>
      </c>
      <c r="AF11" s="129" t="e">
        <f>IF('Indicator Date hidden'!AG12="x","x",AF$2-'Indicator Date hidden'!AG12)</f>
        <v>#REF!</v>
      </c>
      <c r="AG11" s="129" t="e">
        <f>IF('Indicator Date hidden'!AH12="x","x",AG$2-'Indicator Date hidden'!AH12)</f>
        <v>#REF!</v>
      </c>
      <c r="AH11" s="129" t="e">
        <f>IF('Indicator Date hidden'!AI12="x","x",AH$2-'Indicator Date hidden'!AI12)</f>
        <v>#REF!</v>
      </c>
      <c r="AI11" s="129" t="e">
        <f>IF('Indicator Date hidden'!AJ12="x","x",AI$2-'Indicator Date hidden'!AJ12)</f>
        <v>#REF!</v>
      </c>
      <c r="AJ11" s="129" t="e">
        <f>IF('Indicator Date hidden'!AK12="x","x",AJ$2-'Indicator Date hidden'!AK12)</f>
        <v>#REF!</v>
      </c>
      <c r="AK11" s="129" t="e">
        <f>IF('Indicator Date hidden'!AL12="x","x",AK$2-'Indicator Date hidden'!AL12)</f>
        <v>#REF!</v>
      </c>
      <c r="AL11" s="129" t="e">
        <f>IF('Indicator Date hidden'!AM12="x","x",AL$2-'Indicator Date hidden'!AM12)</f>
        <v>#REF!</v>
      </c>
      <c r="AM11" s="129" t="e">
        <f>IF('Indicator Date hidden'!AN12="x","x",AM$2-'Indicator Date hidden'!AN12)</f>
        <v>#REF!</v>
      </c>
      <c r="AN11" s="129" t="e">
        <f>IF('Indicator Date hidden'!AO12="x","x",AN$2-'Indicator Date hidden'!AO12)</f>
        <v>#REF!</v>
      </c>
      <c r="AO11" s="129" t="e">
        <f>IF('Indicator Date hidden'!AP12="x","x",AO$2-'Indicator Date hidden'!AP12)</f>
        <v>#REF!</v>
      </c>
      <c r="AP11" s="129" t="e">
        <f>IF('Indicator Date hidden'!AQ12="x","x",AP$2-'Indicator Date hidden'!AQ12)</f>
        <v>#REF!</v>
      </c>
      <c r="AQ11" s="129" t="e">
        <f>IF('Indicator Date hidden'!AR12="x","x",AQ$2-'Indicator Date hidden'!AR12)</f>
        <v>#REF!</v>
      </c>
      <c r="AR11" s="129" t="e">
        <f>IF('Indicator Date hidden'!AS12="x","x",AR$2-'Indicator Date hidden'!AS12)</f>
        <v>#REF!</v>
      </c>
      <c r="AS11" s="129" t="e">
        <f>IF('Indicator Date hidden'!AT12="x","x",AS$2-'Indicator Date hidden'!AT12)</f>
        <v>#REF!</v>
      </c>
      <c r="AT11" s="129" t="e">
        <f>IF('Indicator Date hidden'!AU12="x","x",AT$2-'Indicator Date hidden'!AU12)</f>
        <v>#REF!</v>
      </c>
      <c r="AU11" s="129" t="e">
        <f>IF('Indicator Date hidden'!AV12="x","x",AU$2-'Indicator Date hidden'!AV12)</f>
        <v>#REF!</v>
      </c>
      <c r="AV11" s="129" t="e">
        <f>IF('Indicator Date hidden'!AW12="x","x",AV$2-'Indicator Date hidden'!AW12)</f>
        <v>#REF!</v>
      </c>
      <c r="AW11" s="129" t="e">
        <f>IF('Indicator Date hidden'!AX12="x","x",AW$2-'Indicator Date hidden'!AX12)</f>
        <v>#REF!</v>
      </c>
      <c r="AX11" s="129" t="e">
        <f>IF('Indicator Date hidden'!AY12="x","x",AX$2-'Indicator Date hidden'!AY12)</f>
        <v>#REF!</v>
      </c>
      <c r="AY11" s="129" t="e">
        <f>IF('Indicator Date hidden'!AZ12="x","x",AY$2-'Indicator Date hidden'!AZ12)</f>
        <v>#REF!</v>
      </c>
      <c r="AZ11" s="129" t="e">
        <f>IF('Indicator Date hidden'!BA12="x","x",AZ$2-'Indicator Date hidden'!BA12)</f>
        <v>#REF!</v>
      </c>
      <c r="BA11" s="129" t="e">
        <f>IF('Indicator Date hidden'!BB12="x","x",BA$2-'Indicator Date hidden'!BB12)</f>
        <v>#REF!</v>
      </c>
      <c r="BB11" s="129" t="e">
        <f>IF('Indicator Date hidden'!BC12="x","x",BB$2-'Indicator Date hidden'!BC12)</f>
        <v>#REF!</v>
      </c>
      <c r="BC11" s="129" t="e">
        <f>IF('Indicator Date hidden'!BD12="x","x",BC$2-'Indicator Date hidden'!BD12)</f>
        <v>#REF!</v>
      </c>
      <c r="BD11" s="129" t="e">
        <f>IF('Indicator Date hidden'!BE12="x","x",BD$2-'Indicator Date hidden'!BE12)</f>
        <v>#REF!</v>
      </c>
      <c r="BE11" s="129" t="e">
        <f>IF('Indicator Date hidden'!BF12="x","x",BE$2-'Indicator Date hidden'!BF12)</f>
        <v>#REF!</v>
      </c>
      <c r="BF11" s="129" t="e">
        <f>IF('Indicator Date hidden'!BG12="x","x",BF$2-'Indicator Date hidden'!BG12)</f>
        <v>#REF!</v>
      </c>
      <c r="BG11" s="129" t="e">
        <f>IF('Indicator Date hidden'!BH12="x","x",BG$2-'Indicator Date hidden'!BH12)</f>
        <v>#REF!</v>
      </c>
      <c r="BH11" s="129" t="e">
        <f>IF('Indicator Date hidden'!BI12="x","x",BH$2-'Indicator Date hidden'!BI12)</f>
        <v>#REF!</v>
      </c>
      <c r="BI11" s="129" t="e">
        <f>IF('Indicator Date hidden'!BJ12="x","x",BI$2-'Indicator Date hidden'!BJ12)</f>
        <v>#REF!</v>
      </c>
      <c r="BJ11" s="129" t="e">
        <f>IF('Indicator Date hidden'!BK12="x","x",BJ$2-'Indicator Date hidden'!BK12)</f>
        <v>#REF!</v>
      </c>
      <c r="BK11" s="129" t="e">
        <f>IF('Indicator Date hidden'!BL12="x","x",BK$2-'Indicator Date hidden'!BL12)</f>
        <v>#REF!</v>
      </c>
      <c r="BL11" s="129" t="e">
        <f>IF('Indicator Date hidden'!BM12="x","x",BL$2-'Indicator Date hidden'!BM12)</f>
        <v>#REF!</v>
      </c>
      <c r="BM11" s="129" t="e">
        <f>IF('Indicator Date hidden'!BN12="x","x",BM$2-'Indicator Date hidden'!BN12)</f>
        <v>#REF!</v>
      </c>
      <c r="BN11" s="129" t="e">
        <f>IF('Indicator Date hidden'!BO12="x","x",BN$2-'Indicator Date hidden'!BO12)</f>
        <v>#REF!</v>
      </c>
      <c r="BO11" s="129" t="e">
        <f>IF('Indicator Date hidden'!BP12="x","x",BO$2-'Indicator Date hidden'!BP12)</f>
        <v>#REF!</v>
      </c>
      <c r="BP11" s="129" t="e">
        <f>IF('Indicator Date hidden'!BQ12="x","x",BP$2-'Indicator Date hidden'!BQ12)</f>
        <v>#REF!</v>
      </c>
      <c r="BQ11" s="129" t="e">
        <f>IF('Indicator Date hidden'!BR12="x","x",BQ$2-'Indicator Date hidden'!BR12)</f>
        <v>#REF!</v>
      </c>
      <c r="BR11" s="129" t="e">
        <f>IF('Indicator Date hidden'!BS12="x","x",BR$2-'Indicator Date hidden'!BS12)</f>
        <v>#REF!</v>
      </c>
      <c r="BS11" s="129" t="e">
        <f>IF('Indicator Date hidden'!BT12="x","x",BS$2-'Indicator Date hidden'!BT12)</f>
        <v>#REF!</v>
      </c>
      <c r="BT11" s="129" t="e">
        <f>IF('Indicator Date hidden'!BU12="x","x",BT$2-'Indicator Date hidden'!BU12)</f>
        <v>#REF!</v>
      </c>
      <c r="BU11" s="129" t="e">
        <f>IF('Indicator Date hidden'!BV12="x","x",BU$2-'Indicator Date hidden'!BV12)</f>
        <v>#REF!</v>
      </c>
      <c r="BV11" s="129" t="e">
        <f>IF('Indicator Date hidden'!BW12="x","x",BV$2-'Indicator Date hidden'!BW12)</f>
        <v>#REF!</v>
      </c>
      <c r="BW11" s="129" t="e">
        <f>IF('Indicator Date hidden'!BX12="x","x",BW$2-'Indicator Date hidden'!BX12)</f>
        <v>#REF!</v>
      </c>
      <c r="BX11" s="129" t="e">
        <f>IF('Indicator Date hidden'!BY12="x","x",BX$2-'Indicator Date hidden'!BY12)</f>
        <v>#REF!</v>
      </c>
      <c r="BY11" s="5" t="e">
        <f t="shared" si="0"/>
        <v>#REF!</v>
      </c>
      <c r="BZ11" s="130" t="e">
        <f t="shared" si="1"/>
        <v>#REF!</v>
      </c>
      <c r="CA11" s="5">
        <f t="shared" si="2"/>
        <v>0</v>
      </c>
      <c r="CB11" s="130" t="e">
        <f t="shared" si="3"/>
        <v>#REF!</v>
      </c>
      <c r="CC11" s="133" t="e">
        <f t="shared" si="4"/>
        <v>#REF!</v>
      </c>
    </row>
    <row r="12" spans="1:81" x14ac:dyDescent="0.25">
      <c r="A12" t="s">
        <v>18</v>
      </c>
      <c r="B12" s="129" t="e">
        <f>IF('Indicator Date hidden'!C13="x","x",B$2-'Indicator Date hidden'!C13)</f>
        <v>#REF!</v>
      </c>
      <c r="C12" s="129" t="e">
        <f>IF('Indicator Date hidden'!D13="x","x",C$2-'Indicator Date hidden'!D13)</f>
        <v>#REF!</v>
      </c>
      <c r="D12" s="129" t="e">
        <f>IF('Indicator Date hidden'!E13="x","x",D$2-'Indicator Date hidden'!E13)</f>
        <v>#REF!</v>
      </c>
      <c r="E12" s="129" t="e">
        <f>IF('Indicator Date hidden'!F13="x","x",E$2-'Indicator Date hidden'!F13)</f>
        <v>#REF!</v>
      </c>
      <c r="F12" s="129" t="e">
        <f>IF('Indicator Date hidden'!G13="x","x",F$2-'Indicator Date hidden'!G13)</f>
        <v>#REF!</v>
      </c>
      <c r="G12" s="129" t="e">
        <f>IF('Indicator Date hidden'!H13="x","x",G$2-'Indicator Date hidden'!H13)</f>
        <v>#REF!</v>
      </c>
      <c r="H12" s="129" t="e">
        <f>IF('Indicator Date hidden'!I13="x","x",H$2-'Indicator Date hidden'!I13)</f>
        <v>#REF!</v>
      </c>
      <c r="I12" s="129" t="e">
        <f>IF('Indicator Date hidden'!J13="x","x",I$2-'Indicator Date hidden'!J13)</f>
        <v>#REF!</v>
      </c>
      <c r="J12" s="129" t="e">
        <f>IF('Indicator Date hidden'!K13="x","x",J$2-'Indicator Date hidden'!K13)</f>
        <v>#REF!</v>
      </c>
      <c r="K12" s="129" t="e">
        <f>IF('Indicator Date hidden'!L13="x","x",K$2-'Indicator Date hidden'!L13)</f>
        <v>#REF!</v>
      </c>
      <c r="L12" s="129" t="e">
        <f>IF('Indicator Date hidden'!M13="x","x",L$2-'Indicator Date hidden'!M13)</f>
        <v>#REF!</v>
      </c>
      <c r="M12" s="129" t="e">
        <f>IF('Indicator Date hidden'!N13="x","x",M$2-'Indicator Date hidden'!N13)</f>
        <v>#REF!</v>
      </c>
      <c r="N12" s="129" t="e">
        <f>IF('Indicator Date hidden'!O13="x","x",N$2-'Indicator Date hidden'!O13)</f>
        <v>#REF!</v>
      </c>
      <c r="O12" s="129" t="e">
        <f>IF('Indicator Date hidden'!P13="x","x",O$2-'Indicator Date hidden'!P13)</f>
        <v>#REF!</v>
      </c>
      <c r="P12" s="129" t="e">
        <f>IF('Indicator Date hidden'!Q13="x","x",P$2-'Indicator Date hidden'!Q13)</f>
        <v>#REF!</v>
      </c>
      <c r="Q12" s="129" t="e">
        <f>IF('Indicator Date hidden'!R13="x","x",Q$2-'Indicator Date hidden'!R13)</f>
        <v>#REF!</v>
      </c>
      <c r="R12" s="129" t="e">
        <f>IF('Indicator Date hidden'!S13="x","x",R$2-'Indicator Date hidden'!S13)</f>
        <v>#REF!</v>
      </c>
      <c r="S12" s="129" t="e">
        <f>IF('Indicator Date hidden'!T13="x","x",S$2-'Indicator Date hidden'!T13)</f>
        <v>#REF!</v>
      </c>
      <c r="T12" s="129" t="e">
        <f>IF('Indicator Date hidden'!U13="x","x",T$2-'Indicator Date hidden'!U13)</f>
        <v>#REF!</v>
      </c>
      <c r="U12" s="129" t="e">
        <f>IF('Indicator Date hidden'!V13="x","x",U$2-'Indicator Date hidden'!V13)</f>
        <v>#REF!</v>
      </c>
      <c r="V12" s="129" t="e">
        <f>IF('Indicator Date hidden'!W13="x","x",V$2-'Indicator Date hidden'!W13)</f>
        <v>#REF!</v>
      </c>
      <c r="W12" s="129" t="e">
        <f>IF('Indicator Date hidden'!X13="x","x",W$2-'Indicator Date hidden'!X13)</f>
        <v>#REF!</v>
      </c>
      <c r="X12" s="129" t="e">
        <f>IF('Indicator Date hidden'!Y13="x","x",X$2-'Indicator Date hidden'!Y13)</f>
        <v>#REF!</v>
      </c>
      <c r="Y12" s="129" t="e">
        <f>IF('Indicator Date hidden'!Z13="x","x",Y$2-'Indicator Date hidden'!Z13)</f>
        <v>#REF!</v>
      </c>
      <c r="Z12" s="129" t="e">
        <f>IF('Indicator Date hidden'!AA13="x","x",Z$2-'Indicator Date hidden'!AA13)</f>
        <v>#REF!</v>
      </c>
      <c r="AA12" s="129" t="e">
        <f>IF('Indicator Date hidden'!AB13="x","x",AA$2-'Indicator Date hidden'!AB13)</f>
        <v>#REF!</v>
      </c>
      <c r="AB12" s="129" t="e">
        <f>IF('Indicator Date hidden'!AC13="x","x",AB$2-'Indicator Date hidden'!AC13)</f>
        <v>#REF!</v>
      </c>
      <c r="AC12" s="129" t="e">
        <f>IF('Indicator Date hidden'!AD13="x","x",AC$2-'Indicator Date hidden'!AD13)</f>
        <v>#REF!</v>
      </c>
      <c r="AD12" s="129" t="e">
        <f>IF('Indicator Date hidden'!AE13="x","x",AD$2-'Indicator Date hidden'!AE13)</f>
        <v>#REF!</v>
      </c>
      <c r="AE12" s="129" t="e">
        <f>IF('Indicator Date hidden'!AF13="x","x",AE$2-'Indicator Date hidden'!AF13)</f>
        <v>#REF!</v>
      </c>
      <c r="AF12" s="129" t="e">
        <f>IF('Indicator Date hidden'!AG13="x","x",AF$2-'Indicator Date hidden'!AG13)</f>
        <v>#REF!</v>
      </c>
      <c r="AG12" s="129" t="e">
        <f>IF('Indicator Date hidden'!AH13="x","x",AG$2-'Indicator Date hidden'!AH13)</f>
        <v>#REF!</v>
      </c>
      <c r="AH12" s="129" t="e">
        <f>IF('Indicator Date hidden'!AI13="x","x",AH$2-'Indicator Date hidden'!AI13)</f>
        <v>#REF!</v>
      </c>
      <c r="AI12" s="129" t="e">
        <f>IF('Indicator Date hidden'!AJ13="x","x",AI$2-'Indicator Date hidden'!AJ13)</f>
        <v>#REF!</v>
      </c>
      <c r="AJ12" s="129" t="e">
        <f>IF('Indicator Date hidden'!AK13="x","x",AJ$2-'Indicator Date hidden'!AK13)</f>
        <v>#REF!</v>
      </c>
      <c r="AK12" s="129" t="e">
        <f>IF('Indicator Date hidden'!AL13="x","x",AK$2-'Indicator Date hidden'!AL13)</f>
        <v>#REF!</v>
      </c>
      <c r="AL12" s="129" t="e">
        <f>IF('Indicator Date hidden'!AM13="x","x",AL$2-'Indicator Date hidden'!AM13)</f>
        <v>#REF!</v>
      </c>
      <c r="AM12" s="129" t="e">
        <f>IF('Indicator Date hidden'!AN13="x","x",AM$2-'Indicator Date hidden'!AN13)</f>
        <v>#REF!</v>
      </c>
      <c r="AN12" s="129" t="e">
        <f>IF('Indicator Date hidden'!AO13="x","x",AN$2-'Indicator Date hidden'!AO13)</f>
        <v>#REF!</v>
      </c>
      <c r="AO12" s="129" t="e">
        <f>IF('Indicator Date hidden'!AP13="x","x",AO$2-'Indicator Date hidden'!AP13)</f>
        <v>#REF!</v>
      </c>
      <c r="AP12" s="129" t="e">
        <f>IF('Indicator Date hidden'!AQ13="x","x",AP$2-'Indicator Date hidden'!AQ13)</f>
        <v>#REF!</v>
      </c>
      <c r="AQ12" s="129" t="e">
        <f>IF('Indicator Date hidden'!AR13="x","x",AQ$2-'Indicator Date hidden'!AR13)</f>
        <v>#REF!</v>
      </c>
      <c r="AR12" s="129" t="e">
        <f>IF('Indicator Date hidden'!AS13="x","x",AR$2-'Indicator Date hidden'!AS13)</f>
        <v>#REF!</v>
      </c>
      <c r="AS12" s="129" t="e">
        <f>IF('Indicator Date hidden'!AT13="x","x",AS$2-'Indicator Date hidden'!AT13)</f>
        <v>#REF!</v>
      </c>
      <c r="AT12" s="129" t="e">
        <f>IF('Indicator Date hidden'!AU13="x","x",AT$2-'Indicator Date hidden'!AU13)</f>
        <v>#REF!</v>
      </c>
      <c r="AU12" s="129" t="e">
        <f>IF('Indicator Date hidden'!AV13="x","x",AU$2-'Indicator Date hidden'!AV13)</f>
        <v>#REF!</v>
      </c>
      <c r="AV12" s="129" t="e">
        <f>IF('Indicator Date hidden'!AW13="x","x",AV$2-'Indicator Date hidden'!AW13)</f>
        <v>#REF!</v>
      </c>
      <c r="AW12" s="129" t="e">
        <f>IF('Indicator Date hidden'!AX13="x","x",AW$2-'Indicator Date hidden'!AX13)</f>
        <v>#REF!</v>
      </c>
      <c r="AX12" s="129" t="e">
        <f>IF('Indicator Date hidden'!AY13="x","x",AX$2-'Indicator Date hidden'!AY13)</f>
        <v>#REF!</v>
      </c>
      <c r="AY12" s="129" t="e">
        <f>IF('Indicator Date hidden'!AZ13="x","x",AY$2-'Indicator Date hidden'!AZ13)</f>
        <v>#REF!</v>
      </c>
      <c r="AZ12" s="129" t="e">
        <f>IF('Indicator Date hidden'!BA13="x","x",AZ$2-'Indicator Date hidden'!BA13)</f>
        <v>#REF!</v>
      </c>
      <c r="BA12" s="129" t="e">
        <f>IF('Indicator Date hidden'!BB13="x","x",BA$2-'Indicator Date hidden'!BB13)</f>
        <v>#REF!</v>
      </c>
      <c r="BB12" s="129" t="e">
        <f>IF('Indicator Date hidden'!BC13="x","x",BB$2-'Indicator Date hidden'!BC13)</f>
        <v>#REF!</v>
      </c>
      <c r="BC12" s="129" t="e">
        <f>IF('Indicator Date hidden'!BD13="x","x",BC$2-'Indicator Date hidden'!BD13)</f>
        <v>#REF!</v>
      </c>
      <c r="BD12" s="129" t="e">
        <f>IF('Indicator Date hidden'!BE13="x","x",BD$2-'Indicator Date hidden'!BE13)</f>
        <v>#REF!</v>
      </c>
      <c r="BE12" s="129" t="e">
        <f>IF('Indicator Date hidden'!BF13="x","x",BE$2-'Indicator Date hidden'!BF13)</f>
        <v>#REF!</v>
      </c>
      <c r="BF12" s="129" t="e">
        <f>IF('Indicator Date hidden'!BG13="x","x",BF$2-'Indicator Date hidden'!BG13)</f>
        <v>#REF!</v>
      </c>
      <c r="BG12" s="129" t="e">
        <f>IF('Indicator Date hidden'!BH13="x","x",BG$2-'Indicator Date hidden'!BH13)</f>
        <v>#REF!</v>
      </c>
      <c r="BH12" s="129" t="e">
        <f>IF('Indicator Date hidden'!BI13="x","x",BH$2-'Indicator Date hidden'!BI13)</f>
        <v>#REF!</v>
      </c>
      <c r="BI12" s="129" t="e">
        <f>IF('Indicator Date hidden'!BJ13="x","x",BI$2-'Indicator Date hidden'!BJ13)</f>
        <v>#REF!</v>
      </c>
      <c r="BJ12" s="129" t="e">
        <f>IF('Indicator Date hidden'!BK13="x","x",BJ$2-'Indicator Date hidden'!BK13)</f>
        <v>#REF!</v>
      </c>
      <c r="BK12" s="129" t="e">
        <f>IF('Indicator Date hidden'!BL13="x","x",BK$2-'Indicator Date hidden'!BL13)</f>
        <v>#REF!</v>
      </c>
      <c r="BL12" s="129" t="e">
        <f>IF('Indicator Date hidden'!BM13="x","x",BL$2-'Indicator Date hidden'!BM13)</f>
        <v>#REF!</v>
      </c>
      <c r="BM12" s="129" t="e">
        <f>IF('Indicator Date hidden'!BN13="x","x",BM$2-'Indicator Date hidden'!BN13)</f>
        <v>#REF!</v>
      </c>
      <c r="BN12" s="129" t="e">
        <f>IF('Indicator Date hidden'!BO13="x","x",BN$2-'Indicator Date hidden'!BO13)</f>
        <v>#REF!</v>
      </c>
      <c r="BO12" s="129" t="e">
        <f>IF('Indicator Date hidden'!BP13="x","x",BO$2-'Indicator Date hidden'!BP13)</f>
        <v>#REF!</v>
      </c>
      <c r="BP12" s="129" t="e">
        <f>IF('Indicator Date hidden'!BQ13="x","x",BP$2-'Indicator Date hidden'!BQ13)</f>
        <v>#REF!</v>
      </c>
      <c r="BQ12" s="129" t="e">
        <f>IF('Indicator Date hidden'!BR13="x","x",BQ$2-'Indicator Date hidden'!BR13)</f>
        <v>#REF!</v>
      </c>
      <c r="BR12" s="129" t="e">
        <f>IF('Indicator Date hidden'!BS13="x","x",BR$2-'Indicator Date hidden'!BS13)</f>
        <v>#REF!</v>
      </c>
      <c r="BS12" s="129" t="e">
        <f>IF('Indicator Date hidden'!BT13="x","x",BS$2-'Indicator Date hidden'!BT13)</f>
        <v>#REF!</v>
      </c>
      <c r="BT12" s="129" t="e">
        <f>IF('Indicator Date hidden'!BU13="x","x",BT$2-'Indicator Date hidden'!BU13)</f>
        <v>#REF!</v>
      </c>
      <c r="BU12" s="129" t="e">
        <f>IF('Indicator Date hidden'!BV13="x","x",BU$2-'Indicator Date hidden'!BV13)</f>
        <v>#REF!</v>
      </c>
      <c r="BV12" s="129" t="e">
        <f>IF('Indicator Date hidden'!BW13="x","x",BV$2-'Indicator Date hidden'!BW13)</f>
        <v>#REF!</v>
      </c>
      <c r="BW12" s="129" t="e">
        <f>IF('Indicator Date hidden'!BX13="x","x",BW$2-'Indicator Date hidden'!BX13)</f>
        <v>#REF!</v>
      </c>
      <c r="BX12" s="129" t="e">
        <f>IF('Indicator Date hidden'!BY13="x","x",BX$2-'Indicator Date hidden'!BY13)</f>
        <v>#REF!</v>
      </c>
      <c r="BY12" s="5" t="e">
        <f t="shared" si="0"/>
        <v>#REF!</v>
      </c>
      <c r="BZ12" s="130" t="e">
        <f t="shared" si="1"/>
        <v>#REF!</v>
      </c>
      <c r="CA12" s="5">
        <f t="shared" si="2"/>
        <v>0</v>
      </c>
      <c r="CB12" s="130" t="e">
        <f t="shared" si="3"/>
        <v>#REF!</v>
      </c>
      <c r="CC12" s="133" t="e">
        <f t="shared" si="4"/>
        <v>#REF!</v>
      </c>
    </row>
    <row r="13" spans="1:81" x14ac:dyDescent="0.25">
      <c r="A13" t="s">
        <v>20</v>
      </c>
      <c r="B13" s="129" t="e">
        <f>IF('Indicator Date hidden'!C14="x","x",B$2-'Indicator Date hidden'!C14)</f>
        <v>#REF!</v>
      </c>
      <c r="C13" s="129" t="e">
        <f>IF('Indicator Date hidden'!D14="x","x",C$2-'Indicator Date hidden'!D14)</f>
        <v>#REF!</v>
      </c>
      <c r="D13" s="129" t="e">
        <f>IF('Indicator Date hidden'!E14="x","x",D$2-'Indicator Date hidden'!E14)</f>
        <v>#REF!</v>
      </c>
      <c r="E13" s="129" t="e">
        <f>IF('Indicator Date hidden'!F14="x","x",E$2-'Indicator Date hidden'!F14)</f>
        <v>#REF!</v>
      </c>
      <c r="F13" s="129" t="e">
        <f>IF('Indicator Date hidden'!G14="x","x",F$2-'Indicator Date hidden'!G14)</f>
        <v>#REF!</v>
      </c>
      <c r="G13" s="129" t="e">
        <f>IF('Indicator Date hidden'!H14="x","x",G$2-'Indicator Date hidden'!H14)</f>
        <v>#REF!</v>
      </c>
      <c r="H13" s="129" t="e">
        <f>IF('Indicator Date hidden'!I14="x","x",H$2-'Indicator Date hidden'!I14)</f>
        <v>#REF!</v>
      </c>
      <c r="I13" s="129" t="e">
        <f>IF('Indicator Date hidden'!J14="x","x",I$2-'Indicator Date hidden'!J14)</f>
        <v>#REF!</v>
      </c>
      <c r="J13" s="129" t="e">
        <f>IF('Indicator Date hidden'!K14="x","x",J$2-'Indicator Date hidden'!K14)</f>
        <v>#REF!</v>
      </c>
      <c r="K13" s="129" t="e">
        <f>IF('Indicator Date hidden'!L14="x","x",K$2-'Indicator Date hidden'!L14)</f>
        <v>#REF!</v>
      </c>
      <c r="L13" s="129" t="e">
        <f>IF('Indicator Date hidden'!M14="x","x",L$2-'Indicator Date hidden'!M14)</f>
        <v>#REF!</v>
      </c>
      <c r="M13" s="129" t="e">
        <f>IF('Indicator Date hidden'!N14="x","x",M$2-'Indicator Date hidden'!N14)</f>
        <v>#REF!</v>
      </c>
      <c r="N13" s="129" t="e">
        <f>IF('Indicator Date hidden'!O14="x","x",N$2-'Indicator Date hidden'!O14)</f>
        <v>#REF!</v>
      </c>
      <c r="O13" s="129" t="e">
        <f>IF('Indicator Date hidden'!P14="x","x",O$2-'Indicator Date hidden'!P14)</f>
        <v>#REF!</v>
      </c>
      <c r="P13" s="129" t="e">
        <f>IF('Indicator Date hidden'!Q14="x","x",P$2-'Indicator Date hidden'!Q14)</f>
        <v>#REF!</v>
      </c>
      <c r="Q13" s="129" t="e">
        <f>IF('Indicator Date hidden'!R14="x","x",Q$2-'Indicator Date hidden'!R14)</f>
        <v>#REF!</v>
      </c>
      <c r="R13" s="129" t="e">
        <f>IF('Indicator Date hidden'!S14="x","x",R$2-'Indicator Date hidden'!S14)</f>
        <v>#REF!</v>
      </c>
      <c r="S13" s="129" t="e">
        <f>IF('Indicator Date hidden'!T14="x","x",S$2-'Indicator Date hidden'!T14)</f>
        <v>#REF!</v>
      </c>
      <c r="T13" s="129" t="e">
        <f>IF('Indicator Date hidden'!U14="x","x",T$2-'Indicator Date hidden'!U14)</f>
        <v>#REF!</v>
      </c>
      <c r="U13" s="129" t="e">
        <f>IF('Indicator Date hidden'!V14="x","x",U$2-'Indicator Date hidden'!V14)</f>
        <v>#REF!</v>
      </c>
      <c r="V13" s="129" t="e">
        <f>IF('Indicator Date hidden'!W14="x","x",V$2-'Indicator Date hidden'!W14)</f>
        <v>#REF!</v>
      </c>
      <c r="W13" s="129" t="e">
        <f>IF('Indicator Date hidden'!X14="x","x",W$2-'Indicator Date hidden'!X14)</f>
        <v>#REF!</v>
      </c>
      <c r="X13" s="129" t="e">
        <f>IF('Indicator Date hidden'!Y14="x","x",X$2-'Indicator Date hidden'!Y14)</f>
        <v>#REF!</v>
      </c>
      <c r="Y13" s="129" t="e">
        <f>IF('Indicator Date hidden'!Z14="x","x",Y$2-'Indicator Date hidden'!Z14)</f>
        <v>#REF!</v>
      </c>
      <c r="Z13" s="129" t="e">
        <f>IF('Indicator Date hidden'!AA14="x","x",Z$2-'Indicator Date hidden'!AA14)</f>
        <v>#REF!</v>
      </c>
      <c r="AA13" s="129" t="e">
        <f>IF('Indicator Date hidden'!AB14="x","x",AA$2-'Indicator Date hidden'!AB14)</f>
        <v>#REF!</v>
      </c>
      <c r="AB13" s="129" t="e">
        <f>IF('Indicator Date hidden'!AC14="x","x",AB$2-'Indicator Date hidden'!AC14)</f>
        <v>#REF!</v>
      </c>
      <c r="AC13" s="129" t="e">
        <f>IF('Indicator Date hidden'!AD14="x","x",AC$2-'Indicator Date hidden'!AD14)</f>
        <v>#REF!</v>
      </c>
      <c r="AD13" s="129" t="e">
        <f>IF('Indicator Date hidden'!AE14="x","x",AD$2-'Indicator Date hidden'!AE14)</f>
        <v>#REF!</v>
      </c>
      <c r="AE13" s="129" t="e">
        <f>IF('Indicator Date hidden'!AF14="x","x",AE$2-'Indicator Date hidden'!AF14)</f>
        <v>#REF!</v>
      </c>
      <c r="AF13" s="129" t="e">
        <f>IF('Indicator Date hidden'!AG14="x","x",AF$2-'Indicator Date hidden'!AG14)</f>
        <v>#REF!</v>
      </c>
      <c r="AG13" s="129" t="e">
        <f>IF('Indicator Date hidden'!AH14="x","x",AG$2-'Indicator Date hidden'!AH14)</f>
        <v>#REF!</v>
      </c>
      <c r="AH13" s="129" t="e">
        <f>IF('Indicator Date hidden'!AI14="x","x",AH$2-'Indicator Date hidden'!AI14)</f>
        <v>#REF!</v>
      </c>
      <c r="AI13" s="129" t="e">
        <f>IF('Indicator Date hidden'!AJ14="x","x",AI$2-'Indicator Date hidden'!AJ14)</f>
        <v>#REF!</v>
      </c>
      <c r="AJ13" s="129" t="e">
        <f>IF('Indicator Date hidden'!AK14="x","x",AJ$2-'Indicator Date hidden'!AK14)</f>
        <v>#REF!</v>
      </c>
      <c r="AK13" s="129" t="e">
        <f>IF('Indicator Date hidden'!AL14="x","x",AK$2-'Indicator Date hidden'!AL14)</f>
        <v>#REF!</v>
      </c>
      <c r="AL13" s="129" t="e">
        <f>IF('Indicator Date hidden'!AM14="x","x",AL$2-'Indicator Date hidden'!AM14)</f>
        <v>#REF!</v>
      </c>
      <c r="AM13" s="129" t="e">
        <f>IF('Indicator Date hidden'!AN14="x","x",AM$2-'Indicator Date hidden'!AN14)</f>
        <v>#REF!</v>
      </c>
      <c r="AN13" s="129" t="e">
        <f>IF('Indicator Date hidden'!AO14="x","x",AN$2-'Indicator Date hidden'!AO14)</f>
        <v>#REF!</v>
      </c>
      <c r="AO13" s="129" t="e">
        <f>IF('Indicator Date hidden'!AP14="x","x",AO$2-'Indicator Date hidden'!AP14)</f>
        <v>#REF!</v>
      </c>
      <c r="AP13" s="129" t="e">
        <f>IF('Indicator Date hidden'!AQ14="x","x",AP$2-'Indicator Date hidden'!AQ14)</f>
        <v>#REF!</v>
      </c>
      <c r="AQ13" s="129" t="e">
        <f>IF('Indicator Date hidden'!AR14="x","x",AQ$2-'Indicator Date hidden'!AR14)</f>
        <v>#REF!</v>
      </c>
      <c r="AR13" s="129" t="e">
        <f>IF('Indicator Date hidden'!AS14="x","x",AR$2-'Indicator Date hidden'!AS14)</f>
        <v>#REF!</v>
      </c>
      <c r="AS13" s="129" t="e">
        <f>IF('Indicator Date hidden'!AT14="x","x",AS$2-'Indicator Date hidden'!AT14)</f>
        <v>#REF!</v>
      </c>
      <c r="AT13" s="129" t="e">
        <f>IF('Indicator Date hidden'!AU14="x","x",AT$2-'Indicator Date hidden'!AU14)</f>
        <v>#REF!</v>
      </c>
      <c r="AU13" s="129" t="e">
        <f>IF('Indicator Date hidden'!AV14="x","x",AU$2-'Indicator Date hidden'!AV14)</f>
        <v>#REF!</v>
      </c>
      <c r="AV13" s="129" t="e">
        <f>IF('Indicator Date hidden'!AW14="x","x",AV$2-'Indicator Date hidden'!AW14)</f>
        <v>#REF!</v>
      </c>
      <c r="AW13" s="129" t="e">
        <f>IF('Indicator Date hidden'!AX14="x","x",AW$2-'Indicator Date hidden'!AX14)</f>
        <v>#REF!</v>
      </c>
      <c r="AX13" s="129" t="e">
        <f>IF('Indicator Date hidden'!AY14="x","x",AX$2-'Indicator Date hidden'!AY14)</f>
        <v>#REF!</v>
      </c>
      <c r="AY13" s="129" t="e">
        <f>IF('Indicator Date hidden'!AZ14="x","x",AY$2-'Indicator Date hidden'!AZ14)</f>
        <v>#REF!</v>
      </c>
      <c r="AZ13" s="129" t="e">
        <f>IF('Indicator Date hidden'!BA14="x","x",AZ$2-'Indicator Date hidden'!BA14)</f>
        <v>#REF!</v>
      </c>
      <c r="BA13" s="129" t="e">
        <f>IF('Indicator Date hidden'!BB14="x","x",BA$2-'Indicator Date hidden'!BB14)</f>
        <v>#REF!</v>
      </c>
      <c r="BB13" s="129" t="e">
        <f>IF('Indicator Date hidden'!BC14="x","x",BB$2-'Indicator Date hidden'!BC14)</f>
        <v>#REF!</v>
      </c>
      <c r="BC13" s="129" t="e">
        <f>IF('Indicator Date hidden'!BD14="x","x",BC$2-'Indicator Date hidden'!BD14)</f>
        <v>#REF!</v>
      </c>
      <c r="BD13" s="129" t="e">
        <f>IF('Indicator Date hidden'!BE14="x","x",BD$2-'Indicator Date hidden'!BE14)</f>
        <v>#REF!</v>
      </c>
      <c r="BE13" s="129" t="e">
        <f>IF('Indicator Date hidden'!BF14="x","x",BE$2-'Indicator Date hidden'!BF14)</f>
        <v>#REF!</v>
      </c>
      <c r="BF13" s="129" t="e">
        <f>IF('Indicator Date hidden'!BG14="x","x",BF$2-'Indicator Date hidden'!BG14)</f>
        <v>#REF!</v>
      </c>
      <c r="BG13" s="129" t="e">
        <f>IF('Indicator Date hidden'!BH14="x","x",BG$2-'Indicator Date hidden'!BH14)</f>
        <v>#REF!</v>
      </c>
      <c r="BH13" s="129" t="e">
        <f>IF('Indicator Date hidden'!BI14="x","x",BH$2-'Indicator Date hidden'!BI14)</f>
        <v>#REF!</v>
      </c>
      <c r="BI13" s="129" t="e">
        <f>IF('Indicator Date hidden'!BJ14="x","x",BI$2-'Indicator Date hidden'!BJ14)</f>
        <v>#REF!</v>
      </c>
      <c r="BJ13" s="129" t="e">
        <f>IF('Indicator Date hidden'!BK14="x","x",BJ$2-'Indicator Date hidden'!BK14)</f>
        <v>#REF!</v>
      </c>
      <c r="BK13" s="129" t="e">
        <f>IF('Indicator Date hidden'!BL14="x","x",BK$2-'Indicator Date hidden'!BL14)</f>
        <v>#REF!</v>
      </c>
      <c r="BL13" s="129" t="e">
        <f>IF('Indicator Date hidden'!BM14="x","x",BL$2-'Indicator Date hidden'!BM14)</f>
        <v>#REF!</v>
      </c>
      <c r="BM13" s="129" t="e">
        <f>IF('Indicator Date hidden'!BN14="x","x",BM$2-'Indicator Date hidden'!BN14)</f>
        <v>#REF!</v>
      </c>
      <c r="BN13" s="129" t="e">
        <f>IF('Indicator Date hidden'!BO14="x","x",BN$2-'Indicator Date hidden'!BO14)</f>
        <v>#REF!</v>
      </c>
      <c r="BO13" s="129" t="e">
        <f>IF('Indicator Date hidden'!BP14="x","x",BO$2-'Indicator Date hidden'!BP14)</f>
        <v>#REF!</v>
      </c>
      <c r="BP13" s="129" t="e">
        <f>IF('Indicator Date hidden'!BQ14="x","x",BP$2-'Indicator Date hidden'!BQ14)</f>
        <v>#REF!</v>
      </c>
      <c r="BQ13" s="129" t="e">
        <f>IF('Indicator Date hidden'!BR14="x","x",BQ$2-'Indicator Date hidden'!BR14)</f>
        <v>#REF!</v>
      </c>
      <c r="BR13" s="129" t="e">
        <f>IF('Indicator Date hidden'!BS14="x","x",BR$2-'Indicator Date hidden'!BS14)</f>
        <v>#REF!</v>
      </c>
      <c r="BS13" s="129" t="e">
        <f>IF('Indicator Date hidden'!BT14="x","x",BS$2-'Indicator Date hidden'!BT14)</f>
        <v>#REF!</v>
      </c>
      <c r="BT13" s="129" t="e">
        <f>IF('Indicator Date hidden'!BU14="x","x",BT$2-'Indicator Date hidden'!BU14)</f>
        <v>#REF!</v>
      </c>
      <c r="BU13" s="129" t="e">
        <f>IF('Indicator Date hidden'!BV14="x","x",BU$2-'Indicator Date hidden'!BV14)</f>
        <v>#REF!</v>
      </c>
      <c r="BV13" s="129" t="e">
        <f>IF('Indicator Date hidden'!BW14="x","x",BV$2-'Indicator Date hidden'!BW14)</f>
        <v>#REF!</v>
      </c>
      <c r="BW13" s="129" t="e">
        <f>IF('Indicator Date hidden'!BX14="x","x",BW$2-'Indicator Date hidden'!BX14)</f>
        <v>#REF!</v>
      </c>
      <c r="BX13" s="129" t="e">
        <f>IF('Indicator Date hidden'!BY14="x","x",BX$2-'Indicator Date hidden'!BY14)</f>
        <v>#REF!</v>
      </c>
      <c r="BY13" s="5" t="e">
        <f t="shared" si="0"/>
        <v>#REF!</v>
      </c>
      <c r="BZ13" s="130" t="e">
        <f t="shared" si="1"/>
        <v>#REF!</v>
      </c>
      <c r="CA13" s="5">
        <f t="shared" si="2"/>
        <v>0</v>
      </c>
      <c r="CB13" s="130" t="e">
        <f t="shared" si="3"/>
        <v>#REF!</v>
      </c>
      <c r="CC13" s="133" t="e">
        <f t="shared" si="4"/>
        <v>#REF!</v>
      </c>
    </row>
    <row r="14" spans="1:81" x14ac:dyDescent="0.25">
      <c r="A14" t="s">
        <v>22</v>
      </c>
      <c r="B14" s="129" t="e">
        <f>IF('Indicator Date hidden'!C15="x","x",B$2-'Indicator Date hidden'!C15)</f>
        <v>#REF!</v>
      </c>
      <c r="C14" s="129" t="e">
        <f>IF('Indicator Date hidden'!D15="x","x",C$2-'Indicator Date hidden'!D15)</f>
        <v>#REF!</v>
      </c>
      <c r="D14" s="129" t="e">
        <f>IF('Indicator Date hidden'!E15="x","x",D$2-'Indicator Date hidden'!E15)</f>
        <v>#REF!</v>
      </c>
      <c r="E14" s="129" t="e">
        <f>IF('Indicator Date hidden'!F15="x","x",E$2-'Indicator Date hidden'!F15)</f>
        <v>#REF!</v>
      </c>
      <c r="F14" s="129" t="e">
        <f>IF('Indicator Date hidden'!G15="x","x",F$2-'Indicator Date hidden'!G15)</f>
        <v>#REF!</v>
      </c>
      <c r="G14" s="129" t="e">
        <f>IF('Indicator Date hidden'!H15="x","x",G$2-'Indicator Date hidden'!H15)</f>
        <v>#REF!</v>
      </c>
      <c r="H14" s="129" t="e">
        <f>IF('Indicator Date hidden'!I15="x","x",H$2-'Indicator Date hidden'!I15)</f>
        <v>#REF!</v>
      </c>
      <c r="I14" s="129" t="e">
        <f>IF('Indicator Date hidden'!J15="x","x",I$2-'Indicator Date hidden'!J15)</f>
        <v>#REF!</v>
      </c>
      <c r="J14" s="129" t="e">
        <f>IF('Indicator Date hidden'!K15="x","x",J$2-'Indicator Date hidden'!K15)</f>
        <v>#REF!</v>
      </c>
      <c r="K14" s="129" t="e">
        <f>IF('Indicator Date hidden'!L15="x","x",K$2-'Indicator Date hidden'!L15)</f>
        <v>#REF!</v>
      </c>
      <c r="L14" s="129" t="e">
        <f>IF('Indicator Date hidden'!M15="x","x",L$2-'Indicator Date hidden'!M15)</f>
        <v>#REF!</v>
      </c>
      <c r="M14" s="129" t="e">
        <f>IF('Indicator Date hidden'!N15="x","x",M$2-'Indicator Date hidden'!N15)</f>
        <v>#REF!</v>
      </c>
      <c r="N14" s="129" t="e">
        <f>IF('Indicator Date hidden'!O15="x","x",N$2-'Indicator Date hidden'!O15)</f>
        <v>#REF!</v>
      </c>
      <c r="O14" s="129" t="e">
        <f>IF('Indicator Date hidden'!P15="x","x",O$2-'Indicator Date hidden'!P15)</f>
        <v>#REF!</v>
      </c>
      <c r="P14" s="129" t="e">
        <f>IF('Indicator Date hidden'!Q15="x","x",P$2-'Indicator Date hidden'!Q15)</f>
        <v>#REF!</v>
      </c>
      <c r="Q14" s="129" t="e">
        <f>IF('Indicator Date hidden'!R15="x","x",Q$2-'Indicator Date hidden'!R15)</f>
        <v>#REF!</v>
      </c>
      <c r="R14" s="129" t="e">
        <f>IF('Indicator Date hidden'!S15="x","x",R$2-'Indicator Date hidden'!S15)</f>
        <v>#REF!</v>
      </c>
      <c r="S14" s="129" t="e">
        <f>IF('Indicator Date hidden'!T15="x","x",S$2-'Indicator Date hidden'!T15)</f>
        <v>#REF!</v>
      </c>
      <c r="T14" s="129" t="e">
        <f>IF('Indicator Date hidden'!U15="x","x",T$2-'Indicator Date hidden'!U15)</f>
        <v>#REF!</v>
      </c>
      <c r="U14" s="129" t="e">
        <f>IF('Indicator Date hidden'!V15="x","x",U$2-'Indicator Date hidden'!V15)</f>
        <v>#REF!</v>
      </c>
      <c r="V14" s="129" t="e">
        <f>IF('Indicator Date hidden'!W15="x","x",V$2-'Indicator Date hidden'!W15)</f>
        <v>#REF!</v>
      </c>
      <c r="W14" s="129" t="e">
        <f>IF('Indicator Date hidden'!X15="x","x",W$2-'Indicator Date hidden'!X15)</f>
        <v>#REF!</v>
      </c>
      <c r="X14" s="129" t="e">
        <f>IF('Indicator Date hidden'!Y15="x","x",X$2-'Indicator Date hidden'!Y15)</f>
        <v>#REF!</v>
      </c>
      <c r="Y14" s="129" t="e">
        <f>IF('Indicator Date hidden'!Z15="x","x",Y$2-'Indicator Date hidden'!Z15)</f>
        <v>#REF!</v>
      </c>
      <c r="Z14" s="129" t="e">
        <f>IF('Indicator Date hidden'!AA15="x","x",Z$2-'Indicator Date hidden'!AA15)</f>
        <v>#REF!</v>
      </c>
      <c r="AA14" s="129" t="e">
        <f>IF('Indicator Date hidden'!AB15="x","x",AA$2-'Indicator Date hidden'!AB15)</f>
        <v>#REF!</v>
      </c>
      <c r="AB14" s="129" t="e">
        <f>IF('Indicator Date hidden'!AC15="x","x",AB$2-'Indicator Date hidden'!AC15)</f>
        <v>#REF!</v>
      </c>
      <c r="AC14" s="129" t="e">
        <f>IF('Indicator Date hidden'!AD15="x","x",AC$2-'Indicator Date hidden'!AD15)</f>
        <v>#REF!</v>
      </c>
      <c r="AD14" s="129" t="e">
        <f>IF('Indicator Date hidden'!AE15="x","x",AD$2-'Indicator Date hidden'!AE15)</f>
        <v>#REF!</v>
      </c>
      <c r="AE14" s="129" t="e">
        <f>IF('Indicator Date hidden'!AF15="x","x",AE$2-'Indicator Date hidden'!AF15)</f>
        <v>#REF!</v>
      </c>
      <c r="AF14" s="129" t="e">
        <f>IF('Indicator Date hidden'!AG15="x","x",AF$2-'Indicator Date hidden'!AG15)</f>
        <v>#REF!</v>
      </c>
      <c r="AG14" s="129" t="e">
        <f>IF('Indicator Date hidden'!AH15="x","x",AG$2-'Indicator Date hidden'!AH15)</f>
        <v>#REF!</v>
      </c>
      <c r="AH14" s="129" t="e">
        <f>IF('Indicator Date hidden'!AI15="x","x",AH$2-'Indicator Date hidden'!AI15)</f>
        <v>#REF!</v>
      </c>
      <c r="AI14" s="129" t="e">
        <f>IF('Indicator Date hidden'!AJ15="x","x",AI$2-'Indicator Date hidden'!AJ15)</f>
        <v>#REF!</v>
      </c>
      <c r="AJ14" s="129" t="e">
        <f>IF('Indicator Date hidden'!AK15="x","x",AJ$2-'Indicator Date hidden'!AK15)</f>
        <v>#REF!</v>
      </c>
      <c r="AK14" s="129" t="e">
        <f>IF('Indicator Date hidden'!AL15="x","x",AK$2-'Indicator Date hidden'!AL15)</f>
        <v>#REF!</v>
      </c>
      <c r="AL14" s="129" t="e">
        <f>IF('Indicator Date hidden'!AM15="x","x",AL$2-'Indicator Date hidden'!AM15)</f>
        <v>#REF!</v>
      </c>
      <c r="AM14" s="129" t="e">
        <f>IF('Indicator Date hidden'!AN15="x","x",AM$2-'Indicator Date hidden'!AN15)</f>
        <v>#REF!</v>
      </c>
      <c r="AN14" s="129" t="e">
        <f>IF('Indicator Date hidden'!AO15="x","x",AN$2-'Indicator Date hidden'!AO15)</f>
        <v>#REF!</v>
      </c>
      <c r="AO14" s="129" t="e">
        <f>IF('Indicator Date hidden'!AP15="x","x",AO$2-'Indicator Date hidden'!AP15)</f>
        <v>#REF!</v>
      </c>
      <c r="AP14" s="129" t="e">
        <f>IF('Indicator Date hidden'!AQ15="x","x",AP$2-'Indicator Date hidden'!AQ15)</f>
        <v>#REF!</v>
      </c>
      <c r="AQ14" s="129" t="e">
        <f>IF('Indicator Date hidden'!AR15="x","x",AQ$2-'Indicator Date hidden'!AR15)</f>
        <v>#REF!</v>
      </c>
      <c r="AR14" s="129" t="e">
        <f>IF('Indicator Date hidden'!AS15="x","x",AR$2-'Indicator Date hidden'!AS15)</f>
        <v>#REF!</v>
      </c>
      <c r="AS14" s="129" t="e">
        <f>IF('Indicator Date hidden'!AT15="x","x",AS$2-'Indicator Date hidden'!AT15)</f>
        <v>#REF!</v>
      </c>
      <c r="AT14" s="129" t="e">
        <f>IF('Indicator Date hidden'!AU15="x","x",AT$2-'Indicator Date hidden'!AU15)</f>
        <v>#REF!</v>
      </c>
      <c r="AU14" s="129" t="e">
        <f>IF('Indicator Date hidden'!AV15="x","x",AU$2-'Indicator Date hidden'!AV15)</f>
        <v>#REF!</v>
      </c>
      <c r="AV14" s="129" t="e">
        <f>IF('Indicator Date hidden'!AW15="x","x",AV$2-'Indicator Date hidden'!AW15)</f>
        <v>#REF!</v>
      </c>
      <c r="AW14" s="129" t="e">
        <f>IF('Indicator Date hidden'!AX15="x","x",AW$2-'Indicator Date hidden'!AX15)</f>
        <v>#REF!</v>
      </c>
      <c r="AX14" s="129" t="e">
        <f>IF('Indicator Date hidden'!AY15="x","x",AX$2-'Indicator Date hidden'!AY15)</f>
        <v>#REF!</v>
      </c>
      <c r="AY14" s="129" t="e">
        <f>IF('Indicator Date hidden'!AZ15="x","x",AY$2-'Indicator Date hidden'!AZ15)</f>
        <v>#REF!</v>
      </c>
      <c r="AZ14" s="129" t="e">
        <f>IF('Indicator Date hidden'!BA15="x","x",AZ$2-'Indicator Date hidden'!BA15)</f>
        <v>#REF!</v>
      </c>
      <c r="BA14" s="129" t="e">
        <f>IF('Indicator Date hidden'!BB15="x","x",BA$2-'Indicator Date hidden'!BB15)</f>
        <v>#REF!</v>
      </c>
      <c r="BB14" s="129" t="e">
        <f>IF('Indicator Date hidden'!BC15="x","x",BB$2-'Indicator Date hidden'!BC15)</f>
        <v>#REF!</v>
      </c>
      <c r="BC14" s="129" t="e">
        <f>IF('Indicator Date hidden'!BD15="x","x",BC$2-'Indicator Date hidden'!BD15)</f>
        <v>#REF!</v>
      </c>
      <c r="BD14" s="129" t="e">
        <f>IF('Indicator Date hidden'!BE15="x","x",BD$2-'Indicator Date hidden'!BE15)</f>
        <v>#REF!</v>
      </c>
      <c r="BE14" s="129" t="e">
        <f>IF('Indicator Date hidden'!BF15="x","x",BE$2-'Indicator Date hidden'!BF15)</f>
        <v>#REF!</v>
      </c>
      <c r="BF14" s="129" t="e">
        <f>IF('Indicator Date hidden'!BG15="x","x",BF$2-'Indicator Date hidden'!BG15)</f>
        <v>#REF!</v>
      </c>
      <c r="BG14" s="129" t="e">
        <f>IF('Indicator Date hidden'!BH15="x","x",BG$2-'Indicator Date hidden'!BH15)</f>
        <v>#REF!</v>
      </c>
      <c r="BH14" s="129" t="e">
        <f>IF('Indicator Date hidden'!BI15="x","x",BH$2-'Indicator Date hidden'!BI15)</f>
        <v>#REF!</v>
      </c>
      <c r="BI14" s="129" t="e">
        <f>IF('Indicator Date hidden'!BJ15="x","x",BI$2-'Indicator Date hidden'!BJ15)</f>
        <v>#REF!</v>
      </c>
      <c r="BJ14" s="129" t="e">
        <f>IF('Indicator Date hidden'!BK15="x","x",BJ$2-'Indicator Date hidden'!BK15)</f>
        <v>#REF!</v>
      </c>
      <c r="BK14" s="129" t="e">
        <f>IF('Indicator Date hidden'!BL15="x","x",BK$2-'Indicator Date hidden'!BL15)</f>
        <v>#REF!</v>
      </c>
      <c r="BL14" s="129" t="e">
        <f>IF('Indicator Date hidden'!BM15="x","x",BL$2-'Indicator Date hidden'!BM15)</f>
        <v>#REF!</v>
      </c>
      <c r="BM14" s="129" t="e">
        <f>IF('Indicator Date hidden'!BN15="x","x",BM$2-'Indicator Date hidden'!BN15)</f>
        <v>#REF!</v>
      </c>
      <c r="BN14" s="129" t="e">
        <f>IF('Indicator Date hidden'!BO15="x","x",BN$2-'Indicator Date hidden'!BO15)</f>
        <v>#REF!</v>
      </c>
      <c r="BO14" s="129" t="e">
        <f>IF('Indicator Date hidden'!BP15="x","x",BO$2-'Indicator Date hidden'!BP15)</f>
        <v>#REF!</v>
      </c>
      <c r="BP14" s="129" t="e">
        <f>IF('Indicator Date hidden'!BQ15="x","x",BP$2-'Indicator Date hidden'!BQ15)</f>
        <v>#REF!</v>
      </c>
      <c r="BQ14" s="129" t="e">
        <f>IF('Indicator Date hidden'!BR15="x","x",BQ$2-'Indicator Date hidden'!BR15)</f>
        <v>#REF!</v>
      </c>
      <c r="BR14" s="129" t="e">
        <f>IF('Indicator Date hidden'!BS15="x","x",BR$2-'Indicator Date hidden'!BS15)</f>
        <v>#REF!</v>
      </c>
      <c r="BS14" s="129" t="e">
        <f>IF('Indicator Date hidden'!BT15="x","x",BS$2-'Indicator Date hidden'!BT15)</f>
        <v>#REF!</v>
      </c>
      <c r="BT14" s="129" t="e">
        <f>IF('Indicator Date hidden'!BU15="x","x",BT$2-'Indicator Date hidden'!BU15)</f>
        <v>#REF!</v>
      </c>
      <c r="BU14" s="129" t="e">
        <f>IF('Indicator Date hidden'!BV15="x","x",BU$2-'Indicator Date hidden'!BV15)</f>
        <v>#REF!</v>
      </c>
      <c r="BV14" s="129" t="e">
        <f>IF('Indicator Date hidden'!BW15="x","x",BV$2-'Indicator Date hidden'!BW15)</f>
        <v>#REF!</v>
      </c>
      <c r="BW14" s="129" t="e">
        <f>IF('Indicator Date hidden'!BX15="x","x",BW$2-'Indicator Date hidden'!BX15)</f>
        <v>#REF!</v>
      </c>
      <c r="BX14" s="129" t="e">
        <f>IF('Indicator Date hidden'!BY15="x","x",BX$2-'Indicator Date hidden'!BY15)</f>
        <v>#REF!</v>
      </c>
      <c r="BY14" s="5" t="e">
        <f t="shared" si="0"/>
        <v>#REF!</v>
      </c>
      <c r="BZ14" s="130" t="e">
        <f t="shared" si="1"/>
        <v>#REF!</v>
      </c>
      <c r="CA14" s="5">
        <f t="shared" si="2"/>
        <v>0</v>
      </c>
      <c r="CB14" s="130" t="e">
        <f t="shared" si="3"/>
        <v>#REF!</v>
      </c>
      <c r="CC14" s="133" t="e">
        <f t="shared" si="4"/>
        <v>#REF!</v>
      </c>
    </row>
    <row r="15" spans="1:81" x14ac:dyDescent="0.25">
      <c r="A15" t="s">
        <v>24</v>
      </c>
      <c r="B15" s="129" t="e">
        <f>IF('Indicator Date hidden'!C16="x","x",B$2-'Indicator Date hidden'!C16)</f>
        <v>#REF!</v>
      </c>
      <c r="C15" s="129" t="e">
        <f>IF('Indicator Date hidden'!D16="x","x",C$2-'Indicator Date hidden'!D16)</f>
        <v>#REF!</v>
      </c>
      <c r="D15" s="129" t="e">
        <f>IF('Indicator Date hidden'!E16="x","x",D$2-'Indicator Date hidden'!E16)</f>
        <v>#REF!</v>
      </c>
      <c r="E15" s="129" t="e">
        <f>IF('Indicator Date hidden'!F16="x","x",E$2-'Indicator Date hidden'!F16)</f>
        <v>#REF!</v>
      </c>
      <c r="F15" s="129" t="e">
        <f>IF('Indicator Date hidden'!G16="x","x",F$2-'Indicator Date hidden'!G16)</f>
        <v>#REF!</v>
      </c>
      <c r="G15" s="129" t="e">
        <f>IF('Indicator Date hidden'!H16="x","x",G$2-'Indicator Date hidden'!H16)</f>
        <v>#REF!</v>
      </c>
      <c r="H15" s="129" t="e">
        <f>IF('Indicator Date hidden'!I16="x","x",H$2-'Indicator Date hidden'!I16)</f>
        <v>#REF!</v>
      </c>
      <c r="I15" s="129" t="e">
        <f>IF('Indicator Date hidden'!J16="x","x",I$2-'Indicator Date hidden'!J16)</f>
        <v>#REF!</v>
      </c>
      <c r="J15" s="129" t="e">
        <f>IF('Indicator Date hidden'!K16="x","x",J$2-'Indicator Date hidden'!K16)</f>
        <v>#REF!</v>
      </c>
      <c r="K15" s="129" t="e">
        <f>IF('Indicator Date hidden'!L16="x","x",K$2-'Indicator Date hidden'!L16)</f>
        <v>#REF!</v>
      </c>
      <c r="L15" s="129" t="e">
        <f>IF('Indicator Date hidden'!M16="x","x",L$2-'Indicator Date hidden'!M16)</f>
        <v>#REF!</v>
      </c>
      <c r="M15" s="129" t="e">
        <f>IF('Indicator Date hidden'!N16="x","x",M$2-'Indicator Date hidden'!N16)</f>
        <v>#REF!</v>
      </c>
      <c r="N15" s="129" t="e">
        <f>IF('Indicator Date hidden'!O16="x","x",N$2-'Indicator Date hidden'!O16)</f>
        <v>#REF!</v>
      </c>
      <c r="O15" s="129" t="e">
        <f>IF('Indicator Date hidden'!P16="x","x",O$2-'Indicator Date hidden'!P16)</f>
        <v>#REF!</v>
      </c>
      <c r="P15" s="129" t="e">
        <f>IF('Indicator Date hidden'!Q16="x","x",P$2-'Indicator Date hidden'!Q16)</f>
        <v>#REF!</v>
      </c>
      <c r="Q15" s="129" t="e">
        <f>IF('Indicator Date hidden'!R16="x","x",Q$2-'Indicator Date hidden'!R16)</f>
        <v>#REF!</v>
      </c>
      <c r="R15" s="129" t="e">
        <f>IF('Indicator Date hidden'!S16="x","x",R$2-'Indicator Date hidden'!S16)</f>
        <v>#REF!</v>
      </c>
      <c r="S15" s="129" t="e">
        <f>IF('Indicator Date hidden'!T16="x","x",S$2-'Indicator Date hidden'!T16)</f>
        <v>#REF!</v>
      </c>
      <c r="T15" s="129" t="e">
        <f>IF('Indicator Date hidden'!U16="x","x",T$2-'Indicator Date hidden'!U16)</f>
        <v>#REF!</v>
      </c>
      <c r="U15" s="129" t="e">
        <f>IF('Indicator Date hidden'!V16="x","x",U$2-'Indicator Date hidden'!V16)</f>
        <v>#REF!</v>
      </c>
      <c r="V15" s="129" t="e">
        <f>IF('Indicator Date hidden'!W16="x","x",V$2-'Indicator Date hidden'!W16)</f>
        <v>#REF!</v>
      </c>
      <c r="W15" s="129" t="e">
        <f>IF('Indicator Date hidden'!X16="x","x",W$2-'Indicator Date hidden'!X16)</f>
        <v>#REF!</v>
      </c>
      <c r="X15" s="129" t="e">
        <f>IF('Indicator Date hidden'!Y16="x","x",X$2-'Indicator Date hidden'!Y16)</f>
        <v>#REF!</v>
      </c>
      <c r="Y15" s="129" t="e">
        <f>IF('Indicator Date hidden'!Z16="x","x",Y$2-'Indicator Date hidden'!Z16)</f>
        <v>#REF!</v>
      </c>
      <c r="Z15" s="129" t="e">
        <f>IF('Indicator Date hidden'!AA16="x","x",Z$2-'Indicator Date hidden'!AA16)</f>
        <v>#REF!</v>
      </c>
      <c r="AA15" s="129" t="e">
        <f>IF('Indicator Date hidden'!AB16="x","x",AA$2-'Indicator Date hidden'!AB16)</f>
        <v>#REF!</v>
      </c>
      <c r="AB15" s="129" t="e">
        <f>IF('Indicator Date hidden'!AC16="x","x",AB$2-'Indicator Date hidden'!AC16)</f>
        <v>#REF!</v>
      </c>
      <c r="AC15" s="129" t="e">
        <f>IF('Indicator Date hidden'!AD16="x","x",AC$2-'Indicator Date hidden'!AD16)</f>
        <v>#REF!</v>
      </c>
      <c r="AD15" s="129" t="e">
        <f>IF('Indicator Date hidden'!AE16="x","x",AD$2-'Indicator Date hidden'!AE16)</f>
        <v>#REF!</v>
      </c>
      <c r="AE15" s="129" t="e">
        <f>IF('Indicator Date hidden'!AF16="x","x",AE$2-'Indicator Date hidden'!AF16)</f>
        <v>#REF!</v>
      </c>
      <c r="AF15" s="129" t="e">
        <f>IF('Indicator Date hidden'!AG16="x","x",AF$2-'Indicator Date hidden'!AG16)</f>
        <v>#REF!</v>
      </c>
      <c r="AG15" s="129" t="e">
        <f>IF('Indicator Date hidden'!AH16="x","x",AG$2-'Indicator Date hidden'!AH16)</f>
        <v>#REF!</v>
      </c>
      <c r="AH15" s="129" t="e">
        <f>IF('Indicator Date hidden'!AI16="x","x",AH$2-'Indicator Date hidden'!AI16)</f>
        <v>#REF!</v>
      </c>
      <c r="AI15" s="129" t="e">
        <f>IF('Indicator Date hidden'!AJ16="x","x",AI$2-'Indicator Date hidden'!AJ16)</f>
        <v>#REF!</v>
      </c>
      <c r="AJ15" s="129" t="e">
        <f>IF('Indicator Date hidden'!AK16="x","x",AJ$2-'Indicator Date hidden'!AK16)</f>
        <v>#REF!</v>
      </c>
      <c r="AK15" s="129" t="e">
        <f>IF('Indicator Date hidden'!AL16="x","x",AK$2-'Indicator Date hidden'!AL16)</f>
        <v>#REF!</v>
      </c>
      <c r="AL15" s="129" t="e">
        <f>IF('Indicator Date hidden'!AM16="x","x",AL$2-'Indicator Date hidden'!AM16)</f>
        <v>#REF!</v>
      </c>
      <c r="AM15" s="129" t="e">
        <f>IF('Indicator Date hidden'!AN16="x","x",AM$2-'Indicator Date hidden'!AN16)</f>
        <v>#REF!</v>
      </c>
      <c r="AN15" s="129" t="e">
        <f>IF('Indicator Date hidden'!AO16="x","x",AN$2-'Indicator Date hidden'!AO16)</f>
        <v>#REF!</v>
      </c>
      <c r="AO15" s="129" t="e">
        <f>IF('Indicator Date hidden'!AP16="x","x",AO$2-'Indicator Date hidden'!AP16)</f>
        <v>#REF!</v>
      </c>
      <c r="AP15" s="129" t="e">
        <f>IF('Indicator Date hidden'!AQ16="x","x",AP$2-'Indicator Date hidden'!AQ16)</f>
        <v>#REF!</v>
      </c>
      <c r="AQ15" s="129" t="e">
        <f>IF('Indicator Date hidden'!AR16="x","x",AQ$2-'Indicator Date hidden'!AR16)</f>
        <v>#REF!</v>
      </c>
      <c r="AR15" s="129" t="e">
        <f>IF('Indicator Date hidden'!AS16="x","x",AR$2-'Indicator Date hidden'!AS16)</f>
        <v>#REF!</v>
      </c>
      <c r="AS15" s="129" t="e">
        <f>IF('Indicator Date hidden'!AT16="x","x",AS$2-'Indicator Date hidden'!AT16)</f>
        <v>#REF!</v>
      </c>
      <c r="AT15" s="129" t="e">
        <f>IF('Indicator Date hidden'!AU16="x","x",AT$2-'Indicator Date hidden'!AU16)</f>
        <v>#REF!</v>
      </c>
      <c r="AU15" s="129" t="e">
        <f>IF('Indicator Date hidden'!AV16="x","x",AU$2-'Indicator Date hidden'!AV16)</f>
        <v>#REF!</v>
      </c>
      <c r="AV15" s="129" t="e">
        <f>IF('Indicator Date hidden'!AW16="x","x",AV$2-'Indicator Date hidden'!AW16)</f>
        <v>#REF!</v>
      </c>
      <c r="AW15" s="129" t="e">
        <f>IF('Indicator Date hidden'!AX16="x","x",AW$2-'Indicator Date hidden'!AX16)</f>
        <v>#REF!</v>
      </c>
      <c r="AX15" s="129" t="e">
        <f>IF('Indicator Date hidden'!AY16="x","x",AX$2-'Indicator Date hidden'!AY16)</f>
        <v>#REF!</v>
      </c>
      <c r="AY15" s="129" t="e">
        <f>IF('Indicator Date hidden'!AZ16="x","x",AY$2-'Indicator Date hidden'!AZ16)</f>
        <v>#REF!</v>
      </c>
      <c r="AZ15" s="129" t="e">
        <f>IF('Indicator Date hidden'!BA16="x","x",AZ$2-'Indicator Date hidden'!BA16)</f>
        <v>#REF!</v>
      </c>
      <c r="BA15" s="129" t="e">
        <f>IF('Indicator Date hidden'!BB16="x","x",BA$2-'Indicator Date hidden'!BB16)</f>
        <v>#REF!</v>
      </c>
      <c r="BB15" s="129" t="e">
        <f>IF('Indicator Date hidden'!BC16="x","x",BB$2-'Indicator Date hidden'!BC16)</f>
        <v>#REF!</v>
      </c>
      <c r="BC15" s="129" t="e">
        <f>IF('Indicator Date hidden'!BD16="x","x",BC$2-'Indicator Date hidden'!BD16)</f>
        <v>#REF!</v>
      </c>
      <c r="BD15" s="129" t="e">
        <f>IF('Indicator Date hidden'!BE16="x","x",BD$2-'Indicator Date hidden'!BE16)</f>
        <v>#REF!</v>
      </c>
      <c r="BE15" s="129" t="e">
        <f>IF('Indicator Date hidden'!BF16="x","x",BE$2-'Indicator Date hidden'!BF16)</f>
        <v>#REF!</v>
      </c>
      <c r="BF15" s="129" t="e">
        <f>IF('Indicator Date hidden'!BG16="x","x",BF$2-'Indicator Date hidden'!BG16)</f>
        <v>#REF!</v>
      </c>
      <c r="BG15" s="129" t="e">
        <f>IF('Indicator Date hidden'!BH16="x","x",BG$2-'Indicator Date hidden'!BH16)</f>
        <v>#REF!</v>
      </c>
      <c r="BH15" s="129" t="e">
        <f>IF('Indicator Date hidden'!BI16="x","x",BH$2-'Indicator Date hidden'!BI16)</f>
        <v>#REF!</v>
      </c>
      <c r="BI15" s="129" t="e">
        <f>IF('Indicator Date hidden'!BJ16="x","x",BI$2-'Indicator Date hidden'!BJ16)</f>
        <v>#REF!</v>
      </c>
      <c r="BJ15" s="129" t="e">
        <f>IF('Indicator Date hidden'!BK16="x","x",BJ$2-'Indicator Date hidden'!BK16)</f>
        <v>#REF!</v>
      </c>
      <c r="BK15" s="129" t="e">
        <f>IF('Indicator Date hidden'!BL16="x","x",BK$2-'Indicator Date hidden'!BL16)</f>
        <v>#REF!</v>
      </c>
      <c r="BL15" s="129" t="e">
        <f>IF('Indicator Date hidden'!BM16="x","x",BL$2-'Indicator Date hidden'!BM16)</f>
        <v>#REF!</v>
      </c>
      <c r="BM15" s="129" t="e">
        <f>IF('Indicator Date hidden'!BN16="x","x",BM$2-'Indicator Date hidden'!BN16)</f>
        <v>#REF!</v>
      </c>
      <c r="BN15" s="129" t="e">
        <f>IF('Indicator Date hidden'!BO16="x","x",BN$2-'Indicator Date hidden'!BO16)</f>
        <v>#REF!</v>
      </c>
      <c r="BO15" s="129" t="e">
        <f>IF('Indicator Date hidden'!BP16="x","x",BO$2-'Indicator Date hidden'!BP16)</f>
        <v>#REF!</v>
      </c>
      <c r="BP15" s="129" t="e">
        <f>IF('Indicator Date hidden'!BQ16="x","x",BP$2-'Indicator Date hidden'!BQ16)</f>
        <v>#REF!</v>
      </c>
      <c r="BQ15" s="129" t="e">
        <f>IF('Indicator Date hidden'!BR16="x","x",BQ$2-'Indicator Date hidden'!BR16)</f>
        <v>#REF!</v>
      </c>
      <c r="BR15" s="129" t="e">
        <f>IF('Indicator Date hidden'!BS16="x","x",BR$2-'Indicator Date hidden'!BS16)</f>
        <v>#REF!</v>
      </c>
      <c r="BS15" s="129" t="e">
        <f>IF('Indicator Date hidden'!BT16="x","x",BS$2-'Indicator Date hidden'!BT16)</f>
        <v>#REF!</v>
      </c>
      <c r="BT15" s="129" t="e">
        <f>IF('Indicator Date hidden'!BU16="x","x",BT$2-'Indicator Date hidden'!BU16)</f>
        <v>#REF!</v>
      </c>
      <c r="BU15" s="129" t="e">
        <f>IF('Indicator Date hidden'!BV16="x","x",BU$2-'Indicator Date hidden'!BV16)</f>
        <v>#REF!</v>
      </c>
      <c r="BV15" s="129" t="e">
        <f>IF('Indicator Date hidden'!BW16="x","x",BV$2-'Indicator Date hidden'!BW16)</f>
        <v>#REF!</v>
      </c>
      <c r="BW15" s="129" t="e">
        <f>IF('Indicator Date hidden'!BX16="x","x",BW$2-'Indicator Date hidden'!BX16)</f>
        <v>#REF!</v>
      </c>
      <c r="BX15" s="129" t="e">
        <f>IF('Indicator Date hidden'!BY16="x","x",BX$2-'Indicator Date hidden'!BY16)</f>
        <v>#REF!</v>
      </c>
      <c r="BY15" s="5" t="e">
        <f t="shared" si="0"/>
        <v>#REF!</v>
      </c>
      <c r="BZ15" s="130" t="e">
        <f t="shared" si="1"/>
        <v>#REF!</v>
      </c>
      <c r="CA15" s="5">
        <f t="shared" si="2"/>
        <v>0</v>
      </c>
      <c r="CB15" s="130" t="e">
        <f t="shared" si="3"/>
        <v>#REF!</v>
      </c>
      <c r="CC15" s="133" t="e">
        <f t="shared" si="4"/>
        <v>#REF!</v>
      </c>
    </row>
    <row r="16" spans="1:81" x14ac:dyDescent="0.25">
      <c r="A16" t="s">
        <v>26</v>
      </c>
      <c r="B16" s="129" t="e">
        <f>IF('Indicator Date hidden'!C17="x","x",B$2-'Indicator Date hidden'!C17)</f>
        <v>#REF!</v>
      </c>
      <c r="C16" s="129" t="e">
        <f>IF('Indicator Date hidden'!D17="x","x",C$2-'Indicator Date hidden'!D17)</f>
        <v>#REF!</v>
      </c>
      <c r="D16" s="129" t="e">
        <f>IF('Indicator Date hidden'!E17="x","x",D$2-'Indicator Date hidden'!E17)</f>
        <v>#REF!</v>
      </c>
      <c r="E16" s="129" t="e">
        <f>IF('Indicator Date hidden'!F17="x","x",E$2-'Indicator Date hidden'!F17)</f>
        <v>#REF!</v>
      </c>
      <c r="F16" s="129" t="e">
        <f>IF('Indicator Date hidden'!G17="x","x",F$2-'Indicator Date hidden'!G17)</f>
        <v>#REF!</v>
      </c>
      <c r="G16" s="129" t="e">
        <f>IF('Indicator Date hidden'!H17="x","x",G$2-'Indicator Date hidden'!H17)</f>
        <v>#REF!</v>
      </c>
      <c r="H16" s="129" t="e">
        <f>IF('Indicator Date hidden'!I17="x","x",H$2-'Indicator Date hidden'!I17)</f>
        <v>#REF!</v>
      </c>
      <c r="I16" s="129" t="e">
        <f>IF('Indicator Date hidden'!J17="x","x",I$2-'Indicator Date hidden'!J17)</f>
        <v>#REF!</v>
      </c>
      <c r="J16" s="129" t="e">
        <f>IF('Indicator Date hidden'!K17="x","x",J$2-'Indicator Date hidden'!K17)</f>
        <v>#REF!</v>
      </c>
      <c r="K16" s="129" t="e">
        <f>IF('Indicator Date hidden'!L17="x","x",K$2-'Indicator Date hidden'!L17)</f>
        <v>#REF!</v>
      </c>
      <c r="L16" s="129" t="e">
        <f>IF('Indicator Date hidden'!M17="x","x",L$2-'Indicator Date hidden'!M17)</f>
        <v>#REF!</v>
      </c>
      <c r="M16" s="129" t="e">
        <f>IF('Indicator Date hidden'!N17="x","x",M$2-'Indicator Date hidden'!N17)</f>
        <v>#REF!</v>
      </c>
      <c r="N16" s="129" t="e">
        <f>IF('Indicator Date hidden'!O17="x","x",N$2-'Indicator Date hidden'!O17)</f>
        <v>#REF!</v>
      </c>
      <c r="O16" s="129" t="e">
        <f>IF('Indicator Date hidden'!P17="x","x",O$2-'Indicator Date hidden'!P17)</f>
        <v>#REF!</v>
      </c>
      <c r="P16" s="129" t="e">
        <f>IF('Indicator Date hidden'!Q17="x","x",P$2-'Indicator Date hidden'!Q17)</f>
        <v>#REF!</v>
      </c>
      <c r="Q16" s="129" t="e">
        <f>IF('Indicator Date hidden'!R17="x","x",Q$2-'Indicator Date hidden'!R17)</f>
        <v>#REF!</v>
      </c>
      <c r="R16" s="129" t="e">
        <f>IF('Indicator Date hidden'!S17="x","x",R$2-'Indicator Date hidden'!S17)</f>
        <v>#REF!</v>
      </c>
      <c r="S16" s="129" t="e">
        <f>IF('Indicator Date hidden'!T17="x","x",S$2-'Indicator Date hidden'!T17)</f>
        <v>#REF!</v>
      </c>
      <c r="T16" s="129" t="e">
        <f>IF('Indicator Date hidden'!U17="x","x",T$2-'Indicator Date hidden'!U17)</f>
        <v>#REF!</v>
      </c>
      <c r="U16" s="129" t="e">
        <f>IF('Indicator Date hidden'!V17="x","x",U$2-'Indicator Date hidden'!V17)</f>
        <v>#REF!</v>
      </c>
      <c r="V16" s="129" t="e">
        <f>IF('Indicator Date hidden'!W17="x","x",V$2-'Indicator Date hidden'!W17)</f>
        <v>#REF!</v>
      </c>
      <c r="W16" s="129" t="e">
        <f>IF('Indicator Date hidden'!X17="x","x",W$2-'Indicator Date hidden'!X17)</f>
        <v>#REF!</v>
      </c>
      <c r="X16" s="129" t="e">
        <f>IF('Indicator Date hidden'!Y17="x","x",X$2-'Indicator Date hidden'!Y17)</f>
        <v>#REF!</v>
      </c>
      <c r="Y16" s="129" t="e">
        <f>IF('Indicator Date hidden'!Z17="x","x",Y$2-'Indicator Date hidden'!Z17)</f>
        <v>#REF!</v>
      </c>
      <c r="Z16" s="129" t="e">
        <f>IF('Indicator Date hidden'!AA17="x","x",Z$2-'Indicator Date hidden'!AA17)</f>
        <v>#REF!</v>
      </c>
      <c r="AA16" s="129" t="e">
        <f>IF('Indicator Date hidden'!AB17="x","x",AA$2-'Indicator Date hidden'!AB17)</f>
        <v>#REF!</v>
      </c>
      <c r="AB16" s="129" t="e">
        <f>IF('Indicator Date hidden'!AC17="x","x",AB$2-'Indicator Date hidden'!AC17)</f>
        <v>#REF!</v>
      </c>
      <c r="AC16" s="129" t="e">
        <f>IF('Indicator Date hidden'!AD17="x","x",AC$2-'Indicator Date hidden'!AD17)</f>
        <v>#REF!</v>
      </c>
      <c r="AD16" s="129" t="e">
        <f>IF('Indicator Date hidden'!AE17="x","x",AD$2-'Indicator Date hidden'!AE17)</f>
        <v>#REF!</v>
      </c>
      <c r="AE16" s="129" t="e">
        <f>IF('Indicator Date hidden'!AF17="x","x",AE$2-'Indicator Date hidden'!AF17)</f>
        <v>#REF!</v>
      </c>
      <c r="AF16" s="129" t="e">
        <f>IF('Indicator Date hidden'!AG17="x","x",AF$2-'Indicator Date hidden'!AG17)</f>
        <v>#REF!</v>
      </c>
      <c r="AG16" s="129" t="e">
        <f>IF('Indicator Date hidden'!AH17="x","x",AG$2-'Indicator Date hidden'!AH17)</f>
        <v>#REF!</v>
      </c>
      <c r="AH16" s="129" t="e">
        <f>IF('Indicator Date hidden'!AI17="x","x",AH$2-'Indicator Date hidden'!AI17)</f>
        <v>#REF!</v>
      </c>
      <c r="AI16" s="129" t="e">
        <f>IF('Indicator Date hidden'!AJ17="x","x",AI$2-'Indicator Date hidden'!AJ17)</f>
        <v>#REF!</v>
      </c>
      <c r="AJ16" s="129" t="e">
        <f>IF('Indicator Date hidden'!AK17="x","x",AJ$2-'Indicator Date hidden'!AK17)</f>
        <v>#REF!</v>
      </c>
      <c r="AK16" s="129" t="e">
        <f>IF('Indicator Date hidden'!AL17="x","x",AK$2-'Indicator Date hidden'!AL17)</f>
        <v>#REF!</v>
      </c>
      <c r="AL16" s="129" t="e">
        <f>IF('Indicator Date hidden'!AM17="x","x",AL$2-'Indicator Date hidden'!AM17)</f>
        <v>#REF!</v>
      </c>
      <c r="AM16" s="129" t="e">
        <f>IF('Indicator Date hidden'!AN17="x","x",AM$2-'Indicator Date hidden'!AN17)</f>
        <v>#REF!</v>
      </c>
      <c r="AN16" s="129" t="e">
        <f>IF('Indicator Date hidden'!AO17="x","x",AN$2-'Indicator Date hidden'!AO17)</f>
        <v>#REF!</v>
      </c>
      <c r="AO16" s="129" t="e">
        <f>IF('Indicator Date hidden'!AP17="x","x",AO$2-'Indicator Date hidden'!AP17)</f>
        <v>#REF!</v>
      </c>
      <c r="AP16" s="129" t="e">
        <f>IF('Indicator Date hidden'!AQ17="x","x",AP$2-'Indicator Date hidden'!AQ17)</f>
        <v>#REF!</v>
      </c>
      <c r="AQ16" s="129" t="e">
        <f>IF('Indicator Date hidden'!AR17="x","x",AQ$2-'Indicator Date hidden'!AR17)</f>
        <v>#REF!</v>
      </c>
      <c r="AR16" s="129" t="e">
        <f>IF('Indicator Date hidden'!AS17="x","x",AR$2-'Indicator Date hidden'!AS17)</f>
        <v>#REF!</v>
      </c>
      <c r="AS16" s="129" t="e">
        <f>IF('Indicator Date hidden'!AT17="x","x",AS$2-'Indicator Date hidden'!AT17)</f>
        <v>#REF!</v>
      </c>
      <c r="AT16" s="129" t="e">
        <f>IF('Indicator Date hidden'!AU17="x","x",AT$2-'Indicator Date hidden'!AU17)</f>
        <v>#REF!</v>
      </c>
      <c r="AU16" s="129" t="e">
        <f>IF('Indicator Date hidden'!AV17="x","x",AU$2-'Indicator Date hidden'!AV17)</f>
        <v>#REF!</v>
      </c>
      <c r="AV16" s="129" t="e">
        <f>IF('Indicator Date hidden'!AW17="x","x",AV$2-'Indicator Date hidden'!AW17)</f>
        <v>#REF!</v>
      </c>
      <c r="AW16" s="129" t="e">
        <f>IF('Indicator Date hidden'!AX17="x","x",AW$2-'Indicator Date hidden'!AX17)</f>
        <v>#REF!</v>
      </c>
      <c r="AX16" s="129" t="e">
        <f>IF('Indicator Date hidden'!AY17="x","x",AX$2-'Indicator Date hidden'!AY17)</f>
        <v>#REF!</v>
      </c>
      <c r="AY16" s="129" t="e">
        <f>IF('Indicator Date hidden'!AZ17="x","x",AY$2-'Indicator Date hidden'!AZ17)</f>
        <v>#REF!</v>
      </c>
      <c r="AZ16" s="129" t="e">
        <f>IF('Indicator Date hidden'!BA17="x","x",AZ$2-'Indicator Date hidden'!BA17)</f>
        <v>#REF!</v>
      </c>
      <c r="BA16" s="129" t="e">
        <f>IF('Indicator Date hidden'!BB17="x","x",BA$2-'Indicator Date hidden'!BB17)</f>
        <v>#REF!</v>
      </c>
      <c r="BB16" s="129" t="e">
        <f>IF('Indicator Date hidden'!BC17="x","x",BB$2-'Indicator Date hidden'!BC17)</f>
        <v>#REF!</v>
      </c>
      <c r="BC16" s="129" t="e">
        <f>IF('Indicator Date hidden'!BD17="x","x",BC$2-'Indicator Date hidden'!BD17)</f>
        <v>#REF!</v>
      </c>
      <c r="BD16" s="129" t="e">
        <f>IF('Indicator Date hidden'!BE17="x","x",BD$2-'Indicator Date hidden'!BE17)</f>
        <v>#REF!</v>
      </c>
      <c r="BE16" s="129" t="e">
        <f>IF('Indicator Date hidden'!BF17="x","x",BE$2-'Indicator Date hidden'!BF17)</f>
        <v>#REF!</v>
      </c>
      <c r="BF16" s="129" t="e">
        <f>IF('Indicator Date hidden'!BG17="x","x",BF$2-'Indicator Date hidden'!BG17)</f>
        <v>#REF!</v>
      </c>
      <c r="BG16" s="129" t="e">
        <f>IF('Indicator Date hidden'!BH17="x","x",BG$2-'Indicator Date hidden'!BH17)</f>
        <v>#REF!</v>
      </c>
      <c r="BH16" s="129" t="e">
        <f>IF('Indicator Date hidden'!BI17="x","x",BH$2-'Indicator Date hidden'!BI17)</f>
        <v>#REF!</v>
      </c>
      <c r="BI16" s="129" t="e">
        <f>IF('Indicator Date hidden'!BJ17="x","x",BI$2-'Indicator Date hidden'!BJ17)</f>
        <v>#REF!</v>
      </c>
      <c r="BJ16" s="129" t="e">
        <f>IF('Indicator Date hidden'!BK17="x","x",BJ$2-'Indicator Date hidden'!BK17)</f>
        <v>#REF!</v>
      </c>
      <c r="BK16" s="129" t="e">
        <f>IF('Indicator Date hidden'!BL17="x","x",BK$2-'Indicator Date hidden'!BL17)</f>
        <v>#REF!</v>
      </c>
      <c r="BL16" s="129" t="e">
        <f>IF('Indicator Date hidden'!BM17="x","x",BL$2-'Indicator Date hidden'!BM17)</f>
        <v>#REF!</v>
      </c>
      <c r="BM16" s="129" t="e">
        <f>IF('Indicator Date hidden'!BN17="x","x",BM$2-'Indicator Date hidden'!BN17)</f>
        <v>#REF!</v>
      </c>
      <c r="BN16" s="129" t="e">
        <f>IF('Indicator Date hidden'!BO17="x","x",BN$2-'Indicator Date hidden'!BO17)</f>
        <v>#REF!</v>
      </c>
      <c r="BO16" s="129" t="e">
        <f>IF('Indicator Date hidden'!BP17="x","x",BO$2-'Indicator Date hidden'!BP17)</f>
        <v>#REF!</v>
      </c>
      <c r="BP16" s="129" t="e">
        <f>IF('Indicator Date hidden'!BQ17="x","x",BP$2-'Indicator Date hidden'!BQ17)</f>
        <v>#REF!</v>
      </c>
      <c r="BQ16" s="129" t="e">
        <f>IF('Indicator Date hidden'!BR17="x","x",BQ$2-'Indicator Date hidden'!BR17)</f>
        <v>#REF!</v>
      </c>
      <c r="BR16" s="129" t="e">
        <f>IF('Indicator Date hidden'!BS17="x","x",BR$2-'Indicator Date hidden'!BS17)</f>
        <v>#REF!</v>
      </c>
      <c r="BS16" s="129" t="e">
        <f>IF('Indicator Date hidden'!BT17="x","x",BS$2-'Indicator Date hidden'!BT17)</f>
        <v>#REF!</v>
      </c>
      <c r="BT16" s="129" t="e">
        <f>IF('Indicator Date hidden'!BU17="x","x",BT$2-'Indicator Date hidden'!BU17)</f>
        <v>#REF!</v>
      </c>
      <c r="BU16" s="129" t="e">
        <f>IF('Indicator Date hidden'!BV17="x","x",BU$2-'Indicator Date hidden'!BV17)</f>
        <v>#REF!</v>
      </c>
      <c r="BV16" s="129" t="e">
        <f>IF('Indicator Date hidden'!BW17="x","x",BV$2-'Indicator Date hidden'!BW17)</f>
        <v>#REF!</v>
      </c>
      <c r="BW16" s="129" t="e">
        <f>IF('Indicator Date hidden'!BX17="x","x",BW$2-'Indicator Date hidden'!BX17)</f>
        <v>#REF!</v>
      </c>
      <c r="BX16" s="129" t="e">
        <f>IF('Indicator Date hidden'!BY17="x","x",BX$2-'Indicator Date hidden'!BY17)</f>
        <v>#REF!</v>
      </c>
      <c r="BY16" s="5" t="e">
        <f t="shared" si="0"/>
        <v>#REF!</v>
      </c>
      <c r="BZ16" s="130" t="e">
        <f t="shared" si="1"/>
        <v>#REF!</v>
      </c>
      <c r="CA16" s="5">
        <f t="shared" si="2"/>
        <v>0</v>
      </c>
      <c r="CB16" s="130" t="e">
        <f t="shared" si="3"/>
        <v>#REF!</v>
      </c>
      <c r="CC16" s="133" t="e">
        <f t="shared" si="4"/>
        <v>#REF!</v>
      </c>
    </row>
    <row r="17" spans="1:81" x14ac:dyDescent="0.25">
      <c r="A17" t="s">
        <v>28</v>
      </c>
      <c r="B17" s="129" t="e">
        <f>IF('Indicator Date hidden'!C18="x","x",B$2-'Indicator Date hidden'!C18)</f>
        <v>#REF!</v>
      </c>
      <c r="C17" s="129" t="e">
        <f>IF('Indicator Date hidden'!D18="x","x",C$2-'Indicator Date hidden'!D18)</f>
        <v>#REF!</v>
      </c>
      <c r="D17" s="129" t="e">
        <f>IF('Indicator Date hidden'!E18="x","x",D$2-'Indicator Date hidden'!E18)</f>
        <v>#REF!</v>
      </c>
      <c r="E17" s="129" t="e">
        <f>IF('Indicator Date hidden'!F18="x","x",E$2-'Indicator Date hidden'!F18)</f>
        <v>#REF!</v>
      </c>
      <c r="F17" s="129" t="e">
        <f>IF('Indicator Date hidden'!G18="x","x",F$2-'Indicator Date hidden'!G18)</f>
        <v>#REF!</v>
      </c>
      <c r="G17" s="129" t="e">
        <f>IF('Indicator Date hidden'!H18="x","x",G$2-'Indicator Date hidden'!H18)</f>
        <v>#REF!</v>
      </c>
      <c r="H17" s="129" t="e">
        <f>IF('Indicator Date hidden'!I18="x","x",H$2-'Indicator Date hidden'!I18)</f>
        <v>#REF!</v>
      </c>
      <c r="I17" s="129" t="e">
        <f>IF('Indicator Date hidden'!J18="x","x",I$2-'Indicator Date hidden'!J18)</f>
        <v>#REF!</v>
      </c>
      <c r="J17" s="129" t="e">
        <f>IF('Indicator Date hidden'!K18="x","x",J$2-'Indicator Date hidden'!K18)</f>
        <v>#REF!</v>
      </c>
      <c r="K17" s="129" t="e">
        <f>IF('Indicator Date hidden'!L18="x","x",K$2-'Indicator Date hidden'!L18)</f>
        <v>#REF!</v>
      </c>
      <c r="L17" s="129" t="e">
        <f>IF('Indicator Date hidden'!M18="x","x",L$2-'Indicator Date hidden'!M18)</f>
        <v>#REF!</v>
      </c>
      <c r="M17" s="129" t="e">
        <f>IF('Indicator Date hidden'!N18="x","x",M$2-'Indicator Date hidden'!N18)</f>
        <v>#REF!</v>
      </c>
      <c r="N17" s="129" t="e">
        <f>IF('Indicator Date hidden'!O18="x","x",N$2-'Indicator Date hidden'!O18)</f>
        <v>#REF!</v>
      </c>
      <c r="O17" s="129" t="e">
        <f>IF('Indicator Date hidden'!P18="x","x",O$2-'Indicator Date hidden'!P18)</f>
        <v>#REF!</v>
      </c>
      <c r="P17" s="129" t="e">
        <f>IF('Indicator Date hidden'!Q18="x","x",P$2-'Indicator Date hidden'!Q18)</f>
        <v>#REF!</v>
      </c>
      <c r="Q17" s="129" t="e">
        <f>IF('Indicator Date hidden'!R18="x","x",Q$2-'Indicator Date hidden'!R18)</f>
        <v>#REF!</v>
      </c>
      <c r="R17" s="129" t="e">
        <f>IF('Indicator Date hidden'!S18="x","x",R$2-'Indicator Date hidden'!S18)</f>
        <v>#REF!</v>
      </c>
      <c r="S17" s="129" t="e">
        <f>IF('Indicator Date hidden'!T18="x","x",S$2-'Indicator Date hidden'!T18)</f>
        <v>#REF!</v>
      </c>
      <c r="T17" s="129" t="e">
        <f>IF('Indicator Date hidden'!U18="x","x",T$2-'Indicator Date hidden'!U18)</f>
        <v>#REF!</v>
      </c>
      <c r="U17" s="129" t="e">
        <f>IF('Indicator Date hidden'!V18="x","x",U$2-'Indicator Date hidden'!V18)</f>
        <v>#REF!</v>
      </c>
      <c r="V17" s="129" t="e">
        <f>IF('Indicator Date hidden'!W18="x","x",V$2-'Indicator Date hidden'!W18)</f>
        <v>#REF!</v>
      </c>
      <c r="W17" s="129" t="e">
        <f>IF('Indicator Date hidden'!X18="x","x",W$2-'Indicator Date hidden'!X18)</f>
        <v>#REF!</v>
      </c>
      <c r="X17" s="129" t="e">
        <f>IF('Indicator Date hidden'!Y18="x","x",X$2-'Indicator Date hidden'!Y18)</f>
        <v>#REF!</v>
      </c>
      <c r="Y17" s="129" t="e">
        <f>IF('Indicator Date hidden'!Z18="x","x",Y$2-'Indicator Date hidden'!Z18)</f>
        <v>#REF!</v>
      </c>
      <c r="Z17" s="129" t="e">
        <f>IF('Indicator Date hidden'!AA18="x","x",Z$2-'Indicator Date hidden'!AA18)</f>
        <v>#REF!</v>
      </c>
      <c r="AA17" s="129" t="e">
        <f>IF('Indicator Date hidden'!AB18="x","x",AA$2-'Indicator Date hidden'!AB18)</f>
        <v>#REF!</v>
      </c>
      <c r="AB17" s="129" t="e">
        <f>IF('Indicator Date hidden'!AC18="x","x",AB$2-'Indicator Date hidden'!AC18)</f>
        <v>#REF!</v>
      </c>
      <c r="AC17" s="129" t="e">
        <f>IF('Indicator Date hidden'!AD18="x","x",AC$2-'Indicator Date hidden'!AD18)</f>
        <v>#REF!</v>
      </c>
      <c r="AD17" s="129" t="e">
        <f>IF('Indicator Date hidden'!AE18="x","x",AD$2-'Indicator Date hidden'!AE18)</f>
        <v>#REF!</v>
      </c>
      <c r="AE17" s="129" t="e">
        <f>IF('Indicator Date hidden'!AF18="x","x",AE$2-'Indicator Date hidden'!AF18)</f>
        <v>#REF!</v>
      </c>
      <c r="AF17" s="129" t="e">
        <f>IF('Indicator Date hidden'!AG18="x","x",AF$2-'Indicator Date hidden'!AG18)</f>
        <v>#REF!</v>
      </c>
      <c r="AG17" s="129" t="e">
        <f>IF('Indicator Date hidden'!AH18="x","x",AG$2-'Indicator Date hidden'!AH18)</f>
        <v>#REF!</v>
      </c>
      <c r="AH17" s="129" t="e">
        <f>IF('Indicator Date hidden'!AI18="x","x",AH$2-'Indicator Date hidden'!AI18)</f>
        <v>#REF!</v>
      </c>
      <c r="AI17" s="129" t="e">
        <f>IF('Indicator Date hidden'!AJ18="x","x",AI$2-'Indicator Date hidden'!AJ18)</f>
        <v>#REF!</v>
      </c>
      <c r="AJ17" s="129" t="e">
        <f>IF('Indicator Date hidden'!AK18="x","x",AJ$2-'Indicator Date hidden'!AK18)</f>
        <v>#REF!</v>
      </c>
      <c r="AK17" s="129" t="e">
        <f>IF('Indicator Date hidden'!AL18="x","x",AK$2-'Indicator Date hidden'!AL18)</f>
        <v>#REF!</v>
      </c>
      <c r="AL17" s="129" t="e">
        <f>IF('Indicator Date hidden'!AM18="x","x",AL$2-'Indicator Date hidden'!AM18)</f>
        <v>#REF!</v>
      </c>
      <c r="AM17" s="129" t="e">
        <f>IF('Indicator Date hidden'!AN18="x","x",AM$2-'Indicator Date hidden'!AN18)</f>
        <v>#REF!</v>
      </c>
      <c r="AN17" s="129" t="e">
        <f>IF('Indicator Date hidden'!AO18="x","x",AN$2-'Indicator Date hidden'!AO18)</f>
        <v>#REF!</v>
      </c>
      <c r="AO17" s="129" t="e">
        <f>IF('Indicator Date hidden'!AP18="x","x",AO$2-'Indicator Date hidden'!AP18)</f>
        <v>#REF!</v>
      </c>
      <c r="AP17" s="129" t="e">
        <f>IF('Indicator Date hidden'!AQ18="x","x",AP$2-'Indicator Date hidden'!AQ18)</f>
        <v>#REF!</v>
      </c>
      <c r="AQ17" s="129" t="e">
        <f>IF('Indicator Date hidden'!AR18="x","x",AQ$2-'Indicator Date hidden'!AR18)</f>
        <v>#REF!</v>
      </c>
      <c r="AR17" s="129" t="e">
        <f>IF('Indicator Date hidden'!AS18="x","x",AR$2-'Indicator Date hidden'!AS18)</f>
        <v>#REF!</v>
      </c>
      <c r="AS17" s="129" t="e">
        <f>IF('Indicator Date hidden'!AT18="x","x",AS$2-'Indicator Date hidden'!AT18)</f>
        <v>#REF!</v>
      </c>
      <c r="AT17" s="129" t="e">
        <f>IF('Indicator Date hidden'!AU18="x","x",AT$2-'Indicator Date hidden'!AU18)</f>
        <v>#REF!</v>
      </c>
      <c r="AU17" s="129" t="e">
        <f>IF('Indicator Date hidden'!AV18="x","x",AU$2-'Indicator Date hidden'!AV18)</f>
        <v>#REF!</v>
      </c>
      <c r="AV17" s="129" t="e">
        <f>IF('Indicator Date hidden'!AW18="x","x",AV$2-'Indicator Date hidden'!AW18)</f>
        <v>#REF!</v>
      </c>
      <c r="AW17" s="129" t="e">
        <f>IF('Indicator Date hidden'!AX18="x","x",AW$2-'Indicator Date hidden'!AX18)</f>
        <v>#REF!</v>
      </c>
      <c r="AX17" s="129" t="e">
        <f>IF('Indicator Date hidden'!AY18="x","x",AX$2-'Indicator Date hidden'!AY18)</f>
        <v>#REF!</v>
      </c>
      <c r="AY17" s="129" t="e">
        <f>IF('Indicator Date hidden'!AZ18="x","x",AY$2-'Indicator Date hidden'!AZ18)</f>
        <v>#REF!</v>
      </c>
      <c r="AZ17" s="129" t="e">
        <f>IF('Indicator Date hidden'!BA18="x","x",AZ$2-'Indicator Date hidden'!BA18)</f>
        <v>#REF!</v>
      </c>
      <c r="BA17" s="129" t="e">
        <f>IF('Indicator Date hidden'!BB18="x","x",BA$2-'Indicator Date hidden'!BB18)</f>
        <v>#REF!</v>
      </c>
      <c r="BB17" s="129" t="e">
        <f>IF('Indicator Date hidden'!BC18="x","x",BB$2-'Indicator Date hidden'!BC18)</f>
        <v>#REF!</v>
      </c>
      <c r="BC17" s="129" t="e">
        <f>IF('Indicator Date hidden'!BD18="x","x",BC$2-'Indicator Date hidden'!BD18)</f>
        <v>#REF!</v>
      </c>
      <c r="BD17" s="129" t="e">
        <f>IF('Indicator Date hidden'!BE18="x","x",BD$2-'Indicator Date hidden'!BE18)</f>
        <v>#REF!</v>
      </c>
      <c r="BE17" s="129" t="e">
        <f>IF('Indicator Date hidden'!BF18="x","x",BE$2-'Indicator Date hidden'!BF18)</f>
        <v>#REF!</v>
      </c>
      <c r="BF17" s="129" t="e">
        <f>IF('Indicator Date hidden'!BG18="x","x",BF$2-'Indicator Date hidden'!BG18)</f>
        <v>#REF!</v>
      </c>
      <c r="BG17" s="129" t="e">
        <f>IF('Indicator Date hidden'!BH18="x","x",BG$2-'Indicator Date hidden'!BH18)</f>
        <v>#REF!</v>
      </c>
      <c r="BH17" s="129" t="e">
        <f>IF('Indicator Date hidden'!BI18="x","x",BH$2-'Indicator Date hidden'!BI18)</f>
        <v>#REF!</v>
      </c>
      <c r="BI17" s="129" t="e">
        <f>IF('Indicator Date hidden'!BJ18="x","x",BI$2-'Indicator Date hidden'!BJ18)</f>
        <v>#REF!</v>
      </c>
      <c r="BJ17" s="129" t="e">
        <f>IF('Indicator Date hidden'!BK18="x","x",BJ$2-'Indicator Date hidden'!BK18)</f>
        <v>#REF!</v>
      </c>
      <c r="BK17" s="129" t="e">
        <f>IF('Indicator Date hidden'!BL18="x","x",BK$2-'Indicator Date hidden'!BL18)</f>
        <v>#REF!</v>
      </c>
      <c r="BL17" s="129" t="e">
        <f>IF('Indicator Date hidden'!BM18="x","x",BL$2-'Indicator Date hidden'!BM18)</f>
        <v>#REF!</v>
      </c>
      <c r="BM17" s="129" t="e">
        <f>IF('Indicator Date hidden'!BN18="x","x",BM$2-'Indicator Date hidden'!BN18)</f>
        <v>#REF!</v>
      </c>
      <c r="BN17" s="129" t="e">
        <f>IF('Indicator Date hidden'!BO18="x","x",BN$2-'Indicator Date hidden'!BO18)</f>
        <v>#REF!</v>
      </c>
      <c r="BO17" s="129" t="e">
        <f>IF('Indicator Date hidden'!BP18="x","x",BO$2-'Indicator Date hidden'!BP18)</f>
        <v>#REF!</v>
      </c>
      <c r="BP17" s="129" t="e">
        <f>IF('Indicator Date hidden'!BQ18="x","x",BP$2-'Indicator Date hidden'!BQ18)</f>
        <v>#REF!</v>
      </c>
      <c r="BQ17" s="129" t="e">
        <f>IF('Indicator Date hidden'!BR18="x","x",BQ$2-'Indicator Date hidden'!BR18)</f>
        <v>#REF!</v>
      </c>
      <c r="BR17" s="129" t="e">
        <f>IF('Indicator Date hidden'!BS18="x","x",BR$2-'Indicator Date hidden'!BS18)</f>
        <v>#REF!</v>
      </c>
      <c r="BS17" s="129" t="e">
        <f>IF('Indicator Date hidden'!BT18="x","x",BS$2-'Indicator Date hidden'!BT18)</f>
        <v>#REF!</v>
      </c>
      <c r="BT17" s="129" t="e">
        <f>IF('Indicator Date hidden'!BU18="x","x",BT$2-'Indicator Date hidden'!BU18)</f>
        <v>#REF!</v>
      </c>
      <c r="BU17" s="129" t="e">
        <f>IF('Indicator Date hidden'!BV18="x","x",BU$2-'Indicator Date hidden'!BV18)</f>
        <v>#REF!</v>
      </c>
      <c r="BV17" s="129" t="e">
        <f>IF('Indicator Date hidden'!BW18="x","x",BV$2-'Indicator Date hidden'!BW18)</f>
        <v>#REF!</v>
      </c>
      <c r="BW17" s="129" t="e">
        <f>IF('Indicator Date hidden'!BX18="x","x",BW$2-'Indicator Date hidden'!BX18)</f>
        <v>#REF!</v>
      </c>
      <c r="BX17" s="129" t="e">
        <f>IF('Indicator Date hidden'!BY18="x","x",BX$2-'Indicator Date hidden'!BY18)</f>
        <v>#REF!</v>
      </c>
      <c r="BY17" s="5" t="e">
        <f t="shared" si="0"/>
        <v>#REF!</v>
      </c>
      <c r="BZ17" s="130" t="e">
        <f t="shared" si="1"/>
        <v>#REF!</v>
      </c>
      <c r="CA17" s="5">
        <f t="shared" si="2"/>
        <v>0</v>
      </c>
      <c r="CB17" s="130" t="e">
        <f t="shared" si="3"/>
        <v>#REF!</v>
      </c>
      <c r="CC17" s="133" t="e">
        <f t="shared" si="4"/>
        <v>#REF!</v>
      </c>
    </row>
    <row r="18" spans="1:81" x14ac:dyDescent="0.25">
      <c r="A18" t="s">
        <v>30</v>
      </c>
      <c r="B18" s="129" t="e">
        <f>IF('Indicator Date hidden'!C19="x","x",B$2-'Indicator Date hidden'!C19)</f>
        <v>#REF!</v>
      </c>
      <c r="C18" s="129" t="e">
        <f>IF('Indicator Date hidden'!D19="x","x",C$2-'Indicator Date hidden'!D19)</f>
        <v>#REF!</v>
      </c>
      <c r="D18" s="129" t="e">
        <f>IF('Indicator Date hidden'!E19="x","x",D$2-'Indicator Date hidden'!E19)</f>
        <v>#REF!</v>
      </c>
      <c r="E18" s="129" t="e">
        <f>IF('Indicator Date hidden'!F19="x","x",E$2-'Indicator Date hidden'!F19)</f>
        <v>#REF!</v>
      </c>
      <c r="F18" s="129" t="e">
        <f>IF('Indicator Date hidden'!G19="x","x",F$2-'Indicator Date hidden'!G19)</f>
        <v>#REF!</v>
      </c>
      <c r="G18" s="129" t="e">
        <f>IF('Indicator Date hidden'!H19="x","x",G$2-'Indicator Date hidden'!H19)</f>
        <v>#REF!</v>
      </c>
      <c r="H18" s="129" t="e">
        <f>IF('Indicator Date hidden'!I19="x","x",H$2-'Indicator Date hidden'!I19)</f>
        <v>#REF!</v>
      </c>
      <c r="I18" s="129" t="e">
        <f>IF('Indicator Date hidden'!J19="x","x",I$2-'Indicator Date hidden'!J19)</f>
        <v>#REF!</v>
      </c>
      <c r="J18" s="129" t="e">
        <f>IF('Indicator Date hidden'!K19="x","x",J$2-'Indicator Date hidden'!K19)</f>
        <v>#REF!</v>
      </c>
      <c r="K18" s="129" t="e">
        <f>IF('Indicator Date hidden'!L19="x","x",K$2-'Indicator Date hidden'!L19)</f>
        <v>#REF!</v>
      </c>
      <c r="L18" s="129" t="e">
        <f>IF('Indicator Date hidden'!M19="x","x",L$2-'Indicator Date hidden'!M19)</f>
        <v>#REF!</v>
      </c>
      <c r="M18" s="129" t="e">
        <f>IF('Indicator Date hidden'!N19="x","x",M$2-'Indicator Date hidden'!N19)</f>
        <v>#REF!</v>
      </c>
      <c r="N18" s="129" t="e">
        <f>IF('Indicator Date hidden'!O19="x","x",N$2-'Indicator Date hidden'!O19)</f>
        <v>#REF!</v>
      </c>
      <c r="O18" s="129" t="e">
        <f>IF('Indicator Date hidden'!P19="x","x",O$2-'Indicator Date hidden'!P19)</f>
        <v>#REF!</v>
      </c>
      <c r="P18" s="129" t="e">
        <f>IF('Indicator Date hidden'!Q19="x","x",P$2-'Indicator Date hidden'!Q19)</f>
        <v>#REF!</v>
      </c>
      <c r="Q18" s="129" t="e">
        <f>IF('Indicator Date hidden'!R19="x","x",Q$2-'Indicator Date hidden'!R19)</f>
        <v>#REF!</v>
      </c>
      <c r="R18" s="129" t="e">
        <f>IF('Indicator Date hidden'!S19="x","x",R$2-'Indicator Date hidden'!S19)</f>
        <v>#REF!</v>
      </c>
      <c r="S18" s="129" t="e">
        <f>IF('Indicator Date hidden'!T19="x","x",S$2-'Indicator Date hidden'!T19)</f>
        <v>#REF!</v>
      </c>
      <c r="T18" s="129" t="e">
        <f>IF('Indicator Date hidden'!U19="x","x",T$2-'Indicator Date hidden'!U19)</f>
        <v>#REF!</v>
      </c>
      <c r="U18" s="129" t="e">
        <f>IF('Indicator Date hidden'!V19="x","x",U$2-'Indicator Date hidden'!V19)</f>
        <v>#REF!</v>
      </c>
      <c r="V18" s="129" t="e">
        <f>IF('Indicator Date hidden'!W19="x","x",V$2-'Indicator Date hidden'!W19)</f>
        <v>#REF!</v>
      </c>
      <c r="W18" s="129" t="e">
        <f>IF('Indicator Date hidden'!X19="x","x",W$2-'Indicator Date hidden'!X19)</f>
        <v>#REF!</v>
      </c>
      <c r="X18" s="129" t="e">
        <f>IF('Indicator Date hidden'!Y19="x","x",X$2-'Indicator Date hidden'!Y19)</f>
        <v>#REF!</v>
      </c>
      <c r="Y18" s="129" t="e">
        <f>IF('Indicator Date hidden'!Z19="x","x",Y$2-'Indicator Date hidden'!Z19)</f>
        <v>#REF!</v>
      </c>
      <c r="Z18" s="129" t="e">
        <f>IF('Indicator Date hidden'!AA19="x","x",Z$2-'Indicator Date hidden'!AA19)</f>
        <v>#REF!</v>
      </c>
      <c r="AA18" s="129" t="e">
        <f>IF('Indicator Date hidden'!AB19="x","x",AA$2-'Indicator Date hidden'!AB19)</f>
        <v>#REF!</v>
      </c>
      <c r="AB18" s="129" t="e">
        <f>IF('Indicator Date hidden'!AC19="x","x",AB$2-'Indicator Date hidden'!AC19)</f>
        <v>#REF!</v>
      </c>
      <c r="AC18" s="129" t="e">
        <f>IF('Indicator Date hidden'!AD19="x","x",AC$2-'Indicator Date hidden'!AD19)</f>
        <v>#REF!</v>
      </c>
      <c r="AD18" s="129" t="e">
        <f>IF('Indicator Date hidden'!AE19="x","x",AD$2-'Indicator Date hidden'!AE19)</f>
        <v>#REF!</v>
      </c>
      <c r="AE18" s="129" t="e">
        <f>IF('Indicator Date hidden'!AF19="x","x",AE$2-'Indicator Date hidden'!AF19)</f>
        <v>#REF!</v>
      </c>
      <c r="AF18" s="129" t="e">
        <f>IF('Indicator Date hidden'!AG19="x","x",AF$2-'Indicator Date hidden'!AG19)</f>
        <v>#REF!</v>
      </c>
      <c r="AG18" s="129" t="e">
        <f>IF('Indicator Date hidden'!AH19="x","x",AG$2-'Indicator Date hidden'!AH19)</f>
        <v>#REF!</v>
      </c>
      <c r="AH18" s="129" t="e">
        <f>IF('Indicator Date hidden'!AI19="x","x",AH$2-'Indicator Date hidden'!AI19)</f>
        <v>#REF!</v>
      </c>
      <c r="AI18" s="129" t="e">
        <f>IF('Indicator Date hidden'!AJ19="x","x",AI$2-'Indicator Date hidden'!AJ19)</f>
        <v>#REF!</v>
      </c>
      <c r="AJ18" s="129" t="e">
        <f>IF('Indicator Date hidden'!AK19="x","x",AJ$2-'Indicator Date hidden'!AK19)</f>
        <v>#REF!</v>
      </c>
      <c r="AK18" s="129" t="e">
        <f>IF('Indicator Date hidden'!AL19="x","x",AK$2-'Indicator Date hidden'!AL19)</f>
        <v>#REF!</v>
      </c>
      <c r="AL18" s="129" t="e">
        <f>IF('Indicator Date hidden'!AM19="x","x",AL$2-'Indicator Date hidden'!AM19)</f>
        <v>#REF!</v>
      </c>
      <c r="AM18" s="129" t="e">
        <f>IF('Indicator Date hidden'!AN19="x","x",AM$2-'Indicator Date hidden'!AN19)</f>
        <v>#REF!</v>
      </c>
      <c r="AN18" s="129" t="e">
        <f>IF('Indicator Date hidden'!AO19="x","x",AN$2-'Indicator Date hidden'!AO19)</f>
        <v>#REF!</v>
      </c>
      <c r="AO18" s="129" t="e">
        <f>IF('Indicator Date hidden'!AP19="x","x",AO$2-'Indicator Date hidden'!AP19)</f>
        <v>#REF!</v>
      </c>
      <c r="AP18" s="129" t="e">
        <f>IF('Indicator Date hidden'!AQ19="x","x",AP$2-'Indicator Date hidden'!AQ19)</f>
        <v>#REF!</v>
      </c>
      <c r="AQ18" s="129" t="e">
        <f>IF('Indicator Date hidden'!AR19="x","x",AQ$2-'Indicator Date hidden'!AR19)</f>
        <v>#REF!</v>
      </c>
      <c r="AR18" s="129" t="e">
        <f>IF('Indicator Date hidden'!AS19="x","x",AR$2-'Indicator Date hidden'!AS19)</f>
        <v>#REF!</v>
      </c>
      <c r="AS18" s="129" t="e">
        <f>IF('Indicator Date hidden'!AT19="x","x",AS$2-'Indicator Date hidden'!AT19)</f>
        <v>#REF!</v>
      </c>
      <c r="AT18" s="129" t="e">
        <f>IF('Indicator Date hidden'!AU19="x","x",AT$2-'Indicator Date hidden'!AU19)</f>
        <v>#REF!</v>
      </c>
      <c r="AU18" s="129" t="e">
        <f>IF('Indicator Date hidden'!AV19="x","x",AU$2-'Indicator Date hidden'!AV19)</f>
        <v>#REF!</v>
      </c>
      <c r="AV18" s="129" t="e">
        <f>IF('Indicator Date hidden'!AW19="x","x",AV$2-'Indicator Date hidden'!AW19)</f>
        <v>#REF!</v>
      </c>
      <c r="AW18" s="129" t="e">
        <f>IF('Indicator Date hidden'!AX19="x","x",AW$2-'Indicator Date hidden'!AX19)</f>
        <v>#REF!</v>
      </c>
      <c r="AX18" s="129" t="e">
        <f>IF('Indicator Date hidden'!AY19="x","x",AX$2-'Indicator Date hidden'!AY19)</f>
        <v>#REF!</v>
      </c>
      <c r="AY18" s="129" t="e">
        <f>IF('Indicator Date hidden'!AZ19="x","x",AY$2-'Indicator Date hidden'!AZ19)</f>
        <v>#REF!</v>
      </c>
      <c r="AZ18" s="129" t="e">
        <f>IF('Indicator Date hidden'!BA19="x","x",AZ$2-'Indicator Date hidden'!BA19)</f>
        <v>#REF!</v>
      </c>
      <c r="BA18" s="129" t="e">
        <f>IF('Indicator Date hidden'!BB19="x","x",BA$2-'Indicator Date hidden'!BB19)</f>
        <v>#REF!</v>
      </c>
      <c r="BB18" s="129" t="e">
        <f>IF('Indicator Date hidden'!BC19="x","x",BB$2-'Indicator Date hidden'!BC19)</f>
        <v>#REF!</v>
      </c>
      <c r="BC18" s="129" t="e">
        <f>IF('Indicator Date hidden'!BD19="x","x",BC$2-'Indicator Date hidden'!BD19)</f>
        <v>#REF!</v>
      </c>
      <c r="BD18" s="129" t="e">
        <f>IF('Indicator Date hidden'!BE19="x","x",BD$2-'Indicator Date hidden'!BE19)</f>
        <v>#REF!</v>
      </c>
      <c r="BE18" s="129" t="e">
        <f>IF('Indicator Date hidden'!BF19="x","x",BE$2-'Indicator Date hidden'!BF19)</f>
        <v>#REF!</v>
      </c>
      <c r="BF18" s="129" t="e">
        <f>IF('Indicator Date hidden'!BG19="x","x",BF$2-'Indicator Date hidden'!BG19)</f>
        <v>#REF!</v>
      </c>
      <c r="BG18" s="129" t="e">
        <f>IF('Indicator Date hidden'!BH19="x","x",BG$2-'Indicator Date hidden'!BH19)</f>
        <v>#REF!</v>
      </c>
      <c r="BH18" s="129" t="e">
        <f>IF('Indicator Date hidden'!BI19="x","x",BH$2-'Indicator Date hidden'!BI19)</f>
        <v>#REF!</v>
      </c>
      <c r="BI18" s="129" t="e">
        <f>IF('Indicator Date hidden'!BJ19="x","x",BI$2-'Indicator Date hidden'!BJ19)</f>
        <v>#REF!</v>
      </c>
      <c r="BJ18" s="129" t="e">
        <f>IF('Indicator Date hidden'!BK19="x","x",BJ$2-'Indicator Date hidden'!BK19)</f>
        <v>#REF!</v>
      </c>
      <c r="BK18" s="129" t="e">
        <f>IF('Indicator Date hidden'!BL19="x","x",BK$2-'Indicator Date hidden'!BL19)</f>
        <v>#REF!</v>
      </c>
      <c r="BL18" s="129" t="e">
        <f>IF('Indicator Date hidden'!BM19="x","x",BL$2-'Indicator Date hidden'!BM19)</f>
        <v>#REF!</v>
      </c>
      <c r="BM18" s="129" t="e">
        <f>IF('Indicator Date hidden'!BN19="x","x",BM$2-'Indicator Date hidden'!BN19)</f>
        <v>#REF!</v>
      </c>
      <c r="BN18" s="129" t="e">
        <f>IF('Indicator Date hidden'!BO19="x","x",BN$2-'Indicator Date hidden'!BO19)</f>
        <v>#REF!</v>
      </c>
      <c r="BO18" s="129" t="e">
        <f>IF('Indicator Date hidden'!BP19="x","x",BO$2-'Indicator Date hidden'!BP19)</f>
        <v>#REF!</v>
      </c>
      <c r="BP18" s="129" t="e">
        <f>IF('Indicator Date hidden'!BQ19="x","x",BP$2-'Indicator Date hidden'!BQ19)</f>
        <v>#REF!</v>
      </c>
      <c r="BQ18" s="129" t="e">
        <f>IF('Indicator Date hidden'!BR19="x","x",BQ$2-'Indicator Date hidden'!BR19)</f>
        <v>#REF!</v>
      </c>
      <c r="BR18" s="129" t="e">
        <f>IF('Indicator Date hidden'!BS19="x","x",BR$2-'Indicator Date hidden'!BS19)</f>
        <v>#REF!</v>
      </c>
      <c r="BS18" s="129" t="e">
        <f>IF('Indicator Date hidden'!BT19="x","x",BS$2-'Indicator Date hidden'!BT19)</f>
        <v>#REF!</v>
      </c>
      <c r="BT18" s="129" t="e">
        <f>IF('Indicator Date hidden'!BU19="x","x",BT$2-'Indicator Date hidden'!BU19)</f>
        <v>#REF!</v>
      </c>
      <c r="BU18" s="129" t="e">
        <f>IF('Indicator Date hidden'!BV19="x","x",BU$2-'Indicator Date hidden'!BV19)</f>
        <v>#REF!</v>
      </c>
      <c r="BV18" s="129" t="e">
        <f>IF('Indicator Date hidden'!BW19="x","x",BV$2-'Indicator Date hidden'!BW19)</f>
        <v>#REF!</v>
      </c>
      <c r="BW18" s="129" t="e">
        <f>IF('Indicator Date hidden'!BX19="x","x",BW$2-'Indicator Date hidden'!BX19)</f>
        <v>#REF!</v>
      </c>
      <c r="BX18" s="129" t="e">
        <f>IF('Indicator Date hidden'!BY19="x","x",BX$2-'Indicator Date hidden'!BY19)</f>
        <v>#REF!</v>
      </c>
      <c r="BY18" s="5" t="e">
        <f t="shared" si="0"/>
        <v>#REF!</v>
      </c>
      <c r="BZ18" s="130" t="e">
        <f t="shared" si="1"/>
        <v>#REF!</v>
      </c>
      <c r="CA18" s="5">
        <f t="shared" si="2"/>
        <v>0</v>
      </c>
      <c r="CB18" s="130" t="e">
        <f t="shared" si="3"/>
        <v>#REF!</v>
      </c>
      <c r="CC18" s="133" t="e">
        <f t="shared" si="4"/>
        <v>#REF!</v>
      </c>
    </row>
    <row r="19" spans="1:81" x14ac:dyDescent="0.25">
      <c r="A19" t="s">
        <v>32</v>
      </c>
      <c r="B19" s="129" t="e">
        <f>IF('Indicator Date hidden'!C20="x","x",B$2-'Indicator Date hidden'!C20)</f>
        <v>#REF!</v>
      </c>
      <c r="C19" s="129" t="e">
        <f>IF('Indicator Date hidden'!D20="x","x",C$2-'Indicator Date hidden'!D20)</f>
        <v>#REF!</v>
      </c>
      <c r="D19" s="129" t="e">
        <f>IF('Indicator Date hidden'!E20="x","x",D$2-'Indicator Date hidden'!E20)</f>
        <v>#REF!</v>
      </c>
      <c r="E19" s="129" t="e">
        <f>IF('Indicator Date hidden'!F20="x","x",E$2-'Indicator Date hidden'!F20)</f>
        <v>#REF!</v>
      </c>
      <c r="F19" s="129" t="e">
        <f>IF('Indicator Date hidden'!G20="x","x",F$2-'Indicator Date hidden'!G20)</f>
        <v>#REF!</v>
      </c>
      <c r="G19" s="129" t="e">
        <f>IF('Indicator Date hidden'!H20="x","x",G$2-'Indicator Date hidden'!H20)</f>
        <v>#REF!</v>
      </c>
      <c r="H19" s="129" t="e">
        <f>IF('Indicator Date hidden'!I20="x","x",H$2-'Indicator Date hidden'!I20)</f>
        <v>#REF!</v>
      </c>
      <c r="I19" s="129" t="e">
        <f>IF('Indicator Date hidden'!J20="x","x",I$2-'Indicator Date hidden'!J20)</f>
        <v>#REF!</v>
      </c>
      <c r="J19" s="129" t="e">
        <f>IF('Indicator Date hidden'!K20="x","x",J$2-'Indicator Date hidden'!K20)</f>
        <v>#REF!</v>
      </c>
      <c r="K19" s="129" t="e">
        <f>IF('Indicator Date hidden'!L20="x","x",K$2-'Indicator Date hidden'!L20)</f>
        <v>#REF!</v>
      </c>
      <c r="L19" s="129" t="e">
        <f>IF('Indicator Date hidden'!M20="x","x",L$2-'Indicator Date hidden'!M20)</f>
        <v>#REF!</v>
      </c>
      <c r="M19" s="129" t="e">
        <f>IF('Indicator Date hidden'!N20="x","x",M$2-'Indicator Date hidden'!N20)</f>
        <v>#REF!</v>
      </c>
      <c r="N19" s="129" t="e">
        <f>IF('Indicator Date hidden'!O20="x","x",N$2-'Indicator Date hidden'!O20)</f>
        <v>#REF!</v>
      </c>
      <c r="O19" s="129" t="e">
        <f>IF('Indicator Date hidden'!P20="x","x",O$2-'Indicator Date hidden'!P20)</f>
        <v>#REF!</v>
      </c>
      <c r="P19" s="129" t="e">
        <f>IF('Indicator Date hidden'!Q20="x","x",P$2-'Indicator Date hidden'!Q20)</f>
        <v>#REF!</v>
      </c>
      <c r="Q19" s="129" t="e">
        <f>IF('Indicator Date hidden'!R20="x","x",Q$2-'Indicator Date hidden'!R20)</f>
        <v>#REF!</v>
      </c>
      <c r="R19" s="129" t="e">
        <f>IF('Indicator Date hidden'!S20="x","x",R$2-'Indicator Date hidden'!S20)</f>
        <v>#REF!</v>
      </c>
      <c r="S19" s="129" t="e">
        <f>IF('Indicator Date hidden'!T20="x","x",S$2-'Indicator Date hidden'!T20)</f>
        <v>#REF!</v>
      </c>
      <c r="T19" s="129" t="e">
        <f>IF('Indicator Date hidden'!U20="x","x",T$2-'Indicator Date hidden'!U20)</f>
        <v>#REF!</v>
      </c>
      <c r="U19" s="129" t="e">
        <f>IF('Indicator Date hidden'!V20="x","x",U$2-'Indicator Date hidden'!V20)</f>
        <v>#REF!</v>
      </c>
      <c r="V19" s="129" t="e">
        <f>IF('Indicator Date hidden'!W20="x","x",V$2-'Indicator Date hidden'!W20)</f>
        <v>#REF!</v>
      </c>
      <c r="W19" s="129" t="e">
        <f>IF('Indicator Date hidden'!X20="x","x",W$2-'Indicator Date hidden'!X20)</f>
        <v>#REF!</v>
      </c>
      <c r="X19" s="129" t="e">
        <f>IF('Indicator Date hidden'!Y20="x","x",X$2-'Indicator Date hidden'!Y20)</f>
        <v>#REF!</v>
      </c>
      <c r="Y19" s="129" t="e">
        <f>IF('Indicator Date hidden'!Z20="x","x",Y$2-'Indicator Date hidden'!Z20)</f>
        <v>#REF!</v>
      </c>
      <c r="Z19" s="129" t="e">
        <f>IF('Indicator Date hidden'!AA20="x","x",Z$2-'Indicator Date hidden'!AA20)</f>
        <v>#REF!</v>
      </c>
      <c r="AA19" s="129" t="e">
        <f>IF('Indicator Date hidden'!AB20="x","x",AA$2-'Indicator Date hidden'!AB20)</f>
        <v>#REF!</v>
      </c>
      <c r="AB19" s="129" t="e">
        <f>IF('Indicator Date hidden'!AC20="x","x",AB$2-'Indicator Date hidden'!AC20)</f>
        <v>#REF!</v>
      </c>
      <c r="AC19" s="129" t="e">
        <f>IF('Indicator Date hidden'!AD20="x","x",AC$2-'Indicator Date hidden'!AD20)</f>
        <v>#REF!</v>
      </c>
      <c r="AD19" s="129" t="e">
        <f>IF('Indicator Date hidden'!AE20="x","x",AD$2-'Indicator Date hidden'!AE20)</f>
        <v>#REF!</v>
      </c>
      <c r="AE19" s="129" t="e">
        <f>IF('Indicator Date hidden'!AF20="x","x",AE$2-'Indicator Date hidden'!AF20)</f>
        <v>#REF!</v>
      </c>
      <c r="AF19" s="129" t="e">
        <f>IF('Indicator Date hidden'!AG20="x","x",AF$2-'Indicator Date hidden'!AG20)</f>
        <v>#REF!</v>
      </c>
      <c r="AG19" s="129" t="e">
        <f>IF('Indicator Date hidden'!AH20="x","x",AG$2-'Indicator Date hidden'!AH20)</f>
        <v>#REF!</v>
      </c>
      <c r="AH19" s="129" t="e">
        <f>IF('Indicator Date hidden'!AI20="x","x",AH$2-'Indicator Date hidden'!AI20)</f>
        <v>#REF!</v>
      </c>
      <c r="AI19" s="129" t="e">
        <f>IF('Indicator Date hidden'!AJ20="x","x",AI$2-'Indicator Date hidden'!AJ20)</f>
        <v>#REF!</v>
      </c>
      <c r="AJ19" s="129" t="e">
        <f>IF('Indicator Date hidden'!AK20="x","x",AJ$2-'Indicator Date hidden'!AK20)</f>
        <v>#REF!</v>
      </c>
      <c r="AK19" s="129" t="e">
        <f>IF('Indicator Date hidden'!AL20="x","x",AK$2-'Indicator Date hidden'!AL20)</f>
        <v>#REF!</v>
      </c>
      <c r="AL19" s="129" t="e">
        <f>IF('Indicator Date hidden'!AM20="x","x",AL$2-'Indicator Date hidden'!AM20)</f>
        <v>#REF!</v>
      </c>
      <c r="AM19" s="129" t="e">
        <f>IF('Indicator Date hidden'!AN20="x","x",AM$2-'Indicator Date hidden'!AN20)</f>
        <v>#REF!</v>
      </c>
      <c r="AN19" s="129" t="e">
        <f>IF('Indicator Date hidden'!AO20="x","x",AN$2-'Indicator Date hidden'!AO20)</f>
        <v>#REF!</v>
      </c>
      <c r="AO19" s="129" t="e">
        <f>IF('Indicator Date hidden'!AP20="x","x",AO$2-'Indicator Date hidden'!AP20)</f>
        <v>#REF!</v>
      </c>
      <c r="AP19" s="129" t="e">
        <f>IF('Indicator Date hidden'!AQ20="x","x",AP$2-'Indicator Date hidden'!AQ20)</f>
        <v>#REF!</v>
      </c>
      <c r="AQ19" s="129" t="e">
        <f>IF('Indicator Date hidden'!AR20="x","x",AQ$2-'Indicator Date hidden'!AR20)</f>
        <v>#REF!</v>
      </c>
      <c r="AR19" s="129" t="e">
        <f>IF('Indicator Date hidden'!AS20="x","x",AR$2-'Indicator Date hidden'!AS20)</f>
        <v>#REF!</v>
      </c>
      <c r="AS19" s="129" t="e">
        <f>IF('Indicator Date hidden'!AT20="x","x",AS$2-'Indicator Date hidden'!AT20)</f>
        <v>#REF!</v>
      </c>
      <c r="AT19" s="129" t="e">
        <f>IF('Indicator Date hidden'!AU20="x","x",AT$2-'Indicator Date hidden'!AU20)</f>
        <v>#REF!</v>
      </c>
      <c r="AU19" s="129" t="e">
        <f>IF('Indicator Date hidden'!AV20="x","x",AU$2-'Indicator Date hidden'!AV20)</f>
        <v>#REF!</v>
      </c>
      <c r="AV19" s="129" t="e">
        <f>IF('Indicator Date hidden'!AW20="x","x",AV$2-'Indicator Date hidden'!AW20)</f>
        <v>#REF!</v>
      </c>
      <c r="AW19" s="129" t="e">
        <f>IF('Indicator Date hidden'!AX20="x","x",AW$2-'Indicator Date hidden'!AX20)</f>
        <v>#REF!</v>
      </c>
      <c r="AX19" s="129" t="e">
        <f>IF('Indicator Date hidden'!AY20="x","x",AX$2-'Indicator Date hidden'!AY20)</f>
        <v>#REF!</v>
      </c>
      <c r="AY19" s="129" t="e">
        <f>IF('Indicator Date hidden'!AZ20="x","x",AY$2-'Indicator Date hidden'!AZ20)</f>
        <v>#REF!</v>
      </c>
      <c r="AZ19" s="129" t="e">
        <f>IF('Indicator Date hidden'!BA20="x","x",AZ$2-'Indicator Date hidden'!BA20)</f>
        <v>#REF!</v>
      </c>
      <c r="BA19" s="129" t="e">
        <f>IF('Indicator Date hidden'!BB20="x","x",BA$2-'Indicator Date hidden'!BB20)</f>
        <v>#REF!</v>
      </c>
      <c r="BB19" s="129" t="e">
        <f>IF('Indicator Date hidden'!BC20="x","x",BB$2-'Indicator Date hidden'!BC20)</f>
        <v>#REF!</v>
      </c>
      <c r="BC19" s="129" t="e">
        <f>IF('Indicator Date hidden'!BD20="x","x",BC$2-'Indicator Date hidden'!BD20)</f>
        <v>#REF!</v>
      </c>
      <c r="BD19" s="129" t="e">
        <f>IF('Indicator Date hidden'!BE20="x","x",BD$2-'Indicator Date hidden'!BE20)</f>
        <v>#REF!</v>
      </c>
      <c r="BE19" s="129" t="e">
        <f>IF('Indicator Date hidden'!BF20="x","x",BE$2-'Indicator Date hidden'!BF20)</f>
        <v>#REF!</v>
      </c>
      <c r="BF19" s="129" t="e">
        <f>IF('Indicator Date hidden'!BG20="x","x",BF$2-'Indicator Date hidden'!BG20)</f>
        <v>#REF!</v>
      </c>
      <c r="BG19" s="129" t="e">
        <f>IF('Indicator Date hidden'!BH20="x","x",BG$2-'Indicator Date hidden'!BH20)</f>
        <v>#REF!</v>
      </c>
      <c r="BH19" s="129" t="e">
        <f>IF('Indicator Date hidden'!BI20="x","x",BH$2-'Indicator Date hidden'!BI20)</f>
        <v>#REF!</v>
      </c>
      <c r="BI19" s="129" t="e">
        <f>IF('Indicator Date hidden'!BJ20="x","x",BI$2-'Indicator Date hidden'!BJ20)</f>
        <v>#REF!</v>
      </c>
      <c r="BJ19" s="129" t="e">
        <f>IF('Indicator Date hidden'!BK20="x","x",BJ$2-'Indicator Date hidden'!BK20)</f>
        <v>#REF!</v>
      </c>
      <c r="BK19" s="129" t="e">
        <f>IF('Indicator Date hidden'!BL20="x","x",BK$2-'Indicator Date hidden'!BL20)</f>
        <v>#REF!</v>
      </c>
      <c r="BL19" s="129" t="e">
        <f>IF('Indicator Date hidden'!BM20="x","x",BL$2-'Indicator Date hidden'!BM20)</f>
        <v>#REF!</v>
      </c>
      <c r="BM19" s="129" t="e">
        <f>IF('Indicator Date hidden'!BN20="x","x",BM$2-'Indicator Date hidden'!BN20)</f>
        <v>#REF!</v>
      </c>
      <c r="BN19" s="129" t="e">
        <f>IF('Indicator Date hidden'!BO20="x","x",BN$2-'Indicator Date hidden'!BO20)</f>
        <v>#REF!</v>
      </c>
      <c r="BO19" s="129" t="e">
        <f>IF('Indicator Date hidden'!BP20="x","x",BO$2-'Indicator Date hidden'!BP20)</f>
        <v>#REF!</v>
      </c>
      <c r="BP19" s="129" t="e">
        <f>IF('Indicator Date hidden'!BQ20="x","x",BP$2-'Indicator Date hidden'!BQ20)</f>
        <v>#REF!</v>
      </c>
      <c r="BQ19" s="129" t="e">
        <f>IF('Indicator Date hidden'!BR20="x","x",BQ$2-'Indicator Date hidden'!BR20)</f>
        <v>#REF!</v>
      </c>
      <c r="BR19" s="129" t="e">
        <f>IF('Indicator Date hidden'!BS20="x","x",BR$2-'Indicator Date hidden'!BS20)</f>
        <v>#REF!</v>
      </c>
      <c r="BS19" s="129" t="e">
        <f>IF('Indicator Date hidden'!BT20="x","x",BS$2-'Indicator Date hidden'!BT20)</f>
        <v>#REF!</v>
      </c>
      <c r="BT19" s="129" t="e">
        <f>IF('Indicator Date hidden'!BU20="x","x",BT$2-'Indicator Date hidden'!BU20)</f>
        <v>#REF!</v>
      </c>
      <c r="BU19" s="129" t="e">
        <f>IF('Indicator Date hidden'!BV20="x","x",BU$2-'Indicator Date hidden'!BV20)</f>
        <v>#REF!</v>
      </c>
      <c r="BV19" s="129" t="e">
        <f>IF('Indicator Date hidden'!BW20="x","x",BV$2-'Indicator Date hidden'!BW20)</f>
        <v>#REF!</v>
      </c>
      <c r="BW19" s="129" t="e">
        <f>IF('Indicator Date hidden'!BX20="x","x",BW$2-'Indicator Date hidden'!BX20)</f>
        <v>#REF!</v>
      </c>
      <c r="BX19" s="129" t="e">
        <f>IF('Indicator Date hidden'!BY20="x","x",BX$2-'Indicator Date hidden'!BY20)</f>
        <v>#REF!</v>
      </c>
      <c r="BY19" s="5" t="e">
        <f t="shared" si="0"/>
        <v>#REF!</v>
      </c>
      <c r="BZ19" s="130" t="e">
        <f t="shared" si="1"/>
        <v>#REF!</v>
      </c>
      <c r="CA19" s="5">
        <f t="shared" si="2"/>
        <v>0</v>
      </c>
      <c r="CB19" s="130" t="e">
        <f t="shared" si="3"/>
        <v>#REF!</v>
      </c>
      <c r="CC19" s="133" t="e">
        <f t="shared" si="4"/>
        <v>#REF!</v>
      </c>
    </row>
    <row r="20" spans="1:81" x14ac:dyDescent="0.25">
      <c r="A20" t="s">
        <v>34</v>
      </c>
      <c r="B20" s="129" t="e">
        <f>IF('Indicator Date hidden'!C21="x","x",B$2-'Indicator Date hidden'!C21)</f>
        <v>#REF!</v>
      </c>
      <c r="C20" s="129" t="e">
        <f>IF('Indicator Date hidden'!D21="x","x",C$2-'Indicator Date hidden'!D21)</f>
        <v>#REF!</v>
      </c>
      <c r="D20" s="129" t="e">
        <f>IF('Indicator Date hidden'!E21="x","x",D$2-'Indicator Date hidden'!E21)</f>
        <v>#REF!</v>
      </c>
      <c r="E20" s="129" t="e">
        <f>IF('Indicator Date hidden'!F21="x","x",E$2-'Indicator Date hidden'!F21)</f>
        <v>#REF!</v>
      </c>
      <c r="F20" s="129" t="e">
        <f>IF('Indicator Date hidden'!G21="x","x",F$2-'Indicator Date hidden'!G21)</f>
        <v>#REF!</v>
      </c>
      <c r="G20" s="129" t="e">
        <f>IF('Indicator Date hidden'!H21="x","x",G$2-'Indicator Date hidden'!H21)</f>
        <v>#REF!</v>
      </c>
      <c r="H20" s="129" t="e">
        <f>IF('Indicator Date hidden'!I21="x","x",H$2-'Indicator Date hidden'!I21)</f>
        <v>#REF!</v>
      </c>
      <c r="I20" s="129" t="e">
        <f>IF('Indicator Date hidden'!J21="x","x",I$2-'Indicator Date hidden'!J21)</f>
        <v>#REF!</v>
      </c>
      <c r="J20" s="129" t="e">
        <f>IF('Indicator Date hidden'!K21="x","x",J$2-'Indicator Date hidden'!K21)</f>
        <v>#REF!</v>
      </c>
      <c r="K20" s="129" t="e">
        <f>IF('Indicator Date hidden'!L21="x","x",K$2-'Indicator Date hidden'!L21)</f>
        <v>#REF!</v>
      </c>
      <c r="L20" s="129" t="e">
        <f>IF('Indicator Date hidden'!M21="x","x",L$2-'Indicator Date hidden'!M21)</f>
        <v>#REF!</v>
      </c>
      <c r="M20" s="129" t="e">
        <f>IF('Indicator Date hidden'!N21="x","x",M$2-'Indicator Date hidden'!N21)</f>
        <v>#REF!</v>
      </c>
      <c r="N20" s="129" t="e">
        <f>IF('Indicator Date hidden'!O21="x","x",N$2-'Indicator Date hidden'!O21)</f>
        <v>#REF!</v>
      </c>
      <c r="O20" s="129" t="e">
        <f>IF('Indicator Date hidden'!P21="x","x",O$2-'Indicator Date hidden'!P21)</f>
        <v>#REF!</v>
      </c>
      <c r="P20" s="129" t="e">
        <f>IF('Indicator Date hidden'!Q21="x","x",P$2-'Indicator Date hidden'!Q21)</f>
        <v>#REF!</v>
      </c>
      <c r="Q20" s="129" t="e">
        <f>IF('Indicator Date hidden'!R21="x","x",Q$2-'Indicator Date hidden'!R21)</f>
        <v>#REF!</v>
      </c>
      <c r="R20" s="129" t="e">
        <f>IF('Indicator Date hidden'!S21="x","x",R$2-'Indicator Date hidden'!S21)</f>
        <v>#REF!</v>
      </c>
      <c r="S20" s="129" t="e">
        <f>IF('Indicator Date hidden'!T21="x","x",S$2-'Indicator Date hidden'!T21)</f>
        <v>#REF!</v>
      </c>
      <c r="T20" s="129" t="e">
        <f>IF('Indicator Date hidden'!U21="x","x",T$2-'Indicator Date hidden'!U21)</f>
        <v>#REF!</v>
      </c>
      <c r="U20" s="129" t="e">
        <f>IF('Indicator Date hidden'!V21="x","x",U$2-'Indicator Date hidden'!V21)</f>
        <v>#REF!</v>
      </c>
      <c r="V20" s="129" t="e">
        <f>IF('Indicator Date hidden'!W21="x","x",V$2-'Indicator Date hidden'!W21)</f>
        <v>#REF!</v>
      </c>
      <c r="W20" s="129" t="e">
        <f>IF('Indicator Date hidden'!X21="x","x",W$2-'Indicator Date hidden'!X21)</f>
        <v>#REF!</v>
      </c>
      <c r="X20" s="129" t="e">
        <f>IF('Indicator Date hidden'!Y21="x","x",X$2-'Indicator Date hidden'!Y21)</f>
        <v>#REF!</v>
      </c>
      <c r="Y20" s="129" t="e">
        <f>IF('Indicator Date hidden'!Z21="x","x",Y$2-'Indicator Date hidden'!Z21)</f>
        <v>#REF!</v>
      </c>
      <c r="Z20" s="129" t="e">
        <f>IF('Indicator Date hidden'!AA21="x","x",Z$2-'Indicator Date hidden'!AA21)</f>
        <v>#REF!</v>
      </c>
      <c r="AA20" s="129" t="e">
        <f>IF('Indicator Date hidden'!AB21="x","x",AA$2-'Indicator Date hidden'!AB21)</f>
        <v>#REF!</v>
      </c>
      <c r="AB20" s="129" t="e">
        <f>IF('Indicator Date hidden'!AC21="x","x",AB$2-'Indicator Date hidden'!AC21)</f>
        <v>#REF!</v>
      </c>
      <c r="AC20" s="129" t="e">
        <f>IF('Indicator Date hidden'!AD21="x","x",AC$2-'Indicator Date hidden'!AD21)</f>
        <v>#REF!</v>
      </c>
      <c r="AD20" s="129" t="e">
        <f>IF('Indicator Date hidden'!AE21="x","x",AD$2-'Indicator Date hidden'!AE21)</f>
        <v>#REF!</v>
      </c>
      <c r="AE20" s="129" t="e">
        <f>IF('Indicator Date hidden'!AF21="x","x",AE$2-'Indicator Date hidden'!AF21)</f>
        <v>#REF!</v>
      </c>
      <c r="AF20" s="129" t="e">
        <f>IF('Indicator Date hidden'!AG21="x","x",AF$2-'Indicator Date hidden'!AG21)</f>
        <v>#REF!</v>
      </c>
      <c r="AG20" s="129" t="e">
        <f>IF('Indicator Date hidden'!AH21="x","x",AG$2-'Indicator Date hidden'!AH21)</f>
        <v>#REF!</v>
      </c>
      <c r="AH20" s="129" t="e">
        <f>IF('Indicator Date hidden'!AI21="x","x",AH$2-'Indicator Date hidden'!AI21)</f>
        <v>#REF!</v>
      </c>
      <c r="AI20" s="129" t="e">
        <f>IF('Indicator Date hidden'!AJ21="x","x",AI$2-'Indicator Date hidden'!AJ21)</f>
        <v>#REF!</v>
      </c>
      <c r="AJ20" s="129" t="e">
        <f>IF('Indicator Date hidden'!AK21="x","x",AJ$2-'Indicator Date hidden'!AK21)</f>
        <v>#REF!</v>
      </c>
      <c r="AK20" s="129" t="e">
        <f>IF('Indicator Date hidden'!AL21="x","x",AK$2-'Indicator Date hidden'!AL21)</f>
        <v>#REF!</v>
      </c>
      <c r="AL20" s="129" t="e">
        <f>IF('Indicator Date hidden'!AM21="x","x",AL$2-'Indicator Date hidden'!AM21)</f>
        <v>#REF!</v>
      </c>
      <c r="AM20" s="129" t="e">
        <f>IF('Indicator Date hidden'!AN21="x","x",AM$2-'Indicator Date hidden'!AN21)</f>
        <v>#REF!</v>
      </c>
      <c r="AN20" s="129" t="e">
        <f>IF('Indicator Date hidden'!AO21="x","x",AN$2-'Indicator Date hidden'!AO21)</f>
        <v>#REF!</v>
      </c>
      <c r="AO20" s="129" t="e">
        <f>IF('Indicator Date hidden'!AP21="x","x",AO$2-'Indicator Date hidden'!AP21)</f>
        <v>#REF!</v>
      </c>
      <c r="AP20" s="129" t="e">
        <f>IF('Indicator Date hidden'!AQ21="x","x",AP$2-'Indicator Date hidden'!AQ21)</f>
        <v>#REF!</v>
      </c>
      <c r="AQ20" s="129" t="e">
        <f>IF('Indicator Date hidden'!AR21="x","x",AQ$2-'Indicator Date hidden'!AR21)</f>
        <v>#REF!</v>
      </c>
      <c r="AR20" s="129" t="e">
        <f>IF('Indicator Date hidden'!AS21="x","x",AR$2-'Indicator Date hidden'!AS21)</f>
        <v>#REF!</v>
      </c>
      <c r="AS20" s="129" t="e">
        <f>IF('Indicator Date hidden'!AT21="x","x",AS$2-'Indicator Date hidden'!AT21)</f>
        <v>#REF!</v>
      </c>
      <c r="AT20" s="129" t="e">
        <f>IF('Indicator Date hidden'!AU21="x","x",AT$2-'Indicator Date hidden'!AU21)</f>
        <v>#REF!</v>
      </c>
      <c r="AU20" s="129" t="e">
        <f>IF('Indicator Date hidden'!AV21="x","x",AU$2-'Indicator Date hidden'!AV21)</f>
        <v>#REF!</v>
      </c>
      <c r="AV20" s="129" t="e">
        <f>IF('Indicator Date hidden'!AW21="x","x",AV$2-'Indicator Date hidden'!AW21)</f>
        <v>#REF!</v>
      </c>
      <c r="AW20" s="129" t="e">
        <f>IF('Indicator Date hidden'!AX21="x","x",AW$2-'Indicator Date hidden'!AX21)</f>
        <v>#REF!</v>
      </c>
      <c r="AX20" s="129" t="e">
        <f>IF('Indicator Date hidden'!AY21="x","x",AX$2-'Indicator Date hidden'!AY21)</f>
        <v>#REF!</v>
      </c>
      <c r="AY20" s="129" t="e">
        <f>IF('Indicator Date hidden'!AZ21="x","x",AY$2-'Indicator Date hidden'!AZ21)</f>
        <v>#REF!</v>
      </c>
      <c r="AZ20" s="129" t="e">
        <f>IF('Indicator Date hidden'!BA21="x","x",AZ$2-'Indicator Date hidden'!BA21)</f>
        <v>#REF!</v>
      </c>
      <c r="BA20" s="129" t="e">
        <f>IF('Indicator Date hidden'!BB21="x","x",BA$2-'Indicator Date hidden'!BB21)</f>
        <v>#REF!</v>
      </c>
      <c r="BB20" s="129" t="e">
        <f>IF('Indicator Date hidden'!BC21="x","x",BB$2-'Indicator Date hidden'!BC21)</f>
        <v>#REF!</v>
      </c>
      <c r="BC20" s="129" t="e">
        <f>IF('Indicator Date hidden'!BD21="x","x",BC$2-'Indicator Date hidden'!BD21)</f>
        <v>#REF!</v>
      </c>
      <c r="BD20" s="129" t="e">
        <f>IF('Indicator Date hidden'!BE21="x","x",BD$2-'Indicator Date hidden'!BE21)</f>
        <v>#REF!</v>
      </c>
      <c r="BE20" s="129" t="e">
        <f>IF('Indicator Date hidden'!BF21="x","x",BE$2-'Indicator Date hidden'!BF21)</f>
        <v>#REF!</v>
      </c>
      <c r="BF20" s="129" t="e">
        <f>IF('Indicator Date hidden'!BG21="x","x",BF$2-'Indicator Date hidden'!BG21)</f>
        <v>#REF!</v>
      </c>
      <c r="BG20" s="129" t="e">
        <f>IF('Indicator Date hidden'!BH21="x","x",BG$2-'Indicator Date hidden'!BH21)</f>
        <v>#REF!</v>
      </c>
      <c r="BH20" s="129" t="e">
        <f>IF('Indicator Date hidden'!BI21="x","x",BH$2-'Indicator Date hidden'!BI21)</f>
        <v>#REF!</v>
      </c>
      <c r="BI20" s="129" t="e">
        <f>IF('Indicator Date hidden'!BJ21="x","x",BI$2-'Indicator Date hidden'!BJ21)</f>
        <v>#REF!</v>
      </c>
      <c r="BJ20" s="129" t="e">
        <f>IF('Indicator Date hidden'!BK21="x","x",BJ$2-'Indicator Date hidden'!BK21)</f>
        <v>#REF!</v>
      </c>
      <c r="BK20" s="129" t="e">
        <f>IF('Indicator Date hidden'!BL21="x","x",BK$2-'Indicator Date hidden'!BL21)</f>
        <v>#REF!</v>
      </c>
      <c r="BL20" s="129" t="e">
        <f>IF('Indicator Date hidden'!BM21="x","x",BL$2-'Indicator Date hidden'!BM21)</f>
        <v>#REF!</v>
      </c>
      <c r="BM20" s="129" t="e">
        <f>IF('Indicator Date hidden'!BN21="x","x",BM$2-'Indicator Date hidden'!BN21)</f>
        <v>#REF!</v>
      </c>
      <c r="BN20" s="129" t="e">
        <f>IF('Indicator Date hidden'!BO21="x","x",BN$2-'Indicator Date hidden'!BO21)</f>
        <v>#REF!</v>
      </c>
      <c r="BO20" s="129" t="e">
        <f>IF('Indicator Date hidden'!BP21="x","x",BO$2-'Indicator Date hidden'!BP21)</f>
        <v>#REF!</v>
      </c>
      <c r="BP20" s="129" t="e">
        <f>IF('Indicator Date hidden'!BQ21="x","x",BP$2-'Indicator Date hidden'!BQ21)</f>
        <v>#REF!</v>
      </c>
      <c r="BQ20" s="129" t="e">
        <f>IF('Indicator Date hidden'!BR21="x","x",BQ$2-'Indicator Date hidden'!BR21)</f>
        <v>#REF!</v>
      </c>
      <c r="BR20" s="129" t="e">
        <f>IF('Indicator Date hidden'!BS21="x","x",BR$2-'Indicator Date hidden'!BS21)</f>
        <v>#REF!</v>
      </c>
      <c r="BS20" s="129" t="e">
        <f>IF('Indicator Date hidden'!BT21="x","x",BS$2-'Indicator Date hidden'!BT21)</f>
        <v>#REF!</v>
      </c>
      <c r="BT20" s="129" t="e">
        <f>IF('Indicator Date hidden'!BU21="x","x",BT$2-'Indicator Date hidden'!BU21)</f>
        <v>#REF!</v>
      </c>
      <c r="BU20" s="129" t="e">
        <f>IF('Indicator Date hidden'!BV21="x","x",BU$2-'Indicator Date hidden'!BV21)</f>
        <v>#REF!</v>
      </c>
      <c r="BV20" s="129" t="e">
        <f>IF('Indicator Date hidden'!BW21="x","x",BV$2-'Indicator Date hidden'!BW21)</f>
        <v>#REF!</v>
      </c>
      <c r="BW20" s="129" t="e">
        <f>IF('Indicator Date hidden'!BX21="x","x",BW$2-'Indicator Date hidden'!BX21)</f>
        <v>#REF!</v>
      </c>
      <c r="BX20" s="129" t="e">
        <f>IF('Indicator Date hidden'!BY21="x","x",BX$2-'Indicator Date hidden'!BY21)</f>
        <v>#REF!</v>
      </c>
      <c r="BY20" s="5" t="e">
        <f t="shared" si="0"/>
        <v>#REF!</v>
      </c>
      <c r="BZ20" s="130" t="e">
        <f t="shared" si="1"/>
        <v>#REF!</v>
      </c>
      <c r="CA20" s="5">
        <f t="shared" si="2"/>
        <v>0</v>
      </c>
      <c r="CB20" s="130" t="e">
        <f t="shared" si="3"/>
        <v>#REF!</v>
      </c>
      <c r="CC20" s="133" t="e">
        <f t="shared" si="4"/>
        <v>#REF!</v>
      </c>
    </row>
    <row r="21" spans="1:81" x14ac:dyDescent="0.25">
      <c r="A21" t="s">
        <v>36</v>
      </c>
      <c r="B21" s="129" t="e">
        <f>IF('Indicator Date hidden'!C22="x","x",B$2-'Indicator Date hidden'!C22)</f>
        <v>#REF!</v>
      </c>
      <c r="C21" s="129" t="e">
        <f>IF('Indicator Date hidden'!D22="x","x",C$2-'Indicator Date hidden'!D22)</f>
        <v>#REF!</v>
      </c>
      <c r="D21" s="129" t="e">
        <f>IF('Indicator Date hidden'!E22="x","x",D$2-'Indicator Date hidden'!E22)</f>
        <v>#REF!</v>
      </c>
      <c r="E21" s="129" t="e">
        <f>IF('Indicator Date hidden'!F22="x","x",E$2-'Indicator Date hidden'!F22)</f>
        <v>#REF!</v>
      </c>
      <c r="F21" s="129" t="e">
        <f>IF('Indicator Date hidden'!G22="x","x",F$2-'Indicator Date hidden'!G22)</f>
        <v>#REF!</v>
      </c>
      <c r="G21" s="129" t="e">
        <f>IF('Indicator Date hidden'!H22="x","x",G$2-'Indicator Date hidden'!H22)</f>
        <v>#REF!</v>
      </c>
      <c r="H21" s="129" t="e">
        <f>IF('Indicator Date hidden'!I22="x","x",H$2-'Indicator Date hidden'!I22)</f>
        <v>#REF!</v>
      </c>
      <c r="I21" s="129" t="e">
        <f>IF('Indicator Date hidden'!J22="x","x",I$2-'Indicator Date hidden'!J22)</f>
        <v>#REF!</v>
      </c>
      <c r="J21" s="129" t="e">
        <f>IF('Indicator Date hidden'!K22="x","x",J$2-'Indicator Date hidden'!K22)</f>
        <v>#REF!</v>
      </c>
      <c r="K21" s="129" t="e">
        <f>IF('Indicator Date hidden'!L22="x","x",K$2-'Indicator Date hidden'!L22)</f>
        <v>#REF!</v>
      </c>
      <c r="L21" s="129" t="e">
        <f>IF('Indicator Date hidden'!M22="x","x",L$2-'Indicator Date hidden'!M22)</f>
        <v>#REF!</v>
      </c>
      <c r="M21" s="129" t="e">
        <f>IF('Indicator Date hidden'!N22="x","x",M$2-'Indicator Date hidden'!N22)</f>
        <v>#REF!</v>
      </c>
      <c r="N21" s="129" t="e">
        <f>IF('Indicator Date hidden'!O22="x","x",N$2-'Indicator Date hidden'!O22)</f>
        <v>#REF!</v>
      </c>
      <c r="O21" s="129" t="e">
        <f>IF('Indicator Date hidden'!P22="x","x",O$2-'Indicator Date hidden'!P22)</f>
        <v>#REF!</v>
      </c>
      <c r="P21" s="129" t="e">
        <f>IF('Indicator Date hidden'!Q22="x","x",P$2-'Indicator Date hidden'!Q22)</f>
        <v>#REF!</v>
      </c>
      <c r="Q21" s="129" t="e">
        <f>IF('Indicator Date hidden'!R22="x","x",Q$2-'Indicator Date hidden'!R22)</f>
        <v>#REF!</v>
      </c>
      <c r="R21" s="129" t="e">
        <f>IF('Indicator Date hidden'!S22="x","x",R$2-'Indicator Date hidden'!S22)</f>
        <v>#REF!</v>
      </c>
      <c r="S21" s="129" t="e">
        <f>IF('Indicator Date hidden'!T22="x","x",S$2-'Indicator Date hidden'!T22)</f>
        <v>#REF!</v>
      </c>
      <c r="T21" s="129" t="e">
        <f>IF('Indicator Date hidden'!U22="x","x",T$2-'Indicator Date hidden'!U22)</f>
        <v>#REF!</v>
      </c>
      <c r="U21" s="129" t="e">
        <f>IF('Indicator Date hidden'!V22="x","x",U$2-'Indicator Date hidden'!V22)</f>
        <v>#REF!</v>
      </c>
      <c r="V21" s="129" t="e">
        <f>IF('Indicator Date hidden'!W22="x","x",V$2-'Indicator Date hidden'!W22)</f>
        <v>#REF!</v>
      </c>
      <c r="W21" s="129" t="e">
        <f>IF('Indicator Date hidden'!X22="x","x",W$2-'Indicator Date hidden'!X22)</f>
        <v>#REF!</v>
      </c>
      <c r="X21" s="129" t="e">
        <f>IF('Indicator Date hidden'!Y22="x","x",X$2-'Indicator Date hidden'!Y22)</f>
        <v>#REF!</v>
      </c>
      <c r="Y21" s="129" t="e">
        <f>IF('Indicator Date hidden'!Z22="x","x",Y$2-'Indicator Date hidden'!Z22)</f>
        <v>#REF!</v>
      </c>
      <c r="Z21" s="129" t="e">
        <f>IF('Indicator Date hidden'!AA22="x","x",Z$2-'Indicator Date hidden'!AA22)</f>
        <v>#REF!</v>
      </c>
      <c r="AA21" s="129" t="e">
        <f>IF('Indicator Date hidden'!AB22="x","x",AA$2-'Indicator Date hidden'!AB22)</f>
        <v>#REF!</v>
      </c>
      <c r="AB21" s="129" t="e">
        <f>IF('Indicator Date hidden'!AC22="x","x",AB$2-'Indicator Date hidden'!AC22)</f>
        <v>#REF!</v>
      </c>
      <c r="AC21" s="129" t="e">
        <f>IF('Indicator Date hidden'!AD22="x","x",AC$2-'Indicator Date hidden'!AD22)</f>
        <v>#REF!</v>
      </c>
      <c r="AD21" s="129" t="e">
        <f>IF('Indicator Date hidden'!AE22="x","x",AD$2-'Indicator Date hidden'!AE22)</f>
        <v>#REF!</v>
      </c>
      <c r="AE21" s="129" t="e">
        <f>IF('Indicator Date hidden'!AF22="x","x",AE$2-'Indicator Date hidden'!AF22)</f>
        <v>#REF!</v>
      </c>
      <c r="AF21" s="129" t="e">
        <f>IF('Indicator Date hidden'!AG22="x","x",AF$2-'Indicator Date hidden'!AG22)</f>
        <v>#REF!</v>
      </c>
      <c r="AG21" s="129" t="e">
        <f>IF('Indicator Date hidden'!AH22="x","x",AG$2-'Indicator Date hidden'!AH22)</f>
        <v>#REF!</v>
      </c>
      <c r="AH21" s="129" t="e">
        <f>IF('Indicator Date hidden'!AI22="x","x",AH$2-'Indicator Date hidden'!AI22)</f>
        <v>#REF!</v>
      </c>
      <c r="AI21" s="129" t="e">
        <f>IF('Indicator Date hidden'!AJ22="x","x",AI$2-'Indicator Date hidden'!AJ22)</f>
        <v>#REF!</v>
      </c>
      <c r="AJ21" s="129" t="e">
        <f>IF('Indicator Date hidden'!AK22="x","x",AJ$2-'Indicator Date hidden'!AK22)</f>
        <v>#REF!</v>
      </c>
      <c r="AK21" s="129" t="e">
        <f>IF('Indicator Date hidden'!AL22="x","x",AK$2-'Indicator Date hidden'!AL22)</f>
        <v>#REF!</v>
      </c>
      <c r="AL21" s="129" t="e">
        <f>IF('Indicator Date hidden'!AM22="x","x",AL$2-'Indicator Date hidden'!AM22)</f>
        <v>#REF!</v>
      </c>
      <c r="AM21" s="129" t="e">
        <f>IF('Indicator Date hidden'!AN22="x","x",AM$2-'Indicator Date hidden'!AN22)</f>
        <v>#REF!</v>
      </c>
      <c r="AN21" s="129" t="e">
        <f>IF('Indicator Date hidden'!AO22="x","x",AN$2-'Indicator Date hidden'!AO22)</f>
        <v>#REF!</v>
      </c>
      <c r="AO21" s="129" t="e">
        <f>IF('Indicator Date hidden'!AP22="x","x",AO$2-'Indicator Date hidden'!AP22)</f>
        <v>#REF!</v>
      </c>
      <c r="AP21" s="129" t="e">
        <f>IF('Indicator Date hidden'!AQ22="x","x",AP$2-'Indicator Date hidden'!AQ22)</f>
        <v>#REF!</v>
      </c>
      <c r="AQ21" s="129" t="e">
        <f>IF('Indicator Date hidden'!AR22="x","x",AQ$2-'Indicator Date hidden'!AR22)</f>
        <v>#REF!</v>
      </c>
      <c r="AR21" s="129" t="e">
        <f>IF('Indicator Date hidden'!AS22="x","x",AR$2-'Indicator Date hidden'!AS22)</f>
        <v>#REF!</v>
      </c>
      <c r="AS21" s="129" t="e">
        <f>IF('Indicator Date hidden'!AT22="x","x",AS$2-'Indicator Date hidden'!AT22)</f>
        <v>#REF!</v>
      </c>
      <c r="AT21" s="129" t="e">
        <f>IF('Indicator Date hidden'!AU22="x","x",AT$2-'Indicator Date hidden'!AU22)</f>
        <v>#REF!</v>
      </c>
      <c r="AU21" s="129" t="e">
        <f>IF('Indicator Date hidden'!AV22="x","x",AU$2-'Indicator Date hidden'!AV22)</f>
        <v>#REF!</v>
      </c>
      <c r="AV21" s="129" t="e">
        <f>IF('Indicator Date hidden'!AW22="x","x",AV$2-'Indicator Date hidden'!AW22)</f>
        <v>#REF!</v>
      </c>
      <c r="AW21" s="129" t="e">
        <f>IF('Indicator Date hidden'!AX22="x","x",AW$2-'Indicator Date hidden'!AX22)</f>
        <v>#REF!</v>
      </c>
      <c r="AX21" s="129" t="e">
        <f>IF('Indicator Date hidden'!AY22="x","x",AX$2-'Indicator Date hidden'!AY22)</f>
        <v>#REF!</v>
      </c>
      <c r="AY21" s="129" t="e">
        <f>IF('Indicator Date hidden'!AZ22="x","x",AY$2-'Indicator Date hidden'!AZ22)</f>
        <v>#REF!</v>
      </c>
      <c r="AZ21" s="129" t="e">
        <f>IF('Indicator Date hidden'!BA22="x","x",AZ$2-'Indicator Date hidden'!BA22)</f>
        <v>#REF!</v>
      </c>
      <c r="BA21" s="129" t="e">
        <f>IF('Indicator Date hidden'!BB22="x","x",BA$2-'Indicator Date hidden'!BB22)</f>
        <v>#REF!</v>
      </c>
      <c r="BB21" s="129" t="e">
        <f>IF('Indicator Date hidden'!BC22="x","x",BB$2-'Indicator Date hidden'!BC22)</f>
        <v>#REF!</v>
      </c>
      <c r="BC21" s="129" t="e">
        <f>IF('Indicator Date hidden'!BD22="x","x",BC$2-'Indicator Date hidden'!BD22)</f>
        <v>#REF!</v>
      </c>
      <c r="BD21" s="129" t="e">
        <f>IF('Indicator Date hidden'!BE22="x","x",BD$2-'Indicator Date hidden'!BE22)</f>
        <v>#REF!</v>
      </c>
      <c r="BE21" s="129" t="e">
        <f>IF('Indicator Date hidden'!BF22="x","x",BE$2-'Indicator Date hidden'!BF22)</f>
        <v>#REF!</v>
      </c>
      <c r="BF21" s="129" t="e">
        <f>IF('Indicator Date hidden'!BG22="x","x",BF$2-'Indicator Date hidden'!BG22)</f>
        <v>#REF!</v>
      </c>
      <c r="BG21" s="129" t="e">
        <f>IF('Indicator Date hidden'!BH22="x","x",BG$2-'Indicator Date hidden'!BH22)</f>
        <v>#REF!</v>
      </c>
      <c r="BH21" s="129" t="e">
        <f>IF('Indicator Date hidden'!BI22="x","x",BH$2-'Indicator Date hidden'!BI22)</f>
        <v>#REF!</v>
      </c>
      <c r="BI21" s="129" t="e">
        <f>IF('Indicator Date hidden'!BJ22="x","x",BI$2-'Indicator Date hidden'!BJ22)</f>
        <v>#REF!</v>
      </c>
      <c r="BJ21" s="129" t="e">
        <f>IF('Indicator Date hidden'!BK22="x","x",BJ$2-'Indicator Date hidden'!BK22)</f>
        <v>#REF!</v>
      </c>
      <c r="BK21" s="129" t="e">
        <f>IF('Indicator Date hidden'!BL22="x","x",BK$2-'Indicator Date hidden'!BL22)</f>
        <v>#REF!</v>
      </c>
      <c r="BL21" s="129" t="e">
        <f>IF('Indicator Date hidden'!BM22="x","x",BL$2-'Indicator Date hidden'!BM22)</f>
        <v>#REF!</v>
      </c>
      <c r="BM21" s="129" t="e">
        <f>IF('Indicator Date hidden'!BN22="x","x",BM$2-'Indicator Date hidden'!BN22)</f>
        <v>#REF!</v>
      </c>
      <c r="BN21" s="129" t="e">
        <f>IF('Indicator Date hidden'!BO22="x","x",BN$2-'Indicator Date hidden'!BO22)</f>
        <v>#REF!</v>
      </c>
      <c r="BO21" s="129" t="e">
        <f>IF('Indicator Date hidden'!BP22="x","x",BO$2-'Indicator Date hidden'!BP22)</f>
        <v>#REF!</v>
      </c>
      <c r="BP21" s="129" t="e">
        <f>IF('Indicator Date hidden'!BQ22="x","x",BP$2-'Indicator Date hidden'!BQ22)</f>
        <v>#REF!</v>
      </c>
      <c r="BQ21" s="129" t="e">
        <f>IF('Indicator Date hidden'!BR22="x","x",BQ$2-'Indicator Date hidden'!BR22)</f>
        <v>#REF!</v>
      </c>
      <c r="BR21" s="129" t="e">
        <f>IF('Indicator Date hidden'!BS22="x","x",BR$2-'Indicator Date hidden'!BS22)</f>
        <v>#REF!</v>
      </c>
      <c r="BS21" s="129" t="e">
        <f>IF('Indicator Date hidden'!BT22="x","x",BS$2-'Indicator Date hidden'!BT22)</f>
        <v>#REF!</v>
      </c>
      <c r="BT21" s="129" t="e">
        <f>IF('Indicator Date hidden'!BU22="x","x",BT$2-'Indicator Date hidden'!BU22)</f>
        <v>#REF!</v>
      </c>
      <c r="BU21" s="129" t="e">
        <f>IF('Indicator Date hidden'!BV22="x","x",BU$2-'Indicator Date hidden'!BV22)</f>
        <v>#REF!</v>
      </c>
      <c r="BV21" s="129" t="e">
        <f>IF('Indicator Date hidden'!BW22="x","x",BV$2-'Indicator Date hidden'!BW22)</f>
        <v>#REF!</v>
      </c>
      <c r="BW21" s="129" t="e">
        <f>IF('Indicator Date hidden'!BX22="x","x",BW$2-'Indicator Date hidden'!BX22)</f>
        <v>#REF!</v>
      </c>
      <c r="BX21" s="129" t="e">
        <f>IF('Indicator Date hidden'!BY22="x","x",BX$2-'Indicator Date hidden'!BY22)</f>
        <v>#REF!</v>
      </c>
      <c r="BY21" s="5" t="e">
        <f t="shared" si="0"/>
        <v>#REF!</v>
      </c>
      <c r="BZ21" s="130" t="e">
        <f t="shared" si="1"/>
        <v>#REF!</v>
      </c>
      <c r="CA21" s="5">
        <f t="shared" si="2"/>
        <v>0</v>
      </c>
      <c r="CB21" s="130" t="e">
        <f t="shared" si="3"/>
        <v>#REF!</v>
      </c>
      <c r="CC21" s="133" t="e">
        <f t="shared" si="4"/>
        <v>#REF!</v>
      </c>
    </row>
    <row r="22" spans="1:81" x14ac:dyDescent="0.25">
      <c r="A22" t="s">
        <v>38</v>
      </c>
      <c r="B22" s="129" t="e">
        <f>IF('Indicator Date hidden'!C23="x","x",B$2-'Indicator Date hidden'!C23)</f>
        <v>#REF!</v>
      </c>
      <c r="C22" s="129" t="e">
        <f>IF('Indicator Date hidden'!D23="x","x",C$2-'Indicator Date hidden'!D23)</f>
        <v>#REF!</v>
      </c>
      <c r="D22" s="129" t="e">
        <f>IF('Indicator Date hidden'!E23="x","x",D$2-'Indicator Date hidden'!E23)</f>
        <v>#REF!</v>
      </c>
      <c r="E22" s="129" t="e">
        <f>IF('Indicator Date hidden'!F23="x","x",E$2-'Indicator Date hidden'!F23)</f>
        <v>#REF!</v>
      </c>
      <c r="F22" s="129" t="e">
        <f>IF('Indicator Date hidden'!G23="x","x",F$2-'Indicator Date hidden'!G23)</f>
        <v>#REF!</v>
      </c>
      <c r="G22" s="129" t="e">
        <f>IF('Indicator Date hidden'!H23="x","x",G$2-'Indicator Date hidden'!H23)</f>
        <v>#REF!</v>
      </c>
      <c r="H22" s="129" t="e">
        <f>IF('Indicator Date hidden'!I23="x","x",H$2-'Indicator Date hidden'!I23)</f>
        <v>#REF!</v>
      </c>
      <c r="I22" s="129" t="e">
        <f>IF('Indicator Date hidden'!J23="x","x",I$2-'Indicator Date hidden'!J23)</f>
        <v>#REF!</v>
      </c>
      <c r="J22" s="129" t="e">
        <f>IF('Indicator Date hidden'!K23="x","x",J$2-'Indicator Date hidden'!K23)</f>
        <v>#REF!</v>
      </c>
      <c r="K22" s="129" t="e">
        <f>IF('Indicator Date hidden'!L23="x","x",K$2-'Indicator Date hidden'!L23)</f>
        <v>#REF!</v>
      </c>
      <c r="L22" s="129" t="e">
        <f>IF('Indicator Date hidden'!M23="x","x",L$2-'Indicator Date hidden'!M23)</f>
        <v>#REF!</v>
      </c>
      <c r="M22" s="129" t="e">
        <f>IF('Indicator Date hidden'!N23="x","x",M$2-'Indicator Date hidden'!N23)</f>
        <v>#REF!</v>
      </c>
      <c r="N22" s="129" t="e">
        <f>IF('Indicator Date hidden'!O23="x","x",N$2-'Indicator Date hidden'!O23)</f>
        <v>#REF!</v>
      </c>
      <c r="O22" s="129" t="e">
        <f>IF('Indicator Date hidden'!P23="x","x",O$2-'Indicator Date hidden'!P23)</f>
        <v>#REF!</v>
      </c>
      <c r="P22" s="129" t="e">
        <f>IF('Indicator Date hidden'!Q23="x","x",P$2-'Indicator Date hidden'!Q23)</f>
        <v>#REF!</v>
      </c>
      <c r="Q22" s="129" t="e">
        <f>IF('Indicator Date hidden'!R23="x","x",Q$2-'Indicator Date hidden'!R23)</f>
        <v>#REF!</v>
      </c>
      <c r="R22" s="129" t="e">
        <f>IF('Indicator Date hidden'!S23="x","x",R$2-'Indicator Date hidden'!S23)</f>
        <v>#REF!</v>
      </c>
      <c r="S22" s="129" t="e">
        <f>IF('Indicator Date hidden'!T23="x","x",S$2-'Indicator Date hidden'!T23)</f>
        <v>#REF!</v>
      </c>
      <c r="T22" s="129" t="e">
        <f>IF('Indicator Date hidden'!U23="x","x",T$2-'Indicator Date hidden'!U23)</f>
        <v>#REF!</v>
      </c>
      <c r="U22" s="129" t="e">
        <f>IF('Indicator Date hidden'!V23="x","x",U$2-'Indicator Date hidden'!V23)</f>
        <v>#REF!</v>
      </c>
      <c r="V22" s="129" t="e">
        <f>IF('Indicator Date hidden'!W23="x","x",V$2-'Indicator Date hidden'!W23)</f>
        <v>#REF!</v>
      </c>
      <c r="W22" s="129" t="e">
        <f>IF('Indicator Date hidden'!X23="x","x",W$2-'Indicator Date hidden'!X23)</f>
        <v>#REF!</v>
      </c>
      <c r="X22" s="129" t="e">
        <f>IF('Indicator Date hidden'!Y23="x","x",X$2-'Indicator Date hidden'!Y23)</f>
        <v>#REF!</v>
      </c>
      <c r="Y22" s="129" t="e">
        <f>IF('Indicator Date hidden'!Z23="x","x",Y$2-'Indicator Date hidden'!Z23)</f>
        <v>#REF!</v>
      </c>
      <c r="Z22" s="129" t="e">
        <f>IF('Indicator Date hidden'!AA23="x","x",Z$2-'Indicator Date hidden'!AA23)</f>
        <v>#REF!</v>
      </c>
      <c r="AA22" s="129" t="e">
        <f>IF('Indicator Date hidden'!AB23="x","x",AA$2-'Indicator Date hidden'!AB23)</f>
        <v>#REF!</v>
      </c>
      <c r="AB22" s="129" t="e">
        <f>IF('Indicator Date hidden'!AC23="x","x",AB$2-'Indicator Date hidden'!AC23)</f>
        <v>#REF!</v>
      </c>
      <c r="AC22" s="129" t="e">
        <f>IF('Indicator Date hidden'!AD23="x","x",AC$2-'Indicator Date hidden'!AD23)</f>
        <v>#REF!</v>
      </c>
      <c r="AD22" s="129" t="e">
        <f>IF('Indicator Date hidden'!AE23="x","x",AD$2-'Indicator Date hidden'!AE23)</f>
        <v>#REF!</v>
      </c>
      <c r="AE22" s="129" t="e">
        <f>IF('Indicator Date hidden'!AF23="x","x",AE$2-'Indicator Date hidden'!AF23)</f>
        <v>#REF!</v>
      </c>
      <c r="AF22" s="129" t="e">
        <f>IF('Indicator Date hidden'!AG23="x","x",AF$2-'Indicator Date hidden'!AG23)</f>
        <v>#REF!</v>
      </c>
      <c r="AG22" s="129" t="e">
        <f>IF('Indicator Date hidden'!AH23="x","x",AG$2-'Indicator Date hidden'!AH23)</f>
        <v>#REF!</v>
      </c>
      <c r="AH22" s="129" t="e">
        <f>IF('Indicator Date hidden'!AI23="x","x",AH$2-'Indicator Date hidden'!AI23)</f>
        <v>#REF!</v>
      </c>
      <c r="AI22" s="129" t="e">
        <f>IF('Indicator Date hidden'!AJ23="x","x",AI$2-'Indicator Date hidden'!AJ23)</f>
        <v>#REF!</v>
      </c>
      <c r="AJ22" s="129" t="e">
        <f>IF('Indicator Date hidden'!AK23="x","x",AJ$2-'Indicator Date hidden'!AK23)</f>
        <v>#REF!</v>
      </c>
      <c r="AK22" s="129" t="e">
        <f>IF('Indicator Date hidden'!AL23="x","x",AK$2-'Indicator Date hidden'!AL23)</f>
        <v>#REF!</v>
      </c>
      <c r="AL22" s="129" t="e">
        <f>IF('Indicator Date hidden'!AM23="x","x",AL$2-'Indicator Date hidden'!AM23)</f>
        <v>#REF!</v>
      </c>
      <c r="AM22" s="129" t="e">
        <f>IF('Indicator Date hidden'!AN23="x","x",AM$2-'Indicator Date hidden'!AN23)</f>
        <v>#REF!</v>
      </c>
      <c r="AN22" s="129" t="e">
        <f>IF('Indicator Date hidden'!AO23="x","x",AN$2-'Indicator Date hidden'!AO23)</f>
        <v>#REF!</v>
      </c>
      <c r="AO22" s="129" t="e">
        <f>IF('Indicator Date hidden'!AP23="x","x",AO$2-'Indicator Date hidden'!AP23)</f>
        <v>#REF!</v>
      </c>
      <c r="AP22" s="129" t="e">
        <f>IF('Indicator Date hidden'!AQ23="x","x",AP$2-'Indicator Date hidden'!AQ23)</f>
        <v>#REF!</v>
      </c>
      <c r="AQ22" s="129" t="e">
        <f>IF('Indicator Date hidden'!AR23="x","x",AQ$2-'Indicator Date hidden'!AR23)</f>
        <v>#REF!</v>
      </c>
      <c r="AR22" s="129" t="e">
        <f>IF('Indicator Date hidden'!AS23="x","x",AR$2-'Indicator Date hidden'!AS23)</f>
        <v>#REF!</v>
      </c>
      <c r="AS22" s="129" t="e">
        <f>IF('Indicator Date hidden'!AT23="x","x",AS$2-'Indicator Date hidden'!AT23)</f>
        <v>#REF!</v>
      </c>
      <c r="AT22" s="129" t="e">
        <f>IF('Indicator Date hidden'!AU23="x","x",AT$2-'Indicator Date hidden'!AU23)</f>
        <v>#REF!</v>
      </c>
      <c r="AU22" s="129" t="e">
        <f>IF('Indicator Date hidden'!AV23="x","x",AU$2-'Indicator Date hidden'!AV23)</f>
        <v>#REF!</v>
      </c>
      <c r="AV22" s="129" t="e">
        <f>IF('Indicator Date hidden'!AW23="x","x",AV$2-'Indicator Date hidden'!AW23)</f>
        <v>#REF!</v>
      </c>
      <c r="AW22" s="129" t="e">
        <f>IF('Indicator Date hidden'!AX23="x","x",AW$2-'Indicator Date hidden'!AX23)</f>
        <v>#REF!</v>
      </c>
      <c r="AX22" s="129" t="e">
        <f>IF('Indicator Date hidden'!AY23="x","x",AX$2-'Indicator Date hidden'!AY23)</f>
        <v>#REF!</v>
      </c>
      <c r="AY22" s="129" t="e">
        <f>IF('Indicator Date hidden'!AZ23="x","x",AY$2-'Indicator Date hidden'!AZ23)</f>
        <v>#REF!</v>
      </c>
      <c r="AZ22" s="129" t="e">
        <f>IF('Indicator Date hidden'!BA23="x","x",AZ$2-'Indicator Date hidden'!BA23)</f>
        <v>#REF!</v>
      </c>
      <c r="BA22" s="129" t="e">
        <f>IF('Indicator Date hidden'!BB23="x","x",BA$2-'Indicator Date hidden'!BB23)</f>
        <v>#REF!</v>
      </c>
      <c r="BB22" s="129" t="e">
        <f>IF('Indicator Date hidden'!BC23="x","x",BB$2-'Indicator Date hidden'!BC23)</f>
        <v>#REF!</v>
      </c>
      <c r="BC22" s="129" t="e">
        <f>IF('Indicator Date hidden'!BD23="x","x",BC$2-'Indicator Date hidden'!BD23)</f>
        <v>#REF!</v>
      </c>
      <c r="BD22" s="129" t="e">
        <f>IF('Indicator Date hidden'!BE23="x","x",BD$2-'Indicator Date hidden'!BE23)</f>
        <v>#REF!</v>
      </c>
      <c r="BE22" s="129" t="e">
        <f>IF('Indicator Date hidden'!BF23="x","x",BE$2-'Indicator Date hidden'!BF23)</f>
        <v>#REF!</v>
      </c>
      <c r="BF22" s="129" t="e">
        <f>IF('Indicator Date hidden'!BG23="x","x",BF$2-'Indicator Date hidden'!BG23)</f>
        <v>#REF!</v>
      </c>
      <c r="BG22" s="129" t="e">
        <f>IF('Indicator Date hidden'!BH23="x","x",BG$2-'Indicator Date hidden'!BH23)</f>
        <v>#REF!</v>
      </c>
      <c r="BH22" s="129" t="e">
        <f>IF('Indicator Date hidden'!BI23="x","x",BH$2-'Indicator Date hidden'!BI23)</f>
        <v>#REF!</v>
      </c>
      <c r="BI22" s="129" t="e">
        <f>IF('Indicator Date hidden'!BJ23="x","x",BI$2-'Indicator Date hidden'!BJ23)</f>
        <v>#REF!</v>
      </c>
      <c r="BJ22" s="129" t="e">
        <f>IF('Indicator Date hidden'!BK23="x","x",BJ$2-'Indicator Date hidden'!BK23)</f>
        <v>#REF!</v>
      </c>
      <c r="BK22" s="129" t="e">
        <f>IF('Indicator Date hidden'!BL23="x","x",BK$2-'Indicator Date hidden'!BL23)</f>
        <v>#REF!</v>
      </c>
      <c r="BL22" s="129" t="e">
        <f>IF('Indicator Date hidden'!BM23="x","x",BL$2-'Indicator Date hidden'!BM23)</f>
        <v>#REF!</v>
      </c>
      <c r="BM22" s="129" t="e">
        <f>IF('Indicator Date hidden'!BN23="x","x",BM$2-'Indicator Date hidden'!BN23)</f>
        <v>#REF!</v>
      </c>
      <c r="BN22" s="129" t="e">
        <f>IF('Indicator Date hidden'!BO23="x","x",BN$2-'Indicator Date hidden'!BO23)</f>
        <v>#REF!</v>
      </c>
      <c r="BO22" s="129" t="e">
        <f>IF('Indicator Date hidden'!BP23="x","x",BO$2-'Indicator Date hidden'!BP23)</f>
        <v>#REF!</v>
      </c>
      <c r="BP22" s="129" t="e">
        <f>IF('Indicator Date hidden'!BQ23="x","x",BP$2-'Indicator Date hidden'!BQ23)</f>
        <v>#REF!</v>
      </c>
      <c r="BQ22" s="129" t="e">
        <f>IF('Indicator Date hidden'!BR23="x","x",BQ$2-'Indicator Date hidden'!BR23)</f>
        <v>#REF!</v>
      </c>
      <c r="BR22" s="129" t="e">
        <f>IF('Indicator Date hidden'!BS23="x","x",BR$2-'Indicator Date hidden'!BS23)</f>
        <v>#REF!</v>
      </c>
      <c r="BS22" s="129" t="e">
        <f>IF('Indicator Date hidden'!BT23="x","x",BS$2-'Indicator Date hidden'!BT23)</f>
        <v>#REF!</v>
      </c>
      <c r="BT22" s="129" t="e">
        <f>IF('Indicator Date hidden'!BU23="x","x",BT$2-'Indicator Date hidden'!BU23)</f>
        <v>#REF!</v>
      </c>
      <c r="BU22" s="129" t="e">
        <f>IF('Indicator Date hidden'!BV23="x","x",BU$2-'Indicator Date hidden'!BV23)</f>
        <v>#REF!</v>
      </c>
      <c r="BV22" s="129" t="e">
        <f>IF('Indicator Date hidden'!BW23="x","x",BV$2-'Indicator Date hidden'!BW23)</f>
        <v>#REF!</v>
      </c>
      <c r="BW22" s="129" t="e">
        <f>IF('Indicator Date hidden'!BX23="x","x",BW$2-'Indicator Date hidden'!BX23)</f>
        <v>#REF!</v>
      </c>
      <c r="BX22" s="129" t="e">
        <f>IF('Indicator Date hidden'!BY23="x","x",BX$2-'Indicator Date hidden'!BY23)</f>
        <v>#REF!</v>
      </c>
      <c r="BY22" s="5" t="e">
        <f t="shared" si="0"/>
        <v>#REF!</v>
      </c>
      <c r="BZ22" s="130" t="e">
        <f t="shared" si="1"/>
        <v>#REF!</v>
      </c>
      <c r="CA22" s="5">
        <f t="shared" si="2"/>
        <v>0</v>
      </c>
      <c r="CB22" s="130" t="e">
        <f t="shared" si="3"/>
        <v>#REF!</v>
      </c>
      <c r="CC22" s="133" t="e">
        <f t="shared" si="4"/>
        <v>#REF!</v>
      </c>
    </row>
    <row r="23" spans="1:81" x14ac:dyDescent="0.25">
      <c r="A23" t="s">
        <v>39</v>
      </c>
      <c r="B23" s="129" t="e">
        <f>IF('Indicator Date hidden'!C24="x","x",B$2-'Indicator Date hidden'!C24)</f>
        <v>#REF!</v>
      </c>
      <c r="C23" s="129" t="e">
        <f>IF('Indicator Date hidden'!D24="x","x",C$2-'Indicator Date hidden'!D24)</f>
        <v>#REF!</v>
      </c>
      <c r="D23" s="129" t="e">
        <f>IF('Indicator Date hidden'!E24="x","x",D$2-'Indicator Date hidden'!E24)</f>
        <v>#REF!</v>
      </c>
      <c r="E23" s="129" t="e">
        <f>IF('Indicator Date hidden'!F24="x","x",E$2-'Indicator Date hidden'!F24)</f>
        <v>#REF!</v>
      </c>
      <c r="F23" s="129" t="e">
        <f>IF('Indicator Date hidden'!G24="x","x",F$2-'Indicator Date hidden'!G24)</f>
        <v>#REF!</v>
      </c>
      <c r="G23" s="129" t="e">
        <f>IF('Indicator Date hidden'!H24="x","x",G$2-'Indicator Date hidden'!H24)</f>
        <v>#REF!</v>
      </c>
      <c r="H23" s="129" t="e">
        <f>IF('Indicator Date hidden'!I24="x","x",H$2-'Indicator Date hidden'!I24)</f>
        <v>#REF!</v>
      </c>
      <c r="I23" s="129" t="e">
        <f>IF('Indicator Date hidden'!J24="x","x",I$2-'Indicator Date hidden'!J24)</f>
        <v>#REF!</v>
      </c>
      <c r="J23" s="129" t="e">
        <f>IF('Indicator Date hidden'!K24="x","x",J$2-'Indicator Date hidden'!K24)</f>
        <v>#REF!</v>
      </c>
      <c r="K23" s="129" t="e">
        <f>IF('Indicator Date hidden'!L24="x","x",K$2-'Indicator Date hidden'!L24)</f>
        <v>#REF!</v>
      </c>
      <c r="L23" s="129" t="e">
        <f>IF('Indicator Date hidden'!M24="x","x",L$2-'Indicator Date hidden'!M24)</f>
        <v>#REF!</v>
      </c>
      <c r="M23" s="129" t="e">
        <f>IF('Indicator Date hidden'!N24="x","x",M$2-'Indicator Date hidden'!N24)</f>
        <v>#REF!</v>
      </c>
      <c r="N23" s="129" t="e">
        <f>IF('Indicator Date hidden'!O24="x","x",N$2-'Indicator Date hidden'!O24)</f>
        <v>#REF!</v>
      </c>
      <c r="O23" s="129" t="e">
        <f>IF('Indicator Date hidden'!P24="x","x",O$2-'Indicator Date hidden'!P24)</f>
        <v>#REF!</v>
      </c>
      <c r="P23" s="129" t="e">
        <f>IF('Indicator Date hidden'!Q24="x","x",P$2-'Indicator Date hidden'!Q24)</f>
        <v>#REF!</v>
      </c>
      <c r="Q23" s="129" t="e">
        <f>IF('Indicator Date hidden'!R24="x","x",Q$2-'Indicator Date hidden'!R24)</f>
        <v>#REF!</v>
      </c>
      <c r="R23" s="129" t="e">
        <f>IF('Indicator Date hidden'!S24="x","x",R$2-'Indicator Date hidden'!S24)</f>
        <v>#REF!</v>
      </c>
      <c r="S23" s="129" t="e">
        <f>IF('Indicator Date hidden'!T24="x","x",S$2-'Indicator Date hidden'!T24)</f>
        <v>#REF!</v>
      </c>
      <c r="T23" s="129" t="e">
        <f>IF('Indicator Date hidden'!U24="x","x",T$2-'Indicator Date hidden'!U24)</f>
        <v>#REF!</v>
      </c>
      <c r="U23" s="129" t="e">
        <f>IF('Indicator Date hidden'!V24="x","x",U$2-'Indicator Date hidden'!V24)</f>
        <v>#REF!</v>
      </c>
      <c r="V23" s="129" t="e">
        <f>IF('Indicator Date hidden'!W24="x","x",V$2-'Indicator Date hidden'!W24)</f>
        <v>#REF!</v>
      </c>
      <c r="W23" s="129" t="e">
        <f>IF('Indicator Date hidden'!X24="x","x",W$2-'Indicator Date hidden'!X24)</f>
        <v>#REF!</v>
      </c>
      <c r="X23" s="129" t="e">
        <f>IF('Indicator Date hidden'!Y24="x","x",X$2-'Indicator Date hidden'!Y24)</f>
        <v>#REF!</v>
      </c>
      <c r="Y23" s="129" t="e">
        <f>IF('Indicator Date hidden'!Z24="x","x",Y$2-'Indicator Date hidden'!Z24)</f>
        <v>#REF!</v>
      </c>
      <c r="Z23" s="129" t="e">
        <f>IF('Indicator Date hidden'!AA24="x","x",Z$2-'Indicator Date hidden'!AA24)</f>
        <v>#REF!</v>
      </c>
      <c r="AA23" s="129" t="e">
        <f>IF('Indicator Date hidden'!AB24="x","x",AA$2-'Indicator Date hidden'!AB24)</f>
        <v>#REF!</v>
      </c>
      <c r="AB23" s="129" t="e">
        <f>IF('Indicator Date hidden'!AC24="x","x",AB$2-'Indicator Date hidden'!AC24)</f>
        <v>#REF!</v>
      </c>
      <c r="AC23" s="129" t="e">
        <f>IF('Indicator Date hidden'!AD24="x","x",AC$2-'Indicator Date hidden'!AD24)</f>
        <v>#REF!</v>
      </c>
      <c r="AD23" s="129" t="e">
        <f>IF('Indicator Date hidden'!AE24="x","x",AD$2-'Indicator Date hidden'!AE24)</f>
        <v>#REF!</v>
      </c>
      <c r="AE23" s="129" t="e">
        <f>IF('Indicator Date hidden'!AF24="x","x",AE$2-'Indicator Date hidden'!AF24)</f>
        <v>#REF!</v>
      </c>
      <c r="AF23" s="129" t="e">
        <f>IF('Indicator Date hidden'!AG24="x","x",AF$2-'Indicator Date hidden'!AG24)</f>
        <v>#REF!</v>
      </c>
      <c r="AG23" s="129" t="e">
        <f>IF('Indicator Date hidden'!AH24="x","x",AG$2-'Indicator Date hidden'!AH24)</f>
        <v>#REF!</v>
      </c>
      <c r="AH23" s="129" t="e">
        <f>IF('Indicator Date hidden'!AI24="x","x",AH$2-'Indicator Date hidden'!AI24)</f>
        <v>#REF!</v>
      </c>
      <c r="AI23" s="129" t="e">
        <f>IF('Indicator Date hidden'!AJ24="x","x",AI$2-'Indicator Date hidden'!AJ24)</f>
        <v>#REF!</v>
      </c>
      <c r="AJ23" s="129" t="e">
        <f>IF('Indicator Date hidden'!AK24="x","x",AJ$2-'Indicator Date hidden'!AK24)</f>
        <v>#REF!</v>
      </c>
      <c r="AK23" s="129" t="e">
        <f>IF('Indicator Date hidden'!AL24="x","x",AK$2-'Indicator Date hidden'!AL24)</f>
        <v>#REF!</v>
      </c>
      <c r="AL23" s="129" t="e">
        <f>IF('Indicator Date hidden'!AM24="x","x",AL$2-'Indicator Date hidden'!AM24)</f>
        <v>#REF!</v>
      </c>
      <c r="AM23" s="129" t="e">
        <f>IF('Indicator Date hidden'!AN24="x","x",AM$2-'Indicator Date hidden'!AN24)</f>
        <v>#REF!</v>
      </c>
      <c r="AN23" s="129" t="e">
        <f>IF('Indicator Date hidden'!AO24="x","x",AN$2-'Indicator Date hidden'!AO24)</f>
        <v>#REF!</v>
      </c>
      <c r="AO23" s="129" t="e">
        <f>IF('Indicator Date hidden'!AP24="x","x",AO$2-'Indicator Date hidden'!AP24)</f>
        <v>#REF!</v>
      </c>
      <c r="AP23" s="129" t="e">
        <f>IF('Indicator Date hidden'!AQ24="x","x",AP$2-'Indicator Date hidden'!AQ24)</f>
        <v>#REF!</v>
      </c>
      <c r="AQ23" s="129" t="e">
        <f>IF('Indicator Date hidden'!AR24="x","x",AQ$2-'Indicator Date hidden'!AR24)</f>
        <v>#REF!</v>
      </c>
      <c r="AR23" s="129" t="e">
        <f>IF('Indicator Date hidden'!AS24="x","x",AR$2-'Indicator Date hidden'!AS24)</f>
        <v>#REF!</v>
      </c>
      <c r="AS23" s="129" t="e">
        <f>IF('Indicator Date hidden'!AT24="x","x",AS$2-'Indicator Date hidden'!AT24)</f>
        <v>#REF!</v>
      </c>
      <c r="AT23" s="129" t="e">
        <f>IF('Indicator Date hidden'!AU24="x","x",AT$2-'Indicator Date hidden'!AU24)</f>
        <v>#REF!</v>
      </c>
      <c r="AU23" s="129" t="e">
        <f>IF('Indicator Date hidden'!AV24="x","x",AU$2-'Indicator Date hidden'!AV24)</f>
        <v>#REF!</v>
      </c>
      <c r="AV23" s="129" t="e">
        <f>IF('Indicator Date hidden'!AW24="x","x",AV$2-'Indicator Date hidden'!AW24)</f>
        <v>#REF!</v>
      </c>
      <c r="AW23" s="129" t="e">
        <f>IF('Indicator Date hidden'!AX24="x","x",AW$2-'Indicator Date hidden'!AX24)</f>
        <v>#REF!</v>
      </c>
      <c r="AX23" s="129" t="e">
        <f>IF('Indicator Date hidden'!AY24="x","x",AX$2-'Indicator Date hidden'!AY24)</f>
        <v>#REF!</v>
      </c>
      <c r="AY23" s="129" t="e">
        <f>IF('Indicator Date hidden'!AZ24="x","x",AY$2-'Indicator Date hidden'!AZ24)</f>
        <v>#REF!</v>
      </c>
      <c r="AZ23" s="129" t="e">
        <f>IF('Indicator Date hidden'!BA24="x","x",AZ$2-'Indicator Date hidden'!BA24)</f>
        <v>#REF!</v>
      </c>
      <c r="BA23" s="129" t="e">
        <f>IF('Indicator Date hidden'!BB24="x","x",BA$2-'Indicator Date hidden'!BB24)</f>
        <v>#REF!</v>
      </c>
      <c r="BB23" s="129" t="e">
        <f>IF('Indicator Date hidden'!BC24="x","x",BB$2-'Indicator Date hidden'!BC24)</f>
        <v>#REF!</v>
      </c>
      <c r="BC23" s="129" t="e">
        <f>IF('Indicator Date hidden'!BD24="x","x",BC$2-'Indicator Date hidden'!BD24)</f>
        <v>#REF!</v>
      </c>
      <c r="BD23" s="129" t="e">
        <f>IF('Indicator Date hidden'!BE24="x","x",BD$2-'Indicator Date hidden'!BE24)</f>
        <v>#REF!</v>
      </c>
      <c r="BE23" s="129" t="e">
        <f>IF('Indicator Date hidden'!BF24="x","x",BE$2-'Indicator Date hidden'!BF24)</f>
        <v>#REF!</v>
      </c>
      <c r="BF23" s="129" t="e">
        <f>IF('Indicator Date hidden'!BG24="x","x",BF$2-'Indicator Date hidden'!BG24)</f>
        <v>#REF!</v>
      </c>
      <c r="BG23" s="129" t="e">
        <f>IF('Indicator Date hidden'!BH24="x","x",BG$2-'Indicator Date hidden'!BH24)</f>
        <v>#REF!</v>
      </c>
      <c r="BH23" s="129" t="e">
        <f>IF('Indicator Date hidden'!BI24="x","x",BH$2-'Indicator Date hidden'!BI24)</f>
        <v>#REF!</v>
      </c>
      <c r="BI23" s="129" t="e">
        <f>IF('Indicator Date hidden'!BJ24="x","x",BI$2-'Indicator Date hidden'!BJ24)</f>
        <v>#REF!</v>
      </c>
      <c r="BJ23" s="129" t="e">
        <f>IF('Indicator Date hidden'!BK24="x","x",BJ$2-'Indicator Date hidden'!BK24)</f>
        <v>#REF!</v>
      </c>
      <c r="BK23" s="129" t="e">
        <f>IF('Indicator Date hidden'!BL24="x","x",BK$2-'Indicator Date hidden'!BL24)</f>
        <v>#REF!</v>
      </c>
      <c r="BL23" s="129" t="e">
        <f>IF('Indicator Date hidden'!BM24="x","x",BL$2-'Indicator Date hidden'!BM24)</f>
        <v>#REF!</v>
      </c>
      <c r="BM23" s="129" t="e">
        <f>IF('Indicator Date hidden'!BN24="x","x",BM$2-'Indicator Date hidden'!BN24)</f>
        <v>#REF!</v>
      </c>
      <c r="BN23" s="129" t="e">
        <f>IF('Indicator Date hidden'!BO24="x","x",BN$2-'Indicator Date hidden'!BO24)</f>
        <v>#REF!</v>
      </c>
      <c r="BO23" s="129" t="e">
        <f>IF('Indicator Date hidden'!BP24="x","x",BO$2-'Indicator Date hidden'!BP24)</f>
        <v>#REF!</v>
      </c>
      <c r="BP23" s="129" t="e">
        <f>IF('Indicator Date hidden'!BQ24="x","x",BP$2-'Indicator Date hidden'!BQ24)</f>
        <v>#REF!</v>
      </c>
      <c r="BQ23" s="129" t="e">
        <f>IF('Indicator Date hidden'!BR24="x","x",BQ$2-'Indicator Date hidden'!BR24)</f>
        <v>#REF!</v>
      </c>
      <c r="BR23" s="129" t="e">
        <f>IF('Indicator Date hidden'!BS24="x","x",BR$2-'Indicator Date hidden'!BS24)</f>
        <v>#REF!</v>
      </c>
      <c r="BS23" s="129" t="e">
        <f>IF('Indicator Date hidden'!BT24="x","x",BS$2-'Indicator Date hidden'!BT24)</f>
        <v>#REF!</v>
      </c>
      <c r="BT23" s="129" t="e">
        <f>IF('Indicator Date hidden'!BU24="x","x",BT$2-'Indicator Date hidden'!BU24)</f>
        <v>#REF!</v>
      </c>
      <c r="BU23" s="129" t="e">
        <f>IF('Indicator Date hidden'!BV24="x","x",BU$2-'Indicator Date hidden'!BV24)</f>
        <v>#REF!</v>
      </c>
      <c r="BV23" s="129" t="e">
        <f>IF('Indicator Date hidden'!BW24="x","x",BV$2-'Indicator Date hidden'!BW24)</f>
        <v>#REF!</v>
      </c>
      <c r="BW23" s="129" t="e">
        <f>IF('Indicator Date hidden'!BX24="x","x",BW$2-'Indicator Date hidden'!BX24)</f>
        <v>#REF!</v>
      </c>
      <c r="BX23" s="129" t="e">
        <f>IF('Indicator Date hidden'!BY24="x","x",BX$2-'Indicator Date hidden'!BY24)</f>
        <v>#REF!</v>
      </c>
      <c r="BY23" s="5" t="e">
        <f t="shared" si="0"/>
        <v>#REF!</v>
      </c>
      <c r="BZ23" s="130" t="e">
        <f t="shared" si="1"/>
        <v>#REF!</v>
      </c>
      <c r="CA23" s="5">
        <f t="shared" si="2"/>
        <v>0</v>
      </c>
      <c r="CB23" s="130" t="e">
        <f t="shared" si="3"/>
        <v>#REF!</v>
      </c>
      <c r="CC23" s="133" t="e">
        <f t="shared" si="4"/>
        <v>#REF!</v>
      </c>
    </row>
    <row r="24" spans="1:81" x14ac:dyDescent="0.25">
      <c r="A24" t="s">
        <v>41</v>
      </c>
      <c r="B24" s="129" t="e">
        <f>IF('Indicator Date hidden'!C25="x","x",B$2-'Indicator Date hidden'!C25)</f>
        <v>#REF!</v>
      </c>
      <c r="C24" s="129" t="e">
        <f>IF('Indicator Date hidden'!D25="x","x",C$2-'Indicator Date hidden'!D25)</f>
        <v>#REF!</v>
      </c>
      <c r="D24" s="129" t="e">
        <f>IF('Indicator Date hidden'!E25="x","x",D$2-'Indicator Date hidden'!E25)</f>
        <v>#REF!</v>
      </c>
      <c r="E24" s="129" t="e">
        <f>IF('Indicator Date hidden'!F25="x","x",E$2-'Indicator Date hidden'!F25)</f>
        <v>#REF!</v>
      </c>
      <c r="F24" s="129" t="e">
        <f>IF('Indicator Date hidden'!G25="x","x",F$2-'Indicator Date hidden'!G25)</f>
        <v>#REF!</v>
      </c>
      <c r="G24" s="129" t="e">
        <f>IF('Indicator Date hidden'!H25="x","x",G$2-'Indicator Date hidden'!H25)</f>
        <v>#REF!</v>
      </c>
      <c r="H24" s="129" t="e">
        <f>IF('Indicator Date hidden'!I25="x","x",H$2-'Indicator Date hidden'!I25)</f>
        <v>#REF!</v>
      </c>
      <c r="I24" s="129" t="e">
        <f>IF('Indicator Date hidden'!J25="x","x",I$2-'Indicator Date hidden'!J25)</f>
        <v>#REF!</v>
      </c>
      <c r="J24" s="129" t="e">
        <f>IF('Indicator Date hidden'!K25="x","x",J$2-'Indicator Date hidden'!K25)</f>
        <v>#REF!</v>
      </c>
      <c r="K24" s="129" t="e">
        <f>IF('Indicator Date hidden'!L25="x","x",K$2-'Indicator Date hidden'!L25)</f>
        <v>#REF!</v>
      </c>
      <c r="L24" s="129" t="e">
        <f>IF('Indicator Date hidden'!M25="x","x",L$2-'Indicator Date hidden'!M25)</f>
        <v>#REF!</v>
      </c>
      <c r="M24" s="129" t="e">
        <f>IF('Indicator Date hidden'!N25="x","x",M$2-'Indicator Date hidden'!N25)</f>
        <v>#REF!</v>
      </c>
      <c r="N24" s="129" t="e">
        <f>IF('Indicator Date hidden'!O25="x","x",N$2-'Indicator Date hidden'!O25)</f>
        <v>#REF!</v>
      </c>
      <c r="O24" s="129" t="e">
        <f>IF('Indicator Date hidden'!P25="x","x",O$2-'Indicator Date hidden'!P25)</f>
        <v>#REF!</v>
      </c>
      <c r="P24" s="129" t="e">
        <f>IF('Indicator Date hidden'!Q25="x","x",P$2-'Indicator Date hidden'!Q25)</f>
        <v>#REF!</v>
      </c>
      <c r="Q24" s="129" t="e">
        <f>IF('Indicator Date hidden'!R25="x","x",Q$2-'Indicator Date hidden'!R25)</f>
        <v>#REF!</v>
      </c>
      <c r="R24" s="129" t="e">
        <f>IF('Indicator Date hidden'!S25="x","x",R$2-'Indicator Date hidden'!S25)</f>
        <v>#REF!</v>
      </c>
      <c r="S24" s="129" t="e">
        <f>IF('Indicator Date hidden'!T25="x","x",S$2-'Indicator Date hidden'!T25)</f>
        <v>#REF!</v>
      </c>
      <c r="T24" s="129" t="e">
        <f>IF('Indicator Date hidden'!U25="x","x",T$2-'Indicator Date hidden'!U25)</f>
        <v>#REF!</v>
      </c>
      <c r="U24" s="129" t="e">
        <f>IF('Indicator Date hidden'!V25="x","x",U$2-'Indicator Date hidden'!V25)</f>
        <v>#REF!</v>
      </c>
      <c r="V24" s="129" t="e">
        <f>IF('Indicator Date hidden'!W25="x","x",V$2-'Indicator Date hidden'!W25)</f>
        <v>#REF!</v>
      </c>
      <c r="W24" s="129" t="e">
        <f>IF('Indicator Date hidden'!X25="x","x",W$2-'Indicator Date hidden'!X25)</f>
        <v>#REF!</v>
      </c>
      <c r="X24" s="129" t="e">
        <f>IF('Indicator Date hidden'!Y25="x","x",X$2-'Indicator Date hidden'!Y25)</f>
        <v>#REF!</v>
      </c>
      <c r="Y24" s="129" t="e">
        <f>IF('Indicator Date hidden'!Z25="x","x",Y$2-'Indicator Date hidden'!Z25)</f>
        <v>#REF!</v>
      </c>
      <c r="Z24" s="129" t="e">
        <f>IF('Indicator Date hidden'!AA25="x","x",Z$2-'Indicator Date hidden'!AA25)</f>
        <v>#REF!</v>
      </c>
      <c r="AA24" s="129" t="e">
        <f>IF('Indicator Date hidden'!AB25="x","x",AA$2-'Indicator Date hidden'!AB25)</f>
        <v>#REF!</v>
      </c>
      <c r="AB24" s="129" t="e">
        <f>IF('Indicator Date hidden'!AC25="x","x",AB$2-'Indicator Date hidden'!AC25)</f>
        <v>#REF!</v>
      </c>
      <c r="AC24" s="129" t="e">
        <f>IF('Indicator Date hidden'!AD25="x","x",AC$2-'Indicator Date hidden'!AD25)</f>
        <v>#REF!</v>
      </c>
      <c r="AD24" s="129" t="e">
        <f>IF('Indicator Date hidden'!AE25="x","x",AD$2-'Indicator Date hidden'!AE25)</f>
        <v>#REF!</v>
      </c>
      <c r="AE24" s="129" t="e">
        <f>IF('Indicator Date hidden'!AF25="x","x",AE$2-'Indicator Date hidden'!AF25)</f>
        <v>#REF!</v>
      </c>
      <c r="AF24" s="129" t="e">
        <f>IF('Indicator Date hidden'!AG25="x","x",AF$2-'Indicator Date hidden'!AG25)</f>
        <v>#REF!</v>
      </c>
      <c r="AG24" s="129" t="e">
        <f>IF('Indicator Date hidden'!AH25="x","x",AG$2-'Indicator Date hidden'!AH25)</f>
        <v>#REF!</v>
      </c>
      <c r="AH24" s="129" t="e">
        <f>IF('Indicator Date hidden'!AI25="x","x",AH$2-'Indicator Date hidden'!AI25)</f>
        <v>#REF!</v>
      </c>
      <c r="AI24" s="129" t="e">
        <f>IF('Indicator Date hidden'!AJ25="x","x",AI$2-'Indicator Date hidden'!AJ25)</f>
        <v>#REF!</v>
      </c>
      <c r="AJ24" s="129" t="e">
        <f>IF('Indicator Date hidden'!AK25="x","x",AJ$2-'Indicator Date hidden'!AK25)</f>
        <v>#REF!</v>
      </c>
      <c r="AK24" s="129" t="e">
        <f>IF('Indicator Date hidden'!AL25="x","x",AK$2-'Indicator Date hidden'!AL25)</f>
        <v>#REF!</v>
      </c>
      <c r="AL24" s="129" t="e">
        <f>IF('Indicator Date hidden'!AM25="x","x",AL$2-'Indicator Date hidden'!AM25)</f>
        <v>#REF!</v>
      </c>
      <c r="AM24" s="129" t="e">
        <f>IF('Indicator Date hidden'!AN25="x","x",AM$2-'Indicator Date hidden'!AN25)</f>
        <v>#REF!</v>
      </c>
      <c r="AN24" s="129" t="e">
        <f>IF('Indicator Date hidden'!AO25="x","x",AN$2-'Indicator Date hidden'!AO25)</f>
        <v>#REF!</v>
      </c>
      <c r="AO24" s="129" t="e">
        <f>IF('Indicator Date hidden'!AP25="x","x",AO$2-'Indicator Date hidden'!AP25)</f>
        <v>#REF!</v>
      </c>
      <c r="AP24" s="129" t="e">
        <f>IF('Indicator Date hidden'!AQ25="x","x",AP$2-'Indicator Date hidden'!AQ25)</f>
        <v>#REF!</v>
      </c>
      <c r="AQ24" s="129" t="e">
        <f>IF('Indicator Date hidden'!AR25="x","x",AQ$2-'Indicator Date hidden'!AR25)</f>
        <v>#REF!</v>
      </c>
      <c r="AR24" s="129" t="e">
        <f>IF('Indicator Date hidden'!AS25="x","x",AR$2-'Indicator Date hidden'!AS25)</f>
        <v>#REF!</v>
      </c>
      <c r="AS24" s="129" t="e">
        <f>IF('Indicator Date hidden'!AT25="x","x",AS$2-'Indicator Date hidden'!AT25)</f>
        <v>#REF!</v>
      </c>
      <c r="AT24" s="129" t="e">
        <f>IF('Indicator Date hidden'!AU25="x","x",AT$2-'Indicator Date hidden'!AU25)</f>
        <v>#REF!</v>
      </c>
      <c r="AU24" s="129" t="e">
        <f>IF('Indicator Date hidden'!AV25="x","x",AU$2-'Indicator Date hidden'!AV25)</f>
        <v>#REF!</v>
      </c>
      <c r="AV24" s="129" t="e">
        <f>IF('Indicator Date hidden'!AW25="x","x",AV$2-'Indicator Date hidden'!AW25)</f>
        <v>#REF!</v>
      </c>
      <c r="AW24" s="129" t="e">
        <f>IF('Indicator Date hidden'!AX25="x","x",AW$2-'Indicator Date hidden'!AX25)</f>
        <v>#REF!</v>
      </c>
      <c r="AX24" s="129" t="e">
        <f>IF('Indicator Date hidden'!AY25="x","x",AX$2-'Indicator Date hidden'!AY25)</f>
        <v>#REF!</v>
      </c>
      <c r="AY24" s="129" t="e">
        <f>IF('Indicator Date hidden'!AZ25="x","x",AY$2-'Indicator Date hidden'!AZ25)</f>
        <v>#REF!</v>
      </c>
      <c r="AZ24" s="129" t="e">
        <f>IF('Indicator Date hidden'!BA25="x","x",AZ$2-'Indicator Date hidden'!BA25)</f>
        <v>#REF!</v>
      </c>
      <c r="BA24" s="129" t="e">
        <f>IF('Indicator Date hidden'!BB25="x","x",BA$2-'Indicator Date hidden'!BB25)</f>
        <v>#REF!</v>
      </c>
      <c r="BB24" s="129" t="e">
        <f>IF('Indicator Date hidden'!BC25="x","x",BB$2-'Indicator Date hidden'!BC25)</f>
        <v>#REF!</v>
      </c>
      <c r="BC24" s="129" t="e">
        <f>IF('Indicator Date hidden'!BD25="x","x",BC$2-'Indicator Date hidden'!BD25)</f>
        <v>#REF!</v>
      </c>
      <c r="BD24" s="129" t="e">
        <f>IF('Indicator Date hidden'!BE25="x","x",BD$2-'Indicator Date hidden'!BE25)</f>
        <v>#REF!</v>
      </c>
      <c r="BE24" s="129" t="e">
        <f>IF('Indicator Date hidden'!BF25="x","x",BE$2-'Indicator Date hidden'!BF25)</f>
        <v>#REF!</v>
      </c>
      <c r="BF24" s="129" t="e">
        <f>IF('Indicator Date hidden'!BG25="x","x",BF$2-'Indicator Date hidden'!BG25)</f>
        <v>#REF!</v>
      </c>
      <c r="BG24" s="129" t="e">
        <f>IF('Indicator Date hidden'!BH25="x","x",BG$2-'Indicator Date hidden'!BH25)</f>
        <v>#REF!</v>
      </c>
      <c r="BH24" s="129" t="e">
        <f>IF('Indicator Date hidden'!BI25="x","x",BH$2-'Indicator Date hidden'!BI25)</f>
        <v>#REF!</v>
      </c>
      <c r="BI24" s="129" t="e">
        <f>IF('Indicator Date hidden'!BJ25="x","x",BI$2-'Indicator Date hidden'!BJ25)</f>
        <v>#REF!</v>
      </c>
      <c r="BJ24" s="129" t="e">
        <f>IF('Indicator Date hidden'!BK25="x","x",BJ$2-'Indicator Date hidden'!BK25)</f>
        <v>#REF!</v>
      </c>
      <c r="BK24" s="129" t="e">
        <f>IF('Indicator Date hidden'!BL25="x","x",BK$2-'Indicator Date hidden'!BL25)</f>
        <v>#REF!</v>
      </c>
      <c r="BL24" s="129" t="e">
        <f>IF('Indicator Date hidden'!BM25="x","x",BL$2-'Indicator Date hidden'!BM25)</f>
        <v>#REF!</v>
      </c>
      <c r="BM24" s="129" t="e">
        <f>IF('Indicator Date hidden'!BN25="x","x",BM$2-'Indicator Date hidden'!BN25)</f>
        <v>#REF!</v>
      </c>
      <c r="BN24" s="129" t="e">
        <f>IF('Indicator Date hidden'!BO25="x","x",BN$2-'Indicator Date hidden'!BO25)</f>
        <v>#REF!</v>
      </c>
      <c r="BO24" s="129" t="e">
        <f>IF('Indicator Date hidden'!BP25="x","x",BO$2-'Indicator Date hidden'!BP25)</f>
        <v>#REF!</v>
      </c>
      <c r="BP24" s="129" t="e">
        <f>IF('Indicator Date hidden'!BQ25="x","x",BP$2-'Indicator Date hidden'!BQ25)</f>
        <v>#REF!</v>
      </c>
      <c r="BQ24" s="129" t="e">
        <f>IF('Indicator Date hidden'!BR25="x","x",BQ$2-'Indicator Date hidden'!BR25)</f>
        <v>#REF!</v>
      </c>
      <c r="BR24" s="129" t="e">
        <f>IF('Indicator Date hidden'!BS25="x","x",BR$2-'Indicator Date hidden'!BS25)</f>
        <v>#REF!</v>
      </c>
      <c r="BS24" s="129" t="e">
        <f>IF('Indicator Date hidden'!BT25="x","x",BS$2-'Indicator Date hidden'!BT25)</f>
        <v>#REF!</v>
      </c>
      <c r="BT24" s="129" t="e">
        <f>IF('Indicator Date hidden'!BU25="x","x",BT$2-'Indicator Date hidden'!BU25)</f>
        <v>#REF!</v>
      </c>
      <c r="BU24" s="129" t="e">
        <f>IF('Indicator Date hidden'!BV25="x","x",BU$2-'Indicator Date hidden'!BV25)</f>
        <v>#REF!</v>
      </c>
      <c r="BV24" s="129" t="e">
        <f>IF('Indicator Date hidden'!BW25="x","x",BV$2-'Indicator Date hidden'!BW25)</f>
        <v>#REF!</v>
      </c>
      <c r="BW24" s="129" t="e">
        <f>IF('Indicator Date hidden'!BX25="x","x",BW$2-'Indicator Date hidden'!BX25)</f>
        <v>#REF!</v>
      </c>
      <c r="BX24" s="129" t="e">
        <f>IF('Indicator Date hidden'!BY25="x","x",BX$2-'Indicator Date hidden'!BY25)</f>
        <v>#REF!</v>
      </c>
      <c r="BY24" s="5" t="e">
        <f t="shared" si="0"/>
        <v>#REF!</v>
      </c>
      <c r="BZ24" s="130" t="e">
        <f t="shared" si="1"/>
        <v>#REF!</v>
      </c>
      <c r="CA24" s="5">
        <f t="shared" si="2"/>
        <v>0</v>
      </c>
      <c r="CB24" s="130" t="e">
        <f t="shared" si="3"/>
        <v>#REF!</v>
      </c>
      <c r="CC24" s="133" t="e">
        <f t="shared" si="4"/>
        <v>#REF!</v>
      </c>
    </row>
    <row r="25" spans="1:81" x14ac:dyDescent="0.25">
      <c r="A25" t="s">
        <v>43</v>
      </c>
      <c r="B25" s="129" t="e">
        <f>IF('Indicator Date hidden'!C26="x","x",B$2-'Indicator Date hidden'!C26)</f>
        <v>#REF!</v>
      </c>
      <c r="C25" s="129" t="e">
        <f>IF('Indicator Date hidden'!D26="x","x",C$2-'Indicator Date hidden'!D26)</f>
        <v>#REF!</v>
      </c>
      <c r="D25" s="129" t="e">
        <f>IF('Indicator Date hidden'!E26="x","x",D$2-'Indicator Date hidden'!E26)</f>
        <v>#REF!</v>
      </c>
      <c r="E25" s="129" t="e">
        <f>IF('Indicator Date hidden'!F26="x","x",E$2-'Indicator Date hidden'!F26)</f>
        <v>#REF!</v>
      </c>
      <c r="F25" s="129" t="e">
        <f>IF('Indicator Date hidden'!G26="x","x",F$2-'Indicator Date hidden'!G26)</f>
        <v>#REF!</v>
      </c>
      <c r="G25" s="129" t="e">
        <f>IF('Indicator Date hidden'!H26="x","x",G$2-'Indicator Date hidden'!H26)</f>
        <v>#REF!</v>
      </c>
      <c r="H25" s="129" t="e">
        <f>IF('Indicator Date hidden'!I26="x","x",H$2-'Indicator Date hidden'!I26)</f>
        <v>#REF!</v>
      </c>
      <c r="I25" s="129" t="e">
        <f>IF('Indicator Date hidden'!J26="x","x",I$2-'Indicator Date hidden'!J26)</f>
        <v>#REF!</v>
      </c>
      <c r="J25" s="129" t="e">
        <f>IF('Indicator Date hidden'!K26="x","x",J$2-'Indicator Date hidden'!K26)</f>
        <v>#REF!</v>
      </c>
      <c r="K25" s="129" t="e">
        <f>IF('Indicator Date hidden'!L26="x","x",K$2-'Indicator Date hidden'!L26)</f>
        <v>#REF!</v>
      </c>
      <c r="L25" s="129" t="e">
        <f>IF('Indicator Date hidden'!M26="x","x",L$2-'Indicator Date hidden'!M26)</f>
        <v>#REF!</v>
      </c>
      <c r="M25" s="129" t="e">
        <f>IF('Indicator Date hidden'!N26="x","x",M$2-'Indicator Date hidden'!N26)</f>
        <v>#REF!</v>
      </c>
      <c r="N25" s="129" t="e">
        <f>IF('Indicator Date hidden'!O26="x","x",N$2-'Indicator Date hidden'!O26)</f>
        <v>#REF!</v>
      </c>
      <c r="O25" s="129" t="e">
        <f>IF('Indicator Date hidden'!P26="x","x",O$2-'Indicator Date hidden'!P26)</f>
        <v>#REF!</v>
      </c>
      <c r="P25" s="129" t="e">
        <f>IF('Indicator Date hidden'!Q26="x","x",P$2-'Indicator Date hidden'!Q26)</f>
        <v>#REF!</v>
      </c>
      <c r="Q25" s="129" t="e">
        <f>IF('Indicator Date hidden'!R26="x","x",Q$2-'Indicator Date hidden'!R26)</f>
        <v>#REF!</v>
      </c>
      <c r="R25" s="129" t="e">
        <f>IF('Indicator Date hidden'!S26="x","x",R$2-'Indicator Date hidden'!S26)</f>
        <v>#REF!</v>
      </c>
      <c r="S25" s="129" t="e">
        <f>IF('Indicator Date hidden'!T26="x","x",S$2-'Indicator Date hidden'!T26)</f>
        <v>#REF!</v>
      </c>
      <c r="T25" s="129" t="e">
        <f>IF('Indicator Date hidden'!U26="x","x",T$2-'Indicator Date hidden'!U26)</f>
        <v>#REF!</v>
      </c>
      <c r="U25" s="129" t="e">
        <f>IF('Indicator Date hidden'!V26="x","x",U$2-'Indicator Date hidden'!V26)</f>
        <v>#REF!</v>
      </c>
      <c r="V25" s="129" t="e">
        <f>IF('Indicator Date hidden'!W26="x","x",V$2-'Indicator Date hidden'!W26)</f>
        <v>#REF!</v>
      </c>
      <c r="W25" s="129" t="e">
        <f>IF('Indicator Date hidden'!X26="x","x",W$2-'Indicator Date hidden'!X26)</f>
        <v>#REF!</v>
      </c>
      <c r="X25" s="129" t="e">
        <f>IF('Indicator Date hidden'!Y26="x","x",X$2-'Indicator Date hidden'!Y26)</f>
        <v>#REF!</v>
      </c>
      <c r="Y25" s="129" t="e">
        <f>IF('Indicator Date hidden'!Z26="x","x",Y$2-'Indicator Date hidden'!Z26)</f>
        <v>#REF!</v>
      </c>
      <c r="Z25" s="129" t="e">
        <f>IF('Indicator Date hidden'!AA26="x","x",Z$2-'Indicator Date hidden'!AA26)</f>
        <v>#REF!</v>
      </c>
      <c r="AA25" s="129" t="e">
        <f>IF('Indicator Date hidden'!AB26="x","x",AA$2-'Indicator Date hidden'!AB26)</f>
        <v>#REF!</v>
      </c>
      <c r="AB25" s="129" t="e">
        <f>IF('Indicator Date hidden'!AC26="x","x",AB$2-'Indicator Date hidden'!AC26)</f>
        <v>#REF!</v>
      </c>
      <c r="AC25" s="129" t="e">
        <f>IF('Indicator Date hidden'!AD26="x","x",AC$2-'Indicator Date hidden'!AD26)</f>
        <v>#REF!</v>
      </c>
      <c r="AD25" s="129" t="e">
        <f>IF('Indicator Date hidden'!AE26="x","x",AD$2-'Indicator Date hidden'!AE26)</f>
        <v>#REF!</v>
      </c>
      <c r="AE25" s="129" t="e">
        <f>IF('Indicator Date hidden'!AF26="x","x",AE$2-'Indicator Date hidden'!AF26)</f>
        <v>#REF!</v>
      </c>
      <c r="AF25" s="129" t="e">
        <f>IF('Indicator Date hidden'!AG26="x","x",AF$2-'Indicator Date hidden'!AG26)</f>
        <v>#REF!</v>
      </c>
      <c r="AG25" s="129" t="e">
        <f>IF('Indicator Date hidden'!AH26="x","x",AG$2-'Indicator Date hidden'!AH26)</f>
        <v>#REF!</v>
      </c>
      <c r="AH25" s="129" t="e">
        <f>IF('Indicator Date hidden'!AI26="x","x",AH$2-'Indicator Date hidden'!AI26)</f>
        <v>#REF!</v>
      </c>
      <c r="AI25" s="129" t="e">
        <f>IF('Indicator Date hidden'!AJ26="x","x",AI$2-'Indicator Date hidden'!AJ26)</f>
        <v>#REF!</v>
      </c>
      <c r="AJ25" s="129" t="e">
        <f>IF('Indicator Date hidden'!AK26="x","x",AJ$2-'Indicator Date hidden'!AK26)</f>
        <v>#REF!</v>
      </c>
      <c r="AK25" s="129" t="e">
        <f>IF('Indicator Date hidden'!AL26="x","x",AK$2-'Indicator Date hidden'!AL26)</f>
        <v>#REF!</v>
      </c>
      <c r="AL25" s="129" t="e">
        <f>IF('Indicator Date hidden'!AM26="x","x",AL$2-'Indicator Date hidden'!AM26)</f>
        <v>#REF!</v>
      </c>
      <c r="AM25" s="129" t="e">
        <f>IF('Indicator Date hidden'!AN26="x","x",AM$2-'Indicator Date hidden'!AN26)</f>
        <v>#REF!</v>
      </c>
      <c r="AN25" s="129" t="e">
        <f>IF('Indicator Date hidden'!AO26="x","x",AN$2-'Indicator Date hidden'!AO26)</f>
        <v>#REF!</v>
      </c>
      <c r="AO25" s="129" t="e">
        <f>IF('Indicator Date hidden'!AP26="x","x",AO$2-'Indicator Date hidden'!AP26)</f>
        <v>#REF!</v>
      </c>
      <c r="AP25" s="129" t="e">
        <f>IF('Indicator Date hidden'!AQ26="x","x",AP$2-'Indicator Date hidden'!AQ26)</f>
        <v>#REF!</v>
      </c>
      <c r="AQ25" s="129" t="e">
        <f>IF('Indicator Date hidden'!AR26="x","x",AQ$2-'Indicator Date hidden'!AR26)</f>
        <v>#REF!</v>
      </c>
      <c r="AR25" s="129" t="e">
        <f>IF('Indicator Date hidden'!AS26="x","x",AR$2-'Indicator Date hidden'!AS26)</f>
        <v>#REF!</v>
      </c>
      <c r="AS25" s="129" t="e">
        <f>IF('Indicator Date hidden'!AT26="x","x",AS$2-'Indicator Date hidden'!AT26)</f>
        <v>#REF!</v>
      </c>
      <c r="AT25" s="129" t="e">
        <f>IF('Indicator Date hidden'!AU26="x","x",AT$2-'Indicator Date hidden'!AU26)</f>
        <v>#REF!</v>
      </c>
      <c r="AU25" s="129" t="e">
        <f>IF('Indicator Date hidden'!AV26="x","x",AU$2-'Indicator Date hidden'!AV26)</f>
        <v>#REF!</v>
      </c>
      <c r="AV25" s="129" t="e">
        <f>IF('Indicator Date hidden'!AW26="x","x",AV$2-'Indicator Date hidden'!AW26)</f>
        <v>#REF!</v>
      </c>
      <c r="AW25" s="129" t="e">
        <f>IF('Indicator Date hidden'!AX26="x","x",AW$2-'Indicator Date hidden'!AX26)</f>
        <v>#REF!</v>
      </c>
      <c r="AX25" s="129" t="e">
        <f>IF('Indicator Date hidden'!AY26="x","x",AX$2-'Indicator Date hidden'!AY26)</f>
        <v>#REF!</v>
      </c>
      <c r="AY25" s="129" t="e">
        <f>IF('Indicator Date hidden'!AZ26="x","x",AY$2-'Indicator Date hidden'!AZ26)</f>
        <v>#REF!</v>
      </c>
      <c r="AZ25" s="129" t="e">
        <f>IF('Indicator Date hidden'!BA26="x","x",AZ$2-'Indicator Date hidden'!BA26)</f>
        <v>#REF!</v>
      </c>
      <c r="BA25" s="129" t="e">
        <f>IF('Indicator Date hidden'!BB26="x","x",BA$2-'Indicator Date hidden'!BB26)</f>
        <v>#REF!</v>
      </c>
      <c r="BB25" s="129" t="e">
        <f>IF('Indicator Date hidden'!BC26="x","x",BB$2-'Indicator Date hidden'!BC26)</f>
        <v>#REF!</v>
      </c>
      <c r="BC25" s="129" t="e">
        <f>IF('Indicator Date hidden'!BD26="x","x",BC$2-'Indicator Date hidden'!BD26)</f>
        <v>#REF!</v>
      </c>
      <c r="BD25" s="129" t="e">
        <f>IF('Indicator Date hidden'!BE26="x","x",BD$2-'Indicator Date hidden'!BE26)</f>
        <v>#REF!</v>
      </c>
      <c r="BE25" s="129" t="e">
        <f>IF('Indicator Date hidden'!BF26="x","x",BE$2-'Indicator Date hidden'!BF26)</f>
        <v>#REF!</v>
      </c>
      <c r="BF25" s="129" t="e">
        <f>IF('Indicator Date hidden'!BG26="x","x",BF$2-'Indicator Date hidden'!BG26)</f>
        <v>#REF!</v>
      </c>
      <c r="BG25" s="129" t="e">
        <f>IF('Indicator Date hidden'!BH26="x","x",BG$2-'Indicator Date hidden'!BH26)</f>
        <v>#REF!</v>
      </c>
      <c r="BH25" s="129" t="e">
        <f>IF('Indicator Date hidden'!BI26="x","x",BH$2-'Indicator Date hidden'!BI26)</f>
        <v>#REF!</v>
      </c>
      <c r="BI25" s="129" t="e">
        <f>IF('Indicator Date hidden'!BJ26="x","x",BI$2-'Indicator Date hidden'!BJ26)</f>
        <v>#REF!</v>
      </c>
      <c r="BJ25" s="129" t="e">
        <f>IF('Indicator Date hidden'!BK26="x","x",BJ$2-'Indicator Date hidden'!BK26)</f>
        <v>#REF!</v>
      </c>
      <c r="BK25" s="129" t="e">
        <f>IF('Indicator Date hidden'!BL26="x","x",BK$2-'Indicator Date hidden'!BL26)</f>
        <v>#REF!</v>
      </c>
      <c r="BL25" s="129" t="e">
        <f>IF('Indicator Date hidden'!BM26="x","x",BL$2-'Indicator Date hidden'!BM26)</f>
        <v>#REF!</v>
      </c>
      <c r="BM25" s="129" t="e">
        <f>IF('Indicator Date hidden'!BN26="x","x",BM$2-'Indicator Date hidden'!BN26)</f>
        <v>#REF!</v>
      </c>
      <c r="BN25" s="129" t="e">
        <f>IF('Indicator Date hidden'!BO26="x","x",BN$2-'Indicator Date hidden'!BO26)</f>
        <v>#REF!</v>
      </c>
      <c r="BO25" s="129" t="e">
        <f>IF('Indicator Date hidden'!BP26="x","x",BO$2-'Indicator Date hidden'!BP26)</f>
        <v>#REF!</v>
      </c>
      <c r="BP25" s="129" t="e">
        <f>IF('Indicator Date hidden'!BQ26="x","x",BP$2-'Indicator Date hidden'!BQ26)</f>
        <v>#REF!</v>
      </c>
      <c r="BQ25" s="129" t="e">
        <f>IF('Indicator Date hidden'!BR26="x","x",BQ$2-'Indicator Date hidden'!BR26)</f>
        <v>#REF!</v>
      </c>
      <c r="BR25" s="129" t="e">
        <f>IF('Indicator Date hidden'!BS26="x","x",BR$2-'Indicator Date hidden'!BS26)</f>
        <v>#REF!</v>
      </c>
      <c r="BS25" s="129" t="e">
        <f>IF('Indicator Date hidden'!BT26="x","x",BS$2-'Indicator Date hidden'!BT26)</f>
        <v>#REF!</v>
      </c>
      <c r="BT25" s="129" t="e">
        <f>IF('Indicator Date hidden'!BU26="x","x",BT$2-'Indicator Date hidden'!BU26)</f>
        <v>#REF!</v>
      </c>
      <c r="BU25" s="129" t="e">
        <f>IF('Indicator Date hidden'!BV26="x","x",BU$2-'Indicator Date hidden'!BV26)</f>
        <v>#REF!</v>
      </c>
      <c r="BV25" s="129" t="e">
        <f>IF('Indicator Date hidden'!BW26="x","x",BV$2-'Indicator Date hidden'!BW26)</f>
        <v>#REF!</v>
      </c>
      <c r="BW25" s="129" t="e">
        <f>IF('Indicator Date hidden'!BX26="x","x",BW$2-'Indicator Date hidden'!BX26)</f>
        <v>#REF!</v>
      </c>
      <c r="BX25" s="129" t="e">
        <f>IF('Indicator Date hidden'!BY26="x","x",BX$2-'Indicator Date hidden'!BY26)</f>
        <v>#REF!</v>
      </c>
      <c r="BY25" s="5" t="e">
        <f t="shared" si="0"/>
        <v>#REF!</v>
      </c>
      <c r="BZ25" s="130" t="e">
        <f t="shared" si="1"/>
        <v>#REF!</v>
      </c>
      <c r="CA25" s="5">
        <f t="shared" si="2"/>
        <v>0</v>
      </c>
      <c r="CB25" s="130" t="e">
        <f t="shared" si="3"/>
        <v>#REF!</v>
      </c>
      <c r="CC25" s="133" t="e">
        <f t="shared" si="4"/>
        <v>#REF!</v>
      </c>
    </row>
    <row r="26" spans="1:81" x14ac:dyDescent="0.25">
      <c r="A26" t="s">
        <v>45</v>
      </c>
      <c r="B26" s="129" t="e">
        <f>IF('Indicator Date hidden'!C27="x","x",B$2-'Indicator Date hidden'!C27)</f>
        <v>#REF!</v>
      </c>
      <c r="C26" s="129" t="e">
        <f>IF('Indicator Date hidden'!D27="x","x",C$2-'Indicator Date hidden'!D27)</f>
        <v>#REF!</v>
      </c>
      <c r="D26" s="129" t="e">
        <f>IF('Indicator Date hidden'!E27="x","x",D$2-'Indicator Date hidden'!E27)</f>
        <v>#REF!</v>
      </c>
      <c r="E26" s="129" t="e">
        <f>IF('Indicator Date hidden'!F27="x","x",E$2-'Indicator Date hidden'!F27)</f>
        <v>#REF!</v>
      </c>
      <c r="F26" s="129" t="e">
        <f>IF('Indicator Date hidden'!G27="x","x",F$2-'Indicator Date hidden'!G27)</f>
        <v>#REF!</v>
      </c>
      <c r="G26" s="129" t="e">
        <f>IF('Indicator Date hidden'!H27="x","x",G$2-'Indicator Date hidden'!H27)</f>
        <v>#REF!</v>
      </c>
      <c r="H26" s="129" t="e">
        <f>IF('Indicator Date hidden'!I27="x","x",H$2-'Indicator Date hidden'!I27)</f>
        <v>#REF!</v>
      </c>
      <c r="I26" s="129" t="e">
        <f>IF('Indicator Date hidden'!J27="x","x",I$2-'Indicator Date hidden'!J27)</f>
        <v>#REF!</v>
      </c>
      <c r="J26" s="129" t="e">
        <f>IF('Indicator Date hidden'!K27="x","x",J$2-'Indicator Date hidden'!K27)</f>
        <v>#REF!</v>
      </c>
      <c r="K26" s="129" t="e">
        <f>IF('Indicator Date hidden'!L27="x","x",K$2-'Indicator Date hidden'!L27)</f>
        <v>#REF!</v>
      </c>
      <c r="L26" s="129" t="e">
        <f>IF('Indicator Date hidden'!M27="x","x",L$2-'Indicator Date hidden'!M27)</f>
        <v>#REF!</v>
      </c>
      <c r="M26" s="129" t="e">
        <f>IF('Indicator Date hidden'!N27="x","x",M$2-'Indicator Date hidden'!N27)</f>
        <v>#REF!</v>
      </c>
      <c r="N26" s="129" t="e">
        <f>IF('Indicator Date hidden'!O27="x","x",N$2-'Indicator Date hidden'!O27)</f>
        <v>#REF!</v>
      </c>
      <c r="O26" s="129" t="e">
        <f>IF('Indicator Date hidden'!P27="x","x",O$2-'Indicator Date hidden'!P27)</f>
        <v>#REF!</v>
      </c>
      <c r="P26" s="129" t="e">
        <f>IF('Indicator Date hidden'!Q27="x","x",P$2-'Indicator Date hidden'!Q27)</f>
        <v>#REF!</v>
      </c>
      <c r="Q26" s="129" t="e">
        <f>IF('Indicator Date hidden'!R27="x","x",Q$2-'Indicator Date hidden'!R27)</f>
        <v>#REF!</v>
      </c>
      <c r="R26" s="129" t="e">
        <f>IF('Indicator Date hidden'!S27="x","x",R$2-'Indicator Date hidden'!S27)</f>
        <v>#REF!</v>
      </c>
      <c r="S26" s="129" t="e">
        <f>IF('Indicator Date hidden'!T27="x","x",S$2-'Indicator Date hidden'!T27)</f>
        <v>#REF!</v>
      </c>
      <c r="T26" s="129" t="e">
        <f>IF('Indicator Date hidden'!U27="x","x",T$2-'Indicator Date hidden'!U27)</f>
        <v>#REF!</v>
      </c>
      <c r="U26" s="129" t="e">
        <f>IF('Indicator Date hidden'!V27="x","x",U$2-'Indicator Date hidden'!V27)</f>
        <v>#REF!</v>
      </c>
      <c r="V26" s="129" t="e">
        <f>IF('Indicator Date hidden'!W27="x","x",V$2-'Indicator Date hidden'!W27)</f>
        <v>#REF!</v>
      </c>
      <c r="W26" s="129" t="e">
        <f>IF('Indicator Date hidden'!X27="x","x",W$2-'Indicator Date hidden'!X27)</f>
        <v>#REF!</v>
      </c>
      <c r="X26" s="129" t="e">
        <f>IF('Indicator Date hidden'!Y27="x","x",X$2-'Indicator Date hidden'!Y27)</f>
        <v>#REF!</v>
      </c>
      <c r="Y26" s="129" t="e">
        <f>IF('Indicator Date hidden'!Z27="x","x",Y$2-'Indicator Date hidden'!Z27)</f>
        <v>#REF!</v>
      </c>
      <c r="Z26" s="129" t="e">
        <f>IF('Indicator Date hidden'!AA27="x","x",Z$2-'Indicator Date hidden'!AA27)</f>
        <v>#REF!</v>
      </c>
      <c r="AA26" s="129" t="e">
        <f>IF('Indicator Date hidden'!AB27="x","x",AA$2-'Indicator Date hidden'!AB27)</f>
        <v>#REF!</v>
      </c>
      <c r="AB26" s="129" t="e">
        <f>IF('Indicator Date hidden'!AC27="x","x",AB$2-'Indicator Date hidden'!AC27)</f>
        <v>#REF!</v>
      </c>
      <c r="AC26" s="129" t="e">
        <f>IF('Indicator Date hidden'!AD27="x","x",AC$2-'Indicator Date hidden'!AD27)</f>
        <v>#REF!</v>
      </c>
      <c r="AD26" s="129" t="e">
        <f>IF('Indicator Date hidden'!AE27="x","x",AD$2-'Indicator Date hidden'!AE27)</f>
        <v>#REF!</v>
      </c>
      <c r="AE26" s="129" t="e">
        <f>IF('Indicator Date hidden'!AF27="x","x",AE$2-'Indicator Date hidden'!AF27)</f>
        <v>#REF!</v>
      </c>
      <c r="AF26" s="129" t="e">
        <f>IF('Indicator Date hidden'!AG27="x","x",AF$2-'Indicator Date hidden'!AG27)</f>
        <v>#REF!</v>
      </c>
      <c r="AG26" s="129" t="e">
        <f>IF('Indicator Date hidden'!AH27="x","x",AG$2-'Indicator Date hidden'!AH27)</f>
        <v>#REF!</v>
      </c>
      <c r="AH26" s="129" t="e">
        <f>IF('Indicator Date hidden'!AI27="x","x",AH$2-'Indicator Date hidden'!AI27)</f>
        <v>#REF!</v>
      </c>
      <c r="AI26" s="129" t="e">
        <f>IF('Indicator Date hidden'!AJ27="x","x",AI$2-'Indicator Date hidden'!AJ27)</f>
        <v>#REF!</v>
      </c>
      <c r="AJ26" s="129" t="e">
        <f>IF('Indicator Date hidden'!AK27="x","x",AJ$2-'Indicator Date hidden'!AK27)</f>
        <v>#REF!</v>
      </c>
      <c r="AK26" s="129" t="e">
        <f>IF('Indicator Date hidden'!AL27="x","x",AK$2-'Indicator Date hidden'!AL27)</f>
        <v>#REF!</v>
      </c>
      <c r="AL26" s="129" t="e">
        <f>IF('Indicator Date hidden'!AM27="x","x",AL$2-'Indicator Date hidden'!AM27)</f>
        <v>#REF!</v>
      </c>
      <c r="AM26" s="129" t="e">
        <f>IF('Indicator Date hidden'!AN27="x","x",AM$2-'Indicator Date hidden'!AN27)</f>
        <v>#REF!</v>
      </c>
      <c r="AN26" s="129" t="e">
        <f>IF('Indicator Date hidden'!AO27="x","x",AN$2-'Indicator Date hidden'!AO27)</f>
        <v>#REF!</v>
      </c>
      <c r="AO26" s="129" t="e">
        <f>IF('Indicator Date hidden'!AP27="x","x",AO$2-'Indicator Date hidden'!AP27)</f>
        <v>#REF!</v>
      </c>
      <c r="AP26" s="129" t="e">
        <f>IF('Indicator Date hidden'!AQ27="x","x",AP$2-'Indicator Date hidden'!AQ27)</f>
        <v>#REF!</v>
      </c>
      <c r="AQ26" s="129" t="e">
        <f>IF('Indicator Date hidden'!AR27="x","x",AQ$2-'Indicator Date hidden'!AR27)</f>
        <v>#REF!</v>
      </c>
      <c r="AR26" s="129" t="e">
        <f>IF('Indicator Date hidden'!AS27="x","x",AR$2-'Indicator Date hidden'!AS27)</f>
        <v>#REF!</v>
      </c>
      <c r="AS26" s="129" t="e">
        <f>IF('Indicator Date hidden'!AT27="x","x",AS$2-'Indicator Date hidden'!AT27)</f>
        <v>#REF!</v>
      </c>
      <c r="AT26" s="129" t="e">
        <f>IF('Indicator Date hidden'!AU27="x","x",AT$2-'Indicator Date hidden'!AU27)</f>
        <v>#REF!</v>
      </c>
      <c r="AU26" s="129" t="e">
        <f>IF('Indicator Date hidden'!AV27="x","x",AU$2-'Indicator Date hidden'!AV27)</f>
        <v>#REF!</v>
      </c>
      <c r="AV26" s="129" t="e">
        <f>IF('Indicator Date hidden'!AW27="x","x",AV$2-'Indicator Date hidden'!AW27)</f>
        <v>#REF!</v>
      </c>
      <c r="AW26" s="129" t="e">
        <f>IF('Indicator Date hidden'!AX27="x","x",AW$2-'Indicator Date hidden'!AX27)</f>
        <v>#REF!</v>
      </c>
      <c r="AX26" s="129" t="e">
        <f>IF('Indicator Date hidden'!AY27="x","x",AX$2-'Indicator Date hidden'!AY27)</f>
        <v>#REF!</v>
      </c>
      <c r="AY26" s="129" t="e">
        <f>IF('Indicator Date hidden'!AZ27="x","x",AY$2-'Indicator Date hidden'!AZ27)</f>
        <v>#REF!</v>
      </c>
      <c r="AZ26" s="129" t="e">
        <f>IF('Indicator Date hidden'!BA27="x","x",AZ$2-'Indicator Date hidden'!BA27)</f>
        <v>#REF!</v>
      </c>
      <c r="BA26" s="129" t="e">
        <f>IF('Indicator Date hidden'!BB27="x","x",BA$2-'Indicator Date hidden'!BB27)</f>
        <v>#REF!</v>
      </c>
      <c r="BB26" s="129" t="e">
        <f>IF('Indicator Date hidden'!BC27="x","x",BB$2-'Indicator Date hidden'!BC27)</f>
        <v>#REF!</v>
      </c>
      <c r="BC26" s="129" t="e">
        <f>IF('Indicator Date hidden'!BD27="x","x",BC$2-'Indicator Date hidden'!BD27)</f>
        <v>#REF!</v>
      </c>
      <c r="BD26" s="129" t="e">
        <f>IF('Indicator Date hidden'!BE27="x","x",BD$2-'Indicator Date hidden'!BE27)</f>
        <v>#REF!</v>
      </c>
      <c r="BE26" s="129" t="e">
        <f>IF('Indicator Date hidden'!BF27="x","x",BE$2-'Indicator Date hidden'!BF27)</f>
        <v>#REF!</v>
      </c>
      <c r="BF26" s="129" t="e">
        <f>IF('Indicator Date hidden'!BG27="x","x",BF$2-'Indicator Date hidden'!BG27)</f>
        <v>#REF!</v>
      </c>
      <c r="BG26" s="129" t="e">
        <f>IF('Indicator Date hidden'!BH27="x","x",BG$2-'Indicator Date hidden'!BH27)</f>
        <v>#REF!</v>
      </c>
      <c r="BH26" s="129" t="e">
        <f>IF('Indicator Date hidden'!BI27="x","x",BH$2-'Indicator Date hidden'!BI27)</f>
        <v>#REF!</v>
      </c>
      <c r="BI26" s="129" t="e">
        <f>IF('Indicator Date hidden'!BJ27="x","x",BI$2-'Indicator Date hidden'!BJ27)</f>
        <v>#REF!</v>
      </c>
      <c r="BJ26" s="129" t="e">
        <f>IF('Indicator Date hidden'!BK27="x","x",BJ$2-'Indicator Date hidden'!BK27)</f>
        <v>#REF!</v>
      </c>
      <c r="BK26" s="129" t="e">
        <f>IF('Indicator Date hidden'!BL27="x","x",BK$2-'Indicator Date hidden'!BL27)</f>
        <v>#REF!</v>
      </c>
      <c r="BL26" s="129" t="e">
        <f>IF('Indicator Date hidden'!BM27="x","x",BL$2-'Indicator Date hidden'!BM27)</f>
        <v>#REF!</v>
      </c>
      <c r="BM26" s="129" t="e">
        <f>IF('Indicator Date hidden'!BN27="x","x",BM$2-'Indicator Date hidden'!BN27)</f>
        <v>#REF!</v>
      </c>
      <c r="BN26" s="129" t="e">
        <f>IF('Indicator Date hidden'!BO27="x","x",BN$2-'Indicator Date hidden'!BO27)</f>
        <v>#REF!</v>
      </c>
      <c r="BO26" s="129" t="e">
        <f>IF('Indicator Date hidden'!BP27="x","x",BO$2-'Indicator Date hidden'!BP27)</f>
        <v>#REF!</v>
      </c>
      <c r="BP26" s="129" t="e">
        <f>IF('Indicator Date hidden'!BQ27="x","x",BP$2-'Indicator Date hidden'!BQ27)</f>
        <v>#REF!</v>
      </c>
      <c r="BQ26" s="129" t="e">
        <f>IF('Indicator Date hidden'!BR27="x","x",BQ$2-'Indicator Date hidden'!BR27)</f>
        <v>#REF!</v>
      </c>
      <c r="BR26" s="129" t="e">
        <f>IF('Indicator Date hidden'!BS27="x","x",BR$2-'Indicator Date hidden'!BS27)</f>
        <v>#REF!</v>
      </c>
      <c r="BS26" s="129" t="e">
        <f>IF('Indicator Date hidden'!BT27="x","x",BS$2-'Indicator Date hidden'!BT27)</f>
        <v>#REF!</v>
      </c>
      <c r="BT26" s="129" t="e">
        <f>IF('Indicator Date hidden'!BU27="x","x",BT$2-'Indicator Date hidden'!BU27)</f>
        <v>#REF!</v>
      </c>
      <c r="BU26" s="129" t="e">
        <f>IF('Indicator Date hidden'!BV27="x","x",BU$2-'Indicator Date hidden'!BV27)</f>
        <v>#REF!</v>
      </c>
      <c r="BV26" s="129" t="e">
        <f>IF('Indicator Date hidden'!BW27="x","x",BV$2-'Indicator Date hidden'!BW27)</f>
        <v>#REF!</v>
      </c>
      <c r="BW26" s="129" t="e">
        <f>IF('Indicator Date hidden'!BX27="x","x",BW$2-'Indicator Date hidden'!BX27)</f>
        <v>#REF!</v>
      </c>
      <c r="BX26" s="129" t="e">
        <f>IF('Indicator Date hidden'!BY27="x","x",BX$2-'Indicator Date hidden'!BY27)</f>
        <v>#REF!</v>
      </c>
      <c r="BY26" s="5" t="e">
        <f t="shared" si="0"/>
        <v>#REF!</v>
      </c>
      <c r="BZ26" s="130" t="e">
        <f t="shared" si="1"/>
        <v>#REF!</v>
      </c>
      <c r="CA26" s="5">
        <f t="shared" si="2"/>
        <v>0</v>
      </c>
      <c r="CB26" s="130" t="e">
        <f t="shared" si="3"/>
        <v>#REF!</v>
      </c>
      <c r="CC26" s="133" t="e">
        <f t="shared" si="4"/>
        <v>#REF!</v>
      </c>
    </row>
    <row r="27" spans="1:81" x14ac:dyDescent="0.25">
      <c r="A27" t="s">
        <v>46</v>
      </c>
      <c r="B27" s="129" t="e">
        <f>IF('Indicator Date hidden'!C28="x","x",B$2-'Indicator Date hidden'!C28)</f>
        <v>#REF!</v>
      </c>
      <c r="C27" s="129" t="e">
        <f>IF('Indicator Date hidden'!D28="x","x",C$2-'Indicator Date hidden'!D28)</f>
        <v>#REF!</v>
      </c>
      <c r="D27" s="129" t="e">
        <f>IF('Indicator Date hidden'!E28="x","x",D$2-'Indicator Date hidden'!E28)</f>
        <v>#REF!</v>
      </c>
      <c r="E27" s="129" t="e">
        <f>IF('Indicator Date hidden'!F28="x","x",E$2-'Indicator Date hidden'!F28)</f>
        <v>#REF!</v>
      </c>
      <c r="F27" s="129" t="e">
        <f>IF('Indicator Date hidden'!G28="x","x",F$2-'Indicator Date hidden'!G28)</f>
        <v>#REF!</v>
      </c>
      <c r="G27" s="129" t="e">
        <f>IF('Indicator Date hidden'!H28="x","x",G$2-'Indicator Date hidden'!H28)</f>
        <v>#REF!</v>
      </c>
      <c r="H27" s="129" t="e">
        <f>IF('Indicator Date hidden'!I28="x","x",H$2-'Indicator Date hidden'!I28)</f>
        <v>#REF!</v>
      </c>
      <c r="I27" s="129" t="e">
        <f>IF('Indicator Date hidden'!J28="x","x",I$2-'Indicator Date hidden'!J28)</f>
        <v>#REF!</v>
      </c>
      <c r="J27" s="129" t="e">
        <f>IF('Indicator Date hidden'!K28="x","x",J$2-'Indicator Date hidden'!K28)</f>
        <v>#REF!</v>
      </c>
      <c r="K27" s="129" t="e">
        <f>IF('Indicator Date hidden'!L28="x","x",K$2-'Indicator Date hidden'!L28)</f>
        <v>#REF!</v>
      </c>
      <c r="L27" s="129" t="e">
        <f>IF('Indicator Date hidden'!M28="x","x",L$2-'Indicator Date hidden'!M28)</f>
        <v>#REF!</v>
      </c>
      <c r="M27" s="129" t="e">
        <f>IF('Indicator Date hidden'!N28="x","x",M$2-'Indicator Date hidden'!N28)</f>
        <v>#REF!</v>
      </c>
      <c r="N27" s="129" t="e">
        <f>IF('Indicator Date hidden'!O28="x","x",N$2-'Indicator Date hidden'!O28)</f>
        <v>#REF!</v>
      </c>
      <c r="O27" s="129" t="e">
        <f>IF('Indicator Date hidden'!P28="x","x",O$2-'Indicator Date hidden'!P28)</f>
        <v>#REF!</v>
      </c>
      <c r="P27" s="129" t="e">
        <f>IF('Indicator Date hidden'!Q28="x","x",P$2-'Indicator Date hidden'!Q28)</f>
        <v>#REF!</v>
      </c>
      <c r="Q27" s="129" t="e">
        <f>IF('Indicator Date hidden'!R28="x","x",Q$2-'Indicator Date hidden'!R28)</f>
        <v>#REF!</v>
      </c>
      <c r="R27" s="129" t="e">
        <f>IF('Indicator Date hidden'!S28="x","x",R$2-'Indicator Date hidden'!S28)</f>
        <v>#REF!</v>
      </c>
      <c r="S27" s="129" t="e">
        <f>IF('Indicator Date hidden'!T28="x","x",S$2-'Indicator Date hidden'!T28)</f>
        <v>#REF!</v>
      </c>
      <c r="T27" s="129" t="e">
        <f>IF('Indicator Date hidden'!U28="x","x",T$2-'Indicator Date hidden'!U28)</f>
        <v>#REF!</v>
      </c>
      <c r="U27" s="129" t="e">
        <f>IF('Indicator Date hidden'!V28="x","x",U$2-'Indicator Date hidden'!V28)</f>
        <v>#REF!</v>
      </c>
      <c r="V27" s="129" t="e">
        <f>IF('Indicator Date hidden'!W28="x","x",V$2-'Indicator Date hidden'!W28)</f>
        <v>#REF!</v>
      </c>
      <c r="W27" s="129" t="e">
        <f>IF('Indicator Date hidden'!X28="x","x",W$2-'Indicator Date hidden'!X28)</f>
        <v>#REF!</v>
      </c>
      <c r="X27" s="129" t="e">
        <f>IF('Indicator Date hidden'!Y28="x","x",X$2-'Indicator Date hidden'!Y28)</f>
        <v>#REF!</v>
      </c>
      <c r="Y27" s="129" t="e">
        <f>IF('Indicator Date hidden'!Z28="x","x",Y$2-'Indicator Date hidden'!Z28)</f>
        <v>#REF!</v>
      </c>
      <c r="Z27" s="129" t="e">
        <f>IF('Indicator Date hidden'!AA28="x","x",Z$2-'Indicator Date hidden'!AA28)</f>
        <v>#REF!</v>
      </c>
      <c r="AA27" s="129" t="e">
        <f>IF('Indicator Date hidden'!AB28="x","x",AA$2-'Indicator Date hidden'!AB28)</f>
        <v>#REF!</v>
      </c>
      <c r="AB27" s="129" t="e">
        <f>IF('Indicator Date hidden'!AC28="x","x",AB$2-'Indicator Date hidden'!AC28)</f>
        <v>#REF!</v>
      </c>
      <c r="AC27" s="129" t="e">
        <f>IF('Indicator Date hidden'!AD28="x","x",AC$2-'Indicator Date hidden'!AD28)</f>
        <v>#REF!</v>
      </c>
      <c r="AD27" s="129" t="e">
        <f>IF('Indicator Date hidden'!AE28="x","x",AD$2-'Indicator Date hidden'!AE28)</f>
        <v>#REF!</v>
      </c>
      <c r="AE27" s="129" t="e">
        <f>IF('Indicator Date hidden'!AF28="x","x",AE$2-'Indicator Date hidden'!AF28)</f>
        <v>#REF!</v>
      </c>
      <c r="AF27" s="129" t="e">
        <f>IF('Indicator Date hidden'!AG28="x","x",AF$2-'Indicator Date hidden'!AG28)</f>
        <v>#REF!</v>
      </c>
      <c r="AG27" s="129" t="e">
        <f>IF('Indicator Date hidden'!AH28="x","x",AG$2-'Indicator Date hidden'!AH28)</f>
        <v>#REF!</v>
      </c>
      <c r="AH27" s="129" t="e">
        <f>IF('Indicator Date hidden'!AI28="x","x",AH$2-'Indicator Date hidden'!AI28)</f>
        <v>#REF!</v>
      </c>
      <c r="AI27" s="129" t="e">
        <f>IF('Indicator Date hidden'!AJ28="x","x",AI$2-'Indicator Date hidden'!AJ28)</f>
        <v>#REF!</v>
      </c>
      <c r="AJ27" s="129" t="e">
        <f>IF('Indicator Date hidden'!AK28="x","x",AJ$2-'Indicator Date hidden'!AK28)</f>
        <v>#REF!</v>
      </c>
      <c r="AK27" s="129" t="e">
        <f>IF('Indicator Date hidden'!AL28="x","x",AK$2-'Indicator Date hidden'!AL28)</f>
        <v>#REF!</v>
      </c>
      <c r="AL27" s="129" t="e">
        <f>IF('Indicator Date hidden'!AM28="x","x",AL$2-'Indicator Date hidden'!AM28)</f>
        <v>#REF!</v>
      </c>
      <c r="AM27" s="129" t="e">
        <f>IF('Indicator Date hidden'!AN28="x","x",AM$2-'Indicator Date hidden'!AN28)</f>
        <v>#REF!</v>
      </c>
      <c r="AN27" s="129" t="e">
        <f>IF('Indicator Date hidden'!AO28="x","x",AN$2-'Indicator Date hidden'!AO28)</f>
        <v>#REF!</v>
      </c>
      <c r="AO27" s="129" t="e">
        <f>IF('Indicator Date hidden'!AP28="x","x",AO$2-'Indicator Date hidden'!AP28)</f>
        <v>#REF!</v>
      </c>
      <c r="AP27" s="129" t="e">
        <f>IF('Indicator Date hidden'!AQ28="x","x",AP$2-'Indicator Date hidden'!AQ28)</f>
        <v>#REF!</v>
      </c>
      <c r="AQ27" s="129" t="e">
        <f>IF('Indicator Date hidden'!AR28="x","x",AQ$2-'Indicator Date hidden'!AR28)</f>
        <v>#REF!</v>
      </c>
      <c r="AR27" s="129" t="e">
        <f>IF('Indicator Date hidden'!AS28="x","x",AR$2-'Indicator Date hidden'!AS28)</f>
        <v>#REF!</v>
      </c>
      <c r="AS27" s="129" t="e">
        <f>IF('Indicator Date hidden'!AT28="x","x",AS$2-'Indicator Date hidden'!AT28)</f>
        <v>#REF!</v>
      </c>
      <c r="AT27" s="129" t="e">
        <f>IF('Indicator Date hidden'!AU28="x","x",AT$2-'Indicator Date hidden'!AU28)</f>
        <v>#REF!</v>
      </c>
      <c r="AU27" s="129" t="e">
        <f>IF('Indicator Date hidden'!AV28="x","x",AU$2-'Indicator Date hidden'!AV28)</f>
        <v>#REF!</v>
      </c>
      <c r="AV27" s="129" t="e">
        <f>IF('Indicator Date hidden'!AW28="x","x",AV$2-'Indicator Date hidden'!AW28)</f>
        <v>#REF!</v>
      </c>
      <c r="AW27" s="129" t="e">
        <f>IF('Indicator Date hidden'!AX28="x","x",AW$2-'Indicator Date hidden'!AX28)</f>
        <v>#REF!</v>
      </c>
      <c r="AX27" s="129" t="e">
        <f>IF('Indicator Date hidden'!AY28="x","x",AX$2-'Indicator Date hidden'!AY28)</f>
        <v>#REF!</v>
      </c>
      <c r="AY27" s="129" t="e">
        <f>IF('Indicator Date hidden'!AZ28="x","x",AY$2-'Indicator Date hidden'!AZ28)</f>
        <v>#REF!</v>
      </c>
      <c r="AZ27" s="129" t="e">
        <f>IF('Indicator Date hidden'!BA28="x","x",AZ$2-'Indicator Date hidden'!BA28)</f>
        <v>#REF!</v>
      </c>
      <c r="BA27" s="129" t="e">
        <f>IF('Indicator Date hidden'!BB28="x","x",BA$2-'Indicator Date hidden'!BB28)</f>
        <v>#REF!</v>
      </c>
      <c r="BB27" s="129" t="e">
        <f>IF('Indicator Date hidden'!BC28="x","x",BB$2-'Indicator Date hidden'!BC28)</f>
        <v>#REF!</v>
      </c>
      <c r="BC27" s="129" t="e">
        <f>IF('Indicator Date hidden'!BD28="x","x",BC$2-'Indicator Date hidden'!BD28)</f>
        <v>#REF!</v>
      </c>
      <c r="BD27" s="129" t="e">
        <f>IF('Indicator Date hidden'!BE28="x","x",BD$2-'Indicator Date hidden'!BE28)</f>
        <v>#REF!</v>
      </c>
      <c r="BE27" s="129" t="e">
        <f>IF('Indicator Date hidden'!BF28="x","x",BE$2-'Indicator Date hidden'!BF28)</f>
        <v>#REF!</v>
      </c>
      <c r="BF27" s="129" t="e">
        <f>IF('Indicator Date hidden'!BG28="x","x",BF$2-'Indicator Date hidden'!BG28)</f>
        <v>#REF!</v>
      </c>
      <c r="BG27" s="129" t="e">
        <f>IF('Indicator Date hidden'!BH28="x","x",BG$2-'Indicator Date hidden'!BH28)</f>
        <v>#REF!</v>
      </c>
      <c r="BH27" s="129" t="e">
        <f>IF('Indicator Date hidden'!BI28="x","x",BH$2-'Indicator Date hidden'!BI28)</f>
        <v>#REF!</v>
      </c>
      <c r="BI27" s="129" t="e">
        <f>IF('Indicator Date hidden'!BJ28="x","x",BI$2-'Indicator Date hidden'!BJ28)</f>
        <v>#REF!</v>
      </c>
      <c r="BJ27" s="129" t="e">
        <f>IF('Indicator Date hidden'!BK28="x","x",BJ$2-'Indicator Date hidden'!BK28)</f>
        <v>#REF!</v>
      </c>
      <c r="BK27" s="129" t="e">
        <f>IF('Indicator Date hidden'!BL28="x","x",BK$2-'Indicator Date hidden'!BL28)</f>
        <v>#REF!</v>
      </c>
      <c r="BL27" s="129" t="e">
        <f>IF('Indicator Date hidden'!BM28="x","x",BL$2-'Indicator Date hidden'!BM28)</f>
        <v>#REF!</v>
      </c>
      <c r="BM27" s="129" t="e">
        <f>IF('Indicator Date hidden'!BN28="x","x",BM$2-'Indicator Date hidden'!BN28)</f>
        <v>#REF!</v>
      </c>
      <c r="BN27" s="129" t="e">
        <f>IF('Indicator Date hidden'!BO28="x","x",BN$2-'Indicator Date hidden'!BO28)</f>
        <v>#REF!</v>
      </c>
      <c r="BO27" s="129" t="e">
        <f>IF('Indicator Date hidden'!BP28="x","x",BO$2-'Indicator Date hidden'!BP28)</f>
        <v>#REF!</v>
      </c>
      <c r="BP27" s="129" t="e">
        <f>IF('Indicator Date hidden'!BQ28="x","x",BP$2-'Indicator Date hidden'!BQ28)</f>
        <v>#REF!</v>
      </c>
      <c r="BQ27" s="129" t="e">
        <f>IF('Indicator Date hidden'!BR28="x","x",BQ$2-'Indicator Date hidden'!BR28)</f>
        <v>#REF!</v>
      </c>
      <c r="BR27" s="129" t="e">
        <f>IF('Indicator Date hidden'!BS28="x","x",BR$2-'Indicator Date hidden'!BS28)</f>
        <v>#REF!</v>
      </c>
      <c r="BS27" s="129" t="e">
        <f>IF('Indicator Date hidden'!BT28="x","x",BS$2-'Indicator Date hidden'!BT28)</f>
        <v>#REF!</v>
      </c>
      <c r="BT27" s="129" t="e">
        <f>IF('Indicator Date hidden'!BU28="x","x",BT$2-'Indicator Date hidden'!BU28)</f>
        <v>#REF!</v>
      </c>
      <c r="BU27" s="129" t="e">
        <f>IF('Indicator Date hidden'!BV28="x","x",BU$2-'Indicator Date hidden'!BV28)</f>
        <v>#REF!</v>
      </c>
      <c r="BV27" s="129" t="e">
        <f>IF('Indicator Date hidden'!BW28="x","x",BV$2-'Indicator Date hidden'!BW28)</f>
        <v>#REF!</v>
      </c>
      <c r="BW27" s="129" t="e">
        <f>IF('Indicator Date hidden'!BX28="x","x",BW$2-'Indicator Date hidden'!BX28)</f>
        <v>#REF!</v>
      </c>
      <c r="BX27" s="129" t="e">
        <f>IF('Indicator Date hidden'!BY28="x","x",BX$2-'Indicator Date hidden'!BY28)</f>
        <v>#REF!</v>
      </c>
      <c r="BY27" s="5" t="e">
        <f t="shared" si="0"/>
        <v>#REF!</v>
      </c>
      <c r="BZ27" s="130" t="e">
        <f t="shared" si="1"/>
        <v>#REF!</v>
      </c>
      <c r="CA27" s="5">
        <f t="shared" si="2"/>
        <v>0</v>
      </c>
      <c r="CB27" s="130" t="e">
        <f t="shared" si="3"/>
        <v>#REF!</v>
      </c>
      <c r="CC27" s="133" t="e">
        <f t="shared" si="4"/>
        <v>#REF!</v>
      </c>
    </row>
    <row r="28" spans="1:81" x14ac:dyDescent="0.25">
      <c r="A28" t="s">
        <v>48</v>
      </c>
      <c r="B28" s="129" t="e">
        <f>IF('Indicator Date hidden'!C29="x","x",B$2-'Indicator Date hidden'!C29)</f>
        <v>#REF!</v>
      </c>
      <c r="C28" s="129" t="e">
        <f>IF('Indicator Date hidden'!D29="x","x",C$2-'Indicator Date hidden'!D29)</f>
        <v>#REF!</v>
      </c>
      <c r="D28" s="129" t="e">
        <f>IF('Indicator Date hidden'!E29="x","x",D$2-'Indicator Date hidden'!E29)</f>
        <v>#REF!</v>
      </c>
      <c r="E28" s="129" t="e">
        <f>IF('Indicator Date hidden'!F29="x","x",E$2-'Indicator Date hidden'!F29)</f>
        <v>#REF!</v>
      </c>
      <c r="F28" s="129" t="e">
        <f>IF('Indicator Date hidden'!G29="x","x",F$2-'Indicator Date hidden'!G29)</f>
        <v>#REF!</v>
      </c>
      <c r="G28" s="129" t="e">
        <f>IF('Indicator Date hidden'!H29="x","x",G$2-'Indicator Date hidden'!H29)</f>
        <v>#REF!</v>
      </c>
      <c r="H28" s="129" t="e">
        <f>IF('Indicator Date hidden'!I29="x","x",H$2-'Indicator Date hidden'!I29)</f>
        <v>#REF!</v>
      </c>
      <c r="I28" s="129" t="e">
        <f>IF('Indicator Date hidden'!J29="x","x",I$2-'Indicator Date hidden'!J29)</f>
        <v>#REF!</v>
      </c>
      <c r="J28" s="129" t="e">
        <f>IF('Indicator Date hidden'!K29="x","x",J$2-'Indicator Date hidden'!K29)</f>
        <v>#REF!</v>
      </c>
      <c r="K28" s="129" t="e">
        <f>IF('Indicator Date hidden'!L29="x","x",K$2-'Indicator Date hidden'!L29)</f>
        <v>#REF!</v>
      </c>
      <c r="L28" s="129" t="e">
        <f>IF('Indicator Date hidden'!M29="x","x",L$2-'Indicator Date hidden'!M29)</f>
        <v>#REF!</v>
      </c>
      <c r="M28" s="129" t="e">
        <f>IF('Indicator Date hidden'!N29="x","x",M$2-'Indicator Date hidden'!N29)</f>
        <v>#REF!</v>
      </c>
      <c r="N28" s="129" t="e">
        <f>IF('Indicator Date hidden'!O29="x","x",N$2-'Indicator Date hidden'!O29)</f>
        <v>#REF!</v>
      </c>
      <c r="O28" s="129" t="e">
        <f>IF('Indicator Date hidden'!P29="x","x",O$2-'Indicator Date hidden'!P29)</f>
        <v>#REF!</v>
      </c>
      <c r="P28" s="129" t="e">
        <f>IF('Indicator Date hidden'!Q29="x","x",P$2-'Indicator Date hidden'!Q29)</f>
        <v>#REF!</v>
      </c>
      <c r="Q28" s="129" t="e">
        <f>IF('Indicator Date hidden'!R29="x","x",Q$2-'Indicator Date hidden'!R29)</f>
        <v>#REF!</v>
      </c>
      <c r="R28" s="129" t="e">
        <f>IF('Indicator Date hidden'!S29="x","x",R$2-'Indicator Date hidden'!S29)</f>
        <v>#REF!</v>
      </c>
      <c r="S28" s="129" t="e">
        <f>IF('Indicator Date hidden'!T29="x","x",S$2-'Indicator Date hidden'!T29)</f>
        <v>#REF!</v>
      </c>
      <c r="T28" s="129" t="e">
        <f>IF('Indicator Date hidden'!U29="x","x",T$2-'Indicator Date hidden'!U29)</f>
        <v>#REF!</v>
      </c>
      <c r="U28" s="129" t="e">
        <f>IF('Indicator Date hidden'!V29="x","x",U$2-'Indicator Date hidden'!V29)</f>
        <v>#REF!</v>
      </c>
      <c r="V28" s="129" t="e">
        <f>IF('Indicator Date hidden'!W29="x","x",V$2-'Indicator Date hidden'!W29)</f>
        <v>#REF!</v>
      </c>
      <c r="W28" s="129" t="e">
        <f>IF('Indicator Date hidden'!X29="x","x",W$2-'Indicator Date hidden'!X29)</f>
        <v>#REF!</v>
      </c>
      <c r="X28" s="129" t="e">
        <f>IF('Indicator Date hidden'!Y29="x","x",X$2-'Indicator Date hidden'!Y29)</f>
        <v>#REF!</v>
      </c>
      <c r="Y28" s="129" t="e">
        <f>IF('Indicator Date hidden'!Z29="x","x",Y$2-'Indicator Date hidden'!Z29)</f>
        <v>#REF!</v>
      </c>
      <c r="Z28" s="129" t="e">
        <f>IF('Indicator Date hidden'!AA29="x","x",Z$2-'Indicator Date hidden'!AA29)</f>
        <v>#REF!</v>
      </c>
      <c r="AA28" s="129" t="e">
        <f>IF('Indicator Date hidden'!AB29="x","x",AA$2-'Indicator Date hidden'!AB29)</f>
        <v>#REF!</v>
      </c>
      <c r="AB28" s="129" t="e">
        <f>IF('Indicator Date hidden'!AC29="x","x",AB$2-'Indicator Date hidden'!AC29)</f>
        <v>#REF!</v>
      </c>
      <c r="AC28" s="129" t="e">
        <f>IF('Indicator Date hidden'!AD29="x","x",AC$2-'Indicator Date hidden'!AD29)</f>
        <v>#REF!</v>
      </c>
      <c r="AD28" s="129" t="e">
        <f>IF('Indicator Date hidden'!AE29="x","x",AD$2-'Indicator Date hidden'!AE29)</f>
        <v>#REF!</v>
      </c>
      <c r="AE28" s="129" t="e">
        <f>IF('Indicator Date hidden'!AF29="x","x",AE$2-'Indicator Date hidden'!AF29)</f>
        <v>#REF!</v>
      </c>
      <c r="AF28" s="129" t="e">
        <f>IF('Indicator Date hidden'!AG29="x","x",AF$2-'Indicator Date hidden'!AG29)</f>
        <v>#REF!</v>
      </c>
      <c r="AG28" s="129" t="e">
        <f>IF('Indicator Date hidden'!AH29="x","x",AG$2-'Indicator Date hidden'!AH29)</f>
        <v>#REF!</v>
      </c>
      <c r="AH28" s="129" t="e">
        <f>IF('Indicator Date hidden'!AI29="x","x",AH$2-'Indicator Date hidden'!AI29)</f>
        <v>#REF!</v>
      </c>
      <c r="AI28" s="129" t="e">
        <f>IF('Indicator Date hidden'!AJ29="x","x",AI$2-'Indicator Date hidden'!AJ29)</f>
        <v>#REF!</v>
      </c>
      <c r="AJ28" s="129" t="e">
        <f>IF('Indicator Date hidden'!AK29="x","x",AJ$2-'Indicator Date hidden'!AK29)</f>
        <v>#REF!</v>
      </c>
      <c r="AK28" s="129" t="e">
        <f>IF('Indicator Date hidden'!AL29="x","x",AK$2-'Indicator Date hidden'!AL29)</f>
        <v>#REF!</v>
      </c>
      <c r="AL28" s="129" t="e">
        <f>IF('Indicator Date hidden'!AM29="x","x",AL$2-'Indicator Date hidden'!AM29)</f>
        <v>#REF!</v>
      </c>
      <c r="AM28" s="129" t="e">
        <f>IF('Indicator Date hidden'!AN29="x","x",AM$2-'Indicator Date hidden'!AN29)</f>
        <v>#REF!</v>
      </c>
      <c r="AN28" s="129" t="e">
        <f>IF('Indicator Date hidden'!AO29="x","x",AN$2-'Indicator Date hidden'!AO29)</f>
        <v>#REF!</v>
      </c>
      <c r="AO28" s="129" t="e">
        <f>IF('Indicator Date hidden'!AP29="x","x",AO$2-'Indicator Date hidden'!AP29)</f>
        <v>#REF!</v>
      </c>
      <c r="AP28" s="129" t="e">
        <f>IF('Indicator Date hidden'!AQ29="x","x",AP$2-'Indicator Date hidden'!AQ29)</f>
        <v>#REF!</v>
      </c>
      <c r="AQ28" s="129" t="e">
        <f>IF('Indicator Date hidden'!AR29="x","x",AQ$2-'Indicator Date hidden'!AR29)</f>
        <v>#REF!</v>
      </c>
      <c r="AR28" s="129" t="e">
        <f>IF('Indicator Date hidden'!AS29="x","x",AR$2-'Indicator Date hidden'!AS29)</f>
        <v>#REF!</v>
      </c>
      <c r="AS28" s="129" t="e">
        <f>IF('Indicator Date hidden'!AT29="x","x",AS$2-'Indicator Date hidden'!AT29)</f>
        <v>#REF!</v>
      </c>
      <c r="AT28" s="129" t="e">
        <f>IF('Indicator Date hidden'!AU29="x","x",AT$2-'Indicator Date hidden'!AU29)</f>
        <v>#REF!</v>
      </c>
      <c r="AU28" s="129" t="e">
        <f>IF('Indicator Date hidden'!AV29="x","x",AU$2-'Indicator Date hidden'!AV29)</f>
        <v>#REF!</v>
      </c>
      <c r="AV28" s="129" t="e">
        <f>IF('Indicator Date hidden'!AW29="x","x",AV$2-'Indicator Date hidden'!AW29)</f>
        <v>#REF!</v>
      </c>
      <c r="AW28" s="129" t="e">
        <f>IF('Indicator Date hidden'!AX29="x","x",AW$2-'Indicator Date hidden'!AX29)</f>
        <v>#REF!</v>
      </c>
      <c r="AX28" s="129" t="e">
        <f>IF('Indicator Date hidden'!AY29="x","x",AX$2-'Indicator Date hidden'!AY29)</f>
        <v>#REF!</v>
      </c>
      <c r="AY28" s="129" t="e">
        <f>IF('Indicator Date hidden'!AZ29="x","x",AY$2-'Indicator Date hidden'!AZ29)</f>
        <v>#REF!</v>
      </c>
      <c r="AZ28" s="129" t="e">
        <f>IF('Indicator Date hidden'!BA29="x","x",AZ$2-'Indicator Date hidden'!BA29)</f>
        <v>#REF!</v>
      </c>
      <c r="BA28" s="129" t="e">
        <f>IF('Indicator Date hidden'!BB29="x","x",BA$2-'Indicator Date hidden'!BB29)</f>
        <v>#REF!</v>
      </c>
      <c r="BB28" s="129" t="e">
        <f>IF('Indicator Date hidden'!BC29="x","x",BB$2-'Indicator Date hidden'!BC29)</f>
        <v>#REF!</v>
      </c>
      <c r="BC28" s="129" t="e">
        <f>IF('Indicator Date hidden'!BD29="x","x",BC$2-'Indicator Date hidden'!BD29)</f>
        <v>#REF!</v>
      </c>
      <c r="BD28" s="129" t="e">
        <f>IF('Indicator Date hidden'!BE29="x","x",BD$2-'Indicator Date hidden'!BE29)</f>
        <v>#REF!</v>
      </c>
      <c r="BE28" s="129" t="e">
        <f>IF('Indicator Date hidden'!BF29="x","x",BE$2-'Indicator Date hidden'!BF29)</f>
        <v>#REF!</v>
      </c>
      <c r="BF28" s="129" t="e">
        <f>IF('Indicator Date hidden'!BG29="x","x",BF$2-'Indicator Date hidden'!BG29)</f>
        <v>#REF!</v>
      </c>
      <c r="BG28" s="129" t="e">
        <f>IF('Indicator Date hidden'!BH29="x","x",BG$2-'Indicator Date hidden'!BH29)</f>
        <v>#REF!</v>
      </c>
      <c r="BH28" s="129" t="e">
        <f>IF('Indicator Date hidden'!BI29="x","x",BH$2-'Indicator Date hidden'!BI29)</f>
        <v>#REF!</v>
      </c>
      <c r="BI28" s="129" t="e">
        <f>IF('Indicator Date hidden'!BJ29="x","x",BI$2-'Indicator Date hidden'!BJ29)</f>
        <v>#REF!</v>
      </c>
      <c r="BJ28" s="129" t="e">
        <f>IF('Indicator Date hidden'!BK29="x","x",BJ$2-'Indicator Date hidden'!BK29)</f>
        <v>#REF!</v>
      </c>
      <c r="BK28" s="129" t="e">
        <f>IF('Indicator Date hidden'!BL29="x","x",BK$2-'Indicator Date hidden'!BL29)</f>
        <v>#REF!</v>
      </c>
      <c r="BL28" s="129" t="e">
        <f>IF('Indicator Date hidden'!BM29="x","x",BL$2-'Indicator Date hidden'!BM29)</f>
        <v>#REF!</v>
      </c>
      <c r="BM28" s="129" t="e">
        <f>IF('Indicator Date hidden'!BN29="x","x",BM$2-'Indicator Date hidden'!BN29)</f>
        <v>#REF!</v>
      </c>
      <c r="BN28" s="129" t="e">
        <f>IF('Indicator Date hidden'!BO29="x","x",BN$2-'Indicator Date hidden'!BO29)</f>
        <v>#REF!</v>
      </c>
      <c r="BO28" s="129" t="e">
        <f>IF('Indicator Date hidden'!BP29="x","x",BO$2-'Indicator Date hidden'!BP29)</f>
        <v>#REF!</v>
      </c>
      <c r="BP28" s="129" t="e">
        <f>IF('Indicator Date hidden'!BQ29="x","x",BP$2-'Indicator Date hidden'!BQ29)</f>
        <v>#REF!</v>
      </c>
      <c r="BQ28" s="129" t="e">
        <f>IF('Indicator Date hidden'!BR29="x","x",BQ$2-'Indicator Date hidden'!BR29)</f>
        <v>#REF!</v>
      </c>
      <c r="BR28" s="129" t="e">
        <f>IF('Indicator Date hidden'!BS29="x","x",BR$2-'Indicator Date hidden'!BS29)</f>
        <v>#REF!</v>
      </c>
      <c r="BS28" s="129" t="e">
        <f>IF('Indicator Date hidden'!BT29="x","x",BS$2-'Indicator Date hidden'!BT29)</f>
        <v>#REF!</v>
      </c>
      <c r="BT28" s="129" t="e">
        <f>IF('Indicator Date hidden'!BU29="x","x",BT$2-'Indicator Date hidden'!BU29)</f>
        <v>#REF!</v>
      </c>
      <c r="BU28" s="129" t="e">
        <f>IF('Indicator Date hidden'!BV29="x","x",BU$2-'Indicator Date hidden'!BV29)</f>
        <v>#REF!</v>
      </c>
      <c r="BV28" s="129" t="e">
        <f>IF('Indicator Date hidden'!BW29="x","x",BV$2-'Indicator Date hidden'!BW29)</f>
        <v>#REF!</v>
      </c>
      <c r="BW28" s="129" t="e">
        <f>IF('Indicator Date hidden'!BX29="x","x",BW$2-'Indicator Date hidden'!BX29)</f>
        <v>#REF!</v>
      </c>
      <c r="BX28" s="129" t="e">
        <f>IF('Indicator Date hidden'!BY29="x","x",BX$2-'Indicator Date hidden'!BY29)</f>
        <v>#REF!</v>
      </c>
      <c r="BY28" s="5" t="e">
        <f t="shared" si="0"/>
        <v>#REF!</v>
      </c>
      <c r="BZ28" s="130" t="e">
        <f t="shared" si="1"/>
        <v>#REF!</v>
      </c>
      <c r="CA28" s="5">
        <f t="shared" si="2"/>
        <v>0</v>
      </c>
      <c r="CB28" s="130" t="e">
        <f t="shared" si="3"/>
        <v>#REF!</v>
      </c>
      <c r="CC28" s="133" t="e">
        <f t="shared" si="4"/>
        <v>#REF!</v>
      </c>
    </row>
    <row r="29" spans="1:81" x14ac:dyDescent="0.25">
      <c r="A29" t="s">
        <v>50</v>
      </c>
      <c r="B29" s="129" t="e">
        <f>IF('Indicator Date hidden'!C30="x","x",B$2-'Indicator Date hidden'!C30)</f>
        <v>#REF!</v>
      </c>
      <c r="C29" s="129" t="e">
        <f>IF('Indicator Date hidden'!D30="x","x",C$2-'Indicator Date hidden'!D30)</f>
        <v>#REF!</v>
      </c>
      <c r="D29" s="129" t="e">
        <f>IF('Indicator Date hidden'!E30="x","x",D$2-'Indicator Date hidden'!E30)</f>
        <v>#REF!</v>
      </c>
      <c r="E29" s="129" t="e">
        <f>IF('Indicator Date hidden'!F30="x","x",E$2-'Indicator Date hidden'!F30)</f>
        <v>#REF!</v>
      </c>
      <c r="F29" s="129" t="e">
        <f>IF('Indicator Date hidden'!G30="x","x",F$2-'Indicator Date hidden'!G30)</f>
        <v>#REF!</v>
      </c>
      <c r="G29" s="129" t="e">
        <f>IF('Indicator Date hidden'!H30="x","x",G$2-'Indicator Date hidden'!H30)</f>
        <v>#REF!</v>
      </c>
      <c r="H29" s="129" t="e">
        <f>IF('Indicator Date hidden'!I30="x","x",H$2-'Indicator Date hidden'!I30)</f>
        <v>#REF!</v>
      </c>
      <c r="I29" s="129" t="e">
        <f>IF('Indicator Date hidden'!J30="x","x",I$2-'Indicator Date hidden'!J30)</f>
        <v>#REF!</v>
      </c>
      <c r="J29" s="129" t="e">
        <f>IF('Indicator Date hidden'!K30="x","x",J$2-'Indicator Date hidden'!K30)</f>
        <v>#REF!</v>
      </c>
      <c r="K29" s="129" t="e">
        <f>IF('Indicator Date hidden'!L30="x","x",K$2-'Indicator Date hidden'!L30)</f>
        <v>#REF!</v>
      </c>
      <c r="L29" s="129" t="e">
        <f>IF('Indicator Date hidden'!M30="x","x",L$2-'Indicator Date hidden'!M30)</f>
        <v>#REF!</v>
      </c>
      <c r="M29" s="129" t="e">
        <f>IF('Indicator Date hidden'!N30="x","x",M$2-'Indicator Date hidden'!N30)</f>
        <v>#REF!</v>
      </c>
      <c r="N29" s="129" t="e">
        <f>IF('Indicator Date hidden'!O30="x","x",N$2-'Indicator Date hidden'!O30)</f>
        <v>#REF!</v>
      </c>
      <c r="O29" s="129" t="e">
        <f>IF('Indicator Date hidden'!P30="x","x",O$2-'Indicator Date hidden'!P30)</f>
        <v>#REF!</v>
      </c>
      <c r="P29" s="129" t="e">
        <f>IF('Indicator Date hidden'!Q30="x","x",P$2-'Indicator Date hidden'!Q30)</f>
        <v>#REF!</v>
      </c>
      <c r="Q29" s="129" t="e">
        <f>IF('Indicator Date hidden'!R30="x","x",Q$2-'Indicator Date hidden'!R30)</f>
        <v>#REF!</v>
      </c>
      <c r="R29" s="129" t="e">
        <f>IF('Indicator Date hidden'!S30="x","x",R$2-'Indicator Date hidden'!S30)</f>
        <v>#REF!</v>
      </c>
      <c r="S29" s="129" t="e">
        <f>IF('Indicator Date hidden'!T30="x","x",S$2-'Indicator Date hidden'!T30)</f>
        <v>#REF!</v>
      </c>
      <c r="T29" s="129" t="e">
        <f>IF('Indicator Date hidden'!U30="x","x",T$2-'Indicator Date hidden'!U30)</f>
        <v>#REF!</v>
      </c>
      <c r="U29" s="129" t="e">
        <f>IF('Indicator Date hidden'!V30="x","x",U$2-'Indicator Date hidden'!V30)</f>
        <v>#REF!</v>
      </c>
      <c r="V29" s="129" t="e">
        <f>IF('Indicator Date hidden'!W30="x","x",V$2-'Indicator Date hidden'!W30)</f>
        <v>#REF!</v>
      </c>
      <c r="W29" s="129" t="e">
        <f>IF('Indicator Date hidden'!X30="x","x",W$2-'Indicator Date hidden'!X30)</f>
        <v>#REF!</v>
      </c>
      <c r="X29" s="129" t="e">
        <f>IF('Indicator Date hidden'!Y30="x","x",X$2-'Indicator Date hidden'!Y30)</f>
        <v>#REF!</v>
      </c>
      <c r="Y29" s="129" t="e">
        <f>IF('Indicator Date hidden'!Z30="x","x",Y$2-'Indicator Date hidden'!Z30)</f>
        <v>#REF!</v>
      </c>
      <c r="Z29" s="129" t="e">
        <f>IF('Indicator Date hidden'!AA30="x","x",Z$2-'Indicator Date hidden'!AA30)</f>
        <v>#REF!</v>
      </c>
      <c r="AA29" s="129" t="e">
        <f>IF('Indicator Date hidden'!AB30="x","x",AA$2-'Indicator Date hidden'!AB30)</f>
        <v>#REF!</v>
      </c>
      <c r="AB29" s="129" t="e">
        <f>IF('Indicator Date hidden'!AC30="x","x",AB$2-'Indicator Date hidden'!AC30)</f>
        <v>#REF!</v>
      </c>
      <c r="AC29" s="129" t="e">
        <f>IF('Indicator Date hidden'!AD30="x","x",AC$2-'Indicator Date hidden'!AD30)</f>
        <v>#REF!</v>
      </c>
      <c r="AD29" s="129" t="e">
        <f>IF('Indicator Date hidden'!AE30="x","x",AD$2-'Indicator Date hidden'!AE30)</f>
        <v>#REF!</v>
      </c>
      <c r="AE29" s="129" t="e">
        <f>IF('Indicator Date hidden'!AF30="x","x",AE$2-'Indicator Date hidden'!AF30)</f>
        <v>#REF!</v>
      </c>
      <c r="AF29" s="129" t="e">
        <f>IF('Indicator Date hidden'!AG30="x","x",AF$2-'Indicator Date hidden'!AG30)</f>
        <v>#REF!</v>
      </c>
      <c r="AG29" s="129" t="e">
        <f>IF('Indicator Date hidden'!AH30="x","x",AG$2-'Indicator Date hidden'!AH30)</f>
        <v>#REF!</v>
      </c>
      <c r="AH29" s="129" t="e">
        <f>IF('Indicator Date hidden'!AI30="x","x",AH$2-'Indicator Date hidden'!AI30)</f>
        <v>#REF!</v>
      </c>
      <c r="AI29" s="129" t="e">
        <f>IF('Indicator Date hidden'!AJ30="x","x",AI$2-'Indicator Date hidden'!AJ30)</f>
        <v>#REF!</v>
      </c>
      <c r="AJ29" s="129" t="e">
        <f>IF('Indicator Date hidden'!AK30="x","x",AJ$2-'Indicator Date hidden'!AK30)</f>
        <v>#REF!</v>
      </c>
      <c r="AK29" s="129" t="e">
        <f>IF('Indicator Date hidden'!AL30="x","x",AK$2-'Indicator Date hidden'!AL30)</f>
        <v>#REF!</v>
      </c>
      <c r="AL29" s="129" t="e">
        <f>IF('Indicator Date hidden'!AM30="x","x",AL$2-'Indicator Date hidden'!AM30)</f>
        <v>#REF!</v>
      </c>
      <c r="AM29" s="129" t="e">
        <f>IF('Indicator Date hidden'!AN30="x","x",AM$2-'Indicator Date hidden'!AN30)</f>
        <v>#REF!</v>
      </c>
      <c r="AN29" s="129" t="e">
        <f>IF('Indicator Date hidden'!AO30="x","x",AN$2-'Indicator Date hidden'!AO30)</f>
        <v>#REF!</v>
      </c>
      <c r="AO29" s="129" t="e">
        <f>IF('Indicator Date hidden'!AP30="x","x",AO$2-'Indicator Date hidden'!AP30)</f>
        <v>#REF!</v>
      </c>
      <c r="AP29" s="129" t="e">
        <f>IF('Indicator Date hidden'!AQ30="x","x",AP$2-'Indicator Date hidden'!AQ30)</f>
        <v>#REF!</v>
      </c>
      <c r="AQ29" s="129" t="e">
        <f>IF('Indicator Date hidden'!AR30="x","x",AQ$2-'Indicator Date hidden'!AR30)</f>
        <v>#REF!</v>
      </c>
      <c r="AR29" s="129" t="e">
        <f>IF('Indicator Date hidden'!AS30="x","x",AR$2-'Indicator Date hidden'!AS30)</f>
        <v>#REF!</v>
      </c>
      <c r="AS29" s="129" t="e">
        <f>IF('Indicator Date hidden'!AT30="x","x",AS$2-'Indicator Date hidden'!AT30)</f>
        <v>#REF!</v>
      </c>
      <c r="AT29" s="129" t="e">
        <f>IF('Indicator Date hidden'!AU30="x","x",AT$2-'Indicator Date hidden'!AU30)</f>
        <v>#REF!</v>
      </c>
      <c r="AU29" s="129" t="e">
        <f>IF('Indicator Date hidden'!AV30="x","x",AU$2-'Indicator Date hidden'!AV30)</f>
        <v>#REF!</v>
      </c>
      <c r="AV29" s="129" t="e">
        <f>IF('Indicator Date hidden'!AW30="x","x",AV$2-'Indicator Date hidden'!AW30)</f>
        <v>#REF!</v>
      </c>
      <c r="AW29" s="129" t="e">
        <f>IF('Indicator Date hidden'!AX30="x","x",AW$2-'Indicator Date hidden'!AX30)</f>
        <v>#REF!</v>
      </c>
      <c r="AX29" s="129" t="e">
        <f>IF('Indicator Date hidden'!AY30="x","x",AX$2-'Indicator Date hidden'!AY30)</f>
        <v>#REF!</v>
      </c>
      <c r="AY29" s="129" t="e">
        <f>IF('Indicator Date hidden'!AZ30="x","x",AY$2-'Indicator Date hidden'!AZ30)</f>
        <v>#REF!</v>
      </c>
      <c r="AZ29" s="129" t="e">
        <f>IF('Indicator Date hidden'!BA30="x","x",AZ$2-'Indicator Date hidden'!BA30)</f>
        <v>#REF!</v>
      </c>
      <c r="BA29" s="129" t="e">
        <f>IF('Indicator Date hidden'!BB30="x","x",BA$2-'Indicator Date hidden'!BB30)</f>
        <v>#REF!</v>
      </c>
      <c r="BB29" s="129" t="e">
        <f>IF('Indicator Date hidden'!BC30="x","x",BB$2-'Indicator Date hidden'!BC30)</f>
        <v>#REF!</v>
      </c>
      <c r="BC29" s="129" t="e">
        <f>IF('Indicator Date hidden'!BD30="x","x",BC$2-'Indicator Date hidden'!BD30)</f>
        <v>#REF!</v>
      </c>
      <c r="BD29" s="129" t="e">
        <f>IF('Indicator Date hidden'!BE30="x","x",BD$2-'Indicator Date hidden'!BE30)</f>
        <v>#REF!</v>
      </c>
      <c r="BE29" s="129" t="e">
        <f>IF('Indicator Date hidden'!BF30="x","x",BE$2-'Indicator Date hidden'!BF30)</f>
        <v>#REF!</v>
      </c>
      <c r="BF29" s="129" t="e">
        <f>IF('Indicator Date hidden'!BG30="x","x",BF$2-'Indicator Date hidden'!BG30)</f>
        <v>#REF!</v>
      </c>
      <c r="BG29" s="129" t="e">
        <f>IF('Indicator Date hidden'!BH30="x","x",BG$2-'Indicator Date hidden'!BH30)</f>
        <v>#REF!</v>
      </c>
      <c r="BH29" s="129" t="e">
        <f>IF('Indicator Date hidden'!BI30="x","x",BH$2-'Indicator Date hidden'!BI30)</f>
        <v>#REF!</v>
      </c>
      <c r="BI29" s="129" t="e">
        <f>IF('Indicator Date hidden'!BJ30="x","x",BI$2-'Indicator Date hidden'!BJ30)</f>
        <v>#REF!</v>
      </c>
      <c r="BJ29" s="129" t="e">
        <f>IF('Indicator Date hidden'!BK30="x","x",BJ$2-'Indicator Date hidden'!BK30)</f>
        <v>#REF!</v>
      </c>
      <c r="BK29" s="129" t="e">
        <f>IF('Indicator Date hidden'!BL30="x","x",BK$2-'Indicator Date hidden'!BL30)</f>
        <v>#REF!</v>
      </c>
      <c r="BL29" s="129" t="e">
        <f>IF('Indicator Date hidden'!BM30="x","x",BL$2-'Indicator Date hidden'!BM30)</f>
        <v>#REF!</v>
      </c>
      <c r="BM29" s="129" t="e">
        <f>IF('Indicator Date hidden'!BN30="x","x",BM$2-'Indicator Date hidden'!BN30)</f>
        <v>#REF!</v>
      </c>
      <c r="BN29" s="129" t="e">
        <f>IF('Indicator Date hidden'!BO30="x","x",BN$2-'Indicator Date hidden'!BO30)</f>
        <v>#REF!</v>
      </c>
      <c r="BO29" s="129" t="e">
        <f>IF('Indicator Date hidden'!BP30="x","x",BO$2-'Indicator Date hidden'!BP30)</f>
        <v>#REF!</v>
      </c>
      <c r="BP29" s="129" t="e">
        <f>IF('Indicator Date hidden'!BQ30="x","x",BP$2-'Indicator Date hidden'!BQ30)</f>
        <v>#REF!</v>
      </c>
      <c r="BQ29" s="129" t="e">
        <f>IF('Indicator Date hidden'!BR30="x","x",BQ$2-'Indicator Date hidden'!BR30)</f>
        <v>#REF!</v>
      </c>
      <c r="BR29" s="129" t="e">
        <f>IF('Indicator Date hidden'!BS30="x","x",BR$2-'Indicator Date hidden'!BS30)</f>
        <v>#REF!</v>
      </c>
      <c r="BS29" s="129" t="e">
        <f>IF('Indicator Date hidden'!BT30="x","x",BS$2-'Indicator Date hidden'!BT30)</f>
        <v>#REF!</v>
      </c>
      <c r="BT29" s="129" t="e">
        <f>IF('Indicator Date hidden'!BU30="x","x",BT$2-'Indicator Date hidden'!BU30)</f>
        <v>#REF!</v>
      </c>
      <c r="BU29" s="129" t="e">
        <f>IF('Indicator Date hidden'!BV30="x","x",BU$2-'Indicator Date hidden'!BV30)</f>
        <v>#REF!</v>
      </c>
      <c r="BV29" s="129" t="e">
        <f>IF('Indicator Date hidden'!BW30="x","x",BV$2-'Indicator Date hidden'!BW30)</f>
        <v>#REF!</v>
      </c>
      <c r="BW29" s="129" t="e">
        <f>IF('Indicator Date hidden'!BX30="x","x",BW$2-'Indicator Date hidden'!BX30)</f>
        <v>#REF!</v>
      </c>
      <c r="BX29" s="129" t="e">
        <f>IF('Indicator Date hidden'!BY30="x","x",BX$2-'Indicator Date hidden'!BY30)</f>
        <v>#REF!</v>
      </c>
      <c r="BY29" s="5" t="e">
        <f t="shared" si="0"/>
        <v>#REF!</v>
      </c>
      <c r="BZ29" s="130" t="e">
        <f t="shared" si="1"/>
        <v>#REF!</v>
      </c>
      <c r="CA29" s="5">
        <f t="shared" si="2"/>
        <v>0</v>
      </c>
      <c r="CB29" s="130" t="e">
        <f t="shared" si="3"/>
        <v>#REF!</v>
      </c>
      <c r="CC29" s="133" t="e">
        <f t="shared" si="4"/>
        <v>#REF!</v>
      </c>
    </row>
    <row r="30" spans="1:81" x14ac:dyDescent="0.25">
      <c r="A30" t="s">
        <v>58</v>
      </c>
      <c r="B30" s="129" t="e">
        <f>IF('Indicator Date hidden'!C31="x","x",B$2-'Indicator Date hidden'!C31)</f>
        <v>#REF!</v>
      </c>
      <c r="C30" s="129" t="e">
        <f>IF('Indicator Date hidden'!D31="x","x",C$2-'Indicator Date hidden'!D31)</f>
        <v>#REF!</v>
      </c>
      <c r="D30" s="129" t="e">
        <f>IF('Indicator Date hidden'!E31="x","x",D$2-'Indicator Date hidden'!E31)</f>
        <v>#REF!</v>
      </c>
      <c r="E30" s="129" t="e">
        <f>IF('Indicator Date hidden'!F31="x","x",E$2-'Indicator Date hidden'!F31)</f>
        <v>#REF!</v>
      </c>
      <c r="F30" s="129" t="e">
        <f>IF('Indicator Date hidden'!G31="x","x",F$2-'Indicator Date hidden'!G31)</f>
        <v>#REF!</v>
      </c>
      <c r="G30" s="129" t="e">
        <f>IF('Indicator Date hidden'!H31="x","x",G$2-'Indicator Date hidden'!H31)</f>
        <v>#REF!</v>
      </c>
      <c r="H30" s="129" t="e">
        <f>IF('Indicator Date hidden'!I31="x","x",H$2-'Indicator Date hidden'!I31)</f>
        <v>#REF!</v>
      </c>
      <c r="I30" s="129" t="e">
        <f>IF('Indicator Date hidden'!J31="x","x",I$2-'Indicator Date hidden'!J31)</f>
        <v>#REF!</v>
      </c>
      <c r="J30" s="129" t="e">
        <f>IF('Indicator Date hidden'!K31="x","x",J$2-'Indicator Date hidden'!K31)</f>
        <v>#REF!</v>
      </c>
      <c r="K30" s="129" t="e">
        <f>IF('Indicator Date hidden'!L31="x","x",K$2-'Indicator Date hidden'!L31)</f>
        <v>#REF!</v>
      </c>
      <c r="L30" s="129" t="e">
        <f>IF('Indicator Date hidden'!M31="x","x",L$2-'Indicator Date hidden'!M31)</f>
        <v>#REF!</v>
      </c>
      <c r="M30" s="129" t="e">
        <f>IF('Indicator Date hidden'!N31="x","x",M$2-'Indicator Date hidden'!N31)</f>
        <v>#REF!</v>
      </c>
      <c r="N30" s="129" t="e">
        <f>IF('Indicator Date hidden'!O31="x","x",N$2-'Indicator Date hidden'!O31)</f>
        <v>#REF!</v>
      </c>
      <c r="O30" s="129" t="e">
        <f>IF('Indicator Date hidden'!P31="x","x",O$2-'Indicator Date hidden'!P31)</f>
        <v>#REF!</v>
      </c>
      <c r="P30" s="129" t="e">
        <f>IF('Indicator Date hidden'!Q31="x","x",P$2-'Indicator Date hidden'!Q31)</f>
        <v>#REF!</v>
      </c>
      <c r="Q30" s="129" t="e">
        <f>IF('Indicator Date hidden'!R31="x","x",Q$2-'Indicator Date hidden'!R31)</f>
        <v>#REF!</v>
      </c>
      <c r="R30" s="129" t="e">
        <f>IF('Indicator Date hidden'!S31="x","x",R$2-'Indicator Date hidden'!S31)</f>
        <v>#REF!</v>
      </c>
      <c r="S30" s="129" t="e">
        <f>IF('Indicator Date hidden'!T31="x","x",S$2-'Indicator Date hidden'!T31)</f>
        <v>#REF!</v>
      </c>
      <c r="T30" s="129" t="e">
        <f>IF('Indicator Date hidden'!U31="x","x",T$2-'Indicator Date hidden'!U31)</f>
        <v>#REF!</v>
      </c>
      <c r="U30" s="129" t="e">
        <f>IF('Indicator Date hidden'!V31="x","x",U$2-'Indicator Date hidden'!V31)</f>
        <v>#REF!</v>
      </c>
      <c r="V30" s="129" t="e">
        <f>IF('Indicator Date hidden'!W31="x","x",V$2-'Indicator Date hidden'!W31)</f>
        <v>#REF!</v>
      </c>
      <c r="W30" s="129" t="e">
        <f>IF('Indicator Date hidden'!X31="x","x",W$2-'Indicator Date hidden'!X31)</f>
        <v>#REF!</v>
      </c>
      <c r="X30" s="129" t="e">
        <f>IF('Indicator Date hidden'!Y31="x","x",X$2-'Indicator Date hidden'!Y31)</f>
        <v>#REF!</v>
      </c>
      <c r="Y30" s="129" t="e">
        <f>IF('Indicator Date hidden'!Z31="x","x",Y$2-'Indicator Date hidden'!Z31)</f>
        <v>#REF!</v>
      </c>
      <c r="Z30" s="129" t="e">
        <f>IF('Indicator Date hidden'!AA31="x","x",Z$2-'Indicator Date hidden'!AA31)</f>
        <v>#REF!</v>
      </c>
      <c r="AA30" s="129" t="e">
        <f>IF('Indicator Date hidden'!AB31="x","x",AA$2-'Indicator Date hidden'!AB31)</f>
        <v>#REF!</v>
      </c>
      <c r="AB30" s="129" t="e">
        <f>IF('Indicator Date hidden'!AC31="x","x",AB$2-'Indicator Date hidden'!AC31)</f>
        <v>#REF!</v>
      </c>
      <c r="AC30" s="129" t="e">
        <f>IF('Indicator Date hidden'!AD31="x","x",AC$2-'Indicator Date hidden'!AD31)</f>
        <v>#REF!</v>
      </c>
      <c r="AD30" s="129" t="e">
        <f>IF('Indicator Date hidden'!AE31="x","x",AD$2-'Indicator Date hidden'!AE31)</f>
        <v>#REF!</v>
      </c>
      <c r="AE30" s="129" t="e">
        <f>IF('Indicator Date hidden'!AF31="x","x",AE$2-'Indicator Date hidden'!AF31)</f>
        <v>#REF!</v>
      </c>
      <c r="AF30" s="129" t="e">
        <f>IF('Indicator Date hidden'!AG31="x","x",AF$2-'Indicator Date hidden'!AG31)</f>
        <v>#REF!</v>
      </c>
      <c r="AG30" s="129" t="e">
        <f>IF('Indicator Date hidden'!AH31="x","x",AG$2-'Indicator Date hidden'!AH31)</f>
        <v>#REF!</v>
      </c>
      <c r="AH30" s="129" t="e">
        <f>IF('Indicator Date hidden'!AI31="x","x",AH$2-'Indicator Date hidden'!AI31)</f>
        <v>#REF!</v>
      </c>
      <c r="AI30" s="129" t="e">
        <f>IF('Indicator Date hidden'!AJ31="x","x",AI$2-'Indicator Date hidden'!AJ31)</f>
        <v>#REF!</v>
      </c>
      <c r="AJ30" s="129" t="e">
        <f>IF('Indicator Date hidden'!AK31="x","x",AJ$2-'Indicator Date hidden'!AK31)</f>
        <v>#REF!</v>
      </c>
      <c r="AK30" s="129" t="e">
        <f>IF('Indicator Date hidden'!AL31="x","x",AK$2-'Indicator Date hidden'!AL31)</f>
        <v>#REF!</v>
      </c>
      <c r="AL30" s="129" t="e">
        <f>IF('Indicator Date hidden'!AM31="x","x",AL$2-'Indicator Date hidden'!AM31)</f>
        <v>#REF!</v>
      </c>
      <c r="AM30" s="129" t="e">
        <f>IF('Indicator Date hidden'!AN31="x","x",AM$2-'Indicator Date hidden'!AN31)</f>
        <v>#REF!</v>
      </c>
      <c r="AN30" s="129" t="e">
        <f>IF('Indicator Date hidden'!AO31="x","x",AN$2-'Indicator Date hidden'!AO31)</f>
        <v>#REF!</v>
      </c>
      <c r="AO30" s="129" t="e">
        <f>IF('Indicator Date hidden'!AP31="x","x",AO$2-'Indicator Date hidden'!AP31)</f>
        <v>#REF!</v>
      </c>
      <c r="AP30" s="129" t="e">
        <f>IF('Indicator Date hidden'!AQ31="x","x",AP$2-'Indicator Date hidden'!AQ31)</f>
        <v>#REF!</v>
      </c>
      <c r="AQ30" s="129" t="e">
        <f>IF('Indicator Date hidden'!AR31="x","x",AQ$2-'Indicator Date hidden'!AR31)</f>
        <v>#REF!</v>
      </c>
      <c r="AR30" s="129" t="e">
        <f>IF('Indicator Date hidden'!AS31="x","x",AR$2-'Indicator Date hidden'!AS31)</f>
        <v>#REF!</v>
      </c>
      <c r="AS30" s="129" t="e">
        <f>IF('Indicator Date hidden'!AT31="x","x",AS$2-'Indicator Date hidden'!AT31)</f>
        <v>#REF!</v>
      </c>
      <c r="AT30" s="129" t="e">
        <f>IF('Indicator Date hidden'!AU31="x","x",AT$2-'Indicator Date hidden'!AU31)</f>
        <v>#REF!</v>
      </c>
      <c r="AU30" s="129" t="e">
        <f>IF('Indicator Date hidden'!AV31="x","x",AU$2-'Indicator Date hidden'!AV31)</f>
        <v>#REF!</v>
      </c>
      <c r="AV30" s="129" t="e">
        <f>IF('Indicator Date hidden'!AW31="x","x",AV$2-'Indicator Date hidden'!AW31)</f>
        <v>#REF!</v>
      </c>
      <c r="AW30" s="129" t="e">
        <f>IF('Indicator Date hidden'!AX31="x","x",AW$2-'Indicator Date hidden'!AX31)</f>
        <v>#REF!</v>
      </c>
      <c r="AX30" s="129" t="e">
        <f>IF('Indicator Date hidden'!AY31="x","x",AX$2-'Indicator Date hidden'!AY31)</f>
        <v>#REF!</v>
      </c>
      <c r="AY30" s="129" t="e">
        <f>IF('Indicator Date hidden'!AZ31="x","x",AY$2-'Indicator Date hidden'!AZ31)</f>
        <v>#REF!</v>
      </c>
      <c r="AZ30" s="129" t="e">
        <f>IF('Indicator Date hidden'!BA31="x","x",AZ$2-'Indicator Date hidden'!BA31)</f>
        <v>#REF!</v>
      </c>
      <c r="BA30" s="129" t="e">
        <f>IF('Indicator Date hidden'!BB31="x","x",BA$2-'Indicator Date hidden'!BB31)</f>
        <v>#REF!</v>
      </c>
      <c r="BB30" s="129" t="e">
        <f>IF('Indicator Date hidden'!BC31="x","x",BB$2-'Indicator Date hidden'!BC31)</f>
        <v>#REF!</v>
      </c>
      <c r="BC30" s="129" t="e">
        <f>IF('Indicator Date hidden'!BD31="x","x",BC$2-'Indicator Date hidden'!BD31)</f>
        <v>#REF!</v>
      </c>
      <c r="BD30" s="129" t="e">
        <f>IF('Indicator Date hidden'!BE31="x","x",BD$2-'Indicator Date hidden'!BE31)</f>
        <v>#REF!</v>
      </c>
      <c r="BE30" s="129" t="e">
        <f>IF('Indicator Date hidden'!BF31="x","x",BE$2-'Indicator Date hidden'!BF31)</f>
        <v>#REF!</v>
      </c>
      <c r="BF30" s="129" t="e">
        <f>IF('Indicator Date hidden'!BG31="x","x",BF$2-'Indicator Date hidden'!BG31)</f>
        <v>#REF!</v>
      </c>
      <c r="BG30" s="129" t="e">
        <f>IF('Indicator Date hidden'!BH31="x","x",BG$2-'Indicator Date hidden'!BH31)</f>
        <v>#REF!</v>
      </c>
      <c r="BH30" s="129" t="e">
        <f>IF('Indicator Date hidden'!BI31="x","x",BH$2-'Indicator Date hidden'!BI31)</f>
        <v>#REF!</v>
      </c>
      <c r="BI30" s="129" t="e">
        <f>IF('Indicator Date hidden'!BJ31="x","x",BI$2-'Indicator Date hidden'!BJ31)</f>
        <v>#REF!</v>
      </c>
      <c r="BJ30" s="129" t="e">
        <f>IF('Indicator Date hidden'!BK31="x","x",BJ$2-'Indicator Date hidden'!BK31)</f>
        <v>#REF!</v>
      </c>
      <c r="BK30" s="129" t="e">
        <f>IF('Indicator Date hidden'!BL31="x","x",BK$2-'Indicator Date hidden'!BL31)</f>
        <v>#REF!</v>
      </c>
      <c r="BL30" s="129" t="e">
        <f>IF('Indicator Date hidden'!BM31="x","x",BL$2-'Indicator Date hidden'!BM31)</f>
        <v>#REF!</v>
      </c>
      <c r="BM30" s="129" t="e">
        <f>IF('Indicator Date hidden'!BN31="x","x",BM$2-'Indicator Date hidden'!BN31)</f>
        <v>#REF!</v>
      </c>
      <c r="BN30" s="129" t="e">
        <f>IF('Indicator Date hidden'!BO31="x","x",BN$2-'Indicator Date hidden'!BO31)</f>
        <v>#REF!</v>
      </c>
      <c r="BO30" s="129" t="e">
        <f>IF('Indicator Date hidden'!BP31="x","x",BO$2-'Indicator Date hidden'!BP31)</f>
        <v>#REF!</v>
      </c>
      <c r="BP30" s="129" t="e">
        <f>IF('Indicator Date hidden'!BQ31="x","x",BP$2-'Indicator Date hidden'!BQ31)</f>
        <v>#REF!</v>
      </c>
      <c r="BQ30" s="129" t="e">
        <f>IF('Indicator Date hidden'!BR31="x","x",BQ$2-'Indicator Date hidden'!BR31)</f>
        <v>#REF!</v>
      </c>
      <c r="BR30" s="129" t="e">
        <f>IF('Indicator Date hidden'!BS31="x","x",BR$2-'Indicator Date hidden'!BS31)</f>
        <v>#REF!</v>
      </c>
      <c r="BS30" s="129" t="e">
        <f>IF('Indicator Date hidden'!BT31="x","x",BS$2-'Indicator Date hidden'!BT31)</f>
        <v>#REF!</v>
      </c>
      <c r="BT30" s="129" t="e">
        <f>IF('Indicator Date hidden'!BU31="x","x",BT$2-'Indicator Date hidden'!BU31)</f>
        <v>#REF!</v>
      </c>
      <c r="BU30" s="129" t="e">
        <f>IF('Indicator Date hidden'!BV31="x","x",BU$2-'Indicator Date hidden'!BV31)</f>
        <v>#REF!</v>
      </c>
      <c r="BV30" s="129" t="e">
        <f>IF('Indicator Date hidden'!BW31="x","x",BV$2-'Indicator Date hidden'!BW31)</f>
        <v>#REF!</v>
      </c>
      <c r="BW30" s="129" t="e">
        <f>IF('Indicator Date hidden'!BX31="x","x",BW$2-'Indicator Date hidden'!BX31)</f>
        <v>#REF!</v>
      </c>
      <c r="BX30" s="129" t="e">
        <f>IF('Indicator Date hidden'!BY31="x","x",BX$2-'Indicator Date hidden'!BY31)</f>
        <v>#REF!</v>
      </c>
      <c r="BY30" s="5" t="e">
        <f t="shared" si="0"/>
        <v>#REF!</v>
      </c>
      <c r="BZ30" s="130" t="e">
        <f t="shared" si="1"/>
        <v>#REF!</v>
      </c>
      <c r="CA30" s="5">
        <f t="shared" si="2"/>
        <v>0</v>
      </c>
      <c r="CB30" s="130" t="e">
        <f t="shared" si="3"/>
        <v>#REF!</v>
      </c>
      <c r="CC30" s="133" t="e">
        <f t="shared" si="4"/>
        <v>#REF!</v>
      </c>
    </row>
    <row r="31" spans="1:81" x14ac:dyDescent="0.25">
      <c r="A31" t="s">
        <v>52</v>
      </c>
      <c r="B31" s="129" t="e">
        <f>IF('Indicator Date hidden'!C32="x","x",B$2-'Indicator Date hidden'!C32)</f>
        <v>#REF!</v>
      </c>
      <c r="C31" s="129" t="e">
        <f>IF('Indicator Date hidden'!D32="x","x",C$2-'Indicator Date hidden'!D32)</f>
        <v>#REF!</v>
      </c>
      <c r="D31" s="129" t="e">
        <f>IF('Indicator Date hidden'!E32="x","x",D$2-'Indicator Date hidden'!E32)</f>
        <v>#REF!</v>
      </c>
      <c r="E31" s="129" t="e">
        <f>IF('Indicator Date hidden'!F32="x","x",E$2-'Indicator Date hidden'!F32)</f>
        <v>#REF!</v>
      </c>
      <c r="F31" s="129" t="e">
        <f>IF('Indicator Date hidden'!G32="x","x",F$2-'Indicator Date hidden'!G32)</f>
        <v>#REF!</v>
      </c>
      <c r="G31" s="129" t="e">
        <f>IF('Indicator Date hidden'!H32="x","x",G$2-'Indicator Date hidden'!H32)</f>
        <v>#REF!</v>
      </c>
      <c r="H31" s="129" t="e">
        <f>IF('Indicator Date hidden'!I32="x","x",H$2-'Indicator Date hidden'!I32)</f>
        <v>#REF!</v>
      </c>
      <c r="I31" s="129" t="e">
        <f>IF('Indicator Date hidden'!J32="x","x",I$2-'Indicator Date hidden'!J32)</f>
        <v>#REF!</v>
      </c>
      <c r="J31" s="129" t="e">
        <f>IF('Indicator Date hidden'!K32="x","x",J$2-'Indicator Date hidden'!K32)</f>
        <v>#REF!</v>
      </c>
      <c r="K31" s="129" t="e">
        <f>IF('Indicator Date hidden'!L32="x","x",K$2-'Indicator Date hidden'!L32)</f>
        <v>#REF!</v>
      </c>
      <c r="L31" s="129" t="e">
        <f>IF('Indicator Date hidden'!M32="x","x",L$2-'Indicator Date hidden'!M32)</f>
        <v>#REF!</v>
      </c>
      <c r="M31" s="129" t="e">
        <f>IF('Indicator Date hidden'!N32="x","x",M$2-'Indicator Date hidden'!N32)</f>
        <v>#REF!</v>
      </c>
      <c r="N31" s="129" t="e">
        <f>IF('Indicator Date hidden'!O32="x","x",N$2-'Indicator Date hidden'!O32)</f>
        <v>#REF!</v>
      </c>
      <c r="O31" s="129" t="e">
        <f>IF('Indicator Date hidden'!P32="x","x",O$2-'Indicator Date hidden'!P32)</f>
        <v>#REF!</v>
      </c>
      <c r="P31" s="129" t="e">
        <f>IF('Indicator Date hidden'!Q32="x","x",P$2-'Indicator Date hidden'!Q32)</f>
        <v>#REF!</v>
      </c>
      <c r="Q31" s="129" t="e">
        <f>IF('Indicator Date hidden'!R32="x","x",Q$2-'Indicator Date hidden'!R32)</f>
        <v>#REF!</v>
      </c>
      <c r="R31" s="129" t="e">
        <f>IF('Indicator Date hidden'!S32="x","x",R$2-'Indicator Date hidden'!S32)</f>
        <v>#REF!</v>
      </c>
      <c r="S31" s="129" t="e">
        <f>IF('Indicator Date hidden'!T32="x","x",S$2-'Indicator Date hidden'!T32)</f>
        <v>#REF!</v>
      </c>
      <c r="T31" s="129" t="e">
        <f>IF('Indicator Date hidden'!U32="x","x",T$2-'Indicator Date hidden'!U32)</f>
        <v>#REF!</v>
      </c>
      <c r="U31" s="129" t="e">
        <f>IF('Indicator Date hidden'!V32="x","x",U$2-'Indicator Date hidden'!V32)</f>
        <v>#REF!</v>
      </c>
      <c r="V31" s="129" t="e">
        <f>IF('Indicator Date hidden'!W32="x","x",V$2-'Indicator Date hidden'!W32)</f>
        <v>#REF!</v>
      </c>
      <c r="W31" s="129" t="e">
        <f>IF('Indicator Date hidden'!X32="x","x",W$2-'Indicator Date hidden'!X32)</f>
        <v>#REF!</v>
      </c>
      <c r="X31" s="129" t="e">
        <f>IF('Indicator Date hidden'!Y32="x","x",X$2-'Indicator Date hidden'!Y32)</f>
        <v>#REF!</v>
      </c>
      <c r="Y31" s="129" t="e">
        <f>IF('Indicator Date hidden'!Z32="x","x",Y$2-'Indicator Date hidden'!Z32)</f>
        <v>#REF!</v>
      </c>
      <c r="Z31" s="129" t="e">
        <f>IF('Indicator Date hidden'!AA32="x","x",Z$2-'Indicator Date hidden'!AA32)</f>
        <v>#REF!</v>
      </c>
      <c r="AA31" s="129" t="e">
        <f>IF('Indicator Date hidden'!AB32="x","x",AA$2-'Indicator Date hidden'!AB32)</f>
        <v>#REF!</v>
      </c>
      <c r="AB31" s="129" t="e">
        <f>IF('Indicator Date hidden'!AC32="x","x",AB$2-'Indicator Date hidden'!AC32)</f>
        <v>#REF!</v>
      </c>
      <c r="AC31" s="129" t="e">
        <f>IF('Indicator Date hidden'!AD32="x","x",AC$2-'Indicator Date hidden'!AD32)</f>
        <v>#REF!</v>
      </c>
      <c r="AD31" s="129" t="e">
        <f>IF('Indicator Date hidden'!AE32="x","x",AD$2-'Indicator Date hidden'!AE32)</f>
        <v>#REF!</v>
      </c>
      <c r="AE31" s="129" t="e">
        <f>IF('Indicator Date hidden'!AF32="x","x",AE$2-'Indicator Date hidden'!AF32)</f>
        <v>#REF!</v>
      </c>
      <c r="AF31" s="129" t="e">
        <f>IF('Indicator Date hidden'!AG32="x","x",AF$2-'Indicator Date hidden'!AG32)</f>
        <v>#REF!</v>
      </c>
      <c r="AG31" s="129" t="e">
        <f>IF('Indicator Date hidden'!AH32="x","x",AG$2-'Indicator Date hidden'!AH32)</f>
        <v>#REF!</v>
      </c>
      <c r="AH31" s="129" t="e">
        <f>IF('Indicator Date hidden'!AI32="x","x",AH$2-'Indicator Date hidden'!AI32)</f>
        <v>#REF!</v>
      </c>
      <c r="AI31" s="129" t="e">
        <f>IF('Indicator Date hidden'!AJ32="x","x",AI$2-'Indicator Date hidden'!AJ32)</f>
        <v>#REF!</v>
      </c>
      <c r="AJ31" s="129" t="e">
        <f>IF('Indicator Date hidden'!AK32="x","x",AJ$2-'Indicator Date hidden'!AK32)</f>
        <v>#REF!</v>
      </c>
      <c r="AK31" s="129" t="e">
        <f>IF('Indicator Date hidden'!AL32="x","x",AK$2-'Indicator Date hidden'!AL32)</f>
        <v>#REF!</v>
      </c>
      <c r="AL31" s="129" t="e">
        <f>IF('Indicator Date hidden'!AM32="x","x",AL$2-'Indicator Date hidden'!AM32)</f>
        <v>#REF!</v>
      </c>
      <c r="AM31" s="129" t="e">
        <f>IF('Indicator Date hidden'!AN32="x","x",AM$2-'Indicator Date hidden'!AN32)</f>
        <v>#REF!</v>
      </c>
      <c r="AN31" s="129" t="e">
        <f>IF('Indicator Date hidden'!AO32="x","x",AN$2-'Indicator Date hidden'!AO32)</f>
        <v>#REF!</v>
      </c>
      <c r="AO31" s="129" t="e">
        <f>IF('Indicator Date hidden'!AP32="x","x",AO$2-'Indicator Date hidden'!AP32)</f>
        <v>#REF!</v>
      </c>
      <c r="AP31" s="129" t="e">
        <f>IF('Indicator Date hidden'!AQ32="x","x",AP$2-'Indicator Date hidden'!AQ32)</f>
        <v>#REF!</v>
      </c>
      <c r="AQ31" s="129" t="e">
        <f>IF('Indicator Date hidden'!AR32="x","x",AQ$2-'Indicator Date hidden'!AR32)</f>
        <v>#REF!</v>
      </c>
      <c r="AR31" s="129" t="e">
        <f>IF('Indicator Date hidden'!AS32="x","x",AR$2-'Indicator Date hidden'!AS32)</f>
        <v>#REF!</v>
      </c>
      <c r="AS31" s="129" t="e">
        <f>IF('Indicator Date hidden'!AT32="x","x",AS$2-'Indicator Date hidden'!AT32)</f>
        <v>#REF!</v>
      </c>
      <c r="AT31" s="129" t="e">
        <f>IF('Indicator Date hidden'!AU32="x","x",AT$2-'Indicator Date hidden'!AU32)</f>
        <v>#REF!</v>
      </c>
      <c r="AU31" s="129" t="e">
        <f>IF('Indicator Date hidden'!AV32="x","x",AU$2-'Indicator Date hidden'!AV32)</f>
        <v>#REF!</v>
      </c>
      <c r="AV31" s="129" t="e">
        <f>IF('Indicator Date hidden'!AW32="x","x",AV$2-'Indicator Date hidden'!AW32)</f>
        <v>#REF!</v>
      </c>
      <c r="AW31" s="129" t="e">
        <f>IF('Indicator Date hidden'!AX32="x","x",AW$2-'Indicator Date hidden'!AX32)</f>
        <v>#REF!</v>
      </c>
      <c r="AX31" s="129" t="e">
        <f>IF('Indicator Date hidden'!AY32="x","x",AX$2-'Indicator Date hidden'!AY32)</f>
        <v>#REF!</v>
      </c>
      <c r="AY31" s="129" t="e">
        <f>IF('Indicator Date hidden'!AZ32="x","x",AY$2-'Indicator Date hidden'!AZ32)</f>
        <v>#REF!</v>
      </c>
      <c r="AZ31" s="129" t="e">
        <f>IF('Indicator Date hidden'!BA32="x","x",AZ$2-'Indicator Date hidden'!BA32)</f>
        <v>#REF!</v>
      </c>
      <c r="BA31" s="129" t="e">
        <f>IF('Indicator Date hidden'!BB32="x","x",BA$2-'Indicator Date hidden'!BB32)</f>
        <v>#REF!</v>
      </c>
      <c r="BB31" s="129" t="e">
        <f>IF('Indicator Date hidden'!BC32="x","x",BB$2-'Indicator Date hidden'!BC32)</f>
        <v>#REF!</v>
      </c>
      <c r="BC31" s="129" t="e">
        <f>IF('Indicator Date hidden'!BD32="x","x",BC$2-'Indicator Date hidden'!BD32)</f>
        <v>#REF!</v>
      </c>
      <c r="BD31" s="129" t="e">
        <f>IF('Indicator Date hidden'!BE32="x","x",BD$2-'Indicator Date hidden'!BE32)</f>
        <v>#REF!</v>
      </c>
      <c r="BE31" s="129" t="e">
        <f>IF('Indicator Date hidden'!BF32="x","x",BE$2-'Indicator Date hidden'!BF32)</f>
        <v>#REF!</v>
      </c>
      <c r="BF31" s="129" t="e">
        <f>IF('Indicator Date hidden'!BG32="x","x",BF$2-'Indicator Date hidden'!BG32)</f>
        <v>#REF!</v>
      </c>
      <c r="BG31" s="129" t="e">
        <f>IF('Indicator Date hidden'!BH32="x","x",BG$2-'Indicator Date hidden'!BH32)</f>
        <v>#REF!</v>
      </c>
      <c r="BH31" s="129" t="e">
        <f>IF('Indicator Date hidden'!BI32="x","x",BH$2-'Indicator Date hidden'!BI32)</f>
        <v>#REF!</v>
      </c>
      <c r="BI31" s="129" t="e">
        <f>IF('Indicator Date hidden'!BJ32="x","x",BI$2-'Indicator Date hidden'!BJ32)</f>
        <v>#REF!</v>
      </c>
      <c r="BJ31" s="129" t="e">
        <f>IF('Indicator Date hidden'!BK32="x","x",BJ$2-'Indicator Date hidden'!BK32)</f>
        <v>#REF!</v>
      </c>
      <c r="BK31" s="129" t="e">
        <f>IF('Indicator Date hidden'!BL32="x","x",BK$2-'Indicator Date hidden'!BL32)</f>
        <v>#REF!</v>
      </c>
      <c r="BL31" s="129" t="e">
        <f>IF('Indicator Date hidden'!BM32="x","x",BL$2-'Indicator Date hidden'!BM32)</f>
        <v>#REF!</v>
      </c>
      <c r="BM31" s="129" t="e">
        <f>IF('Indicator Date hidden'!BN32="x","x",BM$2-'Indicator Date hidden'!BN32)</f>
        <v>#REF!</v>
      </c>
      <c r="BN31" s="129" t="e">
        <f>IF('Indicator Date hidden'!BO32="x","x",BN$2-'Indicator Date hidden'!BO32)</f>
        <v>#REF!</v>
      </c>
      <c r="BO31" s="129" t="e">
        <f>IF('Indicator Date hidden'!BP32="x","x",BO$2-'Indicator Date hidden'!BP32)</f>
        <v>#REF!</v>
      </c>
      <c r="BP31" s="129" t="e">
        <f>IF('Indicator Date hidden'!BQ32="x","x",BP$2-'Indicator Date hidden'!BQ32)</f>
        <v>#REF!</v>
      </c>
      <c r="BQ31" s="129" t="e">
        <f>IF('Indicator Date hidden'!BR32="x","x",BQ$2-'Indicator Date hidden'!BR32)</f>
        <v>#REF!</v>
      </c>
      <c r="BR31" s="129" t="e">
        <f>IF('Indicator Date hidden'!BS32="x","x",BR$2-'Indicator Date hidden'!BS32)</f>
        <v>#REF!</v>
      </c>
      <c r="BS31" s="129" t="e">
        <f>IF('Indicator Date hidden'!BT32="x","x",BS$2-'Indicator Date hidden'!BT32)</f>
        <v>#REF!</v>
      </c>
      <c r="BT31" s="129" t="e">
        <f>IF('Indicator Date hidden'!BU32="x","x",BT$2-'Indicator Date hidden'!BU32)</f>
        <v>#REF!</v>
      </c>
      <c r="BU31" s="129" t="e">
        <f>IF('Indicator Date hidden'!BV32="x","x",BU$2-'Indicator Date hidden'!BV32)</f>
        <v>#REF!</v>
      </c>
      <c r="BV31" s="129" t="e">
        <f>IF('Indicator Date hidden'!BW32="x","x",BV$2-'Indicator Date hidden'!BW32)</f>
        <v>#REF!</v>
      </c>
      <c r="BW31" s="129" t="e">
        <f>IF('Indicator Date hidden'!BX32="x","x",BW$2-'Indicator Date hidden'!BX32)</f>
        <v>#REF!</v>
      </c>
      <c r="BX31" s="129" t="e">
        <f>IF('Indicator Date hidden'!BY32="x","x",BX$2-'Indicator Date hidden'!BY32)</f>
        <v>#REF!</v>
      </c>
      <c r="BY31" s="5" t="e">
        <f t="shared" si="0"/>
        <v>#REF!</v>
      </c>
      <c r="BZ31" s="130" t="e">
        <f t="shared" si="1"/>
        <v>#REF!</v>
      </c>
      <c r="CA31" s="5">
        <f t="shared" si="2"/>
        <v>0</v>
      </c>
      <c r="CB31" s="130" t="e">
        <f t="shared" si="3"/>
        <v>#REF!</v>
      </c>
      <c r="CC31" s="133" t="e">
        <f t="shared" si="4"/>
        <v>#REF!</v>
      </c>
    </row>
    <row r="32" spans="1:81" x14ac:dyDescent="0.25">
      <c r="A32" t="s">
        <v>54</v>
      </c>
      <c r="B32" s="129" t="e">
        <f>IF('Indicator Date hidden'!C33="x","x",B$2-'Indicator Date hidden'!C33)</f>
        <v>#REF!</v>
      </c>
      <c r="C32" s="129" t="e">
        <f>IF('Indicator Date hidden'!D33="x","x",C$2-'Indicator Date hidden'!D33)</f>
        <v>#REF!</v>
      </c>
      <c r="D32" s="129" t="e">
        <f>IF('Indicator Date hidden'!E33="x","x",D$2-'Indicator Date hidden'!E33)</f>
        <v>#REF!</v>
      </c>
      <c r="E32" s="129" t="e">
        <f>IF('Indicator Date hidden'!F33="x","x",E$2-'Indicator Date hidden'!F33)</f>
        <v>#REF!</v>
      </c>
      <c r="F32" s="129" t="e">
        <f>IF('Indicator Date hidden'!G33="x","x",F$2-'Indicator Date hidden'!G33)</f>
        <v>#REF!</v>
      </c>
      <c r="G32" s="129" t="e">
        <f>IF('Indicator Date hidden'!H33="x","x",G$2-'Indicator Date hidden'!H33)</f>
        <v>#REF!</v>
      </c>
      <c r="H32" s="129" t="e">
        <f>IF('Indicator Date hidden'!I33="x","x",H$2-'Indicator Date hidden'!I33)</f>
        <v>#REF!</v>
      </c>
      <c r="I32" s="129" t="e">
        <f>IF('Indicator Date hidden'!J33="x","x",I$2-'Indicator Date hidden'!J33)</f>
        <v>#REF!</v>
      </c>
      <c r="J32" s="129" t="e">
        <f>IF('Indicator Date hidden'!K33="x","x",J$2-'Indicator Date hidden'!K33)</f>
        <v>#REF!</v>
      </c>
      <c r="K32" s="129" t="e">
        <f>IF('Indicator Date hidden'!L33="x","x",K$2-'Indicator Date hidden'!L33)</f>
        <v>#REF!</v>
      </c>
      <c r="L32" s="129" t="e">
        <f>IF('Indicator Date hidden'!M33="x","x",L$2-'Indicator Date hidden'!M33)</f>
        <v>#REF!</v>
      </c>
      <c r="M32" s="129" t="e">
        <f>IF('Indicator Date hidden'!N33="x","x",M$2-'Indicator Date hidden'!N33)</f>
        <v>#REF!</v>
      </c>
      <c r="N32" s="129" t="e">
        <f>IF('Indicator Date hidden'!O33="x","x",N$2-'Indicator Date hidden'!O33)</f>
        <v>#REF!</v>
      </c>
      <c r="O32" s="129" t="e">
        <f>IF('Indicator Date hidden'!P33="x","x",O$2-'Indicator Date hidden'!P33)</f>
        <v>#REF!</v>
      </c>
      <c r="P32" s="129" t="e">
        <f>IF('Indicator Date hidden'!Q33="x","x",P$2-'Indicator Date hidden'!Q33)</f>
        <v>#REF!</v>
      </c>
      <c r="Q32" s="129" t="e">
        <f>IF('Indicator Date hidden'!R33="x","x",Q$2-'Indicator Date hidden'!R33)</f>
        <v>#REF!</v>
      </c>
      <c r="R32" s="129" t="e">
        <f>IF('Indicator Date hidden'!S33="x","x",R$2-'Indicator Date hidden'!S33)</f>
        <v>#REF!</v>
      </c>
      <c r="S32" s="129" t="e">
        <f>IF('Indicator Date hidden'!T33="x","x",S$2-'Indicator Date hidden'!T33)</f>
        <v>#REF!</v>
      </c>
      <c r="T32" s="129" t="e">
        <f>IF('Indicator Date hidden'!U33="x","x",T$2-'Indicator Date hidden'!U33)</f>
        <v>#REF!</v>
      </c>
      <c r="U32" s="129" t="e">
        <f>IF('Indicator Date hidden'!V33="x","x",U$2-'Indicator Date hidden'!V33)</f>
        <v>#REF!</v>
      </c>
      <c r="V32" s="129" t="e">
        <f>IF('Indicator Date hidden'!W33="x","x",V$2-'Indicator Date hidden'!W33)</f>
        <v>#REF!</v>
      </c>
      <c r="W32" s="129" t="e">
        <f>IF('Indicator Date hidden'!X33="x","x",W$2-'Indicator Date hidden'!X33)</f>
        <v>#REF!</v>
      </c>
      <c r="X32" s="129" t="e">
        <f>IF('Indicator Date hidden'!Y33="x","x",X$2-'Indicator Date hidden'!Y33)</f>
        <v>#REF!</v>
      </c>
      <c r="Y32" s="129" t="e">
        <f>IF('Indicator Date hidden'!Z33="x","x",Y$2-'Indicator Date hidden'!Z33)</f>
        <v>#REF!</v>
      </c>
      <c r="Z32" s="129" t="e">
        <f>IF('Indicator Date hidden'!AA33="x","x",Z$2-'Indicator Date hidden'!AA33)</f>
        <v>#REF!</v>
      </c>
      <c r="AA32" s="129" t="e">
        <f>IF('Indicator Date hidden'!AB33="x","x",AA$2-'Indicator Date hidden'!AB33)</f>
        <v>#REF!</v>
      </c>
      <c r="AB32" s="129" t="e">
        <f>IF('Indicator Date hidden'!AC33="x","x",AB$2-'Indicator Date hidden'!AC33)</f>
        <v>#REF!</v>
      </c>
      <c r="AC32" s="129" t="e">
        <f>IF('Indicator Date hidden'!AD33="x","x",AC$2-'Indicator Date hidden'!AD33)</f>
        <v>#REF!</v>
      </c>
      <c r="AD32" s="129" t="e">
        <f>IF('Indicator Date hidden'!AE33="x","x",AD$2-'Indicator Date hidden'!AE33)</f>
        <v>#REF!</v>
      </c>
      <c r="AE32" s="129" t="e">
        <f>IF('Indicator Date hidden'!AF33="x","x",AE$2-'Indicator Date hidden'!AF33)</f>
        <v>#REF!</v>
      </c>
      <c r="AF32" s="129" t="e">
        <f>IF('Indicator Date hidden'!AG33="x","x",AF$2-'Indicator Date hidden'!AG33)</f>
        <v>#REF!</v>
      </c>
      <c r="AG32" s="129" t="e">
        <f>IF('Indicator Date hidden'!AH33="x","x",AG$2-'Indicator Date hidden'!AH33)</f>
        <v>#REF!</v>
      </c>
      <c r="AH32" s="129" t="e">
        <f>IF('Indicator Date hidden'!AI33="x","x",AH$2-'Indicator Date hidden'!AI33)</f>
        <v>#REF!</v>
      </c>
      <c r="AI32" s="129" t="e">
        <f>IF('Indicator Date hidden'!AJ33="x","x",AI$2-'Indicator Date hidden'!AJ33)</f>
        <v>#REF!</v>
      </c>
      <c r="AJ32" s="129" t="e">
        <f>IF('Indicator Date hidden'!AK33="x","x",AJ$2-'Indicator Date hidden'!AK33)</f>
        <v>#REF!</v>
      </c>
      <c r="AK32" s="129" t="e">
        <f>IF('Indicator Date hidden'!AL33="x","x",AK$2-'Indicator Date hidden'!AL33)</f>
        <v>#REF!</v>
      </c>
      <c r="AL32" s="129" t="e">
        <f>IF('Indicator Date hidden'!AM33="x","x",AL$2-'Indicator Date hidden'!AM33)</f>
        <v>#REF!</v>
      </c>
      <c r="AM32" s="129" t="e">
        <f>IF('Indicator Date hidden'!AN33="x","x",AM$2-'Indicator Date hidden'!AN33)</f>
        <v>#REF!</v>
      </c>
      <c r="AN32" s="129" t="e">
        <f>IF('Indicator Date hidden'!AO33="x","x",AN$2-'Indicator Date hidden'!AO33)</f>
        <v>#REF!</v>
      </c>
      <c r="AO32" s="129" t="e">
        <f>IF('Indicator Date hidden'!AP33="x","x",AO$2-'Indicator Date hidden'!AP33)</f>
        <v>#REF!</v>
      </c>
      <c r="AP32" s="129" t="e">
        <f>IF('Indicator Date hidden'!AQ33="x","x",AP$2-'Indicator Date hidden'!AQ33)</f>
        <v>#REF!</v>
      </c>
      <c r="AQ32" s="129" t="e">
        <f>IF('Indicator Date hidden'!AR33="x","x",AQ$2-'Indicator Date hidden'!AR33)</f>
        <v>#REF!</v>
      </c>
      <c r="AR32" s="129" t="e">
        <f>IF('Indicator Date hidden'!AS33="x","x",AR$2-'Indicator Date hidden'!AS33)</f>
        <v>#REF!</v>
      </c>
      <c r="AS32" s="129" t="e">
        <f>IF('Indicator Date hidden'!AT33="x","x",AS$2-'Indicator Date hidden'!AT33)</f>
        <v>#REF!</v>
      </c>
      <c r="AT32" s="129" t="e">
        <f>IF('Indicator Date hidden'!AU33="x","x",AT$2-'Indicator Date hidden'!AU33)</f>
        <v>#REF!</v>
      </c>
      <c r="AU32" s="129" t="e">
        <f>IF('Indicator Date hidden'!AV33="x","x",AU$2-'Indicator Date hidden'!AV33)</f>
        <v>#REF!</v>
      </c>
      <c r="AV32" s="129" t="e">
        <f>IF('Indicator Date hidden'!AW33="x","x",AV$2-'Indicator Date hidden'!AW33)</f>
        <v>#REF!</v>
      </c>
      <c r="AW32" s="129" t="e">
        <f>IF('Indicator Date hidden'!AX33="x","x",AW$2-'Indicator Date hidden'!AX33)</f>
        <v>#REF!</v>
      </c>
      <c r="AX32" s="129" t="e">
        <f>IF('Indicator Date hidden'!AY33="x","x",AX$2-'Indicator Date hidden'!AY33)</f>
        <v>#REF!</v>
      </c>
      <c r="AY32" s="129" t="e">
        <f>IF('Indicator Date hidden'!AZ33="x","x",AY$2-'Indicator Date hidden'!AZ33)</f>
        <v>#REF!</v>
      </c>
      <c r="AZ32" s="129" t="e">
        <f>IF('Indicator Date hidden'!BA33="x","x",AZ$2-'Indicator Date hidden'!BA33)</f>
        <v>#REF!</v>
      </c>
      <c r="BA32" s="129" t="e">
        <f>IF('Indicator Date hidden'!BB33="x","x",BA$2-'Indicator Date hidden'!BB33)</f>
        <v>#REF!</v>
      </c>
      <c r="BB32" s="129" t="e">
        <f>IF('Indicator Date hidden'!BC33="x","x",BB$2-'Indicator Date hidden'!BC33)</f>
        <v>#REF!</v>
      </c>
      <c r="BC32" s="129" t="e">
        <f>IF('Indicator Date hidden'!BD33="x","x",BC$2-'Indicator Date hidden'!BD33)</f>
        <v>#REF!</v>
      </c>
      <c r="BD32" s="129" t="e">
        <f>IF('Indicator Date hidden'!BE33="x","x",BD$2-'Indicator Date hidden'!BE33)</f>
        <v>#REF!</v>
      </c>
      <c r="BE32" s="129" t="e">
        <f>IF('Indicator Date hidden'!BF33="x","x",BE$2-'Indicator Date hidden'!BF33)</f>
        <v>#REF!</v>
      </c>
      <c r="BF32" s="129" t="e">
        <f>IF('Indicator Date hidden'!BG33="x","x",BF$2-'Indicator Date hidden'!BG33)</f>
        <v>#REF!</v>
      </c>
      <c r="BG32" s="129" t="e">
        <f>IF('Indicator Date hidden'!BH33="x","x",BG$2-'Indicator Date hidden'!BH33)</f>
        <v>#REF!</v>
      </c>
      <c r="BH32" s="129" t="e">
        <f>IF('Indicator Date hidden'!BI33="x","x",BH$2-'Indicator Date hidden'!BI33)</f>
        <v>#REF!</v>
      </c>
      <c r="BI32" s="129" t="e">
        <f>IF('Indicator Date hidden'!BJ33="x","x",BI$2-'Indicator Date hidden'!BJ33)</f>
        <v>#REF!</v>
      </c>
      <c r="BJ32" s="129" t="e">
        <f>IF('Indicator Date hidden'!BK33="x","x",BJ$2-'Indicator Date hidden'!BK33)</f>
        <v>#REF!</v>
      </c>
      <c r="BK32" s="129" t="e">
        <f>IF('Indicator Date hidden'!BL33="x","x",BK$2-'Indicator Date hidden'!BL33)</f>
        <v>#REF!</v>
      </c>
      <c r="BL32" s="129" t="e">
        <f>IF('Indicator Date hidden'!BM33="x","x",BL$2-'Indicator Date hidden'!BM33)</f>
        <v>#REF!</v>
      </c>
      <c r="BM32" s="129" t="e">
        <f>IF('Indicator Date hidden'!BN33="x","x",BM$2-'Indicator Date hidden'!BN33)</f>
        <v>#REF!</v>
      </c>
      <c r="BN32" s="129" t="e">
        <f>IF('Indicator Date hidden'!BO33="x","x",BN$2-'Indicator Date hidden'!BO33)</f>
        <v>#REF!</v>
      </c>
      <c r="BO32" s="129" t="e">
        <f>IF('Indicator Date hidden'!BP33="x","x",BO$2-'Indicator Date hidden'!BP33)</f>
        <v>#REF!</v>
      </c>
      <c r="BP32" s="129" t="e">
        <f>IF('Indicator Date hidden'!BQ33="x","x",BP$2-'Indicator Date hidden'!BQ33)</f>
        <v>#REF!</v>
      </c>
      <c r="BQ32" s="129" t="e">
        <f>IF('Indicator Date hidden'!BR33="x","x",BQ$2-'Indicator Date hidden'!BR33)</f>
        <v>#REF!</v>
      </c>
      <c r="BR32" s="129" t="e">
        <f>IF('Indicator Date hidden'!BS33="x","x",BR$2-'Indicator Date hidden'!BS33)</f>
        <v>#REF!</v>
      </c>
      <c r="BS32" s="129" t="e">
        <f>IF('Indicator Date hidden'!BT33="x","x",BS$2-'Indicator Date hidden'!BT33)</f>
        <v>#REF!</v>
      </c>
      <c r="BT32" s="129" t="e">
        <f>IF('Indicator Date hidden'!BU33="x","x",BT$2-'Indicator Date hidden'!BU33)</f>
        <v>#REF!</v>
      </c>
      <c r="BU32" s="129" t="e">
        <f>IF('Indicator Date hidden'!BV33="x","x",BU$2-'Indicator Date hidden'!BV33)</f>
        <v>#REF!</v>
      </c>
      <c r="BV32" s="129" t="e">
        <f>IF('Indicator Date hidden'!BW33="x","x",BV$2-'Indicator Date hidden'!BW33)</f>
        <v>#REF!</v>
      </c>
      <c r="BW32" s="129" t="e">
        <f>IF('Indicator Date hidden'!BX33="x","x",BW$2-'Indicator Date hidden'!BX33)</f>
        <v>#REF!</v>
      </c>
      <c r="BX32" s="129" t="e">
        <f>IF('Indicator Date hidden'!BY33="x","x",BX$2-'Indicator Date hidden'!BY33)</f>
        <v>#REF!</v>
      </c>
      <c r="BY32" s="5" t="e">
        <f t="shared" si="0"/>
        <v>#REF!</v>
      </c>
      <c r="BZ32" s="130" t="e">
        <f t="shared" si="1"/>
        <v>#REF!</v>
      </c>
      <c r="CA32" s="5">
        <f t="shared" si="2"/>
        <v>0</v>
      </c>
      <c r="CB32" s="130" t="e">
        <f t="shared" si="3"/>
        <v>#REF!</v>
      </c>
      <c r="CC32" s="133" t="e">
        <f t="shared" si="4"/>
        <v>#REF!</v>
      </c>
    </row>
    <row r="33" spans="1:81" x14ac:dyDescent="0.25">
      <c r="A33" t="s">
        <v>56</v>
      </c>
      <c r="B33" s="129" t="e">
        <f>IF('Indicator Date hidden'!C34="x","x",B$2-'Indicator Date hidden'!C34)</f>
        <v>#REF!</v>
      </c>
      <c r="C33" s="129" t="e">
        <f>IF('Indicator Date hidden'!D34="x","x",C$2-'Indicator Date hidden'!D34)</f>
        <v>#REF!</v>
      </c>
      <c r="D33" s="129" t="e">
        <f>IF('Indicator Date hidden'!E34="x","x",D$2-'Indicator Date hidden'!E34)</f>
        <v>#REF!</v>
      </c>
      <c r="E33" s="129" t="e">
        <f>IF('Indicator Date hidden'!F34="x","x",E$2-'Indicator Date hidden'!F34)</f>
        <v>#REF!</v>
      </c>
      <c r="F33" s="129" t="e">
        <f>IF('Indicator Date hidden'!G34="x","x",F$2-'Indicator Date hidden'!G34)</f>
        <v>#REF!</v>
      </c>
      <c r="G33" s="129" t="e">
        <f>IF('Indicator Date hidden'!H34="x","x",G$2-'Indicator Date hidden'!H34)</f>
        <v>#REF!</v>
      </c>
      <c r="H33" s="129" t="e">
        <f>IF('Indicator Date hidden'!I34="x","x",H$2-'Indicator Date hidden'!I34)</f>
        <v>#REF!</v>
      </c>
      <c r="I33" s="129" t="e">
        <f>IF('Indicator Date hidden'!J34="x","x",I$2-'Indicator Date hidden'!J34)</f>
        <v>#REF!</v>
      </c>
      <c r="J33" s="129" t="e">
        <f>IF('Indicator Date hidden'!K34="x","x",J$2-'Indicator Date hidden'!K34)</f>
        <v>#REF!</v>
      </c>
      <c r="K33" s="129" t="e">
        <f>IF('Indicator Date hidden'!L34="x","x",K$2-'Indicator Date hidden'!L34)</f>
        <v>#REF!</v>
      </c>
      <c r="L33" s="129" t="e">
        <f>IF('Indicator Date hidden'!M34="x","x",L$2-'Indicator Date hidden'!M34)</f>
        <v>#REF!</v>
      </c>
      <c r="M33" s="129" t="e">
        <f>IF('Indicator Date hidden'!N34="x","x",M$2-'Indicator Date hidden'!N34)</f>
        <v>#REF!</v>
      </c>
      <c r="N33" s="129" t="e">
        <f>IF('Indicator Date hidden'!O34="x","x",N$2-'Indicator Date hidden'!O34)</f>
        <v>#REF!</v>
      </c>
      <c r="O33" s="129" t="e">
        <f>IF('Indicator Date hidden'!P34="x","x",O$2-'Indicator Date hidden'!P34)</f>
        <v>#REF!</v>
      </c>
      <c r="P33" s="129" t="e">
        <f>IF('Indicator Date hidden'!Q34="x","x",P$2-'Indicator Date hidden'!Q34)</f>
        <v>#REF!</v>
      </c>
      <c r="Q33" s="129" t="e">
        <f>IF('Indicator Date hidden'!R34="x","x",Q$2-'Indicator Date hidden'!R34)</f>
        <v>#REF!</v>
      </c>
      <c r="R33" s="129" t="e">
        <f>IF('Indicator Date hidden'!S34="x","x",R$2-'Indicator Date hidden'!S34)</f>
        <v>#REF!</v>
      </c>
      <c r="S33" s="129" t="e">
        <f>IF('Indicator Date hidden'!T34="x","x",S$2-'Indicator Date hidden'!T34)</f>
        <v>#REF!</v>
      </c>
      <c r="T33" s="129" t="e">
        <f>IF('Indicator Date hidden'!U34="x","x",T$2-'Indicator Date hidden'!U34)</f>
        <v>#REF!</v>
      </c>
      <c r="U33" s="129" t="e">
        <f>IF('Indicator Date hidden'!V34="x","x",U$2-'Indicator Date hidden'!V34)</f>
        <v>#REF!</v>
      </c>
      <c r="V33" s="129" t="e">
        <f>IF('Indicator Date hidden'!W34="x","x",V$2-'Indicator Date hidden'!W34)</f>
        <v>#REF!</v>
      </c>
      <c r="W33" s="129" t="e">
        <f>IF('Indicator Date hidden'!X34="x","x",W$2-'Indicator Date hidden'!X34)</f>
        <v>#REF!</v>
      </c>
      <c r="X33" s="129" t="e">
        <f>IF('Indicator Date hidden'!Y34="x","x",X$2-'Indicator Date hidden'!Y34)</f>
        <v>#REF!</v>
      </c>
      <c r="Y33" s="129" t="e">
        <f>IF('Indicator Date hidden'!Z34="x","x",Y$2-'Indicator Date hidden'!Z34)</f>
        <v>#REF!</v>
      </c>
      <c r="Z33" s="129" t="e">
        <f>IF('Indicator Date hidden'!AA34="x","x",Z$2-'Indicator Date hidden'!AA34)</f>
        <v>#REF!</v>
      </c>
      <c r="AA33" s="129" t="e">
        <f>IF('Indicator Date hidden'!AB34="x","x",AA$2-'Indicator Date hidden'!AB34)</f>
        <v>#REF!</v>
      </c>
      <c r="AB33" s="129" t="e">
        <f>IF('Indicator Date hidden'!AC34="x","x",AB$2-'Indicator Date hidden'!AC34)</f>
        <v>#REF!</v>
      </c>
      <c r="AC33" s="129" t="e">
        <f>IF('Indicator Date hidden'!AD34="x","x",AC$2-'Indicator Date hidden'!AD34)</f>
        <v>#REF!</v>
      </c>
      <c r="AD33" s="129" t="e">
        <f>IF('Indicator Date hidden'!AE34="x","x",AD$2-'Indicator Date hidden'!AE34)</f>
        <v>#REF!</v>
      </c>
      <c r="AE33" s="129" t="e">
        <f>IF('Indicator Date hidden'!AF34="x","x",AE$2-'Indicator Date hidden'!AF34)</f>
        <v>#REF!</v>
      </c>
      <c r="AF33" s="129" t="e">
        <f>IF('Indicator Date hidden'!AG34="x","x",AF$2-'Indicator Date hidden'!AG34)</f>
        <v>#REF!</v>
      </c>
      <c r="AG33" s="129" t="e">
        <f>IF('Indicator Date hidden'!AH34="x","x",AG$2-'Indicator Date hidden'!AH34)</f>
        <v>#REF!</v>
      </c>
      <c r="AH33" s="129" t="e">
        <f>IF('Indicator Date hidden'!AI34="x","x",AH$2-'Indicator Date hidden'!AI34)</f>
        <v>#REF!</v>
      </c>
      <c r="AI33" s="129" t="e">
        <f>IF('Indicator Date hidden'!AJ34="x","x",AI$2-'Indicator Date hidden'!AJ34)</f>
        <v>#REF!</v>
      </c>
      <c r="AJ33" s="129" t="e">
        <f>IF('Indicator Date hidden'!AK34="x","x",AJ$2-'Indicator Date hidden'!AK34)</f>
        <v>#REF!</v>
      </c>
      <c r="AK33" s="129" t="e">
        <f>IF('Indicator Date hidden'!AL34="x","x",AK$2-'Indicator Date hidden'!AL34)</f>
        <v>#REF!</v>
      </c>
      <c r="AL33" s="129" t="e">
        <f>IF('Indicator Date hidden'!AM34="x","x",AL$2-'Indicator Date hidden'!AM34)</f>
        <v>#REF!</v>
      </c>
      <c r="AM33" s="129" t="e">
        <f>IF('Indicator Date hidden'!AN34="x","x",AM$2-'Indicator Date hidden'!AN34)</f>
        <v>#REF!</v>
      </c>
      <c r="AN33" s="129" t="e">
        <f>IF('Indicator Date hidden'!AO34="x","x",AN$2-'Indicator Date hidden'!AO34)</f>
        <v>#REF!</v>
      </c>
      <c r="AO33" s="129" t="e">
        <f>IF('Indicator Date hidden'!AP34="x","x",AO$2-'Indicator Date hidden'!AP34)</f>
        <v>#REF!</v>
      </c>
      <c r="AP33" s="129" t="e">
        <f>IF('Indicator Date hidden'!AQ34="x","x",AP$2-'Indicator Date hidden'!AQ34)</f>
        <v>#REF!</v>
      </c>
      <c r="AQ33" s="129" t="e">
        <f>IF('Indicator Date hidden'!AR34="x","x",AQ$2-'Indicator Date hidden'!AR34)</f>
        <v>#REF!</v>
      </c>
      <c r="AR33" s="129" t="e">
        <f>IF('Indicator Date hidden'!AS34="x","x",AR$2-'Indicator Date hidden'!AS34)</f>
        <v>#REF!</v>
      </c>
      <c r="AS33" s="129" t="e">
        <f>IF('Indicator Date hidden'!AT34="x","x",AS$2-'Indicator Date hidden'!AT34)</f>
        <v>#REF!</v>
      </c>
      <c r="AT33" s="129" t="e">
        <f>IF('Indicator Date hidden'!AU34="x","x",AT$2-'Indicator Date hidden'!AU34)</f>
        <v>#REF!</v>
      </c>
      <c r="AU33" s="129" t="e">
        <f>IF('Indicator Date hidden'!AV34="x","x",AU$2-'Indicator Date hidden'!AV34)</f>
        <v>#REF!</v>
      </c>
      <c r="AV33" s="129" t="e">
        <f>IF('Indicator Date hidden'!AW34="x","x",AV$2-'Indicator Date hidden'!AW34)</f>
        <v>#REF!</v>
      </c>
      <c r="AW33" s="129" t="e">
        <f>IF('Indicator Date hidden'!AX34="x","x",AW$2-'Indicator Date hidden'!AX34)</f>
        <v>#REF!</v>
      </c>
      <c r="AX33" s="129" t="e">
        <f>IF('Indicator Date hidden'!AY34="x","x",AX$2-'Indicator Date hidden'!AY34)</f>
        <v>#REF!</v>
      </c>
      <c r="AY33" s="129" t="e">
        <f>IF('Indicator Date hidden'!AZ34="x","x",AY$2-'Indicator Date hidden'!AZ34)</f>
        <v>#REF!</v>
      </c>
      <c r="AZ33" s="129" t="e">
        <f>IF('Indicator Date hidden'!BA34="x","x",AZ$2-'Indicator Date hidden'!BA34)</f>
        <v>#REF!</v>
      </c>
      <c r="BA33" s="129" t="e">
        <f>IF('Indicator Date hidden'!BB34="x","x",BA$2-'Indicator Date hidden'!BB34)</f>
        <v>#REF!</v>
      </c>
      <c r="BB33" s="129" t="e">
        <f>IF('Indicator Date hidden'!BC34="x","x",BB$2-'Indicator Date hidden'!BC34)</f>
        <v>#REF!</v>
      </c>
      <c r="BC33" s="129" t="e">
        <f>IF('Indicator Date hidden'!BD34="x","x",BC$2-'Indicator Date hidden'!BD34)</f>
        <v>#REF!</v>
      </c>
      <c r="BD33" s="129" t="e">
        <f>IF('Indicator Date hidden'!BE34="x","x",BD$2-'Indicator Date hidden'!BE34)</f>
        <v>#REF!</v>
      </c>
      <c r="BE33" s="129" t="e">
        <f>IF('Indicator Date hidden'!BF34="x","x",BE$2-'Indicator Date hidden'!BF34)</f>
        <v>#REF!</v>
      </c>
      <c r="BF33" s="129" t="e">
        <f>IF('Indicator Date hidden'!BG34="x","x",BF$2-'Indicator Date hidden'!BG34)</f>
        <v>#REF!</v>
      </c>
      <c r="BG33" s="129" t="e">
        <f>IF('Indicator Date hidden'!BH34="x","x",BG$2-'Indicator Date hidden'!BH34)</f>
        <v>#REF!</v>
      </c>
      <c r="BH33" s="129" t="e">
        <f>IF('Indicator Date hidden'!BI34="x","x",BH$2-'Indicator Date hidden'!BI34)</f>
        <v>#REF!</v>
      </c>
      <c r="BI33" s="129" t="e">
        <f>IF('Indicator Date hidden'!BJ34="x","x",BI$2-'Indicator Date hidden'!BJ34)</f>
        <v>#REF!</v>
      </c>
      <c r="BJ33" s="129" t="e">
        <f>IF('Indicator Date hidden'!BK34="x","x",BJ$2-'Indicator Date hidden'!BK34)</f>
        <v>#REF!</v>
      </c>
      <c r="BK33" s="129" t="e">
        <f>IF('Indicator Date hidden'!BL34="x","x",BK$2-'Indicator Date hidden'!BL34)</f>
        <v>#REF!</v>
      </c>
      <c r="BL33" s="129" t="e">
        <f>IF('Indicator Date hidden'!BM34="x","x",BL$2-'Indicator Date hidden'!BM34)</f>
        <v>#REF!</v>
      </c>
      <c r="BM33" s="129" t="e">
        <f>IF('Indicator Date hidden'!BN34="x","x",BM$2-'Indicator Date hidden'!BN34)</f>
        <v>#REF!</v>
      </c>
      <c r="BN33" s="129" t="e">
        <f>IF('Indicator Date hidden'!BO34="x","x",BN$2-'Indicator Date hidden'!BO34)</f>
        <v>#REF!</v>
      </c>
      <c r="BO33" s="129" t="e">
        <f>IF('Indicator Date hidden'!BP34="x","x",BO$2-'Indicator Date hidden'!BP34)</f>
        <v>#REF!</v>
      </c>
      <c r="BP33" s="129" t="e">
        <f>IF('Indicator Date hidden'!BQ34="x","x",BP$2-'Indicator Date hidden'!BQ34)</f>
        <v>#REF!</v>
      </c>
      <c r="BQ33" s="129" t="e">
        <f>IF('Indicator Date hidden'!BR34="x","x",BQ$2-'Indicator Date hidden'!BR34)</f>
        <v>#REF!</v>
      </c>
      <c r="BR33" s="129" t="e">
        <f>IF('Indicator Date hidden'!BS34="x","x",BR$2-'Indicator Date hidden'!BS34)</f>
        <v>#REF!</v>
      </c>
      <c r="BS33" s="129" t="e">
        <f>IF('Indicator Date hidden'!BT34="x","x",BS$2-'Indicator Date hidden'!BT34)</f>
        <v>#REF!</v>
      </c>
      <c r="BT33" s="129" t="e">
        <f>IF('Indicator Date hidden'!BU34="x","x",BT$2-'Indicator Date hidden'!BU34)</f>
        <v>#REF!</v>
      </c>
      <c r="BU33" s="129" t="e">
        <f>IF('Indicator Date hidden'!BV34="x","x",BU$2-'Indicator Date hidden'!BV34)</f>
        <v>#REF!</v>
      </c>
      <c r="BV33" s="129" t="e">
        <f>IF('Indicator Date hidden'!BW34="x","x",BV$2-'Indicator Date hidden'!BW34)</f>
        <v>#REF!</v>
      </c>
      <c r="BW33" s="129" t="e">
        <f>IF('Indicator Date hidden'!BX34="x","x",BW$2-'Indicator Date hidden'!BX34)</f>
        <v>#REF!</v>
      </c>
      <c r="BX33" s="129" t="e">
        <f>IF('Indicator Date hidden'!BY34="x","x",BX$2-'Indicator Date hidden'!BY34)</f>
        <v>#REF!</v>
      </c>
      <c r="BY33" s="5" t="e">
        <f t="shared" si="0"/>
        <v>#REF!</v>
      </c>
      <c r="BZ33" s="130" t="e">
        <f t="shared" si="1"/>
        <v>#REF!</v>
      </c>
      <c r="CA33" s="5">
        <f t="shared" si="2"/>
        <v>0</v>
      </c>
      <c r="CB33" s="130" t="e">
        <f t="shared" si="3"/>
        <v>#REF!</v>
      </c>
      <c r="CC33" s="133" t="e">
        <f t="shared" si="4"/>
        <v>#REF!</v>
      </c>
    </row>
    <row r="34" spans="1:81" x14ac:dyDescent="0.25">
      <c r="A34" t="s">
        <v>59</v>
      </c>
      <c r="B34" s="129" t="e">
        <f>IF('Indicator Date hidden'!C35="x","x",B$2-'Indicator Date hidden'!C35)</f>
        <v>#REF!</v>
      </c>
      <c r="C34" s="129" t="e">
        <f>IF('Indicator Date hidden'!D35="x","x",C$2-'Indicator Date hidden'!D35)</f>
        <v>#REF!</v>
      </c>
      <c r="D34" s="129" t="e">
        <f>IF('Indicator Date hidden'!E35="x","x",D$2-'Indicator Date hidden'!E35)</f>
        <v>#REF!</v>
      </c>
      <c r="E34" s="129" t="e">
        <f>IF('Indicator Date hidden'!F35="x","x",E$2-'Indicator Date hidden'!F35)</f>
        <v>#REF!</v>
      </c>
      <c r="F34" s="129" t="e">
        <f>IF('Indicator Date hidden'!G35="x","x",F$2-'Indicator Date hidden'!G35)</f>
        <v>#REF!</v>
      </c>
      <c r="G34" s="129" t="e">
        <f>IF('Indicator Date hidden'!H35="x","x",G$2-'Indicator Date hidden'!H35)</f>
        <v>#REF!</v>
      </c>
      <c r="H34" s="129" t="e">
        <f>IF('Indicator Date hidden'!I35="x","x",H$2-'Indicator Date hidden'!I35)</f>
        <v>#REF!</v>
      </c>
      <c r="I34" s="129" t="e">
        <f>IF('Indicator Date hidden'!J35="x","x",I$2-'Indicator Date hidden'!J35)</f>
        <v>#REF!</v>
      </c>
      <c r="J34" s="129" t="e">
        <f>IF('Indicator Date hidden'!K35="x","x",J$2-'Indicator Date hidden'!K35)</f>
        <v>#REF!</v>
      </c>
      <c r="K34" s="129" t="e">
        <f>IF('Indicator Date hidden'!L35="x","x",K$2-'Indicator Date hidden'!L35)</f>
        <v>#REF!</v>
      </c>
      <c r="L34" s="129" t="e">
        <f>IF('Indicator Date hidden'!M35="x","x",L$2-'Indicator Date hidden'!M35)</f>
        <v>#REF!</v>
      </c>
      <c r="M34" s="129" t="e">
        <f>IF('Indicator Date hidden'!N35="x","x",M$2-'Indicator Date hidden'!N35)</f>
        <v>#REF!</v>
      </c>
      <c r="N34" s="129" t="e">
        <f>IF('Indicator Date hidden'!O35="x","x",N$2-'Indicator Date hidden'!O35)</f>
        <v>#REF!</v>
      </c>
      <c r="O34" s="129" t="e">
        <f>IF('Indicator Date hidden'!P35="x","x",O$2-'Indicator Date hidden'!P35)</f>
        <v>#REF!</v>
      </c>
      <c r="P34" s="129" t="e">
        <f>IF('Indicator Date hidden'!Q35="x","x",P$2-'Indicator Date hidden'!Q35)</f>
        <v>#REF!</v>
      </c>
      <c r="Q34" s="129" t="e">
        <f>IF('Indicator Date hidden'!R35="x","x",Q$2-'Indicator Date hidden'!R35)</f>
        <v>#REF!</v>
      </c>
      <c r="R34" s="129" t="e">
        <f>IF('Indicator Date hidden'!S35="x","x",R$2-'Indicator Date hidden'!S35)</f>
        <v>#REF!</v>
      </c>
      <c r="S34" s="129" t="e">
        <f>IF('Indicator Date hidden'!T35="x","x",S$2-'Indicator Date hidden'!T35)</f>
        <v>#REF!</v>
      </c>
      <c r="T34" s="129" t="e">
        <f>IF('Indicator Date hidden'!U35="x","x",T$2-'Indicator Date hidden'!U35)</f>
        <v>#REF!</v>
      </c>
      <c r="U34" s="129" t="e">
        <f>IF('Indicator Date hidden'!V35="x","x",U$2-'Indicator Date hidden'!V35)</f>
        <v>#REF!</v>
      </c>
      <c r="V34" s="129" t="e">
        <f>IF('Indicator Date hidden'!W35="x","x",V$2-'Indicator Date hidden'!W35)</f>
        <v>#REF!</v>
      </c>
      <c r="W34" s="129" t="e">
        <f>IF('Indicator Date hidden'!X35="x","x",W$2-'Indicator Date hidden'!X35)</f>
        <v>#REF!</v>
      </c>
      <c r="X34" s="129" t="e">
        <f>IF('Indicator Date hidden'!Y35="x","x",X$2-'Indicator Date hidden'!Y35)</f>
        <v>#REF!</v>
      </c>
      <c r="Y34" s="129" t="e">
        <f>IF('Indicator Date hidden'!Z35="x","x",Y$2-'Indicator Date hidden'!Z35)</f>
        <v>#REF!</v>
      </c>
      <c r="Z34" s="129" t="e">
        <f>IF('Indicator Date hidden'!AA35="x","x",Z$2-'Indicator Date hidden'!AA35)</f>
        <v>#REF!</v>
      </c>
      <c r="AA34" s="129" t="e">
        <f>IF('Indicator Date hidden'!AB35="x","x",AA$2-'Indicator Date hidden'!AB35)</f>
        <v>#REF!</v>
      </c>
      <c r="AB34" s="129" t="e">
        <f>IF('Indicator Date hidden'!AC35="x","x",AB$2-'Indicator Date hidden'!AC35)</f>
        <v>#REF!</v>
      </c>
      <c r="AC34" s="129" t="e">
        <f>IF('Indicator Date hidden'!AD35="x","x",AC$2-'Indicator Date hidden'!AD35)</f>
        <v>#REF!</v>
      </c>
      <c r="AD34" s="129" t="e">
        <f>IF('Indicator Date hidden'!AE35="x","x",AD$2-'Indicator Date hidden'!AE35)</f>
        <v>#REF!</v>
      </c>
      <c r="AE34" s="129" t="e">
        <f>IF('Indicator Date hidden'!AF35="x","x",AE$2-'Indicator Date hidden'!AF35)</f>
        <v>#REF!</v>
      </c>
      <c r="AF34" s="129" t="e">
        <f>IF('Indicator Date hidden'!AG35="x","x",AF$2-'Indicator Date hidden'!AG35)</f>
        <v>#REF!</v>
      </c>
      <c r="AG34" s="129" t="e">
        <f>IF('Indicator Date hidden'!AH35="x","x",AG$2-'Indicator Date hidden'!AH35)</f>
        <v>#REF!</v>
      </c>
      <c r="AH34" s="129" t="e">
        <f>IF('Indicator Date hidden'!AI35="x","x",AH$2-'Indicator Date hidden'!AI35)</f>
        <v>#REF!</v>
      </c>
      <c r="AI34" s="129" t="e">
        <f>IF('Indicator Date hidden'!AJ35="x","x",AI$2-'Indicator Date hidden'!AJ35)</f>
        <v>#REF!</v>
      </c>
      <c r="AJ34" s="129" t="e">
        <f>IF('Indicator Date hidden'!AK35="x","x",AJ$2-'Indicator Date hidden'!AK35)</f>
        <v>#REF!</v>
      </c>
      <c r="AK34" s="129" t="e">
        <f>IF('Indicator Date hidden'!AL35="x","x",AK$2-'Indicator Date hidden'!AL35)</f>
        <v>#REF!</v>
      </c>
      <c r="AL34" s="129" t="e">
        <f>IF('Indicator Date hidden'!AM35="x","x",AL$2-'Indicator Date hidden'!AM35)</f>
        <v>#REF!</v>
      </c>
      <c r="AM34" s="129" t="e">
        <f>IF('Indicator Date hidden'!AN35="x","x",AM$2-'Indicator Date hidden'!AN35)</f>
        <v>#REF!</v>
      </c>
      <c r="AN34" s="129" t="e">
        <f>IF('Indicator Date hidden'!AO35="x","x",AN$2-'Indicator Date hidden'!AO35)</f>
        <v>#REF!</v>
      </c>
      <c r="AO34" s="129" t="e">
        <f>IF('Indicator Date hidden'!AP35="x","x",AO$2-'Indicator Date hidden'!AP35)</f>
        <v>#REF!</v>
      </c>
      <c r="AP34" s="129" t="e">
        <f>IF('Indicator Date hidden'!AQ35="x","x",AP$2-'Indicator Date hidden'!AQ35)</f>
        <v>#REF!</v>
      </c>
      <c r="AQ34" s="129" t="e">
        <f>IF('Indicator Date hidden'!AR35="x","x",AQ$2-'Indicator Date hidden'!AR35)</f>
        <v>#REF!</v>
      </c>
      <c r="AR34" s="129" t="e">
        <f>IF('Indicator Date hidden'!AS35="x","x",AR$2-'Indicator Date hidden'!AS35)</f>
        <v>#REF!</v>
      </c>
      <c r="AS34" s="129" t="e">
        <f>IF('Indicator Date hidden'!AT35="x","x",AS$2-'Indicator Date hidden'!AT35)</f>
        <v>#REF!</v>
      </c>
      <c r="AT34" s="129" t="e">
        <f>IF('Indicator Date hidden'!AU35="x","x",AT$2-'Indicator Date hidden'!AU35)</f>
        <v>#REF!</v>
      </c>
      <c r="AU34" s="129" t="e">
        <f>IF('Indicator Date hidden'!AV35="x","x",AU$2-'Indicator Date hidden'!AV35)</f>
        <v>#REF!</v>
      </c>
      <c r="AV34" s="129" t="e">
        <f>IF('Indicator Date hidden'!AW35="x","x",AV$2-'Indicator Date hidden'!AW35)</f>
        <v>#REF!</v>
      </c>
      <c r="AW34" s="129" t="e">
        <f>IF('Indicator Date hidden'!AX35="x","x",AW$2-'Indicator Date hidden'!AX35)</f>
        <v>#REF!</v>
      </c>
      <c r="AX34" s="129" t="e">
        <f>IF('Indicator Date hidden'!AY35="x","x",AX$2-'Indicator Date hidden'!AY35)</f>
        <v>#REF!</v>
      </c>
      <c r="AY34" s="129" t="e">
        <f>IF('Indicator Date hidden'!AZ35="x","x",AY$2-'Indicator Date hidden'!AZ35)</f>
        <v>#REF!</v>
      </c>
      <c r="AZ34" s="129" t="e">
        <f>IF('Indicator Date hidden'!BA35="x","x",AZ$2-'Indicator Date hidden'!BA35)</f>
        <v>#REF!</v>
      </c>
      <c r="BA34" s="129" t="e">
        <f>IF('Indicator Date hidden'!BB35="x","x",BA$2-'Indicator Date hidden'!BB35)</f>
        <v>#REF!</v>
      </c>
      <c r="BB34" s="129" t="e">
        <f>IF('Indicator Date hidden'!BC35="x","x",BB$2-'Indicator Date hidden'!BC35)</f>
        <v>#REF!</v>
      </c>
      <c r="BC34" s="129" t="e">
        <f>IF('Indicator Date hidden'!BD35="x","x",BC$2-'Indicator Date hidden'!BD35)</f>
        <v>#REF!</v>
      </c>
      <c r="BD34" s="129" t="e">
        <f>IF('Indicator Date hidden'!BE35="x","x",BD$2-'Indicator Date hidden'!BE35)</f>
        <v>#REF!</v>
      </c>
      <c r="BE34" s="129" t="e">
        <f>IF('Indicator Date hidden'!BF35="x","x",BE$2-'Indicator Date hidden'!BF35)</f>
        <v>#REF!</v>
      </c>
      <c r="BF34" s="129" t="e">
        <f>IF('Indicator Date hidden'!BG35="x","x",BF$2-'Indicator Date hidden'!BG35)</f>
        <v>#REF!</v>
      </c>
      <c r="BG34" s="129" t="e">
        <f>IF('Indicator Date hidden'!BH35="x","x",BG$2-'Indicator Date hidden'!BH35)</f>
        <v>#REF!</v>
      </c>
      <c r="BH34" s="129" t="e">
        <f>IF('Indicator Date hidden'!BI35="x","x",BH$2-'Indicator Date hidden'!BI35)</f>
        <v>#REF!</v>
      </c>
      <c r="BI34" s="129" t="e">
        <f>IF('Indicator Date hidden'!BJ35="x","x",BI$2-'Indicator Date hidden'!BJ35)</f>
        <v>#REF!</v>
      </c>
      <c r="BJ34" s="129" t="e">
        <f>IF('Indicator Date hidden'!BK35="x","x",BJ$2-'Indicator Date hidden'!BK35)</f>
        <v>#REF!</v>
      </c>
      <c r="BK34" s="129" t="e">
        <f>IF('Indicator Date hidden'!BL35="x","x",BK$2-'Indicator Date hidden'!BL35)</f>
        <v>#REF!</v>
      </c>
      <c r="BL34" s="129" t="e">
        <f>IF('Indicator Date hidden'!BM35="x","x",BL$2-'Indicator Date hidden'!BM35)</f>
        <v>#REF!</v>
      </c>
      <c r="BM34" s="129" t="e">
        <f>IF('Indicator Date hidden'!BN35="x","x",BM$2-'Indicator Date hidden'!BN35)</f>
        <v>#REF!</v>
      </c>
      <c r="BN34" s="129" t="e">
        <f>IF('Indicator Date hidden'!BO35="x","x",BN$2-'Indicator Date hidden'!BO35)</f>
        <v>#REF!</v>
      </c>
      <c r="BO34" s="129" t="e">
        <f>IF('Indicator Date hidden'!BP35="x","x",BO$2-'Indicator Date hidden'!BP35)</f>
        <v>#REF!</v>
      </c>
      <c r="BP34" s="129" t="e">
        <f>IF('Indicator Date hidden'!BQ35="x","x",BP$2-'Indicator Date hidden'!BQ35)</f>
        <v>#REF!</v>
      </c>
      <c r="BQ34" s="129" t="e">
        <f>IF('Indicator Date hidden'!BR35="x","x",BQ$2-'Indicator Date hidden'!BR35)</f>
        <v>#REF!</v>
      </c>
      <c r="BR34" s="129" t="e">
        <f>IF('Indicator Date hidden'!BS35="x","x",BR$2-'Indicator Date hidden'!BS35)</f>
        <v>#REF!</v>
      </c>
      <c r="BS34" s="129" t="e">
        <f>IF('Indicator Date hidden'!BT35="x","x",BS$2-'Indicator Date hidden'!BT35)</f>
        <v>#REF!</v>
      </c>
      <c r="BT34" s="129" t="e">
        <f>IF('Indicator Date hidden'!BU35="x","x",BT$2-'Indicator Date hidden'!BU35)</f>
        <v>#REF!</v>
      </c>
      <c r="BU34" s="129" t="e">
        <f>IF('Indicator Date hidden'!BV35="x","x",BU$2-'Indicator Date hidden'!BV35)</f>
        <v>#REF!</v>
      </c>
      <c r="BV34" s="129" t="e">
        <f>IF('Indicator Date hidden'!BW35="x","x",BV$2-'Indicator Date hidden'!BW35)</f>
        <v>#REF!</v>
      </c>
      <c r="BW34" s="129" t="e">
        <f>IF('Indicator Date hidden'!BX35="x","x",BW$2-'Indicator Date hidden'!BX35)</f>
        <v>#REF!</v>
      </c>
      <c r="BX34" s="129" t="e">
        <f>IF('Indicator Date hidden'!BY35="x","x",BX$2-'Indicator Date hidden'!BY35)</f>
        <v>#REF!</v>
      </c>
      <c r="BY34" s="5" t="e">
        <f t="shared" si="0"/>
        <v>#REF!</v>
      </c>
      <c r="BZ34" s="130" t="e">
        <f t="shared" si="1"/>
        <v>#REF!</v>
      </c>
      <c r="CA34" s="5">
        <f t="shared" si="2"/>
        <v>0</v>
      </c>
      <c r="CB34" s="130" t="e">
        <f t="shared" si="3"/>
        <v>#REF!</v>
      </c>
      <c r="CC34" s="133" t="e">
        <f t="shared" si="4"/>
        <v>#REF!</v>
      </c>
    </row>
    <row r="35" spans="1:81" x14ac:dyDescent="0.25">
      <c r="A35" t="s">
        <v>61</v>
      </c>
      <c r="B35" s="129" t="e">
        <f>IF('Indicator Date hidden'!C36="x","x",B$2-'Indicator Date hidden'!C36)</f>
        <v>#REF!</v>
      </c>
      <c r="C35" s="129" t="e">
        <f>IF('Indicator Date hidden'!D36="x","x",C$2-'Indicator Date hidden'!D36)</f>
        <v>#REF!</v>
      </c>
      <c r="D35" s="129" t="e">
        <f>IF('Indicator Date hidden'!E36="x","x",D$2-'Indicator Date hidden'!E36)</f>
        <v>#REF!</v>
      </c>
      <c r="E35" s="129" t="e">
        <f>IF('Indicator Date hidden'!F36="x","x",E$2-'Indicator Date hidden'!F36)</f>
        <v>#REF!</v>
      </c>
      <c r="F35" s="129" t="e">
        <f>IF('Indicator Date hidden'!G36="x","x",F$2-'Indicator Date hidden'!G36)</f>
        <v>#REF!</v>
      </c>
      <c r="G35" s="129" t="e">
        <f>IF('Indicator Date hidden'!H36="x","x",G$2-'Indicator Date hidden'!H36)</f>
        <v>#REF!</v>
      </c>
      <c r="H35" s="129" t="e">
        <f>IF('Indicator Date hidden'!I36="x","x",H$2-'Indicator Date hidden'!I36)</f>
        <v>#REF!</v>
      </c>
      <c r="I35" s="129" t="e">
        <f>IF('Indicator Date hidden'!J36="x","x",I$2-'Indicator Date hidden'!J36)</f>
        <v>#REF!</v>
      </c>
      <c r="J35" s="129" t="e">
        <f>IF('Indicator Date hidden'!K36="x","x",J$2-'Indicator Date hidden'!K36)</f>
        <v>#REF!</v>
      </c>
      <c r="K35" s="129" t="e">
        <f>IF('Indicator Date hidden'!L36="x","x",K$2-'Indicator Date hidden'!L36)</f>
        <v>#REF!</v>
      </c>
      <c r="L35" s="129" t="e">
        <f>IF('Indicator Date hidden'!M36="x","x",L$2-'Indicator Date hidden'!M36)</f>
        <v>#REF!</v>
      </c>
      <c r="M35" s="129" t="e">
        <f>IF('Indicator Date hidden'!N36="x","x",M$2-'Indicator Date hidden'!N36)</f>
        <v>#REF!</v>
      </c>
      <c r="N35" s="129" t="e">
        <f>IF('Indicator Date hidden'!O36="x","x",N$2-'Indicator Date hidden'!O36)</f>
        <v>#REF!</v>
      </c>
      <c r="O35" s="129" t="e">
        <f>IF('Indicator Date hidden'!P36="x","x",O$2-'Indicator Date hidden'!P36)</f>
        <v>#REF!</v>
      </c>
      <c r="P35" s="129" t="e">
        <f>IF('Indicator Date hidden'!Q36="x","x",P$2-'Indicator Date hidden'!Q36)</f>
        <v>#REF!</v>
      </c>
      <c r="Q35" s="129" t="e">
        <f>IF('Indicator Date hidden'!R36="x","x",Q$2-'Indicator Date hidden'!R36)</f>
        <v>#REF!</v>
      </c>
      <c r="R35" s="129" t="e">
        <f>IF('Indicator Date hidden'!S36="x","x",R$2-'Indicator Date hidden'!S36)</f>
        <v>#REF!</v>
      </c>
      <c r="S35" s="129" t="e">
        <f>IF('Indicator Date hidden'!T36="x","x",S$2-'Indicator Date hidden'!T36)</f>
        <v>#REF!</v>
      </c>
      <c r="T35" s="129" t="e">
        <f>IF('Indicator Date hidden'!U36="x","x",T$2-'Indicator Date hidden'!U36)</f>
        <v>#REF!</v>
      </c>
      <c r="U35" s="129" t="e">
        <f>IF('Indicator Date hidden'!V36="x","x",U$2-'Indicator Date hidden'!V36)</f>
        <v>#REF!</v>
      </c>
      <c r="V35" s="129" t="e">
        <f>IF('Indicator Date hidden'!W36="x","x",V$2-'Indicator Date hidden'!W36)</f>
        <v>#REF!</v>
      </c>
      <c r="W35" s="129" t="e">
        <f>IF('Indicator Date hidden'!X36="x","x",W$2-'Indicator Date hidden'!X36)</f>
        <v>#REF!</v>
      </c>
      <c r="X35" s="129" t="e">
        <f>IF('Indicator Date hidden'!Y36="x","x",X$2-'Indicator Date hidden'!Y36)</f>
        <v>#REF!</v>
      </c>
      <c r="Y35" s="129" t="e">
        <f>IF('Indicator Date hidden'!Z36="x","x",Y$2-'Indicator Date hidden'!Z36)</f>
        <v>#REF!</v>
      </c>
      <c r="Z35" s="129" t="e">
        <f>IF('Indicator Date hidden'!AA36="x","x",Z$2-'Indicator Date hidden'!AA36)</f>
        <v>#REF!</v>
      </c>
      <c r="AA35" s="129" t="e">
        <f>IF('Indicator Date hidden'!AB36="x","x",AA$2-'Indicator Date hidden'!AB36)</f>
        <v>#REF!</v>
      </c>
      <c r="AB35" s="129" t="e">
        <f>IF('Indicator Date hidden'!AC36="x","x",AB$2-'Indicator Date hidden'!AC36)</f>
        <v>#REF!</v>
      </c>
      <c r="AC35" s="129" t="e">
        <f>IF('Indicator Date hidden'!AD36="x","x",AC$2-'Indicator Date hidden'!AD36)</f>
        <v>#REF!</v>
      </c>
      <c r="AD35" s="129" t="e">
        <f>IF('Indicator Date hidden'!AE36="x","x",AD$2-'Indicator Date hidden'!AE36)</f>
        <v>#REF!</v>
      </c>
      <c r="AE35" s="129" t="e">
        <f>IF('Indicator Date hidden'!AF36="x","x",AE$2-'Indicator Date hidden'!AF36)</f>
        <v>#REF!</v>
      </c>
      <c r="AF35" s="129" t="e">
        <f>IF('Indicator Date hidden'!AG36="x","x",AF$2-'Indicator Date hidden'!AG36)</f>
        <v>#REF!</v>
      </c>
      <c r="AG35" s="129" t="e">
        <f>IF('Indicator Date hidden'!AH36="x","x",AG$2-'Indicator Date hidden'!AH36)</f>
        <v>#REF!</v>
      </c>
      <c r="AH35" s="129" t="e">
        <f>IF('Indicator Date hidden'!AI36="x","x",AH$2-'Indicator Date hidden'!AI36)</f>
        <v>#REF!</v>
      </c>
      <c r="AI35" s="129" t="e">
        <f>IF('Indicator Date hidden'!AJ36="x","x",AI$2-'Indicator Date hidden'!AJ36)</f>
        <v>#REF!</v>
      </c>
      <c r="AJ35" s="129" t="e">
        <f>IF('Indicator Date hidden'!AK36="x","x",AJ$2-'Indicator Date hidden'!AK36)</f>
        <v>#REF!</v>
      </c>
      <c r="AK35" s="129" t="e">
        <f>IF('Indicator Date hidden'!AL36="x","x",AK$2-'Indicator Date hidden'!AL36)</f>
        <v>#REF!</v>
      </c>
      <c r="AL35" s="129" t="e">
        <f>IF('Indicator Date hidden'!AM36="x","x",AL$2-'Indicator Date hidden'!AM36)</f>
        <v>#REF!</v>
      </c>
      <c r="AM35" s="129" t="e">
        <f>IF('Indicator Date hidden'!AN36="x","x",AM$2-'Indicator Date hidden'!AN36)</f>
        <v>#REF!</v>
      </c>
      <c r="AN35" s="129" t="e">
        <f>IF('Indicator Date hidden'!AO36="x","x",AN$2-'Indicator Date hidden'!AO36)</f>
        <v>#REF!</v>
      </c>
      <c r="AO35" s="129" t="e">
        <f>IF('Indicator Date hidden'!AP36="x","x",AO$2-'Indicator Date hidden'!AP36)</f>
        <v>#REF!</v>
      </c>
      <c r="AP35" s="129" t="e">
        <f>IF('Indicator Date hidden'!AQ36="x","x",AP$2-'Indicator Date hidden'!AQ36)</f>
        <v>#REF!</v>
      </c>
      <c r="AQ35" s="129" t="e">
        <f>IF('Indicator Date hidden'!AR36="x","x",AQ$2-'Indicator Date hidden'!AR36)</f>
        <v>#REF!</v>
      </c>
      <c r="AR35" s="129" t="e">
        <f>IF('Indicator Date hidden'!AS36="x","x",AR$2-'Indicator Date hidden'!AS36)</f>
        <v>#REF!</v>
      </c>
      <c r="AS35" s="129" t="e">
        <f>IF('Indicator Date hidden'!AT36="x","x",AS$2-'Indicator Date hidden'!AT36)</f>
        <v>#REF!</v>
      </c>
      <c r="AT35" s="129" t="e">
        <f>IF('Indicator Date hidden'!AU36="x","x",AT$2-'Indicator Date hidden'!AU36)</f>
        <v>#REF!</v>
      </c>
      <c r="AU35" s="129" t="e">
        <f>IF('Indicator Date hidden'!AV36="x","x",AU$2-'Indicator Date hidden'!AV36)</f>
        <v>#REF!</v>
      </c>
      <c r="AV35" s="129" t="e">
        <f>IF('Indicator Date hidden'!AW36="x","x",AV$2-'Indicator Date hidden'!AW36)</f>
        <v>#REF!</v>
      </c>
      <c r="AW35" s="129" t="e">
        <f>IF('Indicator Date hidden'!AX36="x","x",AW$2-'Indicator Date hidden'!AX36)</f>
        <v>#REF!</v>
      </c>
      <c r="AX35" s="129" t="e">
        <f>IF('Indicator Date hidden'!AY36="x","x",AX$2-'Indicator Date hidden'!AY36)</f>
        <v>#REF!</v>
      </c>
      <c r="AY35" s="129" t="e">
        <f>IF('Indicator Date hidden'!AZ36="x","x",AY$2-'Indicator Date hidden'!AZ36)</f>
        <v>#REF!</v>
      </c>
      <c r="AZ35" s="129" t="e">
        <f>IF('Indicator Date hidden'!BA36="x","x",AZ$2-'Indicator Date hidden'!BA36)</f>
        <v>#REF!</v>
      </c>
      <c r="BA35" s="129" t="e">
        <f>IF('Indicator Date hidden'!BB36="x","x",BA$2-'Indicator Date hidden'!BB36)</f>
        <v>#REF!</v>
      </c>
      <c r="BB35" s="129" t="e">
        <f>IF('Indicator Date hidden'!BC36="x","x",BB$2-'Indicator Date hidden'!BC36)</f>
        <v>#REF!</v>
      </c>
      <c r="BC35" s="129" t="e">
        <f>IF('Indicator Date hidden'!BD36="x","x",BC$2-'Indicator Date hidden'!BD36)</f>
        <v>#REF!</v>
      </c>
      <c r="BD35" s="129" t="e">
        <f>IF('Indicator Date hidden'!BE36="x","x",BD$2-'Indicator Date hidden'!BE36)</f>
        <v>#REF!</v>
      </c>
      <c r="BE35" s="129" t="e">
        <f>IF('Indicator Date hidden'!BF36="x","x",BE$2-'Indicator Date hidden'!BF36)</f>
        <v>#REF!</v>
      </c>
      <c r="BF35" s="129" t="e">
        <f>IF('Indicator Date hidden'!BG36="x","x",BF$2-'Indicator Date hidden'!BG36)</f>
        <v>#REF!</v>
      </c>
      <c r="BG35" s="129" t="e">
        <f>IF('Indicator Date hidden'!BH36="x","x",BG$2-'Indicator Date hidden'!BH36)</f>
        <v>#REF!</v>
      </c>
      <c r="BH35" s="129" t="e">
        <f>IF('Indicator Date hidden'!BI36="x","x",BH$2-'Indicator Date hidden'!BI36)</f>
        <v>#REF!</v>
      </c>
      <c r="BI35" s="129" t="e">
        <f>IF('Indicator Date hidden'!BJ36="x","x",BI$2-'Indicator Date hidden'!BJ36)</f>
        <v>#REF!</v>
      </c>
      <c r="BJ35" s="129" t="e">
        <f>IF('Indicator Date hidden'!BK36="x","x",BJ$2-'Indicator Date hidden'!BK36)</f>
        <v>#REF!</v>
      </c>
      <c r="BK35" s="129" t="e">
        <f>IF('Indicator Date hidden'!BL36="x","x",BK$2-'Indicator Date hidden'!BL36)</f>
        <v>#REF!</v>
      </c>
      <c r="BL35" s="129" t="e">
        <f>IF('Indicator Date hidden'!BM36="x","x",BL$2-'Indicator Date hidden'!BM36)</f>
        <v>#REF!</v>
      </c>
      <c r="BM35" s="129" t="e">
        <f>IF('Indicator Date hidden'!BN36="x","x",BM$2-'Indicator Date hidden'!BN36)</f>
        <v>#REF!</v>
      </c>
      <c r="BN35" s="129" t="e">
        <f>IF('Indicator Date hidden'!BO36="x","x",BN$2-'Indicator Date hidden'!BO36)</f>
        <v>#REF!</v>
      </c>
      <c r="BO35" s="129" t="e">
        <f>IF('Indicator Date hidden'!BP36="x","x",BO$2-'Indicator Date hidden'!BP36)</f>
        <v>#REF!</v>
      </c>
      <c r="BP35" s="129" t="e">
        <f>IF('Indicator Date hidden'!BQ36="x","x",BP$2-'Indicator Date hidden'!BQ36)</f>
        <v>#REF!</v>
      </c>
      <c r="BQ35" s="129" t="e">
        <f>IF('Indicator Date hidden'!BR36="x","x",BQ$2-'Indicator Date hidden'!BR36)</f>
        <v>#REF!</v>
      </c>
      <c r="BR35" s="129" t="e">
        <f>IF('Indicator Date hidden'!BS36="x","x",BR$2-'Indicator Date hidden'!BS36)</f>
        <v>#REF!</v>
      </c>
      <c r="BS35" s="129" t="e">
        <f>IF('Indicator Date hidden'!BT36="x","x",BS$2-'Indicator Date hidden'!BT36)</f>
        <v>#REF!</v>
      </c>
      <c r="BT35" s="129" t="e">
        <f>IF('Indicator Date hidden'!BU36="x","x",BT$2-'Indicator Date hidden'!BU36)</f>
        <v>#REF!</v>
      </c>
      <c r="BU35" s="129" t="e">
        <f>IF('Indicator Date hidden'!BV36="x","x",BU$2-'Indicator Date hidden'!BV36)</f>
        <v>#REF!</v>
      </c>
      <c r="BV35" s="129" t="e">
        <f>IF('Indicator Date hidden'!BW36="x","x",BV$2-'Indicator Date hidden'!BW36)</f>
        <v>#REF!</v>
      </c>
      <c r="BW35" s="129" t="e">
        <f>IF('Indicator Date hidden'!BX36="x","x",BW$2-'Indicator Date hidden'!BX36)</f>
        <v>#REF!</v>
      </c>
      <c r="BX35" s="129" t="e">
        <f>IF('Indicator Date hidden'!BY36="x","x",BX$2-'Indicator Date hidden'!BY36)</f>
        <v>#REF!</v>
      </c>
      <c r="BY35" s="5" t="e">
        <f t="shared" ref="BY35:BY66" si="5">SUM(B35:BX35)</f>
        <v>#REF!</v>
      </c>
      <c r="BZ35" s="130" t="e">
        <f t="shared" ref="BZ35:BZ66" si="6">BY35/COUNT(B35:BX35)</f>
        <v>#REF!</v>
      </c>
      <c r="CA35" s="5">
        <f t="shared" ref="CA35:CA66" si="7">COUNTIF(B35:BX35,"&gt;0")</f>
        <v>0</v>
      </c>
      <c r="CB35" s="130" t="e">
        <f t="shared" ref="CB35:CB66" si="8">_xlfn.STDEV.P(B35:BX35)</f>
        <v>#REF!</v>
      </c>
      <c r="CC35" s="133" t="e">
        <f t="shared" ref="CC35:CC66" si="9">MEDIAN(B35:BX35)</f>
        <v>#REF!</v>
      </c>
    </row>
    <row r="36" spans="1:81" x14ac:dyDescent="0.25">
      <c r="A36" t="s">
        <v>63</v>
      </c>
      <c r="B36" s="129" t="e">
        <f>IF('Indicator Date hidden'!C37="x","x",B$2-'Indicator Date hidden'!C37)</f>
        <v>#REF!</v>
      </c>
      <c r="C36" s="129" t="e">
        <f>IF('Indicator Date hidden'!D37="x","x",C$2-'Indicator Date hidden'!D37)</f>
        <v>#REF!</v>
      </c>
      <c r="D36" s="129" t="e">
        <f>IF('Indicator Date hidden'!E37="x","x",D$2-'Indicator Date hidden'!E37)</f>
        <v>#REF!</v>
      </c>
      <c r="E36" s="129" t="e">
        <f>IF('Indicator Date hidden'!F37="x","x",E$2-'Indicator Date hidden'!F37)</f>
        <v>#REF!</v>
      </c>
      <c r="F36" s="129" t="e">
        <f>IF('Indicator Date hidden'!G37="x","x",F$2-'Indicator Date hidden'!G37)</f>
        <v>#REF!</v>
      </c>
      <c r="G36" s="129" t="e">
        <f>IF('Indicator Date hidden'!H37="x","x",G$2-'Indicator Date hidden'!H37)</f>
        <v>#REF!</v>
      </c>
      <c r="H36" s="129" t="e">
        <f>IF('Indicator Date hidden'!I37="x","x",H$2-'Indicator Date hidden'!I37)</f>
        <v>#REF!</v>
      </c>
      <c r="I36" s="129" t="e">
        <f>IF('Indicator Date hidden'!J37="x","x",I$2-'Indicator Date hidden'!J37)</f>
        <v>#REF!</v>
      </c>
      <c r="J36" s="129" t="e">
        <f>IF('Indicator Date hidden'!K37="x","x",J$2-'Indicator Date hidden'!K37)</f>
        <v>#REF!</v>
      </c>
      <c r="K36" s="129" t="e">
        <f>IF('Indicator Date hidden'!L37="x","x",K$2-'Indicator Date hidden'!L37)</f>
        <v>#REF!</v>
      </c>
      <c r="L36" s="129" t="e">
        <f>IF('Indicator Date hidden'!M37="x","x",L$2-'Indicator Date hidden'!M37)</f>
        <v>#REF!</v>
      </c>
      <c r="M36" s="129" t="e">
        <f>IF('Indicator Date hidden'!N37="x","x",M$2-'Indicator Date hidden'!N37)</f>
        <v>#REF!</v>
      </c>
      <c r="N36" s="129" t="e">
        <f>IF('Indicator Date hidden'!O37="x","x",N$2-'Indicator Date hidden'!O37)</f>
        <v>#REF!</v>
      </c>
      <c r="O36" s="129" t="e">
        <f>IF('Indicator Date hidden'!P37="x","x",O$2-'Indicator Date hidden'!P37)</f>
        <v>#REF!</v>
      </c>
      <c r="P36" s="129" t="e">
        <f>IF('Indicator Date hidden'!Q37="x","x",P$2-'Indicator Date hidden'!Q37)</f>
        <v>#REF!</v>
      </c>
      <c r="Q36" s="129" t="e">
        <f>IF('Indicator Date hidden'!R37="x","x",Q$2-'Indicator Date hidden'!R37)</f>
        <v>#REF!</v>
      </c>
      <c r="R36" s="129" t="e">
        <f>IF('Indicator Date hidden'!S37="x","x",R$2-'Indicator Date hidden'!S37)</f>
        <v>#REF!</v>
      </c>
      <c r="S36" s="129" t="e">
        <f>IF('Indicator Date hidden'!T37="x","x",S$2-'Indicator Date hidden'!T37)</f>
        <v>#REF!</v>
      </c>
      <c r="T36" s="129" t="e">
        <f>IF('Indicator Date hidden'!U37="x","x",T$2-'Indicator Date hidden'!U37)</f>
        <v>#REF!</v>
      </c>
      <c r="U36" s="129" t="e">
        <f>IF('Indicator Date hidden'!V37="x","x",U$2-'Indicator Date hidden'!V37)</f>
        <v>#REF!</v>
      </c>
      <c r="V36" s="129" t="e">
        <f>IF('Indicator Date hidden'!W37="x","x",V$2-'Indicator Date hidden'!W37)</f>
        <v>#REF!</v>
      </c>
      <c r="W36" s="129" t="e">
        <f>IF('Indicator Date hidden'!X37="x","x",W$2-'Indicator Date hidden'!X37)</f>
        <v>#REF!</v>
      </c>
      <c r="X36" s="129" t="e">
        <f>IF('Indicator Date hidden'!Y37="x","x",X$2-'Indicator Date hidden'!Y37)</f>
        <v>#REF!</v>
      </c>
      <c r="Y36" s="129" t="e">
        <f>IF('Indicator Date hidden'!Z37="x","x",Y$2-'Indicator Date hidden'!Z37)</f>
        <v>#REF!</v>
      </c>
      <c r="Z36" s="129" t="e">
        <f>IF('Indicator Date hidden'!AA37="x","x",Z$2-'Indicator Date hidden'!AA37)</f>
        <v>#REF!</v>
      </c>
      <c r="AA36" s="129" t="e">
        <f>IF('Indicator Date hidden'!AB37="x","x",AA$2-'Indicator Date hidden'!AB37)</f>
        <v>#REF!</v>
      </c>
      <c r="AB36" s="129" t="e">
        <f>IF('Indicator Date hidden'!AC37="x","x",AB$2-'Indicator Date hidden'!AC37)</f>
        <v>#REF!</v>
      </c>
      <c r="AC36" s="129" t="e">
        <f>IF('Indicator Date hidden'!AD37="x","x",AC$2-'Indicator Date hidden'!AD37)</f>
        <v>#REF!</v>
      </c>
      <c r="AD36" s="129" t="e">
        <f>IF('Indicator Date hidden'!AE37="x","x",AD$2-'Indicator Date hidden'!AE37)</f>
        <v>#REF!</v>
      </c>
      <c r="AE36" s="129" t="e">
        <f>IF('Indicator Date hidden'!AF37="x","x",AE$2-'Indicator Date hidden'!AF37)</f>
        <v>#REF!</v>
      </c>
      <c r="AF36" s="129" t="e">
        <f>IF('Indicator Date hidden'!AG37="x","x",AF$2-'Indicator Date hidden'!AG37)</f>
        <v>#REF!</v>
      </c>
      <c r="AG36" s="129" t="e">
        <f>IF('Indicator Date hidden'!AH37="x","x",AG$2-'Indicator Date hidden'!AH37)</f>
        <v>#REF!</v>
      </c>
      <c r="AH36" s="129" t="e">
        <f>IF('Indicator Date hidden'!AI37="x","x",AH$2-'Indicator Date hidden'!AI37)</f>
        <v>#REF!</v>
      </c>
      <c r="AI36" s="129" t="e">
        <f>IF('Indicator Date hidden'!AJ37="x","x",AI$2-'Indicator Date hidden'!AJ37)</f>
        <v>#REF!</v>
      </c>
      <c r="AJ36" s="129" t="e">
        <f>IF('Indicator Date hidden'!AK37="x","x",AJ$2-'Indicator Date hidden'!AK37)</f>
        <v>#REF!</v>
      </c>
      <c r="AK36" s="129" t="e">
        <f>IF('Indicator Date hidden'!AL37="x","x",AK$2-'Indicator Date hidden'!AL37)</f>
        <v>#REF!</v>
      </c>
      <c r="AL36" s="129" t="e">
        <f>IF('Indicator Date hidden'!AM37="x","x",AL$2-'Indicator Date hidden'!AM37)</f>
        <v>#REF!</v>
      </c>
      <c r="AM36" s="129" t="e">
        <f>IF('Indicator Date hidden'!AN37="x","x",AM$2-'Indicator Date hidden'!AN37)</f>
        <v>#REF!</v>
      </c>
      <c r="AN36" s="129" t="e">
        <f>IF('Indicator Date hidden'!AO37="x","x",AN$2-'Indicator Date hidden'!AO37)</f>
        <v>#REF!</v>
      </c>
      <c r="AO36" s="129" t="e">
        <f>IF('Indicator Date hidden'!AP37="x","x",AO$2-'Indicator Date hidden'!AP37)</f>
        <v>#REF!</v>
      </c>
      <c r="AP36" s="129" t="e">
        <f>IF('Indicator Date hidden'!AQ37="x","x",AP$2-'Indicator Date hidden'!AQ37)</f>
        <v>#REF!</v>
      </c>
      <c r="AQ36" s="129" t="e">
        <f>IF('Indicator Date hidden'!AR37="x","x",AQ$2-'Indicator Date hidden'!AR37)</f>
        <v>#REF!</v>
      </c>
      <c r="AR36" s="129" t="e">
        <f>IF('Indicator Date hidden'!AS37="x","x",AR$2-'Indicator Date hidden'!AS37)</f>
        <v>#REF!</v>
      </c>
      <c r="AS36" s="129" t="e">
        <f>IF('Indicator Date hidden'!AT37="x","x",AS$2-'Indicator Date hidden'!AT37)</f>
        <v>#REF!</v>
      </c>
      <c r="AT36" s="129" t="e">
        <f>IF('Indicator Date hidden'!AU37="x","x",AT$2-'Indicator Date hidden'!AU37)</f>
        <v>#REF!</v>
      </c>
      <c r="AU36" s="129" t="e">
        <f>IF('Indicator Date hidden'!AV37="x","x",AU$2-'Indicator Date hidden'!AV37)</f>
        <v>#REF!</v>
      </c>
      <c r="AV36" s="129" t="e">
        <f>IF('Indicator Date hidden'!AW37="x","x",AV$2-'Indicator Date hidden'!AW37)</f>
        <v>#REF!</v>
      </c>
      <c r="AW36" s="129" t="e">
        <f>IF('Indicator Date hidden'!AX37="x","x",AW$2-'Indicator Date hidden'!AX37)</f>
        <v>#REF!</v>
      </c>
      <c r="AX36" s="129" t="e">
        <f>IF('Indicator Date hidden'!AY37="x","x",AX$2-'Indicator Date hidden'!AY37)</f>
        <v>#REF!</v>
      </c>
      <c r="AY36" s="129" t="e">
        <f>IF('Indicator Date hidden'!AZ37="x","x",AY$2-'Indicator Date hidden'!AZ37)</f>
        <v>#REF!</v>
      </c>
      <c r="AZ36" s="129" t="e">
        <f>IF('Indicator Date hidden'!BA37="x","x",AZ$2-'Indicator Date hidden'!BA37)</f>
        <v>#REF!</v>
      </c>
      <c r="BA36" s="129" t="e">
        <f>IF('Indicator Date hidden'!BB37="x","x",BA$2-'Indicator Date hidden'!BB37)</f>
        <v>#REF!</v>
      </c>
      <c r="BB36" s="129" t="e">
        <f>IF('Indicator Date hidden'!BC37="x","x",BB$2-'Indicator Date hidden'!BC37)</f>
        <v>#REF!</v>
      </c>
      <c r="BC36" s="129" t="e">
        <f>IF('Indicator Date hidden'!BD37="x","x",BC$2-'Indicator Date hidden'!BD37)</f>
        <v>#REF!</v>
      </c>
      <c r="BD36" s="129" t="e">
        <f>IF('Indicator Date hidden'!BE37="x","x",BD$2-'Indicator Date hidden'!BE37)</f>
        <v>#REF!</v>
      </c>
      <c r="BE36" s="129" t="e">
        <f>IF('Indicator Date hidden'!BF37="x","x",BE$2-'Indicator Date hidden'!BF37)</f>
        <v>#REF!</v>
      </c>
      <c r="BF36" s="129" t="e">
        <f>IF('Indicator Date hidden'!BG37="x","x",BF$2-'Indicator Date hidden'!BG37)</f>
        <v>#REF!</v>
      </c>
      <c r="BG36" s="129" t="e">
        <f>IF('Indicator Date hidden'!BH37="x","x",BG$2-'Indicator Date hidden'!BH37)</f>
        <v>#REF!</v>
      </c>
      <c r="BH36" s="129" t="e">
        <f>IF('Indicator Date hidden'!BI37="x","x",BH$2-'Indicator Date hidden'!BI37)</f>
        <v>#REF!</v>
      </c>
      <c r="BI36" s="129" t="e">
        <f>IF('Indicator Date hidden'!BJ37="x","x",BI$2-'Indicator Date hidden'!BJ37)</f>
        <v>#REF!</v>
      </c>
      <c r="BJ36" s="129" t="e">
        <f>IF('Indicator Date hidden'!BK37="x","x",BJ$2-'Indicator Date hidden'!BK37)</f>
        <v>#REF!</v>
      </c>
      <c r="BK36" s="129" t="e">
        <f>IF('Indicator Date hidden'!BL37="x","x",BK$2-'Indicator Date hidden'!BL37)</f>
        <v>#REF!</v>
      </c>
      <c r="BL36" s="129" t="e">
        <f>IF('Indicator Date hidden'!BM37="x","x",BL$2-'Indicator Date hidden'!BM37)</f>
        <v>#REF!</v>
      </c>
      <c r="BM36" s="129" t="e">
        <f>IF('Indicator Date hidden'!BN37="x","x",BM$2-'Indicator Date hidden'!BN37)</f>
        <v>#REF!</v>
      </c>
      <c r="BN36" s="129" t="e">
        <f>IF('Indicator Date hidden'!BO37="x","x",BN$2-'Indicator Date hidden'!BO37)</f>
        <v>#REF!</v>
      </c>
      <c r="BO36" s="129" t="e">
        <f>IF('Indicator Date hidden'!BP37="x","x",BO$2-'Indicator Date hidden'!BP37)</f>
        <v>#REF!</v>
      </c>
      <c r="BP36" s="129" t="e">
        <f>IF('Indicator Date hidden'!BQ37="x","x",BP$2-'Indicator Date hidden'!BQ37)</f>
        <v>#REF!</v>
      </c>
      <c r="BQ36" s="129" t="e">
        <f>IF('Indicator Date hidden'!BR37="x","x",BQ$2-'Indicator Date hidden'!BR37)</f>
        <v>#REF!</v>
      </c>
      <c r="BR36" s="129" t="e">
        <f>IF('Indicator Date hidden'!BS37="x","x",BR$2-'Indicator Date hidden'!BS37)</f>
        <v>#REF!</v>
      </c>
      <c r="BS36" s="129" t="e">
        <f>IF('Indicator Date hidden'!BT37="x","x",BS$2-'Indicator Date hidden'!BT37)</f>
        <v>#REF!</v>
      </c>
      <c r="BT36" s="129" t="e">
        <f>IF('Indicator Date hidden'!BU37="x","x",BT$2-'Indicator Date hidden'!BU37)</f>
        <v>#REF!</v>
      </c>
      <c r="BU36" s="129" t="e">
        <f>IF('Indicator Date hidden'!BV37="x","x",BU$2-'Indicator Date hidden'!BV37)</f>
        <v>#REF!</v>
      </c>
      <c r="BV36" s="129" t="e">
        <f>IF('Indicator Date hidden'!BW37="x","x",BV$2-'Indicator Date hidden'!BW37)</f>
        <v>#REF!</v>
      </c>
      <c r="BW36" s="129" t="e">
        <f>IF('Indicator Date hidden'!BX37="x","x",BW$2-'Indicator Date hidden'!BX37)</f>
        <v>#REF!</v>
      </c>
      <c r="BX36" s="129" t="e">
        <f>IF('Indicator Date hidden'!BY37="x","x",BX$2-'Indicator Date hidden'!BY37)</f>
        <v>#REF!</v>
      </c>
      <c r="BY36" s="5" t="e">
        <f t="shared" si="5"/>
        <v>#REF!</v>
      </c>
      <c r="BZ36" s="130" t="e">
        <f t="shared" si="6"/>
        <v>#REF!</v>
      </c>
      <c r="CA36" s="5">
        <f t="shared" si="7"/>
        <v>0</v>
      </c>
      <c r="CB36" s="130" t="e">
        <f t="shared" si="8"/>
        <v>#REF!</v>
      </c>
      <c r="CC36" s="133" t="e">
        <f t="shared" si="9"/>
        <v>#REF!</v>
      </c>
    </row>
    <row r="37" spans="1:81" x14ac:dyDescent="0.25">
      <c r="A37" t="s">
        <v>65</v>
      </c>
      <c r="B37" s="129" t="e">
        <f>IF('Indicator Date hidden'!C38="x","x",B$2-'Indicator Date hidden'!C38)</f>
        <v>#REF!</v>
      </c>
      <c r="C37" s="129" t="e">
        <f>IF('Indicator Date hidden'!D38="x","x",C$2-'Indicator Date hidden'!D38)</f>
        <v>#REF!</v>
      </c>
      <c r="D37" s="129" t="e">
        <f>IF('Indicator Date hidden'!E38="x","x",D$2-'Indicator Date hidden'!E38)</f>
        <v>#REF!</v>
      </c>
      <c r="E37" s="129" t="e">
        <f>IF('Indicator Date hidden'!F38="x","x",E$2-'Indicator Date hidden'!F38)</f>
        <v>#REF!</v>
      </c>
      <c r="F37" s="129" t="e">
        <f>IF('Indicator Date hidden'!G38="x","x",F$2-'Indicator Date hidden'!G38)</f>
        <v>#REF!</v>
      </c>
      <c r="G37" s="129" t="e">
        <f>IF('Indicator Date hidden'!H38="x","x",G$2-'Indicator Date hidden'!H38)</f>
        <v>#REF!</v>
      </c>
      <c r="H37" s="129" t="e">
        <f>IF('Indicator Date hidden'!I38="x","x",H$2-'Indicator Date hidden'!I38)</f>
        <v>#REF!</v>
      </c>
      <c r="I37" s="129" t="e">
        <f>IF('Indicator Date hidden'!J38="x","x",I$2-'Indicator Date hidden'!J38)</f>
        <v>#REF!</v>
      </c>
      <c r="J37" s="129" t="e">
        <f>IF('Indicator Date hidden'!K38="x","x",J$2-'Indicator Date hidden'!K38)</f>
        <v>#REF!</v>
      </c>
      <c r="K37" s="129" t="e">
        <f>IF('Indicator Date hidden'!L38="x","x",K$2-'Indicator Date hidden'!L38)</f>
        <v>#REF!</v>
      </c>
      <c r="L37" s="129" t="e">
        <f>IF('Indicator Date hidden'!M38="x","x",L$2-'Indicator Date hidden'!M38)</f>
        <v>#REF!</v>
      </c>
      <c r="M37" s="129" t="e">
        <f>IF('Indicator Date hidden'!N38="x","x",M$2-'Indicator Date hidden'!N38)</f>
        <v>#REF!</v>
      </c>
      <c r="N37" s="129" t="e">
        <f>IF('Indicator Date hidden'!O38="x","x",N$2-'Indicator Date hidden'!O38)</f>
        <v>#REF!</v>
      </c>
      <c r="O37" s="129" t="e">
        <f>IF('Indicator Date hidden'!P38="x","x",O$2-'Indicator Date hidden'!P38)</f>
        <v>#REF!</v>
      </c>
      <c r="P37" s="129" t="e">
        <f>IF('Indicator Date hidden'!Q38="x","x",P$2-'Indicator Date hidden'!Q38)</f>
        <v>#REF!</v>
      </c>
      <c r="Q37" s="129" t="e">
        <f>IF('Indicator Date hidden'!R38="x","x",Q$2-'Indicator Date hidden'!R38)</f>
        <v>#REF!</v>
      </c>
      <c r="R37" s="129" t="e">
        <f>IF('Indicator Date hidden'!S38="x","x",R$2-'Indicator Date hidden'!S38)</f>
        <v>#REF!</v>
      </c>
      <c r="S37" s="129" t="e">
        <f>IF('Indicator Date hidden'!T38="x","x",S$2-'Indicator Date hidden'!T38)</f>
        <v>#REF!</v>
      </c>
      <c r="T37" s="129" t="e">
        <f>IF('Indicator Date hidden'!U38="x","x",T$2-'Indicator Date hidden'!U38)</f>
        <v>#REF!</v>
      </c>
      <c r="U37" s="129" t="e">
        <f>IF('Indicator Date hidden'!V38="x","x",U$2-'Indicator Date hidden'!V38)</f>
        <v>#REF!</v>
      </c>
      <c r="V37" s="129" t="e">
        <f>IF('Indicator Date hidden'!W38="x","x",V$2-'Indicator Date hidden'!W38)</f>
        <v>#REF!</v>
      </c>
      <c r="W37" s="129" t="e">
        <f>IF('Indicator Date hidden'!X38="x","x",W$2-'Indicator Date hidden'!X38)</f>
        <v>#REF!</v>
      </c>
      <c r="X37" s="129" t="e">
        <f>IF('Indicator Date hidden'!Y38="x","x",X$2-'Indicator Date hidden'!Y38)</f>
        <v>#REF!</v>
      </c>
      <c r="Y37" s="129" t="e">
        <f>IF('Indicator Date hidden'!Z38="x","x",Y$2-'Indicator Date hidden'!Z38)</f>
        <v>#REF!</v>
      </c>
      <c r="Z37" s="129" t="e">
        <f>IF('Indicator Date hidden'!AA38="x","x",Z$2-'Indicator Date hidden'!AA38)</f>
        <v>#REF!</v>
      </c>
      <c r="AA37" s="129" t="e">
        <f>IF('Indicator Date hidden'!AB38="x","x",AA$2-'Indicator Date hidden'!AB38)</f>
        <v>#REF!</v>
      </c>
      <c r="AB37" s="129" t="e">
        <f>IF('Indicator Date hidden'!AC38="x","x",AB$2-'Indicator Date hidden'!AC38)</f>
        <v>#REF!</v>
      </c>
      <c r="AC37" s="129" t="e">
        <f>IF('Indicator Date hidden'!AD38="x","x",AC$2-'Indicator Date hidden'!AD38)</f>
        <v>#REF!</v>
      </c>
      <c r="AD37" s="129" t="e">
        <f>IF('Indicator Date hidden'!AE38="x","x",AD$2-'Indicator Date hidden'!AE38)</f>
        <v>#REF!</v>
      </c>
      <c r="AE37" s="129" t="e">
        <f>IF('Indicator Date hidden'!AF38="x","x",AE$2-'Indicator Date hidden'!AF38)</f>
        <v>#REF!</v>
      </c>
      <c r="AF37" s="129" t="e">
        <f>IF('Indicator Date hidden'!AG38="x","x",AF$2-'Indicator Date hidden'!AG38)</f>
        <v>#REF!</v>
      </c>
      <c r="AG37" s="129" t="e">
        <f>IF('Indicator Date hidden'!AH38="x","x",AG$2-'Indicator Date hidden'!AH38)</f>
        <v>#REF!</v>
      </c>
      <c r="AH37" s="129" t="e">
        <f>IF('Indicator Date hidden'!AI38="x","x",AH$2-'Indicator Date hidden'!AI38)</f>
        <v>#REF!</v>
      </c>
      <c r="AI37" s="129" t="e">
        <f>IF('Indicator Date hidden'!AJ38="x","x",AI$2-'Indicator Date hidden'!AJ38)</f>
        <v>#REF!</v>
      </c>
      <c r="AJ37" s="129" t="e">
        <f>IF('Indicator Date hidden'!AK38="x","x",AJ$2-'Indicator Date hidden'!AK38)</f>
        <v>#REF!</v>
      </c>
      <c r="AK37" s="129" t="e">
        <f>IF('Indicator Date hidden'!AL38="x","x",AK$2-'Indicator Date hidden'!AL38)</f>
        <v>#REF!</v>
      </c>
      <c r="AL37" s="129" t="e">
        <f>IF('Indicator Date hidden'!AM38="x","x",AL$2-'Indicator Date hidden'!AM38)</f>
        <v>#REF!</v>
      </c>
      <c r="AM37" s="129" t="e">
        <f>IF('Indicator Date hidden'!AN38="x","x",AM$2-'Indicator Date hidden'!AN38)</f>
        <v>#REF!</v>
      </c>
      <c r="AN37" s="129" t="e">
        <f>IF('Indicator Date hidden'!AO38="x","x",AN$2-'Indicator Date hidden'!AO38)</f>
        <v>#REF!</v>
      </c>
      <c r="AO37" s="129" t="e">
        <f>IF('Indicator Date hidden'!AP38="x","x",AO$2-'Indicator Date hidden'!AP38)</f>
        <v>#REF!</v>
      </c>
      <c r="AP37" s="129" t="e">
        <f>IF('Indicator Date hidden'!AQ38="x","x",AP$2-'Indicator Date hidden'!AQ38)</f>
        <v>#REF!</v>
      </c>
      <c r="AQ37" s="129" t="e">
        <f>IF('Indicator Date hidden'!AR38="x","x",AQ$2-'Indicator Date hidden'!AR38)</f>
        <v>#REF!</v>
      </c>
      <c r="AR37" s="129" t="e">
        <f>IF('Indicator Date hidden'!AS38="x","x",AR$2-'Indicator Date hidden'!AS38)</f>
        <v>#REF!</v>
      </c>
      <c r="AS37" s="129" t="e">
        <f>IF('Indicator Date hidden'!AT38="x","x",AS$2-'Indicator Date hidden'!AT38)</f>
        <v>#REF!</v>
      </c>
      <c r="AT37" s="129" t="e">
        <f>IF('Indicator Date hidden'!AU38="x","x",AT$2-'Indicator Date hidden'!AU38)</f>
        <v>#REF!</v>
      </c>
      <c r="AU37" s="129" t="e">
        <f>IF('Indicator Date hidden'!AV38="x","x",AU$2-'Indicator Date hidden'!AV38)</f>
        <v>#REF!</v>
      </c>
      <c r="AV37" s="129" t="e">
        <f>IF('Indicator Date hidden'!AW38="x","x",AV$2-'Indicator Date hidden'!AW38)</f>
        <v>#REF!</v>
      </c>
      <c r="AW37" s="129" t="e">
        <f>IF('Indicator Date hidden'!AX38="x","x",AW$2-'Indicator Date hidden'!AX38)</f>
        <v>#REF!</v>
      </c>
      <c r="AX37" s="129" t="e">
        <f>IF('Indicator Date hidden'!AY38="x","x",AX$2-'Indicator Date hidden'!AY38)</f>
        <v>#REF!</v>
      </c>
      <c r="AY37" s="129" t="e">
        <f>IF('Indicator Date hidden'!AZ38="x","x",AY$2-'Indicator Date hidden'!AZ38)</f>
        <v>#REF!</v>
      </c>
      <c r="AZ37" s="129" t="e">
        <f>IF('Indicator Date hidden'!BA38="x","x",AZ$2-'Indicator Date hidden'!BA38)</f>
        <v>#REF!</v>
      </c>
      <c r="BA37" s="129" t="e">
        <f>IF('Indicator Date hidden'!BB38="x","x",BA$2-'Indicator Date hidden'!BB38)</f>
        <v>#REF!</v>
      </c>
      <c r="BB37" s="129" t="e">
        <f>IF('Indicator Date hidden'!BC38="x","x",BB$2-'Indicator Date hidden'!BC38)</f>
        <v>#REF!</v>
      </c>
      <c r="BC37" s="129" t="e">
        <f>IF('Indicator Date hidden'!BD38="x","x",BC$2-'Indicator Date hidden'!BD38)</f>
        <v>#REF!</v>
      </c>
      <c r="BD37" s="129" t="e">
        <f>IF('Indicator Date hidden'!BE38="x","x",BD$2-'Indicator Date hidden'!BE38)</f>
        <v>#REF!</v>
      </c>
      <c r="BE37" s="129" t="e">
        <f>IF('Indicator Date hidden'!BF38="x","x",BE$2-'Indicator Date hidden'!BF38)</f>
        <v>#REF!</v>
      </c>
      <c r="BF37" s="129" t="e">
        <f>IF('Indicator Date hidden'!BG38="x","x",BF$2-'Indicator Date hidden'!BG38)</f>
        <v>#REF!</v>
      </c>
      <c r="BG37" s="129" t="e">
        <f>IF('Indicator Date hidden'!BH38="x","x",BG$2-'Indicator Date hidden'!BH38)</f>
        <v>#REF!</v>
      </c>
      <c r="BH37" s="129" t="e">
        <f>IF('Indicator Date hidden'!BI38="x","x",BH$2-'Indicator Date hidden'!BI38)</f>
        <v>#REF!</v>
      </c>
      <c r="BI37" s="129" t="e">
        <f>IF('Indicator Date hidden'!BJ38="x","x",BI$2-'Indicator Date hidden'!BJ38)</f>
        <v>#REF!</v>
      </c>
      <c r="BJ37" s="129" t="e">
        <f>IF('Indicator Date hidden'!BK38="x","x",BJ$2-'Indicator Date hidden'!BK38)</f>
        <v>#REF!</v>
      </c>
      <c r="BK37" s="129" t="e">
        <f>IF('Indicator Date hidden'!BL38="x","x",BK$2-'Indicator Date hidden'!BL38)</f>
        <v>#REF!</v>
      </c>
      <c r="BL37" s="129" t="e">
        <f>IF('Indicator Date hidden'!BM38="x","x",BL$2-'Indicator Date hidden'!BM38)</f>
        <v>#REF!</v>
      </c>
      <c r="BM37" s="129" t="e">
        <f>IF('Indicator Date hidden'!BN38="x","x",BM$2-'Indicator Date hidden'!BN38)</f>
        <v>#REF!</v>
      </c>
      <c r="BN37" s="129" t="e">
        <f>IF('Indicator Date hidden'!BO38="x","x",BN$2-'Indicator Date hidden'!BO38)</f>
        <v>#REF!</v>
      </c>
      <c r="BO37" s="129" t="e">
        <f>IF('Indicator Date hidden'!BP38="x","x",BO$2-'Indicator Date hidden'!BP38)</f>
        <v>#REF!</v>
      </c>
      <c r="BP37" s="129" t="e">
        <f>IF('Indicator Date hidden'!BQ38="x","x",BP$2-'Indicator Date hidden'!BQ38)</f>
        <v>#REF!</v>
      </c>
      <c r="BQ37" s="129" t="e">
        <f>IF('Indicator Date hidden'!BR38="x","x",BQ$2-'Indicator Date hidden'!BR38)</f>
        <v>#REF!</v>
      </c>
      <c r="BR37" s="129" t="e">
        <f>IF('Indicator Date hidden'!BS38="x","x",BR$2-'Indicator Date hidden'!BS38)</f>
        <v>#REF!</v>
      </c>
      <c r="BS37" s="129" t="e">
        <f>IF('Indicator Date hidden'!BT38="x","x",BS$2-'Indicator Date hidden'!BT38)</f>
        <v>#REF!</v>
      </c>
      <c r="BT37" s="129" t="e">
        <f>IF('Indicator Date hidden'!BU38="x","x",BT$2-'Indicator Date hidden'!BU38)</f>
        <v>#REF!</v>
      </c>
      <c r="BU37" s="129" t="e">
        <f>IF('Indicator Date hidden'!BV38="x","x",BU$2-'Indicator Date hidden'!BV38)</f>
        <v>#REF!</v>
      </c>
      <c r="BV37" s="129" t="e">
        <f>IF('Indicator Date hidden'!BW38="x","x",BV$2-'Indicator Date hidden'!BW38)</f>
        <v>#REF!</v>
      </c>
      <c r="BW37" s="129" t="e">
        <f>IF('Indicator Date hidden'!BX38="x","x",BW$2-'Indicator Date hidden'!BX38)</f>
        <v>#REF!</v>
      </c>
      <c r="BX37" s="129" t="e">
        <f>IF('Indicator Date hidden'!BY38="x","x",BX$2-'Indicator Date hidden'!BY38)</f>
        <v>#REF!</v>
      </c>
      <c r="BY37" s="5" t="e">
        <f t="shared" si="5"/>
        <v>#REF!</v>
      </c>
      <c r="BZ37" s="130" t="e">
        <f t="shared" si="6"/>
        <v>#REF!</v>
      </c>
      <c r="CA37" s="5">
        <f t="shared" si="7"/>
        <v>0</v>
      </c>
      <c r="CB37" s="130" t="e">
        <f t="shared" si="8"/>
        <v>#REF!</v>
      </c>
      <c r="CC37" s="133" t="e">
        <f t="shared" si="9"/>
        <v>#REF!</v>
      </c>
    </row>
    <row r="38" spans="1:81" x14ac:dyDescent="0.25">
      <c r="A38" t="s">
        <v>66</v>
      </c>
      <c r="B38" s="129" t="e">
        <f>IF('Indicator Date hidden'!C39="x","x",B$2-'Indicator Date hidden'!C39)</f>
        <v>#REF!</v>
      </c>
      <c r="C38" s="129" t="e">
        <f>IF('Indicator Date hidden'!D39="x","x",C$2-'Indicator Date hidden'!D39)</f>
        <v>#REF!</v>
      </c>
      <c r="D38" s="129" t="e">
        <f>IF('Indicator Date hidden'!E39="x","x",D$2-'Indicator Date hidden'!E39)</f>
        <v>#REF!</v>
      </c>
      <c r="E38" s="129" t="e">
        <f>IF('Indicator Date hidden'!F39="x","x",E$2-'Indicator Date hidden'!F39)</f>
        <v>#REF!</v>
      </c>
      <c r="F38" s="129" t="e">
        <f>IF('Indicator Date hidden'!G39="x","x",F$2-'Indicator Date hidden'!G39)</f>
        <v>#REF!</v>
      </c>
      <c r="G38" s="129" t="e">
        <f>IF('Indicator Date hidden'!H39="x","x",G$2-'Indicator Date hidden'!H39)</f>
        <v>#REF!</v>
      </c>
      <c r="H38" s="129" t="e">
        <f>IF('Indicator Date hidden'!I39="x","x",H$2-'Indicator Date hidden'!I39)</f>
        <v>#REF!</v>
      </c>
      <c r="I38" s="129" t="e">
        <f>IF('Indicator Date hidden'!J39="x","x",I$2-'Indicator Date hidden'!J39)</f>
        <v>#REF!</v>
      </c>
      <c r="J38" s="129" t="e">
        <f>IF('Indicator Date hidden'!K39="x","x",J$2-'Indicator Date hidden'!K39)</f>
        <v>#REF!</v>
      </c>
      <c r="K38" s="129" t="e">
        <f>IF('Indicator Date hidden'!L39="x","x",K$2-'Indicator Date hidden'!L39)</f>
        <v>#REF!</v>
      </c>
      <c r="L38" s="129" t="e">
        <f>IF('Indicator Date hidden'!M39="x","x",L$2-'Indicator Date hidden'!M39)</f>
        <v>#REF!</v>
      </c>
      <c r="M38" s="129" t="e">
        <f>IF('Indicator Date hidden'!N39="x","x",M$2-'Indicator Date hidden'!N39)</f>
        <v>#REF!</v>
      </c>
      <c r="N38" s="129" t="e">
        <f>IF('Indicator Date hidden'!O39="x","x",N$2-'Indicator Date hidden'!O39)</f>
        <v>#REF!</v>
      </c>
      <c r="O38" s="129" t="e">
        <f>IF('Indicator Date hidden'!P39="x","x",O$2-'Indicator Date hidden'!P39)</f>
        <v>#REF!</v>
      </c>
      <c r="P38" s="129" t="e">
        <f>IF('Indicator Date hidden'!Q39="x","x",P$2-'Indicator Date hidden'!Q39)</f>
        <v>#REF!</v>
      </c>
      <c r="Q38" s="129" t="e">
        <f>IF('Indicator Date hidden'!R39="x","x",Q$2-'Indicator Date hidden'!R39)</f>
        <v>#REF!</v>
      </c>
      <c r="R38" s="129" t="e">
        <f>IF('Indicator Date hidden'!S39="x","x",R$2-'Indicator Date hidden'!S39)</f>
        <v>#REF!</v>
      </c>
      <c r="S38" s="129" t="e">
        <f>IF('Indicator Date hidden'!T39="x","x",S$2-'Indicator Date hidden'!T39)</f>
        <v>#REF!</v>
      </c>
      <c r="T38" s="129" t="e">
        <f>IF('Indicator Date hidden'!U39="x","x",T$2-'Indicator Date hidden'!U39)</f>
        <v>#REF!</v>
      </c>
      <c r="U38" s="129" t="e">
        <f>IF('Indicator Date hidden'!V39="x","x",U$2-'Indicator Date hidden'!V39)</f>
        <v>#REF!</v>
      </c>
      <c r="V38" s="129" t="e">
        <f>IF('Indicator Date hidden'!W39="x","x",V$2-'Indicator Date hidden'!W39)</f>
        <v>#REF!</v>
      </c>
      <c r="W38" s="129" t="e">
        <f>IF('Indicator Date hidden'!X39="x","x",W$2-'Indicator Date hidden'!X39)</f>
        <v>#REF!</v>
      </c>
      <c r="X38" s="129" t="e">
        <f>IF('Indicator Date hidden'!Y39="x","x",X$2-'Indicator Date hidden'!Y39)</f>
        <v>#REF!</v>
      </c>
      <c r="Y38" s="129" t="e">
        <f>IF('Indicator Date hidden'!Z39="x","x",Y$2-'Indicator Date hidden'!Z39)</f>
        <v>#REF!</v>
      </c>
      <c r="Z38" s="129" t="e">
        <f>IF('Indicator Date hidden'!AA39="x","x",Z$2-'Indicator Date hidden'!AA39)</f>
        <v>#REF!</v>
      </c>
      <c r="AA38" s="129" t="e">
        <f>IF('Indicator Date hidden'!AB39="x","x",AA$2-'Indicator Date hidden'!AB39)</f>
        <v>#REF!</v>
      </c>
      <c r="AB38" s="129" t="e">
        <f>IF('Indicator Date hidden'!AC39="x","x",AB$2-'Indicator Date hidden'!AC39)</f>
        <v>#REF!</v>
      </c>
      <c r="AC38" s="129" t="e">
        <f>IF('Indicator Date hidden'!AD39="x","x",AC$2-'Indicator Date hidden'!AD39)</f>
        <v>#REF!</v>
      </c>
      <c r="AD38" s="129" t="e">
        <f>IF('Indicator Date hidden'!AE39="x","x",AD$2-'Indicator Date hidden'!AE39)</f>
        <v>#REF!</v>
      </c>
      <c r="AE38" s="129" t="e">
        <f>IF('Indicator Date hidden'!AF39="x","x",AE$2-'Indicator Date hidden'!AF39)</f>
        <v>#REF!</v>
      </c>
      <c r="AF38" s="129" t="e">
        <f>IF('Indicator Date hidden'!AG39="x","x",AF$2-'Indicator Date hidden'!AG39)</f>
        <v>#REF!</v>
      </c>
      <c r="AG38" s="129" t="e">
        <f>IF('Indicator Date hidden'!AH39="x","x",AG$2-'Indicator Date hidden'!AH39)</f>
        <v>#REF!</v>
      </c>
      <c r="AH38" s="129" t="e">
        <f>IF('Indicator Date hidden'!AI39="x","x",AH$2-'Indicator Date hidden'!AI39)</f>
        <v>#REF!</v>
      </c>
      <c r="AI38" s="129" t="e">
        <f>IF('Indicator Date hidden'!AJ39="x","x",AI$2-'Indicator Date hidden'!AJ39)</f>
        <v>#REF!</v>
      </c>
      <c r="AJ38" s="129" t="e">
        <f>IF('Indicator Date hidden'!AK39="x","x",AJ$2-'Indicator Date hidden'!AK39)</f>
        <v>#REF!</v>
      </c>
      <c r="AK38" s="129" t="e">
        <f>IF('Indicator Date hidden'!AL39="x","x",AK$2-'Indicator Date hidden'!AL39)</f>
        <v>#REF!</v>
      </c>
      <c r="AL38" s="129" t="e">
        <f>IF('Indicator Date hidden'!AM39="x","x",AL$2-'Indicator Date hidden'!AM39)</f>
        <v>#REF!</v>
      </c>
      <c r="AM38" s="129" t="e">
        <f>IF('Indicator Date hidden'!AN39="x","x",AM$2-'Indicator Date hidden'!AN39)</f>
        <v>#REF!</v>
      </c>
      <c r="AN38" s="129" t="e">
        <f>IF('Indicator Date hidden'!AO39="x","x",AN$2-'Indicator Date hidden'!AO39)</f>
        <v>#REF!</v>
      </c>
      <c r="AO38" s="129" t="e">
        <f>IF('Indicator Date hidden'!AP39="x","x",AO$2-'Indicator Date hidden'!AP39)</f>
        <v>#REF!</v>
      </c>
      <c r="AP38" s="129" t="e">
        <f>IF('Indicator Date hidden'!AQ39="x","x",AP$2-'Indicator Date hidden'!AQ39)</f>
        <v>#REF!</v>
      </c>
      <c r="AQ38" s="129" t="e">
        <f>IF('Indicator Date hidden'!AR39="x","x",AQ$2-'Indicator Date hidden'!AR39)</f>
        <v>#REF!</v>
      </c>
      <c r="AR38" s="129" t="e">
        <f>IF('Indicator Date hidden'!AS39="x","x",AR$2-'Indicator Date hidden'!AS39)</f>
        <v>#REF!</v>
      </c>
      <c r="AS38" s="129" t="e">
        <f>IF('Indicator Date hidden'!AT39="x","x",AS$2-'Indicator Date hidden'!AT39)</f>
        <v>#REF!</v>
      </c>
      <c r="AT38" s="129" t="e">
        <f>IF('Indicator Date hidden'!AU39="x","x",AT$2-'Indicator Date hidden'!AU39)</f>
        <v>#REF!</v>
      </c>
      <c r="AU38" s="129" t="e">
        <f>IF('Indicator Date hidden'!AV39="x","x",AU$2-'Indicator Date hidden'!AV39)</f>
        <v>#REF!</v>
      </c>
      <c r="AV38" s="129" t="e">
        <f>IF('Indicator Date hidden'!AW39="x","x",AV$2-'Indicator Date hidden'!AW39)</f>
        <v>#REF!</v>
      </c>
      <c r="AW38" s="129" t="e">
        <f>IF('Indicator Date hidden'!AX39="x","x",AW$2-'Indicator Date hidden'!AX39)</f>
        <v>#REF!</v>
      </c>
      <c r="AX38" s="129" t="e">
        <f>IF('Indicator Date hidden'!AY39="x","x",AX$2-'Indicator Date hidden'!AY39)</f>
        <v>#REF!</v>
      </c>
      <c r="AY38" s="129" t="e">
        <f>IF('Indicator Date hidden'!AZ39="x","x",AY$2-'Indicator Date hidden'!AZ39)</f>
        <v>#REF!</v>
      </c>
      <c r="AZ38" s="129" t="e">
        <f>IF('Indicator Date hidden'!BA39="x","x",AZ$2-'Indicator Date hidden'!BA39)</f>
        <v>#REF!</v>
      </c>
      <c r="BA38" s="129" t="e">
        <f>IF('Indicator Date hidden'!BB39="x","x",BA$2-'Indicator Date hidden'!BB39)</f>
        <v>#REF!</v>
      </c>
      <c r="BB38" s="129" t="e">
        <f>IF('Indicator Date hidden'!BC39="x","x",BB$2-'Indicator Date hidden'!BC39)</f>
        <v>#REF!</v>
      </c>
      <c r="BC38" s="129" t="e">
        <f>IF('Indicator Date hidden'!BD39="x","x",BC$2-'Indicator Date hidden'!BD39)</f>
        <v>#REF!</v>
      </c>
      <c r="BD38" s="129" t="e">
        <f>IF('Indicator Date hidden'!BE39="x","x",BD$2-'Indicator Date hidden'!BE39)</f>
        <v>#REF!</v>
      </c>
      <c r="BE38" s="129" t="e">
        <f>IF('Indicator Date hidden'!BF39="x","x",BE$2-'Indicator Date hidden'!BF39)</f>
        <v>#REF!</v>
      </c>
      <c r="BF38" s="129" t="e">
        <f>IF('Indicator Date hidden'!BG39="x","x",BF$2-'Indicator Date hidden'!BG39)</f>
        <v>#REF!</v>
      </c>
      <c r="BG38" s="129" t="e">
        <f>IF('Indicator Date hidden'!BH39="x","x",BG$2-'Indicator Date hidden'!BH39)</f>
        <v>#REF!</v>
      </c>
      <c r="BH38" s="129" t="e">
        <f>IF('Indicator Date hidden'!BI39="x","x",BH$2-'Indicator Date hidden'!BI39)</f>
        <v>#REF!</v>
      </c>
      <c r="BI38" s="129" t="e">
        <f>IF('Indicator Date hidden'!BJ39="x","x",BI$2-'Indicator Date hidden'!BJ39)</f>
        <v>#REF!</v>
      </c>
      <c r="BJ38" s="129" t="e">
        <f>IF('Indicator Date hidden'!BK39="x","x",BJ$2-'Indicator Date hidden'!BK39)</f>
        <v>#REF!</v>
      </c>
      <c r="BK38" s="129" t="e">
        <f>IF('Indicator Date hidden'!BL39="x","x",BK$2-'Indicator Date hidden'!BL39)</f>
        <v>#REF!</v>
      </c>
      <c r="BL38" s="129" t="e">
        <f>IF('Indicator Date hidden'!BM39="x","x",BL$2-'Indicator Date hidden'!BM39)</f>
        <v>#REF!</v>
      </c>
      <c r="BM38" s="129" t="e">
        <f>IF('Indicator Date hidden'!BN39="x","x",BM$2-'Indicator Date hidden'!BN39)</f>
        <v>#REF!</v>
      </c>
      <c r="BN38" s="129" t="e">
        <f>IF('Indicator Date hidden'!BO39="x","x",BN$2-'Indicator Date hidden'!BO39)</f>
        <v>#REF!</v>
      </c>
      <c r="BO38" s="129" t="e">
        <f>IF('Indicator Date hidden'!BP39="x","x",BO$2-'Indicator Date hidden'!BP39)</f>
        <v>#REF!</v>
      </c>
      <c r="BP38" s="129" t="e">
        <f>IF('Indicator Date hidden'!BQ39="x","x",BP$2-'Indicator Date hidden'!BQ39)</f>
        <v>#REF!</v>
      </c>
      <c r="BQ38" s="129" t="e">
        <f>IF('Indicator Date hidden'!BR39="x","x",BQ$2-'Indicator Date hidden'!BR39)</f>
        <v>#REF!</v>
      </c>
      <c r="BR38" s="129" t="e">
        <f>IF('Indicator Date hidden'!BS39="x","x",BR$2-'Indicator Date hidden'!BS39)</f>
        <v>#REF!</v>
      </c>
      <c r="BS38" s="129" t="e">
        <f>IF('Indicator Date hidden'!BT39="x","x",BS$2-'Indicator Date hidden'!BT39)</f>
        <v>#REF!</v>
      </c>
      <c r="BT38" s="129" t="e">
        <f>IF('Indicator Date hidden'!BU39="x","x",BT$2-'Indicator Date hidden'!BU39)</f>
        <v>#REF!</v>
      </c>
      <c r="BU38" s="129" t="e">
        <f>IF('Indicator Date hidden'!BV39="x","x",BU$2-'Indicator Date hidden'!BV39)</f>
        <v>#REF!</v>
      </c>
      <c r="BV38" s="129" t="e">
        <f>IF('Indicator Date hidden'!BW39="x","x",BV$2-'Indicator Date hidden'!BW39)</f>
        <v>#REF!</v>
      </c>
      <c r="BW38" s="129" t="e">
        <f>IF('Indicator Date hidden'!BX39="x","x",BW$2-'Indicator Date hidden'!BX39)</f>
        <v>#REF!</v>
      </c>
      <c r="BX38" s="129" t="e">
        <f>IF('Indicator Date hidden'!BY39="x","x",BX$2-'Indicator Date hidden'!BY39)</f>
        <v>#REF!</v>
      </c>
      <c r="BY38" s="5" t="e">
        <f t="shared" si="5"/>
        <v>#REF!</v>
      </c>
      <c r="BZ38" s="130" t="e">
        <f t="shared" si="6"/>
        <v>#REF!</v>
      </c>
      <c r="CA38" s="5">
        <f t="shared" si="7"/>
        <v>0</v>
      </c>
      <c r="CB38" s="130" t="e">
        <f t="shared" si="8"/>
        <v>#REF!</v>
      </c>
      <c r="CC38" s="133" t="e">
        <f t="shared" si="9"/>
        <v>#REF!</v>
      </c>
    </row>
    <row r="39" spans="1:81" x14ac:dyDescent="0.25">
      <c r="A39" t="s">
        <v>68</v>
      </c>
      <c r="B39" s="129" t="e">
        <f>IF('Indicator Date hidden'!C40="x","x",B$2-'Indicator Date hidden'!C40)</f>
        <v>#REF!</v>
      </c>
      <c r="C39" s="129" t="e">
        <f>IF('Indicator Date hidden'!D40="x","x",C$2-'Indicator Date hidden'!D40)</f>
        <v>#REF!</v>
      </c>
      <c r="D39" s="129" t="e">
        <f>IF('Indicator Date hidden'!E40="x","x",D$2-'Indicator Date hidden'!E40)</f>
        <v>#REF!</v>
      </c>
      <c r="E39" s="129" t="e">
        <f>IF('Indicator Date hidden'!F40="x","x",E$2-'Indicator Date hidden'!F40)</f>
        <v>#REF!</v>
      </c>
      <c r="F39" s="129" t="e">
        <f>IF('Indicator Date hidden'!G40="x","x",F$2-'Indicator Date hidden'!G40)</f>
        <v>#REF!</v>
      </c>
      <c r="G39" s="129" t="e">
        <f>IF('Indicator Date hidden'!H40="x","x",G$2-'Indicator Date hidden'!H40)</f>
        <v>#REF!</v>
      </c>
      <c r="H39" s="129" t="e">
        <f>IF('Indicator Date hidden'!I40="x","x",H$2-'Indicator Date hidden'!I40)</f>
        <v>#REF!</v>
      </c>
      <c r="I39" s="129" t="e">
        <f>IF('Indicator Date hidden'!J40="x","x",I$2-'Indicator Date hidden'!J40)</f>
        <v>#REF!</v>
      </c>
      <c r="J39" s="129" t="e">
        <f>IF('Indicator Date hidden'!K40="x","x",J$2-'Indicator Date hidden'!K40)</f>
        <v>#REF!</v>
      </c>
      <c r="K39" s="129" t="e">
        <f>IF('Indicator Date hidden'!L40="x","x",K$2-'Indicator Date hidden'!L40)</f>
        <v>#REF!</v>
      </c>
      <c r="L39" s="129" t="e">
        <f>IF('Indicator Date hidden'!M40="x","x",L$2-'Indicator Date hidden'!M40)</f>
        <v>#REF!</v>
      </c>
      <c r="M39" s="129" t="e">
        <f>IF('Indicator Date hidden'!N40="x","x",M$2-'Indicator Date hidden'!N40)</f>
        <v>#REF!</v>
      </c>
      <c r="N39" s="129" t="e">
        <f>IF('Indicator Date hidden'!O40="x","x",N$2-'Indicator Date hidden'!O40)</f>
        <v>#REF!</v>
      </c>
      <c r="O39" s="129" t="e">
        <f>IF('Indicator Date hidden'!P40="x","x",O$2-'Indicator Date hidden'!P40)</f>
        <v>#REF!</v>
      </c>
      <c r="P39" s="129" t="e">
        <f>IF('Indicator Date hidden'!Q40="x","x",P$2-'Indicator Date hidden'!Q40)</f>
        <v>#REF!</v>
      </c>
      <c r="Q39" s="129" t="e">
        <f>IF('Indicator Date hidden'!R40="x","x",Q$2-'Indicator Date hidden'!R40)</f>
        <v>#REF!</v>
      </c>
      <c r="R39" s="129" t="e">
        <f>IF('Indicator Date hidden'!S40="x","x",R$2-'Indicator Date hidden'!S40)</f>
        <v>#REF!</v>
      </c>
      <c r="S39" s="129" t="e">
        <f>IF('Indicator Date hidden'!T40="x","x",S$2-'Indicator Date hidden'!T40)</f>
        <v>#REF!</v>
      </c>
      <c r="T39" s="129" t="e">
        <f>IF('Indicator Date hidden'!U40="x","x",T$2-'Indicator Date hidden'!U40)</f>
        <v>#REF!</v>
      </c>
      <c r="U39" s="129" t="e">
        <f>IF('Indicator Date hidden'!V40="x","x",U$2-'Indicator Date hidden'!V40)</f>
        <v>#REF!</v>
      </c>
      <c r="V39" s="129" t="e">
        <f>IF('Indicator Date hidden'!W40="x","x",V$2-'Indicator Date hidden'!W40)</f>
        <v>#REF!</v>
      </c>
      <c r="W39" s="129" t="e">
        <f>IF('Indicator Date hidden'!X40="x","x",W$2-'Indicator Date hidden'!X40)</f>
        <v>#REF!</v>
      </c>
      <c r="X39" s="129" t="e">
        <f>IF('Indicator Date hidden'!Y40="x","x",X$2-'Indicator Date hidden'!Y40)</f>
        <v>#REF!</v>
      </c>
      <c r="Y39" s="129" t="e">
        <f>IF('Indicator Date hidden'!Z40="x","x",Y$2-'Indicator Date hidden'!Z40)</f>
        <v>#REF!</v>
      </c>
      <c r="Z39" s="129" t="e">
        <f>IF('Indicator Date hidden'!AA40="x","x",Z$2-'Indicator Date hidden'!AA40)</f>
        <v>#REF!</v>
      </c>
      <c r="AA39" s="129" t="e">
        <f>IF('Indicator Date hidden'!AB40="x","x",AA$2-'Indicator Date hidden'!AB40)</f>
        <v>#REF!</v>
      </c>
      <c r="AB39" s="129" t="e">
        <f>IF('Indicator Date hidden'!AC40="x","x",AB$2-'Indicator Date hidden'!AC40)</f>
        <v>#REF!</v>
      </c>
      <c r="AC39" s="129" t="e">
        <f>IF('Indicator Date hidden'!AD40="x","x",AC$2-'Indicator Date hidden'!AD40)</f>
        <v>#REF!</v>
      </c>
      <c r="AD39" s="129" t="e">
        <f>IF('Indicator Date hidden'!AE40="x","x",AD$2-'Indicator Date hidden'!AE40)</f>
        <v>#REF!</v>
      </c>
      <c r="AE39" s="129" t="e">
        <f>IF('Indicator Date hidden'!AF40="x","x",AE$2-'Indicator Date hidden'!AF40)</f>
        <v>#REF!</v>
      </c>
      <c r="AF39" s="129" t="e">
        <f>IF('Indicator Date hidden'!AG40="x","x",AF$2-'Indicator Date hidden'!AG40)</f>
        <v>#REF!</v>
      </c>
      <c r="AG39" s="129" t="e">
        <f>IF('Indicator Date hidden'!AH40="x","x",AG$2-'Indicator Date hidden'!AH40)</f>
        <v>#REF!</v>
      </c>
      <c r="AH39" s="129" t="e">
        <f>IF('Indicator Date hidden'!AI40="x","x",AH$2-'Indicator Date hidden'!AI40)</f>
        <v>#REF!</v>
      </c>
      <c r="AI39" s="129" t="e">
        <f>IF('Indicator Date hidden'!AJ40="x","x",AI$2-'Indicator Date hidden'!AJ40)</f>
        <v>#REF!</v>
      </c>
      <c r="AJ39" s="129" t="e">
        <f>IF('Indicator Date hidden'!AK40="x","x",AJ$2-'Indicator Date hidden'!AK40)</f>
        <v>#REF!</v>
      </c>
      <c r="AK39" s="129" t="e">
        <f>IF('Indicator Date hidden'!AL40="x","x",AK$2-'Indicator Date hidden'!AL40)</f>
        <v>#REF!</v>
      </c>
      <c r="AL39" s="129" t="e">
        <f>IF('Indicator Date hidden'!AM40="x","x",AL$2-'Indicator Date hidden'!AM40)</f>
        <v>#REF!</v>
      </c>
      <c r="AM39" s="129" t="e">
        <f>IF('Indicator Date hidden'!AN40="x","x",AM$2-'Indicator Date hidden'!AN40)</f>
        <v>#REF!</v>
      </c>
      <c r="AN39" s="129" t="e">
        <f>IF('Indicator Date hidden'!AO40="x","x",AN$2-'Indicator Date hidden'!AO40)</f>
        <v>#REF!</v>
      </c>
      <c r="AO39" s="129" t="e">
        <f>IF('Indicator Date hidden'!AP40="x","x",AO$2-'Indicator Date hidden'!AP40)</f>
        <v>#REF!</v>
      </c>
      <c r="AP39" s="129" t="e">
        <f>IF('Indicator Date hidden'!AQ40="x","x",AP$2-'Indicator Date hidden'!AQ40)</f>
        <v>#REF!</v>
      </c>
      <c r="AQ39" s="129" t="e">
        <f>IF('Indicator Date hidden'!AR40="x","x",AQ$2-'Indicator Date hidden'!AR40)</f>
        <v>#REF!</v>
      </c>
      <c r="AR39" s="129" t="e">
        <f>IF('Indicator Date hidden'!AS40="x","x",AR$2-'Indicator Date hidden'!AS40)</f>
        <v>#REF!</v>
      </c>
      <c r="AS39" s="129" t="e">
        <f>IF('Indicator Date hidden'!AT40="x","x",AS$2-'Indicator Date hidden'!AT40)</f>
        <v>#REF!</v>
      </c>
      <c r="AT39" s="129" t="e">
        <f>IF('Indicator Date hidden'!AU40="x","x",AT$2-'Indicator Date hidden'!AU40)</f>
        <v>#REF!</v>
      </c>
      <c r="AU39" s="129" t="e">
        <f>IF('Indicator Date hidden'!AV40="x","x",AU$2-'Indicator Date hidden'!AV40)</f>
        <v>#REF!</v>
      </c>
      <c r="AV39" s="129" t="e">
        <f>IF('Indicator Date hidden'!AW40="x","x",AV$2-'Indicator Date hidden'!AW40)</f>
        <v>#REF!</v>
      </c>
      <c r="AW39" s="129" t="e">
        <f>IF('Indicator Date hidden'!AX40="x","x",AW$2-'Indicator Date hidden'!AX40)</f>
        <v>#REF!</v>
      </c>
      <c r="AX39" s="129" t="e">
        <f>IF('Indicator Date hidden'!AY40="x","x",AX$2-'Indicator Date hidden'!AY40)</f>
        <v>#REF!</v>
      </c>
      <c r="AY39" s="129" t="e">
        <f>IF('Indicator Date hidden'!AZ40="x","x",AY$2-'Indicator Date hidden'!AZ40)</f>
        <v>#REF!</v>
      </c>
      <c r="AZ39" s="129" t="e">
        <f>IF('Indicator Date hidden'!BA40="x","x",AZ$2-'Indicator Date hidden'!BA40)</f>
        <v>#REF!</v>
      </c>
      <c r="BA39" s="129" t="e">
        <f>IF('Indicator Date hidden'!BB40="x","x",BA$2-'Indicator Date hidden'!BB40)</f>
        <v>#REF!</v>
      </c>
      <c r="BB39" s="129" t="e">
        <f>IF('Indicator Date hidden'!BC40="x","x",BB$2-'Indicator Date hidden'!BC40)</f>
        <v>#REF!</v>
      </c>
      <c r="BC39" s="129" t="e">
        <f>IF('Indicator Date hidden'!BD40="x","x",BC$2-'Indicator Date hidden'!BD40)</f>
        <v>#REF!</v>
      </c>
      <c r="BD39" s="129" t="e">
        <f>IF('Indicator Date hidden'!BE40="x","x",BD$2-'Indicator Date hidden'!BE40)</f>
        <v>#REF!</v>
      </c>
      <c r="BE39" s="129" t="e">
        <f>IF('Indicator Date hidden'!BF40="x","x",BE$2-'Indicator Date hidden'!BF40)</f>
        <v>#REF!</v>
      </c>
      <c r="BF39" s="129" t="e">
        <f>IF('Indicator Date hidden'!BG40="x","x",BF$2-'Indicator Date hidden'!BG40)</f>
        <v>#REF!</v>
      </c>
      <c r="BG39" s="129" t="e">
        <f>IF('Indicator Date hidden'!BH40="x","x",BG$2-'Indicator Date hidden'!BH40)</f>
        <v>#REF!</v>
      </c>
      <c r="BH39" s="129" t="e">
        <f>IF('Indicator Date hidden'!BI40="x","x",BH$2-'Indicator Date hidden'!BI40)</f>
        <v>#REF!</v>
      </c>
      <c r="BI39" s="129" t="e">
        <f>IF('Indicator Date hidden'!BJ40="x","x",BI$2-'Indicator Date hidden'!BJ40)</f>
        <v>#REF!</v>
      </c>
      <c r="BJ39" s="129" t="e">
        <f>IF('Indicator Date hidden'!BK40="x","x",BJ$2-'Indicator Date hidden'!BK40)</f>
        <v>#REF!</v>
      </c>
      <c r="BK39" s="129" t="e">
        <f>IF('Indicator Date hidden'!BL40="x","x",BK$2-'Indicator Date hidden'!BL40)</f>
        <v>#REF!</v>
      </c>
      <c r="BL39" s="129" t="e">
        <f>IF('Indicator Date hidden'!BM40="x","x",BL$2-'Indicator Date hidden'!BM40)</f>
        <v>#REF!</v>
      </c>
      <c r="BM39" s="129" t="e">
        <f>IF('Indicator Date hidden'!BN40="x","x",BM$2-'Indicator Date hidden'!BN40)</f>
        <v>#REF!</v>
      </c>
      <c r="BN39" s="129" t="e">
        <f>IF('Indicator Date hidden'!BO40="x","x",BN$2-'Indicator Date hidden'!BO40)</f>
        <v>#REF!</v>
      </c>
      <c r="BO39" s="129" t="e">
        <f>IF('Indicator Date hidden'!BP40="x","x",BO$2-'Indicator Date hidden'!BP40)</f>
        <v>#REF!</v>
      </c>
      <c r="BP39" s="129" t="e">
        <f>IF('Indicator Date hidden'!BQ40="x","x",BP$2-'Indicator Date hidden'!BQ40)</f>
        <v>#REF!</v>
      </c>
      <c r="BQ39" s="129" t="e">
        <f>IF('Indicator Date hidden'!BR40="x","x",BQ$2-'Indicator Date hidden'!BR40)</f>
        <v>#REF!</v>
      </c>
      <c r="BR39" s="129" t="e">
        <f>IF('Indicator Date hidden'!BS40="x","x",BR$2-'Indicator Date hidden'!BS40)</f>
        <v>#REF!</v>
      </c>
      <c r="BS39" s="129" t="e">
        <f>IF('Indicator Date hidden'!BT40="x","x",BS$2-'Indicator Date hidden'!BT40)</f>
        <v>#REF!</v>
      </c>
      <c r="BT39" s="129" t="e">
        <f>IF('Indicator Date hidden'!BU40="x","x",BT$2-'Indicator Date hidden'!BU40)</f>
        <v>#REF!</v>
      </c>
      <c r="BU39" s="129" t="e">
        <f>IF('Indicator Date hidden'!BV40="x","x",BU$2-'Indicator Date hidden'!BV40)</f>
        <v>#REF!</v>
      </c>
      <c r="BV39" s="129" t="e">
        <f>IF('Indicator Date hidden'!BW40="x","x",BV$2-'Indicator Date hidden'!BW40)</f>
        <v>#REF!</v>
      </c>
      <c r="BW39" s="129" t="e">
        <f>IF('Indicator Date hidden'!BX40="x","x",BW$2-'Indicator Date hidden'!BX40)</f>
        <v>#REF!</v>
      </c>
      <c r="BX39" s="129" t="e">
        <f>IF('Indicator Date hidden'!BY40="x","x",BX$2-'Indicator Date hidden'!BY40)</f>
        <v>#REF!</v>
      </c>
      <c r="BY39" s="5" t="e">
        <f t="shared" si="5"/>
        <v>#REF!</v>
      </c>
      <c r="BZ39" s="130" t="e">
        <f t="shared" si="6"/>
        <v>#REF!</v>
      </c>
      <c r="CA39" s="5">
        <f t="shared" si="7"/>
        <v>0</v>
      </c>
      <c r="CB39" s="130" t="e">
        <f t="shared" si="8"/>
        <v>#REF!</v>
      </c>
      <c r="CC39" s="133" t="e">
        <f t="shared" si="9"/>
        <v>#REF!</v>
      </c>
    </row>
    <row r="40" spans="1:81" x14ac:dyDescent="0.25">
      <c r="A40" t="s">
        <v>71</v>
      </c>
      <c r="B40" s="129" t="e">
        <f>IF('Indicator Date hidden'!C41="x","x",B$2-'Indicator Date hidden'!C41)</f>
        <v>#REF!</v>
      </c>
      <c r="C40" s="129" t="e">
        <f>IF('Indicator Date hidden'!D41="x","x",C$2-'Indicator Date hidden'!D41)</f>
        <v>#REF!</v>
      </c>
      <c r="D40" s="129" t="e">
        <f>IF('Indicator Date hidden'!E41="x","x",D$2-'Indicator Date hidden'!E41)</f>
        <v>#REF!</v>
      </c>
      <c r="E40" s="129" t="e">
        <f>IF('Indicator Date hidden'!F41="x","x",E$2-'Indicator Date hidden'!F41)</f>
        <v>#REF!</v>
      </c>
      <c r="F40" s="129" t="e">
        <f>IF('Indicator Date hidden'!G41="x","x",F$2-'Indicator Date hidden'!G41)</f>
        <v>#REF!</v>
      </c>
      <c r="G40" s="129" t="e">
        <f>IF('Indicator Date hidden'!H41="x","x",G$2-'Indicator Date hidden'!H41)</f>
        <v>#REF!</v>
      </c>
      <c r="H40" s="129" t="e">
        <f>IF('Indicator Date hidden'!I41="x","x",H$2-'Indicator Date hidden'!I41)</f>
        <v>#REF!</v>
      </c>
      <c r="I40" s="129" t="e">
        <f>IF('Indicator Date hidden'!J41="x","x",I$2-'Indicator Date hidden'!J41)</f>
        <v>#REF!</v>
      </c>
      <c r="J40" s="129" t="e">
        <f>IF('Indicator Date hidden'!K41="x","x",J$2-'Indicator Date hidden'!K41)</f>
        <v>#REF!</v>
      </c>
      <c r="K40" s="129" t="e">
        <f>IF('Indicator Date hidden'!L41="x","x",K$2-'Indicator Date hidden'!L41)</f>
        <v>#REF!</v>
      </c>
      <c r="L40" s="129" t="e">
        <f>IF('Indicator Date hidden'!M41="x","x",L$2-'Indicator Date hidden'!M41)</f>
        <v>#REF!</v>
      </c>
      <c r="M40" s="129" t="e">
        <f>IF('Indicator Date hidden'!N41="x","x",M$2-'Indicator Date hidden'!N41)</f>
        <v>#REF!</v>
      </c>
      <c r="N40" s="129" t="e">
        <f>IF('Indicator Date hidden'!O41="x","x",N$2-'Indicator Date hidden'!O41)</f>
        <v>#REF!</v>
      </c>
      <c r="O40" s="129" t="e">
        <f>IF('Indicator Date hidden'!P41="x","x",O$2-'Indicator Date hidden'!P41)</f>
        <v>#REF!</v>
      </c>
      <c r="P40" s="129" t="e">
        <f>IF('Indicator Date hidden'!Q41="x","x",P$2-'Indicator Date hidden'!Q41)</f>
        <v>#REF!</v>
      </c>
      <c r="Q40" s="129" t="e">
        <f>IF('Indicator Date hidden'!R41="x","x",Q$2-'Indicator Date hidden'!R41)</f>
        <v>#REF!</v>
      </c>
      <c r="R40" s="129" t="e">
        <f>IF('Indicator Date hidden'!S41="x","x",R$2-'Indicator Date hidden'!S41)</f>
        <v>#REF!</v>
      </c>
      <c r="S40" s="129" t="e">
        <f>IF('Indicator Date hidden'!T41="x","x",S$2-'Indicator Date hidden'!T41)</f>
        <v>#REF!</v>
      </c>
      <c r="T40" s="129" t="e">
        <f>IF('Indicator Date hidden'!U41="x","x",T$2-'Indicator Date hidden'!U41)</f>
        <v>#REF!</v>
      </c>
      <c r="U40" s="129" t="e">
        <f>IF('Indicator Date hidden'!V41="x","x",U$2-'Indicator Date hidden'!V41)</f>
        <v>#REF!</v>
      </c>
      <c r="V40" s="129" t="e">
        <f>IF('Indicator Date hidden'!W41="x","x",V$2-'Indicator Date hidden'!W41)</f>
        <v>#REF!</v>
      </c>
      <c r="W40" s="129" t="e">
        <f>IF('Indicator Date hidden'!X41="x","x",W$2-'Indicator Date hidden'!X41)</f>
        <v>#REF!</v>
      </c>
      <c r="X40" s="129" t="e">
        <f>IF('Indicator Date hidden'!Y41="x","x",X$2-'Indicator Date hidden'!Y41)</f>
        <v>#REF!</v>
      </c>
      <c r="Y40" s="129" t="e">
        <f>IF('Indicator Date hidden'!Z41="x","x",Y$2-'Indicator Date hidden'!Z41)</f>
        <v>#REF!</v>
      </c>
      <c r="Z40" s="129" t="e">
        <f>IF('Indicator Date hidden'!AA41="x","x",Z$2-'Indicator Date hidden'!AA41)</f>
        <v>#REF!</v>
      </c>
      <c r="AA40" s="129" t="e">
        <f>IF('Indicator Date hidden'!AB41="x","x",AA$2-'Indicator Date hidden'!AB41)</f>
        <v>#REF!</v>
      </c>
      <c r="AB40" s="129" t="e">
        <f>IF('Indicator Date hidden'!AC41="x","x",AB$2-'Indicator Date hidden'!AC41)</f>
        <v>#REF!</v>
      </c>
      <c r="AC40" s="129" t="e">
        <f>IF('Indicator Date hidden'!AD41="x","x",AC$2-'Indicator Date hidden'!AD41)</f>
        <v>#REF!</v>
      </c>
      <c r="AD40" s="129" t="e">
        <f>IF('Indicator Date hidden'!AE41="x","x",AD$2-'Indicator Date hidden'!AE41)</f>
        <v>#REF!</v>
      </c>
      <c r="AE40" s="129" t="e">
        <f>IF('Indicator Date hidden'!AF41="x","x",AE$2-'Indicator Date hidden'!AF41)</f>
        <v>#REF!</v>
      </c>
      <c r="AF40" s="129" t="e">
        <f>IF('Indicator Date hidden'!AG41="x","x",AF$2-'Indicator Date hidden'!AG41)</f>
        <v>#REF!</v>
      </c>
      <c r="AG40" s="129" t="e">
        <f>IF('Indicator Date hidden'!AH41="x","x",AG$2-'Indicator Date hidden'!AH41)</f>
        <v>#REF!</v>
      </c>
      <c r="AH40" s="129" t="e">
        <f>IF('Indicator Date hidden'!AI41="x","x",AH$2-'Indicator Date hidden'!AI41)</f>
        <v>#REF!</v>
      </c>
      <c r="AI40" s="129" t="e">
        <f>IF('Indicator Date hidden'!AJ41="x","x",AI$2-'Indicator Date hidden'!AJ41)</f>
        <v>#REF!</v>
      </c>
      <c r="AJ40" s="129" t="e">
        <f>IF('Indicator Date hidden'!AK41="x","x",AJ$2-'Indicator Date hidden'!AK41)</f>
        <v>#REF!</v>
      </c>
      <c r="AK40" s="129" t="e">
        <f>IF('Indicator Date hidden'!AL41="x","x",AK$2-'Indicator Date hidden'!AL41)</f>
        <v>#REF!</v>
      </c>
      <c r="AL40" s="129" t="e">
        <f>IF('Indicator Date hidden'!AM41="x","x",AL$2-'Indicator Date hidden'!AM41)</f>
        <v>#REF!</v>
      </c>
      <c r="AM40" s="129" t="e">
        <f>IF('Indicator Date hidden'!AN41="x","x",AM$2-'Indicator Date hidden'!AN41)</f>
        <v>#REF!</v>
      </c>
      <c r="AN40" s="129" t="e">
        <f>IF('Indicator Date hidden'!AO41="x","x",AN$2-'Indicator Date hidden'!AO41)</f>
        <v>#REF!</v>
      </c>
      <c r="AO40" s="129" t="e">
        <f>IF('Indicator Date hidden'!AP41="x","x",AO$2-'Indicator Date hidden'!AP41)</f>
        <v>#REF!</v>
      </c>
      <c r="AP40" s="129" t="e">
        <f>IF('Indicator Date hidden'!AQ41="x","x",AP$2-'Indicator Date hidden'!AQ41)</f>
        <v>#REF!</v>
      </c>
      <c r="AQ40" s="129" t="e">
        <f>IF('Indicator Date hidden'!AR41="x","x",AQ$2-'Indicator Date hidden'!AR41)</f>
        <v>#REF!</v>
      </c>
      <c r="AR40" s="129" t="e">
        <f>IF('Indicator Date hidden'!AS41="x","x",AR$2-'Indicator Date hidden'!AS41)</f>
        <v>#REF!</v>
      </c>
      <c r="AS40" s="129" t="e">
        <f>IF('Indicator Date hidden'!AT41="x","x",AS$2-'Indicator Date hidden'!AT41)</f>
        <v>#REF!</v>
      </c>
      <c r="AT40" s="129" t="e">
        <f>IF('Indicator Date hidden'!AU41="x","x",AT$2-'Indicator Date hidden'!AU41)</f>
        <v>#REF!</v>
      </c>
      <c r="AU40" s="129" t="e">
        <f>IF('Indicator Date hidden'!AV41="x","x",AU$2-'Indicator Date hidden'!AV41)</f>
        <v>#REF!</v>
      </c>
      <c r="AV40" s="129" t="e">
        <f>IF('Indicator Date hidden'!AW41="x","x",AV$2-'Indicator Date hidden'!AW41)</f>
        <v>#REF!</v>
      </c>
      <c r="AW40" s="129" t="e">
        <f>IF('Indicator Date hidden'!AX41="x","x",AW$2-'Indicator Date hidden'!AX41)</f>
        <v>#REF!</v>
      </c>
      <c r="AX40" s="129" t="e">
        <f>IF('Indicator Date hidden'!AY41="x","x",AX$2-'Indicator Date hidden'!AY41)</f>
        <v>#REF!</v>
      </c>
      <c r="AY40" s="129" t="e">
        <f>IF('Indicator Date hidden'!AZ41="x","x",AY$2-'Indicator Date hidden'!AZ41)</f>
        <v>#REF!</v>
      </c>
      <c r="AZ40" s="129" t="e">
        <f>IF('Indicator Date hidden'!BA41="x","x",AZ$2-'Indicator Date hidden'!BA41)</f>
        <v>#REF!</v>
      </c>
      <c r="BA40" s="129" t="e">
        <f>IF('Indicator Date hidden'!BB41="x","x",BA$2-'Indicator Date hidden'!BB41)</f>
        <v>#REF!</v>
      </c>
      <c r="BB40" s="129" t="e">
        <f>IF('Indicator Date hidden'!BC41="x","x",BB$2-'Indicator Date hidden'!BC41)</f>
        <v>#REF!</v>
      </c>
      <c r="BC40" s="129" t="e">
        <f>IF('Indicator Date hidden'!BD41="x","x",BC$2-'Indicator Date hidden'!BD41)</f>
        <v>#REF!</v>
      </c>
      <c r="BD40" s="129" t="e">
        <f>IF('Indicator Date hidden'!BE41="x","x",BD$2-'Indicator Date hidden'!BE41)</f>
        <v>#REF!</v>
      </c>
      <c r="BE40" s="129" t="e">
        <f>IF('Indicator Date hidden'!BF41="x","x",BE$2-'Indicator Date hidden'!BF41)</f>
        <v>#REF!</v>
      </c>
      <c r="BF40" s="129" t="e">
        <f>IF('Indicator Date hidden'!BG41="x","x",BF$2-'Indicator Date hidden'!BG41)</f>
        <v>#REF!</v>
      </c>
      <c r="BG40" s="129" t="e">
        <f>IF('Indicator Date hidden'!BH41="x","x",BG$2-'Indicator Date hidden'!BH41)</f>
        <v>#REF!</v>
      </c>
      <c r="BH40" s="129" t="e">
        <f>IF('Indicator Date hidden'!BI41="x","x",BH$2-'Indicator Date hidden'!BI41)</f>
        <v>#REF!</v>
      </c>
      <c r="BI40" s="129" t="e">
        <f>IF('Indicator Date hidden'!BJ41="x","x",BI$2-'Indicator Date hidden'!BJ41)</f>
        <v>#REF!</v>
      </c>
      <c r="BJ40" s="129" t="e">
        <f>IF('Indicator Date hidden'!BK41="x","x",BJ$2-'Indicator Date hidden'!BK41)</f>
        <v>#REF!</v>
      </c>
      <c r="BK40" s="129" t="e">
        <f>IF('Indicator Date hidden'!BL41="x","x",BK$2-'Indicator Date hidden'!BL41)</f>
        <v>#REF!</v>
      </c>
      <c r="BL40" s="129" t="e">
        <f>IF('Indicator Date hidden'!BM41="x","x",BL$2-'Indicator Date hidden'!BM41)</f>
        <v>#REF!</v>
      </c>
      <c r="BM40" s="129" t="e">
        <f>IF('Indicator Date hidden'!BN41="x","x",BM$2-'Indicator Date hidden'!BN41)</f>
        <v>#REF!</v>
      </c>
      <c r="BN40" s="129" t="e">
        <f>IF('Indicator Date hidden'!BO41="x","x",BN$2-'Indicator Date hidden'!BO41)</f>
        <v>#REF!</v>
      </c>
      <c r="BO40" s="129" t="e">
        <f>IF('Indicator Date hidden'!BP41="x","x",BO$2-'Indicator Date hidden'!BP41)</f>
        <v>#REF!</v>
      </c>
      <c r="BP40" s="129" t="e">
        <f>IF('Indicator Date hidden'!BQ41="x","x",BP$2-'Indicator Date hidden'!BQ41)</f>
        <v>#REF!</v>
      </c>
      <c r="BQ40" s="129" t="e">
        <f>IF('Indicator Date hidden'!BR41="x","x",BQ$2-'Indicator Date hidden'!BR41)</f>
        <v>#REF!</v>
      </c>
      <c r="BR40" s="129" t="e">
        <f>IF('Indicator Date hidden'!BS41="x","x",BR$2-'Indicator Date hidden'!BS41)</f>
        <v>#REF!</v>
      </c>
      <c r="BS40" s="129" t="e">
        <f>IF('Indicator Date hidden'!BT41="x","x",BS$2-'Indicator Date hidden'!BT41)</f>
        <v>#REF!</v>
      </c>
      <c r="BT40" s="129" t="e">
        <f>IF('Indicator Date hidden'!BU41="x","x",BT$2-'Indicator Date hidden'!BU41)</f>
        <v>#REF!</v>
      </c>
      <c r="BU40" s="129" t="e">
        <f>IF('Indicator Date hidden'!BV41="x","x",BU$2-'Indicator Date hidden'!BV41)</f>
        <v>#REF!</v>
      </c>
      <c r="BV40" s="129" t="e">
        <f>IF('Indicator Date hidden'!BW41="x","x",BV$2-'Indicator Date hidden'!BW41)</f>
        <v>#REF!</v>
      </c>
      <c r="BW40" s="129" t="e">
        <f>IF('Indicator Date hidden'!BX41="x","x",BW$2-'Indicator Date hidden'!BX41)</f>
        <v>#REF!</v>
      </c>
      <c r="BX40" s="129" t="e">
        <f>IF('Indicator Date hidden'!BY41="x","x",BX$2-'Indicator Date hidden'!BY41)</f>
        <v>#REF!</v>
      </c>
      <c r="BY40" s="5" t="e">
        <f t="shared" si="5"/>
        <v>#REF!</v>
      </c>
      <c r="BZ40" s="130" t="e">
        <f t="shared" si="6"/>
        <v>#REF!</v>
      </c>
      <c r="CA40" s="5">
        <f t="shared" si="7"/>
        <v>0</v>
      </c>
      <c r="CB40" s="130" t="e">
        <f t="shared" si="8"/>
        <v>#REF!</v>
      </c>
      <c r="CC40" s="133" t="e">
        <f t="shared" si="9"/>
        <v>#REF!</v>
      </c>
    </row>
    <row r="41" spans="1:81" x14ac:dyDescent="0.25">
      <c r="A41" t="s">
        <v>70</v>
      </c>
      <c r="B41" s="129" t="e">
        <f>IF('Indicator Date hidden'!C42="x","x",B$2-'Indicator Date hidden'!C42)</f>
        <v>#REF!</v>
      </c>
      <c r="C41" s="129" t="e">
        <f>IF('Indicator Date hidden'!D42="x","x",C$2-'Indicator Date hidden'!D42)</f>
        <v>#REF!</v>
      </c>
      <c r="D41" s="129" t="e">
        <f>IF('Indicator Date hidden'!E42="x","x",D$2-'Indicator Date hidden'!E42)</f>
        <v>#REF!</v>
      </c>
      <c r="E41" s="129" t="e">
        <f>IF('Indicator Date hidden'!F42="x","x",E$2-'Indicator Date hidden'!F42)</f>
        <v>#REF!</v>
      </c>
      <c r="F41" s="129" t="e">
        <f>IF('Indicator Date hidden'!G42="x","x",F$2-'Indicator Date hidden'!G42)</f>
        <v>#REF!</v>
      </c>
      <c r="G41" s="129" t="e">
        <f>IF('Indicator Date hidden'!H42="x","x",G$2-'Indicator Date hidden'!H42)</f>
        <v>#REF!</v>
      </c>
      <c r="H41" s="129" t="e">
        <f>IF('Indicator Date hidden'!I42="x","x",H$2-'Indicator Date hidden'!I42)</f>
        <v>#REF!</v>
      </c>
      <c r="I41" s="129" t="e">
        <f>IF('Indicator Date hidden'!J42="x","x",I$2-'Indicator Date hidden'!J42)</f>
        <v>#REF!</v>
      </c>
      <c r="J41" s="129" t="e">
        <f>IF('Indicator Date hidden'!K42="x","x",J$2-'Indicator Date hidden'!K42)</f>
        <v>#REF!</v>
      </c>
      <c r="K41" s="129" t="e">
        <f>IF('Indicator Date hidden'!L42="x","x",K$2-'Indicator Date hidden'!L42)</f>
        <v>#REF!</v>
      </c>
      <c r="L41" s="129" t="e">
        <f>IF('Indicator Date hidden'!M42="x","x",L$2-'Indicator Date hidden'!M42)</f>
        <v>#REF!</v>
      </c>
      <c r="M41" s="129" t="e">
        <f>IF('Indicator Date hidden'!N42="x","x",M$2-'Indicator Date hidden'!N42)</f>
        <v>#REF!</v>
      </c>
      <c r="N41" s="129" t="e">
        <f>IF('Indicator Date hidden'!O42="x","x",N$2-'Indicator Date hidden'!O42)</f>
        <v>#REF!</v>
      </c>
      <c r="O41" s="129" t="e">
        <f>IF('Indicator Date hidden'!P42="x","x",O$2-'Indicator Date hidden'!P42)</f>
        <v>#REF!</v>
      </c>
      <c r="P41" s="129" t="e">
        <f>IF('Indicator Date hidden'!Q42="x","x",P$2-'Indicator Date hidden'!Q42)</f>
        <v>#REF!</v>
      </c>
      <c r="Q41" s="129" t="e">
        <f>IF('Indicator Date hidden'!R42="x","x",Q$2-'Indicator Date hidden'!R42)</f>
        <v>#REF!</v>
      </c>
      <c r="R41" s="129" t="e">
        <f>IF('Indicator Date hidden'!S42="x","x",R$2-'Indicator Date hidden'!S42)</f>
        <v>#REF!</v>
      </c>
      <c r="S41" s="129" t="e">
        <f>IF('Indicator Date hidden'!T42="x","x",S$2-'Indicator Date hidden'!T42)</f>
        <v>#REF!</v>
      </c>
      <c r="T41" s="129" t="e">
        <f>IF('Indicator Date hidden'!U42="x","x",T$2-'Indicator Date hidden'!U42)</f>
        <v>#REF!</v>
      </c>
      <c r="U41" s="129" t="e">
        <f>IF('Indicator Date hidden'!V42="x","x",U$2-'Indicator Date hidden'!V42)</f>
        <v>#REF!</v>
      </c>
      <c r="V41" s="129" t="e">
        <f>IF('Indicator Date hidden'!W42="x","x",V$2-'Indicator Date hidden'!W42)</f>
        <v>#REF!</v>
      </c>
      <c r="W41" s="129" t="e">
        <f>IF('Indicator Date hidden'!X42="x","x",W$2-'Indicator Date hidden'!X42)</f>
        <v>#REF!</v>
      </c>
      <c r="X41" s="129" t="e">
        <f>IF('Indicator Date hidden'!Y42="x","x",X$2-'Indicator Date hidden'!Y42)</f>
        <v>#REF!</v>
      </c>
      <c r="Y41" s="129" t="e">
        <f>IF('Indicator Date hidden'!Z42="x","x",Y$2-'Indicator Date hidden'!Z42)</f>
        <v>#REF!</v>
      </c>
      <c r="Z41" s="129" t="e">
        <f>IF('Indicator Date hidden'!AA42="x","x",Z$2-'Indicator Date hidden'!AA42)</f>
        <v>#REF!</v>
      </c>
      <c r="AA41" s="129" t="e">
        <f>IF('Indicator Date hidden'!AB42="x","x",AA$2-'Indicator Date hidden'!AB42)</f>
        <v>#REF!</v>
      </c>
      <c r="AB41" s="129" t="e">
        <f>IF('Indicator Date hidden'!AC42="x","x",AB$2-'Indicator Date hidden'!AC42)</f>
        <v>#REF!</v>
      </c>
      <c r="AC41" s="129" t="e">
        <f>IF('Indicator Date hidden'!AD42="x","x",AC$2-'Indicator Date hidden'!AD42)</f>
        <v>#REF!</v>
      </c>
      <c r="AD41" s="129" t="e">
        <f>IF('Indicator Date hidden'!AE42="x","x",AD$2-'Indicator Date hidden'!AE42)</f>
        <v>#REF!</v>
      </c>
      <c r="AE41" s="129" t="e">
        <f>IF('Indicator Date hidden'!AF42="x","x",AE$2-'Indicator Date hidden'!AF42)</f>
        <v>#REF!</v>
      </c>
      <c r="AF41" s="129" t="e">
        <f>IF('Indicator Date hidden'!AG42="x","x",AF$2-'Indicator Date hidden'!AG42)</f>
        <v>#REF!</v>
      </c>
      <c r="AG41" s="129" t="e">
        <f>IF('Indicator Date hidden'!AH42="x","x",AG$2-'Indicator Date hidden'!AH42)</f>
        <v>#REF!</v>
      </c>
      <c r="AH41" s="129" t="e">
        <f>IF('Indicator Date hidden'!AI42="x","x",AH$2-'Indicator Date hidden'!AI42)</f>
        <v>#REF!</v>
      </c>
      <c r="AI41" s="129" t="e">
        <f>IF('Indicator Date hidden'!AJ42="x","x",AI$2-'Indicator Date hidden'!AJ42)</f>
        <v>#REF!</v>
      </c>
      <c r="AJ41" s="129" t="e">
        <f>IF('Indicator Date hidden'!AK42="x","x",AJ$2-'Indicator Date hidden'!AK42)</f>
        <v>#REF!</v>
      </c>
      <c r="AK41" s="129" t="e">
        <f>IF('Indicator Date hidden'!AL42="x","x",AK$2-'Indicator Date hidden'!AL42)</f>
        <v>#REF!</v>
      </c>
      <c r="AL41" s="129" t="e">
        <f>IF('Indicator Date hidden'!AM42="x","x",AL$2-'Indicator Date hidden'!AM42)</f>
        <v>#REF!</v>
      </c>
      <c r="AM41" s="129" t="e">
        <f>IF('Indicator Date hidden'!AN42="x","x",AM$2-'Indicator Date hidden'!AN42)</f>
        <v>#REF!</v>
      </c>
      <c r="AN41" s="129" t="e">
        <f>IF('Indicator Date hidden'!AO42="x","x",AN$2-'Indicator Date hidden'!AO42)</f>
        <v>#REF!</v>
      </c>
      <c r="AO41" s="129" t="e">
        <f>IF('Indicator Date hidden'!AP42="x","x",AO$2-'Indicator Date hidden'!AP42)</f>
        <v>#REF!</v>
      </c>
      <c r="AP41" s="129" t="e">
        <f>IF('Indicator Date hidden'!AQ42="x","x",AP$2-'Indicator Date hidden'!AQ42)</f>
        <v>#REF!</v>
      </c>
      <c r="AQ41" s="129" t="e">
        <f>IF('Indicator Date hidden'!AR42="x","x",AQ$2-'Indicator Date hidden'!AR42)</f>
        <v>#REF!</v>
      </c>
      <c r="AR41" s="129" t="e">
        <f>IF('Indicator Date hidden'!AS42="x","x",AR$2-'Indicator Date hidden'!AS42)</f>
        <v>#REF!</v>
      </c>
      <c r="AS41" s="129" t="e">
        <f>IF('Indicator Date hidden'!AT42="x","x",AS$2-'Indicator Date hidden'!AT42)</f>
        <v>#REF!</v>
      </c>
      <c r="AT41" s="129" t="e">
        <f>IF('Indicator Date hidden'!AU42="x","x",AT$2-'Indicator Date hidden'!AU42)</f>
        <v>#REF!</v>
      </c>
      <c r="AU41" s="129" t="e">
        <f>IF('Indicator Date hidden'!AV42="x","x",AU$2-'Indicator Date hidden'!AV42)</f>
        <v>#REF!</v>
      </c>
      <c r="AV41" s="129" t="e">
        <f>IF('Indicator Date hidden'!AW42="x","x",AV$2-'Indicator Date hidden'!AW42)</f>
        <v>#REF!</v>
      </c>
      <c r="AW41" s="129" t="e">
        <f>IF('Indicator Date hidden'!AX42="x","x",AW$2-'Indicator Date hidden'!AX42)</f>
        <v>#REF!</v>
      </c>
      <c r="AX41" s="129" t="e">
        <f>IF('Indicator Date hidden'!AY42="x","x",AX$2-'Indicator Date hidden'!AY42)</f>
        <v>#REF!</v>
      </c>
      <c r="AY41" s="129" t="e">
        <f>IF('Indicator Date hidden'!AZ42="x","x",AY$2-'Indicator Date hidden'!AZ42)</f>
        <v>#REF!</v>
      </c>
      <c r="AZ41" s="129" t="e">
        <f>IF('Indicator Date hidden'!BA42="x","x",AZ$2-'Indicator Date hidden'!BA42)</f>
        <v>#REF!</v>
      </c>
      <c r="BA41" s="129" t="e">
        <f>IF('Indicator Date hidden'!BB42="x","x",BA$2-'Indicator Date hidden'!BB42)</f>
        <v>#REF!</v>
      </c>
      <c r="BB41" s="129" t="e">
        <f>IF('Indicator Date hidden'!BC42="x","x",BB$2-'Indicator Date hidden'!BC42)</f>
        <v>#REF!</v>
      </c>
      <c r="BC41" s="129" t="e">
        <f>IF('Indicator Date hidden'!BD42="x","x",BC$2-'Indicator Date hidden'!BD42)</f>
        <v>#REF!</v>
      </c>
      <c r="BD41" s="129" t="e">
        <f>IF('Indicator Date hidden'!BE42="x","x",BD$2-'Indicator Date hidden'!BE42)</f>
        <v>#REF!</v>
      </c>
      <c r="BE41" s="129" t="e">
        <f>IF('Indicator Date hidden'!BF42="x","x",BE$2-'Indicator Date hidden'!BF42)</f>
        <v>#REF!</v>
      </c>
      <c r="BF41" s="129" t="e">
        <f>IF('Indicator Date hidden'!BG42="x","x",BF$2-'Indicator Date hidden'!BG42)</f>
        <v>#REF!</v>
      </c>
      <c r="BG41" s="129" t="e">
        <f>IF('Indicator Date hidden'!BH42="x","x",BG$2-'Indicator Date hidden'!BH42)</f>
        <v>#REF!</v>
      </c>
      <c r="BH41" s="129" t="e">
        <f>IF('Indicator Date hidden'!BI42="x","x",BH$2-'Indicator Date hidden'!BI42)</f>
        <v>#REF!</v>
      </c>
      <c r="BI41" s="129" t="e">
        <f>IF('Indicator Date hidden'!BJ42="x","x",BI$2-'Indicator Date hidden'!BJ42)</f>
        <v>#REF!</v>
      </c>
      <c r="BJ41" s="129" t="e">
        <f>IF('Indicator Date hidden'!BK42="x","x",BJ$2-'Indicator Date hidden'!BK42)</f>
        <v>#REF!</v>
      </c>
      <c r="BK41" s="129" t="e">
        <f>IF('Indicator Date hidden'!BL42="x","x",BK$2-'Indicator Date hidden'!BL42)</f>
        <v>#REF!</v>
      </c>
      <c r="BL41" s="129" t="e">
        <f>IF('Indicator Date hidden'!BM42="x","x",BL$2-'Indicator Date hidden'!BM42)</f>
        <v>#REF!</v>
      </c>
      <c r="BM41" s="129" t="e">
        <f>IF('Indicator Date hidden'!BN42="x","x",BM$2-'Indicator Date hidden'!BN42)</f>
        <v>#REF!</v>
      </c>
      <c r="BN41" s="129" t="e">
        <f>IF('Indicator Date hidden'!BO42="x","x",BN$2-'Indicator Date hidden'!BO42)</f>
        <v>#REF!</v>
      </c>
      <c r="BO41" s="129" t="e">
        <f>IF('Indicator Date hidden'!BP42="x","x",BO$2-'Indicator Date hidden'!BP42)</f>
        <v>#REF!</v>
      </c>
      <c r="BP41" s="129" t="e">
        <f>IF('Indicator Date hidden'!BQ42="x","x",BP$2-'Indicator Date hidden'!BQ42)</f>
        <v>#REF!</v>
      </c>
      <c r="BQ41" s="129" t="e">
        <f>IF('Indicator Date hidden'!BR42="x","x",BQ$2-'Indicator Date hidden'!BR42)</f>
        <v>#REF!</v>
      </c>
      <c r="BR41" s="129" t="e">
        <f>IF('Indicator Date hidden'!BS42="x","x",BR$2-'Indicator Date hidden'!BS42)</f>
        <v>#REF!</v>
      </c>
      <c r="BS41" s="129" t="e">
        <f>IF('Indicator Date hidden'!BT42="x","x",BS$2-'Indicator Date hidden'!BT42)</f>
        <v>#REF!</v>
      </c>
      <c r="BT41" s="129" t="e">
        <f>IF('Indicator Date hidden'!BU42="x","x",BT$2-'Indicator Date hidden'!BU42)</f>
        <v>#REF!</v>
      </c>
      <c r="BU41" s="129" t="e">
        <f>IF('Indicator Date hidden'!BV42="x","x",BU$2-'Indicator Date hidden'!BV42)</f>
        <v>#REF!</v>
      </c>
      <c r="BV41" s="129" t="e">
        <f>IF('Indicator Date hidden'!BW42="x","x",BV$2-'Indicator Date hidden'!BW42)</f>
        <v>#REF!</v>
      </c>
      <c r="BW41" s="129" t="e">
        <f>IF('Indicator Date hidden'!BX42="x","x",BW$2-'Indicator Date hidden'!BX42)</f>
        <v>#REF!</v>
      </c>
      <c r="BX41" s="129" t="e">
        <f>IF('Indicator Date hidden'!BY42="x","x",BX$2-'Indicator Date hidden'!BY42)</f>
        <v>#REF!</v>
      </c>
      <c r="BY41" s="5" t="e">
        <f t="shared" si="5"/>
        <v>#REF!</v>
      </c>
      <c r="BZ41" s="130" t="e">
        <f t="shared" si="6"/>
        <v>#REF!</v>
      </c>
      <c r="CA41" s="5">
        <f t="shared" si="7"/>
        <v>0</v>
      </c>
      <c r="CB41" s="130" t="e">
        <f t="shared" si="8"/>
        <v>#REF!</v>
      </c>
      <c r="CC41" s="133" t="e">
        <f t="shared" si="9"/>
        <v>#REF!</v>
      </c>
    </row>
    <row r="42" spans="1:81" x14ac:dyDescent="0.25">
      <c r="A42" t="s">
        <v>72</v>
      </c>
      <c r="B42" s="129" t="e">
        <f>IF('Indicator Date hidden'!C43="x","x",B$2-'Indicator Date hidden'!C43)</f>
        <v>#REF!</v>
      </c>
      <c r="C42" s="129" t="e">
        <f>IF('Indicator Date hidden'!D43="x","x",C$2-'Indicator Date hidden'!D43)</f>
        <v>#REF!</v>
      </c>
      <c r="D42" s="129" t="e">
        <f>IF('Indicator Date hidden'!E43="x","x",D$2-'Indicator Date hidden'!E43)</f>
        <v>#REF!</v>
      </c>
      <c r="E42" s="129" t="e">
        <f>IF('Indicator Date hidden'!F43="x","x",E$2-'Indicator Date hidden'!F43)</f>
        <v>#REF!</v>
      </c>
      <c r="F42" s="129" t="e">
        <f>IF('Indicator Date hidden'!G43="x","x",F$2-'Indicator Date hidden'!G43)</f>
        <v>#REF!</v>
      </c>
      <c r="G42" s="129" t="e">
        <f>IF('Indicator Date hidden'!H43="x","x",G$2-'Indicator Date hidden'!H43)</f>
        <v>#REF!</v>
      </c>
      <c r="H42" s="129" t="e">
        <f>IF('Indicator Date hidden'!I43="x","x",H$2-'Indicator Date hidden'!I43)</f>
        <v>#REF!</v>
      </c>
      <c r="I42" s="129" t="e">
        <f>IF('Indicator Date hidden'!J43="x","x",I$2-'Indicator Date hidden'!J43)</f>
        <v>#REF!</v>
      </c>
      <c r="J42" s="129" t="e">
        <f>IF('Indicator Date hidden'!K43="x","x",J$2-'Indicator Date hidden'!K43)</f>
        <v>#REF!</v>
      </c>
      <c r="K42" s="129" t="e">
        <f>IF('Indicator Date hidden'!L43="x","x",K$2-'Indicator Date hidden'!L43)</f>
        <v>#REF!</v>
      </c>
      <c r="L42" s="129" t="e">
        <f>IF('Indicator Date hidden'!M43="x","x",L$2-'Indicator Date hidden'!M43)</f>
        <v>#REF!</v>
      </c>
      <c r="M42" s="129" t="e">
        <f>IF('Indicator Date hidden'!N43="x","x",M$2-'Indicator Date hidden'!N43)</f>
        <v>#REF!</v>
      </c>
      <c r="N42" s="129" t="e">
        <f>IF('Indicator Date hidden'!O43="x","x",N$2-'Indicator Date hidden'!O43)</f>
        <v>#REF!</v>
      </c>
      <c r="O42" s="129" t="e">
        <f>IF('Indicator Date hidden'!P43="x","x",O$2-'Indicator Date hidden'!P43)</f>
        <v>#REF!</v>
      </c>
      <c r="P42" s="129" t="e">
        <f>IF('Indicator Date hidden'!Q43="x","x",P$2-'Indicator Date hidden'!Q43)</f>
        <v>#REF!</v>
      </c>
      <c r="Q42" s="129" t="e">
        <f>IF('Indicator Date hidden'!R43="x","x",Q$2-'Indicator Date hidden'!R43)</f>
        <v>#REF!</v>
      </c>
      <c r="R42" s="129" t="e">
        <f>IF('Indicator Date hidden'!S43="x","x",R$2-'Indicator Date hidden'!S43)</f>
        <v>#REF!</v>
      </c>
      <c r="S42" s="129" t="e">
        <f>IF('Indicator Date hidden'!T43="x","x",S$2-'Indicator Date hidden'!T43)</f>
        <v>#REF!</v>
      </c>
      <c r="T42" s="129" t="e">
        <f>IF('Indicator Date hidden'!U43="x","x",T$2-'Indicator Date hidden'!U43)</f>
        <v>#REF!</v>
      </c>
      <c r="U42" s="129" t="e">
        <f>IF('Indicator Date hidden'!V43="x","x",U$2-'Indicator Date hidden'!V43)</f>
        <v>#REF!</v>
      </c>
      <c r="V42" s="129" t="e">
        <f>IF('Indicator Date hidden'!W43="x","x",V$2-'Indicator Date hidden'!W43)</f>
        <v>#REF!</v>
      </c>
      <c r="W42" s="129" t="e">
        <f>IF('Indicator Date hidden'!X43="x","x",W$2-'Indicator Date hidden'!X43)</f>
        <v>#REF!</v>
      </c>
      <c r="X42" s="129" t="e">
        <f>IF('Indicator Date hidden'!Y43="x","x",X$2-'Indicator Date hidden'!Y43)</f>
        <v>#REF!</v>
      </c>
      <c r="Y42" s="129" t="e">
        <f>IF('Indicator Date hidden'!Z43="x","x",Y$2-'Indicator Date hidden'!Z43)</f>
        <v>#REF!</v>
      </c>
      <c r="Z42" s="129" t="e">
        <f>IF('Indicator Date hidden'!AA43="x","x",Z$2-'Indicator Date hidden'!AA43)</f>
        <v>#REF!</v>
      </c>
      <c r="AA42" s="129" t="e">
        <f>IF('Indicator Date hidden'!AB43="x","x",AA$2-'Indicator Date hidden'!AB43)</f>
        <v>#REF!</v>
      </c>
      <c r="AB42" s="129" t="e">
        <f>IF('Indicator Date hidden'!AC43="x","x",AB$2-'Indicator Date hidden'!AC43)</f>
        <v>#REF!</v>
      </c>
      <c r="AC42" s="129" t="e">
        <f>IF('Indicator Date hidden'!AD43="x","x",AC$2-'Indicator Date hidden'!AD43)</f>
        <v>#REF!</v>
      </c>
      <c r="AD42" s="129" t="e">
        <f>IF('Indicator Date hidden'!AE43="x","x",AD$2-'Indicator Date hidden'!AE43)</f>
        <v>#REF!</v>
      </c>
      <c r="AE42" s="129" t="e">
        <f>IF('Indicator Date hidden'!AF43="x","x",AE$2-'Indicator Date hidden'!AF43)</f>
        <v>#REF!</v>
      </c>
      <c r="AF42" s="129" t="e">
        <f>IF('Indicator Date hidden'!AG43="x","x",AF$2-'Indicator Date hidden'!AG43)</f>
        <v>#REF!</v>
      </c>
      <c r="AG42" s="129" t="e">
        <f>IF('Indicator Date hidden'!AH43="x","x",AG$2-'Indicator Date hidden'!AH43)</f>
        <v>#REF!</v>
      </c>
      <c r="AH42" s="129" t="e">
        <f>IF('Indicator Date hidden'!AI43="x","x",AH$2-'Indicator Date hidden'!AI43)</f>
        <v>#REF!</v>
      </c>
      <c r="AI42" s="129" t="e">
        <f>IF('Indicator Date hidden'!AJ43="x","x",AI$2-'Indicator Date hidden'!AJ43)</f>
        <v>#REF!</v>
      </c>
      <c r="AJ42" s="129" t="e">
        <f>IF('Indicator Date hidden'!AK43="x","x",AJ$2-'Indicator Date hidden'!AK43)</f>
        <v>#REF!</v>
      </c>
      <c r="AK42" s="129" t="e">
        <f>IF('Indicator Date hidden'!AL43="x","x",AK$2-'Indicator Date hidden'!AL43)</f>
        <v>#REF!</v>
      </c>
      <c r="AL42" s="129" t="e">
        <f>IF('Indicator Date hidden'!AM43="x","x",AL$2-'Indicator Date hidden'!AM43)</f>
        <v>#REF!</v>
      </c>
      <c r="AM42" s="129" t="e">
        <f>IF('Indicator Date hidden'!AN43="x","x",AM$2-'Indicator Date hidden'!AN43)</f>
        <v>#REF!</v>
      </c>
      <c r="AN42" s="129" t="e">
        <f>IF('Indicator Date hidden'!AO43="x","x",AN$2-'Indicator Date hidden'!AO43)</f>
        <v>#REF!</v>
      </c>
      <c r="AO42" s="129" t="e">
        <f>IF('Indicator Date hidden'!AP43="x","x",AO$2-'Indicator Date hidden'!AP43)</f>
        <v>#REF!</v>
      </c>
      <c r="AP42" s="129" t="e">
        <f>IF('Indicator Date hidden'!AQ43="x","x",AP$2-'Indicator Date hidden'!AQ43)</f>
        <v>#REF!</v>
      </c>
      <c r="AQ42" s="129" t="e">
        <f>IF('Indicator Date hidden'!AR43="x","x",AQ$2-'Indicator Date hidden'!AR43)</f>
        <v>#REF!</v>
      </c>
      <c r="AR42" s="129" t="e">
        <f>IF('Indicator Date hidden'!AS43="x","x",AR$2-'Indicator Date hidden'!AS43)</f>
        <v>#REF!</v>
      </c>
      <c r="AS42" s="129" t="e">
        <f>IF('Indicator Date hidden'!AT43="x","x",AS$2-'Indicator Date hidden'!AT43)</f>
        <v>#REF!</v>
      </c>
      <c r="AT42" s="129" t="e">
        <f>IF('Indicator Date hidden'!AU43="x","x",AT$2-'Indicator Date hidden'!AU43)</f>
        <v>#REF!</v>
      </c>
      <c r="AU42" s="129" t="e">
        <f>IF('Indicator Date hidden'!AV43="x","x",AU$2-'Indicator Date hidden'!AV43)</f>
        <v>#REF!</v>
      </c>
      <c r="AV42" s="129" t="e">
        <f>IF('Indicator Date hidden'!AW43="x","x",AV$2-'Indicator Date hidden'!AW43)</f>
        <v>#REF!</v>
      </c>
      <c r="AW42" s="129" t="e">
        <f>IF('Indicator Date hidden'!AX43="x","x",AW$2-'Indicator Date hidden'!AX43)</f>
        <v>#REF!</v>
      </c>
      <c r="AX42" s="129" t="e">
        <f>IF('Indicator Date hidden'!AY43="x","x",AX$2-'Indicator Date hidden'!AY43)</f>
        <v>#REF!</v>
      </c>
      <c r="AY42" s="129" t="e">
        <f>IF('Indicator Date hidden'!AZ43="x","x",AY$2-'Indicator Date hidden'!AZ43)</f>
        <v>#REF!</v>
      </c>
      <c r="AZ42" s="129" t="e">
        <f>IF('Indicator Date hidden'!BA43="x","x",AZ$2-'Indicator Date hidden'!BA43)</f>
        <v>#REF!</v>
      </c>
      <c r="BA42" s="129" t="e">
        <f>IF('Indicator Date hidden'!BB43="x","x",BA$2-'Indicator Date hidden'!BB43)</f>
        <v>#REF!</v>
      </c>
      <c r="BB42" s="129" t="e">
        <f>IF('Indicator Date hidden'!BC43="x","x",BB$2-'Indicator Date hidden'!BC43)</f>
        <v>#REF!</v>
      </c>
      <c r="BC42" s="129" t="e">
        <f>IF('Indicator Date hidden'!BD43="x","x",BC$2-'Indicator Date hidden'!BD43)</f>
        <v>#REF!</v>
      </c>
      <c r="BD42" s="129" t="e">
        <f>IF('Indicator Date hidden'!BE43="x","x",BD$2-'Indicator Date hidden'!BE43)</f>
        <v>#REF!</v>
      </c>
      <c r="BE42" s="129" t="e">
        <f>IF('Indicator Date hidden'!BF43="x","x",BE$2-'Indicator Date hidden'!BF43)</f>
        <v>#REF!</v>
      </c>
      <c r="BF42" s="129" t="e">
        <f>IF('Indicator Date hidden'!BG43="x","x",BF$2-'Indicator Date hidden'!BG43)</f>
        <v>#REF!</v>
      </c>
      <c r="BG42" s="129" t="e">
        <f>IF('Indicator Date hidden'!BH43="x","x",BG$2-'Indicator Date hidden'!BH43)</f>
        <v>#REF!</v>
      </c>
      <c r="BH42" s="129" t="e">
        <f>IF('Indicator Date hidden'!BI43="x","x",BH$2-'Indicator Date hidden'!BI43)</f>
        <v>#REF!</v>
      </c>
      <c r="BI42" s="129" t="e">
        <f>IF('Indicator Date hidden'!BJ43="x","x",BI$2-'Indicator Date hidden'!BJ43)</f>
        <v>#REF!</v>
      </c>
      <c r="BJ42" s="129" t="e">
        <f>IF('Indicator Date hidden'!BK43="x","x",BJ$2-'Indicator Date hidden'!BK43)</f>
        <v>#REF!</v>
      </c>
      <c r="BK42" s="129" t="e">
        <f>IF('Indicator Date hidden'!BL43="x","x",BK$2-'Indicator Date hidden'!BL43)</f>
        <v>#REF!</v>
      </c>
      <c r="BL42" s="129" t="e">
        <f>IF('Indicator Date hidden'!BM43="x","x",BL$2-'Indicator Date hidden'!BM43)</f>
        <v>#REF!</v>
      </c>
      <c r="BM42" s="129" t="e">
        <f>IF('Indicator Date hidden'!BN43="x","x",BM$2-'Indicator Date hidden'!BN43)</f>
        <v>#REF!</v>
      </c>
      <c r="BN42" s="129" t="e">
        <f>IF('Indicator Date hidden'!BO43="x","x",BN$2-'Indicator Date hidden'!BO43)</f>
        <v>#REF!</v>
      </c>
      <c r="BO42" s="129" t="e">
        <f>IF('Indicator Date hidden'!BP43="x","x",BO$2-'Indicator Date hidden'!BP43)</f>
        <v>#REF!</v>
      </c>
      <c r="BP42" s="129" t="e">
        <f>IF('Indicator Date hidden'!BQ43="x","x",BP$2-'Indicator Date hidden'!BQ43)</f>
        <v>#REF!</v>
      </c>
      <c r="BQ42" s="129" t="e">
        <f>IF('Indicator Date hidden'!BR43="x","x",BQ$2-'Indicator Date hidden'!BR43)</f>
        <v>#REF!</v>
      </c>
      <c r="BR42" s="129" t="e">
        <f>IF('Indicator Date hidden'!BS43="x","x",BR$2-'Indicator Date hidden'!BS43)</f>
        <v>#REF!</v>
      </c>
      <c r="BS42" s="129" t="e">
        <f>IF('Indicator Date hidden'!BT43="x","x",BS$2-'Indicator Date hidden'!BT43)</f>
        <v>#REF!</v>
      </c>
      <c r="BT42" s="129" t="e">
        <f>IF('Indicator Date hidden'!BU43="x","x",BT$2-'Indicator Date hidden'!BU43)</f>
        <v>#REF!</v>
      </c>
      <c r="BU42" s="129" t="e">
        <f>IF('Indicator Date hidden'!BV43="x","x",BU$2-'Indicator Date hidden'!BV43)</f>
        <v>#REF!</v>
      </c>
      <c r="BV42" s="129" t="e">
        <f>IF('Indicator Date hidden'!BW43="x","x",BV$2-'Indicator Date hidden'!BW43)</f>
        <v>#REF!</v>
      </c>
      <c r="BW42" s="129" t="e">
        <f>IF('Indicator Date hidden'!BX43="x","x",BW$2-'Indicator Date hidden'!BX43)</f>
        <v>#REF!</v>
      </c>
      <c r="BX42" s="129" t="e">
        <f>IF('Indicator Date hidden'!BY43="x","x",BX$2-'Indicator Date hidden'!BY43)</f>
        <v>#REF!</v>
      </c>
      <c r="BY42" s="5" t="e">
        <f t="shared" si="5"/>
        <v>#REF!</v>
      </c>
      <c r="BZ42" s="130" t="e">
        <f t="shared" si="6"/>
        <v>#REF!</v>
      </c>
      <c r="CA42" s="5">
        <f t="shared" si="7"/>
        <v>0</v>
      </c>
      <c r="CB42" s="130" t="e">
        <f t="shared" si="8"/>
        <v>#REF!</v>
      </c>
      <c r="CC42" s="133" t="e">
        <f t="shared" si="9"/>
        <v>#REF!</v>
      </c>
    </row>
    <row r="43" spans="1:81" x14ac:dyDescent="0.25">
      <c r="A43" t="s">
        <v>74</v>
      </c>
      <c r="B43" s="129" t="e">
        <f>IF('Indicator Date hidden'!C44="x","x",B$2-'Indicator Date hidden'!C44)</f>
        <v>#REF!</v>
      </c>
      <c r="C43" s="129" t="e">
        <f>IF('Indicator Date hidden'!D44="x","x",C$2-'Indicator Date hidden'!D44)</f>
        <v>#REF!</v>
      </c>
      <c r="D43" s="129" t="e">
        <f>IF('Indicator Date hidden'!E44="x","x",D$2-'Indicator Date hidden'!E44)</f>
        <v>#REF!</v>
      </c>
      <c r="E43" s="129" t="e">
        <f>IF('Indicator Date hidden'!F44="x","x",E$2-'Indicator Date hidden'!F44)</f>
        <v>#REF!</v>
      </c>
      <c r="F43" s="129" t="e">
        <f>IF('Indicator Date hidden'!G44="x","x",F$2-'Indicator Date hidden'!G44)</f>
        <v>#REF!</v>
      </c>
      <c r="G43" s="129" t="e">
        <f>IF('Indicator Date hidden'!H44="x","x",G$2-'Indicator Date hidden'!H44)</f>
        <v>#REF!</v>
      </c>
      <c r="H43" s="129" t="e">
        <f>IF('Indicator Date hidden'!I44="x","x",H$2-'Indicator Date hidden'!I44)</f>
        <v>#REF!</v>
      </c>
      <c r="I43" s="129" t="e">
        <f>IF('Indicator Date hidden'!J44="x","x",I$2-'Indicator Date hidden'!J44)</f>
        <v>#REF!</v>
      </c>
      <c r="J43" s="129" t="e">
        <f>IF('Indicator Date hidden'!K44="x","x",J$2-'Indicator Date hidden'!K44)</f>
        <v>#REF!</v>
      </c>
      <c r="K43" s="129" t="e">
        <f>IF('Indicator Date hidden'!L44="x","x",K$2-'Indicator Date hidden'!L44)</f>
        <v>#REF!</v>
      </c>
      <c r="L43" s="129" t="e">
        <f>IF('Indicator Date hidden'!M44="x","x",L$2-'Indicator Date hidden'!M44)</f>
        <v>#REF!</v>
      </c>
      <c r="M43" s="129" t="e">
        <f>IF('Indicator Date hidden'!N44="x","x",M$2-'Indicator Date hidden'!N44)</f>
        <v>#REF!</v>
      </c>
      <c r="N43" s="129" t="e">
        <f>IF('Indicator Date hidden'!O44="x","x",N$2-'Indicator Date hidden'!O44)</f>
        <v>#REF!</v>
      </c>
      <c r="O43" s="129" t="e">
        <f>IF('Indicator Date hidden'!P44="x","x",O$2-'Indicator Date hidden'!P44)</f>
        <v>#REF!</v>
      </c>
      <c r="P43" s="129" t="e">
        <f>IF('Indicator Date hidden'!Q44="x","x",P$2-'Indicator Date hidden'!Q44)</f>
        <v>#REF!</v>
      </c>
      <c r="Q43" s="129" t="e">
        <f>IF('Indicator Date hidden'!R44="x","x",Q$2-'Indicator Date hidden'!R44)</f>
        <v>#REF!</v>
      </c>
      <c r="R43" s="129" t="e">
        <f>IF('Indicator Date hidden'!S44="x","x",R$2-'Indicator Date hidden'!S44)</f>
        <v>#REF!</v>
      </c>
      <c r="S43" s="129" t="e">
        <f>IF('Indicator Date hidden'!T44="x","x",S$2-'Indicator Date hidden'!T44)</f>
        <v>#REF!</v>
      </c>
      <c r="T43" s="129" t="e">
        <f>IF('Indicator Date hidden'!U44="x","x",T$2-'Indicator Date hidden'!U44)</f>
        <v>#REF!</v>
      </c>
      <c r="U43" s="129" t="e">
        <f>IF('Indicator Date hidden'!V44="x","x",U$2-'Indicator Date hidden'!V44)</f>
        <v>#REF!</v>
      </c>
      <c r="V43" s="129" t="e">
        <f>IF('Indicator Date hidden'!W44="x","x",V$2-'Indicator Date hidden'!W44)</f>
        <v>#REF!</v>
      </c>
      <c r="W43" s="129" t="e">
        <f>IF('Indicator Date hidden'!X44="x","x",W$2-'Indicator Date hidden'!X44)</f>
        <v>#REF!</v>
      </c>
      <c r="X43" s="129" t="e">
        <f>IF('Indicator Date hidden'!Y44="x","x",X$2-'Indicator Date hidden'!Y44)</f>
        <v>#REF!</v>
      </c>
      <c r="Y43" s="129" t="e">
        <f>IF('Indicator Date hidden'!Z44="x","x",Y$2-'Indicator Date hidden'!Z44)</f>
        <v>#REF!</v>
      </c>
      <c r="Z43" s="129" t="e">
        <f>IF('Indicator Date hidden'!AA44="x","x",Z$2-'Indicator Date hidden'!AA44)</f>
        <v>#REF!</v>
      </c>
      <c r="AA43" s="129" t="e">
        <f>IF('Indicator Date hidden'!AB44="x","x",AA$2-'Indicator Date hidden'!AB44)</f>
        <v>#REF!</v>
      </c>
      <c r="AB43" s="129" t="e">
        <f>IF('Indicator Date hidden'!AC44="x","x",AB$2-'Indicator Date hidden'!AC44)</f>
        <v>#REF!</v>
      </c>
      <c r="AC43" s="129" t="e">
        <f>IF('Indicator Date hidden'!AD44="x","x",AC$2-'Indicator Date hidden'!AD44)</f>
        <v>#REF!</v>
      </c>
      <c r="AD43" s="129" t="e">
        <f>IF('Indicator Date hidden'!AE44="x","x",AD$2-'Indicator Date hidden'!AE44)</f>
        <v>#REF!</v>
      </c>
      <c r="AE43" s="129" t="e">
        <f>IF('Indicator Date hidden'!AF44="x","x",AE$2-'Indicator Date hidden'!AF44)</f>
        <v>#REF!</v>
      </c>
      <c r="AF43" s="129" t="e">
        <f>IF('Indicator Date hidden'!AG44="x","x",AF$2-'Indicator Date hidden'!AG44)</f>
        <v>#REF!</v>
      </c>
      <c r="AG43" s="129" t="e">
        <f>IF('Indicator Date hidden'!AH44="x","x",AG$2-'Indicator Date hidden'!AH44)</f>
        <v>#REF!</v>
      </c>
      <c r="AH43" s="129" t="e">
        <f>IF('Indicator Date hidden'!AI44="x","x",AH$2-'Indicator Date hidden'!AI44)</f>
        <v>#REF!</v>
      </c>
      <c r="AI43" s="129" t="e">
        <f>IF('Indicator Date hidden'!AJ44="x","x",AI$2-'Indicator Date hidden'!AJ44)</f>
        <v>#REF!</v>
      </c>
      <c r="AJ43" s="129" t="e">
        <f>IF('Indicator Date hidden'!AK44="x","x",AJ$2-'Indicator Date hidden'!AK44)</f>
        <v>#REF!</v>
      </c>
      <c r="AK43" s="129" t="e">
        <f>IF('Indicator Date hidden'!AL44="x","x",AK$2-'Indicator Date hidden'!AL44)</f>
        <v>#REF!</v>
      </c>
      <c r="AL43" s="129" t="e">
        <f>IF('Indicator Date hidden'!AM44="x","x",AL$2-'Indicator Date hidden'!AM44)</f>
        <v>#REF!</v>
      </c>
      <c r="AM43" s="129" t="e">
        <f>IF('Indicator Date hidden'!AN44="x","x",AM$2-'Indicator Date hidden'!AN44)</f>
        <v>#REF!</v>
      </c>
      <c r="AN43" s="129" t="e">
        <f>IF('Indicator Date hidden'!AO44="x","x",AN$2-'Indicator Date hidden'!AO44)</f>
        <v>#REF!</v>
      </c>
      <c r="AO43" s="129" t="e">
        <f>IF('Indicator Date hidden'!AP44="x","x",AO$2-'Indicator Date hidden'!AP44)</f>
        <v>#REF!</v>
      </c>
      <c r="AP43" s="129" t="e">
        <f>IF('Indicator Date hidden'!AQ44="x","x",AP$2-'Indicator Date hidden'!AQ44)</f>
        <v>#REF!</v>
      </c>
      <c r="AQ43" s="129" t="e">
        <f>IF('Indicator Date hidden'!AR44="x","x",AQ$2-'Indicator Date hidden'!AR44)</f>
        <v>#REF!</v>
      </c>
      <c r="AR43" s="129" t="e">
        <f>IF('Indicator Date hidden'!AS44="x","x",AR$2-'Indicator Date hidden'!AS44)</f>
        <v>#REF!</v>
      </c>
      <c r="AS43" s="129" t="e">
        <f>IF('Indicator Date hidden'!AT44="x","x",AS$2-'Indicator Date hidden'!AT44)</f>
        <v>#REF!</v>
      </c>
      <c r="AT43" s="129" t="e">
        <f>IF('Indicator Date hidden'!AU44="x","x",AT$2-'Indicator Date hidden'!AU44)</f>
        <v>#REF!</v>
      </c>
      <c r="AU43" s="129" t="e">
        <f>IF('Indicator Date hidden'!AV44="x","x",AU$2-'Indicator Date hidden'!AV44)</f>
        <v>#REF!</v>
      </c>
      <c r="AV43" s="129" t="e">
        <f>IF('Indicator Date hidden'!AW44="x","x",AV$2-'Indicator Date hidden'!AW44)</f>
        <v>#REF!</v>
      </c>
      <c r="AW43" s="129" t="e">
        <f>IF('Indicator Date hidden'!AX44="x","x",AW$2-'Indicator Date hidden'!AX44)</f>
        <v>#REF!</v>
      </c>
      <c r="AX43" s="129" t="e">
        <f>IF('Indicator Date hidden'!AY44="x","x",AX$2-'Indicator Date hidden'!AY44)</f>
        <v>#REF!</v>
      </c>
      <c r="AY43" s="129" t="e">
        <f>IF('Indicator Date hidden'!AZ44="x","x",AY$2-'Indicator Date hidden'!AZ44)</f>
        <v>#REF!</v>
      </c>
      <c r="AZ43" s="129" t="e">
        <f>IF('Indicator Date hidden'!BA44="x","x",AZ$2-'Indicator Date hidden'!BA44)</f>
        <v>#REF!</v>
      </c>
      <c r="BA43" s="129" t="e">
        <f>IF('Indicator Date hidden'!BB44="x","x",BA$2-'Indicator Date hidden'!BB44)</f>
        <v>#REF!</v>
      </c>
      <c r="BB43" s="129" t="e">
        <f>IF('Indicator Date hidden'!BC44="x","x",BB$2-'Indicator Date hidden'!BC44)</f>
        <v>#REF!</v>
      </c>
      <c r="BC43" s="129" t="e">
        <f>IF('Indicator Date hidden'!BD44="x","x",BC$2-'Indicator Date hidden'!BD44)</f>
        <v>#REF!</v>
      </c>
      <c r="BD43" s="129" t="e">
        <f>IF('Indicator Date hidden'!BE44="x","x",BD$2-'Indicator Date hidden'!BE44)</f>
        <v>#REF!</v>
      </c>
      <c r="BE43" s="129" t="e">
        <f>IF('Indicator Date hidden'!BF44="x","x",BE$2-'Indicator Date hidden'!BF44)</f>
        <v>#REF!</v>
      </c>
      <c r="BF43" s="129" t="e">
        <f>IF('Indicator Date hidden'!BG44="x","x",BF$2-'Indicator Date hidden'!BG44)</f>
        <v>#REF!</v>
      </c>
      <c r="BG43" s="129" t="e">
        <f>IF('Indicator Date hidden'!BH44="x","x",BG$2-'Indicator Date hidden'!BH44)</f>
        <v>#REF!</v>
      </c>
      <c r="BH43" s="129" t="e">
        <f>IF('Indicator Date hidden'!BI44="x","x",BH$2-'Indicator Date hidden'!BI44)</f>
        <v>#REF!</v>
      </c>
      <c r="BI43" s="129" t="e">
        <f>IF('Indicator Date hidden'!BJ44="x","x",BI$2-'Indicator Date hidden'!BJ44)</f>
        <v>#REF!</v>
      </c>
      <c r="BJ43" s="129" t="e">
        <f>IF('Indicator Date hidden'!BK44="x","x",BJ$2-'Indicator Date hidden'!BK44)</f>
        <v>#REF!</v>
      </c>
      <c r="BK43" s="129" t="e">
        <f>IF('Indicator Date hidden'!BL44="x","x",BK$2-'Indicator Date hidden'!BL44)</f>
        <v>#REF!</v>
      </c>
      <c r="BL43" s="129" t="e">
        <f>IF('Indicator Date hidden'!BM44="x","x",BL$2-'Indicator Date hidden'!BM44)</f>
        <v>#REF!</v>
      </c>
      <c r="BM43" s="129" t="e">
        <f>IF('Indicator Date hidden'!BN44="x","x",BM$2-'Indicator Date hidden'!BN44)</f>
        <v>#REF!</v>
      </c>
      <c r="BN43" s="129" t="e">
        <f>IF('Indicator Date hidden'!BO44="x","x",BN$2-'Indicator Date hidden'!BO44)</f>
        <v>#REF!</v>
      </c>
      <c r="BO43" s="129" t="e">
        <f>IF('Indicator Date hidden'!BP44="x","x",BO$2-'Indicator Date hidden'!BP44)</f>
        <v>#REF!</v>
      </c>
      <c r="BP43" s="129" t="e">
        <f>IF('Indicator Date hidden'!BQ44="x","x",BP$2-'Indicator Date hidden'!BQ44)</f>
        <v>#REF!</v>
      </c>
      <c r="BQ43" s="129" t="e">
        <f>IF('Indicator Date hidden'!BR44="x","x",BQ$2-'Indicator Date hidden'!BR44)</f>
        <v>#REF!</v>
      </c>
      <c r="BR43" s="129" t="e">
        <f>IF('Indicator Date hidden'!BS44="x","x",BR$2-'Indicator Date hidden'!BS44)</f>
        <v>#REF!</v>
      </c>
      <c r="BS43" s="129" t="e">
        <f>IF('Indicator Date hidden'!BT44="x","x",BS$2-'Indicator Date hidden'!BT44)</f>
        <v>#REF!</v>
      </c>
      <c r="BT43" s="129" t="e">
        <f>IF('Indicator Date hidden'!BU44="x","x",BT$2-'Indicator Date hidden'!BU44)</f>
        <v>#REF!</v>
      </c>
      <c r="BU43" s="129" t="e">
        <f>IF('Indicator Date hidden'!BV44="x","x",BU$2-'Indicator Date hidden'!BV44)</f>
        <v>#REF!</v>
      </c>
      <c r="BV43" s="129" t="e">
        <f>IF('Indicator Date hidden'!BW44="x","x",BV$2-'Indicator Date hidden'!BW44)</f>
        <v>#REF!</v>
      </c>
      <c r="BW43" s="129" t="e">
        <f>IF('Indicator Date hidden'!BX44="x","x",BW$2-'Indicator Date hidden'!BX44)</f>
        <v>#REF!</v>
      </c>
      <c r="BX43" s="129" t="e">
        <f>IF('Indicator Date hidden'!BY44="x","x",BX$2-'Indicator Date hidden'!BY44)</f>
        <v>#REF!</v>
      </c>
      <c r="BY43" s="5" t="e">
        <f t="shared" si="5"/>
        <v>#REF!</v>
      </c>
      <c r="BZ43" s="130" t="e">
        <f t="shared" si="6"/>
        <v>#REF!</v>
      </c>
      <c r="CA43" s="5">
        <f t="shared" si="7"/>
        <v>0</v>
      </c>
      <c r="CB43" s="130" t="e">
        <f t="shared" si="8"/>
        <v>#REF!</v>
      </c>
      <c r="CC43" s="133" t="e">
        <f t="shared" si="9"/>
        <v>#REF!</v>
      </c>
    </row>
    <row r="44" spans="1:81" x14ac:dyDescent="0.25">
      <c r="A44" t="s">
        <v>75</v>
      </c>
      <c r="B44" s="129" t="e">
        <f>IF('Indicator Date hidden'!C45="x","x",B$2-'Indicator Date hidden'!C45)</f>
        <v>#REF!</v>
      </c>
      <c r="C44" s="129" t="e">
        <f>IF('Indicator Date hidden'!D45="x","x",C$2-'Indicator Date hidden'!D45)</f>
        <v>#REF!</v>
      </c>
      <c r="D44" s="129" t="e">
        <f>IF('Indicator Date hidden'!E45="x","x",D$2-'Indicator Date hidden'!E45)</f>
        <v>#REF!</v>
      </c>
      <c r="E44" s="129" t="e">
        <f>IF('Indicator Date hidden'!F45="x","x",E$2-'Indicator Date hidden'!F45)</f>
        <v>#REF!</v>
      </c>
      <c r="F44" s="129" t="e">
        <f>IF('Indicator Date hidden'!G45="x","x",F$2-'Indicator Date hidden'!G45)</f>
        <v>#REF!</v>
      </c>
      <c r="G44" s="129" t="e">
        <f>IF('Indicator Date hidden'!H45="x","x",G$2-'Indicator Date hidden'!H45)</f>
        <v>#REF!</v>
      </c>
      <c r="H44" s="129" t="e">
        <f>IF('Indicator Date hidden'!I45="x","x",H$2-'Indicator Date hidden'!I45)</f>
        <v>#REF!</v>
      </c>
      <c r="I44" s="129" t="e">
        <f>IF('Indicator Date hidden'!J45="x","x",I$2-'Indicator Date hidden'!J45)</f>
        <v>#REF!</v>
      </c>
      <c r="J44" s="129" t="e">
        <f>IF('Indicator Date hidden'!K45="x","x",J$2-'Indicator Date hidden'!K45)</f>
        <v>#REF!</v>
      </c>
      <c r="K44" s="129" t="e">
        <f>IF('Indicator Date hidden'!L45="x","x",K$2-'Indicator Date hidden'!L45)</f>
        <v>#REF!</v>
      </c>
      <c r="L44" s="129" t="e">
        <f>IF('Indicator Date hidden'!M45="x","x",L$2-'Indicator Date hidden'!M45)</f>
        <v>#REF!</v>
      </c>
      <c r="M44" s="129" t="e">
        <f>IF('Indicator Date hidden'!N45="x","x",M$2-'Indicator Date hidden'!N45)</f>
        <v>#REF!</v>
      </c>
      <c r="N44" s="129" t="e">
        <f>IF('Indicator Date hidden'!O45="x","x",N$2-'Indicator Date hidden'!O45)</f>
        <v>#REF!</v>
      </c>
      <c r="O44" s="129" t="e">
        <f>IF('Indicator Date hidden'!P45="x","x",O$2-'Indicator Date hidden'!P45)</f>
        <v>#REF!</v>
      </c>
      <c r="P44" s="129" t="e">
        <f>IF('Indicator Date hidden'!Q45="x","x",P$2-'Indicator Date hidden'!Q45)</f>
        <v>#REF!</v>
      </c>
      <c r="Q44" s="129" t="e">
        <f>IF('Indicator Date hidden'!R45="x","x",Q$2-'Indicator Date hidden'!R45)</f>
        <v>#REF!</v>
      </c>
      <c r="R44" s="129" t="e">
        <f>IF('Indicator Date hidden'!S45="x","x",R$2-'Indicator Date hidden'!S45)</f>
        <v>#REF!</v>
      </c>
      <c r="S44" s="129" t="e">
        <f>IF('Indicator Date hidden'!T45="x","x",S$2-'Indicator Date hidden'!T45)</f>
        <v>#REF!</v>
      </c>
      <c r="T44" s="129" t="e">
        <f>IF('Indicator Date hidden'!U45="x","x",T$2-'Indicator Date hidden'!U45)</f>
        <v>#REF!</v>
      </c>
      <c r="U44" s="129" t="e">
        <f>IF('Indicator Date hidden'!V45="x","x",U$2-'Indicator Date hidden'!V45)</f>
        <v>#REF!</v>
      </c>
      <c r="V44" s="129" t="e">
        <f>IF('Indicator Date hidden'!W45="x","x",V$2-'Indicator Date hidden'!W45)</f>
        <v>#REF!</v>
      </c>
      <c r="W44" s="129" t="e">
        <f>IF('Indicator Date hidden'!X45="x","x",W$2-'Indicator Date hidden'!X45)</f>
        <v>#REF!</v>
      </c>
      <c r="X44" s="129" t="e">
        <f>IF('Indicator Date hidden'!Y45="x","x",X$2-'Indicator Date hidden'!Y45)</f>
        <v>#REF!</v>
      </c>
      <c r="Y44" s="129" t="e">
        <f>IF('Indicator Date hidden'!Z45="x","x",Y$2-'Indicator Date hidden'!Z45)</f>
        <v>#REF!</v>
      </c>
      <c r="Z44" s="129" t="e">
        <f>IF('Indicator Date hidden'!AA45="x","x",Z$2-'Indicator Date hidden'!AA45)</f>
        <v>#REF!</v>
      </c>
      <c r="AA44" s="129" t="e">
        <f>IF('Indicator Date hidden'!AB45="x","x",AA$2-'Indicator Date hidden'!AB45)</f>
        <v>#REF!</v>
      </c>
      <c r="AB44" s="129" t="e">
        <f>IF('Indicator Date hidden'!AC45="x","x",AB$2-'Indicator Date hidden'!AC45)</f>
        <v>#REF!</v>
      </c>
      <c r="AC44" s="129" t="e">
        <f>IF('Indicator Date hidden'!AD45="x","x",AC$2-'Indicator Date hidden'!AD45)</f>
        <v>#REF!</v>
      </c>
      <c r="AD44" s="129" t="e">
        <f>IF('Indicator Date hidden'!AE45="x","x",AD$2-'Indicator Date hidden'!AE45)</f>
        <v>#REF!</v>
      </c>
      <c r="AE44" s="129" t="e">
        <f>IF('Indicator Date hidden'!AF45="x","x",AE$2-'Indicator Date hidden'!AF45)</f>
        <v>#REF!</v>
      </c>
      <c r="AF44" s="129" t="e">
        <f>IF('Indicator Date hidden'!AG45="x","x",AF$2-'Indicator Date hidden'!AG45)</f>
        <v>#REF!</v>
      </c>
      <c r="AG44" s="129" t="e">
        <f>IF('Indicator Date hidden'!AH45="x","x",AG$2-'Indicator Date hidden'!AH45)</f>
        <v>#REF!</v>
      </c>
      <c r="AH44" s="129" t="e">
        <f>IF('Indicator Date hidden'!AI45="x","x",AH$2-'Indicator Date hidden'!AI45)</f>
        <v>#REF!</v>
      </c>
      <c r="AI44" s="129" t="e">
        <f>IF('Indicator Date hidden'!AJ45="x","x",AI$2-'Indicator Date hidden'!AJ45)</f>
        <v>#REF!</v>
      </c>
      <c r="AJ44" s="129" t="e">
        <f>IF('Indicator Date hidden'!AK45="x","x",AJ$2-'Indicator Date hidden'!AK45)</f>
        <v>#REF!</v>
      </c>
      <c r="AK44" s="129" t="e">
        <f>IF('Indicator Date hidden'!AL45="x","x",AK$2-'Indicator Date hidden'!AL45)</f>
        <v>#REF!</v>
      </c>
      <c r="AL44" s="129" t="e">
        <f>IF('Indicator Date hidden'!AM45="x","x",AL$2-'Indicator Date hidden'!AM45)</f>
        <v>#REF!</v>
      </c>
      <c r="AM44" s="129" t="e">
        <f>IF('Indicator Date hidden'!AN45="x","x",AM$2-'Indicator Date hidden'!AN45)</f>
        <v>#REF!</v>
      </c>
      <c r="AN44" s="129" t="e">
        <f>IF('Indicator Date hidden'!AO45="x","x",AN$2-'Indicator Date hidden'!AO45)</f>
        <v>#REF!</v>
      </c>
      <c r="AO44" s="129" t="e">
        <f>IF('Indicator Date hidden'!AP45="x","x",AO$2-'Indicator Date hidden'!AP45)</f>
        <v>#REF!</v>
      </c>
      <c r="AP44" s="129" t="e">
        <f>IF('Indicator Date hidden'!AQ45="x","x",AP$2-'Indicator Date hidden'!AQ45)</f>
        <v>#REF!</v>
      </c>
      <c r="AQ44" s="129" t="e">
        <f>IF('Indicator Date hidden'!AR45="x","x",AQ$2-'Indicator Date hidden'!AR45)</f>
        <v>#REF!</v>
      </c>
      <c r="AR44" s="129" t="e">
        <f>IF('Indicator Date hidden'!AS45="x","x",AR$2-'Indicator Date hidden'!AS45)</f>
        <v>#REF!</v>
      </c>
      <c r="AS44" s="129" t="e">
        <f>IF('Indicator Date hidden'!AT45="x","x",AS$2-'Indicator Date hidden'!AT45)</f>
        <v>#REF!</v>
      </c>
      <c r="AT44" s="129" t="e">
        <f>IF('Indicator Date hidden'!AU45="x","x",AT$2-'Indicator Date hidden'!AU45)</f>
        <v>#REF!</v>
      </c>
      <c r="AU44" s="129" t="e">
        <f>IF('Indicator Date hidden'!AV45="x","x",AU$2-'Indicator Date hidden'!AV45)</f>
        <v>#REF!</v>
      </c>
      <c r="AV44" s="129" t="e">
        <f>IF('Indicator Date hidden'!AW45="x","x",AV$2-'Indicator Date hidden'!AW45)</f>
        <v>#REF!</v>
      </c>
      <c r="AW44" s="129" t="e">
        <f>IF('Indicator Date hidden'!AX45="x","x",AW$2-'Indicator Date hidden'!AX45)</f>
        <v>#REF!</v>
      </c>
      <c r="AX44" s="129" t="e">
        <f>IF('Indicator Date hidden'!AY45="x","x",AX$2-'Indicator Date hidden'!AY45)</f>
        <v>#REF!</v>
      </c>
      <c r="AY44" s="129" t="e">
        <f>IF('Indicator Date hidden'!AZ45="x","x",AY$2-'Indicator Date hidden'!AZ45)</f>
        <v>#REF!</v>
      </c>
      <c r="AZ44" s="129" t="e">
        <f>IF('Indicator Date hidden'!BA45="x","x",AZ$2-'Indicator Date hidden'!BA45)</f>
        <v>#REF!</v>
      </c>
      <c r="BA44" s="129" t="e">
        <f>IF('Indicator Date hidden'!BB45="x","x",BA$2-'Indicator Date hidden'!BB45)</f>
        <v>#REF!</v>
      </c>
      <c r="BB44" s="129" t="e">
        <f>IF('Indicator Date hidden'!BC45="x","x",BB$2-'Indicator Date hidden'!BC45)</f>
        <v>#REF!</v>
      </c>
      <c r="BC44" s="129" t="e">
        <f>IF('Indicator Date hidden'!BD45="x","x",BC$2-'Indicator Date hidden'!BD45)</f>
        <v>#REF!</v>
      </c>
      <c r="BD44" s="129" t="e">
        <f>IF('Indicator Date hidden'!BE45="x","x",BD$2-'Indicator Date hidden'!BE45)</f>
        <v>#REF!</v>
      </c>
      <c r="BE44" s="129" t="e">
        <f>IF('Indicator Date hidden'!BF45="x","x",BE$2-'Indicator Date hidden'!BF45)</f>
        <v>#REF!</v>
      </c>
      <c r="BF44" s="129" t="e">
        <f>IF('Indicator Date hidden'!BG45="x","x",BF$2-'Indicator Date hidden'!BG45)</f>
        <v>#REF!</v>
      </c>
      <c r="BG44" s="129" t="e">
        <f>IF('Indicator Date hidden'!BH45="x","x",BG$2-'Indicator Date hidden'!BH45)</f>
        <v>#REF!</v>
      </c>
      <c r="BH44" s="129" t="e">
        <f>IF('Indicator Date hidden'!BI45="x","x",BH$2-'Indicator Date hidden'!BI45)</f>
        <v>#REF!</v>
      </c>
      <c r="BI44" s="129" t="e">
        <f>IF('Indicator Date hidden'!BJ45="x","x",BI$2-'Indicator Date hidden'!BJ45)</f>
        <v>#REF!</v>
      </c>
      <c r="BJ44" s="129" t="e">
        <f>IF('Indicator Date hidden'!BK45="x","x",BJ$2-'Indicator Date hidden'!BK45)</f>
        <v>#REF!</v>
      </c>
      <c r="BK44" s="129" t="e">
        <f>IF('Indicator Date hidden'!BL45="x","x",BK$2-'Indicator Date hidden'!BL45)</f>
        <v>#REF!</v>
      </c>
      <c r="BL44" s="129" t="e">
        <f>IF('Indicator Date hidden'!BM45="x","x",BL$2-'Indicator Date hidden'!BM45)</f>
        <v>#REF!</v>
      </c>
      <c r="BM44" s="129" t="e">
        <f>IF('Indicator Date hidden'!BN45="x","x",BM$2-'Indicator Date hidden'!BN45)</f>
        <v>#REF!</v>
      </c>
      <c r="BN44" s="129" t="e">
        <f>IF('Indicator Date hidden'!BO45="x","x",BN$2-'Indicator Date hidden'!BO45)</f>
        <v>#REF!</v>
      </c>
      <c r="BO44" s="129" t="e">
        <f>IF('Indicator Date hidden'!BP45="x","x",BO$2-'Indicator Date hidden'!BP45)</f>
        <v>#REF!</v>
      </c>
      <c r="BP44" s="129" t="e">
        <f>IF('Indicator Date hidden'!BQ45="x","x",BP$2-'Indicator Date hidden'!BQ45)</f>
        <v>#REF!</v>
      </c>
      <c r="BQ44" s="129" t="e">
        <f>IF('Indicator Date hidden'!BR45="x","x",BQ$2-'Indicator Date hidden'!BR45)</f>
        <v>#REF!</v>
      </c>
      <c r="BR44" s="129" t="e">
        <f>IF('Indicator Date hidden'!BS45="x","x",BR$2-'Indicator Date hidden'!BS45)</f>
        <v>#REF!</v>
      </c>
      <c r="BS44" s="129" t="e">
        <f>IF('Indicator Date hidden'!BT45="x","x",BS$2-'Indicator Date hidden'!BT45)</f>
        <v>#REF!</v>
      </c>
      <c r="BT44" s="129" t="e">
        <f>IF('Indicator Date hidden'!BU45="x","x",BT$2-'Indicator Date hidden'!BU45)</f>
        <v>#REF!</v>
      </c>
      <c r="BU44" s="129" t="e">
        <f>IF('Indicator Date hidden'!BV45="x","x",BU$2-'Indicator Date hidden'!BV45)</f>
        <v>#REF!</v>
      </c>
      <c r="BV44" s="129" t="e">
        <f>IF('Indicator Date hidden'!BW45="x","x",BV$2-'Indicator Date hidden'!BW45)</f>
        <v>#REF!</v>
      </c>
      <c r="BW44" s="129" t="e">
        <f>IF('Indicator Date hidden'!BX45="x","x",BW$2-'Indicator Date hidden'!BX45)</f>
        <v>#REF!</v>
      </c>
      <c r="BX44" s="129" t="e">
        <f>IF('Indicator Date hidden'!BY45="x","x",BX$2-'Indicator Date hidden'!BY45)</f>
        <v>#REF!</v>
      </c>
      <c r="BY44" s="5" t="e">
        <f t="shared" si="5"/>
        <v>#REF!</v>
      </c>
      <c r="BZ44" s="130" t="e">
        <f t="shared" si="6"/>
        <v>#REF!</v>
      </c>
      <c r="CA44" s="5">
        <f t="shared" si="7"/>
        <v>0</v>
      </c>
      <c r="CB44" s="130" t="e">
        <f t="shared" si="8"/>
        <v>#REF!</v>
      </c>
      <c r="CC44" s="133" t="e">
        <f t="shared" si="9"/>
        <v>#REF!</v>
      </c>
    </row>
    <row r="45" spans="1:81" x14ac:dyDescent="0.25">
      <c r="A45" t="s">
        <v>77</v>
      </c>
      <c r="B45" s="129" t="e">
        <f>IF('Indicator Date hidden'!C46="x","x",B$2-'Indicator Date hidden'!C46)</f>
        <v>#REF!</v>
      </c>
      <c r="C45" s="129" t="e">
        <f>IF('Indicator Date hidden'!D46="x","x",C$2-'Indicator Date hidden'!D46)</f>
        <v>#REF!</v>
      </c>
      <c r="D45" s="129" t="e">
        <f>IF('Indicator Date hidden'!E46="x","x",D$2-'Indicator Date hidden'!E46)</f>
        <v>#REF!</v>
      </c>
      <c r="E45" s="129" t="e">
        <f>IF('Indicator Date hidden'!F46="x","x",E$2-'Indicator Date hidden'!F46)</f>
        <v>#REF!</v>
      </c>
      <c r="F45" s="129" t="e">
        <f>IF('Indicator Date hidden'!G46="x","x",F$2-'Indicator Date hidden'!G46)</f>
        <v>#REF!</v>
      </c>
      <c r="G45" s="129" t="e">
        <f>IF('Indicator Date hidden'!H46="x","x",G$2-'Indicator Date hidden'!H46)</f>
        <v>#REF!</v>
      </c>
      <c r="H45" s="129" t="e">
        <f>IF('Indicator Date hidden'!I46="x","x",H$2-'Indicator Date hidden'!I46)</f>
        <v>#REF!</v>
      </c>
      <c r="I45" s="129" t="e">
        <f>IF('Indicator Date hidden'!J46="x","x",I$2-'Indicator Date hidden'!J46)</f>
        <v>#REF!</v>
      </c>
      <c r="J45" s="129" t="e">
        <f>IF('Indicator Date hidden'!K46="x","x",J$2-'Indicator Date hidden'!K46)</f>
        <v>#REF!</v>
      </c>
      <c r="K45" s="129" t="e">
        <f>IF('Indicator Date hidden'!L46="x","x",K$2-'Indicator Date hidden'!L46)</f>
        <v>#REF!</v>
      </c>
      <c r="L45" s="129" t="e">
        <f>IF('Indicator Date hidden'!M46="x","x",L$2-'Indicator Date hidden'!M46)</f>
        <v>#REF!</v>
      </c>
      <c r="M45" s="129" t="e">
        <f>IF('Indicator Date hidden'!N46="x","x",M$2-'Indicator Date hidden'!N46)</f>
        <v>#REF!</v>
      </c>
      <c r="N45" s="129" t="e">
        <f>IF('Indicator Date hidden'!O46="x","x",N$2-'Indicator Date hidden'!O46)</f>
        <v>#REF!</v>
      </c>
      <c r="O45" s="129" t="e">
        <f>IF('Indicator Date hidden'!P46="x","x",O$2-'Indicator Date hidden'!P46)</f>
        <v>#REF!</v>
      </c>
      <c r="P45" s="129" t="e">
        <f>IF('Indicator Date hidden'!Q46="x","x",P$2-'Indicator Date hidden'!Q46)</f>
        <v>#REF!</v>
      </c>
      <c r="Q45" s="129" t="e">
        <f>IF('Indicator Date hidden'!R46="x","x",Q$2-'Indicator Date hidden'!R46)</f>
        <v>#REF!</v>
      </c>
      <c r="R45" s="129" t="e">
        <f>IF('Indicator Date hidden'!S46="x","x",R$2-'Indicator Date hidden'!S46)</f>
        <v>#REF!</v>
      </c>
      <c r="S45" s="129" t="e">
        <f>IF('Indicator Date hidden'!T46="x","x",S$2-'Indicator Date hidden'!T46)</f>
        <v>#REF!</v>
      </c>
      <c r="T45" s="129" t="e">
        <f>IF('Indicator Date hidden'!U46="x","x",T$2-'Indicator Date hidden'!U46)</f>
        <v>#REF!</v>
      </c>
      <c r="U45" s="129" t="e">
        <f>IF('Indicator Date hidden'!V46="x","x",U$2-'Indicator Date hidden'!V46)</f>
        <v>#REF!</v>
      </c>
      <c r="V45" s="129" t="e">
        <f>IF('Indicator Date hidden'!W46="x","x",V$2-'Indicator Date hidden'!W46)</f>
        <v>#REF!</v>
      </c>
      <c r="W45" s="129" t="e">
        <f>IF('Indicator Date hidden'!X46="x","x",W$2-'Indicator Date hidden'!X46)</f>
        <v>#REF!</v>
      </c>
      <c r="X45" s="129" t="e">
        <f>IF('Indicator Date hidden'!Y46="x","x",X$2-'Indicator Date hidden'!Y46)</f>
        <v>#REF!</v>
      </c>
      <c r="Y45" s="129" t="e">
        <f>IF('Indicator Date hidden'!Z46="x","x",Y$2-'Indicator Date hidden'!Z46)</f>
        <v>#REF!</v>
      </c>
      <c r="Z45" s="129" t="e">
        <f>IF('Indicator Date hidden'!AA46="x","x",Z$2-'Indicator Date hidden'!AA46)</f>
        <v>#REF!</v>
      </c>
      <c r="AA45" s="129" t="e">
        <f>IF('Indicator Date hidden'!AB46="x","x",AA$2-'Indicator Date hidden'!AB46)</f>
        <v>#REF!</v>
      </c>
      <c r="AB45" s="129" t="e">
        <f>IF('Indicator Date hidden'!AC46="x","x",AB$2-'Indicator Date hidden'!AC46)</f>
        <v>#REF!</v>
      </c>
      <c r="AC45" s="129" t="e">
        <f>IF('Indicator Date hidden'!AD46="x","x",AC$2-'Indicator Date hidden'!AD46)</f>
        <v>#REF!</v>
      </c>
      <c r="AD45" s="129" t="e">
        <f>IF('Indicator Date hidden'!AE46="x","x",AD$2-'Indicator Date hidden'!AE46)</f>
        <v>#REF!</v>
      </c>
      <c r="AE45" s="129" t="e">
        <f>IF('Indicator Date hidden'!AF46="x","x",AE$2-'Indicator Date hidden'!AF46)</f>
        <v>#REF!</v>
      </c>
      <c r="AF45" s="129" t="e">
        <f>IF('Indicator Date hidden'!AG46="x","x",AF$2-'Indicator Date hidden'!AG46)</f>
        <v>#REF!</v>
      </c>
      <c r="AG45" s="129" t="e">
        <f>IF('Indicator Date hidden'!AH46="x","x",AG$2-'Indicator Date hidden'!AH46)</f>
        <v>#REF!</v>
      </c>
      <c r="AH45" s="129" t="e">
        <f>IF('Indicator Date hidden'!AI46="x","x",AH$2-'Indicator Date hidden'!AI46)</f>
        <v>#REF!</v>
      </c>
      <c r="AI45" s="129" t="e">
        <f>IF('Indicator Date hidden'!AJ46="x","x",AI$2-'Indicator Date hidden'!AJ46)</f>
        <v>#REF!</v>
      </c>
      <c r="AJ45" s="129" t="e">
        <f>IF('Indicator Date hidden'!AK46="x","x",AJ$2-'Indicator Date hidden'!AK46)</f>
        <v>#REF!</v>
      </c>
      <c r="AK45" s="129" t="e">
        <f>IF('Indicator Date hidden'!AL46="x","x",AK$2-'Indicator Date hidden'!AL46)</f>
        <v>#REF!</v>
      </c>
      <c r="AL45" s="129" t="e">
        <f>IF('Indicator Date hidden'!AM46="x","x",AL$2-'Indicator Date hidden'!AM46)</f>
        <v>#REF!</v>
      </c>
      <c r="AM45" s="129" t="e">
        <f>IF('Indicator Date hidden'!AN46="x","x",AM$2-'Indicator Date hidden'!AN46)</f>
        <v>#REF!</v>
      </c>
      <c r="AN45" s="129" t="e">
        <f>IF('Indicator Date hidden'!AO46="x","x",AN$2-'Indicator Date hidden'!AO46)</f>
        <v>#REF!</v>
      </c>
      <c r="AO45" s="129" t="e">
        <f>IF('Indicator Date hidden'!AP46="x","x",AO$2-'Indicator Date hidden'!AP46)</f>
        <v>#REF!</v>
      </c>
      <c r="AP45" s="129" t="e">
        <f>IF('Indicator Date hidden'!AQ46="x","x",AP$2-'Indicator Date hidden'!AQ46)</f>
        <v>#REF!</v>
      </c>
      <c r="AQ45" s="129" t="e">
        <f>IF('Indicator Date hidden'!AR46="x","x",AQ$2-'Indicator Date hidden'!AR46)</f>
        <v>#REF!</v>
      </c>
      <c r="AR45" s="129" t="e">
        <f>IF('Indicator Date hidden'!AS46="x","x",AR$2-'Indicator Date hidden'!AS46)</f>
        <v>#REF!</v>
      </c>
      <c r="AS45" s="129" t="e">
        <f>IF('Indicator Date hidden'!AT46="x","x",AS$2-'Indicator Date hidden'!AT46)</f>
        <v>#REF!</v>
      </c>
      <c r="AT45" s="129" t="e">
        <f>IF('Indicator Date hidden'!AU46="x","x",AT$2-'Indicator Date hidden'!AU46)</f>
        <v>#REF!</v>
      </c>
      <c r="AU45" s="129" t="e">
        <f>IF('Indicator Date hidden'!AV46="x","x",AU$2-'Indicator Date hidden'!AV46)</f>
        <v>#REF!</v>
      </c>
      <c r="AV45" s="129" t="e">
        <f>IF('Indicator Date hidden'!AW46="x","x",AV$2-'Indicator Date hidden'!AW46)</f>
        <v>#REF!</v>
      </c>
      <c r="AW45" s="129" t="e">
        <f>IF('Indicator Date hidden'!AX46="x","x",AW$2-'Indicator Date hidden'!AX46)</f>
        <v>#REF!</v>
      </c>
      <c r="AX45" s="129" t="e">
        <f>IF('Indicator Date hidden'!AY46="x","x",AX$2-'Indicator Date hidden'!AY46)</f>
        <v>#REF!</v>
      </c>
      <c r="AY45" s="129" t="e">
        <f>IF('Indicator Date hidden'!AZ46="x","x",AY$2-'Indicator Date hidden'!AZ46)</f>
        <v>#REF!</v>
      </c>
      <c r="AZ45" s="129" t="e">
        <f>IF('Indicator Date hidden'!BA46="x","x",AZ$2-'Indicator Date hidden'!BA46)</f>
        <v>#REF!</v>
      </c>
      <c r="BA45" s="129" t="e">
        <f>IF('Indicator Date hidden'!BB46="x","x",BA$2-'Indicator Date hidden'!BB46)</f>
        <v>#REF!</v>
      </c>
      <c r="BB45" s="129" t="e">
        <f>IF('Indicator Date hidden'!BC46="x","x",BB$2-'Indicator Date hidden'!BC46)</f>
        <v>#REF!</v>
      </c>
      <c r="BC45" s="129" t="e">
        <f>IF('Indicator Date hidden'!BD46="x","x",BC$2-'Indicator Date hidden'!BD46)</f>
        <v>#REF!</v>
      </c>
      <c r="BD45" s="129" t="e">
        <f>IF('Indicator Date hidden'!BE46="x","x",BD$2-'Indicator Date hidden'!BE46)</f>
        <v>#REF!</v>
      </c>
      <c r="BE45" s="129" t="e">
        <f>IF('Indicator Date hidden'!BF46="x","x",BE$2-'Indicator Date hidden'!BF46)</f>
        <v>#REF!</v>
      </c>
      <c r="BF45" s="129" t="e">
        <f>IF('Indicator Date hidden'!BG46="x","x",BF$2-'Indicator Date hidden'!BG46)</f>
        <v>#REF!</v>
      </c>
      <c r="BG45" s="129" t="e">
        <f>IF('Indicator Date hidden'!BH46="x","x",BG$2-'Indicator Date hidden'!BH46)</f>
        <v>#REF!</v>
      </c>
      <c r="BH45" s="129" t="e">
        <f>IF('Indicator Date hidden'!BI46="x","x",BH$2-'Indicator Date hidden'!BI46)</f>
        <v>#REF!</v>
      </c>
      <c r="BI45" s="129" t="e">
        <f>IF('Indicator Date hidden'!BJ46="x","x",BI$2-'Indicator Date hidden'!BJ46)</f>
        <v>#REF!</v>
      </c>
      <c r="BJ45" s="129" t="e">
        <f>IF('Indicator Date hidden'!BK46="x","x",BJ$2-'Indicator Date hidden'!BK46)</f>
        <v>#REF!</v>
      </c>
      <c r="BK45" s="129" t="e">
        <f>IF('Indicator Date hidden'!BL46="x","x",BK$2-'Indicator Date hidden'!BL46)</f>
        <v>#REF!</v>
      </c>
      <c r="BL45" s="129" t="e">
        <f>IF('Indicator Date hidden'!BM46="x","x",BL$2-'Indicator Date hidden'!BM46)</f>
        <v>#REF!</v>
      </c>
      <c r="BM45" s="129" t="e">
        <f>IF('Indicator Date hidden'!BN46="x","x",BM$2-'Indicator Date hidden'!BN46)</f>
        <v>#REF!</v>
      </c>
      <c r="BN45" s="129" t="e">
        <f>IF('Indicator Date hidden'!BO46="x","x",BN$2-'Indicator Date hidden'!BO46)</f>
        <v>#REF!</v>
      </c>
      <c r="BO45" s="129" t="e">
        <f>IF('Indicator Date hidden'!BP46="x","x",BO$2-'Indicator Date hidden'!BP46)</f>
        <v>#REF!</v>
      </c>
      <c r="BP45" s="129" t="e">
        <f>IF('Indicator Date hidden'!BQ46="x","x",BP$2-'Indicator Date hidden'!BQ46)</f>
        <v>#REF!</v>
      </c>
      <c r="BQ45" s="129" t="e">
        <f>IF('Indicator Date hidden'!BR46="x","x",BQ$2-'Indicator Date hidden'!BR46)</f>
        <v>#REF!</v>
      </c>
      <c r="BR45" s="129" t="e">
        <f>IF('Indicator Date hidden'!BS46="x","x",BR$2-'Indicator Date hidden'!BS46)</f>
        <v>#REF!</v>
      </c>
      <c r="BS45" s="129" t="e">
        <f>IF('Indicator Date hidden'!BT46="x","x",BS$2-'Indicator Date hidden'!BT46)</f>
        <v>#REF!</v>
      </c>
      <c r="BT45" s="129" t="e">
        <f>IF('Indicator Date hidden'!BU46="x","x",BT$2-'Indicator Date hidden'!BU46)</f>
        <v>#REF!</v>
      </c>
      <c r="BU45" s="129" t="e">
        <f>IF('Indicator Date hidden'!BV46="x","x",BU$2-'Indicator Date hidden'!BV46)</f>
        <v>#REF!</v>
      </c>
      <c r="BV45" s="129" t="e">
        <f>IF('Indicator Date hidden'!BW46="x","x",BV$2-'Indicator Date hidden'!BW46)</f>
        <v>#REF!</v>
      </c>
      <c r="BW45" s="129" t="e">
        <f>IF('Indicator Date hidden'!BX46="x","x",BW$2-'Indicator Date hidden'!BX46)</f>
        <v>#REF!</v>
      </c>
      <c r="BX45" s="129" t="e">
        <f>IF('Indicator Date hidden'!BY46="x","x",BX$2-'Indicator Date hidden'!BY46)</f>
        <v>#REF!</v>
      </c>
      <c r="BY45" s="5" t="e">
        <f t="shared" si="5"/>
        <v>#REF!</v>
      </c>
      <c r="BZ45" s="130" t="e">
        <f t="shared" si="6"/>
        <v>#REF!</v>
      </c>
      <c r="CA45" s="5">
        <f t="shared" si="7"/>
        <v>0</v>
      </c>
      <c r="CB45" s="130" t="e">
        <f t="shared" si="8"/>
        <v>#REF!</v>
      </c>
      <c r="CC45" s="133" t="e">
        <f t="shared" si="9"/>
        <v>#REF!</v>
      </c>
    </row>
    <row r="46" spans="1:81" x14ac:dyDescent="0.25">
      <c r="A46" t="s">
        <v>79</v>
      </c>
      <c r="B46" s="129" t="e">
        <f>IF('Indicator Date hidden'!C47="x","x",B$2-'Indicator Date hidden'!C47)</f>
        <v>#REF!</v>
      </c>
      <c r="C46" s="129" t="e">
        <f>IF('Indicator Date hidden'!D47="x","x",C$2-'Indicator Date hidden'!D47)</f>
        <v>#REF!</v>
      </c>
      <c r="D46" s="129" t="e">
        <f>IF('Indicator Date hidden'!E47="x","x",D$2-'Indicator Date hidden'!E47)</f>
        <v>#REF!</v>
      </c>
      <c r="E46" s="129" t="e">
        <f>IF('Indicator Date hidden'!F47="x","x",E$2-'Indicator Date hidden'!F47)</f>
        <v>#REF!</v>
      </c>
      <c r="F46" s="129" t="e">
        <f>IF('Indicator Date hidden'!G47="x","x",F$2-'Indicator Date hidden'!G47)</f>
        <v>#REF!</v>
      </c>
      <c r="G46" s="129" t="e">
        <f>IF('Indicator Date hidden'!H47="x","x",G$2-'Indicator Date hidden'!H47)</f>
        <v>#REF!</v>
      </c>
      <c r="H46" s="129" t="e">
        <f>IF('Indicator Date hidden'!I47="x","x",H$2-'Indicator Date hidden'!I47)</f>
        <v>#REF!</v>
      </c>
      <c r="I46" s="129" t="e">
        <f>IF('Indicator Date hidden'!J47="x","x",I$2-'Indicator Date hidden'!J47)</f>
        <v>#REF!</v>
      </c>
      <c r="J46" s="129" t="e">
        <f>IF('Indicator Date hidden'!K47="x","x",J$2-'Indicator Date hidden'!K47)</f>
        <v>#REF!</v>
      </c>
      <c r="K46" s="129" t="e">
        <f>IF('Indicator Date hidden'!L47="x","x",K$2-'Indicator Date hidden'!L47)</f>
        <v>#REF!</v>
      </c>
      <c r="L46" s="129" t="e">
        <f>IF('Indicator Date hidden'!M47="x","x",L$2-'Indicator Date hidden'!M47)</f>
        <v>#REF!</v>
      </c>
      <c r="M46" s="129" t="e">
        <f>IF('Indicator Date hidden'!N47="x","x",M$2-'Indicator Date hidden'!N47)</f>
        <v>#REF!</v>
      </c>
      <c r="N46" s="129" t="e">
        <f>IF('Indicator Date hidden'!O47="x","x",N$2-'Indicator Date hidden'!O47)</f>
        <v>#REF!</v>
      </c>
      <c r="O46" s="129" t="e">
        <f>IF('Indicator Date hidden'!P47="x","x",O$2-'Indicator Date hidden'!P47)</f>
        <v>#REF!</v>
      </c>
      <c r="P46" s="129" t="e">
        <f>IF('Indicator Date hidden'!Q47="x","x",P$2-'Indicator Date hidden'!Q47)</f>
        <v>#REF!</v>
      </c>
      <c r="Q46" s="129" t="e">
        <f>IF('Indicator Date hidden'!R47="x","x",Q$2-'Indicator Date hidden'!R47)</f>
        <v>#REF!</v>
      </c>
      <c r="R46" s="129" t="e">
        <f>IF('Indicator Date hidden'!S47="x","x",R$2-'Indicator Date hidden'!S47)</f>
        <v>#REF!</v>
      </c>
      <c r="S46" s="129" t="e">
        <f>IF('Indicator Date hidden'!T47="x","x",S$2-'Indicator Date hidden'!T47)</f>
        <v>#REF!</v>
      </c>
      <c r="T46" s="129" t="e">
        <f>IF('Indicator Date hidden'!U47="x","x",T$2-'Indicator Date hidden'!U47)</f>
        <v>#REF!</v>
      </c>
      <c r="U46" s="129" t="e">
        <f>IF('Indicator Date hidden'!V47="x","x",U$2-'Indicator Date hidden'!V47)</f>
        <v>#REF!</v>
      </c>
      <c r="V46" s="129" t="e">
        <f>IF('Indicator Date hidden'!W47="x","x",V$2-'Indicator Date hidden'!W47)</f>
        <v>#REF!</v>
      </c>
      <c r="W46" s="129" t="e">
        <f>IF('Indicator Date hidden'!X47="x","x",W$2-'Indicator Date hidden'!X47)</f>
        <v>#REF!</v>
      </c>
      <c r="X46" s="129" t="e">
        <f>IF('Indicator Date hidden'!Y47="x","x",X$2-'Indicator Date hidden'!Y47)</f>
        <v>#REF!</v>
      </c>
      <c r="Y46" s="129" t="e">
        <f>IF('Indicator Date hidden'!Z47="x","x",Y$2-'Indicator Date hidden'!Z47)</f>
        <v>#REF!</v>
      </c>
      <c r="Z46" s="129" t="e">
        <f>IF('Indicator Date hidden'!AA47="x","x",Z$2-'Indicator Date hidden'!AA47)</f>
        <v>#REF!</v>
      </c>
      <c r="AA46" s="129" t="e">
        <f>IF('Indicator Date hidden'!AB47="x","x",AA$2-'Indicator Date hidden'!AB47)</f>
        <v>#REF!</v>
      </c>
      <c r="AB46" s="129" t="e">
        <f>IF('Indicator Date hidden'!AC47="x","x",AB$2-'Indicator Date hidden'!AC47)</f>
        <v>#REF!</v>
      </c>
      <c r="AC46" s="129" t="e">
        <f>IF('Indicator Date hidden'!AD47="x","x",AC$2-'Indicator Date hidden'!AD47)</f>
        <v>#REF!</v>
      </c>
      <c r="AD46" s="129" t="e">
        <f>IF('Indicator Date hidden'!AE47="x","x",AD$2-'Indicator Date hidden'!AE47)</f>
        <v>#REF!</v>
      </c>
      <c r="AE46" s="129" t="e">
        <f>IF('Indicator Date hidden'!AF47="x","x",AE$2-'Indicator Date hidden'!AF47)</f>
        <v>#REF!</v>
      </c>
      <c r="AF46" s="129" t="e">
        <f>IF('Indicator Date hidden'!AG47="x","x",AF$2-'Indicator Date hidden'!AG47)</f>
        <v>#REF!</v>
      </c>
      <c r="AG46" s="129" t="e">
        <f>IF('Indicator Date hidden'!AH47="x","x",AG$2-'Indicator Date hidden'!AH47)</f>
        <v>#REF!</v>
      </c>
      <c r="AH46" s="129" t="e">
        <f>IF('Indicator Date hidden'!AI47="x","x",AH$2-'Indicator Date hidden'!AI47)</f>
        <v>#REF!</v>
      </c>
      <c r="AI46" s="129" t="e">
        <f>IF('Indicator Date hidden'!AJ47="x","x",AI$2-'Indicator Date hidden'!AJ47)</f>
        <v>#REF!</v>
      </c>
      <c r="AJ46" s="129" t="e">
        <f>IF('Indicator Date hidden'!AK47="x","x",AJ$2-'Indicator Date hidden'!AK47)</f>
        <v>#REF!</v>
      </c>
      <c r="AK46" s="129" t="e">
        <f>IF('Indicator Date hidden'!AL47="x","x",AK$2-'Indicator Date hidden'!AL47)</f>
        <v>#REF!</v>
      </c>
      <c r="AL46" s="129" t="e">
        <f>IF('Indicator Date hidden'!AM47="x","x",AL$2-'Indicator Date hidden'!AM47)</f>
        <v>#REF!</v>
      </c>
      <c r="AM46" s="129" t="e">
        <f>IF('Indicator Date hidden'!AN47="x","x",AM$2-'Indicator Date hidden'!AN47)</f>
        <v>#REF!</v>
      </c>
      <c r="AN46" s="129" t="e">
        <f>IF('Indicator Date hidden'!AO47="x","x",AN$2-'Indicator Date hidden'!AO47)</f>
        <v>#REF!</v>
      </c>
      <c r="AO46" s="129" t="e">
        <f>IF('Indicator Date hidden'!AP47="x","x",AO$2-'Indicator Date hidden'!AP47)</f>
        <v>#REF!</v>
      </c>
      <c r="AP46" s="129" t="e">
        <f>IF('Indicator Date hidden'!AQ47="x","x",AP$2-'Indicator Date hidden'!AQ47)</f>
        <v>#REF!</v>
      </c>
      <c r="AQ46" s="129" t="e">
        <f>IF('Indicator Date hidden'!AR47="x","x",AQ$2-'Indicator Date hidden'!AR47)</f>
        <v>#REF!</v>
      </c>
      <c r="AR46" s="129" t="e">
        <f>IF('Indicator Date hidden'!AS47="x","x",AR$2-'Indicator Date hidden'!AS47)</f>
        <v>#REF!</v>
      </c>
      <c r="AS46" s="129" t="e">
        <f>IF('Indicator Date hidden'!AT47="x","x",AS$2-'Indicator Date hidden'!AT47)</f>
        <v>#REF!</v>
      </c>
      <c r="AT46" s="129" t="e">
        <f>IF('Indicator Date hidden'!AU47="x","x",AT$2-'Indicator Date hidden'!AU47)</f>
        <v>#REF!</v>
      </c>
      <c r="AU46" s="129" t="e">
        <f>IF('Indicator Date hidden'!AV47="x","x",AU$2-'Indicator Date hidden'!AV47)</f>
        <v>#REF!</v>
      </c>
      <c r="AV46" s="129" t="e">
        <f>IF('Indicator Date hidden'!AW47="x","x",AV$2-'Indicator Date hidden'!AW47)</f>
        <v>#REF!</v>
      </c>
      <c r="AW46" s="129" t="e">
        <f>IF('Indicator Date hidden'!AX47="x","x",AW$2-'Indicator Date hidden'!AX47)</f>
        <v>#REF!</v>
      </c>
      <c r="AX46" s="129" t="e">
        <f>IF('Indicator Date hidden'!AY47="x","x",AX$2-'Indicator Date hidden'!AY47)</f>
        <v>#REF!</v>
      </c>
      <c r="AY46" s="129" t="e">
        <f>IF('Indicator Date hidden'!AZ47="x","x",AY$2-'Indicator Date hidden'!AZ47)</f>
        <v>#REF!</v>
      </c>
      <c r="AZ46" s="129" t="e">
        <f>IF('Indicator Date hidden'!BA47="x","x",AZ$2-'Indicator Date hidden'!BA47)</f>
        <v>#REF!</v>
      </c>
      <c r="BA46" s="129" t="e">
        <f>IF('Indicator Date hidden'!BB47="x","x",BA$2-'Indicator Date hidden'!BB47)</f>
        <v>#REF!</v>
      </c>
      <c r="BB46" s="129" t="e">
        <f>IF('Indicator Date hidden'!BC47="x","x",BB$2-'Indicator Date hidden'!BC47)</f>
        <v>#REF!</v>
      </c>
      <c r="BC46" s="129" t="e">
        <f>IF('Indicator Date hidden'!BD47="x","x",BC$2-'Indicator Date hidden'!BD47)</f>
        <v>#REF!</v>
      </c>
      <c r="BD46" s="129" t="e">
        <f>IF('Indicator Date hidden'!BE47="x","x",BD$2-'Indicator Date hidden'!BE47)</f>
        <v>#REF!</v>
      </c>
      <c r="BE46" s="129" t="e">
        <f>IF('Indicator Date hidden'!BF47="x","x",BE$2-'Indicator Date hidden'!BF47)</f>
        <v>#REF!</v>
      </c>
      <c r="BF46" s="129" t="e">
        <f>IF('Indicator Date hidden'!BG47="x","x",BF$2-'Indicator Date hidden'!BG47)</f>
        <v>#REF!</v>
      </c>
      <c r="BG46" s="129" t="e">
        <f>IF('Indicator Date hidden'!BH47="x","x",BG$2-'Indicator Date hidden'!BH47)</f>
        <v>#REF!</v>
      </c>
      <c r="BH46" s="129" t="e">
        <f>IF('Indicator Date hidden'!BI47="x","x",BH$2-'Indicator Date hidden'!BI47)</f>
        <v>#REF!</v>
      </c>
      <c r="BI46" s="129" t="e">
        <f>IF('Indicator Date hidden'!BJ47="x","x",BI$2-'Indicator Date hidden'!BJ47)</f>
        <v>#REF!</v>
      </c>
      <c r="BJ46" s="129" t="e">
        <f>IF('Indicator Date hidden'!BK47="x","x",BJ$2-'Indicator Date hidden'!BK47)</f>
        <v>#REF!</v>
      </c>
      <c r="BK46" s="129" t="e">
        <f>IF('Indicator Date hidden'!BL47="x","x",BK$2-'Indicator Date hidden'!BL47)</f>
        <v>#REF!</v>
      </c>
      <c r="BL46" s="129" t="e">
        <f>IF('Indicator Date hidden'!BM47="x","x",BL$2-'Indicator Date hidden'!BM47)</f>
        <v>#REF!</v>
      </c>
      <c r="BM46" s="129" t="e">
        <f>IF('Indicator Date hidden'!BN47="x","x",BM$2-'Indicator Date hidden'!BN47)</f>
        <v>#REF!</v>
      </c>
      <c r="BN46" s="129" t="e">
        <f>IF('Indicator Date hidden'!BO47="x","x",BN$2-'Indicator Date hidden'!BO47)</f>
        <v>#REF!</v>
      </c>
      <c r="BO46" s="129" t="e">
        <f>IF('Indicator Date hidden'!BP47="x","x",BO$2-'Indicator Date hidden'!BP47)</f>
        <v>#REF!</v>
      </c>
      <c r="BP46" s="129" t="e">
        <f>IF('Indicator Date hidden'!BQ47="x","x",BP$2-'Indicator Date hidden'!BQ47)</f>
        <v>#REF!</v>
      </c>
      <c r="BQ46" s="129" t="e">
        <f>IF('Indicator Date hidden'!BR47="x","x",BQ$2-'Indicator Date hidden'!BR47)</f>
        <v>#REF!</v>
      </c>
      <c r="BR46" s="129" t="e">
        <f>IF('Indicator Date hidden'!BS47="x","x",BR$2-'Indicator Date hidden'!BS47)</f>
        <v>#REF!</v>
      </c>
      <c r="BS46" s="129" t="e">
        <f>IF('Indicator Date hidden'!BT47="x","x",BS$2-'Indicator Date hidden'!BT47)</f>
        <v>#REF!</v>
      </c>
      <c r="BT46" s="129" t="e">
        <f>IF('Indicator Date hidden'!BU47="x","x",BT$2-'Indicator Date hidden'!BU47)</f>
        <v>#REF!</v>
      </c>
      <c r="BU46" s="129" t="e">
        <f>IF('Indicator Date hidden'!BV47="x","x",BU$2-'Indicator Date hidden'!BV47)</f>
        <v>#REF!</v>
      </c>
      <c r="BV46" s="129" t="e">
        <f>IF('Indicator Date hidden'!BW47="x","x",BV$2-'Indicator Date hidden'!BW47)</f>
        <v>#REF!</v>
      </c>
      <c r="BW46" s="129" t="e">
        <f>IF('Indicator Date hidden'!BX47="x","x",BW$2-'Indicator Date hidden'!BX47)</f>
        <v>#REF!</v>
      </c>
      <c r="BX46" s="129" t="e">
        <f>IF('Indicator Date hidden'!BY47="x","x",BX$2-'Indicator Date hidden'!BY47)</f>
        <v>#REF!</v>
      </c>
      <c r="BY46" s="5" t="e">
        <f t="shared" si="5"/>
        <v>#REF!</v>
      </c>
      <c r="BZ46" s="130" t="e">
        <f t="shared" si="6"/>
        <v>#REF!</v>
      </c>
      <c r="CA46" s="5">
        <f t="shared" si="7"/>
        <v>0</v>
      </c>
      <c r="CB46" s="130" t="e">
        <f t="shared" si="8"/>
        <v>#REF!</v>
      </c>
      <c r="CC46" s="133" t="e">
        <f t="shared" si="9"/>
        <v>#REF!</v>
      </c>
    </row>
    <row r="47" spans="1:81" x14ac:dyDescent="0.25">
      <c r="A47" t="s">
        <v>81</v>
      </c>
      <c r="B47" s="129" t="e">
        <f>IF('Indicator Date hidden'!C48="x","x",B$2-'Indicator Date hidden'!C48)</f>
        <v>#REF!</v>
      </c>
      <c r="C47" s="129" t="e">
        <f>IF('Indicator Date hidden'!D48="x","x",C$2-'Indicator Date hidden'!D48)</f>
        <v>#REF!</v>
      </c>
      <c r="D47" s="129" t="e">
        <f>IF('Indicator Date hidden'!E48="x","x",D$2-'Indicator Date hidden'!E48)</f>
        <v>#REF!</v>
      </c>
      <c r="E47" s="129" t="e">
        <f>IF('Indicator Date hidden'!F48="x","x",E$2-'Indicator Date hidden'!F48)</f>
        <v>#REF!</v>
      </c>
      <c r="F47" s="129" t="e">
        <f>IF('Indicator Date hidden'!G48="x","x",F$2-'Indicator Date hidden'!G48)</f>
        <v>#REF!</v>
      </c>
      <c r="G47" s="129" t="e">
        <f>IF('Indicator Date hidden'!H48="x","x",G$2-'Indicator Date hidden'!H48)</f>
        <v>#REF!</v>
      </c>
      <c r="H47" s="129" t="e">
        <f>IF('Indicator Date hidden'!I48="x","x",H$2-'Indicator Date hidden'!I48)</f>
        <v>#REF!</v>
      </c>
      <c r="I47" s="129" t="e">
        <f>IF('Indicator Date hidden'!J48="x","x",I$2-'Indicator Date hidden'!J48)</f>
        <v>#REF!</v>
      </c>
      <c r="J47" s="129" t="e">
        <f>IF('Indicator Date hidden'!K48="x","x",J$2-'Indicator Date hidden'!K48)</f>
        <v>#REF!</v>
      </c>
      <c r="K47" s="129" t="e">
        <f>IF('Indicator Date hidden'!L48="x","x",K$2-'Indicator Date hidden'!L48)</f>
        <v>#REF!</v>
      </c>
      <c r="L47" s="129" t="e">
        <f>IF('Indicator Date hidden'!M48="x","x",L$2-'Indicator Date hidden'!M48)</f>
        <v>#REF!</v>
      </c>
      <c r="M47" s="129" t="e">
        <f>IF('Indicator Date hidden'!N48="x","x",M$2-'Indicator Date hidden'!N48)</f>
        <v>#REF!</v>
      </c>
      <c r="N47" s="129" t="e">
        <f>IF('Indicator Date hidden'!O48="x","x",N$2-'Indicator Date hidden'!O48)</f>
        <v>#REF!</v>
      </c>
      <c r="O47" s="129" t="e">
        <f>IF('Indicator Date hidden'!P48="x","x",O$2-'Indicator Date hidden'!P48)</f>
        <v>#REF!</v>
      </c>
      <c r="P47" s="129" t="e">
        <f>IF('Indicator Date hidden'!Q48="x","x",P$2-'Indicator Date hidden'!Q48)</f>
        <v>#REF!</v>
      </c>
      <c r="Q47" s="129" t="e">
        <f>IF('Indicator Date hidden'!R48="x","x",Q$2-'Indicator Date hidden'!R48)</f>
        <v>#REF!</v>
      </c>
      <c r="R47" s="129" t="e">
        <f>IF('Indicator Date hidden'!S48="x","x",R$2-'Indicator Date hidden'!S48)</f>
        <v>#REF!</v>
      </c>
      <c r="S47" s="129" t="e">
        <f>IF('Indicator Date hidden'!T48="x","x",S$2-'Indicator Date hidden'!T48)</f>
        <v>#REF!</v>
      </c>
      <c r="T47" s="129" t="e">
        <f>IF('Indicator Date hidden'!U48="x","x",T$2-'Indicator Date hidden'!U48)</f>
        <v>#REF!</v>
      </c>
      <c r="U47" s="129" t="e">
        <f>IF('Indicator Date hidden'!V48="x","x",U$2-'Indicator Date hidden'!V48)</f>
        <v>#REF!</v>
      </c>
      <c r="V47" s="129" t="e">
        <f>IF('Indicator Date hidden'!W48="x","x",V$2-'Indicator Date hidden'!W48)</f>
        <v>#REF!</v>
      </c>
      <c r="W47" s="129" t="e">
        <f>IF('Indicator Date hidden'!X48="x","x",W$2-'Indicator Date hidden'!X48)</f>
        <v>#REF!</v>
      </c>
      <c r="X47" s="129" t="e">
        <f>IF('Indicator Date hidden'!Y48="x","x",X$2-'Indicator Date hidden'!Y48)</f>
        <v>#REF!</v>
      </c>
      <c r="Y47" s="129" t="e">
        <f>IF('Indicator Date hidden'!Z48="x","x",Y$2-'Indicator Date hidden'!Z48)</f>
        <v>#REF!</v>
      </c>
      <c r="Z47" s="129" t="e">
        <f>IF('Indicator Date hidden'!AA48="x","x",Z$2-'Indicator Date hidden'!AA48)</f>
        <v>#REF!</v>
      </c>
      <c r="AA47" s="129" t="e">
        <f>IF('Indicator Date hidden'!AB48="x","x",AA$2-'Indicator Date hidden'!AB48)</f>
        <v>#REF!</v>
      </c>
      <c r="AB47" s="129" t="e">
        <f>IF('Indicator Date hidden'!AC48="x","x",AB$2-'Indicator Date hidden'!AC48)</f>
        <v>#REF!</v>
      </c>
      <c r="AC47" s="129" t="e">
        <f>IF('Indicator Date hidden'!AD48="x","x",AC$2-'Indicator Date hidden'!AD48)</f>
        <v>#REF!</v>
      </c>
      <c r="AD47" s="129" t="e">
        <f>IF('Indicator Date hidden'!AE48="x","x",AD$2-'Indicator Date hidden'!AE48)</f>
        <v>#REF!</v>
      </c>
      <c r="AE47" s="129" t="e">
        <f>IF('Indicator Date hidden'!AF48="x","x",AE$2-'Indicator Date hidden'!AF48)</f>
        <v>#REF!</v>
      </c>
      <c r="AF47" s="129" t="e">
        <f>IF('Indicator Date hidden'!AG48="x","x",AF$2-'Indicator Date hidden'!AG48)</f>
        <v>#REF!</v>
      </c>
      <c r="AG47" s="129" t="e">
        <f>IF('Indicator Date hidden'!AH48="x","x",AG$2-'Indicator Date hidden'!AH48)</f>
        <v>#REF!</v>
      </c>
      <c r="AH47" s="129" t="e">
        <f>IF('Indicator Date hidden'!AI48="x","x",AH$2-'Indicator Date hidden'!AI48)</f>
        <v>#REF!</v>
      </c>
      <c r="AI47" s="129" t="e">
        <f>IF('Indicator Date hidden'!AJ48="x","x",AI$2-'Indicator Date hidden'!AJ48)</f>
        <v>#REF!</v>
      </c>
      <c r="AJ47" s="129" t="e">
        <f>IF('Indicator Date hidden'!AK48="x","x",AJ$2-'Indicator Date hidden'!AK48)</f>
        <v>#REF!</v>
      </c>
      <c r="AK47" s="129" t="e">
        <f>IF('Indicator Date hidden'!AL48="x","x",AK$2-'Indicator Date hidden'!AL48)</f>
        <v>#REF!</v>
      </c>
      <c r="AL47" s="129" t="e">
        <f>IF('Indicator Date hidden'!AM48="x","x",AL$2-'Indicator Date hidden'!AM48)</f>
        <v>#REF!</v>
      </c>
      <c r="AM47" s="129" t="e">
        <f>IF('Indicator Date hidden'!AN48="x","x",AM$2-'Indicator Date hidden'!AN48)</f>
        <v>#REF!</v>
      </c>
      <c r="AN47" s="129" t="e">
        <f>IF('Indicator Date hidden'!AO48="x","x",AN$2-'Indicator Date hidden'!AO48)</f>
        <v>#REF!</v>
      </c>
      <c r="AO47" s="129" t="e">
        <f>IF('Indicator Date hidden'!AP48="x","x",AO$2-'Indicator Date hidden'!AP48)</f>
        <v>#REF!</v>
      </c>
      <c r="AP47" s="129" t="e">
        <f>IF('Indicator Date hidden'!AQ48="x","x",AP$2-'Indicator Date hidden'!AQ48)</f>
        <v>#REF!</v>
      </c>
      <c r="AQ47" s="129" t="e">
        <f>IF('Indicator Date hidden'!AR48="x","x",AQ$2-'Indicator Date hidden'!AR48)</f>
        <v>#REF!</v>
      </c>
      <c r="AR47" s="129" t="e">
        <f>IF('Indicator Date hidden'!AS48="x","x",AR$2-'Indicator Date hidden'!AS48)</f>
        <v>#REF!</v>
      </c>
      <c r="AS47" s="129" t="e">
        <f>IF('Indicator Date hidden'!AT48="x","x",AS$2-'Indicator Date hidden'!AT48)</f>
        <v>#REF!</v>
      </c>
      <c r="AT47" s="129" t="e">
        <f>IF('Indicator Date hidden'!AU48="x","x",AT$2-'Indicator Date hidden'!AU48)</f>
        <v>#REF!</v>
      </c>
      <c r="AU47" s="129" t="e">
        <f>IF('Indicator Date hidden'!AV48="x","x",AU$2-'Indicator Date hidden'!AV48)</f>
        <v>#REF!</v>
      </c>
      <c r="AV47" s="129" t="e">
        <f>IF('Indicator Date hidden'!AW48="x","x",AV$2-'Indicator Date hidden'!AW48)</f>
        <v>#REF!</v>
      </c>
      <c r="AW47" s="129" t="e">
        <f>IF('Indicator Date hidden'!AX48="x","x",AW$2-'Indicator Date hidden'!AX48)</f>
        <v>#REF!</v>
      </c>
      <c r="AX47" s="129" t="e">
        <f>IF('Indicator Date hidden'!AY48="x","x",AX$2-'Indicator Date hidden'!AY48)</f>
        <v>#REF!</v>
      </c>
      <c r="AY47" s="129" t="e">
        <f>IF('Indicator Date hidden'!AZ48="x","x",AY$2-'Indicator Date hidden'!AZ48)</f>
        <v>#REF!</v>
      </c>
      <c r="AZ47" s="129" t="e">
        <f>IF('Indicator Date hidden'!BA48="x","x",AZ$2-'Indicator Date hidden'!BA48)</f>
        <v>#REF!</v>
      </c>
      <c r="BA47" s="129" t="e">
        <f>IF('Indicator Date hidden'!BB48="x","x",BA$2-'Indicator Date hidden'!BB48)</f>
        <v>#REF!</v>
      </c>
      <c r="BB47" s="129" t="e">
        <f>IF('Indicator Date hidden'!BC48="x","x",BB$2-'Indicator Date hidden'!BC48)</f>
        <v>#REF!</v>
      </c>
      <c r="BC47" s="129" t="e">
        <f>IF('Indicator Date hidden'!BD48="x","x",BC$2-'Indicator Date hidden'!BD48)</f>
        <v>#REF!</v>
      </c>
      <c r="BD47" s="129" t="e">
        <f>IF('Indicator Date hidden'!BE48="x","x",BD$2-'Indicator Date hidden'!BE48)</f>
        <v>#REF!</v>
      </c>
      <c r="BE47" s="129" t="e">
        <f>IF('Indicator Date hidden'!BF48="x","x",BE$2-'Indicator Date hidden'!BF48)</f>
        <v>#REF!</v>
      </c>
      <c r="BF47" s="129" t="e">
        <f>IF('Indicator Date hidden'!BG48="x","x",BF$2-'Indicator Date hidden'!BG48)</f>
        <v>#REF!</v>
      </c>
      <c r="BG47" s="129" t="e">
        <f>IF('Indicator Date hidden'!BH48="x","x",BG$2-'Indicator Date hidden'!BH48)</f>
        <v>#REF!</v>
      </c>
      <c r="BH47" s="129" t="e">
        <f>IF('Indicator Date hidden'!BI48="x","x",BH$2-'Indicator Date hidden'!BI48)</f>
        <v>#REF!</v>
      </c>
      <c r="BI47" s="129" t="e">
        <f>IF('Indicator Date hidden'!BJ48="x","x",BI$2-'Indicator Date hidden'!BJ48)</f>
        <v>#REF!</v>
      </c>
      <c r="BJ47" s="129" t="e">
        <f>IF('Indicator Date hidden'!BK48="x","x",BJ$2-'Indicator Date hidden'!BK48)</f>
        <v>#REF!</v>
      </c>
      <c r="BK47" s="129" t="e">
        <f>IF('Indicator Date hidden'!BL48="x","x",BK$2-'Indicator Date hidden'!BL48)</f>
        <v>#REF!</v>
      </c>
      <c r="BL47" s="129" t="e">
        <f>IF('Indicator Date hidden'!BM48="x","x",BL$2-'Indicator Date hidden'!BM48)</f>
        <v>#REF!</v>
      </c>
      <c r="BM47" s="129" t="e">
        <f>IF('Indicator Date hidden'!BN48="x","x",BM$2-'Indicator Date hidden'!BN48)</f>
        <v>#REF!</v>
      </c>
      <c r="BN47" s="129" t="e">
        <f>IF('Indicator Date hidden'!BO48="x","x",BN$2-'Indicator Date hidden'!BO48)</f>
        <v>#REF!</v>
      </c>
      <c r="BO47" s="129" t="e">
        <f>IF('Indicator Date hidden'!BP48="x","x",BO$2-'Indicator Date hidden'!BP48)</f>
        <v>#REF!</v>
      </c>
      <c r="BP47" s="129" t="e">
        <f>IF('Indicator Date hidden'!BQ48="x","x",BP$2-'Indicator Date hidden'!BQ48)</f>
        <v>#REF!</v>
      </c>
      <c r="BQ47" s="129" t="e">
        <f>IF('Indicator Date hidden'!BR48="x","x",BQ$2-'Indicator Date hidden'!BR48)</f>
        <v>#REF!</v>
      </c>
      <c r="BR47" s="129" t="e">
        <f>IF('Indicator Date hidden'!BS48="x","x",BR$2-'Indicator Date hidden'!BS48)</f>
        <v>#REF!</v>
      </c>
      <c r="BS47" s="129" t="e">
        <f>IF('Indicator Date hidden'!BT48="x","x",BS$2-'Indicator Date hidden'!BT48)</f>
        <v>#REF!</v>
      </c>
      <c r="BT47" s="129" t="e">
        <f>IF('Indicator Date hidden'!BU48="x","x",BT$2-'Indicator Date hidden'!BU48)</f>
        <v>#REF!</v>
      </c>
      <c r="BU47" s="129" t="e">
        <f>IF('Indicator Date hidden'!BV48="x","x",BU$2-'Indicator Date hidden'!BV48)</f>
        <v>#REF!</v>
      </c>
      <c r="BV47" s="129" t="e">
        <f>IF('Indicator Date hidden'!BW48="x","x",BV$2-'Indicator Date hidden'!BW48)</f>
        <v>#REF!</v>
      </c>
      <c r="BW47" s="129" t="e">
        <f>IF('Indicator Date hidden'!BX48="x","x",BW$2-'Indicator Date hidden'!BX48)</f>
        <v>#REF!</v>
      </c>
      <c r="BX47" s="129" t="e">
        <f>IF('Indicator Date hidden'!BY48="x","x",BX$2-'Indicator Date hidden'!BY48)</f>
        <v>#REF!</v>
      </c>
      <c r="BY47" s="5" t="e">
        <f t="shared" si="5"/>
        <v>#REF!</v>
      </c>
      <c r="BZ47" s="130" t="e">
        <f t="shared" si="6"/>
        <v>#REF!</v>
      </c>
      <c r="CA47" s="5">
        <f t="shared" si="7"/>
        <v>0</v>
      </c>
      <c r="CB47" s="130" t="e">
        <f t="shared" si="8"/>
        <v>#REF!</v>
      </c>
      <c r="CC47" s="133" t="e">
        <f t="shared" si="9"/>
        <v>#REF!</v>
      </c>
    </row>
    <row r="48" spans="1:81" x14ac:dyDescent="0.25">
      <c r="A48" t="s">
        <v>83</v>
      </c>
      <c r="B48" s="129" t="e">
        <f>IF('Indicator Date hidden'!C49="x","x",B$2-'Indicator Date hidden'!C49)</f>
        <v>#REF!</v>
      </c>
      <c r="C48" s="129" t="e">
        <f>IF('Indicator Date hidden'!D49="x","x",C$2-'Indicator Date hidden'!D49)</f>
        <v>#REF!</v>
      </c>
      <c r="D48" s="129" t="e">
        <f>IF('Indicator Date hidden'!E49="x","x",D$2-'Indicator Date hidden'!E49)</f>
        <v>#REF!</v>
      </c>
      <c r="E48" s="129" t="e">
        <f>IF('Indicator Date hidden'!F49="x","x",E$2-'Indicator Date hidden'!F49)</f>
        <v>#REF!</v>
      </c>
      <c r="F48" s="129" t="e">
        <f>IF('Indicator Date hidden'!G49="x","x",F$2-'Indicator Date hidden'!G49)</f>
        <v>#REF!</v>
      </c>
      <c r="G48" s="129" t="e">
        <f>IF('Indicator Date hidden'!H49="x","x",G$2-'Indicator Date hidden'!H49)</f>
        <v>#REF!</v>
      </c>
      <c r="H48" s="129" t="e">
        <f>IF('Indicator Date hidden'!I49="x","x",H$2-'Indicator Date hidden'!I49)</f>
        <v>#REF!</v>
      </c>
      <c r="I48" s="129" t="e">
        <f>IF('Indicator Date hidden'!J49="x","x",I$2-'Indicator Date hidden'!J49)</f>
        <v>#REF!</v>
      </c>
      <c r="J48" s="129" t="e">
        <f>IF('Indicator Date hidden'!K49="x","x",J$2-'Indicator Date hidden'!K49)</f>
        <v>#REF!</v>
      </c>
      <c r="K48" s="129" t="e">
        <f>IF('Indicator Date hidden'!L49="x","x",K$2-'Indicator Date hidden'!L49)</f>
        <v>#REF!</v>
      </c>
      <c r="L48" s="129" t="e">
        <f>IF('Indicator Date hidden'!M49="x","x",L$2-'Indicator Date hidden'!M49)</f>
        <v>#REF!</v>
      </c>
      <c r="M48" s="129" t="e">
        <f>IF('Indicator Date hidden'!N49="x","x",M$2-'Indicator Date hidden'!N49)</f>
        <v>#REF!</v>
      </c>
      <c r="N48" s="129" t="e">
        <f>IF('Indicator Date hidden'!O49="x","x",N$2-'Indicator Date hidden'!O49)</f>
        <v>#REF!</v>
      </c>
      <c r="O48" s="129" t="e">
        <f>IF('Indicator Date hidden'!P49="x","x",O$2-'Indicator Date hidden'!P49)</f>
        <v>#REF!</v>
      </c>
      <c r="P48" s="129" t="e">
        <f>IF('Indicator Date hidden'!Q49="x","x",P$2-'Indicator Date hidden'!Q49)</f>
        <v>#REF!</v>
      </c>
      <c r="Q48" s="129" t="e">
        <f>IF('Indicator Date hidden'!R49="x","x",Q$2-'Indicator Date hidden'!R49)</f>
        <v>#REF!</v>
      </c>
      <c r="R48" s="129" t="e">
        <f>IF('Indicator Date hidden'!S49="x","x",R$2-'Indicator Date hidden'!S49)</f>
        <v>#REF!</v>
      </c>
      <c r="S48" s="129" t="e">
        <f>IF('Indicator Date hidden'!T49="x","x",S$2-'Indicator Date hidden'!T49)</f>
        <v>#REF!</v>
      </c>
      <c r="T48" s="129" t="e">
        <f>IF('Indicator Date hidden'!U49="x","x",T$2-'Indicator Date hidden'!U49)</f>
        <v>#REF!</v>
      </c>
      <c r="U48" s="129" t="e">
        <f>IF('Indicator Date hidden'!V49="x","x",U$2-'Indicator Date hidden'!V49)</f>
        <v>#REF!</v>
      </c>
      <c r="V48" s="129" t="e">
        <f>IF('Indicator Date hidden'!W49="x","x",V$2-'Indicator Date hidden'!W49)</f>
        <v>#REF!</v>
      </c>
      <c r="W48" s="129" t="e">
        <f>IF('Indicator Date hidden'!X49="x","x",W$2-'Indicator Date hidden'!X49)</f>
        <v>#REF!</v>
      </c>
      <c r="X48" s="129" t="e">
        <f>IF('Indicator Date hidden'!Y49="x","x",X$2-'Indicator Date hidden'!Y49)</f>
        <v>#REF!</v>
      </c>
      <c r="Y48" s="129" t="e">
        <f>IF('Indicator Date hidden'!Z49="x","x",Y$2-'Indicator Date hidden'!Z49)</f>
        <v>#REF!</v>
      </c>
      <c r="Z48" s="129" t="e">
        <f>IF('Indicator Date hidden'!AA49="x","x",Z$2-'Indicator Date hidden'!AA49)</f>
        <v>#REF!</v>
      </c>
      <c r="AA48" s="129" t="e">
        <f>IF('Indicator Date hidden'!AB49="x","x",AA$2-'Indicator Date hidden'!AB49)</f>
        <v>#REF!</v>
      </c>
      <c r="AB48" s="129" t="e">
        <f>IF('Indicator Date hidden'!AC49="x","x",AB$2-'Indicator Date hidden'!AC49)</f>
        <v>#REF!</v>
      </c>
      <c r="AC48" s="129" t="e">
        <f>IF('Indicator Date hidden'!AD49="x","x",AC$2-'Indicator Date hidden'!AD49)</f>
        <v>#REF!</v>
      </c>
      <c r="AD48" s="129" t="e">
        <f>IF('Indicator Date hidden'!AE49="x","x",AD$2-'Indicator Date hidden'!AE49)</f>
        <v>#REF!</v>
      </c>
      <c r="AE48" s="129" t="e">
        <f>IF('Indicator Date hidden'!AF49="x","x",AE$2-'Indicator Date hidden'!AF49)</f>
        <v>#REF!</v>
      </c>
      <c r="AF48" s="129" t="e">
        <f>IF('Indicator Date hidden'!AG49="x","x",AF$2-'Indicator Date hidden'!AG49)</f>
        <v>#REF!</v>
      </c>
      <c r="AG48" s="129" t="e">
        <f>IF('Indicator Date hidden'!AH49="x","x",AG$2-'Indicator Date hidden'!AH49)</f>
        <v>#REF!</v>
      </c>
      <c r="AH48" s="129" t="e">
        <f>IF('Indicator Date hidden'!AI49="x","x",AH$2-'Indicator Date hidden'!AI49)</f>
        <v>#REF!</v>
      </c>
      <c r="AI48" s="129" t="e">
        <f>IF('Indicator Date hidden'!AJ49="x","x",AI$2-'Indicator Date hidden'!AJ49)</f>
        <v>#REF!</v>
      </c>
      <c r="AJ48" s="129" t="e">
        <f>IF('Indicator Date hidden'!AK49="x","x",AJ$2-'Indicator Date hidden'!AK49)</f>
        <v>#REF!</v>
      </c>
      <c r="AK48" s="129" t="e">
        <f>IF('Indicator Date hidden'!AL49="x","x",AK$2-'Indicator Date hidden'!AL49)</f>
        <v>#REF!</v>
      </c>
      <c r="AL48" s="129" t="e">
        <f>IF('Indicator Date hidden'!AM49="x","x",AL$2-'Indicator Date hidden'!AM49)</f>
        <v>#REF!</v>
      </c>
      <c r="AM48" s="129" t="e">
        <f>IF('Indicator Date hidden'!AN49="x","x",AM$2-'Indicator Date hidden'!AN49)</f>
        <v>#REF!</v>
      </c>
      <c r="AN48" s="129" t="e">
        <f>IF('Indicator Date hidden'!AO49="x","x",AN$2-'Indicator Date hidden'!AO49)</f>
        <v>#REF!</v>
      </c>
      <c r="AO48" s="129" t="e">
        <f>IF('Indicator Date hidden'!AP49="x","x",AO$2-'Indicator Date hidden'!AP49)</f>
        <v>#REF!</v>
      </c>
      <c r="AP48" s="129" t="e">
        <f>IF('Indicator Date hidden'!AQ49="x","x",AP$2-'Indicator Date hidden'!AQ49)</f>
        <v>#REF!</v>
      </c>
      <c r="AQ48" s="129" t="e">
        <f>IF('Indicator Date hidden'!AR49="x","x",AQ$2-'Indicator Date hidden'!AR49)</f>
        <v>#REF!</v>
      </c>
      <c r="AR48" s="129" t="e">
        <f>IF('Indicator Date hidden'!AS49="x","x",AR$2-'Indicator Date hidden'!AS49)</f>
        <v>#REF!</v>
      </c>
      <c r="AS48" s="129" t="e">
        <f>IF('Indicator Date hidden'!AT49="x","x",AS$2-'Indicator Date hidden'!AT49)</f>
        <v>#REF!</v>
      </c>
      <c r="AT48" s="129" t="e">
        <f>IF('Indicator Date hidden'!AU49="x","x",AT$2-'Indicator Date hidden'!AU49)</f>
        <v>#REF!</v>
      </c>
      <c r="AU48" s="129" t="e">
        <f>IF('Indicator Date hidden'!AV49="x","x",AU$2-'Indicator Date hidden'!AV49)</f>
        <v>#REF!</v>
      </c>
      <c r="AV48" s="129" t="e">
        <f>IF('Indicator Date hidden'!AW49="x","x",AV$2-'Indicator Date hidden'!AW49)</f>
        <v>#REF!</v>
      </c>
      <c r="AW48" s="129" t="e">
        <f>IF('Indicator Date hidden'!AX49="x","x",AW$2-'Indicator Date hidden'!AX49)</f>
        <v>#REF!</v>
      </c>
      <c r="AX48" s="129" t="e">
        <f>IF('Indicator Date hidden'!AY49="x","x",AX$2-'Indicator Date hidden'!AY49)</f>
        <v>#REF!</v>
      </c>
      <c r="AY48" s="129" t="e">
        <f>IF('Indicator Date hidden'!AZ49="x","x",AY$2-'Indicator Date hidden'!AZ49)</f>
        <v>#REF!</v>
      </c>
      <c r="AZ48" s="129" t="e">
        <f>IF('Indicator Date hidden'!BA49="x","x",AZ$2-'Indicator Date hidden'!BA49)</f>
        <v>#REF!</v>
      </c>
      <c r="BA48" s="129" t="e">
        <f>IF('Indicator Date hidden'!BB49="x","x",BA$2-'Indicator Date hidden'!BB49)</f>
        <v>#REF!</v>
      </c>
      <c r="BB48" s="129" t="e">
        <f>IF('Indicator Date hidden'!BC49="x","x",BB$2-'Indicator Date hidden'!BC49)</f>
        <v>#REF!</v>
      </c>
      <c r="BC48" s="129" t="e">
        <f>IF('Indicator Date hidden'!BD49="x","x",BC$2-'Indicator Date hidden'!BD49)</f>
        <v>#REF!</v>
      </c>
      <c r="BD48" s="129" t="e">
        <f>IF('Indicator Date hidden'!BE49="x","x",BD$2-'Indicator Date hidden'!BE49)</f>
        <v>#REF!</v>
      </c>
      <c r="BE48" s="129" t="e">
        <f>IF('Indicator Date hidden'!BF49="x","x",BE$2-'Indicator Date hidden'!BF49)</f>
        <v>#REF!</v>
      </c>
      <c r="BF48" s="129" t="e">
        <f>IF('Indicator Date hidden'!BG49="x","x",BF$2-'Indicator Date hidden'!BG49)</f>
        <v>#REF!</v>
      </c>
      <c r="BG48" s="129" t="e">
        <f>IF('Indicator Date hidden'!BH49="x","x",BG$2-'Indicator Date hidden'!BH49)</f>
        <v>#REF!</v>
      </c>
      <c r="BH48" s="129" t="e">
        <f>IF('Indicator Date hidden'!BI49="x","x",BH$2-'Indicator Date hidden'!BI49)</f>
        <v>#REF!</v>
      </c>
      <c r="BI48" s="129" t="e">
        <f>IF('Indicator Date hidden'!BJ49="x","x",BI$2-'Indicator Date hidden'!BJ49)</f>
        <v>#REF!</v>
      </c>
      <c r="BJ48" s="129" t="e">
        <f>IF('Indicator Date hidden'!BK49="x","x",BJ$2-'Indicator Date hidden'!BK49)</f>
        <v>#REF!</v>
      </c>
      <c r="BK48" s="129" t="e">
        <f>IF('Indicator Date hidden'!BL49="x","x",BK$2-'Indicator Date hidden'!BL49)</f>
        <v>#REF!</v>
      </c>
      <c r="BL48" s="129" t="e">
        <f>IF('Indicator Date hidden'!BM49="x","x",BL$2-'Indicator Date hidden'!BM49)</f>
        <v>#REF!</v>
      </c>
      <c r="BM48" s="129" t="e">
        <f>IF('Indicator Date hidden'!BN49="x","x",BM$2-'Indicator Date hidden'!BN49)</f>
        <v>#REF!</v>
      </c>
      <c r="BN48" s="129" t="e">
        <f>IF('Indicator Date hidden'!BO49="x","x",BN$2-'Indicator Date hidden'!BO49)</f>
        <v>#REF!</v>
      </c>
      <c r="BO48" s="129" t="e">
        <f>IF('Indicator Date hidden'!BP49="x","x",BO$2-'Indicator Date hidden'!BP49)</f>
        <v>#REF!</v>
      </c>
      <c r="BP48" s="129" t="e">
        <f>IF('Indicator Date hidden'!BQ49="x","x",BP$2-'Indicator Date hidden'!BQ49)</f>
        <v>#REF!</v>
      </c>
      <c r="BQ48" s="129" t="e">
        <f>IF('Indicator Date hidden'!BR49="x","x",BQ$2-'Indicator Date hidden'!BR49)</f>
        <v>#REF!</v>
      </c>
      <c r="BR48" s="129" t="e">
        <f>IF('Indicator Date hidden'!BS49="x","x",BR$2-'Indicator Date hidden'!BS49)</f>
        <v>#REF!</v>
      </c>
      <c r="BS48" s="129" t="e">
        <f>IF('Indicator Date hidden'!BT49="x","x",BS$2-'Indicator Date hidden'!BT49)</f>
        <v>#REF!</v>
      </c>
      <c r="BT48" s="129" t="e">
        <f>IF('Indicator Date hidden'!BU49="x","x",BT$2-'Indicator Date hidden'!BU49)</f>
        <v>#REF!</v>
      </c>
      <c r="BU48" s="129" t="e">
        <f>IF('Indicator Date hidden'!BV49="x","x",BU$2-'Indicator Date hidden'!BV49)</f>
        <v>#REF!</v>
      </c>
      <c r="BV48" s="129" t="e">
        <f>IF('Indicator Date hidden'!BW49="x","x",BV$2-'Indicator Date hidden'!BW49)</f>
        <v>#REF!</v>
      </c>
      <c r="BW48" s="129" t="e">
        <f>IF('Indicator Date hidden'!BX49="x","x",BW$2-'Indicator Date hidden'!BX49)</f>
        <v>#REF!</v>
      </c>
      <c r="BX48" s="129" t="e">
        <f>IF('Indicator Date hidden'!BY49="x","x",BX$2-'Indicator Date hidden'!BY49)</f>
        <v>#REF!</v>
      </c>
      <c r="BY48" s="5" t="e">
        <f t="shared" si="5"/>
        <v>#REF!</v>
      </c>
      <c r="BZ48" s="130" t="e">
        <f t="shared" si="6"/>
        <v>#REF!</v>
      </c>
      <c r="CA48" s="5">
        <f t="shared" si="7"/>
        <v>0</v>
      </c>
      <c r="CB48" s="130" t="e">
        <f t="shared" si="8"/>
        <v>#REF!</v>
      </c>
      <c r="CC48" s="133" t="e">
        <f t="shared" si="9"/>
        <v>#REF!</v>
      </c>
    </row>
    <row r="49" spans="1:81" x14ac:dyDescent="0.25">
      <c r="A49" t="s">
        <v>85</v>
      </c>
      <c r="B49" s="129" t="e">
        <f>IF('Indicator Date hidden'!C50="x","x",B$2-'Indicator Date hidden'!C50)</f>
        <v>#REF!</v>
      </c>
      <c r="C49" s="129" t="e">
        <f>IF('Indicator Date hidden'!D50="x","x",C$2-'Indicator Date hidden'!D50)</f>
        <v>#REF!</v>
      </c>
      <c r="D49" s="129" t="e">
        <f>IF('Indicator Date hidden'!E50="x","x",D$2-'Indicator Date hidden'!E50)</f>
        <v>#REF!</v>
      </c>
      <c r="E49" s="129" t="e">
        <f>IF('Indicator Date hidden'!F50="x","x",E$2-'Indicator Date hidden'!F50)</f>
        <v>#REF!</v>
      </c>
      <c r="F49" s="129" t="e">
        <f>IF('Indicator Date hidden'!G50="x","x",F$2-'Indicator Date hidden'!G50)</f>
        <v>#REF!</v>
      </c>
      <c r="G49" s="129" t="e">
        <f>IF('Indicator Date hidden'!H50="x","x",G$2-'Indicator Date hidden'!H50)</f>
        <v>#REF!</v>
      </c>
      <c r="H49" s="129" t="e">
        <f>IF('Indicator Date hidden'!I50="x","x",H$2-'Indicator Date hidden'!I50)</f>
        <v>#REF!</v>
      </c>
      <c r="I49" s="129" t="e">
        <f>IF('Indicator Date hidden'!J50="x","x",I$2-'Indicator Date hidden'!J50)</f>
        <v>#REF!</v>
      </c>
      <c r="J49" s="129" t="e">
        <f>IF('Indicator Date hidden'!K50="x","x",J$2-'Indicator Date hidden'!K50)</f>
        <v>#REF!</v>
      </c>
      <c r="K49" s="129" t="e">
        <f>IF('Indicator Date hidden'!L50="x","x",K$2-'Indicator Date hidden'!L50)</f>
        <v>#REF!</v>
      </c>
      <c r="L49" s="129" t="e">
        <f>IF('Indicator Date hidden'!M50="x","x",L$2-'Indicator Date hidden'!M50)</f>
        <v>#REF!</v>
      </c>
      <c r="M49" s="129" t="e">
        <f>IF('Indicator Date hidden'!N50="x","x",M$2-'Indicator Date hidden'!N50)</f>
        <v>#REF!</v>
      </c>
      <c r="N49" s="129" t="e">
        <f>IF('Indicator Date hidden'!O50="x","x",N$2-'Indicator Date hidden'!O50)</f>
        <v>#REF!</v>
      </c>
      <c r="O49" s="129" t="e">
        <f>IF('Indicator Date hidden'!P50="x","x",O$2-'Indicator Date hidden'!P50)</f>
        <v>#REF!</v>
      </c>
      <c r="P49" s="129" t="e">
        <f>IF('Indicator Date hidden'!Q50="x","x",P$2-'Indicator Date hidden'!Q50)</f>
        <v>#REF!</v>
      </c>
      <c r="Q49" s="129" t="e">
        <f>IF('Indicator Date hidden'!R50="x","x",Q$2-'Indicator Date hidden'!R50)</f>
        <v>#REF!</v>
      </c>
      <c r="R49" s="129" t="e">
        <f>IF('Indicator Date hidden'!S50="x","x",R$2-'Indicator Date hidden'!S50)</f>
        <v>#REF!</v>
      </c>
      <c r="S49" s="129" t="e">
        <f>IF('Indicator Date hidden'!T50="x","x",S$2-'Indicator Date hidden'!T50)</f>
        <v>#REF!</v>
      </c>
      <c r="T49" s="129" t="e">
        <f>IF('Indicator Date hidden'!U50="x","x",T$2-'Indicator Date hidden'!U50)</f>
        <v>#REF!</v>
      </c>
      <c r="U49" s="129" t="e">
        <f>IF('Indicator Date hidden'!V50="x","x",U$2-'Indicator Date hidden'!V50)</f>
        <v>#REF!</v>
      </c>
      <c r="V49" s="129" t="e">
        <f>IF('Indicator Date hidden'!W50="x","x",V$2-'Indicator Date hidden'!W50)</f>
        <v>#REF!</v>
      </c>
      <c r="W49" s="129" t="e">
        <f>IF('Indicator Date hidden'!X50="x","x",W$2-'Indicator Date hidden'!X50)</f>
        <v>#REF!</v>
      </c>
      <c r="X49" s="129" t="e">
        <f>IF('Indicator Date hidden'!Y50="x","x",X$2-'Indicator Date hidden'!Y50)</f>
        <v>#REF!</v>
      </c>
      <c r="Y49" s="129" t="e">
        <f>IF('Indicator Date hidden'!Z50="x","x",Y$2-'Indicator Date hidden'!Z50)</f>
        <v>#REF!</v>
      </c>
      <c r="Z49" s="129" t="e">
        <f>IF('Indicator Date hidden'!AA50="x","x",Z$2-'Indicator Date hidden'!AA50)</f>
        <v>#REF!</v>
      </c>
      <c r="AA49" s="129" t="e">
        <f>IF('Indicator Date hidden'!AB50="x","x",AA$2-'Indicator Date hidden'!AB50)</f>
        <v>#REF!</v>
      </c>
      <c r="AB49" s="129" t="e">
        <f>IF('Indicator Date hidden'!AC50="x","x",AB$2-'Indicator Date hidden'!AC50)</f>
        <v>#REF!</v>
      </c>
      <c r="AC49" s="129" t="e">
        <f>IF('Indicator Date hidden'!AD50="x","x",AC$2-'Indicator Date hidden'!AD50)</f>
        <v>#REF!</v>
      </c>
      <c r="AD49" s="129" t="e">
        <f>IF('Indicator Date hidden'!AE50="x","x",AD$2-'Indicator Date hidden'!AE50)</f>
        <v>#REF!</v>
      </c>
      <c r="AE49" s="129" t="e">
        <f>IF('Indicator Date hidden'!AF50="x","x",AE$2-'Indicator Date hidden'!AF50)</f>
        <v>#REF!</v>
      </c>
      <c r="AF49" s="129" t="e">
        <f>IF('Indicator Date hidden'!AG50="x","x",AF$2-'Indicator Date hidden'!AG50)</f>
        <v>#REF!</v>
      </c>
      <c r="AG49" s="129" t="e">
        <f>IF('Indicator Date hidden'!AH50="x","x",AG$2-'Indicator Date hidden'!AH50)</f>
        <v>#REF!</v>
      </c>
      <c r="AH49" s="129" t="e">
        <f>IF('Indicator Date hidden'!AI50="x","x",AH$2-'Indicator Date hidden'!AI50)</f>
        <v>#REF!</v>
      </c>
      <c r="AI49" s="129" t="e">
        <f>IF('Indicator Date hidden'!AJ50="x","x",AI$2-'Indicator Date hidden'!AJ50)</f>
        <v>#REF!</v>
      </c>
      <c r="AJ49" s="129" t="e">
        <f>IF('Indicator Date hidden'!AK50="x","x",AJ$2-'Indicator Date hidden'!AK50)</f>
        <v>#REF!</v>
      </c>
      <c r="AK49" s="129" t="e">
        <f>IF('Indicator Date hidden'!AL50="x","x",AK$2-'Indicator Date hidden'!AL50)</f>
        <v>#REF!</v>
      </c>
      <c r="AL49" s="129" t="e">
        <f>IF('Indicator Date hidden'!AM50="x","x",AL$2-'Indicator Date hidden'!AM50)</f>
        <v>#REF!</v>
      </c>
      <c r="AM49" s="129" t="e">
        <f>IF('Indicator Date hidden'!AN50="x","x",AM$2-'Indicator Date hidden'!AN50)</f>
        <v>#REF!</v>
      </c>
      <c r="AN49" s="129" t="e">
        <f>IF('Indicator Date hidden'!AO50="x","x",AN$2-'Indicator Date hidden'!AO50)</f>
        <v>#REF!</v>
      </c>
      <c r="AO49" s="129" t="e">
        <f>IF('Indicator Date hidden'!AP50="x","x",AO$2-'Indicator Date hidden'!AP50)</f>
        <v>#REF!</v>
      </c>
      <c r="AP49" s="129" t="e">
        <f>IF('Indicator Date hidden'!AQ50="x","x",AP$2-'Indicator Date hidden'!AQ50)</f>
        <v>#REF!</v>
      </c>
      <c r="AQ49" s="129" t="e">
        <f>IF('Indicator Date hidden'!AR50="x","x",AQ$2-'Indicator Date hidden'!AR50)</f>
        <v>#REF!</v>
      </c>
      <c r="AR49" s="129" t="e">
        <f>IF('Indicator Date hidden'!AS50="x","x",AR$2-'Indicator Date hidden'!AS50)</f>
        <v>#REF!</v>
      </c>
      <c r="AS49" s="129" t="e">
        <f>IF('Indicator Date hidden'!AT50="x","x",AS$2-'Indicator Date hidden'!AT50)</f>
        <v>#REF!</v>
      </c>
      <c r="AT49" s="129" t="e">
        <f>IF('Indicator Date hidden'!AU50="x","x",AT$2-'Indicator Date hidden'!AU50)</f>
        <v>#REF!</v>
      </c>
      <c r="AU49" s="129" t="e">
        <f>IF('Indicator Date hidden'!AV50="x","x",AU$2-'Indicator Date hidden'!AV50)</f>
        <v>#REF!</v>
      </c>
      <c r="AV49" s="129" t="e">
        <f>IF('Indicator Date hidden'!AW50="x","x",AV$2-'Indicator Date hidden'!AW50)</f>
        <v>#REF!</v>
      </c>
      <c r="AW49" s="129" t="e">
        <f>IF('Indicator Date hidden'!AX50="x","x",AW$2-'Indicator Date hidden'!AX50)</f>
        <v>#REF!</v>
      </c>
      <c r="AX49" s="129" t="e">
        <f>IF('Indicator Date hidden'!AY50="x","x",AX$2-'Indicator Date hidden'!AY50)</f>
        <v>#REF!</v>
      </c>
      <c r="AY49" s="129" t="e">
        <f>IF('Indicator Date hidden'!AZ50="x","x",AY$2-'Indicator Date hidden'!AZ50)</f>
        <v>#REF!</v>
      </c>
      <c r="AZ49" s="129" t="e">
        <f>IF('Indicator Date hidden'!BA50="x","x",AZ$2-'Indicator Date hidden'!BA50)</f>
        <v>#REF!</v>
      </c>
      <c r="BA49" s="129" t="e">
        <f>IF('Indicator Date hidden'!BB50="x","x",BA$2-'Indicator Date hidden'!BB50)</f>
        <v>#REF!</v>
      </c>
      <c r="BB49" s="129" t="e">
        <f>IF('Indicator Date hidden'!BC50="x","x",BB$2-'Indicator Date hidden'!BC50)</f>
        <v>#REF!</v>
      </c>
      <c r="BC49" s="129" t="e">
        <f>IF('Indicator Date hidden'!BD50="x","x",BC$2-'Indicator Date hidden'!BD50)</f>
        <v>#REF!</v>
      </c>
      <c r="BD49" s="129" t="e">
        <f>IF('Indicator Date hidden'!BE50="x","x",BD$2-'Indicator Date hidden'!BE50)</f>
        <v>#REF!</v>
      </c>
      <c r="BE49" s="129" t="e">
        <f>IF('Indicator Date hidden'!BF50="x","x",BE$2-'Indicator Date hidden'!BF50)</f>
        <v>#REF!</v>
      </c>
      <c r="BF49" s="129" t="e">
        <f>IF('Indicator Date hidden'!BG50="x","x",BF$2-'Indicator Date hidden'!BG50)</f>
        <v>#REF!</v>
      </c>
      <c r="BG49" s="129" t="e">
        <f>IF('Indicator Date hidden'!BH50="x","x",BG$2-'Indicator Date hidden'!BH50)</f>
        <v>#REF!</v>
      </c>
      <c r="BH49" s="129" t="e">
        <f>IF('Indicator Date hidden'!BI50="x","x",BH$2-'Indicator Date hidden'!BI50)</f>
        <v>#REF!</v>
      </c>
      <c r="BI49" s="129" t="e">
        <f>IF('Indicator Date hidden'!BJ50="x","x",BI$2-'Indicator Date hidden'!BJ50)</f>
        <v>#REF!</v>
      </c>
      <c r="BJ49" s="129" t="e">
        <f>IF('Indicator Date hidden'!BK50="x","x",BJ$2-'Indicator Date hidden'!BK50)</f>
        <v>#REF!</v>
      </c>
      <c r="BK49" s="129" t="e">
        <f>IF('Indicator Date hidden'!BL50="x","x",BK$2-'Indicator Date hidden'!BL50)</f>
        <v>#REF!</v>
      </c>
      <c r="BL49" s="129" t="e">
        <f>IF('Indicator Date hidden'!BM50="x","x",BL$2-'Indicator Date hidden'!BM50)</f>
        <v>#REF!</v>
      </c>
      <c r="BM49" s="129" t="e">
        <f>IF('Indicator Date hidden'!BN50="x","x",BM$2-'Indicator Date hidden'!BN50)</f>
        <v>#REF!</v>
      </c>
      <c r="BN49" s="129" t="e">
        <f>IF('Indicator Date hidden'!BO50="x","x",BN$2-'Indicator Date hidden'!BO50)</f>
        <v>#REF!</v>
      </c>
      <c r="BO49" s="129" t="e">
        <f>IF('Indicator Date hidden'!BP50="x","x",BO$2-'Indicator Date hidden'!BP50)</f>
        <v>#REF!</v>
      </c>
      <c r="BP49" s="129" t="e">
        <f>IF('Indicator Date hidden'!BQ50="x","x",BP$2-'Indicator Date hidden'!BQ50)</f>
        <v>#REF!</v>
      </c>
      <c r="BQ49" s="129" t="e">
        <f>IF('Indicator Date hidden'!BR50="x","x",BQ$2-'Indicator Date hidden'!BR50)</f>
        <v>#REF!</v>
      </c>
      <c r="BR49" s="129" t="e">
        <f>IF('Indicator Date hidden'!BS50="x","x",BR$2-'Indicator Date hidden'!BS50)</f>
        <v>#REF!</v>
      </c>
      <c r="BS49" s="129" t="e">
        <f>IF('Indicator Date hidden'!BT50="x","x",BS$2-'Indicator Date hidden'!BT50)</f>
        <v>#REF!</v>
      </c>
      <c r="BT49" s="129" t="e">
        <f>IF('Indicator Date hidden'!BU50="x","x",BT$2-'Indicator Date hidden'!BU50)</f>
        <v>#REF!</v>
      </c>
      <c r="BU49" s="129" t="e">
        <f>IF('Indicator Date hidden'!BV50="x","x",BU$2-'Indicator Date hidden'!BV50)</f>
        <v>#REF!</v>
      </c>
      <c r="BV49" s="129" t="e">
        <f>IF('Indicator Date hidden'!BW50="x","x",BV$2-'Indicator Date hidden'!BW50)</f>
        <v>#REF!</v>
      </c>
      <c r="BW49" s="129" t="e">
        <f>IF('Indicator Date hidden'!BX50="x","x",BW$2-'Indicator Date hidden'!BX50)</f>
        <v>#REF!</v>
      </c>
      <c r="BX49" s="129" t="e">
        <f>IF('Indicator Date hidden'!BY50="x","x",BX$2-'Indicator Date hidden'!BY50)</f>
        <v>#REF!</v>
      </c>
      <c r="BY49" s="5" t="e">
        <f t="shared" si="5"/>
        <v>#REF!</v>
      </c>
      <c r="BZ49" s="130" t="e">
        <f t="shared" si="6"/>
        <v>#REF!</v>
      </c>
      <c r="CA49" s="5">
        <f t="shared" si="7"/>
        <v>0</v>
      </c>
      <c r="CB49" s="130" t="e">
        <f t="shared" si="8"/>
        <v>#REF!</v>
      </c>
      <c r="CC49" s="133" t="e">
        <f t="shared" si="9"/>
        <v>#REF!</v>
      </c>
    </row>
    <row r="50" spans="1:81" x14ac:dyDescent="0.25">
      <c r="A50" t="s">
        <v>87</v>
      </c>
      <c r="B50" s="129" t="e">
        <f>IF('Indicator Date hidden'!C51="x","x",B$2-'Indicator Date hidden'!C51)</f>
        <v>#REF!</v>
      </c>
      <c r="C50" s="129" t="e">
        <f>IF('Indicator Date hidden'!D51="x","x",C$2-'Indicator Date hidden'!D51)</f>
        <v>#REF!</v>
      </c>
      <c r="D50" s="129" t="e">
        <f>IF('Indicator Date hidden'!E51="x","x",D$2-'Indicator Date hidden'!E51)</f>
        <v>#REF!</v>
      </c>
      <c r="E50" s="129" t="e">
        <f>IF('Indicator Date hidden'!F51="x","x",E$2-'Indicator Date hidden'!F51)</f>
        <v>#REF!</v>
      </c>
      <c r="F50" s="129" t="e">
        <f>IF('Indicator Date hidden'!G51="x","x",F$2-'Indicator Date hidden'!G51)</f>
        <v>#REF!</v>
      </c>
      <c r="G50" s="129" t="e">
        <f>IF('Indicator Date hidden'!H51="x","x",G$2-'Indicator Date hidden'!H51)</f>
        <v>#REF!</v>
      </c>
      <c r="H50" s="129" t="e">
        <f>IF('Indicator Date hidden'!I51="x","x",H$2-'Indicator Date hidden'!I51)</f>
        <v>#REF!</v>
      </c>
      <c r="I50" s="129" t="e">
        <f>IF('Indicator Date hidden'!J51="x","x",I$2-'Indicator Date hidden'!J51)</f>
        <v>#REF!</v>
      </c>
      <c r="J50" s="129" t="e">
        <f>IF('Indicator Date hidden'!K51="x","x",J$2-'Indicator Date hidden'!K51)</f>
        <v>#REF!</v>
      </c>
      <c r="K50" s="129" t="e">
        <f>IF('Indicator Date hidden'!L51="x","x",K$2-'Indicator Date hidden'!L51)</f>
        <v>#REF!</v>
      </c>
      <c r="L50" s="129" t="e">
        <f>IF('Indicator Date hidden'!M51="x","x",L$2-'Indicator Date hidden'!M51)</f>
        <v>#REF!</v>
      </c>
      <c r="M50" s="129" t="e">
        <f>IF('Indicator Date hidden'!N51="x","x",M$2-'Indicator Date hidden'!N51)</f>
        <v>#REF!</v>
      </c>
      <c r="N50" s="129" t="e">
        <f>IF('Indicator Date hidden'!O51="x","x",N$2-'Indicator Date hidden'!O51)</f>
        <v>#REF!</v>
      </c>
      <c r="O50" s="129" t="e">
        <f>IF('Indicator Date hidden'!P51="x","x",O$2-'Indicator Date hidden'!P51)</f>
        <v>#REF!</v>
      </c>
      <c r="P50" s="129" t="e">
        <f>IF('Indicator Date hidden'!Q51="x","x",P$2-'Indicator Date hidden'!Q51)</f>
        <v>#REF!</v>
      </c>
      <c r="Q50" s="129" t="e">
        <f>IF('Indicator Date hidden'!R51="x","x",Q$2-'Indicator Date hidden'!R51)</f>
        <v>#REF!</v>
      </c>
      <c r="R50" s="129" t="e">
        <f>IF('Indicator Date hidden'!S51="x","x",R$2-'Indicator Date hidden'!S51)</f>
        <v>#REF!</v>
      </c>
      <c r="S50" s="129" t="e">
        <f>IF('Indicator Date hidden'!T51="x","x",S$2-'Indicator Date hidden'!T51)</f>
        <v>#REF!</v>
      </c>
      <c r="T50" s="129" t="e">
        <f>IF('Indicator Date hidden'!U51="x","x",T$2-'Indicator Date hidden'!U51)</f>
        <v>#REF!</v>
      </c>
      <c r="U50" s="129" t="e">
        <f>IF('Indicator Date hidden'!V51="x","x",U$2-'Indicator Date hidden'!V51)</f>
        <v>#REF!</v>
      </c>
      <c r="V50" s="129" t="e">
        <f>IF('Indicator Date hidden'!W51="x","x",V$2-'Indicator Date hidden'!W51)</f>
        <v>#REF!</v>
      </c>
      <c r="W50" s="129" t="e">
        <f>IF('Indicator Date hidden'!X51="x","x",W$2-'Indicator Date hidden'!X51)</f>
        <v>#REF!</v>
      </c>
      <c r="X50" s="129" t="e">
        <f>IF('Indicator Date hidden'!Y51="x","x",X$2-'Indicator Date hidden'!Y51)</f>
        <v>#REF!</v>
      </c>
      <c r="Y50" s="129" t="e">
        <f>IF('Indicator Date hidden'!Z51="x","x",Y$2-'Indicator Date hidden'!Z51)</f>
        <v>#REF!</v>
      </c>
      <c r="Z50" s="129" t="e">
        <f>IF('Indicator Date hidden'!AA51="x","x",Z$2-'Indicator Date hidden'!AA51)</f>
        <v>#REF!</v>
      </c>
      <c r="AA50" s="129" t="e">
        <f>IF('Indicator Date hidden'!AB51="x","x",AA$2-'Indicator Date hidden'!AB51)</f>
        <v>#REF!</v>
      </c>
      <c r="AB50" s="129" t="e">
        <f>IF('Indicator Date hidden'!AC51="x","x",AB$2-'Indicator Date hidden'!AC51)</f>
        <v>#REF!</v>
      </c>
      <c r="AC50" s="129" t="e">
        <f>IF('Indicator Date hidden'!AD51="x","x",AC$2-'Indicator Date hidden'!AD51)</f>
        <v>#REF!</v>
      </c>
      <c r="AD50" s="129" t="e">
        <f>IF('Indicator Date hidden'!AE51="x","x",AD$2-'Indicator Date hidden'!AE51)</f>
        <v>#REF!</v>
      </c>
      <c r="AE50" s="129" t="e">
        <f>IF('Indicator Date hidden'!AF51="x","x",AE$2-'Indicator Date hidden'!AF51)</f>
        <v>#REF!</v>
      </c>
      <c r="AF50" s="129" t="e">
        <f>IF('Indicator Date hidden'!AG51="x","x",AF$2-'Indicator Date hidden'!AG51)</f>
        <v>#REF!</v>
      </c>
      <c r="AG50" s="129" t="e">
        <f>IF('Indicator Date hidden'!AH51="x","x",AG$2-'Indicator Date hidden'!AH51)</f>
        <v>#REF!</v>
      </c>
      <c r="AH50" s="129" t="e">
        <f>IF('Indicator Date hidden'!AI51="x","x",AH$2-'Indicator Date hidden'!AI51)</f>
        <v>#REF!</v>
      </c>
      <c r="AI50" s="129" t="e">
        <f>IF('Indicator Date hidden'!AJ51="x","x",AI$2-'Indicator Date hidden'!AJ51)</f>
        <v>#REF!</v>
      </c>
      <c r="AJ50" s="129" t="e">
        <f>IF('Indicator Date hidden'!AK51="x","x",AJ$2-'Indicator Date hidden'!AK51)</f>
        <v>#REF!</v>
      </c>
      <c r="AK50" s="129" t="e">
        <f>IF('Indicator Date hidden'!AL51="x","x",AK$2-'Indicator Date hidden'!AL51)</f>
        <v>#REF!</v>
      </c>
      <c r="AL50" s="129" t="e">
        <f>IF('Indicator Date hidden'!AM51="x","x",AL$2-'Indicator Date hidden'!AM51)</f>
        <v>#REF!</v>
      </c>
      <c r="AM50" s="129" t="e">
        <f>IF('Indicator Date hidden'!AN51="x","x",AM$2-'Indicator Date hidden'!AN51)</f>
        <v>#REF!</v>
      </c>
      <c r="AN50" s="129" t="e">
        <f>IF('Indicator Date hidden'!AO51="x","x",AN$2-'Indicator Date hidden'!AO51)</f>
        <v>#REF!</v>
      </c>
      <c r="AO50" s="129" t="e">
        <f>IF('Indicator Date hidden'!AP51="x","x",AO$2-'Indicator Date hidden'!AP51)</f>
        <v>#REF!</v>
      </c>
      <c r="AP50" s="129" t="e">
        <f>IF('Indicator Date hidden'!AQ51="x","x",AP$2-'Indicator Date hidden'!AQ51)</f>
        <v>#REF!</v>
      </c>
      <c r="AQ50" s="129" t="e">
        <f>IF('Indicator Date hidden'!AR51="x","x",AQ$2-'Indicator Date hidden'!AR51)</f>
        <v>#REF!</v>
      </c>
      <c r="AR50" s="129" t="e">
        <f>IF('Indicator Date hidden'!AS51="x","x",AR$2-'Indicator Date hidden'!AS51)</f>
        <v>#REF!</v>
      </c>
      <c r="AS50" s="129" t="e">
        <f>IF('Indicator Date hidden'!AT51="x","x",AS$2-'Indicator Date hidden'!AT51)</f>
        <v>#REF!</v>
      </c>
      <c r="AT50" s="129" t="e">
        <f>IF('Indicator Date hidden'!AU51="x","x",AT$2-'Indicator Date hidden'!AU51)</f>
        <v>#REF!</v>
      </c>
      <c r="AU50" s="129" t="e">
        <f>IF('Indicator Date hidden'!AV51="x","x",AU$2-'Indicator Date hidden'!AV51)</f>
        <v>#REF!</v>
      </c>
      <c r="AV50" s="129" t="e">
        <f>IF('Indicator Date hidden'!AW51="x","x",AV$2-'Indicator Date hidden'!AW51)</f>
        <v>#REF!</v>
      </c>
      <c r="AW50" s="129" t="e">
        <f>IF('Indicator Date hidden'!AX51="x","x",AW$2-'Indicator Date hidden'!AX51)</f>
        <v>#REF!</v>
      </c>
      <c r="AX50" s="129" t="e">
        <f>IF('Indicator Date hidden'!AY51="x","x",AX$2-'Indicator Date hidden'!AY51)</f>
        <v>#REF!</v>
      </c>
      <c r="AY50" s="129" t="e">
        <f>IF('Indicator Date hidden'!AZ51="x","x",AY$2-'Indicator Date hidden'!AZ51)</f>
        <v>#REF!</v>
      </c>
      <c r="AZ50" s="129" t="e">
        <f>IF('Indicator Date hidden'!BA51="x","x",AZ$2-'Indicator Date hidden'!BA51)</f>
        <v>#REF!</v>
      </c>
      <c r="BA50" s="129" t="e">
        <f>IF('Indicator Date hidden'!BB51="x","x",BA$2-'Indicator Date hidden'!BB51)</f>
        <v>#REF!</v>
      </c>
      <c r="BB50" s="129" t="e">
        <f>IF('Indicator Date hidden'!BC51="x","x",BB$2-'Indicator Date hidden'!BC51)</f>
        <v>#REF!</v>
      </c>
      <c r="BC50" s="129" t="e">
        <f>IF('Indicator Date hidden'!BD51="x","x",BC$2-'Indicator Date hidden'!BD51)</f>
        <v>#REF!</v>
      </c>
      <c r="BD50" s="129" t="e">
        <f>IF('Indicator Date hidden'!BE51="x","x",BD$2-'Indicator Date hidden'!BE51)</f>
        <v>#REF!</v>
      </c>
      <c r="BE50" s="129" t="e">
        <f>IF('Indicator Date hidden'!BF51="x","x",BE$2-'Indicator Date hidden'!BF51)</f>
        <v>#REF!</v>
      </c>
      <c r="BF50" s="129" t="e">
        <f>IF('Indicator Date hidden'!BG51="x","x",BF$2-'Indicator Date hidden'!BG51)</f>
        <v>#REF!</v>
      </c>
      <c r="BG50" s="129" t="e">
        <f>IF('Indicator Date hidden'!BH51="x","x",BG$2-'Indicator Date hidden'!BH51)</f>
        <v>#REF!</v>
      </c>
      <c r="BH50" s="129" t="e">
        <f>IF('Indicator Date hidden'!BI51="x","x",BH$2-'Indicator Date hidden'!BI51)</f>
        <v>#REF!</v>
      </c>
      <c r="BI50" s="129" t="e">
        <f>IF('Indicator Date hidden'!BJ51="x","x",BI$2-'Indicator Date hidden'!BJ51)</f>
        <v>#REF!</v>
      </c>
      <c r="BJ50" s="129" t="e">
        <f>IF('Indicator Date hidden'!BK51="x","x",BJ$2-'Indicator Date hidden'!BK51)</f>
        <v>#REF!</v>
      </c>
      <c r="BK50" s="129" t="e">
        <f>IF('Indicator Date hidden'!BL51="x","x",BK$2-'Indicator Date hidden'!BL51)</f>
        <v>#REF!</v>
      </c>
      <c r="BL50" s="129" t="e">
        <f>IF('Indicator Date hidden'!BM51="x","x",BL$2-'Indicator Date hidden'!BM51)</f>
        <v>#REF!</v>
      </c>
      <c r="BM50" s="129" t="e">
        <f>IF('Indicator Date hidden'!BN51="x","x",BM$2-'Indicator Date hidden'!BN51)</f>
        <v>#REF!</v>
      </c>
      <c r="BN50" s="129" t="e">
        <f>IF('Indicator Date hidden'!BO51="x","x",BN$2-'Indicator Date hidden'!BO51)</f>
        <v>#REF!</v>
      </c>
      <c r="BO50" s="129" t="e">
        <f>IF('Indicator Date hidden'!BP51="x","x",BO$2-'Indicator Date hidden'!BP51)</f>
        <v>#REF!</v>
      </c>
      <c r="BP50" s="129" t="e">
        <f>IF('Indicator Date hidden'!BQ51="x","x",BP$2-'Indicator Date hidden'!BQ51)</f>
        <v>#REF!</v>
      </c>
      <c r="BQ50" s="129" t="e">
        <f>IF('Indicator Date hidden'!BR51="x","x",BQ$2-'Indicator Date hidden'!BR51)</f>
        <v>#REF!</v>
      </c>
      <c r="BR50" s="129" t="e">
        <f>IF('Indicator Date hidden'!BS51="x","x",BR$2-'Indicator Date hidden'!BS51)</f>
        <v>#REF!</v>
      </c>
      <c r="BS50" s="129" t="e">
        <f>IF('Indicator Date hidden'!BT51="x","x",BS$2-'Indicator Date hidden'!BT51)</f>
        <v>#REF!</v>
      </c>
      <c r="BT50" s="129" t="e">
        <f>IF('Indicator Date hidden'!BU51="x","x",BT$2-'Indicator Date hidden'!BU51)</f>
        <v>#REF!</v>
      </c>
      <c r="BU50" s="129" t="e">
        <f>IF('Indicator Date hidden'!BV51="x","x",BU$2-'Indicator Date hidden'!BV51)</f>
        <v>#REF!</v>
      </c>
      <c r="BV50" s="129" t="e">
        <f>IF('Indicator Date hidden'!BW51="x","x",BV$2-'Indicator Date hidden'!BW51)</f>
        <v>#REF!</v>
      </c>
      <c r="BW50" s="129" t="e">
        <f>IF('Indicator Date hidden'!BX51="x","x",BW$2-'Indicator Date hidden'!BX51)</f>
        <v>#REF!</v>
      </c>
      <c r="BX50" s="129" t="e">
        <f>IF('Indicator Date hidden'!BY51="x","x",BX$2-'Indicator Date hidden'!BY51)</f>
        <v>#REF!</v>
      </c>
      <c r="BY50" s="5" t="e">
        <f t="shared" si="5"/>
        <v>#REF!</v>
      </c>
      <c r="BZ50" s="130" t="e">
        <f t="shared" si="6"/>
        <v>#REF!</v>
      </c>
      <c r="CA50" s="5">
        <f t="shared" si="7"/>
        <v>0</v>
      </c>
      <c r="CB50" s="130" t="e">
        <f t="shared" si="8"/>
        <v>#REF!</v>
      </c>
      <c r="CC50" s="133" t="e">
        <f t="shared" si="9"/>
        <v>#REF!</v>
      </c>
    </row>
    <row r="51" spans="1:81" x14ac:dyDescent="0.25">
      <c r="A51" t="s">
        <v>89</v>
      </c>
      <c r="B51" s="129" t="e">
        <f>IF('Indicator Date hidden'!C52="x","x",B$2-'Indicator Date hidden'!C52)</f>
        <v>#REF!</v>
      </c>
      <c r="C51" s="129" t="e">
        <f>IF('Indicator Date hidden'!D52="x","x",C$2-'Indicator Date hidden'!D52)</f>
        <v>#REF!</v>
      </c>
      <c r="D51" s="129" t="e">
        <f>IF('Indicator Date hidden'!E52="x","x",D$2-'Indicator Date hidden'!E52)</f>
        <v>#REF!</v>
      </c>
      <c r="E51" s="129" t="e">
        <f>IF('Indicator Date hidden'!F52="x","x",E$2-'Indicator Date hidden'!F52)</f>
        <v>#REF!</v>
      </c>
      <c r="F51" s="129" t="e">
        <f>IF('Indicator Date hidden'!G52="x","x",F$2-'Indicator Date hidden'!G52)</f>
        <v>#REF!</v>
      </c>
      <c r="G51" s="129" t="e">
        <f>IF('Indicator Date hidden'!H52="x","x",G$2-'Indicator Date hidden'!H52)</f>
        <v>#REF!</v>
      </c>
      <c r="H51" s="129" t="e">
        <f>IF('Indicator Date hidden'!I52="x","x",H$2-'Indicator Date hidden'!I52)</f>
        <v>#REF!</v>
      </c>
      <c r="I51" s="129" t="e">
        <f>IF('Indicator Date hidden'!J52="x","x",I$2-'Indicator Date hidden'!J52)</f>
        <v>#REF!</v>
      </c>
      <c r="J51" s="129" t="e">
        <f>IF('Indicator Date hidden'!K52="x","x",J$2-'Indicator Date hidden'!K52)</f>
        <v>#REF!</v>
      </c>
      <c r="K51" s="129" t="e">
        <f>IF('Indicator Date hidden'!L52="x","x",K$2-'Indicator Date hidden'!L52)</f>
        <v>#REF!</v>
      </c>
      <c r="L51" s="129" t="e">
        <f>IF('Indicator Date hidden'!M52="x","x",L$2-'Indicator Date hidden'!M52)</f>
        <v>#REF!</v>
      </c>
      <c r="M51" s="129" t="e">
        <f>IF('Indicator Date hidden'!N52="x","x",M$2-'Indicator Date hidden'!N52)</f>
        <v>#REF!</v>
      </c>
      <c r="N51" s="129" t="e">
        <f>IF('Indicator Date hidden'!O52="x","x",N$2-'Indicator Date hidden'!O52)</f>
        <v>#REF!</v>
      </c>
      <c r="O51" s="129" t="e">
        <f>IF('Indicator Date hidden'!P52="x","x",O$2-'Indicator Date hidden'!P52)</f>
        <v>#REF!</v>
      </c>
      <c r="P51" s="129" t="e">
        <f>IF('Indicator Date hidden'!Q52="x","x",P$2-'Indicator Date hidden'!Q52)</f>
        <v>#REF!</v>
      </c>
      <c r="Q51" s="129" t="e">
        <f>IF('Indicator Date hidden'!R52="x","x",Q$2-'Indicator Date hidden'!R52)</f>
        <v>#REF!</v>
      </c>
      <c r="R51" s="129" t="e">
        <f>IF('Indicator Date hidden'!S52="x","x",R$2-'Indicator Date hidden'!S52)</f>
        <v>#REF!</v>
      </c>
      <c r="S51" s="129" t="e">
        <f>IF('Indicator Date hidden'!T52="x","x",S$2-'Indicator Date hidden'!T52)</f>
        <v>#REF!</v>
      </c>
      <c r="T51" s="129" t="e">
        <f>IF('Indicator Date hidden'!U52="x","x",T$2-'Indicator Date hidden'!U52)</f>
        <v>#REF!</v>
      </c>
      <c r="U51" s="129" t="e">
        <f>IF('Indicator Date hidden'!V52="x","x",U$2-'Indicator Date hidden'!V52)</f>
        <v>#REF!</v>
      </c>
      <c r="V51" s="129" t="e">
        <f>IF('Indicator Date hidden'!W52="x","x",V$2-'Indicator Date hidden'!W52)</f>
        <v>#REF!</v>
      </c>
      <c r="W51" s="129" t="e">
        <f>IF('Indicator Date hidden'!X52="x","x",W$2-'Indicator Date hidden'!X52)</f>
        <v>#REF!</v>
      </c>
      <c r="X51" s="129" t="e">
        <f>IF('Indicator Date hidden'!Y52="x","x",X$2-'Indicator Date hidden'!Y52)</f>
        <v>#REF!</v>
      </c>
      <c r="Y51" s="129" t="e">
        <f>IF('Indicator Date hidden'!Z52="x","x",Y$2-'Indicator Date hidden'!Z52)</f>
        <v>#REF!</v>
      </c>
      <c r="Z51" s="129" t="e">
        <f>IF('Indicator Date hidden'!AA52="x","x",Z$2-'Indicator Date hidden'!AA52)</f>
        <v>#REF!</v>
      </c>
      <c r="AA51" s="129" t="e">
        <f>IF('Indicator Date hidden'!AB52="x","x",AA$2-'Indicator Date hidden'!AB52)</f>
        <v>#REF!</v>
      </c>
      <c r="AB51" s="129" t="e">
        <f>IF('Indicator Date hidden'!AC52="x","x",AB$2-'Indicator Date hidden'!AC52)</f>
        <v>#REF!</v>
      </c>
      <c r="AC51" s="129" t="e">
        <f>IF('Indicator Date hidden'!AD52="x","x",AC$2-'Indicator Date hidden'!AD52)</f>
        <v>#REF!</v>
      </c>
      <c r="AD51" s="129" t="e">
        <f>IF('Indicator Date hidden'!AE52="x","x",AD$2-'Indicator Date hidden'!AE52)</f>
        <v>#REF!</v>
      </c>
      <c r="AE51" s="129" t="e">
        <f>IF('Indicator Date hidden'!AF52="x","x",AE$2-'Indicator Date hidden'!AF52)</f>
        <v>#REF!</v>
      </c>
      <c r="AF51" s="129" t="e">
        <f>IF('Indicator Date hidden'!AG52="x","x",AF$2-'Indicator Date hidden'!AG52)</f>
        <v>#REF!</v>
      </c>
      <c r="AG51" s="129" t="e">
        <f>IF('Indicator Date hidden'!AH52="x","x",AG$2-'Indicator Date hidden'!AH52)</f>
        <v>#REF!</v>
      </c>
      <c r="AH51" s="129" t="e">
        <f>IF('Indicator Date hidden'!AI52="x","x",AH$2-'Indicator Date hidden'!AI52)</f>
        <v>#REF!</v>
      </c>
      <c r="AI51" s="129" t="e">
        <f>IF('Indicator Date hidden'!AJ52="x","x",AI$2-'Indicator Date hidden'!AJ52)</f>
        <v>#REF!</v>
      </c>
      <c r="AJ51" s="129" t="e">
        <f>IF('Indicator Date hidden'!AK52="x","x",AJ$2-'Indicator Date hidden'!AK52)</f>
        <v>#REF!</v>
      </c>
      <c r="AK51" s="129" t="e">
        <f>IF('Indicator Date hidden'!AL52="x","x",AK$2-'Indicator Date hidden'!AL52)</f>
        <v>#REF!</v>
      </c>
      <c r="AL51" s="129" t="e">
        <f>IF('Indicator Date hidden'!AM52="x","x",AL$2-'Indicator Date hidden'!AM52)</f>
        <v>#REF!</v>
      </c>
      <c r="AM51" s="129" t="e">
        <f>IF('Indicator Date hidden'!AN52="x","x",AM$2-'Indicator Date hidden'!AN52)</f>
        <v>#REF!</v>
      </c>
      <c r="AN51" s="129" t="e">
        <f>IF('Indicator Date hidden'!AO52="x","x",AN$2-'Indicator Date hidden'!AO52)</f>
        <v>#REF!</v>
      </c>
      <c r="AO51" s="129" t="e">
        <f>IF('Indicator Date hidden'!AP52="x","x",AO$2-'Indicator Date hidden'!AP52)</f>
        <v>#REF!</v>
      </c>
      <c r="AP51" s="129" t="e">
        <f>IF('Indicator Date hidden'!AQ52="x","x",AP$2-'Indicator Date hidden'!AQ52)</f>
        <v>#REF!</v>
      </c>
      <c r="AQ51" s="129" t="e">
        <f>IF('Indicator Date hidden'!AR52="x","x",AQ$2-'Indicator Date hidden'!AR52)</f>
        <v>#REF!</v>
      </c>
      <c r="AR51" s="129" t="e">
        <f>IF('Indicator Date hidden'!AS52="x","x",AR$2-'Indicator Date hidden'!AS52)</f>
        <v>#REF!</v>
      </c>
      <c r="AS51" s="129" t="e">
        <f>IF('Indicator Date hidden'!AT52="x","x",AS$2-'Indicator Date hidden'!AT52)</f>
        <v>#REF!</v>
      </c>
      <c r="AT51" s="129" t="e">
        <f>IF('Indicator Date hidden'!AU52="x","x",AT$2-'Indicator Date hidden'!AU52)</f>
        <v>#REF!</v>
      </c>
      <c r="AU51" s="129" t="e">
        <f>IF('Indicator Date hidden'!AV52="x","x",AU$2-'Indicator Date hidden'!AV52)</f>
        <v>#REF!</v>
      </c>
      <c r="AV51" s="129" t="e">
        <f>IF('Indicator Date hidden'!AW52="x","x",AV$2-'Indicator Date hidden'!AW52)</f>
        <v>#REF!</v>
      </c>
      <c r="AW51" s="129" t="e">
        <f>IF('Indicator Date hidden'!AX52="x","x",AW$2-'Indicator Date hidden'!AX52)</f>
        <v>#REF!</v>
      </c>
      <c r="AX51" s="129" t="e">
        <f>IF('Indicator Date hidden'!AY52="x","x",AX$2-'Indicator Date hidden'!AY52)</f>
        <v>#REF!</v>
      </c>
      <c r="AY51" s="129" t="e">
        <f>IF('Indicator Date hidden'!AZ52="x","x",AY$2-'Indicator Date hidden'!AZ52)</f>
        <v>#REF!</v>
      </c>
      <c r="AZ51" s="129" t="e">
        <f>IF('Indicator Date hidden'!BA52="x","x",AZ$2-'Indicator Date hidden'!BA52)</f>
        <v>#REF!</v>
      </c>
      <c r="BA51" s="129" t="e">
        <f>IF('Indicator Date hidden'!BB52="x","x",BA$2-'Indicator Date hidden'!BB52)</f>
        <v>#REF!</v>
      </c>
      <c r="BB51" s="129" t="e">
        <f>IF('Indicator Date hidden'!BC52="x","x",BB$2-'Indicator Date hidden'!BC52)</f>
        <v>#REF!</v>
      </c>
      <c r="BC51" s="129" t="e">
        <f>IF('Indicator Date hidden'!BD52="x","x",BC$2-'Indicator Date hidden'!BD52)</f>
        <v>#REF!</v>
      </c>
      <c r="BD51" s="129" t="e">
        <f>IF('Indicator Date hidden'!BE52="x","x",BD$2-'Indicator Date hidden'!BE52)</f>
        <v>#REF!</v>
      </c>
      <c r="BE51" s="129" t="e">
        <f>IF('Indicator Date hidden'!BF52="x","x",BE$2-'Indicator Date hidden'!BF52)</f>
        <v>#REF!</v>
      </c>
      <c r="BF51" s="129" t="e">
        <f>IF('Indicator Date hidden'!BG52="x","x",BF$2-'Indicator Date hidden'!BG52)</f>
        <v>#REF!</v>
      </c>
      <c r="BG51" s="129" t="e">
        <f>IF('Indicator Date hidden'!BH52="x","x",BG$2-'Indicator Date hidden'!BH52)</f>
        <v>#REF!</v>
      </c>
      <c r="BH51" s="129" t="e">
        <f>IF('Indicator Date hidden'!BI52="x","x",BH$2-'Indicator Date hidden'!BI52)</f>
        <v>#REF!</v>
      </c>
      <c r="BI51" s="129" t="e">
        <f>IF('Indicator Date hidden'!BJ52="x","x",BI$2-'Indicator Date hidden'!BJ52)</f>
        <v>#REF!</v>
      </c>
      <c r="BJ51" s="129" t="e">
        <f>IF('Indicator Date hidden'!BK52="x","x",BJ$2-'Indicator Date hidden'!BK52)</f>
        <v>#REF!</v>
      </c>
      <c r="BK51" s="129" t="e">
        <f>IF('Indicator Date hidden'!BL52="x","x",BK$2-'Indicator Date hidden'!BL52)</f>
        <v>#REF!</v>
      </c>
      <c r="BL51" s="129" t="e">
        <f>IF('Indicator Date hidden'!BM52="x","x",BL$2-'Indicator Date hidden'!BM52)</f>
        <v>#REF!</v>
      </c>
      <c r="BM51" s="129" t="e">
        <f>IF('Indicator Date hidden'!BN52="x","x",BM$2-'Indicator Date hidden'!BN52)</f>
        <v>#REF!</v>
      </c>
      <c r="BN51" s="129" t="e">
        <f>IF('Indicator Date hidden'!BO52="x","x",BN$2-'Indicator Date hidden'!BO52)</f>
        <v>#REF!</v>
      </c>
      <c r="BO51" s="129" t="e">
        <f>IF('Indicator Date hidden'!BP52="x","x",BO$2-'Indicator Date hidden'!BP52)</f>
        <v>#REF!</v>
      </c>
      <c r="BP51" s="129" t="e">
        <f>IF('Indicator Date hidden'!BQ52="x","x",BP$2-'Indicator Date hidden'!BQ52)</f>
        <v>#REF!</v>
      </c>
      <c r="BQ51" s="129" t="e">
        <f>IF('Indicator Date hidden'!BR52="x","x",BQ$2-'Indicator Date hidden'!BR52)</f>
        <v>#REF!</v>
      </c>
      <c r="BR51" s="129" t="e">
        <f>IF('Indicator Date hidden'!BS52="x","x",BR$2-'Indicator Date hidden'!BS52)</f>
        <v>#REF!</v>
      </c>
      <c r="BS51" s="129" t="e">
        <f>IF('Indicator Date hidden'!BT52="x","x",BS$2-'Indicator Date hidden'!BT52)</f>
        <v>#REF!</v>
      </c>
      <c r="BT51" s="129" t="e">
        <f>IF('Indicator Date hidden'!BU52="x","x",BT$2-'Indicator Date hidden'!BU52)</f>
        <v>#REF!</v>
      </c>
      <c r="BU51" s="129" t="e">
        <f>IF('Indicator Date hidden'!BV52="x","x",BU$2-'Indicator Date hidden'!BV52)</f>
        <v>#REF!</v>
      </c>
      <c r="BV51" s="129" t="e">
        <f>IF('Indicator Date hidden'!BW52="x","x",BV$2-'Indicator Date hidden'!BW52)</f>
        <v>#REF!</v>
      </c>
      <c r="BW51" s="129" t="e">
        <f>IF('Indicator Date hidden'!BX52="x","x",BW$2-'Indicator Date hidden'!BX52)</f>
        <v>#REF!</v>
      </c>
      <c r="BX51" s="129" t="e">
        <f>IF('Indicator Date hidden'!BY52="x","x",BX$2-'Indicator Date hidden'!BY52)</f>
        <v>#REF!</v>
      </c>
      <c r="BY51" s="5" t="e">
        <f t="shared" si="5"/>
        <v>#REF!</v>
      </c>
      <c r="BZ51" s="130" t="e">
        <f t="shared" si="6"/>
        <v>#REF!</v>
      </c>
      <c r="CA51" s="5">
        <f t="shared" si="7"/>
        <v>0</v>
      </c>
      <c r="CB51" s="130" t="e">
        <f t="shared" si="8"/>
        <v>#REF!</v>
      </c>
      <c r="CC51" s="133" t="e">
        <f t="shared" si="9"/>
        <v>#REF!</v>
      </c>
    </row>
    <row r="52" spans="1:81" x14ac:dyDescent="0.25">
      <c r="A52" t="s">
        <v>92</v>
      </c>
      <c r="B52" s="129" t="e">
        <f>IF('Indicator Date hidden'!C53="x","x",B$2-'Indicator Date hidden'!C53)</f>
        <v>#REF!</v>
      </c>
      <c r="C52" s="129" t="e">
        <f>IF('Indicator Date hidden'!D53="x","x",C$2-'Indicator Date hidden'!D53)</f>
        <v>#REF!</v>
      </c>
      <c r="D52" s="129" t="e">
        <f>IF('Indicator Date hidden'!E53="x","x",D$2-'Indicator Date hidden'!E53)</f>
        <v>#REF!</v>
      </c>
      <c r="E52" s="129" t="e">
        <f>IF('Indicator Date hidden'!F53="x","x",E$2-'Indicator Date hidden'!F53)</f>
        <v>#REF!</v>
      </c>
      <c r="F52" s="129" t="e">
        <f>IF('Indicator Date hidden'!G53="x","x",F$2-'Indicator Date hidden'!G53)</f>
        <v>#REF!</v>
      </c>
      <c r="G52" s="129" t="e">
        <f>IF('Indicator Date hidden'!H53="x","x",G$2-'Indicator Date hidden'!H53)</f>
        <v>#REF!</v>
      </c>
      <c r="H52" s="129" t="e">
        <f>IF('Indicator Date hidden'!I53="x","x",H$2-'Indicator Date hidden'!I53)</f>
        <v>#REF!</v>
      </c>
      <c r="I52" s="129" t="e">
        <f>IF('Indicator Date hidden'!J53="x","x",I$2-'Indicator Date hidden'!J53)</f>
        <v>#REF!</v>
      </c>
      <c r="J52" s="129" t="e">
        <f>IF('Indicator Date hidden'!K53="x","x",J$2-'Indicator Date hidden'!K53)</f>
        <v>#REF!</v>
      </c>
      <c r="K52" s="129" t="e">
        <f>IF('Indicator Date hidden'!L53="x","x",K$2-'Indicator Date hidden'!L53)</f>
        <v>#REF!</v>
      </c>
      <c r="L52" s="129" t="e">
        <f>IF('Indicator Date hidden'!M53="x","x",L$2-'Indicator Date hidden'!M53)</f>
        <v>#REF!</v>
      </c>
      <c r="M52" s="129" t="e">
        <f>IF('Indicator Date hidden'!N53="x","x",M$2-'Indicator Date hidden'!N53)</f>
        <v>#REF!</v>
      </c>
      <c r="N52" s="129" t="e">
        <f>IF('Indicator Date hidden'!O53="x","x",N$2-'Indicator Date hidden'!O53)</f>
        <v>#REF!</v>
      </c>
      <c r="O52" s="129" t="e">
        <f>IF('Indicator Date hidden'!P53="x","x",O$2-'Indicator Date hidden'!P53)</f>
        <v>#REF!</v>
      </c>
      <c r="P52" s="129" t="e">
        <f>IF('Indicator Date hidden'!Q53="x","x",P$2-'Indicator Date hidden'!Q53)</f>
        <v>#REF!</v>
      </c>
      <c r="Q52" s="129" t="e">
        <f>IF('Indicator Date hidden'!R53="x","x",Q$2-'Indicator Date hidden'!R53)</f>
        <v>#REF!</v>
      </c>
      <c r="R52" s="129" t="e">
        <f>IF('Indicator Date hidden'!S53="x","x",R$2-'Indicator Date hidden'!S53)</f>
        <v>#REF!</v>
      </c>
      <c r="S52" s="129" t="e">
        <f>IF('Indicator Date hidden'!T53="x","x",S$2-'Indicator Date hidden'!T53)</f>
        <v>#REF!</v>
      </c>
      <c r="T52" s="129" t="e">
        <f>IF('Indicator Date hidden'!U53="x","x",T$2-'Indicator Date hidden'!U53)</f>
        <v>#REF!</v>
      </c>
      <c r="U52" s="129" t="e">
        <f>IF('Indicator Date hidden'!V53="x","x",U$2-'Indicator Date hidden'!V53)</f>
        <v>#REF!</v>
      </c>
      <c r="V52" s="129" t="e">
        <f>IF('Indicator Date hidden'!W53="x","x",V$2-'Indicator Date hidden'!W53)</f>
        <v>#REF!</v>
      </c>
      <c r="W52" s="129" t="e">
        <f>IF('Indicator Date hidden'!X53="x","x",W$2-'Indicator Date hidden'!X53)</f>
        <v>#REF!</v>
      </c>
      <c r="X52" s="129" t="e">
        <f>IF('Indicator Date hidden'!Y53="x","x",X$2-'Indicator Date hidden'!Y53)</f>
        <v>#REF!</v>
      </c>
      <c r="Y52" s="129" t="e">
        <f>IF('Indicator Date hidden'!Z53="x","x",Y$2-'Indicator Date hidden'!Z53)</f>
        <v>#REF!</v>
      </c>
      <c r="Z52" s="129" t="e">
        <f>IF('Indicator Date hidden'!AA53="x","x",Z$2-'Indicator Date hidden'!AA53)</f>
        <v>#REF!</v>
      </c>
      <c r="AA52" s="129" t="e">
        <f>IF('Indicator Date hidden'!AB53="x","x",AA$2-'Indicator Date hidden'!AB53)</f>
        <v>#REF!</v>
      </c>
      <c r="AB52" s="129" t="e">
        <f>IF('Indicator Date hidden'!AC53="x","x",AB$2-'Indicator Date hidden'!AC53)</f>
        <v>#REF!</v>
      </c>
      <c r="AC52" s="129" t="e">
        <f>IF('Indicator Date hidden'!AD53="x","x",AC$2-'Indicator Date hidden'!AD53)</f>
        <v>#REF!</v>
      </c>
      <c r="AD52" s="129" t="e">
        <f>IF('Indicator Date hidden'!AE53="x","x",AD$2-'Indicator Date hidden'!AE53)</f>
        <v>#REF!</v>
      </c>
      <c r="AE52" s="129" t="e">
        <f>IF('Indicator Date hidden'!AF53="x","x",AE$2-'Indicator Date hidden'!AF53)</f>
        <v>#REF!</v>
      </c>
      <c r="AF52" s="129" t="e">
        <f>IF('Indicator Date hidden'!AG53="x","x",AF$2-'Indicator Date hidden'!AG53)</f>
        <v>#REF!</v>
      </c>
      <c r="AG52" s="129" t="e">
        <f>IF('Indicator Date hidden'!AH53="x","x",AG$2-'Indicator Date hidden'!AH53)</f>
        <v>#REF!</v>
      </c>
      <c r="AH52" s="129" t="e">
        <f>IF('Indicator Date hidden'!AI53="x","x",AH$2-'Indicator Date hidden'!AI53)</f>
        <v>#REF!</v>
      </c>
      <c r="AI52" s="129" t="e">
        <f>IF('Indicator Date hidden'!AJ53="x","x",AI$2-'Indicator Date hidden'!AJ53)</f>
        <v>#REF!</v>
      </c>
      <c r="AJ52" s="129" t="e">
        <f>IF('Indicator Date hidden'!AK53="x","x",AJ$2-'Indicator Date hidden'!AK53)</f>
        <v>#REF!</v>
      </c>
      <c r="AK52" s="129" t="e">
        <f>IF('Indicator Date hidden'!AL53="x","x",AK$2-'Indicator Date hidden'!AL53)</f>
        <v>#REF!</v>
      </c>
      <c r="AL52" s="129" t="e">
        <f>IF('Indicator Date hidden'!AM53="x","x",AL$2-'Indicator Date hidden'!AM53)</f>
        <v>#REF!</v>
      </c>
      <c r="AM52" s="129" t="e">
        <f>IF('Indicator Date hidden'!AN53="x","x",AM$2-'Indicator Date hidden'!AN53)</f>
        <v>#REF!</v>
      </c>
      <c r="AN52" s="129" t="e">
        <f>IF('Indicator Date hidden'!AO53="x","x",AN$2-'Indicator Date hidden'!AO53)</f>
        <v>#REF!</v>
      </c>
      <c r="AO52" s="129" t="e">
        <f>IF('Indicator Date hidden'!AP53="x","x",AO$2-'Indicator Date hidden'!AP53)</f>
        <v>#REF!</v>
      </c>
      <c r="AP52" s="129" t="e">
        <f>IF('Indicator Date hidden'!AQ53="x","x",AP$2-'Indicator Date hidden'!AQ53)</f>
        <v>#REF!</v>
      </c>
      <c r="AQ52" s="129" t="e">
        <f>IF('Indicator Date hidden'!AR53="x","x",AQ$2-'Indicator Date hidden'!AR53)</f>
        <v>#REF!</v>
      </c>
      <c r="AR52" s="129" t="e">
        <f>IF('Indicator Date hidden'!AS53="x","x",AR$2-'Indicator Date hidden'!AS53)</f>
        <v>#REF!</v>
      </c>
      <c r="AS52" s="129" t="e">
        <f>IF('Indicator Date hidden'!AT53="x","x",AS$2-'Indicator Date hidden'!AT53)</f>
        <v>#REF!</v>
      </c>
      <c r="AT52" s="129" t="e">
        <f>IF('Indicator Date hidden'!AU53="x","x",AT$2-'Indicator Date hidden'!AU53)</f>
        <v>#REF!</v>
      </c>
      <c r="AU52" s="129" t="e">
        <f>IF('Indicator Date hidden'!AV53="x","x",AU$2-'Indicator Date hidden'!AV53)</f>
        <v>#REF!</v>
      </c>
      <c r="AV52" s="129" t="e">
        <f>IF('Indicator Date hidden'!AW53="x","x",AV$2-'Indicator Date hidden'!AW53)</f>
        <v>#REF!</v>
      </c>
      <c r="AW52" s="129" t="e">
        <f>IF('Indicator Date hidden'!AX53="x","x",AW$2-'Indicator Date hidden'!AX53)</f>
        <v>#REF!</v>
      </c>
      <c r="AX52" s="129" t="e">
        <f>IF('Indicator Date hidden'!AY53="x","x",AX$2-'Indicator Date hidden'!AY53)</f>
        <v>#REF!</v>
      </c>
      <c r="AY52" s="129" t="e">
        <f>IF('Indicator Date hidden'!AZ53="x","x",AY$2-'Indicator Date hidden'!AZ53)</f>
        <v>#REF!</v>
      </c>
      <c r="AZ52" s="129" t="e">
        <f>IF('Indicator Date hidden'!BA53="x","x",AZ$2-'Indicator Date hidden'!BA53)</f>
        <v>#REF!</v>
      </c>
      <c r="BA52" s="129" t="e">
        <f>IF('Indicator Date hidden'!BB53="x","x",BA$2-'Indicator Date hidden'!BB53)</f>
        <v>#REF!</v>
      </c>
      <c r="BB52" s="129" t="e">
        <f>IF('Indicator Date hidden'!BC53="x","x",BB$2-'Indicator Date hidden'!BC53)</f>
        <v>#REF!</v>
      </c>
      <c r="BC52" s="129" t="e">
        <f>IF('Indicator Date hidden'!BD53="x","x",BC$2-'Indicator Date hidden'!BD53)</f>
        <v>#REF!</v>
      </c>
      <c r="BD52" s="129" t="e">
        <f>IF('Indicator Date hidden'!BE53="x","x",BD$2-'Indicator Date hidden'!BE53)</f>
        <v>#REF!</v>
      </c>
      <c r="BE52" s="129" t="e">
        <f>IF('Indicator Date hidden'!BF53="x","x",BE$2-'Indicator Date hidden'!BF53)</f>
        <v>#REF!</v>
      </c>
      <c r="BF52" s="129" t="e">
        <f>IF('Indicator Date hidden'!BG53="x","x",BF$2-'Indicator Date hidden'!BG53)</f>
        <v>#REF!</v>
      </c>
      <c r="BG52" s="129" t="e">
        <f>IF('Indicator Date hidden'!BH53="x","x",BG$2-'Indicator Date hidden'!BH53)</f>
        <v>#REF!</v>
      </c>
      <c r="BH52" s="129" t="e">
        <f>IF('Indicator Date hidden'!BI53="x","x",BH$2-'Indicator Date hidden'!BI53)</f>
        <v>#REF!</v>
      </c>
      <c r="BI52" s="129" t="e">
        <f>IF('Indicator Date hidden'!BJ53="x","x",BI$2-'Indicator Date hidden'!BJ53)</f>
        <v>#REF!</v>
      </c>
      <c r="BJ52" s="129" t="e">
        <f>IF('Indicator Date hidden'!BK53="x","x",BJ$2-'Indicator Date hidden'!BK53)</f>
        <v>#REF!</v>
      </c>
      <c r="BK52" s="129" t="e">
        <f>IF('Indicator Date hidden'!BL53="x","x",BK$2-'Indicator Date hidden'!BL53)</f>
        <v>#REF!</v>
      </c>
      <c r="BL52" s="129" t="e">
        <f>IF('Indicator Date hidden'!BM53="x","x",BL$2-'Indicator Date hidden'!BM53)</f>
        <v>#REF!</v>
      </c>
      <c r="BM52" s="129" t="e">
        <f>IF('Indicator Date hidden'!BN53="x","x",BM$2-'Indicator Date hidden'!BN53)</f>
        <v>#REF!</v>
      </c>
      <c r="BN52" s="129" t="e">
        <f>IF('Indicator Date hidden'!BO53="x","x",BN$2-'Indicator Date hidden'!BO53)</f>
        <v>#REF!</v>
      </c>
      <c r="BO52" s="129" t="e">
        <f>IF('Indicator Date hidden'!BP53="x","x",BO$2-'Indicator Date hidden'!BP53)</f>
        <v>#REF!</v>
      </c>
      <c r="BP52" s="129" t="e">
        <f>IF('Indicator Date hidden'!BQ53="x","x",BP$2-'Indicator Date hidden'!BQ53)</f>
        <v>#REF!</v>
      </c>
      <c r="BQ52" s="129" t="e">
        <f>IF('Indicator Date hidden'!BR53="x","x",BQ$2-'Indicator Date hidden'!BR53)</f>
        <v>#REF!</v>
      </c>
      <c r="BR52" s="129" t="e">
        <f>IF('Indicator Date hidden'!BS53="x","x",BR$2-'Indicator Date hidden'!BS53)</f>
        <v>#REF!</v>
      </c>
      <c r="BS52" s="129" t="e">
        <f>IF('Indicator Date hidden'!BT53="x","x",BS$2-'Indicator Date hidden'!BT53)</f>
        <v>#REF!</v>
      </c>
      <c r="BT52" s="129" t="e">
        <f>IF('Indicator Date hidden'!BU53="x","x",BT$2-'Indicator Date hidden'!BU53)</f>
        <v>#REF!</v>
      </c>
      <c r="BU52" s="129" t="e">
        <f>IF('Indicator Date hidden'!BV53="x","x",BU$2-'Indicator Date hidden'!BV53)</f>
        <v>#REF!</v>
      </c>
      <c r="BV52" s="129" t="e">
        <f>IF('Indicator Date hidden'!BW53="x","x",BV$2-'Indicator Date hidden'!BW53)</f>
        <v>#REF!</v>
      </c>
      <c r="BW52" s="129" t="e">
        <f>IF('Indicator Date hidden'!BX53="x","x",BW$2-'Indicator Date hidden'!BX53)</f>
        <v>#REF!</v>
      </c>
      <c r="BX52" s="129" t="e">
        <f>IF('Indicator Date hidden'!BY53="x","x",BX$2-'Indicator Date hidden'!BY53)</f>
        <v>#REF!</v>
      </c>
      <c r="BY52" s="5" t="e">
        <f t="shared" si="5"/>
        <v>#REF!</v>
      </c>
      <c r="BZ52" s="130" t="e">
        <f t="shared" si="6"/>
        <v>#REF!</v>
      </c>
      <c r="CA52" s="5">
        <f t="shared" si="7"/>
        <v>0</v>
      </c>
      <c r="CB52" s="130" t="e">
        <f t="shared" si="8"/>
        <v>#REF!</v>
      </c>
      <c r="CC52" s="133" t="e">
        <f t="shared" si="9"/>
        <v>#REF!</v>
      </c>
    </row>
    <row r="53" spans="1:81" x14ac:dyDescent="0.25">
      <c r="A53" t="s">
        <v>94</v>
      </c>
      <c r="B53" s="129" t="e">
        <f>IF('Indicator Date hidden'!C54="x","x",B$2-'Indicator Date hidden'!C54)</f>
        <v>#REF!</v>
      </c>
      <c r="C53" s="129" t="e">
        <f>IF('Indicator Date hidden'!D54="x","x",C$2-'Indicator Date hidden'!D54)</f>
        <v>#REF!</v>
      </c>
      <c r="D53" s="129" t="e">
        <f>IF('Indicator Date hidden'!E54="x","x",D$2-'Indicator Date hidden'!E54)</f>
        <v>#REF!</v>
      </c>
      <c r="E53" s="129" t="e">
        <f>IF('Indicator Date hidden'!F54="x","x",E$2-'Indicator Date hidden'!F54)</f>
        <v>#REF!</v>
      </c>
      <c r="F53" s="129" t="e">
        <f>IF('Indicator Date hidden'!G54="x","x",F$2-'Indicator Date hidden'!G54)</f>
        <v>#REF!</v>
      </c>
      <c r="G53" s="129" t="e">
        <f>IF('Indicator Date hidden'!H54="x","x",G$2-'Indicator Date hidden'!H54)</f>
        <v>#REF!</v>
      </c>
      <c r="H53" s="129" t="e">
        <f>IF('Indicator Date hidden'!I54="x","x",H$2-'Indicator Date hidden'!I54)</f>
        <v>#REF!</v>
      </c>
      <c r="I53" s="129" t="e">
        <f>IF('Indicator Date hidden'!J54="x","x",I$2-'Indicator Date hidden'!J54)</f>
        <v>#REF!</v>
      </c>
      <c r="J53" s="129" t="e">
        <f>IF('Indicator Date hidden'!K54="x","x",J$2-'Indicator Date hidden'!K54)</f>
        <v>#REF!</v>
      </c>
      <c r="K53" s="129" t="e">
        <f>IF('Indicator Date hidden'!L54="x","x",K$2-'Indicator Date hidden'!L54)</f>
        <v>#REF!</v>
      </c>
      <c r="L53" s="129" t="e">
        <f>IF('Indicator Date hidden'!M54="x","x",L$2-'Indicator Date hidden'!M54)</f>
        <v>#REF!</v>
      </c>
      <c r="M53" s="129" t="e">
        <f>IF('Indicator Date hidden'!N54="x","x",M$2-'Indicator Date hidden'!N54)</f>
        <v>#REF!</v>
      </c>
      <c r="N53" s="129" t="e">
        <f>IF('Indicator Date hidden'!O54="x","x",N$2-'Indicator Date hidden'!O54)</f>
        <v>#REF!</v>
      </c>
      <c r="O53" s="129" t="e">
        <f>IF('Indicator Date hidden'!P54="x","x",O$2-'Indicator Date hidden'!P54)</f>
        <v>#REF!</v>
      </c>
      <c r="P53" s="129" t="e">
        <f>IF('Indicator Date hidden'!Q54="x","x",P$2-'Indicator Date hidden'!Q54)</f>
        <v>#REF!</v>
      </c>
      <c r="Q53" s="129" t="e">
        <f>IF('Indicator Date hidden'!R54="x","x",Q$2-'Indicator Date hidden'!R54)</f>
        <v>#REF!</v>
      </c>
      <c r="R53" s="129" t="e">
        <f>IF('Indicator Date hidden'!S54="x","x",R$2-'Indicator Date hidden'!S54)</f>
        <v>#REF!</v>
      </c>
      <c r="S53" s="129" t="e">
        <f>IF('Indicator Date hidden'!T54="x","x",S$2-'Indicator Date hidden'!T54)</f>
        <v>#REF!</v>
      </c>
      <c r="T53" s="129" t="e">
        <f>IF('Indicator Date hidden'!U54="x","x",T$2-'Indicator Date hidden'!U54)</f>
        <v>#REF!</v>
      </c>
      <c r="U53" s="129" t="e">
        <f>IF('Indicator Date hidden'!V54="x","x",U$2-'Indicator Date hidden'!V54)</f>
        <v>#REF!</v>
      </c>
      <c r="V53" s="129" t="e">
        <f>IF('Indicator Date hidden'!W54="x","x",V$2-'Indicator Date hidden'!W54)</f>
        <v>#REF!</v>
      </c>
      <c r="W53" s="129" t="e">
        <f>IF('Indicator Date hidden'!X54="x","x",W$2-'Indicator Date hidden'!X54)</f>
        <v>#REF!</v>
      </c>
      <c r="X53" s="129" t="e">
        <f>IF('Indicator Date hidden'!Y54="x","x",X$2-'Indicator Date hidden'!Y54)</f>
        <v>#REF!</v>
      </c>
      <c r="Y53" s="129" t="e">
        <f>IF('Indicator Date hidden'!Z54="x","x",Y$2-'Indicator Date hidden'!Z54)</f>
        <v>#REF!</v>
      </c>
      <c r="Z53" s="129" t="e">
        <f>IF('Indicator Date hidden'!AA54="x","x",Z$2-'Indicator Date hidden'!AA54)</f>
        <v>#REF!</v>
      </c>
      <c r="AA53" s="129" t="e">
        <f>IF('Indicator Date hidden'!AB54="x","x",AA$2-'Indicator Date hidden'!AB54)</f>
        <v>#REF!</v>
      </c>
      <c r="AB53" s="129" t="e">
        <f>IF('Indicator Date hidden'!AC54="x","x",AB$2-'Indicator Date hidden'!AC54)</f>
        <v>#REF!</v>
      </c>
      <c r="AC53" s="129" t="e">
        <f>IF('Indicator Date hidden'!AD54="x","x",AC$2-'Indicator Date hidden'!AD54)</f>
        <v>#REF!</v>
      </c>
      <c r="AD53" s="129" t="e">
        <f>IF('Indicator Date hidden'!AE54="x","x",AD$2-'Indicator Date hidden'!AE54)</f>
        <v>#REF!</v>
      </c>
      <c r="AE53" s="129" t="e">
        <f>IF('Indicator Date hidden'!AF54="x","x",AE$2-'Indicator Date hidden'!AF54)</f>
        <v>#REF!</v>
      </c>
      <c r="AF53" s="129" t="e">
        <f>IF('Indicator Date hidden'!AG54="x","x",AF$2-'Indicator Date hidden'!AG54)</f>
        <v>#REF!</v>
      </c>
      <c r="AG53" s="129" t="e">
        <f>IF('Indicator Date hidden'!AH54="x","x",AG$2-'Indicator Date hidden'!AH54)</f>
        <v>#REF!</v>
      </c>
      <c r="AH53" s="129" t="e">
        <f>IF('Indicator Date hidden'!AI54="x","x",AH$2-'Indicator Date hidden'!AI54)</f>
        <v>#REF!</v>
      </c>
      <c r="AI53" s="129" t="e">
        <f>IF('Indicator Date hidden'!AJ54="x","x",AI$2-'Indicator Date hidden'!AJ54)</f>
        <v>#REF!</v>
      </c>
      <c r="AJ53" s="129" t="e">
        <f>IF('Indicator Date hidden'!AK54="x","x",AJ$2-'Indicator Date hidden'!AK54)</f>
        <v>#REF!</v>
      </c>
      <c r="AK53" s="129" t="e">
        <f>IF('Indicator Date hidden'!AL54="x","x",AK$2-'Indicator Date hidden'!AL54)</f>
        <v>#REF!</v>
      </c>
      <c r="AL53" s="129" t="e">
        <f>IF('Indicator Date hidden'!AM54="x","x",AL$2-'Indicator Date hidden'!AM54)</f>
        <v>#REF!</v>
      </c>
      <c r="AM53" s="129" t="e">
        <f>IF('Indicator Date hidden'!AN54="x","x",AM$2-'Indicator Date hidden'!AN54)</f>
        <v>#REF!</v>
      </c>
      <c r="AN53" s="129" t="e">
        <f>IF('Indicator Date hidden'!AO54="x","x",AN$2-'Indicator Date hidden'!AO54)</f>
        <v>#REF!</v>
      </c>
      <c r="AO53" s="129" t="e">
        <f>IF('Indicator Date hidden'!AP54="x","x",AO$2-'Indicator Date hidden'!AP54)</f>
        <v>#REF!</v>
      </c>
      <c r="AP53" s="129" t="e">
        <f>IF('Indicator Date hidden'!AQ54="x","x",AP$2-'Indicator Date hidden'!AQ54)</f>
        <v>#REF!</v>
      </c>
      <c r="AQ53" s="129" t="e">
        <f>IF('Indicator Date hidden'!AR54="x","x",AQ$2-'Indicator Date hidden'!AR54)</f>
        <v>#REF!</v>
      </c>
      <c r="AR53" s="129" t="e">
        <f>IF('Indicator Date hidden'!AS54="x","x",AR$2-'Indicator Date hidden'!AS54)</f>
        <v>#REF!</v>
      </c>
      <c r="AS53" s="129" t="e">
        <f>IF('Indicator Date hidden'!AT54="x","x",AS$2-'Indicator Date hidden'!AT54)</f>
        <v>#REF!</v>
      </c>
      <c r="AT53" s="129" t="e">
        <f>IF('Indicator Date hidden'!AU54="x","x",AT$2-'Indicator Date hidden'!AU54)</f>
        <v>#REF!</v>
      </c>
      <c r="AU53" s="129" t="e">
        <f>IF('Indicator Date hidden'!AV54="x","x",AU$2-'Indicator Date hidden'!AV54)</f>
        <v>#REF!</v>
      </c>
      <c r="AV53" s="129" t="e">
        <f>IF('Indicator Date hidden'!AW54="x","x",AV$2-'Indicator Date hidden'!AW54)</f>
        <v>#REF!</v>
      </c>
      <c r="AW53" s="129" t="e">
        <f>IF('Indicator Date hidden'!AX54="x","x",AW$2-'Indicator Date hidden'!AX54)</f>
        <v>#REF!</v>
      </c>
      <c r="AX53" s="129" t="e">
        <f>IF('Indicator Date hidden'!AY54="x","x",AX$2-'Indicator Date hidden'!AY54)</f>
        <v>#REF!</v>
      </c>
      <c r="AY53" s="129" t="e">
        <f>IF('Indicator Date hidden'!AZ54="x","x",AY$2-'Indicator Date hidden'!AZ54)</f>
        <v>#REF!</v>
      </c>
      <c r="AZ53" s="129" t="e">
        <f>IF('Indicator Date hidden'!BA54="x","x",AZ$2-'Indicator Date hidden'!BA54)</f>
        <v>#REF!</v>
      </c>
      <c r="BA53" s="129" t="e">
        <f>IF('Indicator Date hidden'!BB54="x","x",BA$2-'Indicator Date hidden'!BB54)</f>
        <v>#REF!</v>
      </c>
      <c r="BB53" s="129" t="e">
        <f>IF('Indicator Date hidden'!BC54="x","x",BB$2-'Indicator Date hidden'!BC54)</f>
        <v>#REF!</v>
      </c>
      <c r="BC53" s="129" t="e">
        <f>IF('Indicator Date hidden'!BD54="x","x",BC$2-'Indicator Date hidden'!BD54)</f>
        <v>#REF!</v>
      </c>
      <c r="BD53" s="129" t="e">
        <f>IF('Indicator Date hidden'!BE54="x","x",BD$2-'Indicator Date hidden'!BE54)</f>
        <v>#REF!</v>
      </c>
      <c r="BE53" s="129" t="e">
        <f>IF('Indicator Date hidden'!BF54="x","x",BE$2-'Indicator Date hidden'!BF54)</f>
        <v>#REF!</v>
      </c>
      <c r="BF53" s="129" t="e">
        <f>IF('Indicator Date hidden'!BG54="x","x",BF$2-'Indicator Date hidden'!BG54)</f>
        <v>#REF!</v>
      </c>
      <c r="BG53" s="129" t="e">
        <f>IF('Indicator Date hidden'!BH54="x","x",BG$2-'Indicator Date hidden'!BH54)</f>
        <v>#REF!</v>
      </c>
      <c r="BH53" s="129" t="e">
        <f>IF('Indicator Date hidden'!BI54="x","x",BH$2-'Indicator Date hidden'!BI54)</f>
        <v>#REF!</v>
      </c>
      <c r="BI53" s="129" t="e">
        <f>IF('Indicator Date hidden'!BJ54="x","x",BI$2-'Indicator Date hidden'!BJ54)</f>
        <v>#REF!</v>
      </c>
      <c r="BJ53" s="129" t="e">
        <f>IF('Indicator Date hidden'!BK54="x","x",BJ$2-'Indicator Date hidden'!BK54)</f>
        <v>#REF!</v>
      </c>
      <c r="BK53" s="129" t="e">
        <f>IF('Indicator Date hidden'!BL54="x","x",BK$2-'Indicator Date hidden'!BL54)</f>
        <v>#REF!</v>
      </c>
      <c r="BL53" s="129" t="e">
        <f>IF('Indicator Date hidden'!BM54="x","x",BL$2-'Indicator Date hidden'!BM54)</f>
        <v>#REF!</v>
      </c>
      <c r="BM53" s="129" t="e">
        <f>IF('Indicator Date hidden'!BN54="x","x",BM$2-'Indicator Date hidden'!BN54)</f>
        <v>#REF!</v>
      </c>
      <c r="BN53" s="129" t="e">
        <f>IF('Indicator Date hidden'!BO54="x","x",BN$2-'Indicator Date hidden'!BO54)</f>
        <v>#REF!</v>
      </c>
      <c r="BO53" s="129" t="e">
        <f>IF('Indicator Date hidden'!BP54="x","x",BO$2-'Indicator Date hidden'!BP54)</f>
        <v>#REF!</v>
      </c>
      <c r="BP53" s="129" t="e">
        <f>IF('Indicator Date hidden'!BQ54="x","x",BP$2-'Indicator Date hidden'!BQ54)</f>
        <v>#REF!</v>
      </c>
      <c r="BQ53" s="129" t="e">
        <f>IF('Indicator Date hidden'!BR54="x","x",BQ$2-'Indicator Date hidden'!BR54)</f>
        <v>#REF!</v>
      </c>
      <c r="BR53" s="129" t="e">
        <f>IF('Indicator Date hidden'!BS54="x","x",BR$2-'Indicator Date hidden'!BS54)</f>
        <v>#REF!</v>
      </c>
      <c r="BS53" s="129" t="e">
        <f>IF('Indicator Date hidden'!BT54="x","x",BS$2-'Indicator Date hidden'!BT54)</f>
        <v>#REF!</v>
      </c>
      <c r="BT53" s="129" t="e">
        <f>IF('Indicator Date hidden'!BU54="x","x",BT$2-'Indicator Date hidden'!BU54)</f>
        <v>#REF!</v>
      </c>
      <c r="BU53" s="129" t="e">
        <f>IF('Indicator Date hidden'!BV54="x","x",BU$2-'Indicator Date hidden'!BV54)</f>
        <v>#REF!</v>
      </c>
      <c r="BV53" s="129" t="e">
        <f>IF('Indicator Date hidden'!BW54="x","x",BV$2-'Indicator Date hidden'!BW54)</f>
        <v>#REF!</v>
      </c>
      <c r="BW53" s="129" t="e">
        <f>IF('Indicator Date hidden'!BX54="x","x",BW$2-'Indicator Date hidden'!BX54)</f>
        <v>#REF!</v>
      </c>
      <c r="BX53" s="129" t="e">
        <f>IF('Indicator Date hidden'!BY54="x","x",BX$2-'Indicator Date hidden'!BY54)</f>
        <v>#REF!</v>
      </c>
      <c r="BY53" s="5" t="e">
        <f t="shared" si="5"/>
        <v>#REF!</v>
      </c>
      <c r="BZ53" s="130" t="e">
        <f t="shared" si="6"/>
        <v>#REF!</v>
      </c>
      <c r="CA53" s="5">
        <f t="shared" si="7"/>
        <v>0</v>
      </c>
      <c r="CB53" s="130" t="e">
        <f t="shared" si="8"/>
        <v>#REF!</v>
      </c>
      <c r="CC53" s="133" t="e">
        <f t="shared" si="9"/>
        <v>#REF!</v>
      </c>
    </row>
    <row r="54" spans="1:81" x14ac:dyDescent="0.25">
      <c r="A54" t="s">
        <v>96</v>
      </c>
      <c r="B54" s="129" t="e">
        <f>IF('Indicator Date hidden'!C55="x","x",B$2-'Indicator Date hidden'!C55)</f>
        <v>#REF!</v>
      </c>
      <c r="C54" s="129" t="e">
        <f>IF('Indicator Date hidden'!D55="x","x",C$2-'Indicator Date hidden'!D55)</f>
        <v>#REF!</v>
      </c>
      <c r="D54" s="129" t="e">
        <f>IF('Indicator Date hidden'!E55="x","x",D$2-'Indicator Date hidden'!E55)</f>
        <v>#REF!</v>
      </c>
      <c r="E54" s="129" t="e">
        <f>IF('Indicator Date hidden'!F55="x","x",E$2-'Indicator Date hidden'!F55)</f>
        <v>#REF!</v>
      </c>
      <c r="F54" s="129" t="e">
        <f>IF('Indicator Date hidden'!G55="x","x",F$2-'Indicator Date hidden'!G55)</f>
        <v>#REF!</v>
      </c>
      <c r="G54" s="129" t="e">
        <f>IF('Indicator Date hidden'!H55="x","x",G$2-'Indicator Date hidden'!H55)</f>
        <v>#REF!</v>
      </c>
      <c r="H54" s="129" t="e">
        <f>IF('Indicator Date hidden'!I55="x","x",H$2-'Indicator Date hidden'!I55)</f>
        <v>#REF!</v>
      </c>
      <c r="I54" s="129" t="e">
        <f>IF('Indicator Date hidden'!J55="x","x",I$2-'Indicator Date hidden'!J55)</f>
        <v>#REF!</v>
      </c>
      <c r="J54" s="129" t="e">
        <f>IF('Indicator Date hidden'!K55="x","x",J$2-'Indicator Date hidden'!K55)</f>
        <v>#REF!</v>
      </c>
      <c r="K54" s="129" t="e">
        <f>IF('Indicator Date hidden'!L55="x","x",K$2-'Indicator Date hidden'!L55)</f>
        <v>#REF!</v>
      </c>
      <c r="L54" s="129" t="e">
        <f>IF('Indicator Date hidden'!M55="x","x",L$2-'Indicator Date hidden'!M55)</f>
        <v>#REF!</v>
      </c>
      <c r="M54" s="129" t="e">
        <f>IF('Indicator Date hidden'!N55="x","x",M$2-'Indicator Date hidden'!N55)</f>
        <v>#REF!</v>
      </c>
      <c r="N54" s="129" t="e">
        <f>IF('Indicator Date hidden'!O55="x","x",N$2-'Indicator Date hidden'!O55)</f>
        <v>#REF!</v>
      </c>
      <c r="O54" s="129" t="e">
        <f>IF('Indicator Date hidden'!P55="x","x",O$2-'Indicator Date hidden'!P55)</f>
        <v>#REF!</v>
      </c>
      <c r="P54" s="129" t="e">
        <f>IF('Indicator Date hidden'!Q55="x","x",P$2-'Indicator Date hidden'!Q55)</f>
        <v>#REF!</v>
      </c>
      <c r="Q54" s="129" t="e">
        <f>IF('Indicator Date hidden'!R55="x","x",Q$2-'Indicator Date hidden'!R55)</f>
        <v>#REF!</v>
      </c>
      <c r="R54" s="129" t="e">
        <f>IF('Indicator Date hidden'!S55="x","x",R$2-'Indicator Date hidden'!S55)</f>
        <v>#REF!</v>
      </c>
      <c r="S54" s="129" t="e">
        <f>IF('Indicator Date hidden'!T55="x","x",S$2-'Indicator Date hidden'!T55)</f>
        <v>#REF!</v>
      </c>
      <c r="T54" s="129" t="e">
        <f>IF('Indicator Date hidden'!U55="x","x",T$2-'Indicator Date hidden'!U55)</f>
        <v>#REF!</v>
      </c>
      <c r="U54" s="129" t="e">
        <f>IF('Indicator Date hidden'!V55="x","x",U$2-'Indicator Date hidden'!V55)</f>
        <v>#REF!</v>
      </c>
      <c r="V54" s="129" t="e">
        <f>IF('Indicator Date hidden'!W55="x","x",V$2-'Indicator Date hidden'!W55)</f>
        <v>#REF!</v>
      </c>
      <c r="W54" s="129" t="e">
        <f>IF('Indicator Date hidden'!X55="x","x",W$2-'Indicator Date hidden'!X55)</f>
        <v>#REF!</v>
      </c>
      <c r="X54" s="129" t="e">
        <f>IF('Indicator Date hidden'!Y55="x","x",X$2-'Indicator Date hidden'!Y55)</f>
        <v>#REF!</v>
      </c>
      <c r="Y54" s="129" t="e">
        <f>IF('Indicator Date hidden'!Z55="x","x",Y$2-'Indicator Date hidden'!Z55)</f>
        <v>#REF!</v>
      </c>
      <c r="Z54" s="129" t="e">
        <f>IF('Indicator Date hidden'!AA55="x","x",Z$2-'Indicator Date hidden'!AA55)</f>
        <v>#REF!</v>
      </c>
      <c r="AA54" s="129" t="e">
        <f>IF('Indicator Date hidden'!AB55="x","x",AA$2-'Indicator Date hidden'!AB55)</f>
        <v>#REF!</v>
      </c>
      <c r="AB54" s="129" t="e">
        <f>IF('Indicator Date hidden'!AC55="x","x",AB$2-'Indicator Date hidden'!AC55)</f>
        <v>#REF!</v>
      </c>
      <c r="AC54" s="129" t="e">
        <f>IF('Indicator Date hidden'!AD55="x","x",AC$2-'Indicator Date hidden'!AD55)</f>
        <v>#REF!</v>
      </c>
      <c r="AD54" s="129" t="e">
        <f>IF('Indicator Date hidden'!AE55="x","x",AD$2-'Indicator Date hidden'!AE55)</f>
        <v>#REF!</v>
      </c>
      <c r="AE54" s="129" t="e">
        <f>IF('Indicator Date hidden'!AF55="x","x",AE$2-'Indicator Date hidden'!AF55)</f>
        <v>#REF!</v>
      </c>
      <c r="AF54" s="129" t="e">
        <f>IF('Indicator Date hidden'!AG55="x","x",AF$2-'Indicator Date hidden'!AG55)</f>
        <v>#REF!</v>
      </c>
      <c r="AG54" s="129" t="e">
        <f>IF('Indicator Date hidden'!AH55="x","x",AG$2-'Indicator Date hidden'!AH55)</f>
        <v>#REF!</v>
      </c>
      <c r="AH54" s="129" t="e">
        <f>IF('Indicator Date hidden'!AI55="x","x",AH$2-'Indicator Date hidden'!AI55)</f>
        <v>#REF!</v>
      </c>
      <c r="AI54" s="129" t="e">
        <f>IF('Indicator Date hidden'!AJ55="x","x",AI$2-'Indicator Date hidden'!AJ55)</f>
        <v>#REF!</v>
      </c>
      <c r="AJ54" s="129" t="e">
        <f>IF('Indicator Date hidden'!AK55="x","x",AJ$2-'Indicator Date hidden'!AK55)</f>
        <v>#REF!</v>
      </c>
      <c r="AK54" s="129" t="e">
        <f>IF('Indicator Date hidden'!AL55="x","x",AK$2-'Indicator Date hidden'!AL55)</f>
        <v>#REF!</v>
      </c>
      <c r="AL54" s="129" t="e">
        <f>IF('Indicator Date hidden'!AM55="x","x",AL$2-'Indicator Date hidden'!AM55)</f>
        <v>#REF!</v>
      </c>
      <c r="AM54" s="129" t="e">
        <f>IF('Indicator Date hidden'!AN55="x","x",AM$2-'Indicator Date hidden'!AN55)</f>
        <v>#REF!</v>
      </c>
      <c r="AN54" s="129" t="e">
        <f>IF('Indicator Date hidden'!AO55="x","x",AN$2-'Indicator Date hidden'!AO55)</f>
        <v>#REF!</v>
      </c>
      <c r="AO54" s="129" t="e">
        <f>IF('Indicator Date hidden'!AP55="x","x",AO$2-'Indicator Date hidden'!AP55)</f>
        <v>#REF!</v>
      </c>
      <c r="AP54" s="129" t="e">
        <f>IF('Indicator Date hidden'!AQ55="x","x",AP$2-'Indicator Date hidden'!AQ55)</f>
        <v>#REF!</v>
      </c>
      <c r="AQ54" s="129" t="e">
        <f>IF('Indicator Date hidden'!AR55="x","x",AQ$2-'Indicator Date hidden'!AR55)</f>
        <v>#REF!</v>
      </c>
      <c r="AR54" s="129" t="e">
        <f>IF('Indicator Date hidden'!AS55="x","x",AR$2-'Indicator Date hidden'!AS55)</f>
        <v>#REF!</v>
      </c>
      <c r="AS54" s="129" t="e">
        <f>IF('Indicator Date hidden'!AT55="x","x",AS$2-'Indicator Date hidden'!AT55)</f>
        <v>#REF!</v>
      </c>
      <c r="AT54" s="129" t="e">
        <f>IF('Indicator Date hidden'!AU55="x","x",AT$2-'Indicator Date hidden'!AU55)</f>
        <v>#REF!</v>
      </c>
      <c r="AU54" s="129" t="e">
        <f>IF('Indicator Date hidden'!AV55="x","x",AU$2-'Indicator Date hidden'!AV55)</f>
        <v>#REF!</v>
      </c>
      <c r="AV54" s="129" t="e">
        <f>IF('Indicator Date hidden'!AW55="x","x",AV$2-'Indicator Date hidden'!AW55)</f>
        <v>#REF!</v>
      </c>
      <c r="AW54" s="129" t="e">
        <f>IF('Indicator Date hidden'!AX55="x","x",AW$2-'Indicator Date hidden'!AX55)</f>
        <v>#REF!</v>
      </c>
      <c r="AX54" s="129" t="e">
        <f>IF('Indicator Date hidden'!AY55="x","x",AX$2-'Indicator Date hidden'!AY55)</f>
        <v>#REF!</v>
      </c>
      <c r="AY54" s="129" t="e">
        <f>IF('Indicator Date hidden'!AZ55="x","x",AY$2-'Indicator Date hidden'!AZ55)</f>
        <v>#REF!</v>
      </c>
      <c r="AZ54" s="129" t="e">
        <f>IF('Indicator Date hidden'!BA55="x","x",AZ$2-'Indicator Date hidden'!BA55)</f>
        <v>#REF!</v>
      </c>
      <c r="BA54" s="129" t="e">
        <f>IF('Indicator Date hidden'!BB55="x","x",BA$2-'Indicator Date hidden'!BB55)</f>
        <v>#REF!</v>
      </c>
      <c r="BB54" s="129" t="e">
        <f>IF('Indicator Date hidden'!BC55="x","x",BB$2-'Indicator Date hidden'!BC55)</f>
        <v>#REF!</v>
      </c>
      <c r="BC54" s="129" t="e">
        <f>IF('Indicator Date hidden'!BD55="x","x",BC$2-'Indicator Date hidden'!BD55)</f>
        <v>#REF!</v>
      </c>
      <c r="BD54" s="129" t="e">
        <f>IF('Indicator Date hidden'!BE55="x","x",BD$2-'Indicator Date hidden'!BE55)</f>
        <v>#REF!</v>
      </c>
      <c r="BE54" s="129" t="e">
        <f>IF('Indicator Date hidden'!BF55="x","x",BE$2-'Indicator Date hidden'!BF55)</f>
        <v>#REF!</v>
      </c>
      <c r="BF54" s="129" t="e">
        <f>IF('Indicator Date hidden'!BG55="x","x",BF$2-'Indicator Date hidden'!BG55)</f>
        <v>#REF!</v>
      </c>
      <c r="BG54" s="129" t="e">
        <f>IF('Indicator Date hidden'!BH55="x","x",BG$2-'Indicator Date hidden'!BH55)</f>
        <v>#REF!</v>
      </c>
      <c r="BH54" s="129" t="e">
        <f>IF('Indicator Date hidden'!BI55="x","x",BH$2-'Indicator Date hidden'!BI55)</f>
        <v>#REF!</v>
      </c>
      <c r="BI54" s="129" t="e">
        <f>IF('Indicator Date hidden'!BJ55="x","x",BI$2-'Indicator Date hidden'!BJ55)</f>
        <v>#REF!</v>
      </c>
      <c r="BJ54" s="129" t="e">
        <f>IF('Indicator Date hidden'!BK55="x","x",BJ$2-'Indicator Date hidden'!BK55)</f>
        <v>#REF!</v>
      </c>
      <c r="BK54" s="129" t="e">
        <f>IF('Indicator Date hidden'!BL55="x","x",BK$2-'Indicator Date hidden'!BL55)</f>
        <v>#REF!</v>
      </c>
      <c r="BL54" s="129" t="e">
        <f>IF('Indicator Date hidden'!BM55="x","x",BL$2-'Indicator Date hidden'!BM55)</f>
        <v>#REF!</v>
      </c>
      <c r="BM54" s="129" t="e">
        <f>IF('Indicator Date hidden'!BN55="x","x",BM$2-'Indicator Date hidden'!BN55)</f>
        <v>#REF!</v>
      </c>
      <c r="BN54" s="129" t="e">
        <f>IF('Indicator Date hidden'!BO55="x","x",BN$2-'Indicator Date hidden'!BO55)</f>
        <v>#REF!</v>
      </c>
      <c r="BO54" s="129" t="e">
        <f>IF('Indicator Date hidden'!BP55="x","x",BO$2-'Indicator Date hidden'!BP55)</f>
        <v>#REF!</v>
      </c>
      <c r="BP54" s="129" t="e">
        <f>IF('Indicator Date hidden'!BQ55="x","x",BP$2-'Indicator Date hidden'!BQ55)</f>
        <v>#REF!</v>
      </c>
      <c r="BQ54" s="129" t="e">
        <f>IF('Indicator Date hidden'!BR55="x","x",BQ$2-'Indicator Date hidden'!BR55)</f>
        <v>#REF!</v>
      </c>
      <c r="BR54" s="129" t="e">
        <f>IF('Indicator Date hidden'!BS55="x","x",BR$2-'Indicator Date hidden'!BS55)</f>
        <v>#REF!</v>
      </c>
      <c r="BS54" s="129" t="e">
        <f>IF('Indicator Date hidden'!BT55="x","x",BS$2-'Indicator Date hidden'!BT55)</f>
        <v>#REF!</v>
      </c>
      <c r="BT54" s="129" t="e">
        <f>IF('Indicator Date hidden'!BU55="x","x",BT$2-'Indicator Date hidden'!BU55)</f>
        <v>#REF!</v>
      </c>
      <c r="BU54" s="129" t="e">
        <f>IF('Indicator Date hidden'!BV55="x","x",BU$2-'Indicator Date hidden'!BV55)</f>
        <v>#REF!</v>
      </c>
      <c r="BV54" s="129" t="e">
        <f>IF('Indicator Date hidden'!BW55="x","x",BV$2-'Indicator Date hidden'!BW55)</f>
        <v>#REF!</v>
      </c>
      <c r="BW54" s="129" t="e">
        <f>IF('Indicator Date hidden'!BX55="x","x",BW$2-'Indicator Date hidden'!BX55)</f>
        <v>#REF!</v>
      </c>
      <c r="BX54" s="129" t="e">
        <f>IF('Indicator Date hidden'!BY55="x","x",BX$2-'Indicator Date hidden'!BY55)</f>
        <v>#REF!</v>
      </c>
      <c r="BY54" s="5" t="e">
        <f t="shared" si="5"/>
        <v>#REF!</v>
      </c>
      <c r="BZ54" s="130" t="e">
        <f t="shared" si="6"/>
        <v>#REF!</v>
      </c>
      <c r="CA54" s="5">
        <f t="shared" si="7"/>
        <v>0</v>
      </c>
      <c r="CB54" s="130" t="e">
        <f t="shared" si="8"/>
        <v>#REF!</v>
      </c>
      <c r="CC54" s="133" t="e">
        <f t="shared" si="9"/>
        <v>#REF!</v>
      </c>
    </row>
    <row r="55" spans="1:81" x14ac:dyDescent="0.25">
      <c r="A55" t="s">
        <v>98</v>
      </c>
      <c r="B55" s="129" t="e">
        <f>IF('Indicator Date hidden'!C56="x","x",B$2-'Indicator Date hidden'!C56)</f>
        <v>#REF!</v>
      </c>
      <c r="C55" s="129" t="e">
        <f>IF('Indicator Date hidden'!D56="x","x",C$2-'Indicator Date hidden'!D56)</f>
        <v>#REF!</v>
      </c>
      <c r="D55" s="129" t="e">
        <f>IF('Indicator Date hidden'!E56="x","x",D$2-'Indicator Date hidden'!E56)</f>
        <v>#REF!</v>
      </c>
      <c r="E55" s="129" t="e">
        <f>IF('Indicator Date hidden'!F56="x","x",E$2-'Indicator Date hidden'!F56)</f>
        <v>#REF!</v>
      </c>
      <c r="F55" s="129" t="e">
        <f>IF('Indicator Date hidden'!G56="x","x",F$2-'Indicator Date hidden'!G56)</f>
        <v>#REF!</v>
      </c>
      <c r="G55" s="129" t="e">
        <f>IF('Indicator Date hidden'!H56="x","x",G$2-'Indicator Date hidden'!H56)</f>
        <v>#REF!</v>
      </c>
      <c r="H55" s="129" t="e">
        <f>IF('Indicator Date hidden'!I56="x","x",H$2-'Indicator Date hidden'!I56)</f>
        <v>#REF!</v>
      </c>
      <c r="I55" s="129" t="e">
        <f>IF('Indicator Date hidden'!J56="x","x",I$2-'Indicator Date hidden'!J56)</f>
        <v>#REF!</v>
      </c>
      <c r="J55" s="129" t="e">
        <f>IF('Indicator Date hidden'!K56="x","x",J$2-'Indicator Date hidden'!K56)</f>
        <v>#REF!</v>
      </c>
      <c r="K55" s="129" t="e">
        <f>IF('Indicator Date hidden'!L56="x","x",K$2-'Indicator Date hidden'!L56)</f>
        <v>#REF!</v>
      </c>
      <c r="L55" s="129" t="e">
        <f>IF('Indicator Date hidden'!M56="x","x",L$2-'Indicator Date hidden'!M56)</f>
        <v>#REF!</v>
      </c>
      <c r="M55" s="129" t="e">
        <f>IF('Indicator Date hidden'!N56="x","x",M$2-'Indicator Date hidden'!N56)</f>
        <v>#REF!</v>
      </c>
      <c r="N55" s="129" t="e">
        <f>IF('Indicator Date hidden'!O56="x","x",N$2-'Indicator Date hidden'!O56)</f>
        <v>#REF!</v>
      </c>
      <c r="O55" s="129" t="e">
        <f>IF('Indicator Date hidden'!P56="x","x",O$2-'Indicator Date hidden'!P56)</f>
        <v>#REF!</v>
      </c>
      <c r="P55" s="129" t="e">
        <f>IF('Indicator Date hidden'!Q56="x","x",P$2-'Indicator Date hidden'!Q56)</f>
        <v>#REF!</v>
      </c>
      <c r="Q55" s="129" t="e">
        <f>IF('Indicator Date hidden'!R56="x","x",Q$2-'Indicator Date hidden'!R56)</f>
        <v>#REF!</v>
      </c>
      <c r="R55" s="129" t="e">
        <f>IF('Indicator Date hidden'!S56="x","x",R$2-'Indicator Date hidden'!S56)</f>
        <v>#REF!</v>
      </c>
      <c r="S55" s="129" t="e">
        <f>IF('Indicator Date hidden'!T56="x","x",S$2-'Indicator Date hidden'!T56)</f>
        <v>#REF!</v>
      </c>
      <c r="T55" s="129" t="e">
        <f>IF('Indicator Date hidden'!U56="x","x",T$2-'Indicator Date hidden'!U56)</f>
        <v>#REF!</v>
      </c>
      <c r="U55" s="129" t="e">
        <f>IF('Indicator Date hidden'!V56="x","x",U$2-'Indicator Date hidden'!V56)</f>
        <v>#REF!</v>
      </c>
      <c r="V55" s="129" t="e">
        <f>IF('Indicator Date hidden'!W56="x","x",V$2-'Indicator Date hidden'!W56)</f>
        <v>#REF!</v>
      </c>
      <c r="W55" s="129" t="e">
        <f>IF('Indicator Date hidden'!X56="x","x",W$2-'Indicator Date hidden'!X56)</f>
        <v>#REF!</v>
      </c>
      <c r="X55" s="129" t="e">
        <f>IF('Indicator Date hidden'!Y56="x","x",X$2-'Indicator Date hidden'!Y56)</f>
        <v>#REF!</v>
      </c>
      <c r="Y55" s="129" t="e">
        <f>IF('Indicator Date hidden'!Z56="x","x",Y$2-'Indicator Date hidden'!Z56)</f>
        <v>#REF!</v>
      </c>
      <c r="Z55" s="129" t="e">
        <f>IF('Indicator Date hidden'!AA56="x","x",Z$2-'Indicator Date hidden'!AA56)</f>
        <v>#REF!</v>
      </c>
      <c r="AA55" s="129" t="e">
        <f>IF('Indicator Date hidden'!AB56="x","x",AA$2-'Indicator Date hidden'!AB56)</f>
        <v>#REF!</v>
      </c>
      <c r="AB55" s="129" t="e">
        <f>IF('Indicator Date hidden'!AC56="x","x",AB$2-'Indicator Date hidden'!AC56)</f>
        <v>#REF!</v>
      </c>
      <c r="AC55" s="129" t="e">
        <f>IF('Indicator Date hidden'!AD56="x","x",AC$2-'Indicator Date hidden'!AD56)</f>
        <v>#REF!</v>
      </c>
      <c r="AD55" s="129" t="e">
        <f>IF('Indicator Date hidden'!AE56="x","x",AD$2-'Indicator Date hidden'!AE56)</f>
        <v>#REF!</v>
      </c>
      <c r="AE55" s="129" t="e">
        <f>IF('Indicator Date hidden'!AF56="x","x",AE$2-'Indicator Date hidden'!AF56)</f>
        <v>#REF!</v>
      </c>
      <c r="AF55" s="129" t="e">
        <f>IF('Indicator Date hidden'!AG56="x","x",AF$2-'Indicator Date hidden'!AG56)</f>
        <v>#REF!</v>
      </c>
      <c r="AG55" s="129" t="e">
        <f>IF('Indicator Date hidden'!AH56="x","x",AG$2-'Indicator Date hidden'!AH56)</f>
        <v>#REF!</v>
      </c>
      <c r="AH55" s="129" t="e">
        <f>IF('Indicator Date hidden'!AI56="x","x",AH$2-'Indicator Date hidden'!AI56)</f>
        <v>#REF!</v>
      </c>
      <c r="AI55" s="129" t="e">
        <f>IF('Indicator Date hidden'!AJ56="x","x",AI$2-'Indicator Date hidden'!AJ56)</f>
        <v>#REF!</v>
      </c>
      <c r="AJ55" s="129" t="e">
        <f>IF('Indicator Date hidden'!AK56="x","x",AJ$2-'Indicator Date hidden'!AK56)</f>
        <v>#REF!</v>
      </c>
      <c r="AK55" s="129" t="e">
        <f>IF('Indicator Date hidden'!AL56="x","x",AK$2-'Indicator Date hidden'!AL56)</f>
        <v>#REF!</v>
      </c>
      <c r="AL55" s="129" t="e">
        <f>IF('Indicator Date hidden'!AM56="x","x",AL$2-'Indicator Date hidden'!AM56)</f>
        <v>#REF!</v>
      </c>
      <c r="AM55" s="129" t="e">
        <f>IF('Indicator Date hidden'!AN56="x","x",AM$2-'Indicator Date hidden'!AN56)</f>
        <v>#REF!</v>
      </c>
      <c r="AN55" s="129" t="e">
        <f>IF('Indicator Date hidden'!AO56="x","x",AN$2-'Indicator Date hidden'!AO56)</f>
        <v>#REF!</v>
      </c>
      <c r="AO55" s="129" t="e">
        <f>IF('Indicator Date hidden'!AP56="x","x",AO$2-'Indicator Date hidden'!AP56)</f>
        <v>#REF!</v>
      </c>
      <c r="AP55" s="129" t="e">
        <f>IF('Indicator Date hidden'!AQ56="x","x",AP$2-'Indicator Date hidden'!AQ56)</f>
        <v>#REF!</v>
      </c>
      <c r="AQ55" s="129" t="e">
        <f>IF('Indicator Date hidden'!AR56="x","x",AQ$2-'Indicator Date hidden'!AR56)</f>
        <v>#REF!</v>
      </c>
      <c r="AR55" s="129" t="e">
        <f>IF('Indicator Date hidden'!AS56="x","x",AR$2-'Indicator Date hidden'!AS56)</f>
        <v>#REF!</v>
      </c>
      <c r="AS55" s="129" t="e">
        <f>IF('Indicator Date hidden'!AT56="x","x",AS$2-'Indicator Date hidden'!AT56)</f>
        <v>#REF!</v>
      </c>
      <c r="AT55" s="129" t="e">
        <f>IF('Indicator Date hidden'!AU56="x","x",AT$2-'Indicator Date hidden'!AU56)</f>
        <v>#REF!</v>
      </c>
      <c r="AU55" s="129" t="e">
        <f>IF('Indicator Date hidden'!AV56="x","x",AU$2-'Indicator Date hidden'!AV56)</f>
        <v>#REF!</v>
      </c>
      <c r="AV55" s="129" t="e">
        <f>IF('Indicator Date hidden'!AW56="x","x",AV$2-'Indicator Date hidden'!AW56)</f>
        <v>#REF!</v>
      </c>
      <c r="AW55" s="129" t="e">
        <f>IF('Indicator Date hidden'!AX56="x","x",AW$2-'Indicator Date hidden'!AX56)</f>
        <v>#REF!</v>
      </c>
      <c r="AX55" s="129" t="e">
        <f>IF('Indicator Date hidden'!AY56="x","x",AX$2-'Indicator Date hidden'!AY56)</f>
        <v>#REF!</v>
      </c>
      <c r="AY55" s="129" t="e">
        <f>IF('Indicator Date hidden'!AZ56="x","x",AY$2-'Indicator Date hidden'!AZ56)</f>
        <v>#REF!</v>
      </c>
      <c r="AZ55" s="129" t="e">
        <f>IF('Indicator Date hidden'!BA56="x","x",AZ$2-'Indicator Date hidden'!BA56)</f>
        <v>#REF!</v>
      </c>
      <c r="BA55" s="129" t="e">
        <f>IF('Indicator Date hidden'!BB56="x","x",BA$2-'Indicator Date hidden'!BB56)</f>
        <v>#REF!</v>
      </c>
      <c r="BB55" s="129" t="e">
        <f>IF('Indicator Date hidden'!BC56="x","x",BB$2-'Indicator Date hidden'!BC56)</f>
        <v>#REF!</v>
      </c>
      <c r="BC55" s="129" t="e">
        <f>IF('Indicator Date hidden'!BD56="x","x",BC$2-'Indicator Date hidden'!BD56)</f>
        <v>#REF!</v>
      </c>
      <c r="BD55" s="129" t="e">
        <f>IF('Indicator Date hidden'!BE56="x","x",BD$2-'Indicator Date hidden'!BE56)</f>
        <v>#REF!</v>
      </c>
      <c r="BE55" s="129" t="e">
        <f>IF('Indicator Date hidden'!BF56="x","x",BE$2-'Indicator Date hidden'!BF56)</f>
        <v>#REF!</v>
      </c>
      <c r="BF55" s="129" t="e">
        <f>IF('Indicator Date hidden'!BG56="x","x",BF$2-'Indicator Date hidden'!BG56)</f>
        <v>#REF!</v>
      </c>
      <c r="BG55" s="129" t="e">
        <f>IF('Indicator Date hidden'!BH56="x","x",BG$2-'Indicator Date hidden'!BH56)</f>
        <v>#REF!</v>
      </c>
      <c r="BH55" s="129" t="e">
        <f>IF('Indicator Date hidden'!BI56="x","x",BH$2-'Indicator Date hidden'!BI56)</f>
        <v>#REF!</v>
      </c>
      <c r="BI55" s="129" t="e">
        <f>IF('Indicator Date hidden'!BJ56="x","x",BI$2-'Indicator Date hidden'!BJ56)</f>
        <v>#REF!</v>
      </c>
      <c r="BJ55" s="129" t="e">
        <f>IF('Indicator Date hidden'!BK56="x","x",BJ$2-'Indicator Date hidden'!BK56)</f>
        <v>#REF!</v>
      </c>
      <c r="BK55" s="129" t="e">
        <f>IF('Indicator Date hidden'!BL56="x","x",BK$2-'Indicator Date hidden'!BL56)</f>
        <v>#REF!</v>
      </c>
      <c r="BL55" s="129" t="e">
        <f>IF('Indicator Date hidden'!BM56="x","x",BL$2-'Indicator Date hidden'!BM56)</f>
        <v>#REF!</v>
      </c>
      <c r="BM55" s="129" t="e">
        <f>IF('Indicator Date hidden'!BN56="x","x",BM$2-'Indicator Date hidden'!BN56)</f>
        <v>#REF!</v>
      </c>
      <c r="BN55" s="129" t="e">
        <f>IF('Indicator Date hidden'!BO56="x","x",BN$2-'Indicator Date hidden'!BO56)</f>
        <v>#REF!</v>
      </c>
      <c r="BO55" s="129" t="e">
        <f>IF('Indicator Date hidden'!BP56="x","x",BO$2-'Indicator Date hidden'!BP56)</f>
        <v>#REF!</v>
      </c>
      <c r="BP55" s="129" t="e">
        <f>IF('Indicator Date hidden'!BQ56="x","x",BP$2-'Indicator Date hidden'!BQ56)</f>
        <v>#REF!</v>
      </c>
      <c r="BQ55" s="129" t="e">
        <f>IF('Indicator Date hidden'!BR56="x","x",BQ$2-'Indicator Date hidden'!BR56)</f>
        <v>#REF!</v>
      </c>
      <c r="BR55" s="129" t="e">
        <f>IF('Indicator Date hidden'!BS56="x","x",BR$2-'Indicator Date hidden'!BS56)</f>
        <v>#REF!</v>
      </c>
      <c r="BS55" s="129" t="e">
        <f>IF('Indicator Date hidden'!BT56="x","x",BS$2-'Indicator Date hidden'!BT56)</f>
        <v>#REF!</v>
      </c>
      <c r="BT55" s="129" t="e">
        <f>IF('Indicator Date hidden'!BU56="x","x",BT$2-'Indicator Date hidden'!BU56)</f>
        <v>#REF!</v>
      </c>
      <c r="BU55" s="129" t="e">
        <f>IF('Indicator Date hidden'!BV56="x","x",BU$2-'Indicator Date hidden'!BV56)</f>
        <v>#REF!</v>
      </c>
      <c r="BV55" s="129" t="e">
        <f>IF('Indicator Date hidden'!BW56="x","x",BV$2-'Indicator Date hidden'!BW56)</f>
        <v>#REF!</v>
      </c>
      <c r="BW55" s="129" t="e">
        <f>IF('Indicator Date hidden'!BX56="x","x",BW$2-'Indicator Date hidden'!BX56)</f>
        <v>#REF!</v>
      </c>
      <c r="BX55" s="129" t="e">
        <f>IF('Indicator Date hidden'!BY56="x","x",BX$2-'Indicator Date hidden'!BY56)</f>
        <v>#REF!</v>
      </c>
      <c r="BY55" s="5" t="e">
        <f t="shared" si="5"/>
        <v>#REF!</v>
      </c>
      <c r="BZ55" s="130" t="e">
        <f t="shared" si="6"/>
        <v>#REF!</v>
      </c>
      <c r="CA55" s="5">
        <f t="shared" si="7"/>
        <v>0</v>
      </c>
      <c r="CB55" s="130" t="e">
        <f t="shared" si="8"/>
        <v>#REF!</v>
      </c>
      <c r="CC55" s="133" t="e">
        <f t="shared" si="9"/>
        <v>#REF!</v>
      </c>
    </row>
    <row r="56" spans="1:81" x14ac:dyDescent="0.25">
      <c r="A56" t="s">
        <v>100</v>
      </c>
      <c r="B56" s="129" t="e">
        <f>IF('Indicator Date hidden'!C57="x","x",B$2-'Indicator Date hidden'!C57)</f>
        <v>#REF!</v>
      </c>
      <c r="C56" s="129" t="e">
        <f>IF('Indicator Date hidden'!D57="x","x",C$2-'Indicator Date hidden'!D57)</f>
        <v>#REF!</v>
      </c>
      <c r="D56" s="129" t="e">
        <f>IF('Indicator Date hidden'!E57="x","x",D$2-'Indicator Date hidden'!E57)</f>
        <v>#REF!</v>
      </c>
      <c r="E56" s="129" t="e">
        <f>IF('Indicator Date hidden'!F57="x","x",E$2-'Indicator Date hidden'!F57)</f>
        <v>#REF!</v>
      </c>
      <c r="F56" s="129" t="e">
        <f>IF('Indicator Date hidden'!G57="x","x",F$2-'Indicator Date hidden'!G57)</f>
        <v>#REF!</v>
      </c>
      <c r="G56" s="129" t="e">
        <f>IF('Indicator Date hidden'!H57="x","x",G$2-'Indicator Date hidden'!H57)</f>
        <v>#REF!</v>
      </c>
      <c r="H56" s="129" t="e">
        <f>IF('Indicator Date hidden'!I57="x","x",H$2-'Indicator Date hidden'!I57)</f>
        <v>#REF!</v>
      </c>
      <c r="I56" s="129" t="e">
        <f>IF('Indicator Date hidden'!J57="x","x",I$2-'Indicator Date hidden'!J57)</f>
        <v>#REF!</v>
      </c>
      <c r="J56" s="129" t="e">
        <f>IF('Indicator Date hidden'!K57="x","x",J$2-'Indicator Date hidden'!K57)</f>
        <v>#REF!</v>
      </c>
      <c r="K56" s="129" t="e">
        <f>IF('Indicator Date hidden'!L57="x","x",K$2-'Indicator Date hidden'!L57)</f>
        <v>#REF!</v>
      </c>
      <c r="L56" s="129" t="e">
        <f>IF('Indicator Date hidden'!M57="x","x",L$2-'Indicator Date hidden'!M57)</f>
        <v>#REF!</v>
      </c>
      <c r="M56" s="129" t="e">
        <f>IF('Indicator Date hidden'!N57="x","x",M$2-'Indicator Date hidden'!N57)</f>
        <v>#REF!</v>
      </c>
      <c r="N56" s="129" t="e">
        <f>IF('Indicator Date hidden'!O57="x","x",N$2-'Indicator Date hidden'!O57)</f>
        <v>#REF!</v>
      </c>
      <c r="O56" s="129" t="e">
        <f>IF('Indicator Date hidden'!P57="x","x",O$2-'Indicator Date hidden'!P57)</f>
        <v>#REF!</v>
      </c>
      <c r="P56" s="129" t="e">
        <f>IF('Indicator Date hidden'!Q57="x","x",P$2-'Indicator Date hidden'!Q57)</f>
        <v>#REF!</v>
      </c>
      <c r="Q56" s="129" t="e">
        <f>IF('Indicator Date hidden'!R57="x","x",Q$2-'Indicator Date hidden'!R57)</f>
        <v>#REF!</v>
      </c>
      <c r="R56" s="129" t="e">
        <f>IF('Indicator Date hidden'!S57="x","x",R$2-'Indicator Date hidden'!S57)</f>
        <v>#REF!</v>
      </c>
      <c r="S56" s="129" t="e">
        <f>IF('Indicator Date hidden'!T57="x","x",S$2-'Indicator Date hidden'!T57)</f>
        <v>#REF!</v>
      </c>
      <c r="T56" s="129" t="e">
        <f>IF('Indicator Date hidden'!U57="x","x",T$2-'Indicator Date hidden'!U57)</f>
        <v>#REF!</v>
      </c>
      <c r="U56" s="129" t="e">
        <f>IF('Indicator Date hidden'!V57="x","x",U$2-'Indicator Date hidden'!V57)</f>
        <v>#REF!</v>
      </c>
      <c r="V56" s="129" t="e">
        <f>IF('Indicator Date hidden'!W57="x","x",V$2-'Indicator Date hidden'!W57)</f>
        <v>#REF!</v>
      </c>
      <c r="W56" s="129" t="e">
        <f>IF('Indicator Date hidden'!X57="x","x",W$2-'Indicator Date hidden'!X57)</f>
        <v>#REF!</v>
      </c>
      <c r="X56" s="129" t="e">
        <f>IF('Indicator Date hidden'!Y57="x","x",X$2-'Indicator Date hidden'!Y57)</f>
        <v>#REF!</v>
      </c>
      <c r="Y56" s="129" t="e">
        <f>IF('Indicator Date hidden'!Z57="x","x",Y$2-'Indicator Date hidden'!Z57)</f>
        <v>#REF!</v>
      </c>
      <c r="Z56" s="129" t="e">
        <f>IF('Indicator Date hidden'!AA57="x","x",Z$2-'Indicator Date hidden'!AA57)</f>
        <v>#REF!</v>
      </c>
      <c r="AA56" s="129" t="e">
        <f>IF('Indicator Date hidden'!AB57="x","x",AA$2-'Indicator Date hidden'!AB57)</f>
        <v>#REF!</v>
      </c>
      <c r="AB56" s="129" t="e">
        <f>IF('Indicator Date hidden'!AC57="x","x",AB$2-'Indicator Date hidden'!AC57)</f>
        <v>#REF!</v>
      </c>
      <c r="AC56" s="129" t="e">
        <f>IF('Indicator Date hidden'!AD57="x","x",AC$2-'Indicator Date hidden'!AD57)</f>
        <v>#REF!</v>
      </c>
      <c r="AD56" s="129" t="e">
        <f>IF('Indicator Date hidden'!AE57="x","x",AD$2-'Indicator Date hidden'!AE57)</f>
        <v>#REF!</v>
      </c>
      <c r="AE56" s="129" t="e">
        <f>IF('Indicator Date hidden'!AF57="x","x",AE$2-'Indicator Date hidden'!AF57)</f>
        <v>#REF!</v>
      </c>
      <c r="AF56" s="129" t="e">
        <f>IF('Indicator Date hidden'!AG57="x","x",AF$2-'Indicator Date hidden'!AG57)</f>
        <v>#REF!</v>
      </c>
      <c r="AG56" s="129" t="e">
        <f>IF('Indicator Date hidden'!AH57="x","x",AG$2-'Indicator Date hidden'!AH57)</f>
        <v>#REF!</v>
      </c>
      <c r="AH56" s="129" t="e">
        <f>IF('Indicator Date hidden'!AI57="x","x",AH$2-'Indicator Date hidden'!AI57)</f>
        <v>#REF!</v>
      </c>
      <c r="AI56" s="129" t="e">
        <f>IF('Indicator Date hidden'!AJ57="x","x",AI$2-'Indicator Date hidden'!AJ57)</f>
        <v>#REF!</v>
      </c>
      <c r="AJ56" s="129" t="e">
        <f>IF('Indicator Date hidden'!AK57="x","x",AJ$2-'Indicator Date hidden'!AK57)</f>
        <v>#REF!</v>
      </c>
      <c r="AK56" s="129" t="e">
        <f>IF('Indicator Date hidden'!AL57="x","x",AK$2-'Indicator Date hidden'!AL57)</f>
        <v>#REF!</v>
      </c>
      <c r="AL56" s="129" t="e">
        <f>IF('Indicator Date hidden'!AM57="x","x",AL$2-'Indicator Date hidden'!AM57)</f>
        <v>#REF!</v>
      </c>
      <c r="AM56" s="129" t="e">
        <f>IF('Indicator Date hidden'!AN57="x","x",AM$2-'Indicator Date hidden'!AN57)</f>
        <v>#REF!</v>
      </c>
      <c r="AN56" s="129" t="e">
        <f>IF('Indicator Date hidden'!AO57="x","x",AN$2-'Indicator Date hidden'!AO57)</f>
        <v>#REF!</v>
      </c>
      <c r="AO56" s="129" t="e">
        <f>IF('Indicator Date hidden'!AP57="x","x",AO$2-'Indicator Date hidden'!AP57)</f>
        <v>#REF!</v>
      </c>
      <c r="AP56" s="129" t="e">
        <f>IF('Indicator Date hidden'!AQ57="x","x",AP$2-'Indicator Date hidden'!AQ57)</f>
        <v>#REF!</v>
      </c>
      <c r="AQ56" s="129" t="e">
        <f>IF('Indicator Date hidden'!AR57="x","x",AQ$2-'Indicator Date hidden'!AR57)</f>
        <v>#REF!</v>
      </c>
      <c r="AR56" s="129" t="e">
        <f>IF('Indicator Date hidden'!AS57="x","x",AR$2-'Indicator Date hidden'!AS57)</f>
        <v>#REF!</v>
      </c>
      <c r="AS56" s="129" t="e">
        <f>IF('Indicator Date hidden'!AT57="x","x",AS$2-'Indicator Date hidden'!AT57)</f>
        <v>#REF!</v>
      </c>
      <c r="AT56" s="129" t="e">
        <f>IF('Indicator Date hidden'!AU57="x","x",AT$2-'Indicator Date hidden'!AU57)</f>
        <v>#REF!</v>
      </c>
      <c r="AU56" s="129" t="e">
        <f>IF('Indicator Date hidden'!AV57="x","x",AU$2-'Indicator Date hidden'!AV57)</f>
        <v>#REF!</v>
      </c>
      <c r="AV56" s="129" t="e">
        <f>IF('Indicator Date hidden'!AW57="x","x",AV$2-'Indicator Date hidden'!AW57)</f>
        <v>#REF!</v>
      </c>
      <c r="AW56" s="129" t="e">
        <f>IF('Indicator Date hidden'!AX57="x","x",AW$2-'Indicator Date hidden'!AX57)</f>
        <v>#REF!</v>
      </c>
      <c r="AX56" s="129" t="e">
        <f>IF('Indicator Date hidden'!AY57="x","x",AX$2-'Indicator Date hidden'!AY57)</f>
        <v>#REF!</v>
      </c>
      <c r="AY56" s="129" t="e">
        <f>IF('Indicator Date hidden'!AZ57="x","x",AY$2-'Indicator Date hidden'!AZ57)</f>
        <v>#REF!</v>
      </c>
      <c r="AZ56" s="129" t="e">
        <f>IF('Indicator Date hidden'!BA57="x","x",AZ$2-'Indicator Date hidden'!BA57)</f>
        <v>#REF!</v>
      </c>
      <c r="BA56" s="129" t="e">
        <f>IF('Indicator Date hidden'!BB57="x","x",BA$2-'Indicator Date hidden'!BB57)</f>
        <v>#REF!</v>
      </c>
      <c r="BB56" s="129" t="e">
        <f>IF('Indicator Date hidden'!BC57="x","x",BB$2-'Indicator Date hidden'!BC57)</f>
        <v>#REF!</v>
      </c>
      <c r="BC56" s="129" t="e">
        <f>IF('Indicator Date hidden'!BD57="x","x",BC$2-'Indicator Date hidden'!BD57)</f>
        <v>#REF!</v>
      </c>
      <c r="BD56" s="129" t="e">
        <f>IF('Indicator Date hidden'!BE57="x","x",BD$2-'Indicator Date hidden'!BE57)</f>
        <v>#REF!</v>
      </c>
      <c r="BE56" s="129" t="e">
        <f>IF('Indicator Date hidden'!BF57="x","x",BE$2-'Indicator Date hidden'!BF57)</f>
        <v>#REF!</v>
      </c>
      <c r="BF56" s="129" t="e">
        <f>IF('Indicator Date hidden'!BG57="x","x",BF$2-'Indicator Date hidden'!BG57)</f>
        <v>#REF!</v>
      </c>
      <c r="BG56" s="129" t="e">
        <f>IF('Indicator Date hidden'!BH57="x","x",BG$2-'Indicator Date hidden'!BH57)</f>
        <v>#REF!</v>
      </c>
      <c r="BH56" s="129" t="e">
        <f>IF('Indicator Date hidden'!BI57="x","x",BH$2-'Indicator Date hidden'!BI57)</f>
        <v>#REF!</v>
      </c>
      <c r="BI56" s="129" t="e">
        <f>IF('Indicator Date hidden'!BJ57="x","x",BI$2-'Indicator Date hidden'!BJ57)</f>
        <v>#REF!</v>
      </c>
      <c r="BJ56" s="129" t="e">
        <f>IF('Indicator Date hidden'!BK57="x","x",BJ$2-'Indicator Date hidden'!BK57)</f>
        <v>#REF!</v>
      </c>
      <c r="BK56" s="129" t="e">
        <f>IF('Indicator Date hidden'!BL57="x","x",BK$2-'Indicator Date hidden'!BL57)</f>
        <v>#REF!</v>
      </c>
      <c r="BL56" s="129" t="e">
        <f>IF('Indicator Date hidden'!BM57="x","x",BL$2-'Indicator Date hidden'!BM57)</f>
        <v>#REF!</v>
      </c>
      <c r="BM56" s="129" t="e">
        <f>IF('Indicator Date hidden'!BN57="x","x",BM$2-'Indicator Date hidden'!BN57)</f>
        <v>#REF!</v>
      </c>
      <c r="BN56" s="129" t="e">
        <f>IF('Indicator Date hidden'!BO57="x","x",BN$2-'Indicator Date hidden'!BO57)</f>
        <v>#REF!</v>
      </c>
      <c r="BO56" s="129" t="e">
        <f>IF('Indicator Date hidden'!BP57="x","x",BO$2-'Indicator Date hidden'!BP57)</f>
        <v>#REF!</v>
      </c>
      <c r="BP56" s="129" t="e">
        <f>IF('Indicator Date hidden'!BQ57="x","x",BP$2-'Indicator Date hidden'!BQ57)</f>
        <v>#REF!</v>
      </c>
      <c r="BQ56" s="129" t="e">
        <f>IF('Indicator Date hidden'!BR57="x","x",BQ$2-'Indicator Date hidden'!BR57)</f>
        <v>#REF!</v>
      </c>
      <c r="BR56" s="129" t="e">
        <f>IF('Indicator Date hidden'!BS57="x","x",BR$2-'Indicator Date hidden'!BS57)</f>
        <v>#REF!</v>
      </c>
      <c r="BS56" s="129" t="e">
        <f>IF('Indicator Date hidden'!BT57="x","x",BS$2-'Indicator Date hidden'!BT57)</f>
        <v>#REF!</v>
      </c>
      <c r="BT56" s="129" t="e">
        <f>IF('Indicator Date hidden'!BU57="x","x",BT$2-'Indicator Date hidden'!BU57)</f>
        <v>#REF!</v>
      </c>
      <c r="BU56" s="129" t="e">
        <f>IF('Indicator Date hidden'!BV57="x","x",BU$2-'Indicator Date hidden'!BV57)</f>
        <v>#REF!</v>
      </c>
      <c r="BV56" s="129" t="e">
        <f>IF('Indicator Date hidden'!BW57="x","x",BV$2-'Indicator Date hidden'!BW57)</f>
        <v>#REF!</v>
      </c>
      <c r="BW56" s="129" t="e">
        <f>IF('Indicator Date hidden'!BX57="x","x",BW$2-'Indicator Date hidden'!BX57)</f>
        <v>#REF!</v>
      </c>
      <c r="BX56" s="129" t="e">
        <f>IF('Indicator Date hidden'!BY57="x","x",BX$2-'Indicator Date hidden'!BY57)</f>
        <v>#REF!</v>
      </c>
      <c r="BY56" s="5" t="e">
        <f t="shared" si="5"/>
        <v>#REF!</v>
      </c>
      <c r="BZ56" s="130" t="e">
        <f t="shared" si="6"/>
        <v>#REF!</v>
      </c>
      <c r="CA56" s="5">
        <f t="shared" si="7"/>
        <v>0</v>
      </c>
      <c r="CB56" s="130" t="e">
        <f t="shared" si="8"/>
        <v>#REF!</v>
      </c>
      <c r="CC56" s="133" t="e">
        <f t="shared" si="9"/>
        <v>#REF!</v>
      </c>
    </row>
    <row r="57" spans="1:81" x14ac:dyDescent="0.25">
      <c r="A57" t="s">
        <v>102</v>
      </c>
      <c r="B57" s="129" t="e">
        <f>IF('Indicator Date hidden'!C58="x","x",B$2-'Indicator Date hidden'!C58)</f>
        <v>#REF!</v>
      </c>
      <c r="C57" s="129" t="e">
        <f>IF('Indicator Date hidden'!D58="x","x",C$2-'Indicator Date hidden'!D58)</f>
        <v>#REF!</v>
      </c>
      <c r="D57" s="129" t="e">
        <f>IF('Indicator Date hidden'!E58="x","x",D$2-'Indicator Date hidden'!E58)</f>
        <v>#REF!</v>
      </c>
      <c r="E57" s="129" t="e">
        <f>IF('Indicator Date hidden'!F58="x","x",E$2-'Indicator Date hidden'!F58)</f>
        <v>#REF!</v>
      </c>
      <c r="F57" s="129" t="e">
        <f>IF('Indicator Date hidden'!G58="x","x",F$2-'Indicator Date hidden'!G58)</f>
        <v>#REF!</v>
      </c>
      <c r="G57" s="129" t="e">
        <f>IF('Indicator Date hidden'!H58="x","x",G$2-'Indicator Date hidden'!H58)</f>
        <v>#REF!</v>
      </c>
      <c r="H57" s="129" t="e">
        <f>IF('Indicator Date hidden'!I58="x","x",H$2-'Indicator Date hidden'!I58)</f>
        <v>#REF!</v>
      </c>
      <c r="I57" s="129" t="e">
        <f>IF('Indicator Date hidden'!J58="x","x",I$2-'Indicator Date hidden'!J58)</f>
        <v>#REF!</v>
      </c>
      <c r="J57" s="129" t="e">
        <f>IF('Indicator Date hidden'!K58="x","x",J$2-'Indicator Date hidden'!K58)</f>
        <v>#REF!</v>
      </c>
      <c r="K57" s="129" t="e">
        <f>IF('Indicator Date hidden'!L58="x","x",K$2-'Indicator Date hidden'!L58)</f>
        <v>#REF!</v>
      </c>
      <c r="L57" s="129" t="e">
        <f>IF('Indicator Date hidden'!M58="x","x",L$2-'Indicator Date hidden'!M58)</f>
        <v>#REF!</v>
      </c>
      <c r="M57" s="129" t="e">
        <f>IF('Indicator Date hidden'!N58="x","x",M$2-'Indicator Date hidden'!N58)</f>
        <v>#REF!</v>
      </c>
      <c r="N57" s="129" t="e">
        <f>IF('Indicator Date hidden'!O58="x","x",N$2-'Indicator Date hidden'!O58)</f>
        <v>#REF!</v>
      </c>
      <c r="O57" s="129" t="e">
        <f>IF('Indicator Date hidden'!P58="x","x",O$2-'Indicator Date hidden'!P58)</f>
        <v>#REF!</v>
      </c>
      <c r="P57" s="129" t="e">
        <f>IF('Indicator Date hidden'!Q58="x","x",P$2-'Indicator Date hidden'!Q58)</f>
        <v>#REF!</v>
      </c>
      <c r="Q57" s="129" t="e">
        <f>IF('Indicator Date hidden'!R58="x","x",Q$2-'Indicator Date hidden'!R58)</f>
        <v>#REF!</v>
      </c>
      <c r="R57" s="129" t="e">
        <f>IF('Indicator Date hidden'!S58="x","x",R$2-'Indicator Date hidden'!S58)</f>
        <v>#REF!</v>
      </c>
      <c r="S57" s="129" t="e">
        <f>IF('Indicator Date hidden'!T58="x","x",S$2-'Indicator Date hidden'!T58)</f>
        <v>#REF!</v>
      </c>
      <c r="T57" s="129" t="e">
        <f>IF('Indicator Date hidden'!U58="x","x",T$2-'Indicator Date hidden'!U58)</f>
        <v>#REF!</v>
      </c>
      <c r="U57" s="129" t="e">
        <f>IF('Indicator Date hidden'!V58="x","x",U$2-'Indicator Date hidden'!V58)</f>
        <v>#REF!</v>
      </c>
      <c r="V57" s="129" t="e">
        <f>IF('Indicator Date hidden'!W58="x","x",V$2-'Indicator Date hidden'!W58)</f>
        <v>#REF!</v>
      </c>
      <c r="W57" s="129" t="e">
        <f>IF('Indicator Date hidden'!X58="x","x",W$2-'Indicator Date hidden'!X58)</f>
        <v>#REF!</v>
      </c>
      <c r="X57" s="129" t="e">
        <f>IF('Indicator Date hidden'!Y58="x","x",X$2-'Indicator Date hidden'!Y58)</f>
        <v>#REF!</v>
      </c>
      <c r="Y57" s="129" t="e">
        <f>IF('Indicator Date hidden'!Z58="x","x",Y$2-'Indicator Date hidden'!Z58)</f>
        <v>#REF!</v>
      </c>
      <c r="Z57" s="129" t="e">
        <f>IF('Indicator Date hidden'!AA58="x","x",Z$2-'Indicator Date hidden'!AA58)</f>
        <v>#REF!</v>
      </c>
      <c r="AA57" s="129" t="e">
        <f>IF('Indicator Date hidden'!AB58="x","x",AA$2-'Indicator Date hidden'!AB58)</f>
        <v>#REF!</v>
      </c>
      <c r="AB57" s="129" t="e">
        <f>IF('Indicator Date hidden'!AC58="x","x",AB$2-'Indicator Date hidden'!AC58)</f>
        <v>#REF!</v>
      </c>
      <c r="AC57" s="129" t="e">
        <f>IF('Indicator Date hidden'!AD58="x","x",AC$2-'Indicator Date hidden'!AD58)</f>
        <v>#REF!</v>
      </c>
      <c r="AD57" s="129" t="e">
        <f>IF('Indicator Date hidden'!AE58="x","x",AD$2-'Indicator Date hidden'!AE58)</f>
        <v>#REF!</v>
      </c>
      <c r="AE57" s="129" t="e">
        <f>IF('Indicator Date hidden'!AF58="x","x",AE$2-'Indicator Date hidden'!AF58)</f>
        <v>#REF!</v>
      </c>
      <c r="AF57" s="129" t="e">
        <f>IF('Indicator Date hidden'!AG58="x","x",AF$2-'Indicator Date hidden'!AG58)</f>
        <v>#REF!</v>
      </c>
      <c r="AG57" s="129" t="e">
        <f>IF('Indicator Date hidden'!AH58="x","x",AG$2-'Indicator Date hidden'!AH58)</f>
        <v>#REF!</v>
      </c>
      <c r="AH57" s="129" t="e">
        <f>IF('Indicator Date hidden'!AI58="x","x",AH$2-'Indicator Date hidden'!AI58)</f>
        <v>#REF!</v>
      </c>
      <c r="AI57" s="129" t="e">
        <f>IF('Indicator Date hidden'!AJ58="x","x",AI$2-'Indicator Date hidden'!AJ58)</f>
        <v>#REF!</v>
      </c>
      <c r="AJ57" s="129" t="e">
        <f>IF('Indicator Date hidden'!AK58="x","x",AJ$2-'Indicator Date hidden'!AK58)</f>
        <v>#REF!</v>
      </c>
      <c r="AK57" s="129" t="e">
        <f>IF('Indicator Date hidden'!AL58="x","x",AK$2-'Indicator Date hidden'!AL58)</f>
        <v>#REF!</v>
      </c>
      <c r="AL57" s="129" t="e">
        <f>IF('Indicator Date hidden'!AM58="x","x",AL$2-'Indicator Date hidden'!AM58)</f>
        <v>#REF!</v>
      </c>
      <c r="AM57" s="129" t="e">
        <f>IF('Indicator Date hidden'!AN58="x","x",AM$2-'Indicator Date hidden'!AN58)</f>
        <v>#REF!</v>
      </c>
      <c r="AN57" s="129" t="e">
        <f>IF('Indicator Date hidden'!AO58="x","x",AN$2-'Indicator Date hidden'!AO58)</f>
        <v>#REF!</v>
      </c>
      <c r="AO57" s="129" t="e">
        <f>IF('Indicator Date hidden'!AP58="x","x",AO$2-'Indicator Date hidden'!AP58)</f>
        <v>#REF!</v>
      </c>
      <c r="AP57" s="129" t="e">
        <f>IF('Indicator Date hidden'!AQ58="x","x",AP$2-'Indicator Date hidden'!AQ58)</f>
        <v>#REF!</v>
      </c>
      <c r="AQ57" s="129" t="e">
        <f>IF('Indicator Date hidden'!AR58="x","x",AQ$2-'Indicator Date hidden'!AR58)</f>
        <v>#REF!</v>
      </c>
      <c r="AR57" s="129" t="e">
        <f>IF('Indicator Date hidden'!AS58="x","x",AR$2-'Indicator Date hidden'!AS58)</f>
        <v>#REF!</v>
      </c>
      <c r="AS57" s="129" t="e">
        <f>IF('Indicator Date hidden'!AT58="x","x",AS$2-'Indicator Date hidden'!AT58)</f>
        <v>#REF!</v>
      </c>
      <c r="AT57" s="129" t="e">
        <f>IF('Indicator Date hidden'!AU58="x","x",AT$2-'Indicator Date hidden'!AU58)</f>
        <v>#REF!</v>
      </c>
      <c r="AU57" s="129" t="e">
        <f>IF('Indicator Date hidden'!AV58="x","x",AU$2-'Indicator Date hidden'!AV58)</f>
        <v>#REF!</v>
      </c>
      <c r="AV57" s="129" t="e">
        <f>IF('Indicator Date hidden'!AW58="x","x",AV$2-'Indicator Date hidden'!AW58)</f>
        <v>#REF!</v>
      </c>
      <c r="AW57" s="129" t="e">
        <f>IF('Indicator Date hidden'!AX58="x","x",AW$2-'Indicator Date hidden'!AX58)</f>
        <v>#REF!</v>
      </c>
      <c r="AX57" s="129" t="e">
        <f>IF('Indicator Date hidden'!AY58="x","x",AX$2-'Indicator Date hidden'!AY58)</f>
        <v>#REF!</v>
      </c>
      <c r="AY57" s="129" t="e">
        <f>IF('Indicator Date hidden'!AZ58="x","x",AY$2-'Indicator Date hidden'!AZ58)</f>
        <v>#REF!</v>
      </c>
      <c r="AZ57" s="129" t="e">
        <f>IF('Indicator Date hidden'!BA58="x","x",AZ$2-'Indicator Date hidden'!BA58)</f>
        <v>#REF!</v>
      </c>
      <c r="BA57" s="129" t="e">
        <f>IF('Indicator Date hidden'!BB58="x","x",BA$2-'Indicator Date hidden'!BB58)</f>
        <v>#REF!</v>
      </c>
      <c r="BB57" s="129" t="e">
        <f>IF('Indicator Date hidden'!BC58="x","x",BB$2-'Indicator Date hidden'!BC58)</f>
        <v>#REF!</v>
      </c>
      <c r="BC57" s="129" t="e">
        <f>IF('Indicator Date hidden'!BD58="x","x",BC$2-'Indicator Date hidden'!BD58)</f>
        <v>#REF!</v>
      </c>
      <c r="BD57" s="129" t="e">
        <f>IF('Indicator Date hidden'!BE58="x","x",BD$2-'Indicator Date hidden'!BE58)</f>
        <v>#REF!</v>
      </c>
      <c r="BE57" s="129" t="e">
        <f>IF('Indicator Date hidden'!BF58="x","x",BE$2-'Indicator Date hidden'!BF58)</f>
        <v>#REF!</v>
      </c>
      <c r="BF57" s="129" t="e">
        <f>IF('Indicator Date hidden'!BG58="x","x",BF$2-'Indicator Date hidden'!BG58)</f>
        <v>#REF!</v>
      </c>
      <c r="BG57" s="129" t="e">
        <f>IF('Indicator Date hidden'!BH58="x","x",BG$2-'Indicator Date hidden'!BH58)</f>
        <v>#REF!</v>
      </c>
      <c r="BH57" s="129" t="e">
        <f>IF('Indicator Date hidden'!BI58="x","x",BH$2-'Indicator Date hidden'!BI58)</f>
        <v>#REF!</v>
      </c>
      <c r="BI57" s="129" t="e">
        <f>IF('Indicator Date hidden'!BJ58="x","x",BI$2-'Indicator Date hidden'!BJ58)</f>
        <v>#REF!</v>
      </c>
      <c r="BJ57" s="129" t="e">
        <f>IF('Indicator Date hidden'!BK58="x","x",BJ$2-'Indicator Date hidden'!BK58)</f>
        <v>#REF!</v>
      </c>
      <c r="BK57" s="129" t="e">
        <f>IF('Indicator Date hidden'!BL58="x","x",BK$2-'Indicator Date hidden'!BL58)</f>
        <v>#REF!</v>
      </c>
      <c r="BL57" s="129" t="e">
        <f>IF('Indicator Date hidden'!BM58="x","x",BL$2-'Indicator Date hidden'!BM58)</f>
        <v>#REF!</v>
      </c>
      <c r="BM57" s="129" t="e">
        <f>IF('Indicator Date hidden'!BN58="x","x",BM$2-'Indicator Date hidden'!BN58)</f>
        <v>#REF!</v>
      </c>
      <c r="BN57" s="129" t="e">
        <f>IF('Indicator Date hidden'!BO58="x","x",BN$2-'Indicator Date hidden'!BO58)</f>
        <v>#REF!</v>
      </c>
      <c r="BO57" s="129" t="e">
        <f>IF('Indicator Date hidden'!BP58="x","x",BO$2-'Indicator Date hidden'!BP58)</f>
        <v>#REF!</v>
      </c>
      <c r="BP57" s="129" t="e">
        <f>IF('Indicator Date hidden'!BQ58="x","x",BP$2-'Indicator Date hidden'!BQ58)</f>
        <v>#REF!</v>
      </c>
      <c r="BQ57" s="129" t="e">
        <f>IF('Indicator Date hidden'!BR58="x","x",BQ$2-'Indicator Date hidden'!BR58)</f>
        <v>#REF!</v>
      </c>
      <c r="BR57" s="129" t="e">
        <f>IF('Indicator Date hidden'!BS58="x","x",BR$2-'Indicator Date hidden'!BS58)</f>
        <v>#REF!</v>
      </c>
      <c r="BS57" s="129" t="e">
        <f>IF('Indicator Date hidden'!BT58="x","x",BS$2-'Indicator Date hidden'!BT58)</f>
        <v>#REF!</v>
      </c>
      <c r="BT57" s="129" t="e">
        <f>IF('Indicator Date hidden'!BU58="x","x",BT$2-'Indicator Date hidden'!BU58)</f>
        <v>#REF!</v>
      </c>
      <c r="BU57" s="129" t="e">
        <f>IF('Indicator Date hidden'!BV58="x","x",BU$2-'Indicator Date hidden'!BV58)</f>
        <v>#REF!</v>
      </c>
      <c r="BV57" s="129" t="e">
        <f>IF('Indicator Date hidden'!BW58="x","x",BV$2-'Indicator Date hidden'!BW58)</f>
        <v>#REF!</v>
      </c>
      <c r="BW57" s="129" t="e">
        <f>IF('Indicator Date hidden'!BX58="x","x",BW$2-'Indicator Date hidden'!BX58)</f>
        <v>#REF!</v>
      </c>
      <c r="BX57" s="129" t="e">
        <f>IF('Indicator Date hidden'!BY58="x","x",BX$2-'Indicator Date hidden'!BY58)</f>
        <v>#REF!</v>
      </c>
      <c r="BY57" s="5" t="e">
        <f t="shared" si="5"/>
        <v>#REF!</v>
      </c>
      <c r="BZ57" s="130" t="e">
        <f t="shared" si="6"/>
        <v>#REF!</v>
      </c>
      <c r="CA57" s="5">
        <f t="shared" si="7"/>
        <v>0</v>
      </c>
      <c r="CB57" s="130" t="e">
        <f t="shared" si="8"/>
        <v>#REF!</v>
      </c>
      <c r="CC57" s="133" t="e">
        <f t="shared" si="9"/>
        <v>#REF!</v>
      </c>
    </row>
    <row r="58" spans="1:81" x14ac:dyDescent="0.25">
      <c r="A58" t="s">
        <v>308</v>
      </c>
      <c r="B58" s="129" t="e">
        <f>IF('Indicator Date hidden'!C59="x","x",B$2-'Indicator Date hidden'!C59)</f>
        <v>#REF!</v>
      </c>
      <c r="C58" s="129" t="e">
        <f>IF('Indicator Date hidden'!D59="x","x",C$2-'Indicator Date hidden'!D59)</f>
        <v>#REF!</v>
      </c>
      <c r="D58" s="129" t="e">
        <f>IF('Indicator Date hidden'!E59="x","x",D$2-'Indicator Date hidden'!E59)</f>
        <v>#REF!</v>
      </c>
      <c r="E58" s="129" t="e">
        <f>IF('Indicator Date hidden'!F59="x","x",E$2-'Indicator Date hidden'!F59)</f>
        <v>#REF!</v>
      </c>
      <c r="F58" s="129" t="e">
        <f>IF('Indicator Date hidden'!G59="x","x",F$2-'Indicator Date hidden'!G59)</f>
        <v>#REF!</v>
      </c>
      <c r="G58" s="129" t="e">
        <f>IF('Indicator Date hidden'!H59="x","x",G$2-'Indicator Date hidden'!H59)</f>
        <v>#REF!</v>
      </c>
      <c r="H58" s="129" t="e">
        <f>IF('Indicator Date hidden'!I59="x","x",H$2-'Indicator Date hidden'!I59)</f>
        <v>#REF!</v>
      </c>
      <c r="I58" s="129" t="e">
        <f>IF('Indicator Date hidden'!J59="x","x",I$2-'Indicator Date hidden'!J59)</f>
        <v>#REF!</v>
      </c>
      <c r="J58" s="129" t="e">
        <f>IF('Indicator Date hidden'!K59="x","x",J$2-'Indicator Date hidden'!K59)</f>
        <v>#REF!</v>
      </c>
      <c r="K58" s="129" t="e">
        <f>IF('Indicator Date hidden'!L59="x","x",K$2-'Indicator Date hidden'!L59)</f>
        <v>#REF!</v>
      </c>
      <c r="L58" s="129" t="e">
        <f>IF('Indicator Date hidden'!M59="x","x",L$2-'Indicator Date hidden'!M59)</f>
        <v>#REF!</v>
      </c>
      <c r="M58" s="129" t="e">
        <f>IF('Indicator Date hidden'!N59="x","x",M$2-'Indicator Date hidden'!N59)</f>
        <v>#REF!</v>
      </c>
      <c r="N58" s="129" t="e">
        <f>IF('Indicator Date hidden'!O59="x","x",N$2-'Indicator Date hidden'!O59)</f>
        <v>#REF!</v>
      </c>
      <c r="O58" s="129" t="e">
        <f>IF('Indicator Date hidden'!P59="x","x",O$2-'Indicator Date hidden'!P59)</f>
        <v>#REF!</v>
      </c>
      <c r="P58" s="129" t="e">
        <f>IF('Indicator Date hidden'!Q59="x","x",P$2-'Indicator Date hidden'!Q59)</f>
        <v>#REF!</v>
      </c>
      <c r="Q58" s="129" t="e">
        <f>IF('Indicator Date hidden'!R59="x","x",Q$2-'Indicator Date hidden'!R59)</f>
        <v>#REF!</v>
      </c>
      <c r="R58" s="129" t="e">
        <f>IF('Indicator Date hidden'!S59="x","x",R$2-'Indicator Date hidden'!S59)</f>
        <v>#REF!</v>
      </c>
      <c r="S58" s="129" t="e">
        <f>IF('Indicator Date hidden'!T59="x","x",S$2-'Indicator Date hidden'!T59)</f>
        <v>#REF!</v>
      </c>
      <c r="T58" s="129" t="e">
        <f>IF('Indicator Date hidden'!U59="x","x",T$2-'Indicator Date hidden'!U59)</f>
        <v>#REF!</v>
      </c>
      <c r="U58" s="129" t="e">
        <f>IF('Indicator Date hidden'!V59="x","x",U$2-'Indicator Date hidden'!V59)</f>
        <v>#REF!</v>
      </c>
      <c r="V58" s="129" t="e">
        <f>IF('Indicator Date hidden'!W59="x","x",V$2-'Indicator Date hidden'!W59)</f>
        <v>#REF!</v>
      </c>
      <c r="W58" s="129" t="e">
        <f>IF('Indicator Date hidden'!X59="x","x",W$2-'Indicator Date hidden'!X59)</f>
        <v>#REF!</v>
      </c>
      <c r="X58" s="129" t="e">
        <f>IF('Indicator Date hidden'!Y59="x","x",X$2-'Indicator Date hidden'!Y59)</f>
        <v>#REF!</v>
      </c>
      <c r="Y58" s="129" t="e">
        <f>IF('Indicator Date hidden'!Z59="x","x",Y$2-'Indicator Date hidden'!Z59)</f>
        <v>#REF!</v>
      </c>
      <c r="Z58" s="129" t="e">
        <f>IF('Indicator Date hidden'!AA59="x","x",Z$2-'Indicator Date hidden'!AA59)</f>
        <v>#REF!</v>
      </c>
      <c r="AA58" s="129" t="e">
        <f>IF('Indicator Date hidden'!AB59="x","x",AA$2-'Indicator Date hidden'!AB59)</f>
        <v>#REF!</v>
      </c>
      <c r="AB58" s="129" t="e">
        <f>IF('Indicator Date hidden'!AC59="x","x",AB$2-'Indicator Date hidden'!AC59)</f>
        <v>#REF!</v>
      </c>
      <c r="AC58" s="129" t="e">
        <f>IF('Indicator Date hidden'!AD59="x","x",AC$2-'Indicator Date hidden'!AD59)</f>
        <v>#REF!</v>
      </c>
      <c r="AD58" s="129" t="e">
        <f>IF('Indicator Date hidden'!AE59="x","x",AD$2-'Indicator Date hidden'!AE59)</f>
        <v>#REF!</v>
      </c>
      <c r="AE58" s="129" t="e">
        <f>IF('Indicator Date hidden'!AF59="x","x",AE$2-'Indicator Date hidden'!AF59)</f>
        <v>#REF!</v>
      </c>
      <c r="AF58" s="129" t="e">
        <f>IF('Indicator Date hidden'!AG59="x","x",AF$2-'Indicator Date hidden'!AG59)</f>
        <v>#REF!</v>
      </c>
      <c r="AG58" s="129" t="e">
        <f>IF('Indicator Date hidden'!AH59="x","x",AG$2-'Indicator Date hidden'!AH59)</f>
        <v>#REF!</v>
      </c>
      <c r="AH58" s="129" t="e">
        <f>IF('Indicator Date hidden'!AI59="x","x",AH$2-'Indicator Date hidden'!AI59)</f>
        <v>#REF!</v>
      </c>
      <c r="AI58" s="129" t="e">
        <f>IF('Indicator Date hidden'!AJ59="x","x",AI$2-'Indicator Date hidden'!AJ59)</f>
        <v>#REF!</v>
      </c>
      <c r="AJ58" s="129" t="e">
        <f>IF('Indicator Date hidden'!AK59="x","x",AJ$2-'Indicator Date hidden'!AK59)</f>
        <v>#REF!</v>
      </c>
      <c r="AK58" s="129" t="e">
        <f>IF('Indicator Date hidden'!AL59="x","x",AK$2-'Indicator Date hidden'!AL59)</f>
        <v>#REF!</v>
      </c>
      <c r="AL58" s="129" t="e">
        <f>IF('Indicator Date hidden'!AM59="x","x",AL$2-'Indicator Date hidden'!AM59)</f>
        <v>#REF!</v>
      </c>
      <c r="AM58" s="129" t="e">
        <f>IF('Indicator Date hidden'!AN59="x","x",AM$2-'Indicator Date hidden'!AN59)</f>
        <v>#REF!</v>
      </c>
      <c r="AN58" s="129" t="e">
        <f>IF('Indicator Date hidden'!AO59="x","x",AN$2-'Indicator Date hidden'!AO59)</f>
        <v>#REF!</v>
      </c>
      <c r="AO58" s="129" t="e">
        <f>IF('Indicator Date hidden'!AP59="x","x",AO$2-'Indicator Date hidden'!AP59)</f>
        <v>#REF!</v>
      </c>
      <c r="AP58" s="129" t="e">
        <f>IF('Indicator Date hidden'!AQ59="x","x",AP$2-'Indicator Date hidden'!AQ59)</f>
        <v>#REF!</v>
      </c>
      <c r="AQ58" s="129" t="e">
        <f>IF('Indicator Date hidden'!AR59="x","x",AQ$2-'Indicator Date hidden'!AR59)</f>
        <v>#REF!</v>
      </c>
      <c r="AR58" s="129" t="e">
        <f>IF('Indicator Date hidden'!AS59="x","x",AR$2-'Indicator Date hidden'!AS59)</f>
        <v>#REF!</v>
      </c>
      <c r="AS58" s="129" t="e">
        <f>IF('Indicator Date hidden'!AT59="x","x",AS$2-'Indicator Date hidden'!AT59)</f>
        <v>#REF!</v>
      </c>
      <c r="AT58" s="129" t="e">
        <f>IF('Indicator Date hidden'!AU59="x","x",AT$2-'Indicator Date hidden'!AU59)</f>
        <v>#REF!</v>
      </c>
      <c r="AU58" s="129" t="e">
        <f>IF('Indicator Date hidden'!AV59="x","x",AU$2-'Indicator Date hidden'!AV59)</f>
        <v>#REF!</v>
      </c>
      <c r="AV58" s="129" t="e">
        <f>IF('Indicator Date hidden'!AW59="x","x",AV$2-'Indicator Date hidden'!AW59)</f>
        <v>#REF!</v>
      </c>
      <c r="AW58" s="129" t="e">
        <f>IF('Indicator Date hidden'!AX59="x","x",AW$2-'Indicator Date hidden'!AX59)</f>
        <v>#REF!</v>
      </c>
      <c r="AX58" s="129" t="e">
        <f>IF('Indicator Date hidden'!AY59="x","x",AX$2-'Indicator Date hidden'!AY59)</f>
        <v>#REF!</v>
      </c>
      <c r="AY58" s="129" t="e">
        <f>IF('Indicator Date hidden'!AZ59="x","x",AY$2-'Indicator Date hidden'!AZ59)</f>
        <v>#REF!</v>
      </c>
      <c r="AZ58" s="129" t="e">
        <f>IF('Indicator Date hidden'!BA59="x","x",AZ$2-'Indicator Date hidden'!BA59)</f>
        <v>#REF!</v>
      </c>
      <c r="BA58" s="129" t="e">
        <f>IF('Indicator Date hidden'!BB59="x","x",BA$2-'Indicator Date hidden'!BB59)</f>
        <v>#REF!</v>
      </c>
      <c r="BB58" s="129" t="e">
        <f>IF('Indicator Date hidden'!BC59="x","x",BB$2-'Indicator Date hidden'!BC59)</f>
        <v>#REF!</v>
      </c>
      <c r="BC58" s="129" t="e">
        <f>IF('Indicator Date hidden'!BD59="x","x",BC$2-'Indicator Date hidden'!BD59)</f>
        <v>#REF!</v>
      </c>
      <c r="BD58" s="129" t="e">
        <f>IF('Indicator Date hidden'!BE59="x","x",BD$2-'Indicator Date hidden'!BE59)</f>
        <v>#REF!</v>
      </c>
      <c r="BE58" s="129" t="e">
        <f>IF('Indicator Date hidden'!BF59="x","x",BE$2-'Indicator Date hidden'!BF59)</f>
        <v>#REF!</v>
      </c>
      <c r="BF58" s="129" t="e">
        <f>IF('Indicator Date hidden'!BG59="x","x",BF$2-'Indicator Date hidden'!BG59)</f>
        <v>#REF!</v>
      </c>
      <c r="BG58" s="129" t="e">
        <f>IF('Indicator Date hidden'!BH59="x","x",BG$2-'Indicator Date hidden'!BH59)</f>
        <v>#REF!</v>
      </c>
      <c r="BH58" s="129" t="e">
        <f>IF('Indicator Date hidden'!BI59="x","x",BH$2-'Indicator Date hidden'!BI59)</f>
        <v>#REF!</v>
      </c>
      <c r="BI58" s="129" t="e">
        <f>IF('Indicator Date hidden'!BJ59="x","x",BI$2-'Indicator Date hidden'!BJ59)</f>
        <v>#REF!</v>
      </c>
      <c r="BJ58" s="129" t="e">
        <f>IF('Indicator Date hidden'!BK59="x","x",BJ$2-'Indicator Date hidden'!BK59)</f>
        <v>#REF!</v>
      </c>
      <c r="BK58" s="129" t="e">
        <f>IF('Indicator Date hidden'!BL59="x","x",BK$2-'Indicator Date hidden'!BL59)</f>
        <v>#REF!</v>
      </c>
      <c r="BL58" s="129" t="e">
        <f>IF('Indicator Date hidden'!BM59="x","x",BL$2-'Indicator Date hidden'!BM59)</f>
        <v>#REF!</v>
      </c>
      <c r="BM58" s="129" t="e">
        <f>IF('Indicator Date hidden'!BN59="x","x",BM$2-'Indicator Date hidden'!BN59)</f>
        <v>#REF!</v>
      </c>
      <c r="BN58" s="129" t="e">
        <f>IF('Indicator Date hidden'!BO59="x","x",BN$2-'Indicator Date hidden'!BO59)</f>
        <v>#REF!</v>
      </c>
      <c r="BO58" s="129" t="e">
        <f>IF('Indicator Date hidden'!BP59="x","x",BO$2-'Indicator Date hidden'!BP59)</f>
        <v>#REF!</v>
      </c>
      <c r="BP58" s="129" t="e">
        <f>IF('Indicator Date hidden'!BQ59="x","x",BP$2-'Indicator Date hidden'!BQ59)</f>
        <v>#REF!</v>
      </c>
      <c r="BQ58" s="129" t="e">
        <f>IF('Indicator Date hidden'!BR59="x","x",BQ$2-'Indicator Date hidden'!BR59)</f>
        <v>#REF!</v>
      </c>
      <c r="BR58" s="129" t="e">
        <f>IF('Indicator Date hidden'!BS59="x","x",BR$2-'Indicator Date hidden'!BS59)</f>
        <v>#REF!</v>
      </c>
      <c r="BS58" s="129" t="e">
        <f>IF('Indicator Date hidden'!BT59="x","x",BS$2-'Indicator Date hidden'!BT59)</f>
        <v>#REF!</v>
      </c>
      <c r="BT58" s="129" t="e">
        <f>IF('Indicator Date hidden'!BU59="x","x",BT$2-'Indicator Date hidden'!BU59)</f>
        <v>#REF!</v>
      </c>
      <c r="BU58" s="129" t="e">
        <f>IF('Indicator Date hidden'!BV59="x","x",BU$2-'Indicator Date hidden'!BV59)</f>
        <v>#REF!</v>
      </c>
      <c r="BV58" s="129" t="e">
        <f>IF('Indicator Date hidden'!BW59="x","x",BV$2-'Indicator Date hidden'!BW59)</f>
        <v>#REF!</v>
      </c>
      <c r="BW58" s="129" t="e">
        <f>IF('Indicator Date hidden'!BX59="x","x",BW$2-'Indicator Date hidden'!BX59)</f>
        <v>#REF!</v>
      </c>
      <c r="BX58" s="129" t="e">
        <f>IF('Indicator Date hidden'!BY59="x","x",BX$2-'Indicator Date hidden'!BY59)</f>
        <v>#REF!</v>
      </c>
      <c r="BY58" s="5" t="e">
        <f t="shared" si="5"/>
        <v>#REF!</v>
      </c>
      <c r="BZ58" s="130" t="e">
        <f t="shared" si="6"/>
        <v>#REF!</v>
      </c>
      <c r="CA58" s="5">
        <f t="shared" si="7"/>
        <v>0</v>
      </c>
      <c r="CB58" s="130" t="e">
        <f t="shared" si="8"/>
        <v>#REF!</v>
      </c>
      <c r="CC58" s="133" t="e">
        <f t="shared" si="9"/>
        <v>#REF!</v>
      </c>
    </row>
    <row r="59" spans="1:81" x14ac:dyDescent="0.25">
      <c r="A59" t="s">
        <v>104</v>
      </c>
      <c r="B59" s="129" t="e">
        <f>IF('Indicator Date hidden'!C60="x","x",B$2-'Indicator Date hidden'!C60)</f>
        <v>#REF!</v>
      </c>
      <c r="C59" s="129" t="e">
        <f>IF('Indicator Date hidden'!D60="x","x",C$2-'Indicator Date hidden'!D60)</f>
        <v>#REF!</v>
      </c>
      <c r="D59" s="129" t="e">
        <f>IF('Indicator Date hidden'!E60="x","x",D$2-'Indicator Date hidden'!E60)</f>
        <v>#REF!</v>
      </c>
      <c r="E59" s="129" t="e">
        <f>IF('Indicator Date hidden'!F60="x","x",E$2-'Indicator Date hidden'!F60)</f>
        <v>#REF!</v>
      </c>
      <c r="F59" s="129" t="e">
        <f>IF('Indicator Date hidden'!G60="x","x",F$2-'Indicator Date hidden'!G60)</f>
        <v>#REF!</v>
      </c>
      <c r="G59" s="129" t="e">
        <f>IF('Indicator Date hidden'!H60="x","x",G$2-'Indicator Date hidden'!H60)</f>
        <v>#REF!</v>
      </c>
      <c r="H59" s="129" t="e">
        <f>IF('Indicator Date hidden'!I60="x","x",H$2-'Indicator Date hidden'!I60)</f>
        <v>#REF!</v>
      </c>
      <c r="I59" s="129" t="e">
        <f>IF('Indicator Date hidden'!J60="x","x",I$2-'Indicator Date hidden'!J60)</f>
        <v>#REF!</v>
      </c>
      <c r="J59" s="129" t="e">
        <f>IF('Indicator Date hidden'!K60="x","x",J$2-'Indicator Date hidden'!K60)</f>
        <v>#REF!</v>
      </c>
      <c r="K59" s="129" t="e">
        <f>IF('Indicator Date hidden'!L60="x","x",K$2-'Indicator Date hidden'!L60)</f>
        <v>#REF!</v>
      </c>
      <c r="L59" s="129" t="e">
        <f>IF('Indicator Date hidden'!M60="x","x",L$2-'Indicator Date hidden'!M60)</f>
        <v>#REF!</v>
      </c>
      <c r="M59" s="129" t="e">
        <f>IF('Indicator Date hidden'!N60="x","x",M$2-'Indicator Date hidden'!N60)</f>
        <v>#REF!</v>
      </c>
      <c r="N59" s="129" t="e">
        <f>IF('Indicator Date hidden'!O60="x","x",N$2-'Indicator Date hidden'!O60)</f>
        <v>#REF!</v>
      </c>
      <c r="O59" s="129" t="e">
        <f>IF('Indicator Date hidden'!P60="x","x",O$2-'Indicator Date hidden'!P60)</f>
        <v>#REF!</v>
      </c>
      <c r="P59" s="129" t="e">
        <f>IF('Indicator Date hidden'!Q60="x","x",P$2-'Indicator Date hidden'!Q60)</f>
        <v>#REF!</v>
      </c>
      <c r="Q59" s="129" t="e">
        <f>IF('Indicator Date hidden'!R60="x","x",Q$2-'Indicator Date hidden'!R60)</f>
        <v>#REF!</v>
      </c>
      <c r="R59" s="129" t="e">
        <f>IF('Indicator Date hidden'!S60="x","x",R$2-'Indicator Date hidden'!S60)</f>
        <v>#REF!</v>
      </c>
      <c r="S59" s="129" t="e">
        <f>IF('Indicator Date hidden'!T60="x","x",S$2-'Indicator Date hidden'!T60)</f>
        <v>#REF!</v>
      </c>
      <c r="T59" s="129" t="e">
        <f>IF('Indicator Date hidden'!U60="x","x",T$2-'Indicator Date hidden'!U60)</f>
        <v>#REF!</v>
      </c>
      <c r="U59" s="129" t="e">
        <f>IF('Indicator Date hidden'!V60="x","x",U$2-'Indicator Date hidden'!V60)</f>
        <v>#REF!</v>
      </c>
      <c r="V59" s="129" t="e">
        <f>IF('Indicator Date hidden'!W60="x","x",V$2-'Indicator Date hidden'!W60)</f>
        <v>#REF!</v>
      </c>
      <c r="W59" s="129" t="e">
        <f>IF('Indicator Date hidden'!X60="x","x",W$2-'Indicator Date hidden'!X60)</f>
        <v>#REF!</v>
      </c>
      <c r="X59" s="129" t="e">
        <f>IF('Indicator Date hidden'!Y60="x","x",X$2-'Indicator Date hidden'!Y60)</f>
        <v>#REF!</v>
      </c>
      <c r="Y59" s="129" t="e">
        <f>IF('Indicator Date hidden'!Z60="x","x",Y$2-'Indicator Date hidden'!Z60)</f>
        <v>#REF!</v>
      </c>
      <c r="Z59" s="129" t="e">
        <f>IF('Indicator Date hidden'!AA60="x","x",Z$2-'Indicator Date hidden'!AA60)</f>
        <v>#REF!</v>
      </c>
      <c r="AA59" s="129" t="e">
        <f>IF('Indicator Date hidden'!AB60="x","x",AA$2-'Indicator Date hidden'!AB60)</f>
        <v>#REF!</v>
      </c>
      <c r="AB59" s="129" t="e">
        <f>IF('Indicator Date hidden'!AC60="x","x",AB$2-'Indicator Date hidden'!AC60)</f>
        <v>#REF!</v>
      </c>
      <c r="AC59" s="129" t="e">
        <f>IF('Indicator Date hidden'!AD60="x","x",AC$2-'Indicator Date hidden'!AD60)</f>
        <v>#REF!</v>
      </c>
      <c r="AD59" s="129" t="e">
        <f>IF('Indicator Date hidden'!AE60="x","x",AD$2-'Indicator Date hidden'!AE60)</f>
        <v>#REF!</v>
      </c>
      <c r="AE59" s="129" t="e">
        <f>IF('Indicator Date hidden'!AF60="x","x",AE$2-'Indicator Date hidden'!AF60)</f>
        <v>#REF!</v>
      </c>
      <c r="AF59" s="129" t="e">
        <f>IF('Indicator Date hidden'!AG60="x","x",AF$2-'Indicator Date hidden'!AG60)</f>
        <v>#REF!</v>
      </c>
      <c r="AG59" s="129" t="e">
        <f>IF('Indicator Date hidden'!AH60="x","x",AG$2-'Indicator Date hidden'!AH60)</f>
        <v>#REF!</v>
      </c>
      <c r="AH59" s="129" t="e">
        <f>IF('Indicator Date hidden'!AI60="x","x",AH$2-'Indicator Date hidden'!AI60)</f>
        <v>#REF!</v>
      </c>
      <c r="AI59" s="129" t="e">
        <f>IF('Indicator Date hidden'!AJ60="x","x",AI$2-'Indicator Date hidden'!AJ60)</f>
        <v>#REF!</v>
      </c>
      <c r="AJ59" s="129" t="e">
        <f>IF('Indicator Date hidden'!AK60="x","x",AJ$2-'Indicator Date hidden'!AK60)</f>
        <v>#REF!</v>
      </c>
      <c r="AK59" s="129" t="e">
        <f>IF('Indicator Date hidden'!AL60="x","x",AK$2-'Indicator Date hidden'!AL60)</f>
        <v>#REF!</v>
      </c>
      <c r="AL59" s="129" t="e">
        <f>IF('Indicator Date hidden'!AM60="x","x",AL$2-'Indicator Date hidden'!AM60)</f>
        <v>#REF!</v>
      </c>
      <c r="AM59" s="129" t="e">
        <f>IF('Indicator Date hidden'!AN60="x","x",AM$2-'Indicator Date hidden'!AN60)</f>
        <v>#REF!</v>
      </c>
      <c r="AN59" s="129" t="e">
        <f>IF('Indicator Date hidden'!AO60="x","x",AN$2-'Indicator Date hidden'!AO60)</f>
        <v>#REF!</v>
      </c>
      <c r="AO59" s="129" t="e">
        <f>IF('Indicator Date hidden'!AP60="x","x",AO$2-'Indicator Date hidden'!AP60)</f>
        <v>#REF!</v>
      </c>
      <c r="AP59" s="129" t="e">
        <f>IF('Indicator Date hidden'!AQ60="x","x",AP$2-'Indicator Date hidden'!AQ60)</f>
        <v>#REF!</v>
      </c>
      <c r="AQ59" s="129" t="e">
        <f>IF('Indicator Date hidden'!AR60="x","x",AQ$2-'Indicator Date hidden'!AR60)</f>
        <v>#REF!</v>
      </c>
      <c r="AR59" s="129" t="e">
        <f>IF('Indicator Date hidden'!AS60="x","x",AR$2-'Indicator Date hidden'!AS60)</f>
        <v>#REF!</v>
      </c>
      <c r="AS59" s="129" t="e">
        <f>IF('Indicator Date hidden'!AT60="x","x",AS$2-'Indicator Date hidden'!AT60)</f>
        <v>#REF!</v>
      </c>
      <c r="AT59" s="129" t="e">
        <f>IF('Indicator Date hidden'!AU60="x","x",AT$2-'Indicator Date hidden'!AU60)</f>
        <v>#REF!</v>
      </c>
      <c r="AU59" s="129" t="e">
        <f>IF('Indicator Date hidden'!AV60="x","x",AU$2-'Indicator Date hidden'!AV60)</f>
        <v>#REF!</v>
      </c>
      <c r="AV59" s="129" t="e">
        <f>IF('Indicator Date hidden'!AW60="x","x",AV$2-'Indicator Date hidden'!AW60)</f>
        <v>#REF!</v>
      </c>
      <c r="AW59" s="129" t="e">
        <f>IF('Indicator Date hidden'!AX60="x","x",AW$2-'Indicator Date hidden'!AX60)</f>
        <v>#REF!</v>
      </c>
      <c r="AX59" s="129" t="e">
        <f>IF('Indicator Date hidden'!AY60="x","x",AX$2-'Indicator Date hidden'!AY60)</f>
        <v>#REF!</v>
      </c>
      <c r="AY59" s="129" t="e">
        <f>IF('Indicator Date hidden'!AZ60="x","x",AY$2-'Indicator Date hidden'!AZ60)</f>
        <v>#REF!</v>
      </c>
      <c r="AZ59" s="129" t="e">
        <f>IF('Indicator Date hidden'!BA60="x","x",AZ$2-'Indicator Date hidden'!BA60)</f>
        <v>#REF!</v>
      </c>
      <c r="BA59" s="129" t="e">
        <f>IF('Indicator Date hidden'!BB60="x","x",BA$2-'Indicator Date hidden'!BB60)</f>
        <v>#REF!</v>
      </c>
      <c r="BB59" s="129" t="e">
        <f>IF('Indicator Date hidden'!BC60="x","x",BB$2-'Indicator Date hidden'!BC60)</f>
        <v>#REF!</v>
      </c>
      <c r="BC59" s="129" t="e">
        <f>IF('Indicator Date hidden'!BD60="x","x",BC$2-'Indicator Date hidden'!BD60)</f>
        <v>#REF!</v>
      </c>
      <c r="BD59" s="129" t="e">
        <f>IF('Indicator Date hidden'!BE60="x","x",BD$2-'Indicator Date hidden'!BE60)</f>
        <v>#REF!</v>
      </c>
      <c r="BE59" s="129" t="e">
        <f>IF('Indicator Date hidden'!BF60="x","x",BE$2-'Indicator Date hidden'!BF60)</f>
        <v>#REF!</v>
      </c>
      <c r="BF59" s="129" t="e">
        <f>IF('Indicator Date hidden'!BG60="x","x",BF$2-'Indicator Date hidden'!BG60)</f>
        <v>#REF!</v>
      </c>
      <c r="BG59" s="129" t="e">
        <f>IF('Indicator Date hidden'!BH60="x","x",BG$2-'Indicator Date hidden'!BH60)</f>
        <v>#REF!</v>
      </c>
      <c r="BH59" s="129" t="e">
        <f>IF('Indicator Date hidden'!BI60="x","x",BH$2-'Indicator Date hidden'!BI60)</f>
        <v>#REF!</v>
      </c>
      <c r="BI59" s="129" t="e">
        <f>IF('Indicator Date hidden'!BJ60="x","x",BI$2-'Indicator Date hidden'!BJ60)</f>
        <v>#REF!</v>
      </c>
      <c r="BJ59" s="129" t="e">
        <f>IF('Indicator Date hidden'!BK60="x","x",BJ$2-'Indicator Date hidden'!BK60)</f>
        <v>#REF!</v>
      </c>
      <c r="BK59" s="129" t="e">
        <f>IF('Indicator Date hidden'!BL60="x","x",BK$2-'Indicator Date hidden'!BL60)</f>
        <v>#REF!</v>
      </c>
      <c r="BL59" s="129" t="e">
        <f>IF('Indicator Date hidden'!BM60="x","x",BL$2-'Indicator Date hidden'!BM60)</f>
        <v>#REF!</v>
      </c>
      <c r="BM59" s="129" t="e">
        <f>IF('Indicator Date hidden'!BN60="x","x",BM$2-'Indicator Date hidden'!BN60)</f>
        <v>#REF!</v>
      </c>
      <c r="BN59" s="129" t="e">
        <f>IF('Indicator Date hidden'!BO60="x","x",BN$2-'Indicator Date hidden'!BO60)</f>
        <v>#REF!</v>
      </c>
      <c r="BO59" s="129" t="e">
        <f>IF('Indicator Date hidden'!BP60="x","x",BO$2-'Indicator Date hidden'!BP60)</f>
        <v>#REF!</v>
      </c>
      <c r="BP59" s="129" t="e">
        <f>IF('Indicator Date hidden'!BQ60="x","x",BP$2-'Indicator Date hidden'!BQ60)</f>
        <v>#REF!</v>
      </c>
      <c r="BQ59" s="129" t="e">
        <f>IF('Indicator Date hidden'!BR60="x","x",BQ$2-'Indicator Date hidden'!BR60)</f>
        <v>#REF!</v>
      </c>
      <c r="BR59" s="129" t="e">
        <f>IF('Indicator Date hidden'!BS60="x","x",BR$2-'Indicator Date hidden'!BS60)</f>
        <v>#REF!</v>
      </c>
      <c r="BS59" s="129" t="e">
        <f>IF('Indicator Date hidden'!BT60="x","x",BS$2-'Indicator Date hidden'!BT60)</f>
        <v>#REF!</v>
      </c>
      <c r="BT59" s="129" t="e">
        <f>IF('Indicator Date hidden'!BU60="x","x",BT$2-'Indicator Date hidden'!BU60)</f>
        <v>#REF!</v>
      </c>
      <c r="BU59" s="129" t="e">
        <f>IF('Indicator Date hidden'!BV60="x","x",BU$2-'Indicator Date hidden'!BV60)</f>
        <v>#REF!</v>
      </c>
      <c r="BV59" s="129" t="e">
        <f>IF('Indicator Date hidden'!BW60="x","x",BV$2-'Indicator Date hidden'!BW60)</f>
        <v>#REF!</v>
      </c>
      <c r="BW59" s="129" t="e">
        <f>IF('Indicator Date hidden'!BX60="x","x",BW$2-'Indicator Date hidden'!BX60)</f>
        <v>#REF!</v>
      </c>
      <c r="BX59" s="129" t="e">
        <f>IF('Indicator Date hidden'!BY60="x","x",BX$2-'Indicator Date hidden'!BY60)</f>
        <v>#REF!</v>
      </c>
      <c r="BY59" s="5" t="e">
        <f t="shared" si="5"/>
        <v>#REF!</v>
      </c>
      <c r="BZ59" s="130" t="e">
        <f t="shared" si="6"/>
        <v>#REF!</v>
      </c>
      <c r="CA59" s="5">
        <f t="shared" si="7"/>
        <v>0</v>
      </c>
      <c r="CB59" s="130" t="e">
        <f t="shared" si="8"/>
        <v>#REF!</v>
      </c>
      <c r="CC59" s="133" t="e">
        <f t="shared" si="9"/>
        <v>#REF!</v>
      </c>
    </row>
    <row r="60" spans="1:81" x14ac:dyDescent="0.25">
      <c r="A60" t="s">
        <v>106</v>
      </c>
      <c r="B60" s="129" t="e">
        <f>IF('Indicator Date hidden'!C61="x","x",B$2-'Indicator Date hidden'!C61)</f>
        <v>#REF!</v>
      </c>
      <c r="C60" s="129" t="e">
        <f>IF('Indicator Date hidden'!D61="x","x",C$2-'Indicator Date hidden'!D61)</f>
        <v>#REF!</v>
      </c>
      <c r="D60" s="129" t="e">
        <f>IF('Indicator Date hidden'!E61="x","x",D$2-'Indicator Date hidden'!E61)</f>
        <v>#REF!</v>
      </c>
      <c r="E60" s="129" t="e">
        <f>IF('Indicator Date hidden'!F61="x","x",E$2-'Indicator Date hidden'!F61)</f>
        <v>#REF!</v>
      </c>
      <c r="F60" s="129" t="e">
        <f>IF('Indicator Date hidden'!G61="x","x",F$2-'Indicator Date hidden'!G61)</f>
        <v>#REF!</v>
      </c>
      <c r="G60" s="129" t="e">
        <f>IF('Indicator Date hidden'!H61="x","x",G$2-'Indicator Date hidden'!H61)</f>
        <v>#REF!</v>
      </c>
      <c r="H60" s="129" t="e">
        <f>IF('Indicator Date hidden'!I61="x","x",H$2-'Indicator Date hidden'!I61)</f>
        <v>#REF!</v>
      </c>
      <c r="I60" s="129" t="e">
        <f>IF('Indicator Date hidden'!J61="x","x",I$2-'Indicator Date hidden'!J61)</f>
        <v>#REF!</v>
      </c>
      <c r="J60" s="129" t="e">
        <f>IF('Indicator Date hidden'!K61="x","x",J$2-'Indicator Date hidden'!K61)</f>
        <v>#REF!</v>
      </c>
      <c r="K60" s="129" t="e">
        <f>IF('Indicator Date hidden'!L61="x","x",K$2-'Indicator Date hidden'!L61)</f>
        <v>#REF!</v>
      </c>
      <c r="L60" s="129" t="e">
        <f>IF('Indicator Date hidden'!M61="x","x",L$2-'Indicator Date hidden'!M61)</f>
        <v>#REF!</v>
      </c>
      <c r="M60" s="129" t="e">
        <f>IF('Indicator Date hidden'!N61="x","x",M$2-'Indicator Date hidden'!N61)</f>
        <v>#REF!</v>
      </c>
      <c r="N60" s="129" t="e">
        <f>IF('Indicator Date hidden'!O61="x","x",N$2-'Indicator Date hidden'!O61)</f>
        <v>#REF!</v>
      </c>
      <c r="O60" s="129" t="e">
        <f>IF('Indicator Date hidden'!P61="x","x",O$2-'Indicator Date hidden'!P61)</f>
        <v>#REF!</v>
      </c>
      <c r="P60" s="129" t="e">
        <f>IF('Indicator Date hidden'!Q61="x","x",P$2-'Indicator Date hidden'!Q61)</f>
        <v>#REF!</v>
      </c>
      <c r="Q60" s="129" t="e">
        <f>IF('Indicator Date hidden'!R61="x","x",Q$2-'Indicator Date hidden'!R61)</f>
        <v>#REF!</v>
      </c>
      <c r="R60" s="129" t="e">
        <f>IF('Indicator Date hidden'!S61="x","x",R$2-'Indicator Date hidden'!S61)</f>
        <v>#REF!</v>
      </c>
      <c r="S60" s="129" t="e">
        <f>IF('Indicator Date hidden'!T61="x","x",S$2-'Indicator Date hidden'!T61)</f>
        <v>#REF!</v>
      </c>
      <c r="T60" s="129" t="e">
        <f>IF('Indicator Date hidden'!U61="x","x",T$2-'Indicator Date hidden'!U61)</f>
        <v>#REF!</v>
      </c>
      <c r="U60" s="129" t="e">
        <f>IF('Indicator Date hidden'!V61="x","x",U$2-'Indicator Date hidden'!V61)</f>
        <v>#REF!</v>
      </c>
      <c r="V60" s="129" t="e">
        <f>IF('Indicator Date hidden'!W61="x","x",V$2-'Indicator Date hidden'!W61)</f>
        <v>#REF!</v>
      </c>
      <c r="W60" s="129" t="e">
        <f>IF('Indicator Date hidden'!X61="x","x",W$2-'Indicator Date hidden'!X61)</f>
        <v>#REF!</v>
      </c>
      <c r="X60" s="129" t="e">
        <f>IF('Indicator Date hidden'!Y61="x","x",X$2-'Indicator Date hidden'!Y61)</f>
        <v>#REF!</v>
      </c>
      <c r="Y60" s="129" t="e">
        <f>IF('Indicator Date hidden'!Z61="x","x",Y$2-'Indicator Date hidden'!Z61)</f>
        <v>#REF!</v>
      </c>
      <c r="Z60" s="129" t="e">
        <f>IF('Indicator Date hidden'!AA61="x","x",Z$2-'Indicator Date hidden'!AA61)</f>
        <v>#REF!</v>
      </c>
      <c r="AA60" s="129" t="e">
        <f>IF('Indicator Date hidden'!AB61="x","x",AA$2-'Indicator Date hidden'!AB61)</f>
        <v>#REF!</v>
      </c>
      <c r="AB60" s="129" t="e">
        <f>IF('Indicator Date hidden'!AC61="x","x",AB$2-'Indicator Date hidden'!AC61)</f>
        <v>#REF!</v>
      </c>
      <c r="AC60" s="129" t="e">
        <f>IF('Indicator Date hidden'!AD61="x","x",AC$2-'Indicator Date hidden'!AD61)</f>
        <v>#REF!</v>
      </c>
      <c r="AD60" s="129" t="e">
        <f>IF('Indicator Date hidden'!AE61="x","x",AD$2-'Indicator Date hidden'!AE61)</f>
        <v>#REF!</v>
      </c>
      <c r="AE60" s="129" t="e">
        <f>IF('Indicator Date hidden'!AF61="x","x",AE$2-'Indicator Date hidden'!AF61)</f>
        <v>#REF!</v>
      </c>
      <c r="AF60" s="129" t="e">
        <f>IF('Indicator Date hidden'!AG61="x","x",AF$2-'Indicator Date hidden'!AG61)</f>
        <v>#REF!</v>
      </c>
      <c r="AG60" s="129" t="e">
        <f>IF('Indicator Date hidden'!AH61="x","x",AG$2-'Indicator Date hidden'!AH61)</f>
        <v>#REF!</v>
      </c>
      <c r="AH60" s="129" t="e">
        <f>IF('Indicator Date hidden'!AI61="x","x",AH$2-'Indicator Date hidden'!AI61)</f>
        <v>#REF!</v>
      </c>
      <c r="AI60" s="129" t="e">
        <f>IF('Indicator Date hidden'!AJ61="x","x",AI$2-'Indicator Date hidden'!AJ61)</f>
        <v>#REF!</v>
      </c>
      <c r="AJ60" s="129" t="e">
        <f>IF('Indicator Date hidden'!AK61="x","x",AJ$2-'Indicator Date hidden'!AK61)</f>
        <v>#REF!</v>
      </c>
      <c r="AK60" s="129" t="e">
        <f>IF('Indicator Date hidden'!AL61="x","x",AK$2-'Indicator Date hidden'!AL61)</f>
        <v>#REF!</v>
      </c>
      <c r="AL60" s="129" t="e">
        <f>IF('Indicator Date hidden'!AM61="x","x",AL$2-'Indicator Date hidden'!AM61)</f>
        <v>#REF!</v>
      </c>
      <c r="AM60" s="129" t="e">
        <f>IF('Indicator Date hidden'!AN61="x","x",AM$2-'Indicator Date hidden'!AN61)</f>
        <v>#REF!</v>
      </c>
      <c r="AN60" s="129" t="e">
        <f>IF('Indicator Date hidden'!AO61="x","x",AN$2-'Indicator Date hidden'!AO61)</f>
        <v>#REF!</v>
      </c>
      <c r="AO60" s="129" t="e">
        <f>IF('Indicator Date hidden'!AP61="x","x",AO$2-'Indicator Date hidden'!AP61)</f>
        <v>#REF!</v>
      </c>
      <c r="AP60" s="129" t="e">
        <f>IF('Indicator Date hidden'!AQ61="x","x",AP$2-'Indicator Date hidden'!AQ61)</f>
        <v>#REF!</v>
      </c>
      <c r="AQ60" s="129" t="e">
        <f>IF('Indicator Date hidden'!AR61="x","x",AQ$2-'Indicator Date hidden'!AR61)</f>
        <v>#REF!</v>
      </c>
      <c r="AR60" s="129" t="e">
        <f>IF('Indicator Date hidden'!AS61="x","x",AR$2-'Indicator Date hidden'!AS61)</f>
        <v>#REF!</v>
      </c>
      <c r="AS60" s="129" t="e">
        <f>IF('Indicator Date hidden'!AT61="x","x",AS$2-'Indicator Date hidden'!AT61)</f>
        <v>#REF!</v>
      </c>
      <c r="AT60" s="129" t="e">
        <f>IF('Indicator Date hidden'!AU61="x","x",AT$2-'Indicator Date hidden'!AU61)</f>
        <v>#REF!</v>
      </c>
      <c r="AU60" s="129" t="e">
        <f>IF('Indicator Date hidden'!AV61="x","x",AU$2-'Indicator Date hidden'!AV61)</f>
        <v>#REF!</v>
      </c>
      <c r="AV60" s="129" t="e">
        <f>IF('Indicator Date hidden'!AW61="x","x",AV$2-'Indicator Date hidden'!AW61)</f>
        <v>#REF!</v>
      </c>
      <c r="AW60" s="129" t="e">
        <f>IF('Indicator Date hidden'!AX61="x","x",AW$2-'Indicator Date hidden'!AX61)</f>
        <v>#REF!</v>
      </c>
      <c r="AX60" s="129" t="e">
        <f>IF('Indicator Date hidden'!AY61="x","x",AX$2-'Indicator Date hidden'!AY61)</f>
        <v>#REF!</v>
      </c>
      <c r="AY60" s="129" t="e">
        <f>IF('Indicator Date hidden'!AZ61="x","x",AY$2-'Indicator Date hidden'!AZ61)</f>
        <v>#REF!</v>
      </c>
      <c r="AZ60" s="129" t="e">
        <f>IF('Indicator Date hidden'!BA61="x","x",AZ$2-'Indicator Date hidden'!BA61)</f>
        <v>#REF!</v>
      </c>
      <c r="BA60" s="129" t="e">
        <f>IF('Indicator Date hidden'!BB61="x","x",BA$2-'Indicator Date hidden'!BB61)</f>
        <v>#REF!</v>
      </c>
      <c r="BB60" s="129" t="e">
        <f>IF('Indicator Date hidden'!BC61="x","x",BB$2-'Indicator Date hidden'!BC61)</f>
        <v>#REF!</v>
      </c>
      <c r="BC60" s="129" t="e">
        <f>IF('Indicator Date hidden'!BD61="x","x",BC$2-'Indicator Date hidden'!BD61)</f>
        <v>#REF!</v>
      </c>
      <c r="BD60" s="129" t="e">
        <f>IF('Indicator Date hidden'!BE61="x","x",BD$2-'Indicator Date hidden'!BE61)</f>
        <v>#REF!</v>
      </c>
      <c r="BE60" s="129" t="e">
        <f>IF('Indicator Date hidden'!BF61="x","x",BE$2-'Indicator Date hidden'!BF61)</f>
        <v>#REF!</v>
      </c>
      <c r="BF60" s="129" t="e">
        <f>IF('Indicator Date hidden'!BG61="x","x",BF$2-'Indicator Date hidden'!BG61)</f>
        <v>#REF!</v>
      </c>
      <c r="BG60" s="129" t="e">
        <f>IF('Indicator Date hidden'!BH61="x","x",BG$2-'Indicator Date hidden'!BH61)</f>
        <v>#REF!</v>
      </c>
      <c r="BH60" s="129" t="e">
        <f>IF('Indicator Date hidden'!BI61="x","x",BH$2-'Indicator Date hidden'!BI61)</f>
        <v>#REF!</v>
      </c>
      <c r="BI60" s="129" t="e">
        <f>IF('Indicator Date hidden'!BJ61="x","x",BI$2-'Indicator Date hidden'!BJ61)</f>
        <v>#REF!</v>
      </c>
      <c r="BJ60" s="129" t="e">
        <f>IF('Indicator Date hidden'!BK61="x","x",BJ$2-'Indicator Date hidden'!BK61)</f>
        <v>#REF!</v>
      </c>
      <c r="BK60" s="129" t="e">
        <f>IF('Indicator Date hidden'!BL61="x","x",BK$2-'Indicator Date hidden'!BL61)</f>
        <v>#REF!</v>
      </c>
      <c r="BL60" s="129" t="e">
        <f>IF('Indicator Date hidden'!BM61="x","x",BL$2-'Indicator Date hidden'!BM61)</f>
        <v>#REF!</v>
      </c>
      <c r="BM60" s="129" t="e">
        <f>IF('Indicator Date hidden'!BN61="x","x",BM$2-'Indicator Date hidden'!BN61)</f>
        <v>#REF!</v>
      </c>
      <c r="BN60" s="129" t="e">
        <f>IF('Indicator Date hidden'!BO61="x","x",BN$2-'Indicator Date hidden'!BO61)</f>
        <v>#REF!</v>
      </c>
      <c r="BO60" s="129" t="e">
        <f>IF('Indicator Date hidden'!BP61="x","x",BO$2-'Indicator Date hidden'!BP61)</f>
        <v>#REF!</v>
      </c>
      <c r="BP60" s="129" t="e">
        <f>IF('Indicator Date hidden'!BQ61="x","x",BP$2-'Indicator Date hidden'!BQ61)</f>
        <v>#REF!</v>
      </c>
      <c r="BQ60" s="129" t="e">
        <f>IF('Indicator Date hidden'!BR61="x","x",BQ$2-'Indicator Date hidden'!BR61)</f>
        <v>#REF!</v>
      </c>
      <c r="BR60" s="129" t="e">
        <f>IF('Indicator Date hidden'!BS61="x","x",BR$2-'Indicator Date hidden'!BS61)</f>
        <v>#REF!</v>
      </c>
      <c r="BS60" s="129" t="e">
        <f>IF('Indicator Date hidden'!BT61="x","x",BS$2-'Indicator Date hidden'!BT61)</f>
        <v>#REF!</v>
      </c>
      <c r="BT60" s="129" t="e">
        <f>IF('Indicator Date hidden'!BU61="x","x",BT$2-'Indicator Date hidden'!BU61)</f>
        <v>#REF!</v>
      </c>
      <c r="BU60" s="129" t="e">
        <f>IF('Indicator Date hidden'!BV61="x","x",BU$2-'Indicator Date hidden'!BV61)</f>
        <v>#REF!</v>
      </c>
      <c r="BV60" s="129" t="e">
        <f>IF('Indicator Date hidden'!BW61="x","x",BV$2-'Indicator Date hidden'!BW61)</f>
        <v>#REF!</v>
      </c>
      <c r="BW60" s="129" t="e">
        <f>IF('Indicator Date hidden'!BX61="x","x",BW$2-'Indicator Date hidden'!BX61)</f>
        <v>#REF!</v>
      </c>
      <c r="BX60" s="129" t="e">
        <f>IF('Indicator Date hidden'!BY61="x","x",BX$2-'Indicator Date hidden'!BY61)</f>
        <v>#REF!</v>
      </c>
      <c r="BY60" s="5" t="e">
        <f t="shared" si="5"/>
        <v>#REF!</v>
      </c>
      <c r="BZ60" s="130" t="e">
        <f t="shared" si="6"/>
        <v>#REF!</v>
      </c>
      <c r="CA60" s="5">
        <f t="shared" si="7"/>
        <v>0</v>
      </c>
      <c r="CB60" s="130" t="e">
        <f t="shared" si="8"/>
        <v>#REF!</v>
      </c>
      <c r="CC60" s="133" t="e">
        <f t="shared" si="9"/>
        <v>#REF!</v>
      </c>
    </row>
    <row r="61" spans="1:81" x14ac:dyDescent="0.25">
      <c r="A61" t="s">
        <v>108</v>
      </c>
      <c r="B61" s="129" t="e">
        <f>IF('Indicator Date hidden'!C62="x","x",B$2-'Indicator Date hidden'!C62)</f>
        <v>#REF!</v>
      </c>
      <c r="C61" s="129" t="e">
        <f>IF('Indicator Date hidden'!D62="x","x",C$2-'Indicator Date hidden'!D62)</f>
        <v>#REF!</v>
      </c>
      <c r="D61" s="129" t="e">
        <f>IF('Indicator Date hidden'!E62="x","x",D$2-'Indicator Date hidden'!E62)</f>
        <v>#REF!</v>
      </c>
      <c r="E61" s="129" t="e">
        <f>IF('Indicator Date hidden'!F62="x","x",E$2-'Indicator Date hidden'!F62)</f>
        <v>#REF!</v>
      </c>
      <c r="F61" s="129" t="e">
        <f>IF('Indicator Date hidden'!G62="x","x",F$2-'Indicator Date hidden'!G62)</f>
        <v>#REF!</v>
      </c>
      <c r="G61" s="129" t="e">
        <f>IF('Indicator Date hidden'!H62="x","x",G$2-'Indicator Date hidden'!H62)</f>
        <v>#REF!</v>
      </c>
      <c r="H61" s="129" t="e">
        <f>IF('Indicator Date hidden'!I62="x","x",H$2-'Indicator Date hidden'!I62)</f>
        <v>#REF!</v>
      </c>
      <c r="I61" s="129" t="e">
        <f>IF('Indicator Date hidden'!J62="x","x",I$2-'Indicator Date hidden'!J62)</f>
        <v>#REF!</v>
      </c>
      <c r="J61" s="129" t="e">
        <f>IF('Indicator Date hidden'!K62="x","x",J$2-'Indicator Date hidden'!K62)</f>
        <v>#REF!</v>
      </c>
      <c r="K61" s="129" t="e">
        <f>IF('Indicator Date hidden'!L62="x","x",K$2-'Indicator Date hidden'!L62)</f>
        <v>#REF!</v>
      </c>
      <c r="L61" s="129" t="e">
        <f>IF('Indicator Date hidden'!M62="x","x",L$2-'Indicator Date hidden'!M62)</f>
        <v>#REF!</v>
      </c>
      <c r="M61" s="129" t="e">
        <f>IF('Indicator Date hidden'!N62="x","x",M$2-'Indicator Date hidden'!N62)</f>
        <v>#REF!</v>
      </c>
      <c r="N61" s="129" t="e">
        <f>IF('Indicator Date hidden'!O62="x","x",N$2-'Indicator Date hidden'!O62)</f>
        <v>#REF!</v>
      </c>
      <c r="O61" s="129" t="e">
        <f>IF('Indicator Date hidden'!P62="x","x",O$2-'Indicator Date hidden'!P62)</f>
        <v>#REF!</v>
      </c>
      <c r="P61" s="129" t="e">
        <f>IF('Indicator Date hidden'!Q62="x","x",P$2-'Indicator Date hidden'!Q62)</f>
        <v>#REF!</v>
      </c>
      <c r="Q61" s="129" t="e">
        <f>IF('Indicator Date hidden'!R62="x","x",Q$2-'Indicator Date hidden'!R62)</f>
        <v>#REF!</v>
      </c>
      <c r="R61" s="129" t="e">
        <f>IF('Indicator Date hidden'!S62="x","x",R$2-'Indicator Date hidden'!S62)</f>
        <v>#REF!</v>
      </c>
      <c r="S61" s="129" t="e">
        <f>IF('Indicator Date hidden'!T62="x","x",S$2-'Indicator Date hidden'!T62)</f>
        <v>#REF!</v>
      </c>
      <c r="T61" s="129" t="e">
        <f>IF('Indicator Date hidden'!U62="x","x",T$2-'Indicator Date hidden'!U62)</f>
        <v>#REF!</v>
      </c>
      <c r="U61" s="129" t="e">
        <f>IF('Indicator Date hidden'!V62="x","x",U$2-'Indicator Date hidden'!V62)</f>
        <v>#REF!</v>
      </c>
      <c r="V61" s="129" t="e">
        <f>IF('Indicator Date hidden'!W62="x","x",V$2-'Indicator Date hidden'!W62)</f>
        <v>#REF!</v>
      </c>
      <c r="W61" s="129" t="e">
        <f>IF('Indicator Date hidden'!X62="x","x",W$2-'Indicator Date hidden'!X62)</f>
        <v>#REF!</v>
      </c>
      <c r="X61" s="129" t="e">
        <f>IF('Indicator Date hidden'!Y62="x","x",X$2-'Indicator Date hidden'!Y62)</f>
        <v>#REF!</v>
      </c>
      <c r="Y61" s="129" t="e">
        <f>IF('Indicator Date hidden'!Z62="x","x",Y$2-'Indicator Date hidden'!Z62)</f>
        <v>#REF!</v>
      </c>
      <c r="Z61" s="129" t="e">
        <f>IF('Indicator Date hidden'!AA62="x","x",Z$2-'Indicator Date hidden'!AA62)</f>
        <v>#REF!</v>
      </c>
      <c r="AA61" s="129" t="e">
        <f>IF('Indicator Date hidden'!AB62="x","x",AA$2-'Indicator Date hidden'!AB62)</f>
        <v>#REF!</v>
      </c>
      <c r="AB61" s="129" t="e">
        <f>IF('Indicator Date hidden'!AC62="x","x",AB$2-'Indicator Date hidden'!AC62)</f>
        <v>#REF!</v>
      </c>
      <c r="AC61" s="129" t="e">
        <f>IF('Indicator Date hidden'!AD62="x","x",AC$2-'Indicator Date hidden'!AD62)</f>
        <v>#REF!</v>
      </c>
      <c r="AD61" s="129" t="e">
        <f>IF('Indicator Date hidden'!AE62="x","x",AD$2-'Indicator Date hidden'!AE62)</f>
        <v>#REF!</v>
      </c>
      <c r="AE61" s="129" t="e">
        <f>IF('Indicator Date hidden'!AF62="x","x",AE$2-'Indicator Date hidden'!AF62)</f>
        <v>#REF!</v>
      </c>
      <c r="AF61" s="129" t="e">
        <f>IF('Indicator Date hidden'!AG62="x","x",AF$2-'Indicator Date hidden'!AG62)</f>
        <v>#REF!</v>
      </c>
      <c r="AG61" s="129" t="e">
        <f>IF('Indicator Date hidden'!AH62="x","x",AG$2-'Indicator Date hidden'!AH62)</f>
        <v>#REF!</v>
      </c>
      <c r="AH61" s="129" t="e">
        <f>IF('Indicator Date hidden'!AI62="x","x",AH$2-'Indicator Date hidden'!AI62)</f>
        <v>#REF!</v>
      </c>
      <c r="AI61" s="129" t="e">
        <f>IF('Indicator Date hidden'!AJ62="x","x",AI$2-'Indicator Date hidden'!AJ62)</f>
        <v>#REF!</v>
      </c>
      <c r="AJ61" s="129" t="e">
        <f>IF('Indicator Date hidden'!AK62="x","x",AJ$2-'Indicator Date hidden'!AK62)</f>
        <v>#REF!</v>
      </c>
      <c r="AK61" s="129" t="e">
        <f>IF('Indicator Date hidden'!AL62="x","x",AK$2-'Indicator Date hidden'!AL62)</f>
        <v>#REF!</v>
      </c>
      <c r="AL61" s="129" t="e">
        <f>IF('Indicator Date hidden'!AM62="x","x",AL$2-'Indicator Date hidden'!AM62)</f>
        <v>#REF!</v>
      </c>
      <c r="AM61" s="129" t="e">
        <f>IF('Indicator Date hidden'!AN62="x","x",AM$2-'Indicator Date hidden'!AN62)</f>
        <v>#REF!</v>
      </c>
      <c r="AN61" s="129" t="e">
        <f>IF('Indicator Date hidden'!AO62="x","x",AN$2-'Indicator Date hidden'!AO62)</f>
        <v>#REF!</v>
      </c>
      <c r="AO61" s="129" t="e">
        <f>IF('Indicator Date hidden'!AP62="x","x",AO$2-'Indicator Date hidden'!AP62)</f>
        <v>#REF!</v>
      </c>
      <c r="AP61" s="129" t="e">
        <f>IF('Indicator Date hidden'!AQ62="x","x",AP$2-'Indicator Date hidden'!AQ62)</f>
        <v>#REF!</v>
      </c>
      <c r="AQ61" s="129" t="e">
        <f>IF('Indicator Date hidden'!AR62="x","x",AQ$2-'Indicator Date hidden'!AR62)</f>
        <v>#REF!</v>
      </c>
      <c r="AR61" s="129" t="e">
        <f>IF('Indicator Date hidden'!AS62="x","x",AR$2-'Indicator Date hidden'!AS62)</f>
        <v>#REF!</v>
      </c>
      <c r="AS61" s="129" t="e">
        <f>IF('Indicator Date hidden'!AT62="x","x",AS$2-'Indicator Date hidden'!AT62)</f>
        <v>#REF!</v>
      </c>
      <c r="AT61" s="129" t="e">
        <f>IF('Indicator Date hidden'!AU62="x","x",AT$2-'Indicator Date hidden'!AU62)</f>
        <v>#REF!</v>
      </c>
      <c r="AU61" s="129" t="e">
        <f>IF('Indicator Date hidden'!AV62="x","x",AU$2-'Indicator Date hidden'!AV62)</f>
        <v>#REF!</v>
      </c>
      <c r="AV61" s="129" t="e">
        <f>IF('Indicator Date hidden'!AW62="x","x",AV$2-'Indicator Date hidden'!AW62)</f>
        <v>#REF!</v>
      </c>
      <c r="AW61" s="129" t="e">
        <f>IF('Indicator Date hidden'!AX62="x","x",AW$2-'Indicator Date hidden'!AX62)</f>
        <v>#REF!</v>
      </c>
      <c r="AX61" s="129" t="e">
        <f>IF('Indicator Date hidden'!AY62="x","x",AX$2-'Indicator Date hidden'!AY62)</f>
        <v>#REF!</v>
      </c>
      <c r="AY61" s="129" t="e">
        <f>IF('Indicator Date hidden'!AZ62="x","x",AY$2-'Indicator Date hidden'!AZ62)</f>
        <v>#REF!</v>
      </c>
      <c r="AZ61" s="129" t="e">
        <f>IF('Indicator Date hidden'!BA62="x","x",AZ$2-'Indicator Date hidden'!BA62)</f>
        <v>#REF!</v>
      </c>
      <c r="BA61" s="129" t="e">
        <f>IF('Indicator Date hidden'!BB62="x","x",BA$2-'Indicator Date hidden'!BB62)</f>
        <v>#REF!</v>
      </c>
      <c r="BB61" s="129" t="e">
        <f>IF('Indicator Date hidden'!BC62="x","x",BB$2-'Indicator Date hidden'!BC62)</f>
        <v>#REF!</v>
      </c>
      <c r="BC61" s="129" t="e">
        <f>IF('Indicator Date hidden'!BD62="x","x",BC$2-'Indicator Date hidden'!BD62)</f>
        <v>#REF!</v>
      </c>
      <c r="BD61" s="129" t="e">
        <f>IF('Indicator Date hidden'!BE62="x","x",BD$2-'Indicator Date hidden'!BE62)</f>
        <v>#REF!</v>
      </c>
      <c r="BE61" s="129" t="e">
        <f>IF('Indicator Date hidden'!BF62="x","x",BE$2-'Indicator Date hidden'!BF62)</f>
        <v>#REF!</v>
      </c>
      <c r="BF61" s="129" t="e">
        <f>IF('Indicator Date hidden'!BG62="x","x",BF$2-'Indicator Date hidden'!BG62)</f>
        <v>#REF!</v>
      </c>
      <c r="BG61" s="129" t="e">
        <f>IF('Indicator Date hidden'!BH62="x","x",BG$2-'Indicator Date hidden'!BH62)</f>
        <v>#REF!</v>
      </c>
      <c r="BH61" s="129" t="e">
        <f>IF('Indicator Date hidden'!BI62="x","x",BH$2-'Indicator Date hidden'!BI62)</f>
        <v>#REF!</v>
      </c>
      <c r="BI61" s="129" t="e">
        <f>IF('Indicator Date hidden'!BJ62="x","x",BI$2-'Indicator Date hidden'!BJ62)</f>
        <v>#REF!</v>
      </c>
      <c r="BJ61" s="129" t="e">
        <f>IF('Indicator Date hidden'!BK62="x","x",BJ$2-'Indicator Date hidden'!BK62)</f>
        <v>#REF!</v>
      </c>
      <c r="BK61" s="129" t="e">
        <f>IF('Indicator Date hidden'!BL62="x","x",BK$2-'Indicator Date hidden'!BL62)</f>
        <v>#REF!</v>
      </c>
      <c r="BL61" s="129" t="e">
        <f>IF('Indicator Date hidden'!BM62="x","x",BL$2-'Indicator Date hidden'!BM62)</f>
        <v>#REF!</v>
      </c>
      <c r="BM61" s="129" t="e">
        <f>IF('Indicator Date hidden'!BN62="x","x",BM$2-'Indicator Date hidden'!BN62)</f>
        <v>#REF!</v>
      </c>
      <c r="BN61" s="129" t="e">
        <f>IF('Indicator Date hidden'!BO62="x","x",BN$2-'Indicator Date hidden'!BO62)</f>
        <v>#REF!</v>
      </c>
      <c r="BO61" s="129" t="e">
        <f>IF('Indicator Date hidden'!BP62="x","x",BO$2-'Indicator Date hidden'!BP62)</f>
        <v>#REF!</v>
      </c>
      <c r="BP61" s="129" t="e">
        <f>IF('Indicator Date hidden'!BQ62="x","x",BP$2-'Indicator Date hidden'!BQ62)</f>
        <v>#REF!</v>
      </c>
      <c r="BQ61" s="129" t="e">
        <f>IF('Indicator Date hidden'!BR62="x","x",BQ$2-'Indicator Date hidden'!BR62)</f>
        <v>#REF!</v>
      </c>
      <c r="BR61" s="129" t="e">
        <f>IF('Indicator Date hidden'!BS62="x","x",BR$2-'Indicator Date hidden'!BS62)</f>
        <v>#REF!</v>
      </c>
      <c r="BS61" s="129" t="e">
        <f>IF('Indicator Date hidden'!BT62="x","x",BS$2-'Indicator Date hidden'!BT62)</f>
        <v>#REF!</v>
      </c>
      <c r="BT61" s="129" t="e">
        <f>IF('Indicator Date hidden'!BU62="x","x",BT$2-'Indicator Date hidden'!BU62)</f>
        <v>#REF!</v>
      </c>
      <c r="BU61" s="129" t="e">
        <f>IF('Indicator Date hidden'!BV62="x","x",BU$2-'Indicator Date hidden'!BV62)</f>
        <v>#REF!</v>
      </c>
      <c r="BV61" s="129" t="e">
        <f>IF('Indicator Date hidden'!BW62="x","x",BV$2-'Indicator Date hidden'!BW62)</f>
        <v>#REF!</v>
      </c>
      <c r="BW61" s="129" t="e">
        <f>IF('Indicator Date hidden'!BX62="x","x",BW$2-'Indicator Date hidden'!BX62)</f>
        <v>#REF!</v>
      </c>
      <c r="BX61" s="129" t="e">
        <f>IF('Indicator Date hidden'!BY62="x","x",BX$2-'Indicator Date hidden'!BY62)</f>
        <v>#REF!</v>
      </c>
      <c r="BY61" s="5" t="e">
        <f t="shared" si="5"/>
        <v>#REF!</v>
      </c>
      <c r="BZ61" s="130" t="e">
        <f t="shared" si="6"/>
        <v>#REF!</v>
      </c>
      <c r="CA61" s="5">
        <f t="shared" si="7"/>
        <v>0</v>
      </c>
      <c r="CB61" s="130" t="e">
        <f t="shared" si="8"/>
        <v>#REF!</v>
      </c>
      <c r="CC61" s="133" t="e">
        <f t="shared" si="9"/>
        <v>#REF!</v>
      </c>
    </row>
    <row r="62" spans="1:81" x14ac:dyDescent="0.25">
      <c r="A62" t="s">
        <v>110</v>
      </c>
      <c r="B62" s="129" t="e">
        <f>IF('Indicator Date hidden'!C63="x","x",B$2-'Indicator Date hidden'!C63)</f>
        <v>#REF!</v>
      </c>
      <c r="C62" s="129" t="e">
        <f>IF('Indicator Date hidden'!D63="x","x",C$2-'Indicator Date hidden'!D63)</f>
        <v>#REF!</v>
      </c>
      <c r="D62" s="129" t="e">
        <f>IF('Indicator Date hidden'!E63="x","x",D$2-'Indicator Date hidden'!E63)</f>
        <v>#REF!</v>
      </c>
      <c r="E62" s="129" t="e">
        <f>IF('Indicator Date hidden'!F63="x","x",E$2-'Indicator Date hidden'!F63)</f>
        <v>#REF!</v>
      </c>
      <c r="F62" s="129" t="e">
        <f>IF('Indicator Date hidden'!G63="x","x",F$2-'Indicator Date hidden'!G63)</f>
        <v>#REF!</v>
      </c>
      <c r="G62" s="129" t="e">
        <f>IF('Indicator Date hidden'!H63="x","x",G$2-'Indicator Date hidden'!H63)</f>
        <v>#REF!</v>
      </c>
      <c r="H62" s="129" t="e">
        <f>IF('Indicator Date hidden'!I63="x","x",H$2-'Indicator Date hidden'!I63)</f>
        <v>#REF!</v>
      </c>
      <c r="I62" s="129" t="e">
        <f>IF('Indicator Date hidden'!J63="x","x",I$2-'Indicator Date hidden'!J63)</f>
        <v>#REF!</v>
      </c>
      <c r="J62" s="129" t="e">
        <f>IF('Indicator Date hidden'!K63="x","x",J$2-'Indicator Date hidden'!K63)</f>
        <v>#REF!</v>
      </c>
      <c r="K62" s="129" t="e">
        <f>IF('Indicator Date hidden'!L63="x","x",K$2-'Indicator Date hidden'!L63)</f>
        <v>#REF!</v>
      </c>
      <c r="L62" s="129" t="e">
        <f>IF('Indicator Date hidden'!M63="x","x",L$2-'Indicator Date hidden'!M63)</f>
        <v>#REF!</v>
      </c>
      <c r="M62" s="129" t="e">
        <f>IF('Indicator Date hidden'!N63="x","x",M$2-'Indicator Date hidden'!N63)</f>
        <v>#REF!</v>
      </c>
      <c r="N62" s="129" t="e">
        <f>IF('Indicator Date hidden'!O63="x","x",N$2-'Indicator Date hidden'!O63)</f>
        <v>#REF!</v>
      </c>
      <c r="O62" s="129" t="e">
        <f>IF('Indicator Date hidden'!P63="x","x",O$2-'Indicator Date hidden'!P63)</f>
        <v>#REF!</v>
      </c>
      <c r="P62" s="129" t="e">
        <f>IF('Indicator Date hidden'!Q63="x","x",P$2-'Indicator Date hidden'!Q63)</f>
        <v>#REF!</v>
      </c>
      <c r="Q62" s="129" t="e">
        <f>IF('Indicator Date hidden'!R63="x","x",Q$2-'Indicator Date hidden'!R63)</f>
        <v>#REF!</v>
      </c>
      <c r="R62" s="129" t="e">
        <f>IF('Indicator Date hidden'!S63="x","x",R$2-'Indicator Date hidden'!S63)</f>
        <v>#REF!</v>
      </c>
      <c r="S62" s="129" t="e">
        <f>IF('Indicator Date hidden'!T63="x","x",S$2-'Indicator Date hidden'!T63)</f>
        <v>#REF!</v>
      </c>
      <c r="T62" s="129" t="e">
        <f>IF('Indicator Date hidden'!U63="x","x",T$2-'Indicator Date hidden'!U63)</f>
        <v>#REF!</v>
      </c>
      <c r="U62" s="129" t="e">
        <f>IF('Indicator Date hidden'!V63="x","x",U$2-'Indicator Date hidden'!V63)</f>
        <v>#REF!</v>
      </c>
      <c r="V62" s="129" t="e">
        <f>IF('Indicator Date hidden'!W63="x","x",V$2-'Indicator Date hidden'!W63)</f>
        <v>#REF!</v>
      </c>
      <c r="W62" s="129" t="e">
        <f>IF('Indicator Date hidden'!X63="x","x",W$2-'Indicator Date hidden'!X63)</f>
        <v>#REF!</v>
      </c>
      <c r="X62" s="129" t="e">
        <f>IF('Indicator Date hidden'!Y63="x","x",X$2-'Indicator Date hidden'!Y63)</f>
        <v>#REF!</v>
      </c>
      <c r="Y62" s="129" t="e">
        <f>IF('Indicator Date hidden'!Z63="x","x",Y$2-'Indicator Date hidden'!Z63)</f>
        <v>#REF!</v>
      </c>
      <c r="Z62" s="129" t="e">
        <f>IF('Indicator Date hidden'!AA63="x","x",Z$2-'Indicator Date hidden'!AA63)</f>
        <v>#REF!</v>
      </c>
      <c r="AA62" s="129" t="e">
        <f>IF('Indicator Date hidden'!AB63="x","x",AA$2-'Indicator Date hidden'!AB63)</f>
        <v>#REF!</v>
      </c>
      <c r="AB62" s="129" t="e">
        <f>IF('Indicator Date hidden'!AC63="x","x",AB$2-'Indicator Date hidden'!AC63)</f>
        <v>#REF!</v>
      </c>
      <c r="AC62" s="129" t="e">
        <f>IF('Indicator Date hidden'!AD63="x","x",AC$2-'Indicator Date hidden'!AD63)</f>
        <v>#REF!</v>
      </c>
      <c r="AD62" s="129" t="e">
        <f>IF('Indicator Date hidden'!AE63="x","x",AD$2-'Indicator Date hidden'!AE63)</f>
        <v>#REF!</v>
      </c>
      <c r="AE62" s="129" t="e">
        <f>IF('Indicator Date hidden'!AF63="x","x",AE$2-'Indicator Date hidden'!AF63)</f>
        <v>#REF!</v>
      </c>
      <c r="AF62" s="129" t="e">
        <f>IF('Indicator Date hidden'!AG63="x","x",AF$2-'Indicator Date hidden'!AG63)</f>
        <v>#REF!</v>
      </c>
      <c r="AG62" s="129" t="e">
        <f>IF('Indicator Date hidden'!AH63="x","x",AG$2-'Indicator Date hidden'!AH63)</f>
        <v>#REF!</v>
      </c>
      <c r="AH62" s="129" t="e">
        <f>IF('Indicator Date hidden'!AI63="x","x",AH$2-'Indicator Date hidden'!AI63)</f>
        <v>#REF!</v>
      </c>
      <c r="AI62" s="129" t="e">
        <f>IF('Indicator Date hidden'!AJ63="x","x",AI$2-'Indicator Date hidden'!AJ63)</f>
        <v>#REF!</v>
      </c>
      <c r="AJ62" s="129" t="e">
        <f>IF('Indicator Date hidden'!AK63="x","x",AJ$2-'Indicator Date hidden'!AK63)</f>
        <v>#REF!</v>
      </c>
      <c r="AK62" s="129" t="e">
        <f>IF('Indicator Date hidden'!AL63="x","x",AK$2-'Indicator Date hidden'!AL63)</f>
        <v>#REF!</v>
      </c>
      <c r="AL62" s="129" t="e">
        <f>IF('Indicator Date hidden'!AM63="x","x",AL$2-'Indicator Date hidden'!AM63)</f>
        <v>#REF!</v>
      </c>
      <c r="AM62" s="129" t="e">
        <f>IF('Indicator Date hidden'!AN63="x","x",AM$2-'Indicator Date hidden'!AN63)</f>
        <v>#REF!</v>
      </c>
      <c r="AN62" s="129" t="e">
        <f>IF('Indicator Date hidden'!AO63="x","x",AN$2-'Indicator Date hidden'!AO63)</f>
        <v>#REF!</v>
      </c>
      <c r="AO62" s="129" t="e">
        <f>IF('Indicator Date hidden'!AP63="x","x",AO$2-'Indicator Date hidden'!AP63)</f>
        <v>#REF!</v>
      </c>
      <c r="AP62" s="129" t="e">
        <f>IF('Indicator Date hidden'!AQ63="x","x",AP$2-'Indicator Date hidden'!AQ63)</f>
        <v>#REF!</v>
      </c>
      <c r="AQ62" s="129" t="e">
        <f>IF('Indicator Date hidden'!AR63="x","x",AQ$2-'Indicator Date hidden'!AR63)</f>
        <v>#REF!</v>
      </c>
      <c r="AR62" s="129" t="e">
        <f>IF('Indicator Date hidden'!AS63="x","x",AR$2-'Indicator Date hidden'!AS63)</f>
        <v>#REF!</v>
      </c>
      <c r="AS62" s="129" t="e">
        <f>IF('Indicator Date hidden'!AT63="x","x",AS$2-'Indicator Date hidden'!AT63)</f>
        <v>#REF!</v>
      </c>
      <c r="AT62" s="129" t="e">
        <f>IF('Indicator Date hidden'!AU63="x","x",AT$2-'Indicator Date hidden'!AU63)</f>
        <v>#REF!</v>
      </c>
      <c r="AU62" s="129" t="e">
        <f>IF('Indicator Date hidden'!AV63="x","x",AU$2-'Indicator Date hidden'!AV63)</f>
        <v>#REF!</v>
      </c>
      <c r="AV62" s="129" t="e">
        <f>IF('Indicator Date hidden'!AW63="x","x",AV$2-'Indicator Date hidden'!AW63)</f>
        <v>#REF!</v>
      </c>
      <c r="AW62" s="129" t="e">
        <f>IF('Indicator Date hidden'!AX63="x","x",AW$2-'Indicator Date hidden'!AX63)</f>
        <v>#REF!</v>
      </c>
      <c r="AX62" s="129" t="e">
        <f>IF('Indicator Date hidden'!AY63="x","x",AX$2-'Indicator Date hidden'!AY63)</f>
        <v>#REF!</v>
      </c>
      <c r="AY62" s="129" t="e">
        <f>IF('Indicator Date hidden'!AZ63="x","x",AY$2-'Indicator Date hidden'!AZ63)</f>
        <v>#REF!</v>
      </c>
      <c r="AZ62" s="129" t="e">
        <f>IF('Indicator Date hidden'!BA63="x","x",AZ$2-'Indicator Date hidden'!BA63)</f>
        <v>#REF!</v>
      </c>
      <c r="BA62" s="129" t="e">
        <f>IF('Indicator Date hidden'!BB63="x","x",BA$2-'Indicator Date hidden'!BB63)</f>
        <v>#REF!</v>
      </c>
      <c r="BB62" s="129" t="e">
        <f>IF('Indicator Date hidden'!BC63="x","x",BB$2-'Indicator Date hidden'!BC63)</f>
        <v>#REF!</v>
      </c>
      <c r="BC62" s="129" t="e">
        <f>IF('Indicator Date hidden'!BD63="x","x",BC$2-'Indicator Date hidden'!BD63)</f>
        <v>#REF!</v>
      </c>
      <c r="BD62" s="129" t="e">
        <f>IF('Indicator Date hidden'!BE63="x","x",BD$2-'Indicator Date hidden'!BE63)</f>
        <v>#REF!</v>
      </c>
      <c r="BE62" s="129" t="e">
        <f>IF('Indicator Date hidden'!BF63="x","x",BE$2-'Indicator Date hidden'!BF63)</f>
        <v>#REF!</v>
      </c>
      <c r="BF62" s="129" t="e">
        <f>IF('Indicator Date hidden'!BG63="x","x",BF$2-'Indicator Date hidden'!BG63)</f>
        <v>#REF!</v>
      </c>
      <c r="BG62" s="129" t="e">
        <f>IF('Indicator Date hidden'!BH63="x","x",BG$2-'Indicator Date hidden'!BH63)</f>
        <v>#REF!</v>
      </c>
      <c r="BH62" s="129" t="e">
        <f>IF('Indicator Date hidden'!BI63="x","x",BH$2-'Indicator Date hidden'!BI63)</f>
        <v>#REF!</v>
      </c>
      <c r="BI62" s="129" t="e">
        <f>IF('Indicator Date hidden'!BJ63="x","x",BI$2-'Indicator Date hidden'!BJ63)</f>
        <v>#REF!</v>
      </c>
      <c r="BJ62" s="129" t="e">
        <f>IF('Indicator Date hidden'!BK63="x","x",BJ$2-'Indicator Date hidden'!BK63)</f>
        <v>#REF!</v>
      </c>
      <c r="BK62" s="129" t="e">
        <f>IF('Indicator Date hidden'!BL63="x","x",BK$2-'Indicator Date hidden'!BL63)</f>
        <v>#REF!</v>
      </c>
      <c r="BL62" s="129" t="e">
        <f>IF('Indicator Date hidden'!BM63="x","x",BL$2-'Indicator Date hidden'!BM63)</f>
        <v>#REF!</v>
      </c>
      <c r="BM62" s="129" t="e">
        <f>IF('Indicator Date hidden'!BN63="x","x",BM$2-'Indicator Date hidden'!BN63)</f>
        <v>#REF!</v>
      </c>
      <c r="BN62" s="129" t="e">
        <f>IF('Indicator Date hidden'!BO63="x","x",BN$2-'Indicator Date hidden'!BO63)</f>
        <v>#REF!</v>
      </c>
      <c r="BO62" s="129" t="e">
        <f>IF('Indicator Date hidden'!BP63="x","x",BO$2-'Indicator Date hidden'!BP63)</f>
        <v>#REF!</v>
      </c>
      <c r="BP62" s="129" t="e">
        <f>IF('Indicator Date hidden'!BQ63="x","x",BP$2-'Indicator Date hidden'!BQ63)</f>
        <v>#REF!</v>
      </c>
      <c r="BQ62" s="129" t="e">
        <f>IF('Indicator Date hidden'!BR63="x","x",BQ$2-'Indicator Date hidden'!BR63)</f>
        <v>#REF!</v>
      </c>
      <c r="BR62" s="129" t="e">
        <f>IF('Indicator Date hidden'!BS63="x","x",BR$2-'Indicator Date hidden'!BS63)</f>
        <v>#REF!</v>
      </c>
      <c r="BS62" s="129" t="e">
        <f>IF('Indicator Date hidden'!BT63="x","x",BS$2-'Indicator Date hidden'!BT63)</f>
        <v>#REF!</v>
      </c>
      <c r="BT62" s="129" t="e">
        <f>IF('Indicator Date hidden'!BU63="x","x",BT$2-'Indicator Date hidden'!BU63)</f>
        <v>#REF!</v>
      </c>
      <c r="BU62" s="129" t="e">
        <f>IF('Indicator Date hidden'!BV63="x","x",BU$2-'Indicator Date hidden'!BV63)</f>
        <v>#REF!</v>
      </c>
      <c r="BV62" s="129" t="e">
        <f>IF('Indicator Date hidden'!BW63="x","x",BV$2-'Indicator Date hidden'!BW63)</f>
        <v>#REF!</v>
      </c>
      <c r="BW62" s="129" t="e">
        <f>IF('Indicator Date hidden'!BX63="x","x",BW$2-'Indicator Date hidden'!BX63)</f>
        <v>#REF!</v>
      </c>
      <c r="BX62" s="129" t="e">
        <f>IF('Indicator Date hidden'!BY63="x","x",BX$2-'Indicator Date hidden'!BY63)</f>
        <v>#REF!</v>
      </c>
      <c r="BY62" s="5" t="e">
        <f t="shared" si="5"/>
        <v>#REF!</v>
      </c>
      <c r="BZ62" s="130" t="e">
        <f t="shared" si="6"/>
        <v>#REF!</v>
      </c>
      <c r="CA62" s="5">
        <f t="shared" si="7"/>
        <v>0</v>
      </c>
      <c r="CB62" s="130" t="e">
        <f t="shared" si="8"/>
        <v>#REF!</v>
      </c>
      <c r="CC62" s="133" t="e">
        <f t="shared" si="9"/>
        <v>#REF!</v>
      </c>
    </row>
    <row r="63" spans="1:81" x14ac:dyDescent="0.25">
      <c r="A63" t="s">
        <v>112</v>
      </c>
      <c r="B63" s="129" t="e">
        <f>IF('Indicator Date hidden'!C64="x","x",B$2-'Indicator Date hidden'!C64)</f>
        <v>#REF!</v>
      </c>
      <c r="C63" s="129" t="e">
        <f>IF('Indicator Date hidden'!D64="x","x",C$2-'Indicator Date hidden'!D64)</f>
        <v>#REF!</v>
      </c>
      <c r="D63" s="129" t="e">
        <f>IF('Indicator Date hidden'!E64="x","x",D$2-'Indicator Date hidden'!E64)</f>
        <v>#REF!</v>
      </c>
      <c r="E63" s="129" t="e">
        <f>IF('Indicator Date hidden'!F64="x","x",E$2-'Indicator Date hidden'!F64)</f>
        <v>#REF!</v>
      </c>
      <c r="F63" s="129" t="e">
        <f>IF('Indicator Date hidden'!G64="x","x",F$2-'Indicator Date hidden'!G64)</f>
        <v>#REF!</v>
      </c>
      <c r="G63" s="129" t="e">
        <f>IF('Indicator Date hidden'!H64="x","x",G$2-'Indicator Date hidden'!H64)</f>
        <v>#REF!</v>
      </c>
      <c r="H63" s="129" t="e">
        <f>IF('Indicator Date hidden'!I64="x","x",H$2-'Indicator Date hidden'!I64)</f>
        <v>#REF!</v>
      </c>
      <c r="I63" s="129" t="e">
        <f>IF('Indicator Date hidden'!J64="x","x",I$2-'Indicator Date hidden'!J64)</f>
        <v>#REF!</v>
      </c>
      <c r="J63" s="129" t="e">
        <f>IF('Indicator Date hidden'!K64="x","x",J$2-'Indicator Date hidden'!K64)</f>
        <v>#REF!</v>
      </c>
      <c r="K63" s="129" t="e">
        <f>IF('Indicator Date hidden'!L64="x","x",K$2-'Indicator Date hidden'!L64)</f>
        <v>#REF!</v>
      </c>
      <c r="L63" s="129" t="e">
        <f>IF('Indicator Date hidden'!M64="x","x",L$2-'Indicator Date hidden'!M64)</f>
        <v>#REF!</v>
      </c>
      <c r="M63" s="129" t="e">
        <f>IF('Indicator Date hidden'!N64="x","x",M$2-'Indicator Date hidden'!N64)</f>
        <v>#REF!</v>
      </c>
      <c r="N63" s="129" t="e">
        <f>IF('Indicator Date hidden'!O64="x","x",N$2-'Indicator Date hidden'!O64)</f>
        <v>#REF!</v>
      </c>
      <c r="O63" s="129" t="e">
        <f>IF('Indicator Date hidden'!P64="x","x",O$2-'Indicator Date hidden'!P64)</f>
        <v>#REF!</v>
      </c>
      <c r="P63" s="129" t="e">
        <f>IF('Indicator Date hidden'!Q64="x","x",P$2-'Indicator Date hidden'!Q64)</f>
        <v>#REF!</v>
      </c>
      <c r="Q63" s="129" t="e">
        <f>IF('Indicator Date hidden'!R64="x","x",Q$2-'Indicator Date hidden'!R64)</f>
        <v>#REF!</v>
      </c>
      <c r="R63" s="129" t="e">
        <f>IF('Indicator Date hidden'!S64="x","x",R$2-'Indicator Date hidden'!S64)</f>
        <v>#REF!</v>
      </c>
      <c r="S63" s="129" t="e">
        <f>IF('Indicator Date hidden'!T64="x","x",S$2-'Indicator Date hidden'!T64)</f>
        <v>#REF!</v>
      </c>
      <c r="T63" s="129" t="e">
        <f>IF('Indicator Date hidden'!U64="x","x",T$2-'Indicator Date hidden'!U64)</f>
        <v>#REF!</v>
      </c>
      <c r="U63" s="129" t="e">
        <f>IF('Indicator Date hidden'!V64="x","x",U$2-'Indicator Date hidden'!V64)</f>
        <v>#REF!</v>
      </c>
      <c r="V63" s="129" t="e">
        <f>IF('Indicator Date hidden'!W64="x","x",V$2-'Indicator Date hidden'!W64)</f>
        <v>#REF!</v>
      </c>
      <c r="W63" s="129" t="e">
        <f>IF('Indicator Date hidden'!X64="x","x",W$2-'Indicator Date hidden'!X64)</f>
        <v>#REF!</v>
      </c>
      <c r="X63" s="129" t="e">
        <f>IF('Indicator Date hidden'!Y64="x","x",X$2-'Indicator Date hidden'!Y64)</f>
        <v>#REF!</v>
      </c>
      <c r="Y63" s="129" t="e">
        <f>IF('Indicator Date hidden'!Z64="x","x",Y$2-'Indicator Date hidden'!Z64)</f>
        <v>#REF!</v>
      </c>
      <c r="Z63" s="129" t="e">
        <f>IF('Indicator Date hidden'!AA64="x","x",Z$2-'Indicator Date hidden'!AA64)</f>
        <v>#REF!</v>
      </c>
      <c r="AA63" s="129" t="e">
        <f>IF('Indicator Date hidden'!AB64="x","x",AA$2-'Indicator Date hidden'!AB64)</f>
        <v>#REF!</v>
      </c>
      <c r="AB63" s="129" t="e">
        <f>IF('Indicator Date hidden'!AC64="x","x",AB$2-'Indicator Date hidden'!AC64)</f>
        <v>#REF!</v>
      </c>
      <c r="AC63" s="129" t="e">
        <f>IF('Indicator Date hidden'!AD64="x","x",AC$2-'Indicator Date hidden'!AD64)</f>
        <v>#REF!</v>
      </c>
      <c r="AD63" s="129" t="e">
        <f>IF('Indicator Date hidden'!AE64="x","x",AD$2-'Indicator Date hidden'!AE64)</f>
        <v>#REF!</v>
      </c>
      <c r="AE63" s="129" t="e">
        <f>IF('Indicator Date hidden'!AF64="x","x",AE$2-'Indicator Date hidden'!AF64)</f>
        <v>#REF!</v>
      </c>
      <c r="AF63" s="129" t="e">
        <f>IF('Indicator Date hidden'!AG64="x","x",AF$2-'Indicator Date hidden'!AG64)</f>
        <v>#REF!</v>
      </c>
      <c r="AG63" s="129" t="e">
        <f>IF('Indicator Date hidden'!AH64="x","x",AG$2-'Indicator Date hidden'!AH64)</f>
        <v>#REF!</v>
      </c>
      <c r="AH63" s="129" t="e">
        <f>IF('Indicator Date hidden'!AI64="x","x",AH$2-'Indicator Date hidden'!AI64)</f>
        <v>#REF!</v>
      </c>
      <c r="AI63" s="129" t="e">
        <f>IF('Indicator Date hidden'!AJ64="x","x",AI$2-'Indicator Date hidden'!AJ64)</f>
        <v>#REF!</v>
      </c>
      <c r="AJ63" s="129" t="e">
        <f>IF('Indicator Date hidden'!AK64="x","x",AJ$2-'Indicator Date hidden'!AK64)</f>
        <v>#REF!</v>
      </c>
      <c r="AK63" s="129" t="e">
        <f>IF('Indicator Date hidden'!AL64="x","x",AK$2-'Indicator Date hidden'!AL64)</f>
        <v>#REF!</v>
      </c>
      <c r="AL63" s="129" t="e">
        <f>IF('Indicator Date hidden'!AM64="x","x",AL$2-'Indicator Date hidden'!AM64)</f>
        <v>#REF!</v>
      </c>
      <c r="AM63" s="129" t="e">
        <f>IF('Indicator Date hidden'!AN64="x","x",AM$2-'Indicator Date hidden'!AN64)</f>
        <v>#REF!</v>
      </c>
      <c r="AN63" s="129" t="e">
        <f>IF('Indicator Date hidden'!AO64="x","x",AN$2-'Indicator Date hidden'!AO64)</f>
        <v>#REF!</v>
      </c>
      <c r="AO63" s="129" t="e">
        <f>IF('Indicator Date hidden'!AP64="x","x",AO$2-'Indicator Date hidden'!AP64)</f>
        <v>#REF!</v>
      </c>
      <c r="AP63" s="129" t="e">
        <f>IF('Indicator Date hidden'!AQ64="x","x",AP$2-'Indicator Date hidden'!AQ64)</f>
        <v>#REF!</v>
      </c>
      <c r="AQ63" s="129" t="e">
        <f>IF('Indicator Date hidden'!AR64="x","x",AQ$2-'Indicator Date hidden'!AR64)</f>
        <v>#REF!</v>
      </c>
      <c r="AR63" s="129" t="e">
        <f>IF('Indicator Date hidden'!AS64="x","x",AR$2-'Indicator Date hidden'!AS64)</f>
        <v>#REF!</v>
      </c>
      <c r="AS63" s="129" t="e">
        <f>IF('Indicator Date hidden'!AT64="x","x",AS$2-'Indicator Date hidden'!AT64)</f>
        <v>#REF!</v>
      </c>
      <c r="AT63" s="129" t="e">
        <f>IF('Indicator Date hidden'!AU64="x","x",AT$2-'Indicator Date hidden'!AU64)</f>
        <v>#REF!</v>
      </c>
      <c r="AU63" s="129" t="e">
        <f>IF('Indicator Date hidden'!AV64="x","x",AU$2-'Indicator Date hidden'!AV64)</f>
        <v>#REF!</v>
      </c>
      <c r="AV63" s="129" t="e">
        <f>IF('Indicator Date hidden'!AW64="x","x",AV$2-'Indicator Date hidden'!AW64)</f>
        <v>#REF!</v>
      </c>
      <c r="AW63" s="129" t="e">
        <f>IF('Indicator Date hidden'!AX64="x","x",AW$2-'Indicator Date hidden'!AX64)</f>
        <v>#REF!</v>
      </c>
      <c r="AX63" s="129" t="e">
        <f>IF('Indicator Date hidden'!AY64="x","x",AX$2-'Indicator Date hidden'!AY64)</f>
        <v>#REF!</v>
      </c>
      <c r="AY63" s="129" t="e">
        <f>IF('Indicator Date hidden'!AZ64="x","x",AY$2-'Indicator Date hidden'!AZ64)</f>
        <v>#REF!</v>
      </c>
      <c r="AZ63" s="129" t="e">
        <f>IF('Indicator Date hidden'!BA64="x","x",AZ$2-'Indicator Date hidden'!BA64)</f>
        <v>#REF!</v>
      </c>
      <c r="BA63" s="129" t="e">
        <f>IF('Indicator Date hidden'!BB64="x","x",BA$2-'Indicator Date hidden'!BB64)</f>
        <v>#REF!</v>
      </c>
      <c r="BB63" s="129" t="e">
        <f>IF('Indicator Date hidden'!BC64="x","x",BB$2-'Indicator Date hidden'!BC64)</f>
        <v>#REF!</v>
      </c>
      <c r="BC63" s="129" t="e">
        <f>IF('Indicator Date hidden'!BD64="x","x",BC$2-'Indicator Date hidden'!BD64)</f>
        <v>#REF!</v>
      </c>
      <c r="BD63" s="129" t="e">
        <f>IF('Indicator Date hidden'!BE64="x","x",BD$2-'Indicator Date hidden'!BE64)</f>
        <v>#REF!</v>
      </c>
      <c r="BE63" s="129" t="e">
        <f>IF('Indicator Date hidden'!BF64="x","x",BE$2-'Indicator Date hidden'!BF64)</f>
        <v>#REF!</v>
      </c>
      <c r="BF63" s="129" t="e">
        <f>IF('Indicator Date hidden'!BG64="x","x",BF$2-'Indicator Date hidden'!BG64)</f>
        <v>#REF!</v>
      </c>
      <c r="BG63" s="129" t="e">
        <f>IF('Indicator Date hidden'!BH64="x","x",BG$2-'Indicator Date hidden'!BH64)</f>
        <v>#REF!</v>
      </c>
      <c r="BH63" s="129" t="e">
        <f>IF('Indicator Date hidden'!BI64="x","x",BH$2-'Indicator Date hidden'!BI64)</f>
        <v>#REF!</v>
      </c>
      <c r="BI63" s="129" t="e">
        <f>IF('Indicator Date hidden'!BJ64="x","x",BI$2-'Indicator Date hidden'!BJ64)</f>
        <v>#REF!</v>
      </c>
      <c r="BJ63" s="129" t="e">
        <f>IF('Indicator Date hidden'!BK64="x","x",BJ$2-'Indicator Date hidden'!BK64)</f>
        <v>#REF!</v>
      </c>
      <c r="BK63" s="129" t="e">
        <f>IF('Indicator Date hidden'!BL64="x","x",BK$2-'Indicator Date hidden'!BL64)</f>
        <v>#REF!</v>
      </c>
      <c r="BL63" s="129" t="e">
        <f>IF('Indicator Date hidden'!BM64="x","x",BL$2-'Indicator Date hidden'!BM64)</f>
        <v>#REF!</v>
      </c>
      <c r="BM63" s="129" t="e">
        <f>IF('Indicator Date hidden'!BN64="x","x",BM$2-'Indicator Date hidden'!BN64)</f>
        <v>#REF!</v>
      </c>
      <c r="BN63" s="129" t="e">
        <f>IF('Indicator Date hidden'!BO64="x","x",BN$2-'Indicator Date hidden'!BO64)</f>
        <v>#REF!</v>
      </c>
      <c r="BO63" s="129" t="e">
        <f>IF('Indicator Date hidden'!BP64="x","x",BO$2-'Indicator Date hidden'!BP64)</f>
        <v>#REF!</v>
      </c>
      <c r="BP63" s="129" t="e">
        <f>IF('Indicator Date hidden'!BQ64="x","x",BP$2-'Indicator Date hidden'!BQ64)</f>
        <v>#REF!</v>
      </c>
      <c r="BQ63" s="129" t="e">
        <f>IF('Indicator Date hidden'!BR64="x","x",BQ$2-'Indicator Date hidden'!BR64)</f>
        <v>#REF!</v>
      </c>
      <c r="BR63" s="129" t="e">
        <f>IF('Indicator Date hidden'!BS64="x","x",BR$2-'Indicator Date hidden'!BS64)</f>
        <v>#REF!</v>
      </c>
      <c r="BS63" s="129" t="e">
        <f>IF('Indicator Date hidden'!BT64="x","x",BS$2-'Indicator Date hidden'!BT64)</f>
        <v>#REF!</v>
      </c>
      <c r="BT63" s="129" t="e">
        <f>IF('Indicator Date hidden'!BU64="x","x",BT$2-'Indicator Date hidden'!BU64)</f>
        <v>#REF!</v>
      </c>
      <c r="BU63" s="129" t="e">
        <f>IF('Indicator Date hidden'!BV64="x","x",BU$2-'Indicator Date hidden'!BV64)</f>
        <v>#REF!</v>
      </c>
      <c r="BV63" s="129" t="e">
        <f>IF('Indicator Date hidden'!BW64="x","x",BV$2-'Indicator Date hidden'!BW64)</f>
        <v>#REF!</v>
      </c>
      <c r="BW63" s="129" t="e">
        <f>IF('Indicator Date hidden'!BX64="x","x",BW$2-'Indicator Date hidden'!BX64)</f>
        <v>#REF!</v>
      </c>
      <c r="BX63" s="129" t="e">
        <f>IF('Indicator Date hidden'!BY64="x","x",BX$2-'Indicator Date hidden'!BY64)</f>
        <v>#REF!</v>
      </c>
      <c r="BY63" s="5" t="e">
        <f t="shared" si="5"/>
        <v>#REF!</v>
      </c>
      <c r="BZ63" s="130" t="e">
        <f t="shared" si="6"/>
        <v>#REF!</v>
      </c>
      <c r="CA63" s="5">
        <f t="shared" si="7"/>
        <v>0</v>
      </c>
      <c r="CB63" s="130" t="e">
        <f t="shared" si="8"/>
        <v>#REF!</v>
      </c>
      <c r="CC63" s="133" t="e">
        <f t="shared" si="9"/>
        <v>#REF!</v>
      </c>
    </row>
    <row r="64" spans="1:81" x14ac:dyDescent="0.25">
      <c r="A64" t="s">
        <v>114</v>
      </c>
      <c r="B64" s="129" t="e">
        <f>IF('Indicator Date hidden'!C65="x","x",B$2-'Indicator Date hidden'!C65)</f>
        <v>#REF!</v>
      </c>
      <c r="C64" s="129" t="e">
        <f>IF('Indicator Date hidden'!D65="x","x",C$2-'Indicator Date hidden'!D65)</f>
        <v>#REF!</v>
      </c>
      <c r="D64" s="129" t="e">
        <f>IF('Indicator Date hidden'!E65="x","x",D$2-'Indicator Date hidden'!E65)</f>
        <v>#REF!</v>
      </c>
      <c r="E64" s="129" t="e">
        <f>IF('Indicator Date hidden'!F65="x","x",E$2-'Indicator Date hidden'!F65)</f>
        <v>#REF!</v>
      </c>
      <c r="F64" s="129" t="e">
        <f>IF('Indicator Date hidden'!G65="x","x",F$2-'Indicator Date hidden'!G65)</f>
        <v>#REF!</v>
      </c>
      <c r="G64" s="129" t="e">
        <f>IF('Indicator Date hidden'!H65="x","x",G$2-'Indicator Date hidden'!H65)</f>
        <v>#REF!</v>
      </c>
      <c r="H64" s="129" t="e">
        <f>IF('Indicator Date hidden'!I65="x","x",H$2-'Indicator Date hidden'!I65)</f>
        <v>#REF!</v>
      </c>
      <c r="I64" s="129" t="e">
        <f>IF('Indicator Date hidden'!J65="x","x",I$2-'Indicator Date hidden'!J65)</f>
        <v>#REF!</v>
      </c>
      <c r="J64" s="129" t="e">
        <f>IF('Indicator Date hidden'!K65="x","x",J$2-'Indicator Date hidden'!K65)</f>
        <v>#REF!</v>
      </c>
      <c r="K64" s="129" t="e">
        <f>IF('Indicator Date hidden'!L65="x","x",K$2-'Indicator Date hidden'!L65)</f>
        <v>#REF!</v>
      </c>
      <c r="L64" s="129" t="e">
        <f>IF('Indicator Date hidden'!M65="x","x",L$2-'Indicator Date hidden'!M65)</f>
        <v>#REF!</v>
      </c>
      <c r="M64" s="129" t="e">
        <f>IF('Indicator Date hidden'!N65="x","x",M$2-'Indicator Date hidden'!N65)</f>
        <v>#REF!</v>
      </c>
      <c r="N64" s="129" t="e">
        <f>IF('Indicator Date hidden'!O65="x","x",N$2-'Indicator Date hidden'!O65)</f>
        <v>#REF!</v>
      </c>
      <c r="O64" s="129" t="e">
        <f>IF('Indicator Date hidden'!P65="x","x",O$2-'Indicator Date hidden'!P65)</f>
        <v>#REF!</v>
      </c>
      <c r="P64" s="129" t="e">
        <f>IF('Indicator Date hidden'!Q65="x","x",P$2-'Indicator Date hidden'!Q65)</f>
        <v>#REF!</v>
      </c>
      <c r="Q64" s="129" t="e">
        <f>IF('Indicator Date hidden'!R65="x","x",Q$2-'Indicator Date hidden'!R65)</f>
        <v>#REF!</v>
      </c>
      <c r="R64" s="129" t="e">
        <f>IF('Indicator Date hidden'!S65="x","x",R$2-'Indicator Date hidden'!S65)</f>
        <v>#REF!</v>
      </c>
      <c r="S64" s="129" t="e">
        <f>IF('Indicator Date hidden'!T65="x","x",S$2-'Indicator Date hidden'!T65)</f>
        <v>#REF!</v>
      </c>
      <c r="T64" s="129" t="e">
        <f>IF('Indicator Date hidden'!U65="x","x",T$2-'Indicator Date hidden'!U65)</f>
        <v>#REF!</v>
      </c>
      <c r="U64" s="129" t="e">
        <f>IF('Indicator Date hidden'!V65="x","x",U$2-'Indicator Date hidden'!V65)</f>
        <v>#REF!</v>
      </c>
      <c r="V64" s="129" t="e">
        <f>IF('Indicator Date hidden'!W65="x","x",V$2-'Indicator Date hidden'!W65)</f>
        <v>#REF!</v>
      </c>
      <c r="W64" s="129" t="e">
        <f>IF('Indicator Date hidden'!X65="x","x",W$2-'Indicator Date hidden'!X65)</f>
        <v>#REF!</v>
      </c>
      <c r="X64" s="129" t="e">
        <f>IF('Indicator Date hidden'!Y65="x","x",X$2-'Indicator Date hidden'!Y65)</f>
        <v>#REF!</v>
      </c>
      <c r="Y64" s="129" t="e">
        <f>IF('Indicator Date hidden'!Z65="x","x",Y$2-'Indicator Date hidden'!Z65)</f>
        <v>#REF!</v>
      </c>
      <c r="Z64" s="129" t="e">
        <f>IF('Indicator Date hidden'!AA65="x","x",Z$2-'Indicator Date hidden'!AA65)</f>
        <v>#REF!</v>
      </c>
      <c r="AA64" s="129" t="e">
        <f>IF('Indicator Date hidden'!AB65="x","x",AA$2-'Indicator Date hidden'!AB65)</f>
        <v>#REF!</v>
      </c>
      <c r="AB64" s="129" t="e">
        <f>IF('Indicator Date hidden'!AC65="x","x",AB$2-'Indicator Date hidden'!AC65)</f>
        <v>#REF!</v>
      </c>
      <c r="AC64" s="129" t="e">
        <f>IF('Indicator Date hidden'!AD65="x","x",AC$2-'Indicator Date hidden'!AD65)</f>
        <v>#REF!</v>
      </c>
      <c r="AD64" s="129" t="e">
        <f>IF('Indicator Date hidden'!AE65="x","x",AD$2-'Indicator Date hidden'!AE65)</f>
        <v>#REF!</v>
      </c>
      <c r="AE64" s="129" t="e">
        <f>IF('Indicator Date hidden'!AF65="x","x",AE$2-'Indicator Date hidden'!AF65)</f>
        <v>#REF!</v>
      </c>
      <c r="AF64" s="129" t="e">
        <f>IF('Indicator Date hidden'!AG65="x","x",AF$2-'Indicator Date hidden'!AG65)</f>
        <v>#REF!</v>
      </c>
      <c r="AG64" s="129" t="e">
        <f>IF('Indicator Date hidden'!AH65="x","x",AG$2-'Indicator Date hidden'!AH65)</f>
        <v>#REF!</v>
      </c>
      <c r="AH64" s="129" t="e">
        <f>IF('Indicator Date hidden'!AI65="x","x",AH$2-'Indicator Date hidden'!AI65)</f>
        <v>#REF!</v>
      </c>
      <c r="AI64" s="129" t="e">
        <f>IF('Indicator Date hidden'!AJ65="x","x",AI$2-'Indicator Date hidden'!AJ65)</f>
        <v>#REF!</v>
      </c>
      <c r="AJ64" s="129" t="e">
        <f>IF('Indicator Date hidden'!AK65="x","x",AJ$2-'Indicator Date hidden'!AK65)</f>
        <v>#REF!</v>
      </c>
      <c r="AK64" s="129" t="e">
        <f>IF('Indicator Date hidden'!AL65="x","x",AK$2-'Indicator Date hidden'!AL65)</f>
        <v>#REF!</v>
      </c>
      <c r="AL64" s="129" t="e">
        <f>IF('Indicator Date hidden'!AM65="x","x",AL$2-'Indicator Date hidden'!AM65)</f>
        <v>#REF!</v>
      </c>
      <c r="AM64" s="129" t="e">
        <f>IF('Indicator Date hidden'!AN65="x","x",AM$2-'Indicator Date hidden'!AN65)</f>
        <v>#REF!</v>
      </c>
      <c r="AN64" s="129" t="e">
        <f>IF('Indicator Date hidden'!AO65="x","x",AN$2-'Indicator Date hidden'!AO65)</f>
        <v>#REF!</v>
      </c>
      <c r="AO64" s="129" t="e">
        <f>IF('Indicator Date hidden'!AP65="x","x",AO$2-'Indicator Date hidden'!AP65)</f>
        <v>#REF!</v>
      </c>
      <c r="AP64" s="129" t="e">
        <f>IF('Indicator Date hidden'!AQ65="x","x",AP$2-'Indicator Date hidden'!AQ65)</f>
        <v>#REF!</v>
      </c>
      <c r="AQ64" s="129" t="e">
        <f>IF('Indicator Date hidden'!AR65="x","x",AQ$2-'Indicator Date hidden'!AR65)</f>
        <v>#REF!</v>
      </c>
      <c r="AR64" s="129" t="e">
        <f>IF('Indicator Date hidden'!AS65="x","x",AR$2-'Indicator Date hidden'!AS65)</f>
        <v>#REF!</v>
      </c>
      <c r="AS64" s="129" t="e">
        <f>IF('Indicator Date hidden'!AT65="x","x",AS$2-'Indicator Date hidden'!AT65)</f>
        <v>#REF!</v>
      </c>
      <c r="AT64" s="129" t="e">
        <f>IF('Indicator Date hidden'!AU65="x","x",AT$2-'Indicator Date hidden'!AU65)</f>
        <v>#REF!</v>
      </c>
      <c r="AU64" s="129" t="e">
        <f>IF('Indicator Date hidden'!AV65="x","x",AU$2-'Indicator Date hidden'!AV65)</f>
        <v>#REF!</v>
      </c>
      <c r="AV64" s="129" t="e">
        <f>IF('Indicator Date hidden'!AW65="x","x",AV$2-'Indicator Date hidden'!AW65)</f>
        <v>#REF!</v>
      </c>
      <c r="AW64" s="129" t="e">
        <f>IF('Indicator Date hidden'!AX65="x","x",AW$2-'Indicator Date hidden'!AX65)</f>
        <v>#REF!</v>
      </c>
      <c r="AX64" s="129" t="e">
        <f>IF('Indicator Date hidden'!AY65="x","x",AX$2-'Indicator Date hidden'!AY65)</f>
        <v>#REF!</v>
      </c>
      <c r="AY64" s="129" t="e">
        <f>IF('Indicator Date hidden'!AZ65="x","x",AY$2-'Indicator Date hidden'!AZ65)</f>
        <v>#REF!</v>
      </c>
      <c r="AZ64" s="129" t="e">
        <f>IF('Indicator Date hidden'!BA65="x","x",AZ$2-'Indicator Date hidden'!BA65)</f>
        <v>#REF!</v>
      </c>
      <c r="BA64" s="129" t="e">
        <f>IF('Indicator Date hidden'!BB65="x","x",BA$2-'Indicator Date hidden'!BB65)</f>
        <v>#REF!</v>
      </c>
      <c r="BB64" s="129" t="e">
        <f>IF('Indicator Date hidden'!BC65="x","x",BB$2-'Indicator Date hidden'!BC65)</f>
        <v>#REF!</v>
      </c>
      <c r="BC64" s="129" t="e">
        <f>IF('Indicator Date hidden'!BD65="x","x",BC$2-'Indicator Date hidden'!BD65)</f>
        <v>#REF!</v>
      </c>
      <c r="BD64" s="129" t="e">
        <f>IF('Indicator Date hidden'!BE65="x","x",BD$2-'Indicator Date hidden'!BE65)</f>
        <v>#REF!</v>
      </c>
      <c r="BE64" s="129" t="e">
        <f>IF('Indicator Date hidden'!BF65="x","x",BE$2-'Indicator Date hidden'!BF65)</f>
        <v>#REF!</v>
      </c>
      <c r="BF64" s="129" t="e">
        <f>IF('Indicator Date hidden'!BG65="x","x",BF$2-'Indicator Date hidden'!BG65)</f>
        <v>#REF!</v>
      </c>
      <c r="BG64" s="129" t="e">
        <f>IF('Indicator Date hidden'!BH65="x","x",BG$2-'Indicator Date hidden'!BH65)</f>
        <v>#REF!</v>
      </c>
      <c r="BH64" s="129" t="e">
        <f>IF('Indicator Date hidden'!BI65="x","x",BH$2-'Indicator Date hidden'!BI65)</f>
        <v>#REF!</v>
      </c>
      <c r="BI64" s="129" t="e">
        <f>IF('Indicator Date hidden'!BJ65="x","x",BI$2-'Indicator Date hidden'!BJ65)</f>
        <v>#REF!</v>
      </c>
      <c r="BJ64" s="129" t="e">
        <f>IF('Indicator Date hidden'!BK65="x","x",BJ$2-'Indicator Date hidden'!BK65)</f>
        <v>#REF!</v>
      </c>
      <c r="BK64" s="129" t="e">
        <f>IF('Indicator Date hidden'!BL65="x","x",BK$2-'Indicator Date hidden'!BL65)</f>
        <v>#REF!</v>
      </c>
      <c r="BL64" s="129" t="e">
        <f>IF('Indicator Date hidden'!BM65="x","x",BL$2-'Indicator Date hidden'!BM65)</f>
        <v>#REF!</v>
      </c>
      <c r="BM64" s="129" t="e">
        <f>IF('Indicator Date hidden'!BN65="x","x",BM$2-'Indicator Date hidden'!BN65)</f>
        <v>#REF!</v>
      </c>
      <c r="BN64" s="129" t="e">
        <f>IF('Indicator Date hidden'!BO65="x","x",BN$2-'Indicator Date hidden'!BO65)</f>
        <v>#REF!</v>
      </c>
      <c r="BO64" s="129" t="e">
        <f>IF('Indicator Date hidden'!BP65="x","x",BO$2-'Indicator Date hidden'!BP65)</f>
        <v>#REF!</v>
      </c>
      <c r="BP64" s="129" t="e">
        <f>IF('Indicator Date hidden'!BQ65="x","x",BP$2-'Indicator Date hidden'!BQ65)</f>
        <v>#REF!</v>
      </c>
      <c r="BQ64" s="129" t="e">
        <f>IF('Indicator Date hidden'!BR65="x","x",BQ$2-'Indicator Date hidden'!BR65)</f>
        <v>#REF!</v>
      </c>
      <c r="BR64" s="129" t="e">
        <f>IF('Indicator Date hidden'!BS65="x","x",BR$2-'Indicator Date hidden'!BS65)</f>
        <v>#REF!</v>
      </c>
      <c r="BS64" s="129" t="e">
        <f>IF('Indicator Date hidden'!BT65="x","x",BS$2-'Indicator Date hidden'!BT65)</f>
        <v>#REF!</v>
      </c>
      <c r="BT64" s="129" t="e">
        <f>IF('Indicator Date hidden'!BU65="x","x",BT$2-'Indicator Date hidden'!BU65)</f>
        <v>#REF!</v>
      </c>
      <c r="BU64" s="129" t="e">
        <f>IF('Indicator Date hidden'!BV65="x","x",BU$2-'Indicator Date hidden'!BV65)</f>
        <v>#REF!</v>
      </c>
      <c r="BV64" s="129" t="e">
        <f>IF('Indicator Date hidden'!BW65="x","x",BV$2-'Indicator Date hidden'!BW65)</f>
        <v>#REF!</v>
      </c>
      <c r="BW64" s="129" t="e">
        <f>IF('Indicator Date hidden'!BX65="x","x",BW$2-'Indicator Date hidden'!BX65)</f>
        <v>#REF!</v>
      </c>
      <c r="BX64" s="129" t="e">
        <f>IF('Indicator Date hidden'!BY65="x","x",BX$2-'Indicator Date hidden'!BY65)</f>
        <v>#REF!</v>
      </c>
      <c r="BY64" s="5" t="e">
        <f t="shared" si="5"/>
        <v>#REF!</v>
      </c>
      <c r="BZ64" s="130" t="e">
        <f t="shared" si="6"/>
        <v>#REF!</v>
      </c>
      <c r="CA64" s="5">
        <f t="shared" si="7"/>
        <v>0</v>
      </c>
      <c r="CB64" s="130" t="e">
        <f t="shared" si="8"/>
        <v>#REF!</v>
      </c>
      <c r="CC64" s="133" t="e">
        <f t="shared" si="9"/>
        <v>#REF!</v>
      </c>
    </row>
    <row r="65" spans="1:81" x14ac:dyDescent="0.25">
      <c r="A65" t="s">
        <v>116</v>
      </c>
      <c r="B65" s="129" t="e">
        <f>IF('Indicator Date hidden'!C66="x","x",B$2-'Indicator Date hidden'!C66)</f>
        <v>#REF!</v>
      </c>
      <c r="C65" s="129" t="e">
        <f>IF('Indicator Date hidden'!D66="x","x",C$2-'Indicator Date hidden'!D66)</f>
        <v>#REF!</v>
      </c>
      <c r="D65" s="129" t="e">
        <f>IF('Indicator Date hidden'!E66="x","x",D$2-'Indicator Date hidden'!E66)</f>
        <v>#REF!</v>
      </c>
      <c r="E65" s="129" t="e">
        <f>IF('Indicator Date hidden'!F66="x","x",E$2-'Indicator Date hidden'!F66)</f>
        <v>#REF!</v>
      </c>
      <c r="F65" s="129" t="e">
        <f>IF('Indicator Date hidden'!G66="x","x",F$2-'Indicator Date hidden'!G66)</f>
        <v>#REF!</v>
      </c>
      <c r="G65" s="129" t="e">
        <f>IF('Indicator Date hidden'!H66="x","x",G$2-'Indicator Date hidden'!H66)</f>
        <v>#REF!</v>
      </c>
      <c r="H65" s="129" t="e">
        <f>IF('Indicator Date hidden'!I66="x","x",H$2-'Indicator Date hidden'!I66)</f>
        <v>#REF!</v>
      </c>
      <c r="I65" s="129" t="e">
        <f>IF('Indicator Date hidden'!J66="x","x",I$2-'Indicator Date hidden'!J66)</f>
        <v>#REF!</v>
      </c>
      <c r="J65" s="129" t="e">
        <f>IF('Indicator Date hidden'!K66="x","x",J$2-'Indicator Date hidden'!K66)</f>
        <v>#REF!</v>
      </c>
      <c r="K65" s="129" t="e">
        <f>IF('Indicator Date hidden'!L66="x","x",K$2-'Indicator Date hidden'!L66)</f>
        <v>#REF!</v>
      </c>
      <c r="L65" s="129" t="e">
        <f>IF('Indicator Date hidden'!M66="x","x",L$2-'Indicator Date hidden'!M66)</f>
        <v>#REF!</v>
      </c>
      <c r="M65" s="129" t="e">
        <f>IF('Indicator Date hidden'!N66="x","x",M$2-'Indicator Date hidden'!N66)</f>
        <v>#REF!</v>
      </c>
      <c r="N65" s="129" t="e">
        <f>IF('Indicator Date hidden'!O66="x","x",N$2-'Indicator Date hidden'!O66)</f>
        <v>#REF!</v>
      </c>
      <c r="O65" s="129" t="e">
        <f>IF('Indicator Date hidden'!P66="x","x",O$2-'Indicator Date hidden'!P66)</f>
        <v>#REF!</v>
      </c>
      <c r="P65" s="129" t="e">
        <f>IF('Indicator Date hidden'!Q66="x","x",P$2-'Indicator Date hidden'!Q66)</f>
        <v>#REF!</v>
      </c>
      <c r="Q65" s="129" t="e">
        <f>IF('Indicator Date hidden'!R66="x","x",Q$2-'Indicator Date hidden'!R66)</f>
        <v>#REF!</v>
      </c>
      <c r="R65" s="129" t="e">
        <f>IF('Indicator Date hidden'!S66="x","x",R$2-'Indicator Date hidden'!S66)</f>
        <v>#REF!</v>
      </c>
      <c r="S65" s="129" t="e">
        <f>IF('Indicator Date hidden'!T66="x","x",S$2-'Indicator Date hidden'!T66)</f>
        <v>#REF!</v>
      </c>
      <c r="T65" s="129" t="e">
        <f>IF('Indicator Date hidden'!U66="x","x",T$2-'Indicator Date hidden'!U66)</f>
        <v>#REF!</v>
      </c>
      <c r="U65" s="129" t="e">
        <f>IF('Indicator Date hidden'!V66="x","x",U$2-'Indicator Date hidden'!V66)</f>
        <v>#REF!</v>
      </c>
      <c r="V65" s="129" t="e">
        <f>IF('Indicator Date hidden'!W66="x","x",V$2-'Indicator Date hidden'!W66)</f>
        <v>#REF!</v>
      </c>
      <c r="W65" s="129" t="e">
        <f>IF('Indicator Date hidden'!X66="x","x",W$2-'Indicator Date hidden'!X66)</f>
        <v>#REF!</v>
      </c>
      <c r="X65" s="129" t="e">
        <f>IF('Indicator Date hidden'!Y66="x","x",X$2-'Indicator Date hidden'!Y66)</f>
        <v>#REF!</v>
      </c>
      <c r="Y65" s="129" t="e">
        <f>IF('Indicator Date hidden'!Z66="x","x",Y$2-'Indicator Date hidden'!Z66)</f>
        <v>#REF!</v>
      </c>
      <c r="Z65" s="129" t="e">
        <f>IF('Indicator Date hidden'!AA66="x","x",Z$2-'Indicator Date hidden'!AA66)</f>
        <v>#REF!</v>
      </c>
      <c r="AA65" s="129" t="e">
        <f>IF('Indicator Date hidden'!AB66="x","x",AA$2-'Indicator Date hidden'!AB66)</f>
        <v>#REF!</v>
      </c>
      <c r="AB65" s="129" t="e">
        <f>IF('Indicator Date hidden'!AC66="x","x",AB$2-'Indicator Date hidden'!AC66)</f>
        <v>#REF!</v>
      </c>
      <c r="AC65" s="129" t="e">
        <f>IF('Indicator Date hidden'!AD66="x","x",AC$2-'Indicator Date hidden'!AD66)</f>
        <v>#REF!</v>
      </c>
      <c r="AD65" s="129" t="e">
        <f>IF('Indicator Date hidden'!AE66="x","x",AD$2-'Indicator Date hidden'!AE66)</f>
        <v>#REF!</v>
      </c>
      <c r="AE65" s="129" t="e">
        <f>IF('Indicator Date hidden'!AF66="x","x",AE$2-'Indicator Date hidden'!AF66)</f>
        <v>#REF!</v>
      </c>
      <c r="AF65" s="129" t="e">
        <f>IF('Indicator Date hidden'!AG66="x","x",AF$2-'Indicator Date hidden'!AG66)</f>
        <v>#REF!</v>
      </c>
      <c r="AG65" s="129" t="e">
        <f>IF('Indicator Date hidden'!AH66="x","x",AG$2-'Indicator Date hidden'!AH66)</f>
        <v>#REF!</v>
      </c>
      <c r="AH65" s="129" t="e">
        <f>IF('Indicator Date hidden'!AI66="x","x",AH$2-'Indicator Date hidden'!AI66)</f>
        <v>#REF!</v>
      </c>
      <c r="AI65" s="129" t="e">
        <f>IF('Indicator Date hidden'!AJ66="x","x",AI$2-'Indicator Date hidden'!AJ66)</f>
        <v>#REF!</v>
      </c>
      <c r="AJ65" s="129" t="e">
        <f>IF('Indicator Date hidden'!AK66="x","x",AJ$2-'Indicator Date hidden'!AK66)</f>
        <v>#REF!</v>
      </c>
      <c r="AK65" s="129" t="e">
        <f>IF('Indicator Date hidden'!AL66="x","x",AK$2-'Indicator Date hidden'!AL66)</f>
        <v>#REF!</v>
      </c>
      <c r="AL65" s="129" t="e">
        <f>IF('Indicator Date hidden'!AM66="x","x",AL$2-'Indicator Date hidden'!AM66)</f>
        <v>#REF!</v>
      </c>
      <c r="AM65" s="129" t="e">
        <f>IF('Indicator Date hidden'!AN66="x","x",AM$2-'Indicator Date hidden'!AN66)</f>
        <v>#REF!</v>
      </c>
      <c r="AN65" s="129" t="e">
        <f>IF('Indicator Date hidden'!AO66="x","x",AN$2-'Indicator Date hidden'!AO66)</f>
        <v>#REF!</v>
      </c>
      <c r="AO65" s="129" t="e">
        <f>IF('Indicator Date hidden'!AP66="x","x",AO$2-'Indicator Date hidden'!AP66)</f>
        <v>#REF!</v>
      </c>
      <c r="AP65" s="129" t="e">
        <f>IF('Indicator Date hidden'!AQ66="x","x",AP$2-'Indicator Date hidden'!AQ66)</f>
        <v>#REF!</v>
      </c>
      <c r="AQ65" s="129" t="e">
        <f>IF('Indicator Date hidden'!AR66="x","x",AQ$2-'Indicator Date hidden'!AR66)</f>
        <v>#REF!</v>
      </c>
      <c r="AR65" s="129" t="e">
        <f>IF('Indicator Date hidden'!AS66="x","x",AR$2-'Indicator Date hidden'!AS66)</f>
        <v>#REF!</v>
      </c>
      <c r="AS65" s="129" t="e">
        <f>IF('Indicator Date hidden'!AT66="x","x",AS$2-'Indicator Date hidden'!AT66)</f>
        <v>#REF!</v>
      </c>
      <c r="AT65" s="129" t="e">
        <f>IF('Indicator Date hidden'!AU66="x","x",AT$2-'Indicator Date hidden'!AU66)</f>
        <v>#REF!</v>
      </c>
      <c r="AU65" s="129" t="e">
        <f>IF('Indicator Date hidden'!AV66="x","x",AU$2-'Indicator Date hidden'!AV66)</f>
        <v>#REF!</v>
      </c>
      <c r="AV65" s="129" t="e">
        <f>IF('Indicator Date hidden'!AW66="x","x",AV$2-'Indicator Date hidden'!AW66)</f>
        <v>#REF!</v>
      </c>
      <c r="AW65" s="129" t="e">
        <f>IF('Indicator Date hidden'!AX66="x","x",AW$2-'Indicator Date hidden'!AX66)</f>
        <v>#REF!</v>
      </c>
      <c r="AX65" s="129" t="e">
        <f>IF('Indicator Date hidden'!AY66="x","x",AX$2-'Indicator Date hidden'!AY66)</f>
        <v>#REF!</v>
      </c>
      <c r="AY65" s="129" t="e">
        <f>IF('Indicator Date hidden'!AZ66="x","x",AY$2-'Indicator Date hidden'!AZ66)</f>
        <v>#REF!</v>
      </c>
      <c r="AZ65" s="129" t="e">
        <f>IF('Indicator Date hidden'!BA66="x","x",AZ$2-'Indicator Date hidden'!BA66)</f>
        <v>#REF!</v>
      </c>
      <c r="BA65" s="129" t="e">
        <f>IF('Indicator Date hidden'!BB66="x","x",BA$2-'Indicator Date hidden'!BB66)</f>
        <v>#REF!</v>
      </c>
      <c r="BB65" s="129" t="e">
        <f>IF('Indicator Date hidden'!BC66="x","x",BB$2-'Indicator Date hidden'!BC66)</f>
        <v>#REF!</v>
      </c>
      <c r="BC65" s="129" t="e">
        <f>IF('Indicator Date hidden'!BD66="x","x",BC$2-'Indicator Date hidden'!BD66)</f>
        <v>#REF!</v>
      </c>
      <c r="BD65" s="129" t="e">
        <f>IF('Indicator Date hidden'!BE66="x","x",BD$2-'Indicator Date hidden'!BE66)</f>
        <v>#REF!</v>
      </c>
      <c r="BE65" s="129" t="e">
        <f>IF('Indicator Date hidden'!BF66="x","x",BE$2-'Indicator Date hidden'!BF66)</f>
        <v>#REF!</v>
      </c>
      <c r="BF65" s="129" t="e">
        <f>IF('Indicator Date hidden'!BG66="x","x",BF$2-'Indicator Date hidden'!BG66)</f>
        <v>#REF!</v>
      </c>
      <c r="BG65" s="129" t="e">
        <f>IF('Indicator Date hidden'!BH66="x","x",BG$2-'Indicator Date hidden'!BH66)</f>
        <v>#REF!</v>
      </c>
      <c r="BH65" s="129" t="e">
        <f>IF('Indicator Date hidden'!BI66="x","x",BH$2-'Indicator Date hidden'!BI66)</f>
        <v>#REF!</v>
      </c>
      <c r="BI65" s="129" t="e">
        <f>IF('Indicator Date hidden'!BJ66="x","x",BI$2-'Indicator Date hidden'!BJ66)</f>
        <v>#REF!</v>
      </c>
      <c r="BJ65" s="129" t="e">
        <f>IF('Indicator Date hidden'!BK66="x","x",BJ$2-'Indicator Date hidden'!BK66)</f>
        <v>#REF!</v>
      </c>
      <c r="BK65" s="129" t="e">
        <f>IF('Indicator Date hidden'!BL66="x","x",BK$2-'Indicator Date hidden'!BL66)</f>
        <v>#REF!</v>
      </c>
      <c r="BL65" s="129" t="e">
        <f>IF('Indicator Date hidden'!BM66="x","x",BL$2-'Indicator Date hidden'!BM66)</f>
        <v>#REF!</v>
      </c>
      <c r="BM65" s="129" t="e">
        <f>IF('Indicator Date hidden'!BN66="x","x",BM$2-'Indicator Date hidden'!BN66)</f>
        <v>#REF!</v>
      </c>
      <c r="BN65" s="129" t="e">
        <f>IF('Indicator Date hidden'!BO66="x","x",BN$2-'Indicator Date hidden'!BO66)</f>
        <v>#REF!</v>
      </c>
      <c r="BO65" s="129" t="e">
        <f>IF('Indicator Date hidden'!BP66="x","x",BO$2-'Indicator Date hidden'!BP66)</f>
        <v>#REF!</v>
      </c>
      <c r="BP65" s="129" t="e">
        <f>IF('Indicator Date hidden'!BQ66="x","x",BP$2-'Indicator Date hidden'!BQ66)</f>
        <v>#REF!</v>
      </c>
      <c r="BQ65" s="129" t="e">
        <f>IF('Indicator Date hidden'!BR66="x","x",BQ$2-'Indicator Date hidden'!BR66)</f>
        <v>#REF!</v>
      </c>
      <c r="BR65" s="129" t="e">
        <f>IF('Indicator Date hidden'!BS66="x","x",BR$2-'Indicator Date hidden'!BS66)</f>
        <v>#REF!</v>
      </c>
      <c r="BS65" s="129" t="e">
        <f>IF('Indicator Date hidden'!BT66="x","x",BS$2-'Indicator Date hidden'!BT66)</f>
        <v>#REF!</v>
      </c>
      <c r="BT65" s="129" t="e">
        <f>IF('Indicator Date hidden'!BU66="x","x",BT$2-'Indicator Date hidden'!BU66)</f>
        <v>#REF!</v>
      </c>
      <c r="BU65" s="129" t="e">
        <f>IF('Indicator Date hidden'!BV66="x","x",BU$2-'Indicator Date hidden'!BV66)</f>
        <v>#REF!</v>
      </c>
      <c r="BV65" s="129" t="e">
        <f>IF('Indicator Date hidden'!BW66="x","x",BV$2-'Indicator Date hidden'!BW66)</f>
        <v>#REF!</v>
      </c>
      <c r="BW65" s="129" t="e">
        <f>IF('Indicator Date hidden'!BX66="x","x",BW$2-'Indicator Date hidden'!BX66)</f>
        <v>#REF!</v>
      </c>
      <c r="BX65" s="129" t="e">
        <f>IF('Indicator Date hidden'!BY66="x","x",BX$2-'Indicator Date hidden'!BY66)</f>
        <v>#REF!</v>
      </c>
      <c r="BY65" s="5" t="e">
        <f t="shared" si="5"/>
        <v>#REF!</v>
      </c>
      <c r="BZ65" s="130" t="e">
        <f t="shared" si="6"/>
        <v>#REF!</v>
      </c>
      <c r="CA65" s="5">
        <f t="shared" si="7"/>
        <v>0</v>
      </c>
      <c r="CB65" s="130" t="e">
        <f t="shared" si="8"/>
        <v>#REF!</v>
      </c>
      <c r="CC65" s="133" t="e">
        <f t="shared" si="9"/>
        <v>#REF!</v>
      </c>
    </row>
    <row r="66" spans="1:81" x14ac:dyDescent="0.25">
      <c r="A66" t="s">
        <v>118</v>
      </c>
      <c r="B66" s="129" t="e">
        <f>IF('Indicator Date hidden'!C67="x","x",B$2-'Indicator Date hidden'!C67)</f>
        <v>#REF!</v>
      </c>
      <c r="C66" s="129" t="e">
        <f>IF('Indicator Date hidden'!D67="x","x",C$2-'Indicator Date hidden'!D67)</f>
        <v>#REF!</v>
      </c>
      <c r="D66" s="129" t="e">
        <f>IF('Indicator Date hidden'!E67="x","x",D$2-'Indicator Date hidden'!E67)</f>
        <v>#REF!</v>
      </c>
      <c r="E66" s="129" t="e">
        <f>IF('Indicator Date hidden'!F67="x","x",E$2-'Indicator Date hidden'!F67)</f>
        <v>#REF!</v>
      </c>
      <c r="F66" s="129" t="e">
        <f>IF('Indicator Date hidden'!G67="x","x",F$2-'Indicator Date hidden'!G67)</f>
        <v>#REF!</v>
      </c>
      <c r="G66" s="129" t="e">
        <f>IF('Indicator Date hidden'!H67="x","x",G$2-'Indicator Date hidden'!H67)</f>
        <v>#REF!</v>
      </c>
      <c r="H66" s="129" t="e">
        <f>IF('Indicator Date hidden'!I67="x","x",H$2-'Indicator Date hidden'!I67)</f>
        <v>#REF!</v>
      </c>
      <c r="I66" s="129" t="e">
        <f>IF('Indicator Date hidden'!J67="x","x",I$2-'Indicator Date hidden'!J67)</f>
        <v>#REF!</v>
      </c>
      <c r="J66" s="129" t="e">
        <f>IF('Indicator Date hidden'!K67="x","x",J$2-'Indicator Date hidden'!K67)</f>
        <v>#REF!</v>
      </c>
      <c r="K66" s="129" t="e">
        <f>IF('Indicator Date hidden'!L67="x","x",K$2-'Indicator Date hidden'!L67)</f>
        <v>#REF!</v>
      </c>
      <c r="L66" s="129" t="e">
        <f>IF('Indicator Date hidden'!M67="x","x",L$2-'Indicator Date hidden'!M67)</f>
        <v>#REF!</v>
      </c>
      <c r="M66" s="129" t="e">
        <f>IF('Indicator Date hidden'!N67="x","x",M$2-'Indicator Date hidden'!N67)</f>
        <v>#REF!</v>
      </c>
      <c r="N66" s="129" t="e">
        <f>IF('Indicator Date hidden'!O67="x","x",N$2-'Indicator Date hidden'!O67)</f>
        <v>#REF!</v>
      </c>
      <c r="O66" s="129" t="e">
        <f>IF('Indicator Date hidden'!P67="x","x",O$2-'Indicator Date hidden'!P67)</f>
        <v>#REF!</v>
      </c>
      <c r="P66" s="129" t="e">
        <f>IF('Indicator Date hidden'!Q67="x","x",P$2-'Indicator Date hidden'!Q67)</f>
        <v>#REF!</v>
      </c>
      <c r="Q66" s="129" t="e">
        <f>IF('Indicator Date hidden'!R67="x","x",Q$2-'Indicator Date hidden'!R67)</f>
        <v>#REF!</v>
      </c>
      <c r="R66" s="129" t="e">
        <f>IF('Indicator Date hidden'!S67="x","x",R$2-'Indicator Date hidden'!S67)</f>
        <v>#REF!</v>
      </c>
      <c r="S66" s="129" t="e">
        <f>IF('Indicator Date hidden'!T67="x","x",S$2-'Indicator Date hidden'!T67)</f>
        <v>#REF!</v>
      </c>
      <c r="T66" s="129" t="e">
        <f>IF('Indicator Date hidden'!U67="x","x",T$2-'Indicator Date hidden'!U67)</f>
        <v>#REF!</v>
      </c>
      <c r="U66" s="129" t="e">
        <f>IF('Indicator Date hidden'!V67="x","x",U$2-'Indicator Date hidden'!V67)</f>
        <v>#REF!</v>
      </c>
      <c r="V66" s="129" t="e">
        <f>IF('Indicator Date hidden'!W67="x","x",V$2-'Indicator Date hidden'!W67)</f>
        <v>#REF!</v>
      </c>
      <c r="W66" s="129" t="e">
        <f>IF('Indicator Date hidden'!X67="x","x",W$2-'Indicator Date hidden'!X67)</f>
        <v>#REF!</v>
      </c>
      <c r="X66" s="129" t="e">
        <f>IF('Indicator Date hidden'!Y67="x","x",X$2-'Indicator Date hidden'!Y67)</f>
        <v>#REF!</v>
      </c>
      <c r="Y66" s="129" t="e">
        <f>IF('Indicator Date hidden'!Z67="x","x",Y$2-'Indicator Date hidden'!Z67)</f>
        <v>#REF!</v>
      </c>
      <c r="Z66" s="129" t="e">
        <f>IF('Indicator Date hidden'!AA67="x","x",Z$2-'Indicator Date hidden'!AA67)</f>
        <v>#REF!</v>
      </c>
      <c r="AA66" s="129" t="e">
        <f>IF('Indicator Date hidden'!AB67="x","x",AA$2-'Indicator Date hidden'!AB67)</f>
        <v>#REF!</v>
      </c>
      <c r="AB66" s="129" t="e">
        <f>IF('Indicator Date hidden'!AC67="x","x",AB$2-'Indicator Date hidden'!AC67)</f>
        <v>#REF!</v>
      </c>
      <c r="AC66" s="129" t="e">
        <f>IF('Indicator Date hidden'!AD67="x","x",AC$2-'Indicator Date hidden'!AD67)</f>
        <v>#REF!</v>
      </c>
      <c r="AD66" s="129" t="e">
        <f>IF('Indicator Date hidden'!AE67="x","x",AD$2-'Indicator Date hidden'!AE67)</f>
        <v>#REF!</v>
      </c>
      <c r="AE66" s="129" t="e">
        <f>IF('Indicator Date hidden'!AF67="x","x",AE$2-'Indicator Date hidden'!AF67)</f>
        <v>#REF!</v>
      </c>
      <c r="AF66" s="129" t="e">
        <f>IF('Indicator Date hidden'!AG67="x","x",AF$2-'Indicator Date hidden'!AG67)</f>
        <v>#REF!</v>
      </c>
      <c r="AG66" s="129" t="e">
        <f>IF('Indicator Date hidden'!AH67="x","x",AG$2-'Indicator Date hidden'!AH67)</f>
        <v>#REF!</v>
      </c>
      <c r="AH66" s="129" t="e">
        <f>IF('Indicator Date hidden'!AI67="x","x",AH$2-'Indicator Date hidden'!AI67)</f>
        <v>#REF!</v>
      </c>
      <c r="AI66" s="129" t="e">
        <f>IF('Indicator Date hidden'!AJ67="x","x",AI$2-'Indicator Date hidden'!AJ67)</f>
        <v>#REF!</v>
      </c>
      <c r="AJ66" s="129" t="e">
        <f>IF('Indicator Date hidden'!AK67="x","x",AJ$2-'Indicator Date hidden'!AK67)</f>
        <v>#REF!</v>
      </c>
      <c r="AK66" s="129" t="e">
        <f>IF('Indicator Date hidden'!AL67="x","x",AK$2-'Indicator Date hidden'!AL67)</f>
        <v>#REF!</v>
      </c>
      <c r="AL66" s="129" t="e">
        <f>IF('Indicator Date hidden'!AM67="x","x",AL$2-'Indicator Date hidden'!AM67)</f>
        <v>#REF!</v>
      </c>
      <c r="AM66" s="129" t="e">
        <f>IF('Indicator Date hidden'!AN67="x","x",AM$2-'Indicator Date hidden'!AN67)</f>
        <v>#REF!</v>
      </c>
      <c r="AN66" s="129" t="e">
        <f>IF('Indicator Date hidden'!AO67="x","x",AN$2-'Indicator Date hidden'!AO67)</f>
        <v>#REF!</v>
      </c>
      <c r="AO66" s="129" t="e">
        <f>IF('Indicator Date hidden'!AP67="x","x",AO$2-'Indicator Date hidden'!AP67)</f>
        <v>#REF!</v>
      </c>
      <c r="AP66" s="129" t="e">
        <f>IF('Indicator Date hidden'!AQ67="x","x",AP$2-'Indicator Date hidden'!AQ67)</f>
        <v>#REF!</v>
      </c>
      <c r="AQ66" s="129" t="e">
        <f>IF('Indicator Date hidden'!AR67="x","x",AQ$2-'Indicator Date hidden'!AR67)</f>
        <v>#REF!</v>
      </c>
      <c r="AR66" s="129" t="e">
        <f>IF('Indicator Date hidden'!AS67="x","x",AR$2-'Indicator Date hidden'!AS67)</f>
        <v>#REF!</v>
      </c>
      <c r="AS66" s="129" t="e">
        <f>IF('Indicator Date hidden'!AT67="x","x",AS$2-'Indicator Date hidden'!AT67)</f>
        <v>#REF!</v>
      </c>
      <c r="AT66" s="129" t="e">
        <f>IF('Indicator Date hidden'!AU67="x","x",AT$2-'Indicator Date hidden'!AU67)</f>
        <v>#REF!</v>
      </c>
      <c r="AU66" s="129" t="e">
        <f>IF('Indicator Date hidden'!AV67="x","x",AU$2-'Indicator Date hidden'!AV67)</f>
        <v>#REF!</v>
      </c>
      <c r="AV66" s="129" t="e">
        <f>IF('Indicator Date hidden'!AW67="x","x",AV$2-'Indicator Date hidden'!AW67)</f>
        <v>#REF!</v>
      </c>
      <c r="AW66" s="129" t="e">
        <f>IF('Indicator Date hidden'!AX67="x","x",AW$2-'Indicator Date hidden'!AX67)</f>
        <v>#REF!</v>
      </c>
      <c r="AX66" s="129" t="e">
        <f>IF('Indicator Date hidden'!AY67="x","x",AX$2-'Indicator Date hidden'!AY67)</f>
        <v>#REF!</v>
      </c>
      <c r="AY66" s="129" t="e">
        <f>IF('Indicator Date hidden'!AZ67="x","x",AY$2-'Indicator Date hidden'!AZ67)</f>
        <v>#REF!</v>
      </c>
      <c r="AZ66" s="129" t="e">
        <f>IF('Indicator Date hidden'!BA67="x","x",AZ$2-'Indicator Date hidden'!BA67)</f>
        <v>#REF!</v>
      </c>
      <c r="BA66" s="129" t="e">
        <f>IF('Indicator Date hidden'!BB67="x","x",BA$2-'Indicator Date hidden'!BB67)</f>
        <v>#REF!</v>
      </c>
      <c r="BB66" s="129" t="e">
        <f>IF('Indicator Date hidden'!BC67="x","x",BB$2-'Indicator Date hidden'!BC67)</f>
        <v>#REF!</v>
      </c>
      <c r="BC66" s="129" t="e">
        <f>IF('Indicator Date hidden'!BD67="x","x",BC$2-'Indicator Date hidden'!BD67)</f>
        <v>#REF!</v>
      </c>
      <c r="BD66" s="129" t="e">
        <f>IF('Indicator Date hidden'!BE67="x","x",BD$2-'Indicator Date hidden'!BE67)</f>
        <v>#REF!</v>
      </c>
      <c r="BE66" s="129" t="e">
        <f>IF('Indicator Date hidden'!BF67="x","x",BE$2-'Indicator Date hidden'!BF67)</f>
        <v>#REF!</v>
      </c>
      <c r="BF66" s="129" t="e">
        <f>IF('Indicator Date hidden'!BG67="x","x",BF$2-'Indicator Date hidden'!BG67)</f>
        <v>#REF!</v>
      </c>
      <c r="BG66" s="129" t="e">
        <f>IF('Indicator Date hidden'!BH67="x","x",BG$2-'Indicator Date hidden'!BH67)</f>
        <v>#REF!</v>
      </c>
      <c r="BH66" s="129" t="e">
        <f>IF('Indicator Date hidden'!BI67="x","x",BH$2-'Indicator Date hidden'!BI67)</f>
        <v>#REF!</v>
      </c>
      <c r="BI66" s="129" t="e">
        <f>IF('Indicator Date hidden'!BJ67="x","x",BI$2-'Indicator Date hidden'!BJ67)</f>
        <v>#REF!</v>
      </c>
      <c r="BJ66" s="129" t="e">
        <f>IF('Indicator Date hidden'!BK67="x","x",BJ$2-'Indicator Date hidden'!BK67)</f>
        <v>#REF!</v>
      </c>
      <c r="BK66" s="129" t="e">
        <f>IF('Indicator Date hidden'!BL67="x","x",BK$2-'Indicator Date hidden'!BL67)</f>
        <v>#REF!</v>
      </c>
      <c r="BL66" s="129" t="e">
        <f>IF('Indicator Date hidden'!BM67="x","x",BL$2-'Indicator Date hidden'!BM67)</f>
        <v>#REF!</v>
      </c>
      <c r="BM66" s="129" t="e">
        <f>IF('Indicator Date hidden'!BN67="x","x",BM$2-'Indicator Date hidden'!BN67)</f>
        <v>#REF!</v>
      </c>
      <c r="BN66" s="129" t="e">
        <f>IF('Indicator Date hidden'!BO67="x","x",BN$2-'Indicator Date hidden'!BO67)</f>
        <v>#REF!</v>
      </c>
      <c r="BO66" s="129" t="e">
        <f>IF('Indicator Date hidden'!BP67="x","x",BO$2-'Indicator Date hidden'!BP67)</f>
        <v>#REF!</v>
      </c>
      <c r="BP66" s="129" t="e">
        <f>IF('Indicator Date hidden'!BQ67="x","x",BP$2-'Indicator Date hidden'!BQ67)</f>
        <v>#REF!</v>
      </c>
      <c r="BQ66" s="129" t="e">
        <f>IF('Indicator Date hidden'!BR67="x","x",BQ$2-'Indicator Date hidden'!BR67)</f>
        <v>#REF!</v>
      </c>
      <c r="BR66" s="129" t="e">
        <f>IF('Indicator Date hidden'!BS67="x","x",BR$2-'Indicator Date hidden'!BS67)</f>
        <v>#REF!</v>
      </c>
      <c r="BS66" s="129" t="e">
        <f>IF('Indicator Date hidden'!BT67="x","x",BS$2-'Indicator Date hidden'!BT67)</f>
        <v>#REF!</v>
      </c>
      <c r="BT66" s="129" t="e">
        <f>IF('Indicator Date hidden'!BU67="x","x",BT$2-'Indicator Date hidden'!BU67)</f>
        <v>#REF!</v>
      </c>
      <c r="BU66" s="129" t="e">
        <f>IF('Indicator Date hidden'!BV67="x","x",BU$2-'Indicator Date hidden'!BV67)</f>
        <v>#REF!</v>
      </c>
      <c r="BV66" s="129" t="e">
        <f>IF('Indicator Date hidden'!BW67="x","x",BV$2-'Indicator Date hidden'!BW67)</f>
        <v>#REF!</v>
      </c>
      <c r="BW66" s="129" t="e">
        <f>IF('Indicator Date hidden'!BX67="x","x",BW$2-'Indicator Date hidden'!BX67)</f>
        <v>#REF!</v>
      </c>
      <c r="BX66" s="129" t="e">
        <f>IF('Indicator Date hidden'!BY67="x","x",BX$2-'Indicator Date hidden'!BY67)</f>
        <v>#REF!</v>
      </c>
      <c r="BY66" s="5" t="e">
        <f t="shared" si="5"/>
        <v>#REF!</v>
      </c>
      <c r="BZ66" s="130" t="e">
        <f t="shared" si="6"/>
        <v>#REF!</v>
      </c>
      <c r="CA66" s="5">
        <f t="shared" si="7"/>
        <v>0</v>
      </c>
      <c r="CB66" s="130" t="e">
        <f t="shared" si="8"/>
        <v>#REF!</v>
      </c>
      <c r="CC66" s="133" t="e">
        <f t="shared" si="9"/>
        <v>#REF!</v>
      </c>
    </row>
    <row r="67" spans="1:81" x14ac:dyDescent="0.25">
      <c r="A67" t="s">
        <v>120</v>
      </c>
      <c r="B67" s="129" t="e">
        <f>IF('Indicator Date hidden'!C68="x","x",B$2-'Indicator Date hidden'!C68)</f>
        <v>#REF!</v>
      </c>
      <c r="C67" s="129" t="e">
        <f>IF('Indicator Date hidden'!D68="x","x",C$2-'Indicator Date hidden'!D68)</f>
        <v>#REF!</v>
      </c>
      <c r="D67" s="129" t="e">
        <f>IF('Indicator Date hidden'!E68="x","x",D$2-'Indicator Date hidden'!E68)</f>
        <v>#REF!</v>
      </c>
      <c r="E67" s="129" t="e">
        <f>IF('Indicator Date hidden'!F68="x","x",E$2-'Indicator Date hidden'!F68)</f>
        <v>#REF!</v>
      </c>
      <c r="F67" s="129" t="e">
        <f>IF('Indicator Date hidden'!G68="x","x",F$2-'Indicator Date hidden'!G68)</f>
        <v>#REF!</v>
      </c>
      <c r="G67" s="129" t="e">
        <f>IF('Indicator Date hidden'!H68="x","x",G$2-'Indicator Date hidden'!H68)</f>
        <v>#REF!</v>
      </c>
      <c r="H67" s="129" t="e">
        <f>IF('Indicator Date hidden'!I68="x","x",H$2-'Indicator Date hidden'!I68)</f>
        <v>#REF!</v>
      </c>
      <c r="I67" s="129" t="e">
        <f>IF('Indicator Date hidden'!J68="x","x",I$2-'Indicator Date hidden'!J68)</f>
        <v>#REF!</v>
      </c>
      <c r="J67" s="129" t="e">
        <f>IF('Indicator Date hidden'!K68="x","x",J$2-'Indicator Date hidden'!K68)</f>
        <v>#REF!</v>
      </c>
      <c r="K67" s="129" t="e">
        <f>IF('Indicator Date hidden'!L68="x","x",K$2-'Indicator Date hidden'!L68)</f>
        <v>#REF!</v>
      </c>
      <c r="L67" s="129" t="e">
        <f>IF('Indicator Date hidden'!M68="x","x",L$2-'Indicator Date hidden'!M68)</f>
        <v>#REF!</v>
      </c>
      <c r="M67" s="129" t="e">
        <f>IF('Indicator Date hidden'!N68="x","x",M$2-'Indicator Date hidden'!N68)</f>
        <v>#REF!</v>
      </c>
      <c r="N67" s="129" t="e">
        <f>IF('Indicator Date hidden'!O68="x","x",N$2-'Indicator Date hidden'!O68)</f>
        <v>#REF!</v>
      </c>
      <c r="O67" s="129" t="e">
        <f>IF('Indicator Date hidden'!P68="x","x",O$2-'Indicator Date hidden'!P68)</f>
        <v>#REF!</v>
      </c>
      <c r="P67" s="129" t="e">
        <f>IF('Indicator Date hidden'!Q68="x","x",P$2-'Indicator Date hidden'!Q68)</f>
        <v>#REF!</v>
      </c>
      <c r="Q67" s="129" t="e">
        <f>IF('Indicator Date hidden'!R68="x","x",Q$2-'Indicator Date hidden'!R68)</f>
        <v>#REF!</v>
      </c>
      <c r="R67" s="129" t="e">
        <f>IF('Indicator Date hidden'!S68="x","x",R$2-'Indicator Date hidden'!S68)</f>
        <v>#REF!</v>
      </c>
      <c r="S67" s="129" t="e">
        <f>IF('Indicator Date hidden'!T68="x","x",S$2-'Indicator Date hidden'!T68)</f>
        <v>#REF!</v>
      </c>
      <c r="T67" s="129" t="e">
        <f>IF('Indicator Date hidden'!U68="x","x",T$2-'Indicator Date hidden'!U68)</f>
        <v>#REF!</v>
      </c>
      <c r="U67" s="129" t="e">
        <f>IF('Indicator Date hidden'!V68="x","x",U$2-'Indicator Date hidden'!V68)</f>
        <v>#REF!</v>
      </c>
      <c r="V67" s="129" t="e">
        <f>IF('Indicator Date hidden'!W68="x","x",V$2-'Indicator Date hidden'!W68)</f>
        <v>#REF!</v>
      </c>
      <c r="W67" s="129" t="e">
        <f>IF('Indicator Date hidden'!X68="x","x",W$2-'Indicator Date hidden'!X68)</f>
        <v>#REF!</v>
      </c>
      <c r="X67" s="129" t="e">
        <f>IF('Indicator Date hidden'!Y68="x","x",X$2-'Indicator Date hidden'!Y68)</f>
        <v>#REF!</v>
      </c>
      <c r="Y67" s="129" t="e">
        <f>IF('Indicator Date hidden'!Z68="x","x",Y$2-'Indicator Date hidden'!Z68)</f>
        <v>#REF!</v>
      </c>
      <c r="Z67" s="129" t="e">
        <f>IF('Indicator Date hidden'!AA68="x","x",Z$2-'Indicator Date hidden'!AA68)</f>
        <v>#REF!</v>
      </c>
      <c r="AA67" s="129" t="e">
        <f>IF('Indicator Date hidden'!AB68="x","x",AA$2-'Indicator Date hidden'!AB68)</f>
        <v>#REF!</v>
      </c>
      <c r="AB67" s="129" t="e">
        <f>IF('Indicator Date hidden'!AC68="x","x",AB$2-'Indicator Date hidden'!AC68)</f>
        <v>#REF!</v>
      </c>
      <c r="AC67" s="129" t="e">
        <f>IF('Indicator Date hidden'!AD68="x","x",AC$2-'Indicator Date hidden'!AD68)</f>
        <v>#REF!</v>
      </c>
      <c r="AD67" s="129" t="e">
        <f>IF('Indicator Date hidden'!AE68="x","x",AD$2-'Indicator Date hidden'!AE68)</f>
        <v>#REF!</v>
      </c>
      <c r="AE67" s="129" t="e">
        <f>IF('Indicator Date hidden'!AF68="x","x",AE$2-'Indicator Date hidden'!AF68)</f>
        <v>#REF!</v>
      </c>
      <c r="AF67" s="129" t="e">
        <f>IF('Indicator Date hidden'!AG68="x","x",AF$2-'Indicator Date hidden'!AG68)</f>
        <v>#REF!</v>
      </c>
      <c r="AG67" s="129" t="e">
        <f>IF('Indicator Date hidden'!AH68="x","x",AG$2-'Indicator Date hidden'!AH68)</f>
        <v>#REF!</v>
      </c>
      <c r="AH67" s="129" t="e">
        <f>IF('Indicator Date hidden'!AI68="x","x",AH$2-'Indicator Date hidden'!AI68)</f>
        <v>#REF!</v>
      </c>
      <c r="AI67" s="129" t="e">
        <f>IF('Indicator Date hidden'!AJ68="x","x",AI$2-'Indicator Date hidden'!AJ68)</f>
        <v>#REF!</v>
      </c>
      <c r="AJ67" s="129" t="e">
        <f>IF('Indicator Date hidden'!AK68="x","x",AJ$2-'Indicator Date hidden'!AK68)</f>
        <v>#REF!</v>
      </c>
      <c r="AK67" s="129" t="e">
        <f>IF('Indicator Date hidden'!AL68="x","x",AK$2-'Indicator Date hidden'!AL68)</f>
        <v>#REF!</v>
      </c>
      <c r="AL67" s="129" t="e">
        <f>IF('Indicator Date hidden'!AM68="x","x",AL$2-'Indicator Date hidden'!AM68)</f>
        <v>#REF!</v>
      </c>
      <c r="AM67" s="129" t="e">
        <f>IF('Indicator Date hidden'!AN68="x","x",AM$2-'Indicator Date hidden'!AN68)</f>
        <v>#REF!</v>
      </c>
      <c r="AN67" s="129" t="e">
        <f>IF('Indicator Date hidden'!AO68="x","x",AN$2-'Indicator Date hidden'!AO68)</f>
        <v>#REF!</v>
      </c>
      <c r="AO67" s="129" t="e">
        <f>IF('Indicator Date hidden'!AP68="x","x",AO$2-'Indicator Date hidden'!AP68)</f>
        <v>#REF!</v>
      </c>
      <c r="AP67" s="129" t="e">
        <f>IF('Indicator Date hidden'!AQ68="x","x",AP$2-'Indicator Date hidden'!AQ68)</f>
        <v>#REF!</v>
      </c>
      <c r="AQ67" s="129" t="e">
        <f>IF('Indicator Date hidden'!AR68="x","x",AQ$2-'Indicator Date hidden'!AR68)</f>
        <v>#REF!</v>
      </c>
      <c r="AR67" s="129" t="e">
        <f>IF('Indicator Date hidden'!AS68="x","x",AR$2-'Indicator Date hidden'!AS68)</f>
        <v>#REF!</v>
      </c>
      <c r="AS67" s="129" t="e">
        <f>IF('Indicator Date hidden'!AT68="x","x",AS$2-'Indicator Date hidden'!AT68)</f>
        <v>#REF!</v>
      </c>
      <c r="AT67" s="129" t="e">
        <f>IF('Indicator Date hidden'!AU68="x","x",AT$2-'Indicator Date hidden'!AU68)</f>
        <v>#REF!</v>
      </c>
      <c r="AU67" s="129" t="e">
        <f>IF('Indicator Date hidden'!AV68="x","x",AU$2-'Indicator Date hidden'!AV68)</f>
        <v>#REF!</v>
      </c>
      <c r="AV67" s="129" t="e">
        <f>IF('Indicator Date hidden'!AW68="x","x",AV$2-'Indicator Date hidden'!AW68)</f>
        <v>#REF!</v>
      </c>
      <c r="AW67" s="129" t="e">
        <f>IF('Indicator Date hidden'!AX68="x","x",AW$2-'Indicator Date hidden'!AX68)</f>
        <v>#REF!</v>
      </c>
      <c r="AX67" s="129" t="e">
        <f>IF('Indicator Date hidden'!AY68="x","x",AX$2-'Indicator Date hidden'!AY68)</f>
        <v>#REF!</v>
      </c>
      <c r="AY67" s="129" t="e">
        <f>IF('Indicator Date hidden'!AZ68="x","x",AY$2-'Indicator Date hidden'!AZ68)</f>
        <v>#REF!</v>
      </c>
      <c r="AZ67" s="129" t="e">
        <f>IF('Indicator Date hidden'!BA68="x","x",AZ$2-'Indicator Date hidden'!BA68)</f>
        <v>#REF!</v>
      </c>
      <c r="BA67" s="129" t="e">
        <f>IF('Indicator Date hidden'!BB68="x","x",BA$2-'Indicator Date hidden'!BB68)</f>
        <v>#REF!</v>
      </c>
      <c r="BB67" s="129" t="e">
        <f>IF('Indicator Date hidden'!BC68="x","x",BB$2-'Indicator Date hidden'!BC68)</f>
        <v>#REF!</v>
      </c>
      <c r="BC67" s="129" t="e">
        <f>IF('Indicator Date hidden'!BD68="x","x",BC$2-'Indicator Date hidden'!BD68)</f>
        <v>#REF!</v>
      </c>
      <c r="BD67" s="129" t="e">
        <f>IF('Indicator Date hidden'!BE68="x","x",BD$2-'Indicator Date hidden'!BE68)</f>
        <v>#REF!</v>
      </c>
      <c r="BE67" s="129" t="e">
        <f>IF('Indicator Date hidden'!BF68="x","x",BE$2-'Indicator Date hidden'!BF68)</f>
        <v>#REF!</v>
      </c>
      <c r="BF67" s="129" t="e">
        <f>IF('Indicator Date hidden'!BG68="x","x",BF$2-'Indicator Date hidden'!BG68)</f>
        <v>#REF!</v>
      </c>
      <c r="BG67" s="129" t="e">
        <f>IF('Indicator Date hidden'!BH68="x","x",BG$2-'Indicator Date hidden'!BH68)</f>
        <v>#REF!</v>
      </c>
      <c r="BH67" s="129" t="e">
        <f>IF('Indicator Date hidden'!BI68="x","x",BH$2-'Indicator Date hidden'!BI68)</f>
        <v>#REF!</v>
      </c>
      <c r="BI67" s="129" t="e">
        <f>IF('Indicator Date hidden'!BJ68="x","x",BI$2-'Indicator Date hidden'!BJ68)</f>
        <v>#REF!</v>
      </c>
      <c r="BJ67" s="129" t="e">
        <f>IF('Indicator Date hidden'!BK68="x","x",BJ$2-'Indicator Date hidden'!BK68)</f>
        <v>#REF!</v>
      </c>
      <c r="BK67" s="129" t="e">
        <f>IF('Indicator Date hidden'!BL68="x","x",BK$2-'Indicator Date hidden'!BL68)</f>
        <v>#REF!</v>
      </c>
      <c r="BL67" s="129" t="e">
        <f>IF('Indicator Date hidden'!BM68="x","x",BL$2-'Indicator Date hidden'!BM68)</f>
        <v>#REF!</v>
      </c>
      <c r="BM67" s="129" t="e">
        <f>IF('Indicator Date hidden'!BN68="x","x",BM$2-'Indicator Date hidden'!BN68)</f>
        <v>#REF!</v>
      </c>
      <c r="BN67" s="129" t="e">
        <f>IF('Indicator Date hidden'!BO68="x","x",BN$2-'Indicator Date hidden'!BO68)</f>
        <v>#REF!</v>
      </c>
      <c r="BO67" s="129" t="e">
        <f>IF('Indicator Date hidden'!BP68="x","x",BO$2-'Indicator Date hidden'!BP68)</f>
        <v>#REF!</v>
      </c>
      <c r="BP67" s="129" t="e">
        <f>IF('Indicator Date hidden'!BQ68="x","x",BP$2-'Indicator Date hidden'!BQ68)</f>
        <v>#REF!</v>
      </c>
      <c r="BQ67" s="129" t="e">
        <f>IF('Indicator Date hidden'!BR68="x","x",BQ$2-'Indicator Date hidden'!BR68)</f>
        <v>#REF!</v>
      </c>
      <c r="BR67" s="129" t="e">
        <f>IF('Indicator Date hidden'!BS68="x","x",BR$2-'Indicator Date hidden'!BS68)</f>
        <v>#REF!</v>
      </c>
      <c r="BS67" s="129" t="e">
        <f>IF('Indicator Date hidden'!BT68="x","x",BS$2-'Indicator Date hidden'!BT68)</f>
        <v>#REF!</v>
      </c>
      <c r="BT67" s="129" t="e">
        <f>IF('Indicator Date hidden'!BU68="x","x",BT$2-'Indicator Date hidden'!BU68)</f>
        <v>#REF!</v>
      </c>
      <c r="BU67" s="129" t="e">
        <f>IF('Indicator Date hidden'!BV68="x","x",BU$2-'Indicator Date hidden'!BV68)</f>
        <v>#REF!</v>
      </c>
      <c r="BV67" s="129" t="e">
        <f>IF('Indicator Date hidden'!BW68="x","x",BV$2-'Indicator Date hidden'!BW68)</f>
        <v>#REF!</v>
      </c>
      <c r="BW67" s="129" t="e">
        <f>IF('Indicator Date hidden'!BX68="x","x",BW$2-'Indicator Date hidden'!BX68)</f>
        <v>#REF!</v>
      </c>
      <c r="BX67" s="129" t="e">
        <f>IF('Indicator Date hidden'!BY68="x","x",BX$2-'Indicator Date hidden'!BY68)</f>
        <v>#REF!</v>
      </c>
      <c r="BY67" s="5" t="e">
        <f t="shared" ref="BY67:BY98" si="10">SUM(B67:BX67)</f>
        <v>#REF!</v>
      </c>
      <c r="BZ67" s="130" t="e">
        <f t="shared" ref="BZ67:BZ98" si="11">BY67/COUNT(B67:BX67)</f>
        <v>#REF!</v>
      </c>
      <c r="CA67" s="5">
        <f t="shared" ref="CA67:CA98" si="12">COUNTIF(B67:BX67,"&gt;0")</f>
        <v>0</v>
      </c>
      <c r="CB67" s="130" t="e">
        <f t="shared" ref="CB67:CB98" si="13">_xlfn.STDEV.P(B67:BX67)</f>
        <v>#REF!</v>
      </c>
      <c r="CC67" s="133" t="e">
        <f t="shared" ref="CC67:CC98" si="14">MEDIAN(B67:BX67)</f>
        <v>#REF!</v>
      </c>
    </row>
    <row r="68" spans="1:81" x14ac:dyDescent="0.25">
      <c r="A68" t="s">
        <v>122</v>
      </c>
      <c r="B68" s="129" t="e">
        <f>IF('Indicator Date hidden'!C69="x","x",B$2-'Indicator Date hidden'!C69)</f>
        <v>#REF!</v>
      </c>
      <c r="C68" s="129" t="e">
        <f>IF('Indicator Date hidden'!D69="x","x",C$2-'Indicator Date hidden'!D69)</f>
        <v>#REF!</v>
      </c>
      <c r="D68" s="129" t="e">
        <f>IF('Indicator Date hidden'!E69="x","x",D$2-'Indicator Date hidden'!E69)</f>
        <v>#REF!</v>
      </c>
      <c r="E68" s="129" t="e">
        <f>IF('Indicator Date hidden'!F69="x","x",E$2-'Indicator Date hidden'!F69)</f>
        <v>#REF!</v>
      </c>
      <c r="F68" s="129" t="e">
        <f>IF('Indicator Date hidden'!G69="x","x",F$2-'Indicator Date hidden'!G69)</f>
        <v>#REF!</v>
      </c>
      <c r="G68" s="129" t="e">
        <f>IF('Indicator Date hidden'!H69="x","x",G$2-'Indicator Date hidden'!H69)</f>
        <v>#REF!</v>
      </c>
      <c r="H68" s="129" t="e">
        <f>IF('Indicator Date hidden'!I69="x","x",H$2-'Indicator Date hidden'!I69)</f>
        <v>#REF!</v>
      </c>
      <c r="I68" s="129" t="e">
        <f>IF('Indicator Date hidden'!J69="x","x",I$2-'Indicator Date hidden'!J69)</f>
        <v>#REF!</v>
      </c>
      <c r="J68" s="129" t="e">
        <f>IF('Indicator Date hidden'!K69="x","x",J$2-'Indicator Date hidden'!K69)</f>
        <v>#REF!</v>
      </c>
      <c r="K68" s="129" t="e">
        <f>IF('Indicator Date hidden'!L69="x","x",K$2-'Indicator Date hidden'!L69)</f>
        <v>#REF!</v>
      </c>
      <c r="L68" s="129" t="e">
        <f>IF('Indicator Date hidden'!M69="x","x",L$2-'Indicator Date hidden'!M69)</f>
        <v>#REF!</v>
      </c>
      <c r="M68" s="129" t="e">
        <f>IF('Indicator Date hidden'!N69="x","x",M$2-'Indicator Date hidden'!N69)</f>
        <v>#REF!</v>
      </c>
      <c r="N68" s="129" t="e">
        <f>IF('Indicator Date hidden'!O69="x","x",N$2-'Indicator Date hidden'!O69)</f>
        <v>#REF!</v>
      </c>
      <c r="O68" s="129" t="e">
        <f>IF('Indicator Date hidden'!P69="x","x",O$2-'Indicator Date hidden'!P69)</f>
        <v>#REF!</v>
      </c>
      <c r="P68" s="129" t="e">
        <f>IF('Indicator Date hidden'!Q69="x","x",P$2-'Indicator Date hidden'!Q69)</f>
        <v>#REF!</v>
      </c>
      <c r="Q68" s="129" t="e">
        <f>IF('Indicator Date hidden'!R69="x","x",Q$2-'Indicator Date hidden'!R69)</f>
        <v>#REF!</v>
      </c>
      <c r="R68" s="129" t="e">
        <f>IF('Indicator Date hidden'!S69="x","x",R$2-'Indicator Date hidden'!S69)</f>
        <v>#REF!</v>
      </c>
      <c r="S68" s="129" t="e">
        <f>IF('Indicator Date hidden'!T69="x","x",S$2-'Indicator Date hidden'!T69)</f>
        <v>#REF!</v>
      </c>
      <c r="T68" s="129" t="e">
        <f>IF('Indicator Date hidden'!U69="x","x",T$2-'Indicator Date hidden'!U69)</f>
        <v>#REF!</v>
      </c>
      <c r="U68" s="129" t="e">
        <f>IF('Indicator Date hidden'!V69="x","x",U$2-'Indicator Date hidden'!V69)</f>
        <v>#REF!</v>
      </c>
      <c r="V68" s="129" t="e">
        <f>IF('Indicator Date hidden'!W69="x","x",V$2-'Indicator Date hidden'!W69)</f>
        <v>#REF!</v>
      </c>
      <c r="W68" s="129" t="e">
        <f>IF('Indicator Date hidden'!X69="x","x",W$2-'Indicator Date hidden'!X69)</f>
        <v>#REF!</v>
      </c>
      <c r="X68" s="129" t="e">
        <f>IF('Indicator Date hidden'!Y69="x","x",X$2-'Indicator Date hidden'!Y69)</f>
        <v>#REF!</v>
      </c>
      <c r="Y68" s="129" t="e">
        <f>IF('Indicator Date hidden'!Z69="x","x",Y$2-'Indicator Date hidden'!Z69)</f>
        <v>#REF!</v>
      </c>
      <c r="Z68" s="129" t="e">
        <f>IF('Indicator Date hidden'!AA69="x","x",Z$2-'Indicator Date hidden'!AA69)</f>
        <v>#REF!</v>
      </c>
      <c r="AA68" s="129" t="e">
        <f>IF('Indicator Date hidden'!AB69="x","x",AA$2-'Indicator Date hidden'!AB69)</f>
        <v>#REF!</v>
      </c>
      <c r="AB68" s="129" t="e">
        <f>IF('Indicator Date hidden'!AC69="x","x",AB$2-'Indicator Date hidden'!AC69)</f>
        <v>#REF!</v>
      </c>
      <c r="AC68" s="129" t="e">
        <f>IF('Indicator Date hidden'!AD69="x","x",AC$2-'Indicator Date hidden'!AD69)</f>
        <v>#REF!</v>
      </c>
      <c r="AD68" s="129" t="e">
        <f>IF('Indicator Date hidden'!AE69="x","x",AD$2-'Indicator Date hidden'!AE69)</f>
        <v>#REF!</v>
      </c>
      <c r="AE68" s="129" t="e">
        <f>IF('Indicator Date hidden'!AF69="x","x",AE$2-'Indicator Date hidden'!AF69)</f>
        <v>#REF!</v>
      </c>
      <c r="AF68" s="129" t="e">
        <f>IF('Indicator Date hidden'!AG69="x","x",AF$2-'Indicator Date hidden'!AG69)</f>
        <v>#REF!</v>
      </c>
      <c r="AG68" s="129" t="e">
        <f>IF('Indicator Date hidden'!AH69="x","x",AG$2-'Indicator Date hidden'!AH69)</f>
        <v>#REF!</v>
      </c>
      <c r="AH68" s="129" t="e">
        <f>IF('Indicator Date hidden'!AI69="x","x",AH$2-'Indicator Date hidden'!AI69)</f>
        <v>#REF!</v>
      </c>
      <c r="AI68" s="129" t="e">
        <f>IF('Indicator Date hidden'!AJ69="x","x",AI$2-'Indicator Date hidden'!AJ69)</f>
        <v>#REF!</v>
      </c>
      <c r="AJ68" s="129" t="e">
        <f>IF('Indicator Date hidden'!AK69="x","x",AJ$2-'Indicator Date hidden'!AK69)</f>
        <v>#REF!</v>
      </c>
      <c r="AK68" s="129" t="e">
        <f>IF('Indicator Date hidden'!AL69="x","x",AK$2-'Indicator Date hidden'!AL69)</f>
        <v>#REF!</v>
      </c>
      <c r="AL68" s="129" t="e">
        <f>IF('Indicator Date hidden'!AM69="x","x",AL$2-'Indicator Date hidden'!AM69)</f>
        <v>#REF!</v>
      </c>
      <c r="AM68" s="129" t="e">
        <f>IF('Indicator Date hidden'!AN69="x","x",AM$2-'Indicator Date hidden'!AN69)</f>
        <v>#REF!</v>
      </c>
      <c r="AN68" s="129" t="e">
        <f>IF('Indicator Date hidden'!AO69="x","x",AN$2-'Indicator Date hidden'!AO69)</f>
        <v>#REF!</v>
      </c>
      <c r="AO68" s="129" t="e">
        <f>IF('Indicator Date hidden'!AP69="x","x",AO$2-'Indicator Date hidden'!AP69)</f>
        <v>#REF!</v>
      </c>
      <c r="AP68" s="129" t="e">
        <f>IF('Indicator Date hidden'!AQ69="x","x",AP$2-'Indicator Date hidden'!AQ69)</f>
        <v>#REF!</v>
      </c>
      <c r="AQ68" s="129" t="e">
        <f>IF('Indicator Date hidden'!AR69="x","x",AQ$2-'Indicator Date hidden'!AR69)</f>
        <v>#REF!</v>
      </c>
      <c r="AR68" s="129" t="e">
        <f>IF('Indicator Date hidden'!AS69="x","x",AR$2-'Indicator Date hidden'!AS69)</f>
        <v>#REF!</v>
      </c>
      <c r="AS68" s="129" t="e">
        <f>IF('Indicator Date hidden'!AT69="x","x",AS$2-'Indicator Date hidden'!AT69)</f>
        <v>#REF!</v>
      </c>
      <c r="AT68" s="129" t="e">
        <f>IF('Indicator Date hidden'!AU69="x","x",AT$2-'Indicator Date hidden'!AU69)</f>
        <v>#REF!</v>
      </c>
      <c r="AU68" s="129" t="e">
        <f>IF('Indicator Date hidden'!AV69="x","x",AU$2-'Indicator Date hidden'!AV69)</f>
        <v>#REF!</v>
      </c>
      <c r="AV68" s="129" t="e">
        <f>IF('Indicator Date hidden'!AW69="x","x",AV$2-'Indicator Date hidden'!AW69)</f>
        <v>#REF!</v>
      </c>
      <c r="AW68" s="129" t="e">
        <f>IF('Indicator Date hidden'!AX69="x","x",AW$2-'Indicator Date hidden'!AX69)</f>
        <v>#REF!</v>
      </c>
      <c r="AX68" s="129" t="e">
        <f>IF('Indicator Date hidden'!AY69="x","x",AX$2-'Indicator Date hidden'!AY69)</f>
        <v>#REF!</v>
      </c>
      <c r="AY68" s="129" t="e">
        <f>IF('Indicator Date hidden'!AZ69="x","x",AY$2-'Indicator Date hidden'!AZ69)</f>
        <v>#REF!</v>
      </c>
      <c r="AZ68" s="129" t="e">
        <f>IF('Indicator Date hidden'!BA69="x","x",AZ$2-'Indicator Date hidden'!BA69)</f>
        <v>#REF!</v>
      </c>
      <c r="BA68" s="129" t="e">
        <f>IF('Indicator Date hidden'!BB69="x","x",BA$2-'Indicator Date hidden'!BB69)</f>
        <v>#REF!</v>
      </c>
      <c r="BB68" s="129" t="e">
        <f>IF('Indicator Date hidden'!BC69="x","x",BB$2-'Indicator Date hidden'!BC69)</f>
        <v>#REF!</v>
      </c>
      <c r="BC68" s="129" t="e">
        <f>IF('Indicator Date hidden'!BD69="x","x",BC$2-'Indicator Date hidden'!BD69)</f>
        <v>#REF!</v>
      </c>
      <c r="BD68" s="129" t="e">
        <f>IF('Indicator Date hidden'!BE69="x","x",BD$2-'Indicator Date hidden'!BE69)</f>
        <v>#REF!</v>
      </c>
      <c r="BE68" s="129" t="e">
        <f>IF('Indicator Date hidden'!BF69="x","x",BE$2-'Indicator Date hidden'!BF69)</f>
        <v>#REF!</v>
      </c>
      <c r="BF68" s="129" t="e">
        <f>IF('Indicator Date hidden'!BG69="x","x",BF$2-'Indicator Date hidden'!BG69)</f>
        <v>#REF!</v>
      </c>
      <c r="BG68" s="129" t="e">
        <f>IF('Indicator Date hidden'!BH69="x","x",BG$2-'Indicator Date hidden'!BH69)</f>
        <v>#REF!</v>
      </c>
      <c r="BH68" s="129" t="e">
        <f>IF('Indicator Date hidden'!BI69="x","x",BH$2-'Indicator Date hidden'!BI69)</f>
        <v>#REF!</v>
      </c>
      <c r="BI68" s="129" t="e">
        <f>IF('Indicator Date hidden'!BJ69="x","x",BI$2-'Indicator Date hidden'!BJ69)</f>
        <v>#REF!</v>
      </c>
      <c r="BJ68" s="129" t="e">
        <f>IF('Indicator Date hidden'!BK69="x","x",BJ$2-'Indicator Date hidden'!BK69)</f>
        <v>#REF!</v>
      </c>
      <c r="BK68" s="129" t="e">
        <f>IF('Indicator Date hidden'!BL69="x","x",BK$2-'Indicator Date hidden'!BL69)</f>
        <v>#REF!</v>
      </c>
      <c r="BL68" s="129" t="e">
        <f>IF('Indicator Date hidden'!BM69="x","x",BL$2-'Indicator Date hidden'!BM69)</f>
        <v>#REF!</v>
      </c>
      <c r="BM68" s="129" t="e">
        <f>IF('Indicator Date hidden'!BN69="x","x",BM$2-'Indicator Date hidden'!BN69)</f>
        <v>#REF!</v>
      </c>
      <c r="BN68" s="129" t="e">
        <f>IF('Indicator Date hidden'!BO69="x","x",BN$2-'Indicator Date hidden'!BO69)</f>
        <v>#REF!</v>
      </c>
      <c r="BO68" s="129" t="e">
        <f>IF('Indicator Date hidden'!BP69="x","x",BO$2-'Indicator Date hidden'!BP69)</f>
        <v>#REF!</v>
      </c>
      <c r="BP68" s="129" t="e">
        <f>IF('Indicator Date hidden'!BQ69="x","x",BP$2-'Indicator Date hidden'!BQ69)</f>
        <v>#REF!</v>
      </c>
      <c r="BQ68" s="129" t="e">
        <f>IF('Indicator Date hidden'!BR69="x","x",BQ$2-'Indicator Date hidden'!BR69)</f>
        <v>#REF!</v>
      </c>
      <c r="BR68" s="129" t="e">
        <f>IF('Indicator Date hidden'!BS69="x","x",BR$2-'Indicator Date hidden'!BS69)</f>
        <v>#REF!</v>
      </c>
      <c r="BS68" s="129" t="e">
        <f>IF('Indicator Date hidden'!BT69="x","x",BS$2-'Indicator Date hidden'!BT69)</f>
        <v>#REF!</v>
      </c>
      <c r="BT68" s="129" t="e">
        <f>IF('Indicator Date hidden'!BU69="x","x",BT$2-'Indicator Date hidden'!BU69)</f>
        <v>#REF!</v>
      </c>
      <c r="BU68" s="129" t="e">
        <f>IF('Indicator Date hidden'!BV69="x","x",BU$2-'Indicator Date hidden'!BV69)</f>
        <v>#REF!</v>
      </c>
      <c r="BV68" s="129" t="e">
        <f>IF('Indicator Date hidden'!BW69="x","x",BV$2-'Indicator Date hidden'!BW69)</f>
        <v>#REF!</v>
      </c>
      <c r="BW68" s="129" t="e">
        <f>IF('Indicator Date hidden'!BX69="x","x",BW$2-'Indicator Date hidden'!BX69)</f>
        <v>#REF!</v>
      </c>
      <c r="BX68" s="129" t="e">
        <f>IF('Indicator Date hidden'!BY69="x","x",BX$2-'Indicator Date hidden'!BY69)</f>
        <v>#REF!</v>
      </c>
      <c r="BY68" s="5" t="e">
        <f t="shared" si="10"/>
        <v>#REF!</v>
      </c>
      <c r="BZ68" s="130" t="e">
        <f t="shared" si="11"/>
        <v>#REF!</v>
      </c>
      <c r="CA68" s="5">
        <f t="shared" si="12"/>
        <v>0</v>
      </c>
      <c r="CB68" s="130" t="e">
        <f t="shared" si="13"/>
        <v>#REF!</v>
      </c>
      <c r="CC68" s="133" t="e">
        <f t="shared" si="14"/>
        <v>#REF!</v>
      </c>
    </row>
    <row r="69" spans="1:81" x14ac:dyDescent="0.25">
      <c r="A69" t="s">
        <v>124</v>
      </c>
      <c r="B69" s="129" t="e">
        <f>IF('Indicator Date hidden'!C70="x","x",B$2-'Indicator Date hidden'!C70)</f>
        <v>#REF!</v>
      </c>
      <c r="C69" s="129" t="e">
        <f>IF('Indicator Date hidden'!D70="x","x",C$2-'Indicator Date hidden'!D70)</f>
        <v>#REF!</v>
      </c>
      <c r="D69" s="129" t="e">
        <f>IF('Indicator Date hidden'!E70="x","x",D$2-'Indicator Date hidden'!E70)</f>
        <v>#REF!</v>
      </c>
      <c r="E69" s="129" t="e">
        <f>IF('Indicator Date hidden'!F70="x","x",E$2-'Indicator Date hidden'!F70)</f>
        <v>#REF!</v>
      </c>
      <c r="F69" s="129" t="e">
        <f>IF('Indicator Date hidden'!G70="x","x",F$2-'Indicator Date hidden'!G70)</f>
        <v>#REF!</v>
      </c>
      <c r="G69" s="129" t="e">
        <f>IF('Indicator Date hidden'!H70="x","x",G$2-'Indicator Date hidden'!H70)</f>
        <v>#REF!</v>
      </c>
      <c r="H69" s="129" t="e">
        <f>IF('Indicator Date hidden'!I70="x","x",H$2-'Indicator Date hidden'!I70)</f>
        <v>#REF!</v>
      </c>
      <c r="I69" s="129" t="e">
        <f>IF('Indicator Date hidden'!J70="x","x",I$2-'Indicator Date hidden'!J70)</f>
        <v>#REF!</v>
      </c>
      <c r="J69" s="129" t="e">
        <f>IF('Indicator Date hidden'!K70="x","x",J$2-'Indicator Date hidden'!K70)</f>
        <v>#REF!</v>
      </c>
      <c r="K69" s="129" t="e">
        <f>IF('Indicator Date hidden'!L70="x","x",K$2-'Indicator Date hidden'!L70)</f>
        <v>#REF!</v>
      </c>
      <c r="L69" s="129" t="e">
        <f>IF('Indicator Date hidden'!M70="x","x",L$2-'Indicator Date hidden'!M70)</f>
        <v>#REF!</v>
      </c>
      <c r="M69" s="129" t="e">
        <f>IF('Indicator Date hidden'!N70="x","x",M$2-'Indicator Date hidden'!N70)</f>
        <v>#REF!</v>
      </c>
      <c r="N69" s="129" t="e">
        <f>IF('Indicator Date hidden'!O70="x","x",N$2-'Indicator Date hidden'!O70)</f>
        <v>#REF!</v>
      </c>
      <c r="O69" s="129" t="e">
        <f>IF('Indicator Date hidden'!P70="x","x",O$2-'Indicator Date hidden'!P70)</f>
        <v>#REF!</v>
      </c>
      <c r="P69" s="129" t="e">
        <f>IF('Indicator Date hidden'!Q70="x","x",P$2-'Indicator Date hidden'!Q70)</f>
        <v>#REF!</v>
      </c>
      <c r="Q69" s="129" t="e">
        <f>IF('Indicator Date hidden'!R70="x","x",Q$2-'Indicator Date hidden'!R70)</f>
        <v>#REF!</v>
      </c>
      <c r="R69" s="129" t="e">
        <f>IF('Indicator Date hidden'!S70="x","x",R$2-'Indicator Date hidden'!S70)</f>
        <v>#REF!</v>
      </c>
      <c r="S69" s="129" t="e">
        <f>IF('Indicator Date hidden'!T70="x","x",S$2-'Indicator Date hidden'!T70)</f>
        <v>#REF!</v>
      </c>
      <c r="T69" s="129" t="e">
        <f>IF('Indicator Date hidden'!U70="x","x",T$2-'Indicator Date hidden'!U70)</f>
        <v>#REF!</v>
      </c>
      <c r="U69" s="129" t="e">
        <f>IF('Indicator Date hidden'!V70="x","x",U$2-'Indicator Date hidden'!V70)</f>
        <v>#REF!</v>
      </c>
      <c r="V69" s="129" t="e">
        <f>IF('Indicator Date hidden'!W70="x","x",V$2-'Indicator Date hidden'!W70)</f>
        <v>#REF!</v>
      </c>
      <c r="W69" s="129" t="e">
        <f>IF('Indicator Date hidden'!X70="x","x",W$2-'Indicator Date hidden'!X70)</f>
        <v>#REF!</v>
      </c>
      <c r="X69" s="129" t="e">
        <f>IF('Indicator Date hidden'!Y70="x","x",X$2-'Indicator Date hidden'!Y70)</f>
        <v>#REF!</v>
      </c>
      <c r="Y69" s="129" t="e">
        <f>IF('Indicator Date hidden'!Z70="x","x",Y$2-'Indicator Date hidden'!Z70)</f>
        <v>#REF!</v>
      </c>
      <c r="Z69" s="129" t="e">
        <f>IF('Indicator Date hidden'!AA70="x","x",Z$2-'Indicator Date hidden'!AA70)</f>
        <v>#REF!</v>
      </c>
      <c r="AA69" s="129" t="e">
        <f>IF('Indicator Date hidden'!AB70="x","x",AA$2-'Indicator Date hidden'!AB70)</f>
        <v>#REF!</v>
      </c>
      <c r="AB69" s="129" t="e">
        <f>IF('Indicator Date hidden'!AC70="x","x",AB$2-'Indicator Date hidden'!AC70)</f>
        <v>#REF!</v>
      </c>
      <c r="AC69" s="129" t="e">
        <f>IF('Indicator Date hidden'!AD70="x","x",AC$2-'Indicator Date hidden'!AD70)</f>
        <v>#REF!</v>
      </c>
      <c r="AD69" s="129" t="e">
        <f>IF('Indicator Date hidden'!AE70="x","x",AD$2-'Indicator Date hidden'!AE70)</f>
        <v>#REF!</v>
      </c>
      <c r="AE69" s="129" t="e">
        <f>IF('Indicator Date hidden'!AF70="x","x",AE$2-'Indicator Date hidden'!AF70)</f>
        <v>#REF!</v>
      </c>
      <c r="AF69" s="129" t="e">
        <f>IF('Indicator Date hidden'!AG70="x","x",AF$2-'Indicator Date hidden'!AG70)</f>
        <v>#REF!</v>
      </c>
      <c r="AG69" s="129" t="e">
        <f>IF('Indicator Date hidden'!AH70="x","x",AG$2-'Indicator Date hidden'!AH70)</f>
        <v>#REF!</v>
      </c>
      <c r="AH69" s="129" t="e">
        <f>IF('Indicator Date hidden'!AI70="x","x",AH$2-'Indicator Date hidden'!AI70)</f>
        <v>#REF!</v>
      </c>
      <c r="AI69" s="129" t="e">
        <f>IF('Indicator Date hidden'!AJ70="x","x",AI$2-'Indicator Date hidden'!AJ70)</f>
        <v>#REF!</v>
      </c>
      <c r="AJ69" s="129" t="e">
        <f>IF('Indicator Date hidden'!AK70="x","x",AJ$2-'Indicator Date hidden'!AK70)</f>
        <v>#REF!</v>
      </c>
      <c r="AK69" s="129" t="e">
        <f>IF('Indicator Date hidden'!AL70="x","x",AK$2-'Indicator Date hidden'!AL70)</f>
        <v>#REF!</v>
      </c>
      <c r="AL69" s="129" t="e">
        <f>IF('Indicator Date hidden'!AM70="x","x",AL$2-'Indicator Date hidden'!AM70)</f>
        <v>#REF!</v>
      </c>
      <c r="AM69" s="129" t="e">
        <f>IF('Indicator Date hidden'!AN70="x","x",AM$2-'Indicator Date hidden'!AN70)</f>
        <v>#REF!</v>
      </c>
      <c r="AN69" s="129" t="e">
        <f>IF('Indicator Date hidden'!AO70="x","x",AN$2-'Indicator Date hidden'!AO70)</f>
        <v>#REF!</v>
      </c>
      <c r="AO69" s="129" t="e">
        <f>IF('Indicator Date hidden'!AP70="x","x",AO$2-'Indicator Date hidden'!AP70)</f>
        <v>#REF!</v>
      </c>
      <c r="AP69" s="129" t="e">
        <f>IF('Indicator Date hidden'!AQ70="x","x",AP$2-'Indicator Date hidden'!AQ70)</f>
        <v>#REF!</v>
      </c>
      <c r="AQ69" s="129" t="e">
        <f>IF('Indicator Date hidden'!AR70="x","x",AQ$2-'Indicator Date hidden'!AR70)</f>
        <v>#REF!</v>
      </c>
      <c r="AR69" s="129" t="e">
        <f>IF('Indicator Date hidden'!AS70="x","x",AR$2-'Indicator Date hidden'!AS70)</f>
        <v>#REF!</v>
      </c>
      <c r="AS69" s="129" t="e">
        <f>IF('Indicator Date hidden'!AT70="x","x",AS$2-'Indicator Date hidden'!AT70)</f>
        <v>#REF!</v>
      </c>
      <c r="AT69" s="129" t="e">
        <f>IF('Indicator Date hidden'!AU70="x","x",AT$2-'Indicator Date hidden'!AU70)</f>
        <v>#REF!</v>
      </c>
      <c r="AU69" s="129" t="e">
        <f>IF('Indicator Date hidden'!AV70="x","x",AU$2-'Indicator Date hidden'!AV70)</f>
        <v>#REF!</v>
      </c>
      <c r="AV69" s="129" t="e">
        <f>IF('Indicator Date hidden'!AW70="x","x",AV$2-'Indicator Date hidden'!AW70)</f>
        <v>#REF!</v>
      </c>
      <c r="AW69" s="129" t="e">
        <f>IF('Indicator Date hidden'!AX70="x","x",AW$2-'Indicator Date hidden'!AX70)</f>
        <v>#REF!</v>
      </c>
      <c r="AX69" s="129" t="e">
        <f>IF('Indicator Date hidden'!AY70="x","x",AX$2-'Indicator Date hidden'!AY70)</f>
        <v>#REF!</v>
      </c>
      <c r="AY69" s="129" t="e">
        <f>IF('Indicator Date hidden'!AZ70="x","x",AY$2-'Indicator Date hidden'!AZ70)</f>
        <v>#REF!</v>
      </c>
      <c r="AZ69" s="129" t="e">
        <f>IF('Indicator Date hidden'!BA70="x","x",AZ$2-'Indicator Date hidden'!BA70)</f>
        <v>#REF!</v>
      </c>
      <c r="BA69" s="129" t="e">
        <f>IF('Indicator Date hidden'!BB70="x","x",BA$2-'Indicator Date hidden'!BB70)</f>
        <v>#REF!</v>
      </c>
      <c r="BB69" s="129" t="e">
        <f>IF('Indicator Date hidden'!BC70="x","x",BB$2-'Indicator Date hidden'!BC70)</f>
        <v>#REF!</v>
      </c>
      <c r="BC69" s="129" t="e">
        <f>IF('Indicator Date hidden'!BD70="x","x",BC$2-'Indicator Date hidden'!BD70)</f>
        <v>#REF!</v>
      </c>
      <c r="BD69" s="129" t="e">
        <f>IF('Indicator Date hidden'!BE70="x","x",BD$2-'Indicator Date hidden'!BE70)</f>
        <v>#REF!</v>
      </c>
      <c r="BE69" s="129" t="e">
        <f>IF('Indicator Date hidden'!BF70="x","x",BE$2-'Indicator Date hidden'!BF70)</f>
        <v>#REF!</v>
      </c>
      <c r="BF69" s="129" t="e">
        <f>IF('Indicator Date hidden'!BG70="x","x",BF$2-'Indicator Date hidden'!BG70)</f>
        <v>#REF!</v>
      </c>
      <c r="BG69" s="129" t="e">
        <f>IF('Indicator Date hidden'!BH70="x","x",BG$2-'Indicator Date hidden'!BH70)</f>
        <v>#REF!</v>
      </c>
      <c r="BH69" s="129" t="e">
        <f>IF('Indicator Date hidden'!BI70="x","x",BH$2-'Indicator Date hidden'!BI70)</f>
        <v>#REF!</v>
      </c>
      <c r="BI69" s="129" t="e">
        <f>IF('Indicator Date hidden'!BJ70="x","x",BI$2-'Indicator Date hidden'!BJ70)</f>
        <v>#REF!</v>
      </c>
      <c r="BJ69" s="129" t="e">
        <f>IF('Indicator Date hidden'!BK70="x","x",BJ$2-'Indicator Date hidden'!BK70)</f>
        <v>#REF!</v>
      </c>
      <c r="BK69" s="129" t="e">
        <f>IF('Indicator Date hidden'!BL70="x","x",BK$2-'Indicator Date hidden'!BL70)</f>
        <v>#REF!</v>
      </c>
      <c r="BL69" s="129" t="e">
        <f>IF('Indicator Date hidden'!BM70="x","x",BL$2-'Indicator Date hidden'!BM70)</f>
        <v>#REF!</v>
      </c>
      <c r="BM69" s="129" t="e">
        <f>IF('Indicator Date hidden'!BN70="x","x",BM$2-'Indicator Date hidden'!BN70)</f>
        <v>#REF!</v>
      </c>
      <c r="BN69" s="129" t="e">
        <f>IF('Indicator Date hidden'!BO70="x","x",BN$2-'Indicator Date hidden'!BO70)</f>
        <v>#REF!</v>
      </c>
      <c r="BO69" s="129" t="e">
        <f>IF('Indicator Date hidden'!BP70="x","x",BO$2-'Indicator Date hidden'!BP70)</f>
        <v>#REF!</v>
      </c>
      <c r="BP69" s="129" t="e">
        <f>IF('Indicator Date hidden'!BQ70="x","x",BP$2-'Indicator Date hidden'!BQ70)</f>
        <v>#REF!</v>
      </c>
      <c r="BQ69" s="129" t="e">
        <f>IF('Indicator Date hidden'!BR70="x","x",BQ$2-'Indicator Date hidden'!BR70)</f>
        <v>#REF!</v>
      </c>
      <c r="BR69" s="129" t="e">
        <f>IF('Indicator Date hidden'!BS70="x","x",BR$2-'Indicator Date hidden'!BS70)</f>
        <v>#REF!</v>
      </c>
      <c r="BS69" s="129" t="e">
        <f>IF('Indicator Date hidden'!BT70="x","x",BS$2-'Indicator Date hidden'!BT70)</f>
        <v>#REF!</v>
      </c>
      <c r="BT69" s="129" t="e">
        <f>IF('Indicator Date hidden'!BU70="x","x",BT$2-'Indicator Date hidden'!BU70)</f>
        <v>#REF!</v>
      </c>
      <c r="BU69" s="129" t="e">
        <f>IF('Indicator Date hidden'!BV70="x","x",BU$2-'Indicator Date hidden'!BV70)</f>
        <v>#REF!</v>
      </c>
      <c r="BV69" s="129" t="e">
        <f>IF('Indicator Date hidden'!BW70="x","x",BV$2-'Indicator Date hidden'!BW70)</f>
        <v>#REF!</v>
      </c>
      <c r="BW69" s="129" t="e">
        <f>IF('Indicator Date hidden'!BX70="x","x",BW$2-'Indicator Date hidden'!BX70)</f>
        <v>#REF!</v>
      </c>
      <c r="BX69" s="129" t="e">
        <f>IF('Indicator Date hidden'!BY70="x","x",BX$2-'Indicator Date hidden'!BY70)</f>
        <v>#REF!</v>
      </c>
      <c r="BY69" s="5" t="e">
        <f t="shared" si="10"/>
        <v>#REF!</v>
      </c>
      <c r="BZ69" s="130" t="e">
        <f t="shared" si="11"/>
        <v>#REF!</v>
      </c>
      <c r="CA69" s="5">
        <f t="shared" si="12"/>
        <v>0</v>
      </c>
      <c r="CB69" s="130" t="e">
        <f t="shared" si="13"/>
        <v>#REF!</v>
      </c>
      <c r="CC69" s="133" t="e">
        <f t="shared" si="14"/>
        <v>#REF!</v>
      </c>
    </row>
    <row r="70" spans="1:81" x14ac:dyDescent="0.25">
      <c r="A70" t="s">
        <v>126</v>
      </c>
      <c r="B70" s="129" t="e">
        <f>IF('Indicator Date hidden'!C71="x","x",B$2-'Indicator Date hidden'!C71)</f>
        <v>#REF!</v>
      </c>
      <c r="C70" s="129" t="e">
        <f>IF('Indicator Date hidden'!D71="x","x",C$2-'Indicator Date hidden'!D71)</f>
        <v>#REF!</v>
      </c>
      <c r="D70" s="129" t="e">
        <f>IF('Indicator Date hidden'!E71="x","x",D$2-'Indicator Date hidden'!E71)</f>
        <v>#REF!</v>
      </c>
      <c r="E70" s="129" t="e">
        <f>IF('Indicator Date hidden'!F71="x","x",E$2-'Indicator Date hidden'!F71)</f>
        <v>#REF!</v>
      </c>
      <c r="F70" s="129" t="e">
        <f>IF('Indicator Date hidden'!G71="x","x",F$2-'Indicator Date hidden'!G71)</f>
        <v>#REF!</v>
      </c>
      <c r="G70" s="129" t="e">
        <f>IF('Indicator Date hidden'!H71="x","x",G$2-'Indicator Date hidden'!H71)</f>
        <v>#REF!</v>
      </c>
      <c r="H70" s="129" t="e">
        <f>IF('Indicator Date hidden'!I71="x","x",H$2-'Indicator Date hidden'!I71)</f>
        <v>#REF!</v>
      </c>
      <c r="I70" s="129" t="e">
        <f>IF('Indicator Date hidden'!J71="x","x",I$2-'Indicator Date hidden'!J71)</f>
        <v>#REF!</v>
      </c>
      <c r="J70" s="129" t="e">
        <f>IF('Indicator Date hidden'!K71="x","x",J$2-'Indicator Date hidden'!K71)</f>
        <v>#REF!</v>
      </c>
      <c r="K70" s="129" t="e">
        <f>IF('Indicator Date hidden'!L71="x","x",K$2-'Indicator Date hidden'!L71)</f>
        <v>#REF!</v>
      </c>
      <c r="L70" s="129" t="e">
        <f>IF('Indicator Date hidden'!M71="x","x",L$2-'Indicator Date hidden'!M71)</f>
        <v>#REF!</v>
      </c>
      <c r="M70" s="129" t="e">
        <f>IF('Indicator Date hidden'!N71="x","x",M$2-'Indicator Date hidden'!N71)</f>
        <v>#REF!</v>
      </c>
      <c r="N70" s="129" t="e">
        <f>IF('Indicator Date hidden'!O71="x","x",N$2-'Indicator Date hidden'!O71)</f>
        <v>#REF!</v>
      </c>
      <c r="O70" s="129" t="e">
        <f>IF('Indicator Date hidden'!P71="x","x",O$2-'Indicator Date hidden'!P71)</f>
        <v>#REF!</v>
      </c>
      <c r="P70" s="129" t="e">
        <f>IF('Indicator Date hidden'!Q71="x","x",P$2-'Indicator Date hidden'!Q71)</f>
        <v>#REF!</v>
      </c>
      <c r="Q70" s="129" t="e">
        <f>IF('Indicator Date hidden'!R71="x","x",Q$2-'Indicator Date hidden'!R71)</f>
        <v>#REF!</v>
      </c>
      <c r="R70" s="129" t="e">
        <f>IF('Indicator Date hidden'!S71="x","x",R$2-'Indicator Date hidden'!S71)</f>
        <v>#REF!</v>
      </c>
      <c r="S70" s="129" t="e">
        <f>IF('Indicator Date hidden'!T71="x","x",S$2-'Indicator Date hidden'!T71)</f>
        <v>#REF!</v>
      </c>
      <c r="T70" s="129" t="e">
        <f>IF('Indicator Date hidden'!U71="x","x",T$2-'Indicator Date hidden'!U71)</f>
        <v>#REF!</v>
      </c>
      <c r="U70" s="129" t="e">
        <f>IF('Indicator Date hidden'!V71="x","x",U$2-'Indicator Date hidden'!V71)</f>
        <v>#REF!</v>
      </c>
      <c r="V70" s="129" t="e">
        <f>IF('Indicator Date hidden'!W71="x","x",V$2-'Indicator Date hidden'!W71)</f>
        <v>#REF!</v>
      </c>
      <c r="W70" s="129" t="e">
        <f>IF('Indicator Date hidden'!X71="x","x",W$2-'Indicator Date hidden'!X71)</f>
        <v>#REF!</v>
      </c>
      <c r="X70" s="129" t="e">
        <f>IF('Indicator Date hidden'!Y71="x","x",X$2-'Indicator Date hidden'!Y71)</f>
        <v>#REF!</v>
      </c>
      <c r="Y70" s="129" t="e">
        <f>IF('Indicator Date hidden'!Z71="x","x",Y$2-'Indicator Date hidden'!Z71)</f>
        <v>#REF!</v>
      </c>
      <c r="Z70" s="129" t="e">
        <f>IF('Indicator Date hidden'!AA71="x","x",Z$2-'Indicator Date hidden'!AA71)</f>
        <v>#REF!</v>
      </c>
      <c r="AA70" s="129" t="e">
        <f>IF('Indicator Date hidden'!AB71="x","x",AA$2-'Indicator Date hidden'!AB71)</f>
        <v>#REF!</v>
      </c>
      <c r="AB70" s="129" t="e">
        <f>IF('Indicator Date hidden'!AC71="x","x",AB$2-'Indicator Date hidden'!AC71)</f>
        <v>#REF!</v>
      </c>
      <c r="AC70" s="129" t="e">
        <f>IF('Indicator Date hidden'!AD71="x","x",AC$2-'Indicator Date hidden'!AD71)</f>
        <v>#REF!</v>
      </c>
      <c r="AD70" s="129" t="e">
        <f>IF('Indicator Date hidden'!AE71="x","x",AD$2-'Indicator Date hidden'!AE71)</f>
        <v>#REF!</v>
      </c>
      <c r="AE70" s="129" t="e">
        <f>IF('Indicator Date hidden'!AF71="x","x",AE$2-'Indicator Date hidden'!AF71)</f>
        <v>#REF!</v>
      </c>
      <c r="AF70" s="129" t="e">
        <f>IF('Indicator Date hidden'!AG71="x","x",AF$2-'Indicator Date hidden'!AG71)</f>
        <v>#REF!</v>
      </c>
      <c r="AG70" s="129" t="e">
        <f>IF('Indicator Date hidden'!AH71="x","x",AG$2-'Indicator Date hidden'!AH71)</f>
        <v>#REF!</v>
      </c>
      <c r="AH70" s="129" t="e">
        <f>IF('Indicator Date hidden'!AI71="x","x",AH$2-'Indicator Date hidden'!AI71)</f>
        <v>#REF!</v>
      </c>
      <c r="AI70" s="129" t="e">
        <f>IF('Indicator Date hidden'!AJ71="x","x",AI$2-'Indicator Date hidden'!AJ71)</f>
        <v>#REF!</v>
      </c>
      <c r="AJ70" s="129" t="e">
        <f>IF('Indicator Date hidden'!AK71="x","x",AJ$2-'Indicator Date hidden'!AK71)</f>
        <v>#REF!</v>
      </c>
      <c r="AK70" s="129" t="e">
        <f>IF('Indicator Date hidden'!AL71="x","x",AK$2-'Indicator Date hidden'!AL71)</f>
        <v>#REF!</v>
      </c>
      <c r="AL70" s="129" t="e">
        <f>IF('Indicator Date hidden'!AM71="x","x",AL$2-'Indicator Date hidden'!AM71)</f>
        <v>#REF!</v>
      </c>
      <c r="AM70" s="129" t="e">
        <f>IF('Indicator Date hidden'!AN71="x","x",AM$2-'Indicator Date hidden'!AN71)</f>
        <v>#REF!</v>
      </c>
      <c r="AN70" s="129" t="e">
        <f>IF('Indicator Date hidden'!AO71="x","x",AN$2-'Indicator Date hidden'!AO71)</f>
        <v>#REF!</v>
      </c>
      <c r="AO70" s="129" t="e">
        <f>IF('Indicator Date hidden'!AP71="x","x",AO$2-'Indicator Date hidden'!AP71)</f>
        <v>#REF!</v>
      </c>
      <c r="AP70" s="129" t="e">
        <f>IF('Indicator Date hidden'!AQ71="x","x",AP$2-'Indicator Date hidden'!AQ71)</f>
        <v>#REF!</v>
      </c>
      <c r="AQ70" s="129" t="e">
        <f>IF('Indicator Date hidden'!AR71="x","x",AQ$2-'Indicator Date hidden'!AR71)</f>
        <v>#REF!</v>
      </c>
      <c r="AR70" s="129" t="e">
        <f>IF('Indicator Date hidden'!AS71="x","x",AR$2-'Indicator Date hidden'!AS71)</f>
        <v>#REF!</v>
      </c>
      <c r="AS70" s="129" t="e">
        <f>IF('Indicator Date hidden'!AT71="x","x",AS$2-'Indicator Date hidden'!AT71)</f>
        <v>#REF!</v>
      </c>
      <c r="AT70" s="129" t="e">
        <f>IF('Indicator Date hidden'!AU71="x","x",AT$2-'Indicator Date hidden'!AU71)</f>
        <v>#REF!</v>
      </c>
      <c r="AU70" s="129" t="e">
        <f>IF('Indicator Date hidden'!AV71="x","x",AU$2-'Indicator Date hidden'!AV71)</f>
        <v>#REF!</v>
      </c>
      <c r="AV70" s="129" t="e">
        <f>IF('Indicator Date hidden'!AW71="x","x",AV$2-'Indicator Date hidden'!AW71)</f>
        <v>#REF!</v>
      </c>
      <c r="AW70" s="129" t="e">
        <f>IF('Indicator Date hidden'!AX71="x","x",AW$2-'Indicator Date hidden'!AX71)</f>
        <v>#REF!</v>
      </c>
      <c r="AX70" s="129" t="e">
        <f>IF('Indicator Date hidden'!AY71="x","x",AX$2-'Indicator Date hidden'!AY71)</f>
        <v>#REF!</v>
      </c>
      <c r="AY70" s="129" t="e">
        <f>IF('Indicator Date hidden'!AZ71="x","x",AY$2-'Indicator Date hidden'!AZ71)</f>
        <v>#REF!</v>
      </c>
      <c r="AZ70" s="129" t="e">
        <f>IF('Indicator Date hidden'!BA71="x","x",AZ$2-'Indicator Date hidden'!BA71)</f>
        <v>#REF!</v>
      </c>
      <c r="BA70" s="129" t="e">
        <f>IF('Indicator Date hidden'!BB71="x","x",BA$2-'Indicator Date hidden'!BB71)</f>
        <v>#REF!</v>
      </c>
      <c r="BB70" s="129" t="e">
        <f>IF('Indicator Date hidden'!BC71="x","x",BB$2-'Indicator Date hidden'!BC71)</f>
        <v>#REF!</v>
      </c>
      <c r="BC70" s="129" t="e">
        <f>IF('Indicator Date hidden'!BD71="x","x",BC$2-'Indicator Date hidden'!BD71)</f>
        <v>#REF!</v>
      </c>
      <c r="BD70" s="129" t="e">
        <f>IF('Indicator Date hidden'!BE71="x","x",BD$2-'Indicator Date hidden'!BE71)</f>
        <v>#REF!</v>
      </c>
      <c r="BE70" s="129" t="e">
        <f>IF('Indicator Date hidden'!BF71="x","x",BE$2-'Indicator Date hidden'!BF71)</f>
        <v>#REF!</v>
      </c>
      <c r="BF70" s="129" t="e">
        <f>IF('Indicator Date hidden'!BG71="x","x",BF$2-'Indicator Date hidden'!BG71)</f>
        <v>#REF!</v>
      </c>
      <c r="BG70" s="129" t="e">
        <f>IF('Indicator Date hidden'!BH71="x","x",BG$2-'Indicator Date hidden'!BH71)</f>
        <v>#REF!</v>
      </c>
      <c r="BH70" s="129" t="e">
        <f>IF('Indicator Date hidden'!BI71="x","x",BH$2-'Indicator Date hidden'!BI71)</f>
        <v>#REF!</v>
      </c>
      <c r="BI70" s="129" t="e">
        <f>IF('Indicator Date hidden'!BJ71="x","x",BI$2-'Indicator Date hidden'!BJ71)</f>
        <v>#REF!</v>
      </c>
      <c r="BJ70" s="129" t="e">
        <f>IF('Indicator Date hidden'!BK71="x","x",BJ$2-'Indicator Date hidden'!BK71)</f>
        <v>#REF!</v>
      </c>
      <c r="BK70" s="129" t="e">
        <f>IF('Indicator Date hidden'!BL71="x","x",BK$2-'Indicator Date hidden'!BL71)</f>
        <v>#REF!</v>
      </c>
      <c r="BL70" s="129" t="e">
        <f>IF('Indicator Date hidden'!BM71="x","x",BL$2-'Indicator Date hidden'!BM71)</f>
        <v>#REF!</v>
      </c>
      <c r="BM70" s="129" t="e">
        <f>IF('Indicator Date hidden'!BN71="x","x",BM$2-'Indicator Date hidden'!BN71)</f>
        <v>#REF!</v>
      </c>
      <c r="BN70" s="129" t="e">
        <f>IF('Indicator Date hidden'!BO71="x","x",BN$2-'Indicator Date hidden'!BO71)</f>
        <v>#REF!</v>
      </c>
      <c r="BO70" s="129" t="e">
        <f>IF('Indicator Date hidden'!BP71="x","x",BO$2-'Indicator Date hidden'!BP71)</f>
        <v>#REF!</v>
      </c>
      <c r="BP70" s="129" t="e">
        <f>IF('Indicator Date hidden'!BQ71="x","x",BP$2-'Indicator Date hidden'!BQ71)</f>
        <v>#REF!</v>
      </c>
      <c r="BQ70" s="129" t="e">
        <f>IF('Indicator Date hidden'!BR71="x","x",BQ$2-'Indicator Date hidden'!BR71)</f>
        <v>#REF!</v>
      </c>
      <c r="BR70" s="129" t="e">
        <f>IF('Indicator Date hidden'!BS71="x","x",BR$2-'Indicator Date hidden'!BS71)</f>
        <v>#REF!</v>
      </c>
      <c r="BS70" s="129" t="e">
        <f>IF('Indicator Date hidden'!BT71="x","x",BS$2-'Indicator Date hidden'!BT71)</f>
        <v>#REF!</v>
      </c>
      <c r="BT70" s="129" t="e">
        <f>IF('Indicator Date hidden'!BU71="x","x",BT$2-'Indicator Date hidden'!BU71)</f>
        <v>#REF!</v>
      </c>
      <c r="BU70" s="129" t="e">
        <f>IF('Indicator Date hidden'!BV71="x","x",BU$2-'Indicator Date hidden'!BV71)</f>
        <v>#REF!</v>
      </c>
      <c r="BV70" s="129" t="e">
        <f>IF('Indicator Date hidden'!BW71="x","x",BV$2-'Indicator Date hidden'!BW71)</f>
        <v>#REF!</v>
      </c>
      <c r="BW70" s="129" t="e">
        <f>IF('Indicator Date hidden'!BX71="x","x",BW$2-'Indicator Date hidden'!BX71)</f>
        <v>#REF!</v>
      </c>
      <c r="BX70" s="129" t="e">
        <f>IF('Indicator Date hidden'!BY71="x","x",BX$2-'Indicator Date hidden'!BY71)</f>
        <v>#REF!</v>
      </c>
      <c r="BY70" s="5" t="e">
        <f t="shared" si="10"/>
        <v>#REF!</v>
      </c>
      <c r="BZ70" s="130" t="e">
        <f t="shared" si="11"/>
        <v>#REF!</v>
      </c>
      <c r="CA70" s="5">
        <f t="shared" si="12"/>
        <v>0</v>
      </c>
      <c r="CB70" s="130" t="e">
        <f t="shared" si="13"/>
        <v>#REF!</v>
      </c>
      <c r="CC70" s="133" t="e">
        <f t="shared" si="14"/>
        <v>#REF!</v>
      </c>
    </row>
    <row r="71" spans="1:81" x14ac:dyDescent="0.25">
      <c r="A71" t="s">
        <v>128</v>
      </c>
      <c r="B71" s="129" t="e">
        <f>IF('Indicator Date hidden'!C72="x","x",B$2-'Indicator Date hidden'!C72)</f>
        <v>#REF!</v>
      </c>
      <c r="C71" s="129" t="e">
        <f>IF('Indicator Date hidden'!D72="x","x",C$2-'Indicator Date hidden'!D72)</f>
        <v>#REF!</v>
      </c>
      <c r="D71" s="129" t="e">
        <f>IF('Indicator Date hidden'!E72="x","x",D$2-'Indicator Date hidden'!E72)</f>
        <v>#REF!</v>
      </c>
      <c r="E71" s="129" t="e">
        <f>IF('Indicator Date hidden'!F72="x","x",E$2-'Indicator Date hidden'!F72)</f>
        <v>#REF!</v>
      </c>
      <c r="F71" s="129" t="e">
        <f>IF('Indicator Date hidden'!G72="x","x",F$2-'Indicator Date hidden'!G72)</f>
        <v>#REF!</v>
      </c>
      <c r="G71" s="129" t="e">
        <f>IF('Indicator Date hidden'!H72="x","x",G$2-'Indicator Date hidden'!H72)</f>
        <v>#REF!</v>
      </c>
      <c r="H71" s="129" t="e">
        <f>IF('Indicator Date hidden'!I72="x","x",H$2-'Indicator Date hidden'!I72)</f>
        <v>#REF!</v>
      </c>
      <c r="I71" s="129" t="e">
        <f>IF('Indicator Date hidden'!J72="x","x",I$2-'Indicator Date hidden'!J72)</f>
        <v>#REF!</v>
      </c>
      <c r="J71" s="129" t="e">
        <f>IF('Indicator Date hidden'!K72="x","x",J$2-'Indicator Date hidden'!K72)</f>
        <v>#REF!</v>
      </c>
      <c r="K71" s="129" t="e">
        <f>IF('Indicator Date hidden'!L72="x","x",K$2-'Indicator Date hidden'!L72)</f>
        <v>#REF!</v>
      </c>
      <c r="L71" s="129" t="e">
        <f>IF('Indicator Date hidden'!M72="x","x",L$2-'Indicator Date hidden'!M72)</f>
        <v>#REF!</v>
      </c>
      <c r="M71" s="129" t="e">
        <f>IF('Indicator Date hidden'!N72="x","x",M$2-'Indicator Date hidden'!N72)</f>
        <v>#REF!</v>
      </c>
      <c r="N71" s="129" t="e">
        <f>IF('Indicator Date hidden'!O72="x","x",N$2-'Indicator Date hidden'!O72)</f>
        <v>#REF!</v>
      </c>
      <c r="O71" s="129" t="e">
        <f>IF('Indicator Date hidden'!P72="x","x",O$2-'Indicator Date hidden'!P72)</f>
        <v>#REF!</v>
      </c>
      <c r="P71" s="129" t="e">
        <f>IF('Indicator Date hidden'!Q72="x","x",P$2-'Indicator Date hidden'!Q72)</f>
        <v>#REF!</v>
      </c>
      <c r="Q71" s="129" t="e">
        <f>IF('Indicator Date hidden'!R72="x","x",Q$2-'Indicator Date hidden'!R72)</f>
        <v>#REF!</v>
      </c>
      <c r="R71" s="129" t="e">
        <f>IF('Indicator Date hidden'!S72="x","x",R$2-'Indicator Date hidden'!S72)</f>
        <v>#REF!</v>
      </c>
      <c r="S71" s="129" t="e">
        <f>IF('Indicator Date hidden'!T72="x","x",S$2-'Indicator Date hidden'!T72)</f>
        <v>#REF!</v>
      </c>
      <c r="T71" s="129" t="e">
        <f>IF('Indicator Date hidden'!U72="x","x",T$2-'Indicator Date hidden'!U72)</f>
        <v>#REF!</v>
      </c>
      <c r="U71" s="129" t="e">
        <f>IF('Indicator Date hidden'!V72="x","x",U$2-'Indicator Date hidden'!V72)</f>
        <v>#REF!</v>
      </c>
      <c r="V71" s="129" t="e">
        <f>IF('Indicator Date hidden'!W72="x","x",V$2-'Indicator Date hidden'!W72)</f>
        <v>#REF!</v>
      </c>
      <c r="W71" s="129" t="e">
        <f>IF('Indicator Date hidden'!X72="x","x",W$2-'Indicator Date hidden'!X72)</f>
        <v>#REF!</v>
      </c>
      <c r="X71" s="129" t="e">
        <f>IF('Indicator Date hidden'!Y72="x","x",X$2-'Indicator Date hidden'!Y72)</f>
        <v>#REF!</v>
      </c>
      <c r="Y71" s="129" t="e">
        <f>IF('Indicator Date hidden'!Z72="x","x",Y$2-'Indicator Date hidden'!Z72)</f>
        <v>#REF!</v>
      </c>
      <c r="Z71" s="129" t="e">
        <f>IF('Indicator Date hidden'!AA72="x","x",Z$2-'Indicator Date hidden'!AA72)</f>
        <v>#REF!</v>
      </c>
      <c r="AA71" s="129" t="e">
        <f>IF('Indicator Date hidden'!AB72="x","x",AA$2-'Indicator Date hidden'!AB72)</f>
        <v>#REF!</v>
      </c>
      <c r="AB71" s="129" t="e">
        <f>IF('Indicator Date hidden'!AC72="x","x",AB$2-'Indicator Date hidden'!AC72)</f>
        <v>#REF!</v>
      </c>
      <c r="AC71" s="129" t="e">
        <f>IF('Indicator Date hidden'!AD72="x","x",AC$2-'Indicator Date hidden'!AD72)</f>
        <v>#REF!</v>
      </c>
      <c r="AD71" s="129" t="e">
        <f>IF('Indicator Date hidden'!AE72="x","x",AD$2-'Indicator Date hidden'!AE72)</f>
        <v>#REF!</v>
      </c>
      <c r="AE71" s="129" t="e">
        <f>IF('Indicator Date hidden'!AF72="x","x",AE$2-'Indicator Date hidden'!AF72)</f>
        <v>#REF!</v>
      </c>
      <c r="AF71" s="129" t="e">
        <f>IF('Indicator Date hidden'!AG72="x","x",AF$2-'Indicator Date hidden'!AG72)</f>
        <v>#REF!</v>
      </c>
      <c r="AG71" s="129" t="e">
        <f>IF('Indicator Date hidden'!AH72="x","x",AG$2-'Indicator Date hidden'!AH72)</f>
        <v>#REF!</v>
      </c>
      <c r="AH71" s="129" t="e">
        <f>IF('Indicator Date hidden'!AI72="x","x",AH$2-'Indicator Date hidden'!AI72)</f>
        <v>#REF!</v>
      </c>
      <c r="AI71" s="129" t="e">
        <f>IF('Indicator Date hidden'!AJ72="x","x",AI$2-'Indicator Date hidden'!AJ72)</f>
        <v>#REF!</v>
      </c>
      <c r="AJ71" s="129" t="e">
        <f>IF('Indicator Date hidden'!AK72="x","x",AJ$2-'Indicator Date hidden'!AK72)</f>
        <v>#REF!</v>
      </c>
      <c r="AK71" s="129" t="e">
        <f>IF('Indicator Date hidden'!AL72="x","x",AK$2-'Indicator Date hidden'!AL72)</f>
        <v>#REF!</v>
      </c>
      <c r="AL71" s="129" t="e">
        <f>IF('Indicator Date hidden'!AM72="x","x",AL$2-'Indicator Date hidden'!AM72)</f>
        <v>#REF!</v>
      </c>
      <c r="AM71" s="129" t="e">
        <f>IF('Indicator Date hidden'!AN72="x","x",AM$2-'Indicator Date hidden'!AN72)</f>
        <v>#REF!</v>
      </c>
      <c r="AN71" s="129" t="e">
        <f>IF('Indicator Date hidden'!AO72="x","x",AN$2-'Indicator Date hidden'!AO72)</f>
        <v>#REF!</v>
      </c>
      <c r="AO71" s="129" t="e">
        <f>IF('Indicator Date hidden'!AP72="x","x",AO$2-'Indicator Date hidden'!AP72)</f>
        <v>#REF!</v>
      </c>
      <c r="AP71" s="129" t="e">
        <f>IF('Indicator Date hidden'!AQ72="x","x",AP$2-'Indicator Date hidden'!AQ72)</f>
        <v>#REF!</v>
      </c>
      <c r="AQ71" s="129" t="e">
        <f>IF('Indicator Date hidden'!AR72="x","x",AQ$2-'Indicator Date hidden'!AR72)</f>
        <v>#REF!</v>
      </c>
      <c r="AR71" s="129" t="e">
        <f>IF('Indicator Date hidden'!AS72="x","x",AR$2-'Indicator Date hidden'!AS72)</f>
        <v>#REF!</v>
      </c>
      <c r="AS71" s="129" t="e">
        <f>IF('Indicator Date hidden'!AT72="x","x",AS$2-'Indicator Date hidden'!AT72)</f>
        <v>#REF!</v>
      </c>
      <c r="AT71" s="129" t="e">
        <f>IF('Indicator Date hidden'!AU72="x","x",AT$2-'Indicator Date hidden'!AU72)</f>
        <v>#REF!</v>
      </c>
      <c r="AU71" s="129" t="e">
        <f>IF('Indicator Date hidden'!AV72="x","x",AU$2-'Indicator Date hidden'!AV72)</f>
        <v>#REF!</v>
      </c>
      <c r="AV71" s="129" t="e">
        <f>IF('Indicator Date hidden'!AW72="x","x",AV$2-'Indicator Date hidden'!AW72)</f>
        <v>#REF!</v>
      </c>
      <c r="AW71" s="129" t="e">
        <f>IF('Indicator Date hidden'!AX72="x","x",AW$2-'Indicator Date hidden'!AX72)</f>
        <v>#REF!</v>
      </c>
      <c r="AX71" s="129" t="e">
        <f>IF('Indicator Date hidden'!AY72="x","x",AX$2-'Indicator Date hidden'!AY72)</f>
        <v>#REF!</v>
      </c>
      <c r="AY71" s="129" t="e">
        <f>IF('Indicator Date hidden'!AZ72="x","x",AY$2-'Indicator Date hidden'!AZ72)</f>
        <v>#REF!</v>
      </c>
      <c r="AZ71" s="129" t="e">
        <f>IF('Indicator Date hidden'!BA72="x","x",AZ$2-'Indicator Date hidden'!BA72)</f>
        <v>#REF!</v>
      </c>
      <c r="BA71" s="129" t="e">
        <f>IF('Indicator Date hidden'!BB72="x","x",BA$2-'Indicator Date hidden'!BB72)</f>
        <v>#REF!</v>
      </c>
      <c r="BB71" s="129" t="e">
        <f>IF('Indicator Date hidden'!BC72="x","x",BB$2-'Indicator Date hidden'!BC72)</f>
        <v>#REF!</v>
      </c>
      <c r="BC71" s="129" t="e">
        <f>IF('Indicator Date hidden'!BD72="x","x",BC$2-'Indicator Date hidden'!BD72)</f>
        <v>#REF!</v>
      </c>
      <c r="BD71" s="129" t="e">
        <f>IF('Indicator Date hidden'!BE72="x","x",BD$2-'Indicator Date hidden'!BE72)</f>
        <v>#REF!</v>
      </c>
      <c r="BE71" s="129" t="e">
        <f>IF('Indicator Date hidden'!BF72="x","x",BE$2-'Indicator Date hidden'!BF72)</f>
        <v>#REF!</v>
      </c>
      <c r="BF71" s="129" t="e">
        <f>IF('Indicator Date hidden'!BG72="x","x",BF$2-'Indicator Date hidden'!BG72)</f>
        <v>#REF!</v>
      </c>
      <c r="BG71" s="129" t="e">
        <f>IF('Indicator Date hidden'!BH72="x","x",BG$2-'Indicator Date hidden'!BH72)</f>
        <v>#REF!</v>
      </c>
      <c r="BH71" s="129" t="e">
        <f>IF('Indicator Date hidden'!BI72="x","x",BH$2-'Indicator Date hidden'!BI72)</f>
        <v>#REF!</v>
      </c>
      <c r="BI71" s="129" t="e">
        <f>IF('Indicator Date hidden'!BJ72="x","x",BI$2-'Indicator Date hidden'!BJ72)</f>
        <v>#REF!</v>
      </c>
      <c r="BJ71" s="129" t="e">
        <f>IF('Indicator Date hidden'!BK72="x","x",BJ$2-'Indicator Date hidden'!BK72)</f>
        <v>#REF!</v>
      </c>
      <c r="BK71" s="129" t="e">
        <f>IF('Indicator Date hidden'!BL72="x","x",BK$2-'Indicator Date hidden'!BL72)</f>
        <v>#REF!</v>
      </c>
      <c r="BL71" s="129" t="e">
        <f>IF('Indicator Date hidden'!BM72="x","x",BL$2-'Indicator Date hidden'!BM72)</f>
        <v>#REF!</v>
      </c>
      <c r="BM71" s="129" t="e">
        <f>IF('Indicator Date hidden'!BN72="x","x",BM$2-'Indicator Date hidden'!BN72)</f>
        <v>#REF!</v>
      </c>
      <c r="BN71" s="129" t="e">
        <f>IF('Indicator Date hidden'!BO72="x","x",BN$2-'Indicator Date hidden'!BO72)</f>
        <v>#REF!</v>
      </c>
      <c r="BO71" s="129" t="e">
        <f>IF('Indicator Date hidden'!BP72="x","x",BO$2-'Indicator Date hidden'!BP72)</f>
        <v>#REF!</v>
      </c>
      <c r="BP71" s="129" t="e">
        <f>IF('Indicator Date hidden'!BQ72="x","x",BP$2-'Indicator Date hidden'!BQ72)</f>
        <v>#REF!</v>
      </c>
      <c r="BQ71" s="129" t="e">
        <f>IF('Indicator Date hidden'!BR72="x","x",BQ$2-'Indicator Date hidden'!BR72)</f>
        <v>#REF!</v>
      </c>
      <c r="BR71" s="129" t="e">
        <f>IF('Indicator Date hidden'!BS72="x","x",BR$2-'Indicator Date hidden'!BS72)</f>
        <v>#REF!</v>
      </c>
      <c r="BS71" s="129" t="e">
        <f>IF('Indicator Date hidden'!BT72="x","x",BS$2-'Indicator Date hidden'!BT72)</f>
        <v>#REF!</v>
      </c>
      <c r="BT71" s="129" t="e">
        <f>IF('Indicator Date hidden'!BU72="x","x",BT$2-'Indicator Date hidden'!BU72)</f>
        <v>#REF!</v>
      </c>
      <c r="BU71" s="129" t="e">
        <f>IF('Indicator Date hidden'!BV72="x","x",BU$2-'Indicator Date hidden'!BV72)</f>
        <v>#REF!</v>
      </c>
      <c r="BV71" s="129" t="e">
        <f>IF('Indicator Date hidden'!BW72="x","x",BV$2-'Indicator Date hidden'!BW72)</f>
        <v>#REF!</v>
      </c>
      <c r="BW71" s="129" t="e">
        <f>IF('Indicator Date hidden'!BX72="x","x",BW$2-'Indicator Date hidden'!BX72)</f>
        <v>#REF!</v>
      </c>
      <c r="BX71" s="129" t="e">
        <f>IF('Indicator Date hidden'!BY72="x","x",BX$2-'Indicator Date hidden'!BY72)</f>
        <v>#REF!</v>
      </c>
      <c r="BY71" s="5" t="e">
        <f t="shared" si="10"/>
        <v>#REF!</v>
      </c>
      <c r="BZ71" s="130" t="e">
        <f t="shared" si="11"/>
        <v>#REF!</v>
      </c>
      <c r="CA71" s="5">
        <f t="shared" si="12"/>
        <v>0</v>
      </c>
      <c r="CB71" s="130" t="e">
        <f t="shared" si="13"/>
        <v>#REF!</v>
      </c>
      <c r="CC71" s="133" t="e">
        <f t="shared" si="14"/>
        <v>#REF!</v>
      </c>
    </row>
    <row r="72" spans="1:81" x14ac:dyDescent="0.25">
      <c r="A72" t="s">
        <v>130</v>
      </c>
      <c r="B72" s="129" t="e">
        <f>IF('Indicator Date hidden'!C73="x","x",B$2-'Indicator Date hidden'!C73)</f>
        <v>#REF!</v>
      </c>
      <c r="C72" s="129" t="e">
        <f>IF('Indicator Date hidden'!D73="x","x",C$2-'Indicator Date hidden'!D73)</f>
        <v>#REF!</v>
      </c>
      <c r="D72" s="129" t="e">
        <f>IF('Indicator Date hidden'!E73="x","x",D$2-'Indicator Date hidden'!E73)</f>
        <v>#REF!</v>
      </c>
      <c r="E72" s="129" t="e">
        <f>IF('Indicator Date hidden'!F73="x","x",E$2-'Indicator Date hidden'!F73)</f>
        <v>#REF!</v>
      </c>
      <c r="F72" s="129" t="e">
        <f>IF('Indicator Date hidden'!G73="x","x",F$2-'Indicator Date hidden'!G73)</f>
        <v>#REF!</v>
      </c>
      <c r="G72" s="129" t="e">
        <f>IF('Indicator Date hidden'!H73="x","x",G$2-'Indicator Date hidden'!H73)</f>
        <v>#REF!</v>
      </c>
      <c r="H72" s="129" t="e">
        <f>IF('Indicator Date hidden'!I73="x","x",H$2-'Indicator Date hidden'!I73)</f>
        <v>#REF!</v>
      </c>
      <c r="I72" s="129" t="e">
        <f>IF('Indicator Date hidden'!J73="x","x",I$2-'Indicator Date hidden'!J73)</f>
        <v>#REF!</v>
      </c>
      <c r="J72" s="129" t="e">
        <f>IF('Indicator Date hidden'!K73="x","x",J$2-'Indicator Date hidden'!K73)</f>
        <v>#REF!</v>
      </c>
      <c r="K72" s="129" t="e">
        <f>IF('Indicator Date hidden'!L73="x","x",K$2-'Indicator Date hidden'!L73)</f>
        <v>#REF!</v>
      </c>
      <c r="L72" s="129" t="e">
        <f>IF('Indicator Date hidden'!M73="x","x",L$2-'Indicator Date hidden'!M73)</f>
        <v>#REF!</v>
      </c>
      <c r="M72" s="129" t="e">
        <f>IF('Indicator Date hidden'!N73="x","x",M$2-'Indicator Date hidden'!N73)</f>
        <v>#REF!</v>
      </c>
      <c r="N72" s="129" t="e">
        <f>IF('Indicator Date hidden'!O73="x","x",N$2-'Indicator Date hidden'!O73)</f>
        <v>#REF!</v>
      </c>
      <c r="O72" s="129" t="e">
        <f>IF('Indicator Date hidden'!P73="x","x",O$2-'Indicator Date hidden'!P73)</f>
        <v>#REF!</v>
      </c>
      <c r="P72" s="129" t="e">
        <f>IF('Indicator Date hidden'!Q73="x","x",P$2-'Indicator Date hidden'!Q73)</f>
        <v>#REF!</v>
      </c>
      <c r="Q72" s="129" t="e">
        <f>IF('Indicator Date hidden'!R73="x","x",Q$2-'Indicator Date hidden'!R73)</f>
        <v>#REF!</v>
      </c>
      <c r="R72" s="129" t="e">
        <f>IF('Indicator Date hidden'!S73="x","x",R$2-'Indicator Date hidden'!S73)</f>
        <v>#REF!</v>
      </c>
      <c r="S72" s="129" t="e">
        <f>IF('Indicator Date hidden'!T73="x","x",S$2-'Indicator Date hidden'!T73)</f>
        <v>#REF!</v>
      </c>
      <c r="T72" s="129" t="e">
        <f>IF('Indicator Date hidden'!U73="x","x",T$2-'Indicator Date hidden'!U73)</f>
        <v>#REF!</v>
      </c>
      <c r="U72" s="129" t="e">
        <f>IF('Indicator Date hidden'!V73="x","x",U$2-'Indicator Date hidden'!V73)</f>
        <v>#REF!</v>
      </c>
      <c r="V72" s="129" t="e">
        <f>IF('Indicator Date hidden'!W73="x","x",V$2-'Indicator Date hidden'!W73)</f>
        <v>#REF!</v>
      </c>
      <c r="W72" s="129" t="e">
        <f>IF('Indicator Date hidden'!X73="x","x",W$2-'Indicator Date hidden'!X73)</f>
        <v>#REF!</v>
      </c>
      <c r="X72" s="129" t="e">
        <f>IF('Indicator Date hidden'!Y73="x","x",X$2-'Indicator Date hidden'!Y73)</f>
        <v>#REF!</v>
      </c>
      <c r="Y72" s="129" t="e">
        <f>IF('Indicator Date hidden'!Z73="x","x",Y$2-'Indicator Date hidden'!Z73)</f>
        <v>#REF!</v>
      </c>
      <c r="Z72" s="129" t="e">
        <f>IF('Indicator Date hidden'!AA73="x","x",Z$2-'Indicator Date hidden'!AA73)</f>
        <v>#REF!</v>
      </c>
      <c r="AA72" s="129" t="e">
        <f>IF('Indicator Date hidden'!AB73="x","x",AA$2-'Indicator Date hidden'!AB73)</f>
        <v>#REF!</v>
      </c>
      <c r="AB72" s="129" t="e">
        <f>IF('Indicator Date hidden'!AC73="x","x",AB$2-'Indicator Date hidden'!AC73)</f>
        <v>#REF!</v>
      </c>
      <c r="AC72" s="129" t="e">
        <f>IF('Indicator Date hidden'!AD73="x","x",AC$2-'Indicator Date hidden'!AD73)</f>
        <v>#REF!</v>
      </c>
      <c r="AD72" s="129" t="e">
        <f>IF('Indicator Date hidden'!AE73="x","x",AD$2-'Indicator Date hidden'!AE73)</f>
        <v>#REF!</v>
      </c>
      <c r="AE72" s="129" t="e">
        <f>IF('Indicator Date hidden'!AF73="x","x",AE$2-'Indicator Date hidden'!AF73)</f>
        <v>#REF!</v>
      </c>
      <c r="AF72" s="129" t="e">
        <f>IF('Indicator Date hidden'!AG73="x","x",AF$2-'Indicator Date hidden'!AG73)</f>
        <v>#REF!</v>
      </c>
      <c r="AG72" s="129" t="e">
        <f>IF('Indicator Date hidden'!AH73="x","x",AG$2-'Indicator Date hidden'!AH73)</f>
        <v>#REF!</v>
      </c>
      <c r="AH72" s="129" t="e">
        <f>IF('Indicator Date hidden'!AI73="x","x",AH$2-'Indicator Date hidden'!AI73)</f>
        <v>#REF!</v>
      </c>
      <c r="AI72" s="129" t="e">
        <f>IF('Indicator Date hidden'!AJ73="x","x",AI$2-'Indicator Date hidden'!AJ73)</f>
        <v>#REF!</v>
      </c>
      <c r="AJ72" s="129" t="e">
        <f>IF('Indicator Date hidden'!AK73="x","x",AJ$2-'Indicator Date hidden'!AK73)</f>
        <v>#REF!</v>
      </c>
      <c r="AK72" s="129" t="e">
        <f>IF('Indicator Date hidden'!AL73="x","x",AK$2-'Indicator Date hidden'!AL73)</f>
        <v>#REF!</v>
      </c>
      <c r="AL72" s="129" t="e">
        <f>IF('Indicator Date hidden'!AM73="x","x",AL$2-'Indicator Date hidden'!AM73)</f>
        <v>#REF!</v>
      </c>
      <c r="AM72" s="129" t="e">
        <f>IF('Indicator Date hidden'!AN73="x","x",AM$2-'Indicator Date hidden'!AN73)</f>
        <v>#REF!</v>
      </c>
      <c r="AN72" s="129" t="e">
        <f>IF('Indicator Date hidden'!AO73="x","x",AN$2-'Indicator Date hidden'!AO73)</f>
        <v>#REF!</v>
      </c>
      <c r="AO72" s="129" t="e">
        <f>IF('Indicator Date hidden'!AP73="x","x",AO$2-'Indicator Date hidden'!AP73)</f>
        <v>#REF!</v>
      </c>
      <c r="AP72" s="129" t="e">
        <f>IF('Indicator Date hidden'!AQ73="x","x",AP$2-'Indicator Date hidden'!AQ73)</f>
        <v>#REF!</v>
      </c>
      <c r="AQ72" s="129" t="e">
        <f>IF('Indicator Date hidden'!AR73="x","x",AQ$2-'Indicator Date hidden'!AR73)</f>
        <v>#REF!</v>
      </c>
      <c r="AR72" s="129" t="e">
        <f>IF('Indicator Date hidden'!AS73="x","x",AR$2-'Indicator Date hidden'!AS73)</f>
        <v>#REF!</v>
      </c>
      <c r="AS72" s="129" t="e">
        <f>IF('Indicator Date hidden'!AT73="x","x",AS$2-'Indicator Date hidden'!AT73)</f>
        <v>#REF!</v>
      </c>
      <c r="AT72" s="129" t="e">
        <f>IF('Indicator Date hidden'!AU73="x","x",AT$2-'Indicator Date hidden'!AU73)</f>
        <v>#REF!</v>
      </c>
      <c r="AU72" s="129" t="e">
        <f>IF('Indicator Date hidden'!AV73="x","x",AU$2-'Indicator Date hidden'!AV73)</f>
        <v>#REF!</v>
      </c>
      <c r="AV72" s="129" t="e">
        <f>IF('Indicator Date hidden'!AW73="x","x",AV$2-'Indicator Date hidden'!AW73)</f>
        <v>#REF!</v>
      </c>
      <c r="AW72" s="129" t="e">
        <f>IF('Indicator Date hidden'!AX73="x","x",AW$2-'Indicator Date hidden'!AX73)</f>
        <v>#REF!</v>
      </c>
      <c r="AX72" s="129" t="e">
        <f>IF('Indicator Date hidden'!AY73="x","x",AX$2-'Indicator Date hidden'!AY73)</f>
        <v>#REF!</v>
      </c>
      <c r="AY72" s="129" t="e">
        <f>IF('Indicator Date hidden'!AZ73="x","x",AY$2-'Indicator Date hidden'!AZ73)</f>
        <v>#REF!</v>
      </c>
      <c r="AZ72" s="129" t="e">
        <f>IF('Indicator Date hidden'!BA73="x","x",AZ$2-'Indicator Date hidden'!BA73)</f>
        <v>#REF!</v>
      </c>
      <c r="BA72" s="129" t="e">
        <f>IF('Indicator Date hidden'!BB73="x","x",BA$2-'Indicator Date hidden'!BB73)</f>
        <v>#REF!</v>
      </c>
      <c r="BB72" s="129" t="e">
        <f>IF('Indicator Date hidden'!BC73="x","x",BB$2-'Indicator Date hidden'!BC73)</f>
        <v>#REF!</v>
      </c>
      <c r="BC72" s="129" t="e">
        <f>IF('Indicator Date hidden'!BD73="x","x",BC$2-'Indicator Date hidden'!BD73)</f>
        <v>#REF!</v>
      </c>
      <c r="BD72" s="129" t="e">
        <f>IF('Indicator Date hidden'!BE73="x","x",BD$2-'Indicator Date hidden'!BE73)</f>
        <v>#REF!</v>
      </c>
      <c r="BE72" s="129" t="e">
        <f>IF('Indicator Date hidden'!BF73="x","x",BE$2-'Indicator Date hidden'!BF73)</f>
        <v>#REF!</v>
      </c>
      <c r="BF72" s="129" t="e">
        <f>IF('Indicator Date hidden'!BG73="x","x",BF$2-'Indicator Date hidden'!BG73)</f>
        <v>#REF!</v>
      </c>
      <c r="BG72" s="129" t="e">
        <f>IF('Indicator Date hidden'!BH73="x","x",BG$2-'Indicator Date hidden'!BH73)</f>
        <v>#REF!</v>
      </c>
      <c r="BH72" s="129" t="e">
        <f>IF('Indicator Date hidden'!BI73="x","x",BH$2-'Indicator Date hidden'!BI73)</f>
        <v>#REF!</v>
      </c>
      <c r="BI72" s="129" t="e">
        <f>IF('Indicator Date hidden'!BJ73="x","x",BI$2-'Indicator Date hidden'!BJ73)</f>
        <v>#REF!</v>
      </c>
      <c r="BJ72" s="129" t="e">
        <f>IF('Indicator Date hidden'!BK73="x","x",BJ$2-'Indicator Date hidden'!BK73)</f>
        <v>#REF!</v>
      </c>
      <c r="BK72" s="129" t="e">
        <f>IF('Indicator Date hidden'!BL73="x","x",BK$2-'Indicator Date hidden'!BL73)</f>
        <v>#REF!</v>
      </c>
      <c r="BL72" s="129" t="e">
        <f>IF('Indicator Date hidden'!BM73="x","x",BL$2-'Indicator Date hidden'!BM73)</f>
        <v>#REF!</v>
      </c>
      <c r="BM72" s="129" t="e">
        <f>IF('Indicator Date hidden'!BN73="x","x",BM$2-'Indicator Date hidden'!BN73)</f>
        <v>#REF!</v>
      </c>
      <c r="BN72" s="129" t="e">
        <f>IF('Indicator Date hidden'!BO73="x","x",BN$2-'Indicator Date hidden'!BO73)</f>
        <v>#REF!</v>
      </c>
      <c r="BO72" s="129" t="e">
        <f>IF('Indicator Date hidden'!BP73="x","x",BO$2-'Indicator Date hidden'!BP73)</f>
        <v>#REF!</v>
      </c>
      <c r="BP72" s="129" t="e">
        <f>IF('Indicator Date hidden'!BQ73="x","x",BP$2-'Indicator Date hidden'!BQ73)</f>
        <v>#REF!</v>
      </c>
      <c r="BQ72" s="129" t="e">
        <f>IF('Indicator Date hidden'!BR73="x","x",BQ$2-'Indicator Date hidden'!BR73)</f>
        <v>#REF!</v>
      </c>
      <c r="BR72" s="129" t="e">
        <f>IF('Indicator Date hidden'!BS73="x","x",BR$2-'Indicator Date hidden'!BS73)</f>
        <v>#REF!</v>
      </c>
      <c r="BS72" s="129" t="e">
        <f>IF('Indicator Date hidden'!BT73="x","x",BS$2-'Indicator Date hidden'!BT73)</f>
        <v>#REF!</v>
      </c>
      <c r="BT72" s="129" t="e">
        <f>IF('Indicator Date hidden'!BU73="x","x",BT$2-'Indicator Date hidden'!BU73)</f>
        <v>#REF!</v>
      </c>
      <c r="BU72" s="129" t="e">
        <f>IF('Indicator Date hidden'!BV73="x","x",BU$2-'Indicator Date hidden'!BV73)</f>
        <v>#REF!</v>
      </c>
      <c r="BV72" s="129" t="e">
        <f>IF('Indicator Date hidden'!BW73="x","x",BV$2-'Indicator Date hidden'!BW73)</f>
        <v>#REF!</v>
      </c>
      <c r="BW72" s="129" t="e">
        <f>IF('Indicator Date hidden'!BX73="x","x",BW$2-'Indicator Date hidden'!BX73)</f>
        <v>#REF!</v>
      </c>
      <c r="BX72" s="129" t="e">
        <f>IF('Indicator Date hidden'!BY73="x","x",BX$2-'Indicator Date hidden'!BY73)</f>
        <v>#REF!</v>
      </c>
      <c r="BY72" s="5" t="e">
        <f t="shared" si="10"/>
        <v>#REF!</v>
      </c>
      <c r="BZ72" s="130" t="e">
        <f t="shared" si="11"/>
        <v>#REF!</v>
      </c>
      <c r="CA72" s="5">
        <f t="shared" si="12"/>
        <v>0</v>
      </c>
      <c r="CB72" s="130" t="e">
        <f t="shared" si="13"/>
        <v>#REF!</v>
      </c>
      <c r="CC72" s="133" t="e">
        <f t="shared" si="14"/>
        <v>#REF!</v>
      </c>
    </row>
    <row r="73" spans="1:81" x14ac:dyDescent="0.25">
      <c r="A73" t="s">
        <v>131</v>
      </c>
      <c r="B73" s="129" t="e">
        <f>IF('Indicator Date hidden'!C74="x","x",B$2-'Indicator Date hidden'!C74)</f>
        <v>#REF!</v>
      </c>
      <c r="C73" s="129" t="e">
        <f>IF('Indicator Date hidden'!D74="x","x",C$2-'Indicator Date hidden'!D74)</f>
        <v>#REF!</v>
      </c>
      <c r="D73" s="129" t="e">
        <f>IF('Indicator Date hidden'!E74="x","x",D$2-'Indicator Date hidden'!E74)</f>
        <v>#REF!</v>
      </c>
      <c r="E73" s="129" t="e">
        <f>IF('Indicator Date hidden'!F74="x","x",E$2-'Indicator Date hidden'!F74)</f>
        <v>#REF!</v>
      </c>
      <c r="F73" s="129" t="e">
        <f>IF('Indicator Date hidden'!G74="x","x",F$2-'Indicator Date hidden'!G74)</f>
        <v>#REF!</v>
      </c>
      <c r="G73" s="129" t="e">
        <f>IF('Indicator Date hidden'!H74="x","x",G$2-'Indicator Date hidden'!H74)</f>
        <v>#REF!</v>
      </c>
      <c r="H73" s="129" t="e">
        <f>IF('Indicator Date hidden'!I74="x","x",H$2-'Indicator Date hidden'!I74)</f>
        <v>#REF!</v>
      </c>
      <c r="I73" s="129" t="e">
        <f>IF('Indicator Date hidden'!J74="x","x",I$2-'Indicator Date hidden'!J74)</f>
        <v>#REF!</v>
      </c>
      <c r="J73" s="129" t="e">
        <f>IF('Indicator Date hidden'!K74="x","x",J$2-'Indicator Date hidden'!K74)</f>
        <v>#REF!</v>
      </c>
      <c r="K73" s="129" t="e">
        <f>IF('Indicator Date hidden'!L74="x","x",K$2-'Indicator Date hidden'!L74)</f>
        <v>#REF!</v>
      </c>
      <c r="L73" s="129" t="e">
        <f>IF('Indicator Date hidden'!M74="x","x",L$2-'Indicator Date hidden'!M74)</f>
        <v>#REF!</v>
      </c>
      <c r="M73" s="129" t="e">
        <f>IF('Indicator Date hidden'!N74="x","x",M$2-'Indicator Date hidden'!N74)</f>
        <v>#REF!</v>
      </c>
      <c r="N73" s="129" t="e">
        <f>IF('Indicator Date hidden'!O74="x","x",N$2-'Indicator Date hidden'!O74)</f>
        <v>#REF!</v>
      </c>
      <c r="O73" s="129" t="e">
        <f>IF('Indicator Date hidden'!P74="x","x",O$2-'Indicator Date hidden'!P74)</f>
        <v>#REF!</v>
      </c>
      <c r="P73" s="129" t="e">
        <f>IF('Indicator Date hidden'!Q74="x","x",P$2-'Indicator Date hidden'!Q74)</f>
        <v>#REF!</v>
      </c>
      <c r="Q73" s="129" t="e">
        <f>IF('Indicator Date hidden'!R74="x","x",Q$2-'Indicator Date hidden'!R74)</f>
        <v>#REF!</v>
      </c>
      <c r="R73" s="129" t="e">
        <f>IF('Indicator Date hidden'!S74="x","x",R$2-'Indicator Date hidden'!S74)</f>
        <v>#REF!</v>
      </c>
      <c r="S73" s="129" t="e">
        <f>IF('Indicator Date hidden'!T74="x","x",S$2-'Indicator Date hidden'!T74)</f>
        <v>#REF!</v>
      </c>
      <c r="T73" s="129" t="e">
        <f>IF('Indicator Date hidden'!U74="x","x",T$2-'Indicator Date hidden'!U74)</f>
        <v>#REF!</v>
      </c>
      <c r="U73" s="129" t="e">
        <f>IF('Indicator Date hidden'!V74="x","x",U$2-'Indicator Date hidden'!V74)</f>
        <v>#REF!</v>
      </c>
      <c r="V73" s="129" t="e">
        <f>IF('Indicator Date hidden'!W74="x","x",V$2-'Indicator Date hidden'!W74)</f>
        <v>#REF!</v>
      </c>
      <c r="W73" s="129" t="e">
        <f>IF('Indicator Date hidden'!X74="x","x",W$2-'Indicator Date hidden'!X74)</f>
        <v>#REF!</v>
      </c>
      <c r="X73" s="129" t="e">
        <f>IF('Indicator Date hidden'!Y74="x","x",X$2-'Indicator Date hidden'!Y74)</f>
        <v>#REF!</v>
      </c>
      <c r="Y73" s="129" t="e">
        <f>IF('Indicator Date hidden'!Z74="x","x",Y$2-'Indicator Date hidden'!Z74)</f>
        <v>#REF!</v>
      </c>
      <c r="Z73" s="129" t="e">
        <f>IF('Indicator Date hidden'!AA74="x","x",Z$2-'Indicator Date hidden'!AA74)</f>
        <v>#REF!</v>
      </c>
      <c r="AA73" s="129" t="e">
        <f>IF('Indicator Date hidden'!AB74="x","x",AA$2-'Indicator Date hidden'!AB74)</f>
        <v>#REF!</v>
      </c>
      <c r="AB73" s="129" t="e">
        <f>IF('Indicator Date hidden'!AC74="x","x",AB$2-'Indicator Date hidden'!AC74)</f>
        <v>#REF!</v>
      </c>
      <c r="AC73" s="129" t="e">
        <f>IF('Indicator Date hidden'!AD74="x","x",AC$2-'Indicator Date hidden'!AD74)</f>
        <v>#REF!</v>
      </c>
      <c r="AD73" s="129" t="e">
        <f>IF('Indicator Date hidden'!AE74="x","x",AD$2-'Indicator Date hidden'!AE74)</f>
        <v>#REF!</v>
      </c>
      <c r="AE73" s="129" t="e">
        <f>IF('Indicator Date hidden'!AF74="x","x",AE$2-'Indicator Date hidden'!AF74)</f>
        <v>#REF!</v>
      </c>
      <c r="AF73" s="129" t="e">
        <f>IF('Indicator Date hidden'!AG74="x","x",AF$2-'Indicator Date hidden'!AG74)</f>
        <v>#REF!</v>
      </c>
      <c r="AG73" s="129" t="e">
        <f>IF('Indicator Date hidden'!AH74="x","x",AG$2-'Indicator Date hidden'!AH74)</f>
        <v>#REF!</v>
      </c>
      <c r="AH73" s="129" t="e">
        <f>IF('Indicator Date hidden'!AI74="x","x",AH$2-'Indicator Date hidden'!AI74)</f>
        <v>#REF!</v>
      </c>
      <c r="AI73" s="129" t="e">
        <f>IF('Indicator Date hidden'!AJ74="x","x",AI$2-'Indicator Date hidden'!AJ74)</f>
        <v>#REF!</v>
      </c>
      <c r="AJ73" s="129" t="e">
        <f>IF('Indicator Date hidden'!AK74="x","x",AJ$2-'Indicator Date hidden'!AK74)</f>
        <v>#REF!</v>
      </c>
      <c r="AK73" s="129" t="e">
        <f>IF('Indicator Date hidden'!AL74="x","x",AK$2-'Indicator Date hidden'!AL74)</f>
        <v>#REF!</v>
      </c>
      <c r="AL73" s="129" t="e">
        <f>IF('Indicator Date hidden'!AM74="x","x",AL$2-'Indicator Date hidden'!AM74)</f>
        <v>#REF!</v>
      </c>
      <c r="AM73" s="129" t="e">
        <f>IF('Indicator Date hidden'!AN74="x","x",AM$2-'Indicator Date hidden'!AN74)</f>
        <v>#REF!</v>
      </c>
      <c r="AN73" s="129" t="e">
        <f>IF('Indicator Date hidden'!AO74="x","x",AN$2-'Indicator Date hidden'!AO74)</f>
        <v>#REF!</v>
      </c>
      <c r="AO73" s="129" t="e">
        <f>IF('Indicator Date hidden'!AP74="x","x",AO$2-'Indicator Date hidden'!AP74)</f>
        <v>#REF!</v>
      </c>
      <c r="AP73" s="129" t="e">
        <f>IF('Indicator Date hidden'!AQ74="x","x",AP$2-'Indicator Date hidden'!AQ74)</f>
        <v>#REF!</v>
      </c>
      <c r="AQ73" s="129" t="e">
        <f>IF('Indicator Date hidden'!AR74="x","x",AQ$2-'Indicator Date hidden'!AR74)</f>
        <v>#REF!</v>
      </c>
      <c r="AR73" s="129" t="e">
        <f>IF('Indicator Date hidden'!AS74="x","x",AR$2-'Indicator Date hidden'!AS74)</f>
        <v>#REF!</v>
      </c>
      <c r="AS73" s="129" t="e">
        <f>IF('Indicator Date hidden'!AT74="x","x",AS$2-'Indicator Date hidden'!AT74)</f>
        <v>#REF!</v>
      </c>
      <c r="AT73" s="129" t="e">
        <f>IF('Indicator Date hidden'!AU74="x","x",AT$2-'Indicator Date hidden'!AU74)</f>
        <v>#REF!</v>
      </c>
      <c r="AU73" s="129" t="e">
        <f>IF('Indicator Date hidden'!AV74="x","x",AU$2-'Indicator Date hidden'!AV74)</f>
        <v>#REF!</v>
      </c>
      <c r="AV73" s="129" t="e">
        <f>IF('Indicator Date hidden'!AW74="x","x",AV$2-'Indicator Date hidden'!AW74)</f>
        <v>#REF!</v>
      </c>
      <c r="AW73" s="129" t="e">
        <f>IF('Indicator Date hidden'!AX74="x","x",AW$2-'Indicator Date hidden'!AX74)</f>
        <v>#REF!</v>
      </c>
      <c r="AX73" s="129" t="e">
        <f>IF('Indicator Date hidden'!AY74="x","x",AX$2-'Indicator Date hidden'!AY74)</f>
        <v>#REF!</v>
      </c>
      <c r="AY73" s="129" t="e">
        <f>IF('Indicator Date hidden'!AZ74="x","x",AY$2-'Indicator Date hidden'!AZ74)</f>
        <v>#REF!</v>
      </c>
      <c r="AZ73" s="129" t="e">
        <f>IF('Indicator Date hidden'!BA74="x","x",AZ$2-'Indicator Date hidden'!BA74)</f>
        <v>#REF!</v>
      </c>
      <c r="BA73" s="129" t="e">
        <f>IF('Indicator Date hidden'!BB74="x","x",BA$2-'Indicator Date hidden'!BB74)</f>
        <v>#REF!</v>
      </c>
      <c r="BB73" s="129" t="e">
        <f>IF('Indicator Date hidden'!BC74="x","x",BB$2-'Indicator Date hidden'!BC74)</f>
        <v>#REF!</v>
      </c>
      <c r="BC73" s="129" t="e">
        <f>IF('Indicator Date hidden'!BD74="x","x",BC$2-'Indicator Date hidden'!BD74)</f>
        <v>#REF!</v>
      </c>
      <c r="BD73" s="129" t="e">
        <f>IF('Indicator Date hidden'!BE74="x","x",BD$2-'Indicator Date hidden'!BE74)</f>
        <v>#REF!</v>
      </c>
      <c r="BE73" s="129" t="e">
        <f>IF('Indicator Date hidden'!BF74="x","x",BE$2-'Indicator Date hidden'!BF74)</f>
        <v>#REF!</v>
      </c>
      <c r="BF73" s="129" t="e">
        <f>IF('Indicator Date hidden'!BG74="x","x",BF$2-'Indicator Date hidden'!BG74)</f>
        <v>#REF!</v>
      </c>
      <c r="BG73" s="129" t="e">
        <f>IF('Indicator Date hidden'!BH74="x","x",BG$2-'Indicator Date hidden'!BH74)</f>
        <v>#REF!</v>
      </c>
      <c r="BH73" s="129" t="e">
        <f>IF('Indicator Date hidden'!BI74="x","x",BH$2-'Indicator Date hidden'!BI74)</f>
        <v>#REF!</v>
      </c>
      <c r="BI73" s="129" t="e">
        <f>IF('Indicator Date hidden'!BJ74="x","x",BI$2-'Indicator Date hidden'!BJ74)</f>
        <v>#REF!</v>
      </c>
      <c r="BJ73" s="129" t="e">
        <f>IF('Indicator Date hidden'!BK74="x","x",BJ$2-'Indicator Date hidden'!BK74)</f>
        <v>#REF!</v>
      </c>
      <c r="BK73" s="129" t="e">
        <f>IF('Indicator Date hidden'!BL74="x","x",BK$2-'Indicator Date hidden'!BL74)</f>
        <v>#REF!</v>
      </c>
      <c r="BL73" s="129" t="e">
        <f>IF('Indicator Date hidden'!BM74="x","x",BL$2-'Indicator Date hidden'!BM74)</f>
        <v>#REF!</v>
      </c>
      <c r="BM73" s="129" t="e">
        <f>IF('Indicator Date hidden'!BN74="x","x",BM$2-'Indicator Date hidden'!BN74)</f>
        <v>#REF!</v>
      </c>
      <c r="BN73" s="129" t="e">
        <f>IF('Indicator Date hidden'!BO74="x","x",BN$2-'Indicator Date hidden'!BO74)</f>
        <v>#REF!</v>
      </c>
      <c r="BO73" s="129" t="e">
        <f>IF('Indicator Date hidden'!BP74="x","x",BO$2-'Indicator Date hidden'!BP74)</f>
        <v>#REF!</v>
      </c>
      <c r="BP73" s="129" t="e">
        <f>IF('Indicator Date hidden'!BQ74="x","x",BP$2-'Indicator Date hidden'!BQ74)</f>
        <v>#REF!</v>
      </c>
      <c r="BQ73" s="129" t="e">
        <f>IF('Indicator Date hidden'!BR74="x","x",BQ$2-'Indicator Date hidden'!BR74)</f>
        <v>#REF!</v>
      </c>
      <c r="BR73" s="129" t="e">
        <f>IF('Indicator Date hidden'!BS74="x","x",BR$2-'Indicator Date hidden'!BS74)</f>
        <v>#REF!</v>
      </c>
      <c r="BS73" s="129" t="e">
        <f>IF('Indicator Date hidden'!BT74="x","x",BS$2-'Indicator Date hidden'!BT74)</f>
        <v>#REF!</v>
      </c>
      <c r="BT73" s="129" t="e">
        <f>IF('Indicator Date hidden'!BU74="x","x",BT$2-'Indicator Date hidden'!BU74)</f>
        <v>#REF!</v>
      </c>
      <c r="BU73" s="129" t="e">
        <f>IF('Indicator Date hidden'!BV74="x","x",BU$2-'Indicator Date hidden'!BV74)</f>
        <v>#REF!</v>
      </c>
      <c r="BV73" s="129" t="e">
        <f>IF('Indicator Date hidden'!BW74="x","x",BV$2-'Indicator Date hidden'!BW74)</f>
        <v>#REF!</v>
      </c>
      <c r="BW73" s="129" t="e">
        <f>IF('Indicator Date hidden'!BX74="x","x",BW$2-'Indicator Date hidden'!BX74)</f>
        <v>#REF!</v>
      </c>
      <c r="BX73" s="129" t="e">
        <f>IF('Indicator Date hidden'!BY74="x","x",BX$2-'Indicator Date hidden'!BY74)</f>
        <v>#REF!</v>
      </c>
      <c r="BY73" s="5" t="e">
        <f t="shared" si="10"/>
        <v>#REF!</v>
      </c>
      <c r="BZ73" s="130" t="e">
        <f t="shared" si="11"/>
        <v>#REF!</v>
      </c>
      <c r="CA73" s="5">
        <f t="shared" si="12"/>
        <v>0</v>
      </c>
      <c r="CB73" s="130" t="e">
        <f t="shared" si="13"/>
        <v>#REF!</v>
      </c>
      <c r="CC73" s="133" t="e">
        <f t="shared" si="14"/>
        <v>#REF!</v>
      </c>
    </row>
    <row r="74" spans="1:81" x14ac:dyDescent="0.25">
      <c r="A74" t="s">
        <v>133</v>
      </c>
      <c r="B74" s="129" t="e">
        <f>IF('Indicator Date hidden'!C75="x","x",B$2-'Indicator Date hidden'!C75)</f>
        <v>#REF!</v>
      </c>
      <c r="C74" s="129" t="e">
        <f>IF('Indicator Date hidden'!D75="x","x",C$2-'Indicator Date hidden'!D75)</f>
        <v>#REF!</v>
      </c>
      <c r="D74" s="129" t="e">
        <f>IF('Indicator Date hidden'!E75="x","x",D$2-'Indicator Date hidden'!E75)</f>
        <v>#REF!</v>
      </c>
      <c r="E74" s="129" t="e">
        <f>IF('Indicator Date hidden'!F75="x","x",E$2-'Indicator Date hidden'!F75)</f>
        <v>#REF!</v>
      </c>
      <c r="F74" s="129" t="e">
        <f>IF('Indicator Date hidden'!G75="x","x",F$2-'Indicator Date hidden'!G75)</f>
        <v>#REF!</v>
      </c>
      <c r="G74" s="129" t="e">
        <f>IF('Indicator Date hidden'!H75="x","x",G$2-'Indicator Date hidden'!H75)</f>
        <v>#REF!</v>
      </c>
      <c r="H74" s="129" t="e">
        <f>IF('Indicator Date hidden'!I75="x","x",H$2-'Indicator Date hidden'!I75)</f>
        <v>#REF!</v>
      </c>
      <c r="I74" s="129" t="e">
        <f>IF('Indicator Date hidden'!J75="x","x",I$2-'Indicator Date hidden'!J75)</f>
        <v>#REF!</v>
      </c>
      <c r="J74" s="129" t="e">
        <f>IF('Indicator Date hidden'!K75="x","x",J$2-'Indicator Date hidden'!K75)</f>
        <v>#REF!</v>
      </c>
      <c r="K74" s="129" t="e">
        <f>IF('Indicator Date hidden'!L75="x","x",K$2-'Indicator Date hidden'!L75)</f>
        <v>#REF!</v>
      </c>
      <c r="L74" s="129" t="e">
        <f>IF('Indicator Date hidden'!M75="x","x",L$2-'Indicator Date hidden'!M75)</f>
        <v>#REF!</v>
      </c>
      <c r="M74" s="129" t="e">
        <f>IF('Indicator Date hidden'!N75="x","x",M$2-'Indicator Date hidden'!N75)</f>
        <v>#REF!</v>
      </c>
      <c r="N74" s="129" t="e">
        <f>IF('Indicator Date hidden'!O75="x","x",N$2-'Indicator Date hidden'!O75)</f>
        <v>#REF!</v>
      </c>
      <c r="O74" s="129" t="e">
        <f>IF('Indicator Date hidden'!P75="x","x",O$2-'Indicator Date hidden'!P75)</f>
        <v>#REF!</v>
      </c>
      <c r="P74" s="129" t="e">
        <f>IF('Indicator Date hidden'!Q75="x","x",P$2-'Indicator Date hidden'!Q75)</f>
        <v>#REF!</v>
      </c>
      <c r="Q74" s="129" t="e">
        <f>IF('Indicator Date hidden'!R75="x","x",Q$2-'Indicator Date hidden'!R75)</f>
        <v>#REF!</v>
      </c>
      <c r="R74" s="129" t="e">
        <f>IF('Indicator Date hidden'!S75="x","x",R$2-'Indicator Date hidden'!S75)</f>
        <v>#REF!</v>
      </c>
      <c r="S74" s="129" t="e">
        <f>IF('Indicator Date hidden'!T75="x","x",S$2-'Indicator Date hidden'!T75)</f>
        <v>#REF!</v>
      </c>
      <c r="T74" s="129" t="e">
        <f>IF('Indicator Date hidden'!U75="x","x",T$2-'Indicator Date hidden'!U75)</f>
        <v>#REF!</v>
      </c>
      <c r="U74" s="129" t="e">
        <f>IF('Indicator Date hidden'!V75="x","x",U$2-'Indicator Date hidden'!V75)</f>
        <v>#REF!</v>
      </c>
      <c r="V74" s="129" t="e">
        <f>IF('Indicator Date hidden'!W75="x","x",V$2-'Indicator Date hidden'!W75)</f>
        <v>#REF!</v>
      </c>
      <c r="W74" s="129" t="e">
        <f>IF('Indicator Date hidden'!X75="x","x",W$2-'Indicator Date hidden'!X75)</f>
        <v>#REF!</v>
      </c>
      <c r="X74" s="129" t="e">
        <f>IF('Indicator Date hidden'!Y75="x","x",X$2-'Indicator Date hidden'!Y75)</f>
        <v>#REF!</v>
      </c>
      <c r="Y74" s="129" t="e">
        <f>IF('Indicator Date hidden'!Z75="x","x",Y$2-'Indicator Date hidden'!Z75)</f>
        <v>#REF!</v>
      </c>
      <c r="Z74" s="129" t="e">
        <f>IF('Indicator Date hidden'!AA75="x","x",Z$2-'Indicator Date hidden'!AA75)</f>
        <v>#REF!</v>
      </c>
      <c r="AA74" s="129" t="e">
        <f>IF('Indicator Date hidden'!AB75="x","x",AA$2-'Indicator Date hidden'!AB75)</f>
        <v>#REF!</v>
      </c>
      <c r="AB74" s="129" t="e">
        <f>IF('Indicator Date hidden'!AC75="x","x",AB$2-'Indicator Date hidden'!AC75)</f>
        <v>#REF!</v>
      </c>
      <c r="AC74" s="129" t="e">
        <f>IF('Indicator Date hidden'!AD75="x","x",AC$2-'Indicator Date hidden'!AD75)</f>
        <v>#REF!</v>
      </c>
      <c r="AD74" s="129" t="e">
        <f>IF('Indicator Date hidden'!AE75="x","x",AD$2-'Indicator Date hidden'!AE75)</f>
        <v>#REF!</v>
      </c>
      <c r="AE74" s="129" t="e">
        <f>IF('Indicator Date hidden'!AF75="x","x",AE$2-'Indicator Date hidden'!AF75)</f>
        <v>#REF!</v>
      </c>
      <c r="AF74" s="129" t="e">
        <f>IF('Indicator Date hidden'!AG75="x","x",AF$2-'Indicator Date hidden'!AG75)</f>
        <v>#REF!</v>
      </c>
      <c r="AG74" s="129" t="e">
        <f>IF('Indicator Date hidden'!AH75="x","x",AG$2-'Indicator Date hidden'!AH75)</f>
        <v>#REF!</v>
      </c>
      <c r="AH74" s="129" t="e">
        <f>IF('Indicator Date hidden'!AI75="x","x",AH$2-'Indicator Date hidden'!AI75)</f>
        <v>#REF!</v>
      </c>
      <c r="AI74" s="129" t="e">
        <f>IF('Indicator Date hidden'!AJ75="x","x",AI$2-'Indicator Date hidden'!AJ75)</f>
        <v>#REF!</v>
      </c>
      <c r="AJ74" s="129" t="e">
        <f>IF('Indicator Date hidden'!AK75="x","x",AJ$2-'Indicator Date hidden'!AK75)</f>
        <v>#REF!</v>
      </c>
      <c r="AK74" s="129" t="e">
        <f>IF('Indicator Date hidden'!AL75="x","x",AK$2-'Indicator Date hidden'!AL75)</f>
        <v>#REF!</v>
      </c>
      <c r="AL74" s="129" t="e">
        <f>IF('Indicator Date hidden'!AM75="x","x",AL$2-'Indicator Date hidden'!AM75)</f>
        <v>#REF!</v>
      </c>
      <c r="AM74" s="129" t="e">
        <f>IF('Indicator Date hidden'!AN75="x","x",AM$2-'Indicator Date hidden'!AN75)</f>
        <v>#REF!</v>
      </c>
      <c r="AN74" s="129" t="e">
        <f>IF('Indicator Date hidden'!AO75="x","x",AN$2-'Indicator Date hidden'!AO75)</f>
        <v>#REF!</v>
      </c>
      <c r="AO74" s="129" t="e">
        <f>IF('Indicator Date hidden'!AP75="x","x",AO$2-'Indicator Date hidden'!AP75)</f>
        <v>#REF!</v>
      </c>
      <c r="AP74" s="129" t="e">
        <f>IF('Indicator Date hidden'!AQ75="x","x",AP$2-'Indicator Date hidden'!AQ75)</f>
        <v>#REF!</v>
      </c>
      <c r="AQ74" s="129" t="e">
        <f>IF('Indicator Date hidden'!AR75="x","x",AQ$2-'Indicator Date hidden'!AR75)</f>
        <v>#REF!</v>
      </c>
      <c r="AR74" s="129" t="e">
        <f>IF('Indicator Date hidden'!AS75="x","x",AR$2-'Indicator Date hidden'!AS75)</f>
        <v>#REF!</v>
      </c>
      <c r="AS74" s="129" t="e">
        <f>IF('Indicator Date hidden'!AT75="x","x",AS$2-'Indicator Date hidden'!AT75)</f>
        <v>#REF!</v>
      </c>
      <c r="AT74" s="129" t="e">
        <f>IF('Indicator Date hidden'!AU75="x","x",AT$2-'Indicator Date hidden'!AU75)</f>
        <v>#REF!</v>
      </c>
      <c r="AU74" s="129" t="e">
        <f>IF('Indicator Date hidden'!AV75="x","x",AU$2-'Indicator Date hidden'!AV75)</f>
        <v>#REF!</v>
      </c>
      <c r="AV74" s="129" t="e">
        <f>IF('Indicator Date hidden'!AW75="x","x",AV$2-'Indicator Date hidden'!AW75)</f>
        <v>#REF!</v>
      </c>
      <c r="AW74" s="129" t="e">
        <f>IF('Indicator Date hidden'!AX75="x","x",AW$2-'Indicator Date hidden'!AX75)</f>
        <v>#REF!</v>
      </c>
      <c r="AX74" s="129" t="e">
        <f>IF('Indicator Date hidden'!AY75="x","x",AX$2-'Indicator Date hidden'!AY75)</f>
        <v>#REF!</v>
      </c>
      <c r="AY74" s="129" t="e">
        <f>IF('Indicator Date hidden'!AZ75="x","x",AY$2-'Indicator Date hidden'!AZ75)</f>
        <v>#REF!</v>
      </c>
      <c r="AZ74" s="129" t="e">
        <f>IF('Indicator Date hidden'!BA75="x","x",AZ$2-'Indicator Date hidden'!BA75)</f>
        <v>#REF!</v>
      </c>
      <c r="BA74" s="129" t="e">
        <f>IF('Indicator Date hidden'!BB75="x","x",BA$2-'Indicator Date hidden'!BB75)</f>
        <v>#REF!</v>
      </c>
      <c r="BB74" s="129" t="e">
        <f>IF('Indicator Date hidden'!BC75="x","x",BB$2-'Indicator Date hidden'!BC75)</f>
        <v>#REF!</v>
      </c>
      <c r="BC74" s="129" t="e">
        <f>IF('Indicator Date hidden'!BD75="x","x",BC$2-'Indicator Date hidden'!BD75)</f>
        <v>#REF!</v>
      </c>
      <c r="BD74" s="129" t="e">
        <f>IF('Indicator Date hidden'!BE75="x","x",BD$2-'Indicator Date hidden'!BE75)</f>
        <v>#REF!</v>
      </c>
      <c r="BE74" s="129" t="e">
        <f>IF('Indicator Date hidden'!BF75="x","x",BE$2-'Indicator Date hidden'!BF75)</f>
        <v>#REF!</v>
      </c>
      <c r="BF74" s="129" t="e">
        <f>IF('Indicator Date hidden'!BG75="x","x",BF$2-'Indicator Date hidden'!BG75)</f>
        <v>#REF!</v>
      </c>
      <c r="BG74" s="129" t="e">
        <f>IF('Indicator Date hidden'!BH75="x","x",BG$2-'Indicator Date hidden'!BH75)</f>
        <v>#REF!</v>
      </c>
      <c r="BH74" s="129" t="e">
        <f>IF('Indicator Date hidden'!BI75="x","x",BH$2-'Indicator Date hidden'!BI75)</f>
        <v>#REF!</v>
      </c>
      <c r="BI74" s="129" t="e">
        <f>IF('Indicator Date hidden'!BJ75="x","x",BI$2-'Indicator Date hidden'!BJ75)</f>
        <v>#REF!</v>
      </c>
      <c r="BJ74" s="129" t="e">
        <f>IF('Indicator Date hidden'!BK75="x","x",BJ$2-'Indicator Date hidden'!BK75)</f>
        <v>#REF!</v>
      </c>
      <c r="BK74" s="129" t="e">
        <f>IF('Indicator Date hidden'!BL75="x","x",BK$2-'Indicator Date hidden'!BL75)</f>
        <v>#REF!</v>
      </c>
      <c r="BL74" s="129" t="e">
        <f>IF('Indicator Date hidden'!BM75="x","x",BL$2-'Indicator Date hidden'!BM75)</f>
        <v>#REF!</v>
      </c>
      <c r="BM74" s="129" t="e">
        <f>IF('Indicator Date hidden'!BN75="x","x",BM$2-'Indicator Date hidden'!BN75)</f>
        <v>#REF!</v>
      </c>
      <c r="BN74" s="129" t="e">
        <f>IF('Indicator Date hidden'!BO75="x","x",BN$2-'Indicator Date hidden'!BO75)</f>
        <v>#REF!</v>
      </c>
      <c r="BO74" s="129" t="e">
        <f>IF('Indicator Date hidden'!BP75="x","x",BO$2-'Indicator Date hidden'!BP75)</f>
        <v>#REF!</v>
      </c>
      <c r="BP74" s="129" t="e">
        <f>IF('Indicator Date hidden'!BQ75="x","x",BP$2-'Indicator Date hidden'!BQ75)</f>
        <v>#REF!</v>
      </c>
      <c r="BQ74" s="129" t="e">
        <f>IF('Indicator Date hidden'!BR75="x","x",BQ$2-'Indicator Date hidden'!BR75)</f>
        <v>#REF!</v>
      </c>
      <c r="BR74" s="129" t="e">
        <f>IF('Indicator Date hidden'!BS75="x","x",BR$2-'Indicator Date hidden'!BS75)</f>
        <v>#REF!</v>
      </c>
      <c r="BS74" s="129" t="e">
        <f>IF('Indicator Date hidden'!BT75="x","x",BS$2-'Indicator Date hidden'!BT75)</f>
        <v>#REF!</v>
      </c>
      <c r="BT74" s="129" t="e">
        <f>IF('Indicator Date hidden'!BU75="x","x",BT$2-'Indicator Date hidden'!BU75)</f>
        <v>#REF!</v>
      </c>
      <c r="BU74" s="129" t="e">
        <f>IF('Indicator Date hidden'!BV75="x","x",BU$2-'Indicator Date hidden'!BV75)</f>
        <v>#REF!</v>
      </c>
      <c r="BV74" s="129" t="e">
        <f>IF('Indicator Date hidden'!BW75="x","x",BV$2-'Indicator Date hidden'!BW75)</f>
        <v>#REF!</v>
      </c>
      <c r="BW74" s="129" t="e">
        <f>IF('Indicator Date hidden'!BX75="x","x",BW$2-'Indicator Date hidden'!BX75)</f>
        <v>#REF!</v>
      </c>
      <c r="BX74" s="129" t="e">
        <f>IF('Indicator Date hidden'!BY75="x","x",BX$2-'Indicator Date hidden'!BY75)</f>
        <v>#REF!</v>
      </c>
      <c r="BY74" s="5" t="e">
        <f t="shared" si="10"/>
        <v>#REF!</v>
      </c>
      <c r="BZ74" s="130" t="e">
        <f t="shared" si="11"/>
        <v>#REF!</v>
      </c>
      <c r="CA74" s="5">
        <f t="shared" si="12"/>
        <v>0</v>
      </c>
      <c r="CB74" s="130" t="e">
        <f t="shared" si="13"/>
        <v>#REF!</v>
      </c>
      <c r="CC74" s="133" t="e">
        <f t="shared" si="14"/>
        <v>#REF!</v>
      </c>
    </row>
    <row r="75" spans="1:81" x14ac:dyDescent="0.25">
      <c r="A75" t="s">
        <v>135</v>
      </c>
      <c r="B75" s="129" t="e">
        <f>IF('Indicator Date hidden'!C76="x","x",B$2-'Indicator Date hidden'!C76)</f>
        <v>#REF!</v>
      </c>
      <c r="C75" s="129" t="e">
        <f>IF('Indicator Date hidden'!D76="x","x",C$2-'Indicator Date hidden'!D76)</f>
        <v>#REF!</v>
      </c>
      <c r="D75" s="129" t="e">
        <f>IF('Indicator Date hidden'!E76="x","x",D$2-'Indicator Date hidden'!E76)</f>
        <v>#REF!</v>
      </c>
      <c r="E75" s="129" t="e">
        <f>IF('Indicator Date hidden'!F76="x","x",E$2-'Indicator Date hidden'!F76)</f>
        <v>#REF!</v>
      </c>
      <c r="F75" s="129" t="e">
        <f>IF('Indicator Date hidden'!G76="x","x",F$2-'Indicator Date hidden'!G76)</f>
        <v>#REF!</v>
      </c>
      <c r="G75" s="129" t="e">
        <f>IF('Indicator Date hidden'!H76="x","x",G$2-'Indicator Date hidden'!H76)</f>
        <v>#REF!</v>
      </c>
      <c r="H75" s="129" t="e">
        <f>IF('Indicator Date hidden'!I76="x","x",H$2-'Indicator Date hidden'!I76)</f>
        <v>#REF!</v>
      </c>
      <c r="I75" s="129" t="e">
        <f>IF('Indicator Date hidden'!J76="x","x",I$2-'Indicator Date hidden'!J76)</f>
        <v>#REF!</v>
      </c>
      <c r="J75" s="129" t="e">
        <f>IF('Indicator Date hidden'!K76="x","x",J$2-'Indicator Date hidden'!K76)</f>
        <v>#REF!</v>
      </c>
      <c r="K75" s="129" t="e">
        <f>IF('Indicator Date hidden'!L76="x","x",K$2-'Indicator Date hidden'!L76)</f>
        <v>#REF!</v>
      </c>
      <c r="L75" s="129" t="e">
        <f>IF('Indicator Date hidden'!M76="x","x",L$2-'Indicator Date hidden'!M76)</f>
        <v>#REF!</v>
      </c>
      <c r="M75" s="129" t="e">
        <f>IF('Indicator Date hidden'!N76="x","x",M$2-'Indicator Date hidden'!N76)</f>
        <v>#REF!</v>
      </c>
      <c r="N75" s="129" t="e">
        <f>IF('Indicator Date hidden'!O76="x","x",N$2-'Indicator Date hidden'!O76)</f>
        <v>#REF!</v>
      </c>
      <c r="O75" s="129" t="e">
        <f>IF('Indicator Date hidden'!P76="x","x",O$2-'Indicator Date hidden'!P76)</f>
        <v>#REF!</v>
      </c>
      <c r="P75" s="129" t="e">
        <f>IF('Indicator Date hidden'!Q76="x","x",P$2-'Indicator Date hidden'!Q76)</f>
        <v>#REF!</v>
      </c>
      <c r="Q75" s="129" t="e">
        <f>IF('Indicator Date hidden'!R76="x","x",Q$2-'Indicator Date hidden'!R76)</f>
        <v>#REF!</v>
      </c>
      <c r="R75" s="129" t="e">
        <f>IF('Indicator Date hidden'!S76="x","x",R$2-'Indicator Date hidden'!S76)</f>
        <v>#REF!</v>
      </c>
      <c r="S75" s="129" t="e">
        <f>IF('Indicator Date hidden'!T76="x","x",S$2-'Indicator Date hidden'!T76)</f>
        <v>#REF!</v>
      </c>
      <c r="T75" s="129" t="e">
        <f>IF('Indicator Date hidden'!U76="x","x",T$2-'Indicator Date hidden'!U76)</f>
        <v>#REF!</v>
      </c>
      <c r="U75" s="129" t="e">
        <f>IF('Indicator Date hidden'!V76="x","x",U$2-'Indicator Date hidden'!V76)</f>
        <v>#REF!</v>
      </c>
      <c r="V75" s="129" t="e">
        <f>IF('Indicator Date hidden'!W76="x","x",V$2-'Indicator Date hidden'!W76)</f>
        <v>#REF!</v>
      </c>
      <c r="W75" s="129" t="e">
        <f>IF('Indicator Date hidden'!X76="x","x",W$2-'Indicator Date hidden'!X76)</f>
        <v>#REF!</v>
      </c>
      <c r="X75" s="129" t="e">
        <f>IF('Indicator Date hidden'!Y76="x","x",X$2-'Indicator Date hidden'!Y76)</f>
        <v>#REF!</v>
      </c>
      <c r="Y75" s="129" t="e">
        <f>IF('Indicator Date hidden'!Z76="x","x",Y$2-'Indicator Date hidden'!Z76)</f>
        <v>#REF!</v>
      </c>
      <c r="Z75" s="129" t="e">
        <f>IF('Indicator Date hidden'!AA76="x","x",Z$2-'Indicator Date hidden'!AA76)</f>
        <v>#REF!</v>
      </c>
      <c r="AA75" s="129" t="e">
        <f>IF('Indicator Date hidden'!AB76="x","x",AA$2-'Indicator Date hidden'!AB76)</f>
        <v>#REF!</v>
      </c>
      <c r="AB75" s="129" t="e">
        <f>IF('Indicator Date hidden'!AC76="x","x",AB$2-'Indicator Date hidden'!AC76)</f>
        <v>#REF!</v>
      </c>
      <c r="AC75" s="129" t="e">
        <f>IF('Indicator Date hidden'!AD76="x","x",AC$2-'Indicator Date hidden'!AD76)</f>
        <v>#REF!</v>
      </c>
      <c r="AD75" s="129" t="e">
        <f>IF('Indicator Date hidden'!AE76="x","x",AD$2-'Indicator Date hidden'!AE76)</f>
        <v>#REF!</v>
      </c>
      <c r="AE75" s="129" t="e">
        <f>IF('Indicator Date hidden'!AF76="x","x",AE$2-'Indicator Date hidden'!AF76)</f>
        <v>#REF!</v>
      </c>
      <c r="AF75" s="129" t="e">
        <f>IF('Indicator Date hidden'!AG76="x","x",AF$2-'Indicator Date hidden'!AG76)</f>
        <v>#REF!</v>
      </c>
      <c r="AG75" s="129" t="e">
        <f>IF('Indicator Date hidden'!AH76="x","x",AG$2-'Indicator Date hidden'!AH76)</f>
        <v>#REF!</v>
      </c>
      <c r="AH75" s="129" t="e">
        <f>IF('Indicator Date hidden'!AI76="x","x",AH$2-'Indicator Date hidden'!AI76)</f>
        <v>#REF!</v>
      </c>
      <c r="AI75" s="129" t="e">
        <f>IF('Indicator Date hidden'!AJ76="x","x",AI$2-'Indicator Date hidden'!AJ76)</f>
        <v>#REF!</v>
      </c>
      <c r="AJ75" s="129" t="e">
        <f>IF('Indicator Date hidden'!AK76="x","x",AJ$2-'Indicator Date hidden'!AK76)</f>
        <v>#REF!</v>
      </c>
      <c r="AK75" s="129" t="e">
        <f>IF('Indicator Date hidden'!AL76="x","x",AK$2-'Indicator Date hidden'!AL76)</f>
        <v>#REF!</v>
      </c>
      <c r="AL75" s="129" t="e">
        <f>IF('Indicator Date hidden'!AM76="x","x",AL$2-'Indicator Date hidden'!AM76)</f>
        <v>#REF!</v>
      </c>
      <c r="AM75" s="129" t="e">
        <f>IF('Indicator Date hidden'!AN76="x","x",AM$2-'Indicator Date hidden'!AN76)</f>
        <v>#REF!</v>
      </c>
      <c r="AN75" s="129" t="e">
        <f>IF('Indicator Date hidden'!AO76="x","x",AN$2-'Indicator Date hidden'!AO76)</f>
        <v>#REF!</v>
      </c>
      <c r="AO75" s="129" t="e">
        <f>IF('Indicator Date hidden'!AP76="x","x",AO$2-'Indicator Date hidden'!AP76)</f>
        <v>#REF!</v>
      </c>
      <c r="AP75" s="129" t="e">
        <f>IF('Indicator Date hidden'!AQ76="x","x",AP$2-'Indicator Date hidden'!AQ76)</f>
        <v>#REF!</v>
      </c>
      <c r="AQ75" s="129" t="e">
        <f>IF('Indicator Date hidden'!AR76="x","x",AQ$2-'Indicator Date hidden'!AR76)</f>
        <v>#REF!</v>
      </c>
      <c r="AR75" s="129" t="e">
        <f>IF('Indicator Date hidden'!AS76="x","x",AR$2-'Indicator Date hidden'!AS76)</f>
        <v>#REF!</v>
      </c>
      <c r="AS75" s="129" t="e">
        <f>IF('Indicator Date hidden'!AT76="x","x",AS$2-'Indicator Date hidden'!AT76)</f>
        <v>#REF!</v>
      </c>
      <c r="AT75" s="129" t="e">
        <f>IF('Indicator Date hidden'!AU76="x","x",AT$2-'Indicator Date hidden'!AU76)</f>
        <v>#REF!</v>
      </c>
      <c r="AU75" s="129" t="e">
        <f>IF('Indicator Date hidden'!AV76="x","x",AU$2-'Indicator Date hidden'!AV76)</f>
        <v>#REF!</v>
      </c>
      <c r="AV75" s="129" t="e">
        <f>IF('Indicator Date hidden'!AW76="x","x",AV$2-'Indicator Date hidden'!AW76)</f>
        <v>#REF!</v>
      </c>
      <c r="AW75" s="129" t="e">
        <f>IF('Indicator Date hidden'!AX76="x","x",AW$2-'Indicator Date hidden'!AX76)</f>
        <v>#REF!</v>
      </c>
      <c r="AX75" s="129" t="e">
        <f>IF('Indicator Date hidden'!AY76="x","x",AX$2-'Indicator Date hidden'!AY76)</f>
        <v>#REF!</v>
      </c>
      <c r="AY75" s="129" t="e">
        <f>IF('Indicator Date hidden'!AZ76="x","x",AY$2-'Indicator Date hidden'!AZ76)</f>
        <v>#REF!</v>
      </c>
      <c r="AZ75" s="129" t="e">
        <f>IF('Indicator Date hidden'!BA76="x","x",AZ$2-'Indicator Date hidden'!BA76)</f>
        <v>#REF!</v>
      </c>
      <c r="BA75" s="129" t="e">
        <f>IF('Indicator Date hidden'!BB76="x","x",BA$2-'Indicator Date hidden'!BB76)</f>
        <v>#REF!</v>
      </c>
      <c r="BB75" s="129" t="e">
        <f>IF('Indicator Date hidden'!BC76="x","x",BB$2-'Indicator Date hidden'!BC76)</f>
        <v>#REF!</v>
      </c>
      <c r="BC75" s="129" t="e">
        <f>IF('Indicator Date hidden'!BD76="x","x",BC$2-'Indicator Date hidden'!BD76)</f>
        <v>#REF!</v>
      </c>
      <c r="BD75" s="129" t="e">
        <f>IF('Indicator Date hidden'!BE76="x","x",BD$2-'Indicator Date hidden'!BE76)</f>
        <v>#REF!</v>
      </c>
      <c r="BE75" s="129" t="e">
        <f>IF('Indicator Date hidden'!BF76="x","x",BE$2-'Indicator Date hidden'!BF76)</f>
        <v>#REF!</v>
      </c>
      <c r="BF75" s="129" t="e">
        <f>IF('Indicator Date hidden'!BG76="x","x",BF$2-'Indicator Date hidden'!BG76)</f>
        <v>#REF!</v>
      </c>
      <c r="BG75" s="129" t="e">
        <f>IF('Indicator Date hidden'!BH76="x","x",BG$2-'Indicator Date hidden'!BH76)</f>
        <v>#REF!</v>
      </c>
      <c r="BH75" s="129" t="e">
        <f>IF('Indicator Date hidden'!BI76="x","x",BH$2-'Indicator Date hidden'!BI76)</f>
        <v>#REF!</v>
      </c>
      <c r="BI75" s="129" t="e">
        <f>IF('Indicator Date hidden'!BJ76="x","x",BI$2-'Indicator Date hidden'!BJ76)</f>
        <v>#REF!</v>
      </c>
      <c r="BJ75" s="129" t="e">
        <f>IF('Indicator Date hidden'!BK76="x","x",BJ$2-'Indicator Date hidden'!BK76)</f>
        <v>#REF!</v>
      </c>
      <c r="BK75" s="129" t="e">
        <f>IF('Indicator Date hidden'!BL76="x","x",BK$2-'Indicator Date hidden'!BL76)</f>
        <v>#REF!</v>
      </c>
      <c r="BL75" s="129" t="e">
        <f>IF('Indicator Date hidden'!BM76="x","x",BL$2-'Indicator Date hidden'!BM76)</f>
        <v>#REF!</v>
      </c>
      <c r="BM75" s="129" t="e">
        <f>IF('Indicator Date hidden'!BN76="x","x",BM$2-'Indicator Date hidden'!BN76)</f>
        <v>#REF!</v>
      </c>
      <c r="BN75" s="129" t="e">
        <f>IF('Indicator Date hidden'!BO76="x","x",BN$2-'Indicator Date hidden'!BO76)</f>
        <v>#REF!</v>
      </c>
      <c r="BO75" s="129" t="e">
        <f>IF('Indicator Date hidden'!BP76="x","x",BO$2-'Indicator Date hidden'!BP76)</f>
        <v>#REF!</v>
      </c>
      <c r="BP75" s="129" t="e">
        <f>IF('Indicator Date hidden'!BQ76="x","x",BP$2-'Indicator Date hidden'!BQ76)</f>
        <v>#REF!</v>
      </c>
      <c r="BQ75" s="129" t="e">
        <f>IF('Indicator Date hidden'!BR76="x","x",BQ$2-'Indicator Date hidden'!BR76)</f>
        <v>#REF!</v>
      </c>
      <c r="BR75" s="129" t="e">
        <f>IF('Indicator Date hidden'!BS76="x","x",BR$2-'Indicator Date hidden'!BS76)</f>
        <v>#REF!</v>
      </c>
      <c r="BS75" s="129" t="e">
        <f>IF('Indicator Date hidden'!BT76="x","x",BS$2-'Indicator Date hidden'!BT76)</f>
        <v>#REF!</v>
      </c>
      <c r="BT75" s="129" t="e">
        <f>IF('Indicator Date hidden'!BU76="x","x",BT$2-'Indicator Date hidden'!BU76)</f>
        <v>#REF!</v>
      </c>
      <c r="BU75" s="129" t="e">
        <f>IF('Indicator Date hidden'!BV76="x","x",BU$2-'Indicator Date hidden'!BV76)</f>
        <v>#REF!</v>
      </c>
      <c r="BV75" s="129" t="e">
        <f>IF('Indicator Date hidden'!BW76="x","x",BV$2-'Indicator Date hidden'!BW76)</f>
        <v>#REF!</v>
      </c>
      <c r="BW75" s="129" t="e">
        <f>IF('Indicator Date hidden'!BX76="x","x",BW$2-'Indicator Date hidden'!BX76)</f>
        <v>#REF!</v>
      </c>
      <c r="BX75" s="129" t="e">
        <f>IF('Indicator Date hidden'!BY76="x","x",BX$2-'Indicator Date hidden'!BY76)</f>
        <v>#REF!</v>
      </c>
      <c r="BY75" s="5" t="e">
        <f t="shared" si="10"/>
        <v>#REF!</v>
      </c>
      <c r="BZ75" s="130" t="e">
        <f t="shared" si="11"/>
        <v>#REF!</v>
      </c>
      <c r="CA75" s="5">
        <f t="shared" si="12"/>
        <v>0</v>
      </c>
      <c r="CB75" s="130" t="e">
        <f t="shared" si="13"/>
        <v>#REF!</v>
      </c>
      <c r="CC75" s="133" t="e">
        <f t="shared" si="14"/>
        <v>#REF!</v>
      </c>
    </row>
    <row r="76" spans="1:81" x14ac:dyDescent="0.25">
      <c r="A76" t="s">
        <v>137</v>
      </c>
      <c r="B76" s="129" t="e">
        <f>IF('Indicator Date hidden'!C77="x","x",B$2-'Indicator Date hidden'!C77)</f>
        <v>#REF!</v>
      </c>
      <c r="C76" s="129" t="e">
        <f>IF('Indicator Date hidden'!D77="x","x",C$2-'Indicator Date hidden'!D77)</f>
        <v>#REF!</v>
      </c>
      <c r="D76" s="129" t="e">
        <f>IF('Indicator Date hidden'!E77="x","x",D$2-'Indicator Date hidden'!E77)</f>
        <v>#REF!</v>
      </c>
      <c r="E76" s="129" t="e">
        <f>IF('Indicator Date hidden'!F77="x","x",E$2-'Indicator Date hidden'!F77)</f>
        <v>#REF!</v>
      </c>
      <c r="F76" s="129" t="e">
        <f>IF('Indicator Date hidden'!G77="x","x",F$2-'Indicator Date hidden'!G77)</f>
        <v>#REF!</v>
      </c>
      <c r="G76" s="129" t="e">
        <f>IF('Indicator Date hidden'!H77="x","x",G$2-'Indicator Date hidden'!H77)</f>
        <v>#REF!</v>
      </c>
      <c r="H76" s="129" t="e">
        <f>IF('Indicator Date hidden'!I77="x","x",H$2-'Indicator Date hidden'!I77)</f>
        <v>#REF!</v>
      </c>
      <c r="I76" s="129" t="e">
        <f>IF('Indicator Date hidden'!J77="x","x",I$2-'Indicator Date hidden'!J77)</f>
        <v>#REF!</v>
      </c>
      <c r="J76" s="129" t="e">
        <f>IF('Indicator Date hidden'!K77="x","x",J$2-'Indicator Date hidden'!K77)</f>
        <v>#REF!</v>
      </c>
      <c r="K76" s="129" t="e">
        <f>IF('Indicator Date hidden'!L77="x","x",K$2-'Indicator Date hidden'!L77)</f>
        <v>#REF!</v>
      </c>
      <c r="L76" s="129" t="e">
        <f>IF('Indicator Date hidden'!M77="x","x",L$2-'Indicator Date hidden'!M77)</f>
        <v>#REF!</v>
      </c>
      <c r="M76" s="129" t="e">
        <f>IF('Indicator Date hidden'!N77="x","x",M$2-'Indicator Date hidden'!N77)</f>
        <v>#REF!</v>
      </c>
      <c r="N76" s="129" t="e">
        <f>IF('Indicator Date hidden'!O77="x","x",N$2-'Indicator Date hidden'!O77)</f>
        <v>#REF!</v>
      </c>
      <c r="O76" s="129" t="e">
        <f>IF('Indicator Date hidden'!P77="x","x",O$2-'Indicator Date hidden'!P77)</f>
        <v>#REF!</v>
      </c>
      <c r="P76" s="129" t="e">
        <f>IF('Indicator Date hidden'!Q77="x","x",P$2-'Indicator Date hidden'!Q77)</f>
        <v>#REF!</v>
      </c>
      <c r="Q76" s="129" t="e">
        <f>IF('Indicator Date hidden'!R77="x","x",Q$2-'Indicator Date hidden'!R77)</f>
        <v>#REF!</v>
      </c>
      <c r="R76" s="129" t="e">
        <f>IF('Indicator Date hidden'!S77="x","x",R$2-'Indicator Date hidden'!S77)</f>
        <v>#REF!</v>
      </c>
      <c r="S76" s="129" t="e">
        <f>IF('Indicator Date hidden'!T77="x","x",S$2-'Indicator Date hidden'!T77)</f>
        <v>#REF!</v>
      </c>
      <c r="T76" s="129" t="e">
        <f>IF('Indicator Date hidden'!U77="x","x",T$2-'Indicator Date hidden'!U77)</f>
        <v>#REF!</v>
      </c>
      <c r="U76" s="129" t="e">
        <f>IF('Indicator Date hidden'!V77="x","x",U$2-'Indicator Date hidden'!V77)</f>
        <v>#REF!</v>
      </c>
      <c r="V76" s="129" t="e">
        <f>IF('Indicator Date hidden'!W77="x","x",V$2-'Indicator Date hidden'!W77)</f>
        <v>#REF!</v>
      </c>
      <c r="W76" s="129" t="e">
        <f>IF('Indicator Date hidden'!X77="x","x",W$2-'Indicator Date hidden'!X77)</f>
        <v>#REF!</v>
      </c>
      <c r="X76" s="129" t="e">
        <f>IF('Indicator Date hidden'!Y77="x","x",X$2-'Indicator Date hidden'!Y77)</f>
        <v>#REF!</v>
      </c>
      <c r="Y76" s="129" t="e">
        <f>IF('Indicator Date hidden'!Z77="x","x",Y$2-'Indicator Date hidden'!Z77)</f>
        <v>#REF!</v>
      </c>
      <c r="Z76" s="129" t="e">
        <f>IF('Indicator Date hidden'!AA77="x","x",Z$2-'Indicator Date hidden'!AA77)</f>
        <v>#REF!</v>
      </c>
      <c r="AA76" s="129" t="e">
        <f>IF('Indicator Date hidden'!AB77="x","x",AA$2-'Indicator Date hidden'!AB77)</f>
        <v>#REF!</v>
      </c>
      <c r="AB76" s="129" t="e">
        <f>IF('Indicator Date hidden'!AC77="x","x",AB$2-'Indicator Date hidden'!AC77)</f>
        <v>#REF!</v>
      </c>
      <c r="AC76" s="129" t="e">
        <f>IF('Indicator Date hidden'!AD77="x","x",AC$2-'Indicator Date hidden'!AD77)</f>
        <v>#REF!</v>
      </c>
      <c r="AD76" s="129" t="e">
        <f>IF('Indicator Date hidden'!AE77="x","x",AD$2-'Indicator Date hidden'!AE77)</f>
        <v>#REF!</v>
      </c>
      <c r="AE76" s="129" t="e">
        <f>IF('Indicator Date hidden'!AF77="x","x",AE$2-'Indicator Date hidden'!AF77)</f>
        <v>#REF!</v>
      </c>
      <c r="AF76" s="129" t="e">
        <f>IF('Indicator Date hidden'!AG77="x","x",AF$2-'Indicator Date hidden'!AG77)</f>
        <v>#REF!</v>
      </c>
      <c r="AG76" s="129" t="e">
        <f>IF('Indicator Date hidden'!AH77="x","x",AG$2-'Indicator Date hidden'!AH77)</f>
        <v>#REF!</v>
      </c>
      <c r="AH76" s="129" t="e">
        <f>IF('Indicator Date hidden'!AI77="x","x",AH$2-'Indicator Date hidden'!AI77)</f>
        <v>#REF!</v>
      </c>
      <c r="AI76" s="129" t="e">
        <f>IF('Indicator Date hidden'!AJ77="x","x",AI$2-'Indicator Date hidden'!AJ77)</f>
        <v>#REF!</v>
      </c>
      <c r="AJ76" s="129" t="e">
        <f>IF('Indicator Date hidden'!AK77="x","x",AJ$2-'Indicator Date hidden'!AK77)</f>
        <v>#REF!</v>
      </c>
      <c r="AK76" s="129" t="e">
        <f>IF('Indicator Date hidden'!AL77="x","x",AK$2-'Indicator Date hidden'!AL77)</f>
        <v>#REF!</v>
      </c>
      <c r="AL76" s="129" t="e">
        <f>IF('Indicator Date hidden'!AM77="x","x",AL$2-'Indicator Date hidden'!AM77)</f>
        <v>#REF!</v>
      </c>
      <c r="AM76" s="129" t="e">
        <f>IF('Indicator Date hidden'!AN77="x","x",AM$2-'Indicator Date hidden'!AN77)</f>
        <v>#REF!</v>
      </c>
      <c r="AN76" s="129" t="e">
        <f>IF('Indicator Date hidden'!AO77="x","x",AN$2-'Indicator Date hidden'!AO77)</f>
        <v>#REF!</v>
      </c>
      <c r="AO76" s="129" t="e">
        <f>IF('Indicator Date hidden'!AP77="x","x",AO$2-'Indicator Date hidden'!AP77)</f>
        <v>#REF!</v>
      </c>
      <c r="AP76" s="129" t="e">
        <f>IF('Indicator Date hidden'!AQ77="x","x",AP$2-'Indicator Date hidden'!AQ77)</f>
        <v>#REF!</v>
      </c>
      <c r="AQ76" s="129" t="e">
        <f>IF('Indicator Date hidden'!AR77="x","x",AQ$2-'Indicator Date hidden'!AR77)</f>
        <v>#REF!</v>
      </c>
      <c r="AR76" s="129" t="e">
        <f>IF('Indicator Date hidden'!AS77="x","x",AR$2-'Indicator Date hidden'!AS77)</f>
        <v>#REF!</v>
      </c>
      <c r="AS76" s="129" t="e">
        <f>IF('Indicator Date hidden'!AT77="x","x",AS$2-'Indicator Date hidden'!AT77)</f>
        <v>#REF!</v>
      </c>
      <c r="AT76" s="129" t="e">
        <f>IF('Indicator Date hidden'!AU77="x","x",AT$2-'Indicator Date hidden'!AU77)</f>
        <v>#REF!</v>
      </c>
      <c r="AU76" s="129" t="e">
        <f>IF('Indicator Date hidden'!AV77="x","x",AU$2-'Indicator Date hidden'!AV77)</f>
        <v>#REF!</v>
      </c>
      <c r="AV76" s="129" t="e">
        <f>IF('Indicator Date hidden'!AW77="x","x",AV$2-'Indicator Date hidden'!AW77)</f>
        <v>#REF!</v>
      </c>
      <c r="AW76" s="129" t="e">
        <f>IF('Indicator Date hidden'!AX77="x","x",AW$2-'Indicator Date hidden'!AX77)</f>
        <v>#REF!</v>
      </c>
      <c r="AX76" s="129" t="e">
        <f>IF('Indicator Date hidden'!AY77="x","x",AX$2-'Indicator Date hidden'!AY77)</f>
        <v>#REF!</v>
      </c>
      <c r="AY76" s="129" t="e">
        <f>IF('Indicator Date hidden'!AZ77="x","x",AY$2-'Indicator Date hidden'!AZ77)</f>
        <v>#REF!</v>
      </c>
      <c r="AZ76" s="129" t="e">
        <f>IF('Indicator Date hidden'!BA77="x","x",AZ$2-'Indicator Date hidden'!BA77)</f>
        <v>#REF!</v>
      </c>
      <c r="BA76" s="129" t="e">
        <f>IF('Indicator Date hidden'!BB77="x","x",BA$2-'Indicator Date hidden'!BB77)</f>
        <v>#REF!</v>
      </c>
      <c r="BB76" s="129" t="e">
        <f>IF('Indicator Date hidden'!BC77="x","x",BB$2-'Indicator Date hidden'!BC77)</f>
        <v>#REF!</v>
      </c>
      <c r="BC76" s="129" t="e">
        <f>IF('Indicator Date hidden'!BD77="x","x",BC$2-'Indicator Date hidden'!BD77)</f>
        <v>#REF!</v>
      </c>
      <c r="BD76" s="129" t="e">
        <f>IF('Indicator Date hidden'!BE77="x","x",BD$2-'Indicator Date hidden'!BE77)</f>
        <v>#REF!</v>
      </c>
      <c r="BE76" s="129" t="e">
        <f>IF('Indicator Date hidden'!BF77="x","x",BE$2-'Indicator Date hidden'!BF77)</f>
        <v>#REF!</v>
      </c>
      <c r="BF76" s="129" t="e">
        <f>IF('Indicator Date hidden'!BG77="x","x",BF$2-'Indicator Date hidden'!BG77)</f>
        <v>#REF!</v>
      </c>
      <c r="BG76" s="129" t="e">
        <f>IF('Indicator Date hidden'!BH77="x","x",BG$2-'Indicator Date hidden'!BH77)</f>
        <v>#REF!</v>
      </c>
      <c r="BH76" s="129" t="e">
        <f>IF('Indicator Date hidden'!BI77="x","x",BH$2-'Indicator Date hidden'!BI77)</f>
        <v>#REF!</v>
      </c>
      <c r="BI76" s="129" t="e">
        <f>IF('Indicator Date hidden'!BJ77="x","x",BI$2-'Indicator Date hidden'!BJ77)</f>
        <v>#REF!</v>
      </c>
      <c r="BJ76" s="129" t="e">
        <f>IF('Indicator Date hidden'!BK77="x","x",BJ$2-'Indicator Date hidden'!BK77)</f>
        <v>#REF!</v>
      </c>
      <c r="BK76" s="129" t="e">
        <f>IF('Indicator Date hidden'!BL77="x","x",BK$2-'Indicator Date hidden'!BL77)</f>
        <v>#REF!</v>
      </c>
      <c r="BL76" s="129" t="e">
        <f>IF('Indicator Date hidden'!BM77="x","x",BL$2-'Indicator Date hidden'!BM77)</f>
        <v>#REF!</v>
      </c>
      <c r="BM76" s="129" t="e">
        <f>IF('Indicator Date hidden'!BN77="x","x",BM$2-'Indicator Date hidden'!BN77)</f>
        <v>#REF!</v>
      </c>
      <c r="BN76" s="129" t="e">
        <f>IF('Indicator Date hidden'!BO77="x","x",BN$2-'Indicator Date hidden'!BO77)</f>
        <v>#REF!</v>
      </c>
      <c r="BO76" s="129" t="e">
        <f>IF('Indicator Date hidden'!BP77="x","x",BO$2-'Indicator Date hidden'!BP77)</f>
        <v>#REF!</v>
      </c>
      <c r="BP76" s="129" t="e">
        <f>IF('Indicator Date hidden'!BQ77="x","x",BP$2-'Indicator Date hidden'!BQ77)</f>
        <v>#REF!</v>
      </c>
      <c r="BQ76" s="129" t="e">
        <f>IF('Indicator Date hidden'!BR77="x","x",BQ$2-'Indicator Date hidden'!BR77)</f>
        <v>#REF!</v>
      </c>
      <c r="BR76" s="129" t="e">
        <f>IF('Indicator Date hidden'!BS77="x","x",BR$2-'Indicator Date hidden'!BS77)</f>
        <v>#REF!</v>
      </c>
      <c r="BS76" s="129" t="e">
        <f>IF('Indicator Date hidden'!BT77="x","x",BS$2-'Indicator Date hidden'!BT77)</f>
        <v>#REF!</v>
      </c>
      <c r="BT76" s="129" t="e">
        <f>IF('Indicator Date hidden'!BU77="x","x",BT$2-'Indicator Date hidden'!BU77)</f>
        <v>#REF!</v>
      </c>
      <c r="BU76" s="129" t="e">
        <f>IF('Indicator Date hidden'!BV77="x","x",BU$2-'Indicator Date hidden'!BV77)</f>
        <v>#REF!</v>
      </c>
      <c r="BV76" s="129" t="e">
        <f>IF('Indicator Date hidden'!BW77="x","x",BV$2-'Indicator Date hidden'!BW77)</f>
        <v>#REF!</v>
      </c>
      <c r="BW76" s="129" t="e">
        <f>IF('Indicator Date hidden'!BX77="x","x",BW$2-'Indicator Date hidden'!BX77)</f>
        <v>#REF!</v>
      </c>
      <c r="BX76" s="129" t="e">
        <f>IF('Indicator Date hidden'!BY77="x","x",BX$2-'Indicator Date hidden'!BY77)</f>
        <v>#REF!</v>
      </c>
      <c r="BY76" s="5" t="e">
        <f t="shared" si="10"/>
        <v>#REF!</v>
      </c>
      <c r="BZ76" s="130" t="e">
        <f t="shared" si="11"/>
        <v>#REF!</v>
      </c>
      <c r="CA76" s="5">
        <f t="shared" si="12"/>
        <v>0</v>
      </c>
      <c r="CB76" s="130" t="e">
        <f t="shared" si="13"/>
        <v>#REF!</v>
      </c>
      <c r="CC76" s="133" t="e">
        <f t="shared" si="14"/>
        <v>#REF!</v>
      </c>
    </row>
    <row r="77" spans="1:81" x14ac:dyDescent="0.25">
      <c r="A77" t="s">
        <v>139</v>
      </c>
      <c r="B77" s="129" t="e">
        <f>IF('Indicator Date hidden'!C78="x","x",B$2-'Indicator Date hidden'!C78)</f>
        <v>#REF!</v>
      </c>
      <c r="C77" s="129" t="e">
        <f>IF('Indicator Date hidden'!D78="x","x",C$2-'Indicator Date hidden'!D78)</f>
        <v>#REF!</v>
      </c>
      <c r="D77" s="129" t="e">
        <f>IF('Indicator Date hidden'!E78="x","x",D$2-'Indicator Date hidden'!E78)</f>
        <v>#REF!</v>
      </c>
      <c r="E77" s="129" t="e">
        <f>IF('Indicator Date hidden'!F78="x","x",E$2-'Indicator Date hidden'!F78)</f>
        <v>#REF!</v>
      </c>
      <c r="F77" s="129" t="e">
        <f>IF('Indicator Date hidden'!G78="x","x",F$2-'Indicator Date hidden'!G78)</f>
        <v>#REF!</v>
      </c>
      <c r="G77" s="129" t="e">
        <f>IF('Indicator Date hidden'!H78="x","x",G$2-'Indicator Date hidden'!H78)</f>
        <v>#REF!</v>
      </c>
      <c r="H77" s="129" t="e">
        <f>IF('Indicator Date hidden'!I78="x","x",H$2-'Indicator Date hidden'!I78)</f>
        <v>#REF!</v>
      </c>
      <c r="I77" s="129" t="e">
        <f>IF('Indicator Date hidden'!J78="x","x",I$2-'Indicator Date hidden'!J78)</f>
        <v>#REF!</v>
      </c>
      <c r="J77" s="129" t="e">
        <f>IF('Indicator Date hidden'!K78="x","x",J$2-'Indicator Date hidden'!K78)</f>
        <v>#REF!</v>
      </c>
      <c r="K77" s="129" t="e">
        <f>IF('Indicator Date hidden'!L78="x","x",K$2-'Indicator Date hidden'!L78)</f>
        <v>#REF!</v>
      </c>
      <c r="L77" s="129" t="e">
        <f>IF('Indicator Date hidden'!M78="x","x",L$2-'Indicator Date hidden'!M78)</f>
        <v>#REF!</v>
      </c>
      <c r="M77" s="129" t="e">
        <f>IF('Indicator Date hidden'!N78="x","x",M$2-'Indicator Date hidden'!N78)</f>
        <v>#REF!</v>
      </c>
      <c r="N77" s="129" t="e">
        <f>IF('Indicator Date hidden'!O78="x","x",N$2-'Indicator Date hidden'!O78)</f>
        <v>#REF!</v>
      </c>
      <c r="O77" s="129" t="e">
        <f>IF('Indicator Date hidden'!P78="x","x",O$2-'Indicator Date hidden'!P78)</f>
        <v>#REF!</v>
      </c>
      <c r="P77" s="129" t="e">
        <f>IF('Indicator Date hidden'!Q78="x","x",P$2-'Indicator Date hidden'!Q78)</f>
        <v>#REF!</v>
      </c>
      <c r="Q77" s="129" t="e">
        <f>IF('Indicator Date hidden'!R78="x","x",Q$2-'Indicator Date hidden'!R78)</f>
        <v>#REF!</v>
      </c>
      <c r="R77" s="129" t="e">
        <f>IF('Indicator Date hidden'!S78="x","x",R$2-'Indicator Date hidden'!S78)</f>
        <v>#REF!</v>
      </c>
      <c r="S77" s="129" t="e">
        <f>IF('Indicator Date hidden'!T78="x","x",S$2-'Indicator Date hidden'!T78)</f>
        <v>#REF!</v>
      </c>
      <c r="T77" s="129" t="e">
        <f>IF('Indicator Date hidden'!U78="x","x",T$2-'Indicator Date hidden'!U78)</f>
        <v>#REF!</v>
      </c>
      <c r="U77" s="129" t="e">
        <f>IF('Indicator Date hidden'!V78="x","x",U$2-'Indicator Date hidden'!V78)</f>
        <v>#REF!</v>
      </c>
      <c r="V77" s="129" t="e">
        <f>IF('Indicator Date hidden'!W78="x","x",V$2-'Indicator Date hidden'!W78)</f>
        <v>#REF!</v>
      </c>
      <c r="W77" s="129" t="e">
        <f>IF('Indicator Date hidden'!X78="x","x",W$2-'Indicator Date hidden'!X78)</f>
        <v>#REF!</v>
      </c>
      <c r="X77" s="129" t="e">
        <f>IF('Indicator Date hidden'!Y78="x","x",X$2-'Indicator Date hidden'!Y78)</f>
        <v>#REF!</v>
      </c>
      <c r="Y77" s="129" t="e">
        <f>IF('Indicator Date hidden'!Z78="x","x",Y$2-'Indicator Date hidden'!Z78)</f>
        <v>#REF!</v>
      </c>
      <c r="Z77" s="129" t="e">
        <f>IF('Indicator Date hidden'!AA78="x","x",Z$2-'Indicator Date hidden'!AA78)</f>
        <v>#REF!</v>
      </c>
      <c r="AA77" s="129" t="e">
        <f>IF('Indicator Date hidden'!AB78="x","x",AA$2-'Indicator Date hidden'!AB78)</f>
        <v>#REF!</v>
      </c>
      <c r="AB77" s="129" t="e">
        <f>IF('Indicator Date hidden'!AC78="x","x",AB$2-'Indicator Date hidden'!AC78)</f>
        <v>#REF!</v>
      </c>
      <c r="AC77" s="129" t="e">
        <f>IF('Indicator Date hidden'!AD78="x","x",AC$2-'Indicator Date hidden'!AD78)</f>
        <v>#REF!</v>
      </c>
      <c r="AD77" s="129" t="e">
        <f>IF('Indicator Date hidden'!AE78="x","x",AD$2-'Indicator Date hidden'!AE78)</f>
        <v>#REF!</v>
      </c>
      <c r="AE77" s="129" t="e">
        <f>IF('Indicator Date hidden'!AF78="x","x",AE$2-'Indicator Date hidden'!AF78)</f>
        <v>#REF!</v>
      </c>
      <c r="AF77" s="129" t="e">
        <f>IF('Indicator Date hidden'!AG78="x","x",AF$2-'Indicator Date hidden'!AG78)</f>
        <v>#REF!</v>
      </c>
      <c r="AG77" s="129" t="e">
        <f>IF('Indicator Date hidden'!AH78="x","x",AG$2-'Indicator Date hidden'!AH78)</f>
        <v>#REF!</v>
      </c>
      <c r="AH77" s="129" t="e">
        <f>IF('Indicator Date hidden'!AI78="x","x",AH$2-'Indicator Date hidden'!AI78)</f>
        <v>#REF!</v>
      </c>
      <c r="AI77" s="129" t="e">
        <f>IF('Indicator Date hidden'!AJ78="x","x",AI$2-'Indicator Date hidden'!AJ78)</f>
        <v>#REF!</v>
      </c>
      <c r="AJ77" s="129" t="e">
        <f>IF('Indicator Date hidden'!AK78="x","x",AJ$2-'Indicator Date hidden'!AK78)</f>
        <v>#REF!</v>
      </c>
      <c r="AK77" s="129" t="e">
        <f>IF('Indicator Date hidden'!AL78="x","x",AK$2-'Indicator Date hidden'!AL78)</f>
        <v>#REF!</v>
      </c>
      <c r="AL77" s="129" t="e">
        <f>IF('Indicator Date hidden'!AM78="x","x",AL$2-'Indicator Date hidden'!AM78)</f>
        <v>#REF!</v>
      </c>
      <c r="AM77" s="129" t="e">
        <f>IF('Indicator Date hidden'!AN78="x","x",AM$2-'Indicator Date hidden'!AN78)</f>
        <v>#REF!</v>
      </c>
      <c r="AN77" s="129" t="e">
        <f>IF('Indicator Date hidden'!AO78="x","x",AN$2-'Indicator Date hidden'!AO78)</f>
        <v>#REF!</v>
      </c>
      <c r="AO77" s="129" t="e">
        <f>IF('Indicator Date hidden'!AP78="x","x",AO$2-'Indicator Date hidden'!AP78)</f>
        <v>#REF!</v>
      </c>
      <c r="AP77" s="129" t="e">
        <f>IF('Indicator Date hidden'!AQ78="x","x",AP$2-'Indicator Date hidden'!AQ78)</f>
        <v>#REF!</v>
      </c>
      <c r="AQ77" s="129" t="e">
        <f>IF('Indicator Date hidden'!AR78="x","x",AQ$2-'Indicator Date hidden'!AR78)</f>
        <v>#REF!</v>
      </c>
      <c r="AR77" s="129" t="e">
        <f>IF('Indicator Date hidden'!AS78="x","x",AR$2-'Indicator Date hidden'!AS78)</f>
        <v>#REF!</v>
      </c>
      <c r="AS77" s="129" t="e">
        <f>IF('Indicator Date hidden'!AT78="x","x",AS$2-'Indicator Date hidden'!AT78)</f>
        <v>#REF!</v>
      </c>
      <c r="AT77" s="129" t="e">
        <f>IF('Indicator Date hidden'!AU78="x","x",AT$2-'Indicator Date hidden'!AU78)</f>
        <v>#REF!</v>
      </c>
      <c r="AU77" s="129" t="e">
        <f>IF('Indicator Date hidden'!AV78="x","x",AU$2-'Indicator Date hidden'!AV78)</f>
        <v>#REF!</v>
      </c>
      <c r="AV77" s="129" t="e">
        <f>IF('Indicator Date hidden'!AW78="x","x",AV$2-'Indicator Date hidden'!AW78)</f>
        <v>#REF!</v>
      </c>
      <c r="AW77" s="129" t="e">
        <f>IF('Indicator Date hidden'!AX78="x","x",AW$2-'Indicator Date hidden'!AX78)</f>
        <v>#REF!</v>
      </c>
      <c r="AX77" s="129" t="e">
        <f>IF('Indicator Date hidden'!AY78="x","x",AX$2-'Indicator Date hidden'!AY78)</f>
        <v>#REF!</v>
      </c>
      <c r="AY77" s="129" t="e">
        <f>IF('Indicator Date hidden'!AZ78="x","x",AY$2-'Indicator Date hidden'!AZ78)</f>
        <v>#REF!</v>
      </c>
      <c r="AZ77" s="129" t="e">
        <f>IF('Indicator Date hidden'!BA78="x","x",AZ$2-'Indicator Date hidden'!BA78)</f>
        <v>#REF!</v>
      </c>
      <c r="BA77" s="129" t="e">
        <f>IF('Indicator Date hidden'!BB78="x","x",BA$2-'Indicator Date hidden'!BB78)</f>
        <v>#REF!</v>
      </c>
      <c r="BB77" s="129" t="e">
        <f>IF('Indicator Date hidden'!BC78="x","x",BB$2-'Indicator Date hidden'!BC78)</f>
        <v>#REF!</v>
      </c>
      <c r="BC77" s="129" t="e">
        <f>IF('Indicator Date hidden'!BD78="x","x",BC$2-'Indicator Date hidden'!BD78)</f>
        <v>#REF!</v>
      </c>
      <c r="BD77" s="129" t="e">
        <f>IF('Indicator Date hidden'!BE78="x","x",BD$2-'Indicator Date hidden'!BE78)</f>
        <v>#REF!</v>
      </c>
      <c r="BE77" s="129" t="e">
        <f>IF('Indicator Date hidden'!BF78="x","x",BE$2-'Indicator Date hidden'!BF78)</f>
        <v>#REF!</v>
      </c>
      <c r="BF77" s="129" t="e">
        <f>IF('Indicator Date hidden'!BG78="x","x",BF$2-'Indicator Date hidden'!BG78)</f>
        <v>#REF!</v>
      </c>
      <c r="BG77" s="129" t="e">
        <f>IF('Indicator Date hidden'!BH78="x","x",BG$2-'Indicator Date hidden'!BH78)</f>
        <v>#REF!</v>
      </c>
      <c r="BH77" s="129" t="e">
        <f>IF('Indicator Date hidden'!BI78="x","x",BH$2-'Indicator Date hidden'!BI78)</f>
        <v>#REF!</v>
      </c>
      <c r="BI77" s="129" t="e">
        <f>IF('Indicator Date hidden'!BJ78="x","x",BI$2-'Indicator Date hidden'!BJ78)</f>
        <v>#REF!</v>
      </c>
      <c r="BJ77" s="129" t="e">
        <f>IF('Indicator Date hidden'!BK78="x","x",BJ$2-'Indicator Date hidden'!BK78)</f>
        <v>#REF!</v>
      </c>
      <c r="BK77" s="129" t="e">
        <f>IF('Indicator Date hidden'!BL78="x","x",BK$2-'Indicator Date hidden'!BL78)</f>
        <v>#REF!</v>
      </c>
      <c r="BL77" s="129" t="e">
        <f>IF('Indicator Date hidden'!BM78="x","x",BL$2-'Indicator Date hidden'!BM78)</f>
        <v>#REF!</v>
      </c>
      <c r="BM77" s="129" t="e">
        <f>IF('Indicator Date hidden'!BN78="x","x",BM$2-'Indicator Date hidden'!BN78)</f>
        <v>#REF!</v>
      </c>
      <c r="BN77" s="129" t="e">
        <f>IF('Indicator Date hidden'!BO78="x","x",BN$2-'Indicator Date hidden'!BO78)</f>
        <v>#REF!</v>
      </c>
      <c r="BO77" s="129" t="e">
        <f>IF('Indicator Date hidden'!BP78="x","x",BO$2-'Indicator Date hidden'!BP78)</f>
        <v>#REF!</v>
      </c>
      <c r="BP77" s="129" t="e">
        <f>IF('Indicator Date hidden'!BQ78="x","x",BP$2-'Indicator Date hidden'!BQ78)</f>
        <v>#REF!</v>
      </c>
      <c r="BQ77" s="129" t="e">
        <f>IF('Indicator Date hidden'!BR78="x","x",BQ$2-'Indicator Date hidden'!BR78)</f>
        <v>#REF!</v>
      </c>
      <c r="BR77" s="129" t="e">
        <f>IF('Indicator Date hidden'!BS78="x","x",BR$2-'Indicator Date hidden'!BS78)</f>
        <v>#REF!</v>
      </c>
      <c r="BS77" s="129" t="e">
        <f>IF('Indicator Date hidden'!BT78="x","x",BS$2-'Indicator Date hidden'!BT78)</f>
        <v>#REF!</v>
      </c>
      <c r="BT77" s="129" t="e">
        <f>IF('Indicator Date hidden'!BU78="x","x",BT$2-'Indicator Date hidden'!BU78)</f>
        <v>#REF!</v>
      </c>
      <c r="BU77" s="129" t="e">
        <f>IF('Indicator Date hidden'!BV78="x","x",BU$2-'Indicator Date hidden'!BV78)</f>
        <v>#REF!</v>
      </c>
      <c r="BV77" s="129" t="e">
        <f>IF('Indicator Date hidden'!BW78="x","x",BV$2-'Indicator Date hidden'!BW78)</f>
        <v>#REF!</v>
      </c>
      <c r="BW77" s="129" t="e">
        <f>IF('Indicator Date hidden'!BX78="x","x",BW$2-'Indicator Date hidden'!BX78)</f>
        <v>#REF!</v>
      </c>
      <c r="BX77" s="129" t="e">
        <f>IF('Indicator Date hidden'!BY78="x","x",BX$2-'Indicator Date hidden'!BY78)</f>
        <v>#REF!</v>
      </c>
      <c r="BY77" s="5" t="e">
        <f t="shared" si="10"/>
        <v>#REF!</v>
      </c>
      <c r="BZ77" s="130" t="e">
        <f t="shared" si="11"/>
        <v>#REF!</v>
      </c>
      <c r="CA77" s="5">
        <f t="shared" si="12"/>
        <v>0</v>
      </c>
      <c r="CB77" s="130" t="e">
        <f t="shared" si="13"/>
        <v>#REF!</v>
      </c>
      <c r="CC77" s="133" t="e">
        <f t="shared" si="14"/>
        <v>#REF!</v>
      </c>
    </row>
    <row r="78" spans="1:81" x14ac:dyDescent="0.25">
      <c r="A78" t="s">
        <v>141</v>
      </c>
      <c r="B78" s="129" t="e">
        <f>IF('Indicator Date hidden'!C79="x","x",B$2-'Indicator Date hidden'!C79)</f>
        <v>#REF!</v>
      </c>
      <c r="C78" s="129" t="e">
        <f>IF('Indicator Date hidden'!D79="x","x",C$2-'Indicator Date hidden'!D79)</f>
        <v>#REF!</v>
      </c>
      <c r="D78" s="129" t="e">
        <f>IF('Indicator Date hidden'!E79="x","x",D$2-'Indicator Date hidden'!E79)</f>
        <v>#REF!</v>
      </c>
      <c r="E78" s="129" t="e">
        <f>IF('Indicator Date hidden'!F79="x","x",E$2-'Indicator Date hidden'!F79)</f>
        <v>#REF!</v>
      </c>
      <c r="F78" s="129" t="e">
        <f>IF('Indicator Date hidden'!G79="x","x",F$2-'Indicator Date hidden'!G79)</f>
        <v>#REF!</v>
      </c>
      <c r="G78" s="129" t="e">
        <f>IF('Indicator Date hidden'!H79="x","x",G$2-'Indicator Date hidden'!H79)</f>
        <v>#REF!</v>
      </c>
      <c r="H78" s="129" t="e">
        <f>IF('Indicator Date hidden'!I79="x","x",H$2-'Indicator Date hidden'!I79)</f>
        <v>#REF!</v>
      </c>
      <c r="I78" s="129" t="e">
        <f>IF('Indicator Date hidden'!J79="x","x",I$2-'Indicator Date hidden'!J79)</f>
        <v>#REF!</v>
      </c>
      <c r="J78" s="129" t="e">
        <f>IF('Indicator Date hidden'!K79="x","x",J$2-'Indicator Date hidden'!K79)</f>
        <v>#REF!</v>
      </c>
      <c r="K78" s="129" t="e">
        <f>IF('Indicator Date hidden'!L79="x","x",K$2-'Indicator Date hidden'!L79)</f>
        <v>#REF!</v>
      </c>
      <c r="L78" s="129" t="e">
        <f>IF('Indicator Date hidden'!M79="x","x",L$2-'Indicator Date hidden'!M79)</f>
        <v>#REF!</v>
      </c>
      <c r="M78" s="129" t="e">
        <f>IF('Indicator Date hidden'!N79="x","x",M$2-'Indicator Date hidden'!N79)</f>
        <v>#REF!</v>
      </c>
      <c r="N78" s="129" t="e">
        <f>IF('Indicator Date hidden'!O79="x","x",N$2-'Indicator Date hidden'!O79)</f>
        <v>#REF!</v>
      </c>
      <c r="O78" s="129" t="e">
        <f>IF('Indicator Date hidden'!P79="x","x",O$2-'Indicator Date hidden'!P79)</f>
        <v>#REF!</v>
      </c>
      <c r="P78" s="129" t="e">
        <f>IF('Indicator Date hidden'!Q79="x","x",P$2-'Indicator Date hidden'!Q79)</f>
        <v>#REF!</v>
      </c>
      <c r="Q78" s="129" t="e">
        <f>IF('Indicator Date hidden'!R79="x","x",Q$2-'Indicator Date hidden'!R79)</f>
        <v>#REF!</v>
      </c>
      <c r="R78" s="129" t="e">
        <f>IF('Indicator Date hidden'!S79="x","x",R$2-'Indicator Date hidden'!S79)</f>
        <v>#REF!</v>
      </c>
      <c r="S78" s="129" t="e">
        <f>IF('Indicator Date hidden'!T79="x","x",S$2-'Indicator Date hidden'!T79)</f>
        <v>#REF!</v>
      </c>
      <c r="T78" s="129" t="e">
        <f>IF('Indicator Date hidden'!U79="x","x",T$2-'Indicator Date hidden'!U79)</f>
        <v>#REF!</v>
      </c>
      <c r="U78" s="129" t="e">
        <f>IF('Indicator Date hidden'!V79="x","x",U$2-'Indicator Date hidden'!V79)</f>
        <v>#REF!</v>
      </c>
      <c r="V78" s="129" t="e">
        <f>IF('Indicator Date hidden'!W79="x","x",V$2-'Indicator Date hidden'!W79)</f>
        <v>#REF!</v>
      </c>
      <c r="W78" s="129" t="e">
        <f>IF('Indicator Date hidden'!X79="x","x",W$2-'Indicator Date hidden'!X79)</f>
        <v>#REF!</v>
      </c>
      <c r="X78" s="129" t="e">
        <f>IF('Indicator Date hidden'!Y79="x","x",X$2-'Indicator Date hidden'!Y79)</f>
        <v>#REF!</v>
      </c>
      <c r="Y78" s="129" t="e">
        <f>IF('Indicator Date hidden'!Z79="x","x",Y$2-'Indicator Date hidden'!Z79)</f>
        <v>#REF!</v>
      </c>
      <c r="Z78" s="129" t="e">
        <f>IF('Indicator Date hidden'!AA79="x","x",Z$2-'Indicator Date hidden'!AA79)</f>
        <v>#REF!</v>
      </c>
      <c r="AA78" s="129" t="e">
        <f>IF('Indicator Date hidden'!AB79="x","x",AA$2-'Indicator Date hidden'!AB79)</f>
        <v>#REF!</v>
      </c>
      <c r="AB78" s="129" t="e">
        <f>IF('Indicator Date hidden'!AC79="x","x",AB$2-'Indicator Date hidden'!AC79)</f>
        <v>#REF!</v>
      </c>
      <c r="AC78" s="129" t="e">
        <f>IF('Indicator Date hidden'!AD79="x","x",AC$2-'Indicator Date hidden'!AD79)</f>
        <v>#REF!</v>
      </c>
      <c r="AD78" s="129" t="e">
        <f>IF('Indicator Date hidden'!AE79="x","x",AD$2-'Indicator Date hidden'!AE79)</f>
        <v>#REF!</v>
      </c>
      <c r="AE78" s="129" t="e">
        <f>IF('Indicator Date hidden'!AF79="x","x",AE$2-'Indicator Date hidden'!AF79)</f>
        <v>#REF!</v>
      </c>
      <c r="AF78" s="129" t="e">
        <f>IF('Indicator Date hidden'!AG79="x","x",AF$2-'Indicator Date hidden'!AG79)</f>
        <v>#REF!</v>
      </c>
      <c r="AG78" s="129" t="e">
        <f>IF('Indicator Date hidden'!AH79="x","x",AG$2-'Indicator Date hidden'!AH79)</f>
        <v>#REF!</v>
      </c>
      <c r="AH78" s="129" t="e">
        <f>IF('Indicator Date hidden'!AI79="x","x",AH$2-'Indicator Date hidden'!AI79)</f>
        <v>#REF!</v>
      </c>
      <c r="AI78" s="129" t="e">
        <f>IF('Indicator Date hidden'!AJ79="x","x",AI$2-'Indicator Date hidden'!AJ79)</f>
        <v>#REF!</v>
      </c>
      <c r="AJ78" s="129" t="e">
        <f>IF('Indicator Date hidden'!AK79="x","x",AJ$2-'Indicator Date hidden'!AK79)</f>
        <v>#REF!</v>
      </c>
      <c r="AK78" s="129" t="e">
        <f>IF('Indicator Date hidden'!AL79="x","x",AK$2-'Indicator Date hidden'!AL79)</f>
        <v>#REF!</v>
      </c>
      <c r="AL78" s="129" t="e">
        <f>IF('Indicator Date hidden'!AM79="x","x",AL$2-'Indicator Date hidden'!AM79)</f>
        <v>#REF!</v>
      </c>
      <c r="AM78" s="129" t="e">
        <f>IF('Indicator Date hidden'!AN79="x","x",AM$2-'Indicator Date hidden'!AN79)</f>
        <v>#REF!</v>
      </c>
      <c r="AN78" s="129" t="e">
        <f>IF('Indicator Date hidden'!AO79="x","x",AN$2-'Indicator Date hidden'!AO79)</f>
        <v>#REF!</v>
      </c>
      <c r="AO78" s="129" t="e">
        <f>IF('Indicator Date hidden'!AP79="x","x",AO$2-'Indicator Date hidden'!AP79)</f>
        <v>#REF!</v>
      </c>
      <c r="AP78" s="129" t="e">
        <f>IF('Indicator Date hidden'!AQ79="x","x",AP$2-'Indicator Date hidden'!AQ79)</f>
        <v>#REF!</v>
      </c>
      <c r="AQ78" s="129" t="e">
        <f>IF('Indicator Date hidden'!AR79="x","x",AQ$2-'Indicator Date hidden'!AR79)</f>
        <v>#REF!</v>
      </c>
      <c r="AR78" s="129" t="e">
        <f>IF('Indicator Date hidden'!AS79="x","x",AR$2-'Indicator Date hidden'!AS79)</f>
        <v>#REF!</v>
      </c>
      <c r="AS78" s="129" t="e">
        <f>IF('Indicator Date hidden'!AT79="x","x",AS$2-'Indicator Date hidden'!AT79)</f>
        <v>#REF!</v>
      </c>
      <c r="AT78" s="129" t="e">
        <f>IF('Indicator Date hidden'!AU79="x","x",AT$2-'Indicator Date hidden'!AU79)</f>
        <v>#REF!</v>
      </c>
      <c r="AU78" s="129" t="e">
        <f>IF('Indicator Date hidden'!AV79="x","x",AU$2-'Indicator Date hidden'!AV79)</f>
        <v>#REF!</v>
      </c>
      <c r="AV78" s="129" t="e">
        <f>IF('Indicator Date hidden'!AW79="x","x",AV$2-'Indicator Date hidden'!AW79)</f>
        <v>#REF!</v>
      </c>
      <c r="AW78" s="129" t="e">
        <f>IF('Indicator Date hidden'!AX79="x","x",AW$2-'Indicator Date hidden'!AX79)</f>
        <v>#REF!</v>
      </c>
      <c r="AX78" s="129" t="e">
        <f>IF('Indicator Date hidden'!AY79="x","x",AX$2-'Indicator Date hidden'!AY79)</f>
        <v>#REF!</v>
      </c>
      <c r="AY78" s="129" t="e">
        <f>IF('Indicator Date hidden'!AZ79="x","x",AY$2-'Indicator Date hidden'!AZ79)</f>
        <v>#REF!</v>
      </c>
      <c r="AZ78" s="129" t="e">
        <f>IF('Indicator Date hidden'!BA79="x","x",AZ$2-'Indicator Date hidden'!BA79)</f>
        <v>#REF!</v>
      </c>
      <c r="BA78" s="129" t="e">
        <f>IF('Indicator Date hidden'!BB79="x","x",BA$2-'Indicator Date hidden'!BB79)</f>
        <v>#REF!</v>
      </c>
      <c r="BB78" s="129" t="e">
        <f>IF('Indicator Date hidden'!BC79="x","x",BB$2-'Indicator Date hidden'!BC79)</f>
        <v>#REF!</v>
      </c>
      <c r="BC78" s="129" t="e">
        <f>IF('Indicator Date hidden'!BD79="x","x",BC$2-'Indicator Date hidden'!BD79)</f>
        <v>#REF!</v>
      </c>
      <c r="BD78" s="129" t="e">
        <f>IF('Indicator Date hidden'!BE79="x","x",BD$2-'Indicator Date hidden'!BE79)</f>
        <v>#REF!</v>
      </c>
      <c r="BE78" s="129" t="e">
        <f>IF('Indicator Date hidden'!BF79="x","x",BE$2-'Indicator Date hidden'!BF79)</f>
        <v>#REF!</v>
      </c>
      <c r="BF78" s="129" t="e">
        <f>IF('Indicator Date hidden'!BG79="x","x",BF$2-'Indicator Date hidden'!BG79)</f>
        <v>#REF!</v>
      </c>
      <c r="BG78" s="129" t="e">
        <f>IF('Indicator Date hidden'!BH79="x","x",BG$2-'Indicator Date hidden'!BH79)</f>
        <v>#REF!</v>
      </c>
      <c r="BH78" s="129" t="e">
        <f>IF('Indicator Date hidden'!BI79="x","x",BH$2-'Indicator Date hidden'!BI79)</f>
        <v>#REF!</v>
      </c>
      <c r="BI78" s="129" t="e">
        <f>IF('Indicator Date hidden'!BJ79="x","x",BI$2-'Indicator Date hidden'!BJ79)</f>
        <v>#REF!</v>
      </c>
      <c r="BJ78" s="129" t="e">
        <f>IF('Indicator Date hidden'!BK79="x","x",BJ$2-'Indicator Date hidden'!BK79)</f>
        <v>#REF!</v>
      </c>
      <c r="BK78" s="129" t="e">
        <f>IF('Indicator Date hidden'!BL79="x","x",BK$2-'Indicator Date hidden'!BL79)</f>
        <v>#REF!</v>
      </c>
      <c r="BL78" s="129" t="e">
        <f>IF('Indicator Date hidden'!BM79="x","x",BL$2-'Indicator Date hidden'!BM79)</f>
        <v>#REF!</v>
      </c>
      <c r="BM78" s="129" t="e">
        <f>IF('Indicator Date hidden'!BN79="x","x",BM$2-'Indicator Date hidden'!BN79)</f>
        <v>#REF!</v>
      </c>
      <c r="BN78" s="129" t="e">
        <f>IF('Indicator Date hidden'!BO79="x","x",BN$2-'Indicator Date hidden'!BO79)</f>
        <v>#REF!</v>
      </c>
      <c r="BO78" s="129" t="e">
        <f>IF('Indicator Date hidden'!BP79="x","x",BO$2-'Indicator Date hidden'!BP79)</f>
        <v>#REF!</v>
      </c>
      <c r="BP78" s="129" t="e">
        <f>IF('Indicator Date hidden'!BQ79="x","x",BP$2-'Indicator Date hidden'!BQ79)</f>
        <v>#REF!</v>
      </c>
      <c r="BQ78" s="129" t="e">
        <f>IF('Indicator Date hidden'!BR79="x","x",BQ$2-'Indicator Date hidden'!BR79)</f>
        <v>#REF!</v>
      </c>
      <c r="BR78" s="129" t="e">
        <f>IF('Indicator Date hidden'!BS79="x","x",BR$2-'Indicator Date hidden'!BS79)</f>
        <v>#REF!</v>
      </c>
      <c r="BS78" s="129" t="e">
        <f>IF('Indicator Date hidden'!BT79="x","x",BS$2-'Indicator Date hidden'!BT79)</f>
        <v>#REF!</v>
      </c>
      <c r="BT78" s="129" t="e">
        <f>IF('Indicator Date hidden'!BU79="x","x",BT$2-'Indicator Date hidden'!BU79)</f>
        <v>#REF!</v>
      </c>
      <c r="BU78" s="129" t="e">
        <f>IF('Indicator Date hidden'!BV79="x","x",BU$2-'Indicator Date hidden'!BV79)</f>
        <v>#REF!</v>
      </c>
      <c r="BV78" s="129" t="e">
        <f>IF('Indicator Date hidden'!BW79="x","x",BV$2-'Indicator Date hidden'!BW79)</f>
        <v>#REF!</v>
      </c>
      <c r="BW78" s="129" t="e">
        <f>IF('Indicator Date hidden'!BX79="x","x",BW$2-'Indicator Date hidden'!BX79)</f>
        <v>#REF!</v>
      </c>
      <c r="BX78" s="129" t="e">
        <f>IF('Indicator Date hidden'!BY79="x","x",BX$2-'Indicator Date hidden'!BY79)</f>
        <v>#REF!</v>
      </c>
      <c r="BY78" s="5" t="e">
        <f t="shared" si="10"/>
        <v>#REF!</v>
      </c>
      <c r="BZ78" s="130" t="e">
        <f t="shared" si="11"/>
        <v>#REF!</v>
      </c>
      <c r="CA78" s="5">
        <f t="shared" si="12"/>
        <v>0</v>
      </c>
      <c r="CB78" s="130" t="e">
        <f t="shared" si="13"/>
        <v>#REF!</v>
      </c>
      <c r="CC78" s="133" t="e">
        <f t="shared" si="14"/>
        <v>#REF!</v>
      </c>
    </row>
    <row r="79" spans="1:81" x14ac:dyDescent="0.25">
      <c r="A79" t="s">
        <v>143</v>
      </c>
      <c r="B79" s="129" t="e">
        <f>IF('Indicator Date hidden'!C80="x","x",B$2-'Indicator Date hidden'!C80)</f>
        <v>#REF!</v>
      </c>
      <c r="C79" s="129" t="e">
        <f>IF('Indicator Date hidden'!D80="x","x",C$2-'Indicator Date hidden'!D80)</f>
        <v>#REF!</v>
      </c>
      <c r="D79" s="129" t="e">
        <f>IF('Indicator Date hidden'!E80="x","x",D$2-'Indicator Date hidden'!E80)</f>
        <v>#REF!</v>
      </c>
      <c r="E79" s="129" t="e">
        <f>IF('Indicator Date hidden'!F80="x","x",E$2-'Indicator Date hidden'!F80)</f>
        <v>#REF!</v>
      </c>
      <c r="F79" s="129" t="e">
        <f>IF('Indicator Date hidden'!G80="x","x",F$2-'Indicator Date hidden'!G80)</f>
        <v>#REF!</v>
      </c>
      <c r="G79" s="129" t="e">
        <f>IF('Indicator Date hidden'!H80="x","x",G$2-'Indicator Date hidden'!H80)</f>
        <v>#REF!</v>
      </c>
      <c r="H79" s="129" t="e">
        <f>IF('Indicator Date hidden'!I80="x","x",H$2-'Indicator Date hidden'!I80)</f>
        <v>#REF!</v>
      </c>
      <c r="I79" s="129" t="e">
        <f>IF('Indicator Date hidden'!J80="x","x",I$2-'Indicator Date hidden'!J80)</f>
        <v>#REF!</v>
      </c>
      <c r="J79" s="129" t="e">
        <f>IF('Indicator Date hidden'!K80="x","x",J$2-'Indicator Date hidden'!K80)</f>
        <v>#REF!</v>
      </c>
      <c r="K79" s="129" t="e">
        <f>IF('Indicator Date hidden'!L80="x","x",K$2-'Indicator Date hidden'!L80)</f>
        <v>#REF!</v>
      </c>
      <c r="L79" s="129" t="e">
        <f>IF('Indicator Date hidden'!M80="x","x",L$2-'Indicator Date hidden'!M80)</f>
        <v>#REF!</v>
      </c>
      <c r="M79" s="129" t="e">
        <f>IF('Indicator Date hidden'!N80="x","x",M$2-'Indicator Date hidden'!N80)</f>
        <v>#REF!</v>
      </c>
      <c r="N79" s="129" t="e">
        <f>IF('Indicator Date hidden'!O80="x","x",N$2-'Indicator Date hidden'!O80)</f>
        <v>#REF!</v>
      </c>
      <c r="O79" s="129" t="e">
        <f>IF('Indicator Date hidden'!P80="x","x",O$2-'Indicator Date hidden'!P80)</f>
        <v>#REF!</v>
      </c>
      <c r="P79" s="129" t="e">
        <f>IF('Indicator Date hidden'!Q80="x","x",P$2-'Indicator Date hidden'!Q80)</f>
        <v>#REF!</v>
      </c>
      <c r="Q79" s="129" t="e">
        <f>IF('Indicator Date hidden'!R80="x","x",Q$2-'Indicator Date hidden'!R80)</f>
        <v>#REF!</v>
      </c>
      <c r="R79" s="129" t="e">
        <f>IF('Indicator Date hidden'!S80="x","x",R$2-'Indicator Date hidden'!S80)</f>
        <v>#REF!</v>
      </c>
      <c r="S79" s="129" t="e">
        <f>IF('Indicator Date hidden'!T80="x","x",S$2-'Indicator Date hidden'!T80)</f>
        <v>#REF!</v>
      </c>
      <c r="T79" s="129" t="e">
        <f>IF('Indicator Date hidden'!U80="x","x",T$2-'Indicator Date hidden'!U80)</f>
        <v>#REF!</v>
      </c>
      <c r="U79" s="129" t="e">
        <f>IF('Indicator Date hidden'!V80="x","x",U$2-'Indicator Date hidden'!V80)</f>
        <v>#REF!</v>
      </c>
      <c r="V79" s="129" t="e">
        <f>IF('Indicator Date hidden'!W80="x","x",V$2-'Indicator Date hidden'!W80)</f>
        <v>#REF!</v>
      </c>
      <c r="W79" s="129" t="e">
        <f>IF('Indicator Date hidden'!X80="x","x",W$2-'Indicator Date hidden'!X80)</f>
        <v>#REF!</v>
      </c>
      <c r="X79" s="129" t="e">
        <f>IF('Indicator Date hidden'!Y80="x","x",X$2-'Indicator Date hidden'!Y80)</f>
        <v>#REF!</v>
      </c>
      <c r="Y79" s="129" t="e">
        <f>IF('Indicator Date hidden'!Z80="x","x",Y$2-'Indicator Date hidden'!Z80)</f>
        <v>#REF!</v>
      </c>
      <c r="Z79" s="129" t="e">
        <f>IF('Indicator Date hidden'!AA80="x","x",Z$2-'Indicator Date hidden'!AA80)</f>
        <v>#REF!</v>
      </c>
      <c r="AA79" s="129" t="e">
        <f>IF('Indicator Date hidden'!AB80="x","x",AA$2-'Indicator Date hidden'!AB80)</f>
        <v>#REF!</v>
      </c>
      <c r="AB79" s="129" t="e">
        <f>IF('Indicator Date hidden'!AC80="x","x",AB$2-'Indicator Date hidden'!AC80)</f>
        <v>#REF!</v>
      </c>
      <c r="AC79" s="129" t="e">
        <f>IF('Indicator Date hidden'!AD80="x","x",AC$2-'Indicator Date hidden'!AD80)</f>
        <v>#REF!</v>
      </c>
      <c r="AD79" s="129" t="e">
        <f>IF('Indicator Date hidden'!AE80="x","x",AD$2-'Indicator Date hidden'!AE80)</f>
        <v>#REF!</v>
      </c>
      <c r="AE79" s="129" t="e">
        <f>IF('Indicator Date hidden'!AF80="x","x",AE$2-'Indicator Date hidden'!AF80)</f>
        <v>#REF!</v>
      </c>
      <c r="AF79" s="129" t="e">
        <f>IF('Indicator Date hidden'!AG80="x","x",AF$2-'Indicator Date hidden'!AG80)</f>
        <v>#REF!</v>
      </c>
      <c r="AG79" s="129" t="e">
        <f>IF('Indicator Date hidden'!AH80="x","x",AG$2-'Indicator Date hidden'!AH80)</f>
        <v>#REF!</v>
      </c>
      <c r="AH79" s="129" t="e">
        <f>IF('Indicator Date hidden'!AI80="x","x",AH$2-'Indicator Date hidden'!AI80)</f>
        <v>#REF!</v>
      </c>
      <c r="AI79" s="129" t="e">
        <f>IF('Indicator Date hidden'!AJ80="x","x",AI$2-'Indicator Date hidden'!AJ80)</f>
        <v>#REF!</v>
      </c>
      <c r="AJ79" s="129" t="e">
        <f>IF('Indicator Date hidden'!AK80="x","x",AJ$2-'Indicator Date hidden'!AK80)</f>
        <v>#REF!</v>
      </c>
      <c r="AK79" s="129" t="e">
        <f>IF('Indicator Date hidden'!AL80="x","x",AK$2-'Indicator Date hidden'!AL80)</f>
        <v>#REF!</v>
      </c>
      <c r="AL79" s="129" t="e">
        <f>IF('Indicator Date hidden'!AM80="x","x",AL$2-'Indicator Date hidden'!AM80)</f>
        <v>#REF!</v>
      </c>
      <c r="AM79" s="129" t="e">
        <f>IF('Indicator Date hidden'!AN80="x","x",AM$2-'Indicator Date hidden'!AN80)</f>
        <v>#REF!</v>
      </c>
      <c r="AN79" s="129" t="e">
        <f>IF('Indicator Date hidden'!AO80="x","x",AN$2-'Indicator Date hidden'!AO80)</f>
        <v>#REF!</v>
      </c>
      <c r="AO79" s="129" t="e">
        <f>IF('Indicator Date hidden'!AP80="x","x",AO$2-'Indicator Date hidden'!AP80)</f>
        <v>#REF!</v>
      </c>
      <c r="AP79" s="129" t="e">
        <f>IF('Indicator Date hidden'!AQ80="x","x",AP$2-'Indicator Date hidden'!AQ80)</f>
        <v>#REF!</v>
      </c>
      <c r="AQ79" s="129" t="e">
        <f>IF('Indicator Date hidden'!AR80="x","x",AQ$2-'Indicator Date hidden'!AR80)</f>
        <v>#REF!</v>
      </c>
      <c r="AR79" s="129" t="e">
        <f>IF('Indicator Date hidden'!AS80="x","x",AR$2-'Indicator Date hidden'!AS80)</f>
        <v>#REF!</v>
      </c>
      <c r="AS79" s="129" t="e">
        <f>IF('Indicator Date hidden'!AT80="x","x",AS$2-'Indicator Date hidden'!AT80)</f>
        <v>#REF!</v>
      </c>
      <c r="AT79" s="129" t="e">
        <f>IF('Indicator Date hidden'!AU80="x","x",AT$2-'Indicator Date hidden'!AU80)</f>
        <v>#REF!</v>
      </c>
      <c r="AU79" s="129" t="e">
        <f>IF('Indicator Date hidden'!AV80="x","x",AU$2-'Indicator Date hidden'!AV80)</f>
        <v>#REF!</v>
      </c>
      <c r="AV79" s="129" t="e">
        <f>IF('Indicator Date hidden'!AW80="x","x",AV$2-'Indicator Date hidden'!AW80)</f>
        <v>#REF!</v>
      </c>
      <c r="AW79" s="129" t="e">
        <f>IF('Indicator Date hidden'!AX80="x","x",AW$2-'Indicator Date hidden'!AX80)</f>
        <v>#REF!</v>
      </c>
      <c r="AX79" s="129" t="e">
        <f>IF('Indicator Date hidden'!AY80="x","x",AX$2-'Indicator Date hidden'!AY80)</f>
        <v>#REF!</v>
      </c>
      <c r="AY79" s="129" t="e">
        <f>IF('Indicator Date hidden'!AZ80="x","x",AY$2-'Indicator Date hidden'!AZ80)</f>
        <v>#REF!</v>
      </c>
      <c r="AZ79" s="129" t="e">
        <f>IF('Indicator Date hidden'!BA80="x","x",AZ$2-'Indicator Date hidden'!BA80)</f>
        <v>#REF!</v>
      </c>
      <c r="BA79" s="129" t="e">
        <f>IF('Indicator Date hidden'!BB80="x","x",BA$2-'Indicator Date hidden'!BB80)</f>
        <v>#REF!</v>
      </c>
      <c r="BB79" s="129" t="e">
        <f>IF('Indicator Date hidden'!BC80="x","x",BB$2-'Indicator Date hidden'!BC80)</f>
        <v>#REF!</v>
      </c>
      <c r="BC79" s="129" t="e">
        <f>IF('Indicator Date hidden'!BD80="x","x",BC$2-'Indicator Date hidden'!BD80)</f>
        <v>#REF!</v>
      </c>
      <c r="BD79" s="129" t="e">
        <f>IF('Indicator Date hidden'!BE80="x","x",BD$2-'Indicator Date hidden'!BE80)</f>
        <v>#REF!</v>
      </c>
      <c r="BE79" s="129" t="e">
        <f>IF('Indicator Date hidden'!BF80="x","x",BE$2-'Indicator Date hidden'!BF80)</f>
        <v>#REF!</v>
      </c>
      <c r="BF79" s="129" t="e">
        <f>IF('Indicator Date hidden'!BG80="x","x",BF$2-'Indicator Date hidden'!BG80)</f>
        <v>#REF!</v>
      </c>
      <c r="BG79" s="129" t="e">
        <f>IF('Indicator Date hidden'!BH80="x","x",BG$2-'Indicator Date hidden'!BH80)</f>
        <v>#REF!</v>
      </c>
      <c r="BH79" s="129" t="e">
        <f>IF('Indicator Date hidden'!BI80="x","x",BH$2-'Indicator Date hidden'!BI80)</f>
        <v>#REF!</v>
      </c>
      <c r="BI79" s="129" t="e">
        <f>IF('Indicator Date hidden'!BJ80="x","x",BI$2-'Indicator Date hidden'!BJ80)</f>
        <v>#REF!</v>
      </c>
      <c r="BJ79" s="129" t="e">
        <f>IF('Indicator Date hidden'!BK80="x","x",BJ$2-'Indicator Date hidden'!BK80)</f>
        <v>#REF!</v>
      </c>
      <c r="BK79" s="129" t="e">
        <f>IF('Indicator Date hidden'!BL80="x","x",BK$2-'Indicator Date hidden'!BL80)</f>
        <v>#REF!</v>
      </c>
      <c r="BL79" s="129" t="e">
        <f>IF('Indicator Date hidden'!BM80="x","x",BL$2-'Indicator Date hidden'!BM80)</f>
        <v>#REF!</v>
      </c>
      <c r="BM79" s="129" t="e">
        <f>IF('Indicator Date hidden'!BN80="x","x",BM$2-'Indicator Date hidden'!BN80)</f>
        <v>#REF!</v>
      </c>
      <c r="BN79" s="129" t="e">
        <f>IF('Indicator Date hidden'!BO80="x","x",BN$2-'Indicator Date hidden'!BO80)</f>
        <v>#REF!</v>
      </c>
      <c r="BO79" s="129" t="e">
        <f>IF('Indicator Date hidden'!BP80="x","x",BO$2-'Indicator Date hidden'!BP80)</f>
        <v>#REF!</v>
      </c>
      <c r="BP79" s="129" t="e">
        <f>IF('Indicator Date hidden'!BQ80="x","x",BP$2-'Indicator Date hidden'!BQ80)</f>
        <v>#REF!</v>
      </c>
      <c r="BQ79" s="129" t="e">
        <f>IF('Indicator Date hidden'!BR80="x","x",BQ$2-'Indicator Date hidden'!BR80)</f>
        <v>#REF!</v>
      </c>
      <c r="BR79" s="129" t="e">
        <f>IF('Indicator Date hidden'!BS80="x","x",BR$2-'Indicator Date hidden'!BS80)</f>
        <v>#REF!</v>
      </c>
      <c r="BS79" s="129" t="e">
        <f>IF('Indicator Date hidden'!BT80="x","x",BS$2-'Indicator Date hidden'!BT80)</f>
        <v>#REF!</v>
      </c>
      <c r="BT79" s="129" t="e">
        <f>IF('Indicator Date hidden'!BU80="x","x",BT$2-'Indicator Date hidden'!BU80)</f>
        <v>#REF!</v>
      </c>
      <c r="BU79" s="129" t="e">
        <f>IF('Indicator Date hidden'!BV80="x","x",BU$2-'Indicator Date hidden'!BV80)</f>
        <v>#REF!</v>
      </c>
      <c r="BV79" s="129" t="e">
        <f>IF('Indicator Date hidden'!BW80="x","x",BV$2-'Indicator Date hidden'!BW80)</f>
        <v>#REF!</v>
      </c>
      <c r="BW79" s="129" t="e">
        <f>IF('Indicator Date hidden'!BX80="x","x",BW$2-'Indicator Date hidden'!BX80)</f>
        <v>#REF!</v>
      </c>
      <c r="BX79" s="129" t="e">
        <f>IF('Indicator Date hidden'!BY80="x","x",BX$2-'Indicator Date hidden'!BY80)</f>
        <v>#REF!</v>
      </c>
      <c r="BY79" s="5" t="e">
        <f t="shared" si="10"/>
        <v>#REF!</v>
      </c>
      <c r="BZ79" s="130" t="e">
        <f t="shared" si="11"/>
        <v>#REF!</v>
      </c>
      <c r="CA79" s="5">
        <f t="shared" si="12"/>
        <v>0</v>
      </c>
      <c r="CB79" s="130" t="e">
        <f t="shared" si="13"/>
        <v>#REF!</v>
      </c>
      <c r="CC79" s="133" t="e">
        <f t="shared" si="14"/>
        <v>#REF!</v>
      </c>
    </row>
    <row r="80" spans="1:81" x14ac:dyDescent="0.25">
      <c r="A80" t="s">
        <v>145</v>
      </c>
      <c r="B80" s="129" t="e">
        <f>IF('Indicator Date hidden'!C81="x","x",B$2-'Indicator Date hidden'!C81)</f>
        <v>#REF!</v>
      </c>
      <c r="C80" s="129" t="e">
        <f>IF('Indicator Date hidden'!D81="x","x",C$2-'Indicator Date hidden'!D81)</f>
        <v>#REF!</v>
      </c>
      <c r="D80" s="129" t="e">
        <f>IF('Indicator Date hidden'!E81="x","x",D$2-'Indicator Date hidden'!E81)</f>
        <v>#REF!</v>
      </c>
      <c r="E80" s="129" t="e">
        <f>IF('Indicator Date hidden'!F81="x","x",E$2-'Indicator Date hidden'!F81)</f>
        <v>#REF!</v>
      </c>
      <c r="F80" s="129" t="e">
        <f>IF('Indicator Date hidden'!G81="x","x",F$2-'Indicator Date hidden'!G81)</f>
        <v>#REF!</v>
      </c>
      <c r="G80" s="129" t="e">
        <f>IF('Indicator Date hidden'!H81="x","x",G$2-'Indicator Date hidden'!H81)</f>
        <v>#REF!</v>
      </c>
      <c r="H80" s="129" t="e">
        <f>IF('Indicator Date hidden'!I81="x","x",H$2-'Indicator Date hidden'!I81)</f>
        <v>#REF!</v>
      </c>
      <c r="I80" s="129" t="e">
        <f>IF('Indicator Date hidden'!J81="x","x",I$2-'Indicator Date hidden'!J81)</f>
        <v>#REF!</v>
      </c>
      <c r="J80" s="129" t="e">
        <f>IF('Indicator Date hidden'!K81="x","x",J$2-'Indicator Date hidden'!K81)</f>
        <v>#REF!</v>
      </c>
      <c r="K80" s="129" t="e">
        <f>IF('Indicator Date hidden'!L81="x","x",K$2-'Indicator Date hidden'!L81)</f>
        <v>#REF!</v>
      </c>
      <c r="L80" s="129" t="e">
        <f>IF('Indicator Date hidden'!M81="x","x",L$2-'Indicator Date hidden'!M81)</f>
        <v>#REF!</v>
      </c>
      <c r="M80" s="129" t="e">
        <f>IF('Indicator Date hidden'!N81="x","x",M$2-'Indicator Date hidden'!N81)</f>
        <v>#REF!</v>
      </c>
      <c r="N80" s="129" t="e">
        <f>IF('Indicator Date hidden'!O81="x","x",N$2-'Indicator Date hidden'!O81)</f>
        <v>#REF!</v>
      </c>
      <c r="O80" s="129" t="e">
        <f>IF('Indicator Date hidden'!P81="x","x",O$2-'Indicator Date hidden'!P81)</f>
        <v>#REF!</v>
      </c>
      <c r="P80" s="129" t="e">
        <f>IF('Indicator Date hidden'!Q81="x","x",P$2-'Indicator Date hidden'!Q81)</f>
        <v>#REF!</v>
      </c>
      <c r="Q80" s="129" t="e">
        <f>IF('Indicator Date hidden'!R81="x","x",Q$2-'Indicator Date hidden'!R81)</f>
        <v>#REF!</v>
      </c>
      <c r="R80" s="129" t="e">
        <f>IF('Indicator Date hidden'!S81="x","x",R$2-'Indicator Date hidden'!S81)</f>
        <v>#REF!</v>
      </c>
      <c r="S80" s="129" t="e">
        <f>IF('Indicator Date hidden'!T81="x","x",S$2-'Indicator Date hidden'!T81)</f>
        <v>#REF!</v>
      </c>
      <c r="T80" s="129" t="e">
        <f>IF('Indicator Date hidden'!U81="x","x",T$2-'Indicator Date hidden'!U81)</f>
        <v>#REF!</v>
      </c>
      <c r="U80" s="129" t="e">
        <f>IF('Indicator Date hidden'!V81="x","x",U$2-'Indicator Date hidden'!V81)</f>
        <v>#REF!</v>
      </c>
      <c r="V80" s="129" t="e">
        <f>IF('Indicator Date hidden'!W81="x","x",V$2-'Indicator Date hidden'!W81)</f>
        <v>#REF!</v>
      </c>
      <c r="W80" s="129" t="e">
        <f>IF('Indicator Date hidden'!X81="x","x",W$2-'Indicator Date hidden'!X81)</f>
        <v>#REF!</v>
      </c>
      <c r="X80" s="129" t="e">
        <f>IF('Indicator Date hidden'!Y81="x","x",X$2-'Indicator Date hidden'!Y81)</f>
        <v>#REF!</v>
      </c>
      <c r="Y80" s="129" t="e">
        <f>IF('Indicator Date hidden'!Z81="x","x",Y$2-'Indicator Date hidden'!Z81)</f>
        <v>#REF!</v>
      </c>
      <c r="Z80" s="129" t="e">
        <f>IF('Indicator Date hidden'!AA81="x","x",Z$2-'Indicator Date hidden'!AA81)</f>
        <v>#REF!</v>
      </c>
      <c r="AA80" s="129" t="e">
        <f>IF('Indicator Date hidden'!AB81="x","x",AA$2-'Indicator Date hidden'!AB81)</f>
        <v>#REF!</v>
      </c>
      <c r="AB80" s="129" t="e">
        <f>IF('Indicator Date hidden'!AC81="x","x",AB$2-'Indicator Date hidden'!AC81)</f>
        <v>#REF!</v>
      </c>
      <c r="AC80" s="129" t="e">
        <f>IF('Indicator Date hidden'!AD81="x","x",AC$2-'Indicator Date hidden'!AD81)</f>
        <v>#REF!</v>
      </c>
      <c r="AD80" s="129" t="e">
        <f>IF('Indicator Date hidden'!AE81="x","x",AD$2-'Indicator Date hidden'!AE81)</f>
        <v>#REF!</v>
      </c>
      <c r="AE80" s="129" t="e">
        <f>IF('Indicator Date hidden'!AF81="x","x",AE$2-'Indicator Date hidden'!AF81)</f>
        <v>#REF!</v>
      </c>
      <c r="AF80" s="129" t="e">
        <f>IF('Indicator Date hidden'!AG81="x","x",AF$2-'Indicator Date hidden'!AG81)</f>
        <v>#REF!</v>
      </c>
      <c r="AG80" s="129" t="e">
        <f>IF('Indicator Date hidden'!AH81="x","x",AG$2-'Indicator Date hidden'!AH81)</f>
        <v>#REF!</v>
      </c>
      <c r="AH80" s="129" t="e">
        <f>IF('Indicator Date hidden'!AI81="x","x",AH$2-'Indicator Date hidden'!AI81)</f>
        <v>#REF!</v>
      </c>
      <c r="AI80" s="129" t="e">
        <f>IF('Indicator Date hidden'!AJ81="x","x",AI$2-'Indicator Date hidden'!AJ81)</f>
        <v>#REF!</v>
      </c>
      <c r="AJ80" s="129" t="e">
        <f>IF('Indicator Date hidden'!AK81="x","x",AJ$2-'Indicator Date hidden'!AK81)</f>
        <v>#REF!</v>
      </c>
      <c r="AK80" s="129" t="e">
        <f>IF('Indicator Date hidden'!AL81="x","x",AK$2-'Indicator Date hidden'!AL81)</f>
        <v>#REF!</v>
      </c>
      <c r="AL80" s="129" t="e">
        <f>IF('Indicator Date hidden'!AM81="x","x",AL$2-'Indicator Date hidden'!AM81)</f>
        <v>#REF!</v>
      </c>
      <c r="AM80" s="129" t="e">
        <f>IF('Indicator Date hidden'!AN81="x","x",AM$2-'Indicator Date hidden'!AN81)</f>
        <v>#REF!</v>
      </c>
      <c r="AN80" s="129" t="e">
        <f>IF('Indicator Date hidden'!AO81="x","x",AN$2-'Indicator Date hidden'!AO81)</f>
        <v>#REF!</v>
      </c>
      <c r="AO80" s="129" t="e">
        <f>IF('Indicator Date hidden'!AP81="x","x",AO$2-'Indicator Date hidden'!AP81)</f>
        <v>#REF!</v>
      </c>
      <c r="AP80" s="129" t="e">
        <f>IF('Indicator Date hidden'!AQ81="x","x",AP$2-'Indicator Date hidden'!AQ81)</f>
        <v>#REF!</v>
      </c>
      <c r="AQ80" s="129" t="e">
        <f>IF('Indicator Date hidden'!AR81="x","x",AQ$2-'Indicator Date hidden'!AR81)</f>
        <v>#REF!</v>
      </c>
      <c r="AR80" s="129" t="e">
        <f>IF('Indicator Date hidden'!AS81="x","x",AR$2-'Indicator Date hidden'!AS81)</f>
        <v>#REF!</v>
      </c>
      <c r="AS80" s="129" t="e">
        <f>IF('Indicator Date hidden'!AT81="x","x",AS$2-'Indicator Date hidden'!AT81)</f>
        <v>#REF!</v>
      </c>
      <c r="AT80" s="129" t="e">
        <f>IF('Indicator Date hidden'!AU81="x","x",AT$2-'Indicator Date hidden'!AU81)</f>
        <v>#REF!</v>
      </c>
      <c r="AU80" s="129" t="e">
        <f>IF('Indicator Date hidden'!AV81="x","x",AU$2-'Indicator Date hidden'!AV81)</f>
        <v>#REF!</v>
      </c>
      <c r="AV80" s="129" t="e">
        <f>IF('Indicator Date hidden'!AW81="x","x",AV$2-'Indicator Date hidden'!AW81)</f>
        <v>#REF!</v>
      </c>
      <c r="AW80" s="129" t="e">
        <f>IF('Indicator Date hidden'!AX81="x","x",AW$2-'Indicator Date hidden'!AX81)</f>
        <v>#REF!</v>
      </c>
      <c r="AX80" s="129" t="e">
        <f>IF('Indicator Date hidden'!AY81="x","x",AX$2-'Indicator Date hidden'!AY81)</f>
        <v>#REF!</v>
      </c>
      <c r="AY80" s="129" t="e">
        <f>IF('Indicator Date hidden'!AZ81="x","x",AY$2-'Indicator Date hidden'!AZ81)</f>
        <v>#REF!</v>
      </c>
      <c r="AZ80" s="129" t="e">
        <f>IF('Indicator Date hidden'!BA81="x","x",AZ$2-'Indicator Date hidden'!BA81)</f>
        <v>#REF!</v>
      </c>
      <c r="BA80" s="129" t="e">
        <f>IF('Indicator Date hidden'!BB81="x","x",BA$2-'Indicator Date hidden'!BB81)</f>
        <v>#REF!</v>
      </c>
      <c r="BB80" s="129" t="e">
        <f>IF('Indicator Date hidden'!BC81="x","x",BB$2-'Indicator Date hidden'!BC81)</f>
        <v>#REF!</v>
      </c>
      <c r="BC80" s="129" t="e">
        <f>IF('Indicator Date hidden'!BD81="x","x",BC$2-'Indicator Date hidden'!BD81)</f>
        <v>#REF!</v>
      </c>
      <c r="BD80" s="129" t="e">
        <f>IF('Indicator Date hidden'!BE81="x","x",BD$2-'Indicator Date hidden'!BE81)</f>
        <v>#REF!</v>
      </c>
      <c r="BE80" s="129" t="e">
        <f>IF('Indicator Date hidden'!BF81="x","x",BE$2-'Indicator Date hidden'!BF81)</f>
        <v>#REF!</v>
      </c>
      <c r="BF80" s="129" t="e">
        <f>IF('Indicator Date hidden'!BG81="x","x",BF$2-'Indicator Date hidden'!BG81)</f>
        <v>#REF!</v>
      </c>
      <c r="BG80" s="129" t="e">
        <f>IF('Indicator Date hidden'!BH81="x","x",BG$2-'Indicator Date hidden'!BH81)</f>
        <v>#REF!</v>
      </c>
      <c r="BH80" s="129" t="e">
        <f>IF('Indicator Date hidden'!BI81="x","x",BH$2-'Indicator Date hidden'!BI81)</f>
        <v>#REF!</v>
      </c>
      <c r="BI80" s="129" t="e">
        <f>IF('Indicator Date hidden'!BJ81="x","x",BI$2-'Indicator Date hidden'!BJ81)</f>
        <v>#REF!</v>
      </c>
      <c r="BJ80" s="129" t="e">
        <f>IF('Indicator Date hidden'!BK81="x","x",BJ$2-'Indicator Date hidden'!BK81)</f>
        <v>#REF!</v>
      </c>
      <c r="BK80" s="129" t="e">
        <f>IF('Indicator Date hidden'!BL81="x","x",BK$2-'Indicator Date hidden'!BL81)</f>
        <v>#REF!</v>
      </c>
      <c r="BL80" s="129" t="e">
        <f>IF('Indicator Date hidden'!BM81="x","x",BL$2-'Indicator Date hidden'!BM81)</f>
        <v>#REF!</v>
      </c>
      <c r="BM80" s="129" t="e">
        <f>IF('Indicator Date hidden'!BN81="x","x",BM$2-'Indicator Date hidden'!BN81)</f>
        <v>#REF!</v>
      </c>
      <c r="BN80" s="129" t="e">
        <f>IF('Indicator Date hidden'!BO81="x","x",BN$2-'Indicator Date hidden'!BO81)</f>
        <v>#REF!</v>
      </c>
      <c r="BO80" s="129" t="e">
        <f>IF('Indicator Date hidden'!BP81="x","x",BO$2-'Indicator Date hidden'!BP81)</f>
        <v>#REF!</v>
      </c>
      <c r="BP80" s="129" t="e">
        <f>IF('Indicator Date hidden'!BQ81="x","x",BP$2-'Indicator Date hidden'!BQ81)</f>
        <v>#REF!</v>
      </c>
      <c r="BQ80" s="129" t="e">
        <f>IF('Indicator Date hidden'!BR81="x","x",BQ$2-'Indicator Date hidden'!BR81)</f>
        <v>#REF!</v>
      </c>
      <c r="BR80" s="129" t="e">
        <f>IF('Indicator Date hidden'!BS81="x","x",BR$2-'Indicator Date hidden'!BS81)</f>
        <v>#REF!</v>
      </c>
      <c r="BS80" s="129" t="e">
        <f>IF('Indicator Date hidden'!BT81="x","x",BS$2-'Indicator Date hidden'!BT81)</f>
        <v>#REF!</v>
      </c>
      <c r="BT80" s="129" t="e">
        <f>IF('Indicator Date hidden'!BU81="x","x",BT$2-'Indicator Date hidden'!BU81)</f>
        <v>#REF!</v>
      </c>
      <c r="BU80" s="129" t="e">
        <f>IF('Indicator Date hidden'!BV81="x","x",BU$2-'Indicator Date hidden'!BV81)</f>
        <v>#REF!</v>
      </c>
      <c r="BV80" s="129" t="e">
        <f>IF('Indicator Date hidden'!BW81="x","x",BV$2-'Indicator Date hidden'!BW81)</f>
        <v>#REF!</v>
      </c>
      <c r="BW80" s="129" t="e">
        <f>IF('Indicator Date hidden'!BX81="x","x",BW$2-'Indicator Date hidden'!BX81)</f>
        <v>#REF!</v>
      </c>
      <c r="BX80" s="129" t="e">
        <f>IF('Indicator Date hidden'!BY81="x","x",BX$2-'Indicator Date hidden'!BY81)</f>
        <v>#REF!</v>
      </c>
      <c r="BY80" s="5" t="e">
        <f t="shared" si="10"/>
        <v>#REF!</v>
      </c>
      <c r="BZ80" s="130" t="e">
        <f t="shared" si="11"/>
        <v>#REF!</v>
      </c>
      <c r="CA80" s="5">
        <f t="shared" si="12"/>
        <v>0</v>
      </c>
      <c r="CB80" s="130" t="e">
        <f t="shared" si="13"/>
        <v>#REF!</v>
      </c>
      <c r="CC80" s="133" t="e">
        <f t="shared" si="14"/>
        <v>#REF!</v>
      </c>
    </row>
    <row r="81" spans="1:81" x14ac:dyDescent="0.25">
      <c r="A81" t="s">
        <v>146</v>
      </c>
      <c r="B81" s="129" t="e">
        <f>IF('Indicator Date hidden'!C82="x","x",B$2-'Indicator Date hidden'!C82)</f>
        <v>#REF!</v>
      </c>
      <c r="C81" s="129" t="e">
        <f>IF('Indicator Date hidden'!D82="x","x",C$2-'Indicator Date hidden'!D82)</f>
        <v>#REF!</v>
      </c>
      <c r="D81" s="129" t="e">
        <f>IF('Indicator Date hidden'!E82="x","x",D$2-'Indicator Date hidden'!E82)</f>
        <v>#REF!</v>
      </c>
      <c r="E81" s="129" t="e">
        <f>IF('Indicator Date hidden'!F82="x","x",E$2-'Indicator Date hidden'!F82)</f>
        <v>#REF!</v>
      </c>
      <c r="F81" s="129" t="e">
        <f>IF('Indicator Date hidden'!G82="x","x",F$2-'Indicator Date hidden'!G82)</f>
        <v>#REF!</v>
      </c>
      <c r="G81" s="129" t="e">
        <f>IF('Indicator Date hidden'!H82="x","x",G$2-'Indicator Date hidden'!H82)</f>
        <v>#REF!</v>
      </c>
      <c r="H81" s="129" t="e">
        <f>IF('Indicator Date hidden'!I82="x","x",H$2-'Indicator Date hidden'!I82)</f>
        <v>#REF!</v>
      </c>
      <c r="I81" s="129" t="e">
        <f>IF('Indicator Date hidden'!J82="x","x",I$2-'Indicator Date hidden'!J82)</f>
        <v>#REF!</v>
      </c>
      <c r="J81" s="129" t="e">
        <f>IF('Indicator Date hidden'!K82="x","x",J$2-'Indicator Date hidden'!K82)</f>
        <v>#REF!</v>
      </c>
      <c r="K81" s="129" t="e">
        <f>IF('Indicator Date hidden'!L82="x","x",K$2-'Indicator Date hidden'!L82)</f>
        <v>#REF!</v>
      </c>
      <c r="L81" s="129" t="e">
        <f>IF('Indicator Date hidden'!M82="x","x",L$2-'Indicator Date hidden'!M82)</f>
        <v>#REF!</v>
      </c>
      <c r="M81" s="129" t="e">
        <f>IF('Indicator Date hidden'!N82="x","x",M$2-'Indicator Date hidden'!N82)</f>
        <v>#REF!</v>
      </c>
      <c r="N81" s="129" t="e">
        <f>IF('Indicator Date hidden'!O82="x","x",N$2-'Indicator Date hidden'!O82)</f>
        <v>#REF!</v>
      </c>
      <c r="O81" s="129" t="e">
        <f>IF('Indicator Date hidden'!P82="x","x",O$2-'Indicator Date hidden'!P82)</f>
        <v>#REF!</v>
      </c>
      <c r="P81" s="129" t="e">
        <f>IF('Indicator Date hidden'!Q82="x","x",P$2-'Indicator Date hidden'!Q82)</f>
        <v>#REF!</v>
      </c>
      <c r="Q81" s="129" t="e">
        <f>IF('Indicator Date hidden'!R82="x","x",Q$2-'Indicator Date hidden'!R82)</f>
        <v>#REF!</v>
      </c>
      <c r="R81" s="129" t="e">
        <f>IF('Indicator Date hidden'!S82="x","x",R$2-'Indicator Date hidden'!S82)</f>
        <v>#REF!</v>
      </c>
      <c r="S81" s="129" t="e">
        <f>IF('Indicator Date hidden'!T82="x","x",S$2-'Indicator Date hidden'!T82)</f>
        <v>#REF!</v>
      </c>
      <c r="T81" s="129" t="e">
        <f>IF('Indicator Date hidden'!U82="x","x",T$2-'Indicator Date hidden'!U82)</f>
        <v>#REF!</v>
      </c>
      <c r="U81" s="129" t="e">
        <f>IF('Indicator Date hidden'!V82="x","x",U$2-'Indicator Date hidden'!V82)</f>
        <v>#REF!</v>
      </c>
      <c r="V81" s="129" t="e">
        <f>IF('Indicator Date hidden'!W82="x","x",V$2-'Indicator Date hidden'!W82)</f>
        <v>#REF!</v>
      </c>
      <c r="W81" s="129" t="e">
        <f>IF('Indicator Date hidden'!X82="x","x",W$2-'Indicator Date hidden'!X82)</f>
        <v>#REF!</v>
      </c>
      <c r="X81" s="129" t="e">
        <f>IF('Indicator Date hidden'!Y82="x","x",X$2-'Indicator Date hidden'!Y82)</f>
        <v>#REF!</v>
      </c>
      <c r="Y81" s="129" t="e">
        <f>IF('Indicator Date hidden'!Z82="x","x",Y$2-'Indicator Date hidden'!Z82)</f>
        <v>#REF!</v>
      </c>
      <c r="Z81" s="129" t="e">
        <f>IF('Indicator Date hidden'!AA82="x","x",Z$2-'Indicator Date hidden'!AA82)</f>
        <v>#REF!</v>
      </c>
      <c r="AA81" s="129" t="e">
        <f>IF('Indicator Date hidden'!AB82="x","x",AA$2-'Indicator Date hidden'!AB82)</f>
        <v>#REF!</v>
      </c>
      <c r="AB81" s="129" t="e">
        <f>IF('Indicator Date hidden'!AC82="x","x",AB$2-'Indicator Date hidden'!AC82)</f>
        <v>#REF!</v>
      </c>
      <c r="AC81" s="129" t="e">
        <f>IF('Indicator Date hidden'!AD82="x","x",AC$2-'Indicator Date hidden'!AD82)</f>
        <v>#REF!</v>
      </c>
      <c r="AD81" s="129" t="e">
        <f>IF('Indicator Date hidden'!AE82="x","x",AD$2-'Indicator Date hidden'!AE82)</f>
        <v>#REF!</v>
      </c>
      <c r="AE81" s="129" t="e">
        <f>IF('Indicator Date hidden'!AF82="x","x",AE$2-'Indicator Date hidden'!AF82)</f>
        <v>#REF!</v>
      </c>
      <c r="AF81" s="129" t="e">
        <f>IF('Indicator Date hidden'!AG82="x","x",AF$2-'Indicator Date hidden'!AG82)</f>
        <v>#REF!</v>
      </c>
      <c r="AG81" s="129" t="e">
        <f>IF('Indicator Date hidden'!AH82="x","x",AG$2-'Indicator Date hidden'!AH82)</f>
        <v>#REF!</v>
      </c>
      <c r="AH81" s="129" t="e">
        <f>IF('Indicator Date hidden'!AI82="x","x",AH$2-'Indicator Date hidden'!AI82)</f>
        <v>#REF!</v>
      </c>
      <c r="AI81" s="129" t="e">
        <f>IF('Indicator Date hidden'!AJ82="x","x",AI$2-'Indicator Date hidden'!AJ82)</f>
        <v>#REF!</v>
      </c>
      <c r="AJ81" s="129" t="e">
        <f>IF('Indicator Date hidden'!AK82="x","x",AJ$2-'Indicator Date hidden'!AK82)</f>
        <v>#REF!</v>
      </c>
      <c r="AK81" s="129" t="e">
        <f>IF('Indicator Date hidden'!AL82="x","x",AK$2-'Indicator Date hidden'!AL82)</f>
        <v>#REF!</v>
      </c>
      <c r="AL81" s="129" t="e">
        <f>IF('Indicator Date hidden'!AM82="x","x",AL$2-'Indicator Date hidden'!AM82)</f>
        <v>#REF!</v>
      </c>
      <c r="AM81" s="129" t="e">
        <f>IF('Indicator Date hidden'!AN82="x","x",AM$2-'Indicator Date hidden'!AN82)</f>
        <v>#REF!</v>
      </c>
      <c r="AN81" s="129" t="e">
        <f>IF('Indicator Date hidden'!AO82="x","x",AN$2-'Indicator Date hidden'!AO82)</f>
        <v>#REF!</v>
      </c>
      <c r="AO81" s="129" t="e">
        <f>IF('Indicator Date hidden'!AP82="x","x",AO$2-'Indicator Date hidden'!AP82)</f>
        <v>#REF!</v>
      </c>
      <c r="AP81" s="129" t="e">
        <f>IF('Indicator Date hidden'!AQ82="x","x",AP$2-'Indicator Date hidden'!AQ82)</f>
        <v>#REF!</v>
      </c>
      <c r="AQ81" s="129" t="e">
        <f>IF('Indicator Date hidden'!AR82="x","x",AQ$2-'Indicator Date hidden'!AR82)</f>
        <v>#REF!</v>
      </c>
      <c r="AR81" s="129" t="e">
        <f>IF('Indicator Date hidden'!AS82="x","x",AR$2-'Indicator Date hidden'!AS82)</f>
        <v>#REF!</v>
      </c>
      <c r="AS81" s="129" t="e">
        <f>IF('Indicator Date hidden'!AT82="x","x",AS$2-'Indicator Date hidden'!AT82)</f>
        <v>#REF!</v>
      </c>
      <c r="AT81" s="129" t="e">
        <f>IF('Indicator Date hidden'!AU82="x","x",AT$2-'Indicator Date hidden'!AU82)</f>
        <v>#REF!</v>
      </c>
      <c r="AU81" s="129" t="e">
        <f>IF('Indicator Date hidden'!AV82="x","x",AU$2-'Indicator Date hidden'!AV82)</f>
        <v>#REF!</v>
      </c>
      <c r="AV81" s="129" t="e">
        <f>IF('Indicator Date hidden'!AW82="x","x",AV$2-'Indicator Date hidden'!AW82)</f>
        <v>#REF!</v>
      </c>
      <c r="AW81" s="129" t="e">
        <f>IF('Indicator Date hidden'!AX82="x","x",AW$2-'Indicator Date hidden'!AX82)</f>
        <v>#REF!</v>
      </c>
      <c r="AX81" s="129" t="e">
        <f>IF('Indicator Date hidden'!AY82="x","x",AX$2-'Indicator Date hidden'!AY82)</f>
        <v>#REF!</v>
      </c>
      <c r="AY81" s="129" t="e">
        <f>IF('Indicator Date hidden'!AZ82="x","x",AY$2-'Indicator Date hidden'!AZ82)</f>
        <v>#REF!</v>
      </c>
      <c r="AZ81" s="129" t="e">
        <f>IF('Indicator Date hidden'!BA82="x","x",AZ$2-'Indicator Date hidden'!BA82)</f>
        <v>#REF!</v>
      </c>
      <c r="BA81" s="129" t="e">
        <f>IF('Indicator Date hidden'!BB82="x","x",BA$2-'Indicator Date hidden'!BB82)</f>
        <v>#REF!</v>
      </c>
      <c r="BB81" s="129" t="e">
        <f>IF('Indicator Date hidden'!BC82="x","x",BB$2-'Indicator Date hidden'!BC82)</f>
        <v>#REF!</v>
      </c>
      <c r="BC81" s="129" t="e">
        <f>IF('Indicator Date hidden'!BD82="x","x",BC$2-'Indicator Date hidden'!BD82)</f>
        <v>#REF!</v>
      </c>
      <c r="BD81" s="129" t="e">
        <f>IF('Indicator Date hidden'!BE82="x","x",BD$2-'Indicator Date hidden'!BE82)</f>
        <v>#REF!</v>
      </c>
      <c r="BE81" s="129" t="e">
        <f>IF('Indicator Date hidden'!BF82="x","x",BE$2-'Indicator Date hidden'!BF82)</f>
        <v>#REF!</v>
      </c>
      <c r="BF81" s="129" t="e">
        <f>IF('Indicator Date hidden'!BG82="x","x",BF$2-'Indicator Date hidden'!BG82)</f>
        <v>#REF!</v>
      </c>
      <c r="BG81" s="129" t="e">
        <f>IF('Indicator Date hidden'!BH82="x","x",BG$2-'Indicator Date hidden'!BH82)</f>
        <v>#REF!</v>
      </c>
      <c r="BH81" s="129" t="e">
        <f>IF('Indicator Date hidden'!BI82="x","x",BH$2-'Indicator Date hidden'!BI82)</f>
        <v>#REF!</v>
      </c>
      <c r="BI81" s="129" t="e">
        <f>IF('Indicator Date hidden'!BJ82="x","x",BI$2-'Indicator Date hidden'!BJ82)</f>
        <v>#REF!</v>
      </c>
      <c r="BJ81" s="129" t="e">
        <f>IF('Indicator Date hidden'!BK82="x","x",BJ$2-'Indicator Date hidden'!BK82)</f>
        <v>#REF!</v>
      </c>
      <c r="BK81" s="129" t="e">
        <f>IF('Indicator Date hidden'!BL82="x","x",BK$2-'Indicator Date hidden'!BL82)</f>
        <v>#REF!</v>
      </c>
      <c r="BL81" s="129" t="e">
        <f>IF('Indicator Date hidden'!BM82="x","x",BL$2-'Indicator Date hidden'!BM82)</f>
        <v>#REF!</v>
      </c>
      <c r="BM81" s="129" t="e">
        <f>IF('Indicator Date hidden'!BN82="x","x",BM$2-'Indicator Date hidden'!BN82)</f>
        <v>#REF!</v>
      </c>
      <c r="BN81" s="129" t="e">
        <f>IF('Indicator Date hidden'!BO82="x","x",BN$2-'Indicator Date hidden'!BO82)</f>
        <v>#REF!</v>
      </c>
      <c r="BO81" s="129" t="e">
        <f>IF('Indicator Date hidden'!BP82="x","x",BO$2-'Indicator Date hidden'!BP82)</f>
        <v>#REF!</v>
      </c>
      <c r="BP81" s="129" t="e">
        <f>IF('Indicator Date hidden'!BQ82="x","x",BP$2-'Indicator Date hidden'!BQ82)</f>
        <v>#REF!</v>
      </c>
      <c r="BQ81" s="129" t="e">
        <f>IF('Indicator Date hidden'!BR82="x","x",BQ$2-'Indicator Date hidden'!BR82)</f>
        <v>#REF!</v>
      </c>
      <c r="BR81" s="129" t="e">
        <f>IF('Indicator Date hidden'!BS82="x","x",BR$2-'Indicator Date hidden'!BS82)</f>
        <v>#REF!</v>
      </c>
      <c r="BS81" s="129" t="e">
        <f>IF('Indicator Date hidden'!BT82="x","x",BS$2-'Indicator Date hidden'!BT82)</f>
        <v>#REF!</v>
      </c>
      <c r="BT81" s="129" t="e">
        <f>IF('Indicator Date hidden'!BU82="x","x",BT$2-'Indicator Date hidden'!BU82)</f>
        <v>#REF!</v>
      </c>
      <c r="BU81" s="129" t="e">
        <f>IF('Indicator Date hidden'!BV82="x","x",BU$2-'Indicator Date hidden'!BV82)</f>
        <v>#REF!</v>
      </c>
      <c r="BV81" s="129" t="e">
        <f>IF('Indicator Date hidden'!BW82="x","x",BV$2-'Indicator Date hidden'!BW82)</f>
        <v>#REF!</v>
      </c>
      <c r="BW81" s="129" t="e">
        <f>IF('Indicator Date hidden'!BX82="x","x",BW$2-'Indicator Date hidden'!BX82)</f>
        <v>#REF!</v>
      </c>
      <c r="BX81" s="129" t="e">
        <f>IF('Indicator Date hidden'!BY82="x","x",BX$2-'Indicator Date hidden'!BY82)</f>
        <v>#REF!</v>
      </c>
      <c r="BY81" s="5" t="e">
        <f t="shared" si="10"/>
        <v>#REF!</v>
      </c>
      <c r="BZ81" s="130" t="e">
        <f t="shared" si="11"/>
        <v>#REF!</v>
      </c>
      <c r="CA81" s="5">
        <f t="shared" si="12"/>
        <v>0</v>
      </c>
      <c r="CB81" s="130" t="e">
        <f t="shared" si="13"/>
        <v>#REF!</v>
      </c>
      <c r="CC81" s="133" t="e">
        <f t="shared" si="14"/>
        <v>#REF!</v>
      </c>
    </row>
    <row r="82" spans="1:81" x14ac:dyDescent="0.25">
      <c r="A82" t="s">
        <v>148</v>
      </c>
      <c r="B82" s="129" t="e">
        <f>IF('Indicator Date hidden'!C83="x","x",B$2-'Indicator Date hidden'!C83)</f>
        <v>#REF!</v>
      </c>
      <c r="C82" s="129" t="e">
        <f>IF('Indicator Date hidden'!D83="x","x",C$2-'Indicator Date hidden'!D83)</f>
        <v>#REF!</v>
      </c>
      <c r="D82" s="129" t="e">
        <f>IF('Indicator Date hidden'!E83="x","x",D$2-'Indicator Date hidden'!E83)</f>
        <v>#REF!</v>
      </c>
      <c r="E82" s="129" t="e">
        <f>IF('Indicator Date hidden'!F83="x","x",E$2-'Indicator Date hidden'!F83)</f>
        <v>#REF!</v>
      </c>
      <c r="F82" s="129" t="e">
        <f>IF('Indicator Date hidden'!G83="x","x",F$2-'Indicator Date hidden'!G83)</f>
        <v>#REF!</v>
      </c>
      <c r="G82" s="129" t="e">
        <f>IF('Indicator Date hidden'!H83="x","x",G$2-'Indicator Date hidden'!H83)</f>
        <v>#REF!</v>
      </c>
      <c r="H82" s="129" t="e">
        <f>IF('Indicator Date hidden'!I83="x","x",H$2-'Indicator Date hidden'!I83)</f>
        <v>#REF!</v>
      </c>
      <c r="I82" s="129" t="e">
        <f>IF('Indicator Date hidden'!J83="x","x",I$2-'Indicator Date hidden'!J83)</f>
        <v>#REF!</v>
      </c>
      <c r="J82" s="129" t="e">
        <f>IF('Indicator Date hidden'!K83="x","x",J$2-'Indicator Date hidden'!K83)</f>
        <v>#REF!</v>
      </c>
      <c r="K82" s="129" t="e">
        <f>IF('Indicator Date hidden'!L83="x","x",K$2-'Indicator Date hidden'!L83)</f>
        <v>#REF!</v>
      </c>
      <c r="L82" s="129" t="e">
        <f>IF('Indicator Date hidden'!M83="x","x",L$2-'Indicator Date hidden'!M83)</f>
        <v>#REF!</v>
      </c>
      <c r="M82" s="129" t="e">
        <f>IF('Indicator Date hidden'!N83="x","x",M$2-'Indicator Date hidden'!N83)</f>
        <v>#REF!</v>
      </c>
      <c r="N82" s="129" t="e">
        <f>IF('Indicator Date hidden'!O83="x","x",N$2-'Indicator Date hidden'!O83)</f>
        <v>#REF!</v>
      </c>
      <c r="O82" s="129" t="e">
        <f>IF('Indicator Date hidden'!P83="x","x",O$2-'Indicator Date hidden'!P83)</f>
        <v>#REF!</v>
      </c>
      <c r="P82" s="129" t="e">
        <f>IF('Indicator Date hidden'!Q83="x","x",P$2-'Indicator Date hidden'!Q83)</f>
        <v>#REF!</v>
      </c>
      <c r="Q82" s="129" t="e">
        <f>IF('Indicator Date hidden'!R83="x","x",Q$2-'Indicator Date hidden'!R83)</f>
        <v>#REF!</v>
      </c>
      <c r="R82" s="129" t="e">
        <f>IF('Indicator Date hidden'!S83="x","x",R$2-'Indicator Date hidden'!S83)</f>
        <v>#REF!</v>
      </c>
      <c r="S82" s="129" t="e">
        <f>IF('Indicator Date hidden'!T83="x","x",S$2-'Indicator Date hidden'!T83)</f>
        <v>#REF!</v>
      </c>
      <c r="T82" s="129" t="e">
        <f>IF('Indicator Date hidden'!U83="x","x",T$2-'Indicator Date hidden'!U83)</f>
        <v>#REF!</v>
      </c>
      <c r="U82" s="129" t="e">
        <f>IF('Indicator Date hidden'!V83="x","x",U$2-'Indicator Date hidden'!V83)</f>
        <v>#REF!</v>
      </c>
      <c r="V82" s="129" t="e">
        <f>IF('Indicator Date hidden'!W83="x","x",V$2-'Indicator Date hidden'!W83)</f>
        <v>#REF!</v>
      </c>
      <c r="W82" s="129" t="e">
        <f>IF('Indicator Date hidden'!X83="x","x",W$2-'Indicator Date hidden'!X83)</f>
        <v>#REF!</v>
      </c>
      <c r="X82" s="129" t="e">
        <f>IF('Indicator Date hidden'!Y83="x","x",X$2-'Indicator Date hidden'!Y83)</f>
        <v>#REF!</v>
      </c>
      <c r="Y82" s="129" t="e">
        <f>IF('Indicator Date hidden'!Z83="x","x",Y$2-'Indicator Date hidden'!Z83)</f>
        <v>#REF!</v>
      </c>
      <c r="Z82" s="129" t="e">
        <f>IF('Indicator Date hidden'!AA83="x","x",Z$2-'Indicator Date hidden'!AA83)</f>
        <v>#REF!</v>
      </c>
      <c r="AA82" s="129" t="e">
        <f>IF('Indicator Date hidden'!AB83="x","x",AA$2-'Indicator Date hidden'!AB83)</f>
        <v>#REF!</v>
      </c>
      <c r="AB82" s="129" t="e">
        <f>IF('Indicator Date hidden'!AC83="x","x",AB$2-'Indicator Date hidden'!AC83)</f>
        <v>#REF!</v>
      </c>
      <c r="AC82" s="129" t="e">
        <f>IF('Indicator Date hidden'!AD83="x","x",AC$2-'Indicator Date hidden'!AD83)</f>
        <v>#REF!</v>
      </c>
      <c r="AD82" s="129" t="e">
        <f>IF('Indicator Date hidden'!AE83="x","x",AD$2-'Indicator Date hidden'!AE83)</f>
        <v>#REF!</v>
      </c>
      <c r="AE82" s="129" t="e">
        <f>IF('Indicator Date hidden'!AF83="x","x",AE$2-'Indicator Date hidden'!AF83)</f>
        <v>#REF!</v>
      </c>
      <c r="AF82" s="129" t="e">
        <f>IF('Indicator Date hidden'!AG83="x","x",AF$2-'Indicator Date hidden'!AG83)</f>
        <v>#REF!</v>
      </c>
      <c r="AG82" s="129" t="e">
        <f>IF('Indicator Date hidden'!AH83="x","x",AG$2-'Indicator Date hidden'!AH83)</f>
        <v>#REF!</v>
      </c>
      <c r="AH82" s="129" t="e">
        <f>IF('Indicator Date hidden'!AI83="x","x",AH$2-'Indicator Date hidden'!AI83)</f>
        <v>#REF!</v>
      </c>
      <c r="AI82" s="129" t="e">
        <f>IF('Indicator Date hidden'!AJ83="x","x",AI$2-'Indicator Date hidden'!AJ83)</f>
        <v>#REF!</v>
      </c>
      <c r="AJ82" s="129" t="e">
        <f>IF('Indicator Date hidden'!AK83="x","x",AJ$2-'Indicator Date hidden'!AK83)</f>
        <v>#REF!</v>
      </c>
      <c r="AK82" s="129" t="e">
        <f>IF('Indicator Date hidden'!AL83="x","x",AK$2-'Indicator Date hidden'!AL83)</f>
        <v>#REF!</v>
      </c>
      <c r="AL82" s="129" t="e">
        <f>IF('Indicator Date hidden'!AM83="x","x",AL$2-'Indicator Date hidden'!AM83)</f>
        <v>#REF!</v>
      </c>
      <c r="AM82" s="129" t="e">
        <f>IF('Indicator Date hidden'!AN83="x","x",AM$2-'Indicator Date hidden'!AN83)</f>
        <v>#REF!</v>
      </c>
      <c r="AN82" s="129" t="e">
        <f>IF('Indicator Date hidden'!AO83="x","x",AN$2-'Indicator Date hidden'!AO83)</f>
        <v>#REF!</v>
      </c>
      <c r="AO82" s="129" t="e">
        <f>IF('Indicator Date hidden'!AP83="x","x",AO$2-'Indicator Date hidden'!AP83)</f>
        <v>#REF!</v>
      </c>
      <c r="AP82" s="129" t="e">
        <f>IF('Indicator Date hidden'!AQ83="x","x",AP$2-'Indicator Date hidden'!AQ83)</f>
        <v>#REF!</v>
      </c>
      <c r="AQ82" s="129" t="e">
        <f>IF('Indicator Date hidden'!AR83="x","x",AQ$2-'Indicator Date hidden'!AR83)</f>
        <v>#REF!</v>
      </c>
      <c r="AR82" s="129" t="e">
        <f>IF('Indicator Date hidden'!AS83="x","x",AR$2-'Indicator Date hidden'!AS83)</f>
        <v>#REF!</v>
      </c>
      <c r="AS82" s="129" t="e">
        <f>IF('Indicator Date hidden'!AT83="x","x",AS$2-'Indicator Date hidden'!AT83)</f>
        <v>#REF!</v>
      </c>
      <c r="AT82" s="129" t="e">
        <f>IF('Indicator Date hidden'!AU83="x","x",AT$2-'Indicator Date hidden'!AU83)</f>
        <v>#REF!</v>
      </c>
      <c r="AU82" s="129" t="e">
        <f>IF('Indicator Date hidden'!AV83="x","x",AU$2-'Indicator Date hidden'!AV83)</f>
        <v>#REF!</v>
      </c>
      <c r="AV82" s="129" t="e">
        <f>IF('Indicator Date hidden'!AW83="x","x",AV$2-'Indicator Date hidden'!AW83)</f>
        <v>#REF!</v>
      </c>
      <c r="AW82" s="129" t="e">
        <f>IF('Indicator Date hidden'!AX83="x","x",AW$2-'Indicator Date hidden'!AX83)</f>
        <v>#REF!</v>
      </c>
      <c r="AX82" s="129" t="e">
        <f>IF('Indicator Date hidden'!AY83="x","x",AX$2-'Indicator Date hidden'!AY83)</f>
        <v>#REF!</v>
      </c>
      <c r="AY82" s="129" t="e">
        <f>IF('Indicator Date hidden'!AZ83="x","x",AY$2-'Indicator Date hidden'!AZ83)</f>
        <v>#REF!</v>
      </c>
      <c r="AZ82" s="129" t="e">
        <f>IF('Indicator Date hidden'!BA83="x","x",AZ$2-'Indicator Date hidden'!BA83)</f>
        <v>#REF!</v>
      </c>
      <c r="BA82" s="129" t="e">
        <f>IF('Indicator Date hidden'!BB83="x","x",BA$2-'Indicator Date hidden'!BB83)</f>
        <v>#REF!</v>
      </c>
      <c r="BB82" s="129" t="e">
        <f>IF('Indicator Date hidden'!BC83="x","x",BB$2-'Indicator Date hidden'!BC83)</f>
        <v>#REF!</v>
      </c>
      <c r="BC82" s="129" t="e">
        <f>IF('Indicator Date hidden'!BD83="x","x",BC$2-'Indicator Date hidden'!BD83)</f>
        <v>#REF!</v>
      </c>
      <c r="BD82" s="129" t="e">
        <f>IF('Indicator Date hidden'!BE83="x","x",BD$2-'Indicator Date hidden'!BE83)</f>
        <v>#REF!</v>
      </c>
      <c r="BE82" s="129" t="e">
        <f>IF('Indicator Date hidden'!BF83="x","x",BE$2-'Indicator Date hidden'!BF83)</f>
        <v>#REF!</v>
      </c>
      <c r="BF82" s="129" t="e">
        <f>IF('Indicator Date hidden'!BG83="x","x",BF$2-'Indicator Date hidden'!BG83)</f>
        <v>#REF!</v>
      </c>
      <c r="BG82" s="129" t="e">
        <f>IF('Indicator Date hidden'!BH83="x","x",BG$2-'Indicator Date hidden'!BH83)</f>
        <v>#REF!</v>
      </c>
      <c r="BH82" s="129" t="e">
        <f>IF('Indicator Date hidden'!BI83="x","x",BH$2-'Indicator Date hidden'!BI83)</f>
        <v>#REF!</v>
      </c>
      <c r="BI82" s="129" t="e">
        <f>IF('Indicator Date hidden'!BJ83="x","x",BI$2-'Indicator Date hidden'!BJ83)</f>
        <v>#REF!</v>
      </c>
      <c r="BJ82" s="129" t="e">
        <f>IF('Indicator Date hidden'!BK83="x","x",BJ$2-'Indicator Date hidden'!BK83)</f>
        <v>#REF!</v>
      </c>
      <c r="BK82" s="129" t="e">
        <f>IF('Indicator Date hidden'!BL83="x","x",BK$2-'Indicator Date hidden'!BL83)</f>
        <v>#REF!</v>
      </c>
      <c r="BL82" s="129" t="e">
        <f>IF('Indicator Date hidden'!BM83="x","x",BL$2-'Indicator Date hidden'!BM83)</f>
        <v>#REF!</v>
      </c>
      <c r="BM82" s="129" t="e">
        <f>IF('Indicator Date hidden'!BN83="x","x",BM$2-'Indicator Date hidden'!BN83)</f>
        <v>#REF!</v>
      </c>
      <c r="BN82" s="129" t="e">
        <f>IF('Indicator Date hidden'!BO83="x","x",BN$2-'Indicator Date hidden'!BO83)</f>
        <v>#REF!</v>
      </c>
      <c r="BO82" s="129" t="e">
        <f>IF('Indicator Date hidden'!BP83="x","x",BO$2-'Indicator Date hidden'!BP83)</f>
        <v>#REF!</v>
      </c>
      <c r="BP82" s="129" t="e">
        <f>IF('Indicator Date hidden'!BQ83="x","x",BP$2-'Indicator Date hidden'!BQ83)</f>
        <v>#REF!</v>
      </c>
      <c r="BQ82" s="129" t="e">
        <f>IF('Indicator Date hidden'!BR83="x","x",BQ$2-'Indicator Date hidden'!BR83)</f>
        <v>#REF!</v>
      </c>
      <c r="BR82" s="129" t="e">
        <f>IF('Indicator Date hidden'!BS83="x","x",BR$2-'Indicator Date hidden'!BS83)</f>
        <v>#REF!</v>
      </c>
      <c r="BS82" s="129" t="e">
        <f>IF('Indicator Date hidden'!BT83="x","x",BS$2-'Indicator Date hidden'!BT83)</f>
        <v>#REF!</v>
      </c>
      <c r="BT82" s="129" t="e">
        <f>IF('Indicator Date hidden'!BU83="x","x",BT$2-'Indicator Date hidden'!BU83)</f>
        <v>#REF!</v>
      </c>
      <c r="BU82" s="129" t="e">
        <f>IF('Indicator Date hidden'!BV83="x","x",BU$2-'Indicator Date hidden'!BV83)</f>
        <v>#REF!</v>
      </c>
      <c r="BV82" s="129" t="e">
        <f>IF('Indicator Date hidden'!BW83="x","x",BV$2-'Indicator Date hidden'!BW83)</f>
        <v>#REF!</v>
      </c>
      <c r="BW82" s="129" t="e">
        <f>IF('Indicator Date hidden'!BX83="x","x",BW$2-'Indicator Date hidden'!BX83)</f>
        <v>#REF!</v>
      </c>
      <c r="BX82" s="129" t="e">
        <f>IF('Indicator Date hidden'!BY83="x","x",BX$2-'Indicator Date hidden'!BY83)</f>
        <v>#REF!</v>
      </c>
      <c r="BY82" s="5" t="e">
        <f t="shared" si="10"/>
        <v>#REF!</v>
      </c>
      <c r="BZ82" s="130" t="e">
        <f t="shared" si="11"/>
        <v>#REF!</v>
      </c>
      <c r="CA82" s="5">
        <f t="shared" si="12"/>
        <v>0</v>
      </c>
      <c r="CB82" s="130" t="e">
        <f t="shared" si="13"/>
        <v>#REF!</v>
      </c>
      <c r="CC82" s="133" t="e">
        <f t="shared" si="14"/>
        <v>#REF!</v>
      </c>
    </row>
    <row r="83" spans="1:81" x14ac:dyDescent="0.25">
      <c r="A83" t="s">
        <v>150</v>
      </c>
      <c r="B83" s="129" t="e">
        <f>IF('Indicator Date hidden'!C84="x","x",B$2-'Indicator Date hidden'!C84)</f>
        <v>#REF!</v>
      </c>
      <c r="C83" s="129" t="e">
        <f>IF('Indicator Date hidden'!D84="x","x",C$2-'Indicator Date hidden'!D84)</f>
        <v>#REF!</v>
      </c>
      <c r="D83" s="129" t="e">
        <f>IF('Indicator Date hidden'!E84="x","x",D$2-'Indicator Date hidden'!E84)</f>
        <v>#REF!</v>
      </c>
      <c r="E83" s="129" t="e">
        <f>IF('Indicator Date hidden'!F84="x","x",E$2-'Indicator Date hidden'!F84)</f>
        <v>#REF!</v>
      </c>
      <c r="F83" s="129" t="e">
        <f>IF('Indicator Date hidden'!G84="x","x",F$2-'Indicator Date hidden'!G84)</f>
        <v>#REF!</v>
      </c>
      <c r="G83" s="129" t="e">
        <f>IF('Indicator Date hidden'!H84="x","x",G$2-'Indicator Date hidden'!H84)</f>
        <v>#REF!</v>
      </c>
      <c r="H83" s="129" t="e">
        <f>IF('Indicator Date hidden'!I84="x","x",H$2-'Indicator Date hidden'!I84)</f>
        <v>#REF!</v>
      </c>
      <c r="I83" s="129" t="e">
        <f>IF('Indicator Date hidden'!J84="x","x",I$2-'Indicator Date hidden'!J84)</f>
        <v>#REF!</v>
      </c>
      <c r="J83" s="129" t="e">
        <f>IF('Indicator Date hidden'!K84="x","x",J$2-'Indicator Date hidden'!K84)</f>
        <v>#REF!</v>
      </c>
      <c r="K83" s="129" t="e">
        <f>IF('Indicator Date hidden'!L84="x","x",K$2-'Indicator Date hidden'!L84)</f>
        <v>#REF!</v>
      </c>
      <c r="L83" s="129" t="e">
        <f>IF('Indicator Date hidden'!M84="x","x",L$2-'Indicator Date hidden'!M84)</f>
        <v>#REF!</v>
      </c>
      <c r="M83" s="129" t="e">
        <f>IF('Indicator Date hidden'!N84="x","x",M$2-'Indicator Date hidden'!N84)</f>
        <v>#REF!</v>
      </c>
      <c r="N83" s="129" t="e">
        <f>IF('Indicator Date hidden'!O84="x","x",N$2-'Indicator Date hidden'!O84)</f>
        <v>#REF!</v>
      </c>
      <c r="O83" s="129" t="e">
        <f>IF('Indicator Date hidden'!P84="x","x",O$2-'Indicator Date hidden'!P84)</f>
        <v>#REF!</v>
      </c>
      <c r="P83" s="129" t="e">
        <f>IF('Indicator Date hidden'!Q84="x","x",P$2-'Indicator Date hidden'!Q84)</f>
        <v>#REF!</v>
      </c>
      <c r="Q83" s="129" t="e">
        <f>IF('Indicator Date hidden'!R84="x","x",Q$2-'Indicator Date hidden'!R84)</f>
        <v>#REF!</v>
      </c>
      <c r="R83" s="129" t="e">
        <f>IF('Indicator Date hidden'!S84="x","x",R$2-'Indicator Date hidden'!S84)</f>
        <v>#REF!</v>
      </c>
      <c r="S83" s="129" t="e">
        <f>IF('Indicator Date hidden'!T84="x","x",S$2-'Indicator Date hidden'!T84)</f>
        <v>#REF!</v>
      </c>
      <c r="T83" s="129" t="e">
        <f>IF('Indicator Date hidden'!U84="x","x",T$2-'Indicator Date hidden'!U84)</f>
        <v>#REF!</v>
      </c>
      <c r="U83" s="129" t="e">
        <f>IF('Indicator Date hidden'!V84="x","x",U$2-'Indicator Date hidden'!V84)</f>
        <v>#REF!</v>
      </c>
      <c r="V83" s="129" t="e">
        <f>IF('Indicator Date hidden'!W84="x","x",V$2-'Indicator Date hidden'!W84)</f>
        <v>#REF!</v>
      </c>
      <c r="W83" s="129" t="e">
        <f>IF('Indicator Date hidden'!X84="x","x",W$2-'Indicator Date hidden'!X84)</f>
        <v>#REF!</v>
      </c>
      <c r="X83" s="129" t="e">
        <f>IF('Indicator Date hidden'!Y84="x","x",X$2-'Indicator Date hidden'!Y84)</f>
        <v>#REF!</v>
      </c>
      <c r="Y83" s="129" t="e">
        <f>IF('Indicator Date hidden'!Z84="x","x",Y$2-'Indicator Date hidden'!Z84)</f>
        <v>#REF!</v>
      </c>
      <c r="Z83" s="129" t="e">
        <f>IF('Indicator Date hidden'!AA84="x","x",Z$2-'Indicator Date hidden'!AA84)</f>
        <v>#REF!</v>
      </c>
      <c r="AA83" s="129" t="e">
        <f>IF('Indicator Date hidden'!AB84="x","x",AA$2-'Indicator Date hidden'!AB84)</f>
        <v>#REF!</v>
      </c>
      <c r="AB83" s="129" t="e">
        <f>IF('Indicator Date hidden'!AC84="x","x",AB$2-'Indicator Date hidden'!AC84)</f>
        <v>#REF!</v>
      </c>
      <c r="AC83" s="129" t="e">
        <f>IF('Indicator Date hidden'!AD84="x","x",AC$2-'Indicator Date hidden'!AD84)</f>
        <v>#REF!</v>
      </c>
      <c r="AD83" s="129" t="e">
        <f>IF('Indicator Date hidden'!AE84="x","x",AD$2-'Indicator Date hidden'!AE84)</f>
        <v>#REF!</v>
      </c>
      <c r="AE83" s="129" t="e">
        <f>IF('Indicator Date hidden'!AF84="x","x",AE$2-'Indicator Date hidden'!AF84)</f>
        <v>#REF!</v>
      </c>
      <c r="AF83" s="129" t="e">
        <f>IF('Indicator Date hidden'!AG84="x","x",AF$2-'Indicator Date hidden'!AG84)</f>
        <v>#REF!</v>
      </c>
      <c r="AG83" s="129" t="e">
        <f>IF('Indicator Date hidden'!AH84="x","x",AG$2-'Indicator Date hidden'!AH84)</f>
        <v>#REF!</v>
      </c>
      <c r="AH83" s="129" t="e">
        <f>IF('Indicator Date hidden'!AI84="x","x",AH$2-'Indicator Date hidden'!AI84)</f>
        <v>#REF!</v>
      </c>
      <c r="AI83" s="129" t="e">
        <f>IF('Indicator Date hidden'!AJ84="x","x",AI$2-'Indicator Date hidden'!AJ84)</f>
        <v>#REF!</v>
      </c>
      <c r="AJ83" s="129" t="e">
        <f>IF('Indicator Date hidden'!AK84="x","x",AJ$2-'Indicator Date hidden'!AK84)</f>
        <v>#REF!</v>
      </c>
      <c r="AK83" s="129" t="e">
        <f>IF('Indicator Date hidden'!AL84="x","x",AK$2-'Indicator Date hidden'!AL84)</f>
        <v>#REF!</v>
      </c>
      <c r="AL83" s="129" t="e">
        <f>IF('Indicator Date hidden'!AM84="x","x",AL$2-'Indicator Date hidden'!AM84)</f>
        <v>#REF!</v>
      </c>
      <c r="AM83" s="129" t="e">
        <f>IF('Indicator Date hidden'!AN84="x","x",AM$2-'Indicator Date hidden'!AN84)</f>
        <v>#REF!</v>
      </c>
      <c r="AN83" s="129" t="e">
        <f>IF('Indicator Date hidden'!AO84="x","x",AN$2-'Indicator Date hidden'!AO84)</f>
        <v>#REF!</v>
      </c>
      <c r="AO83" s="129" t="e">
        <f>IF('Indicator Date hidden'!AP84="x","x",AO$2-'Indicator Date hidden'!AP84)</f>
        <v>#REF!</v>
      </c>
      <c r="AP83" s="129" t="e">
        <f>IF('Indicator Date hidden'!AQ84="x","x",AP$2-'Indicator Date hidden'!AQ84)</f>
        <v>#REF!</v>
      </c>
      <c r="AQ83" s="129" t="e">
        <f>IF('Indicator Date hidden'!AR84="x","x",AQ$2-'Indicator Date hidden'!AR84)</f>
        <v>#REF!</v>
      </c>
      <c r="AR83" s="129" t="e">
        <f>IF('Indicator Date hidden'!AS84="x","x",AR$2-'Indicator Date hidden'!AS84)</f>
        <v>#REF!</v>
      </c>
      <c r="AS83" s="129" t="e">
        <f>IF('Indicator Date hidden'!AT84="x","x",AS$2-'Indicator Date hidden'!AT84)</f>
        <v>#REF!</v>
      </c>
      <c r="AT83" s="129" t="e">
        <f>IF('Indicator Date hidden'!AU84="x","x",AT$2-'Indicator Date hidden'!AU84)</f>
        <v>#REF!</v>
      </c>
      <c r="AU83" s="129" t="e">
        <f>IF('Indicator Date hidden'!AV84="x","x",AU$2-'Indicator Date hidden'!AV84)</f>
        <v>#REF!</v>
      </c>
      <c r="AV83" s="129" t="e">
        <f>IF('Indicator Date hidden'!AW84="x","x",AV$2-'Indicator Date hidden'!AW84)</f>
        <v>#REF!</v>
      </c>
      <c r="AW83" s="129" t="e">
        <f>IF('Indicator Date hidden'!AX84="x","x",AW$2-'Indicator Date hidden'!AX84)</f>
        <v>#REF!</v>
      </c>
      <c r="AX83" s="129" t="e">
        <f>IF('Indicator Date hidden'!AY84="x","x",AX$2-'Indicator Date hidden'!AY84)</f>
        <v>#REF!</v>
      </c>
      <c r="AY83" s="129" t="e">
        <f>IF('Indicator Date hidden'!AZ84="x","x",AY$2-'Indicator Date hidden'!AZ84)</f>
        <v>#REF!</v>
      </c>
      <c r="AZ83" s="129" t="e">
        <f>IF('Indicator Date hidden'!BA84="x","x",AZ$2-'Indicator Date hidden'!BA84)</f>
        <v>#REF!</v>
      </c>
      <c r="BA83" s="129" t="e">
        <f>IF('Indicator Date hidden'!BB84="x","x",BA$2-'Indicator Date hidden'!BB84)</f>
        <v>#REF!</v>
      </c>
      <c r="BB83" s="129" t="e">
        <f>IF('Indicator Date hidden'!BC84="x","x",BB$2-'Indicator Date hidden'!BC84)</f>
        <v>#REF!</v>
      </c>
      <c r="BC83" s="129" t="e">
        <f>IF('Indicator Date hidden'!BD84="x","x",BC$2-'Indicator Date hidden'!BD84)</f>
        <v>#REF!</v>
      </c>
      <c r="BD83" s="129" t="e">
        <f>IF('Indicator Date hidden'!BE84="x","x",BD$2-'Indicator Date hidden'!BE84)</f>
        <v>#REF!</v>
      </c>
      <c r="BE83" s="129" t="e">
        <f>IF('Indicator Date hidden'!BF84="x","x",BE$2-'Indicator Date hidden'!BF84)</f>
        <v>#REF!</v>
      </c>
      <c r="BF83" s="129" t="e">
        <f>IF('Indicator Date hidden'!BG84="x","x",BF$2-'Indicator Date hidden'!BG84)</f>
        <v>#REF!</v>
      </c>
      <c r="BG83" s="129" t="e">
        <f>IF('Indicator Date hidden'!BH84="x","x",BG$2-'Indicator Date hidden'!BH84)</f>
        <v>#REF!</v>
      </c>
      <c r="BH83" s="129" t="e">
        <f>IF('Indicator Date hidden'!BI84="x","x",BH$2-'Indicator Date hidden'!BI84)</f>
        <v>#REF!</v>
      </c>
      <c r="BI83" s="129" t="e">
        <f>IF('Indicator Date hidden'!BJ84="x","x",BI$2-'Indicator Date hidden'!BJ84)</f>
        <v>#REF!</v>
      </c>
      <c r="BJ83" s="129" t="e">
        <f>IF('Indicator Date hidden'!BK84="x","x",BJ$2-'Indicator Date hidden'!BK84)</f>
        <v>#REF!</v>
      </c>
      <c r="BK83" s="129" t="e">
        <f>IF('Indicator Date hidden'!BL84="x","x",BK$2-'Indicator Date hidden'!BL84)</f>
        <v>#REF!</v>
      </c>
      <c r="BL83" s="129" t="e">
        <f>IF('Indicator Date hidden'!BM84="x","x",BL$2-'Indicator Date hidden'!BM84)</f>
        <v>#REF!</v>
      </c>
      <c r="BM83" s="129" t="e">
        <f>IF('Indicator Date hidden'!BN84="x","x",BM$2-'Indicator Date hidden'!BN84)</f>
        <v>#REF!</v>
      </c>
      <c r="BN83" s="129" t="e">
        <f>IF('Indicator Date hidden'!BO84="x","x",BN$2-'Indicator Date hidden'!BO84)</f>
        <v>#REF!</v>
      </c>
      <c r="BO83" s="129" t="e">
        <f>IF('Indicator Date hidden'!BP84="x","x",BO$2-'Indicator Date hidden'!BP84)</f>
        <v>#REF!</v>
      </c>
      <c r="BP83" s="129" t="e">
        <f>IF('Indicator Date hidden'!BQ84="x","x",BP$2-'Indicator Date hidden'!BQ84)</f>
        <v>#REF!</v>
      </c>
      <c r="BQ83" s="129" t="e">
        <f>IF('Indicator Date hidden'!BR84="x","x",BQ$2-'Indicator Date hidden'!BR84)</f>
        <v>#REF!</v>
      </c>
      <c r="BR83" s="129" t="e">
        <f>IF('Indicator Date hidden'!BS84="x","x",BR$2-'Indicator Date hidden'!BS84)</f>
        <v>#REF!</v>
      </c>
      <c r="BS83" s="129" t="e">
        <f>IF('Indicator Date hidden'!BT84="x","x",BS$2-'Indicator Date hidden'!BT84)</f>
        <v>#REF!</v>
      </c>
      <c r="BT83" s="129" t="e">
        <f>IF('Indicator Date hidden'!BU84="x","x",BT$2-'Indicator Date hidden'!BU84)</f>
        <v>#REF!</v>
      </c>
      <c r="BU83" s="129" t="e">
        <f>IF('Indicator Date hidden'!BV84="x","x",BU$2-'Indicator Date hidden'!BV84)</f>
        <v>#REF!</v>
      </c>
      <c r="BV83" s="129" t="e">
        <f>IF('Indicator Date hidden'!BW84="x","x",BV$2-'Indicator Date hidden'!BW84)</f>
        <v>#REF!</v>
      </c>
      <c r="BW83" s="129" t="e">
        <f>IF('Indicator Date hidden'!BX84="x","x",BW$2-'Indicator Date hidden'!BX84)</f>
        <v>#REF!</v>
      </c>
      <c r="BX83" s="129" t="e">
        <f>IF('Indicator Date hidden'!BY84="x","x",BX$2-'Indicator Date hidden'!BY84)</f>
        <v>#REF!</v>
      </c>
      <c r="BY83" s="5" t="e">
        <f t="shared" si="10"/>
        <v>#REF!</v>
      </c>
      <c r="BZ83" s="130" t="e">
        <f t="shared" si="11"/>
        <v>#REF!</v>
      </c>
      <c r="CA83" s="5">
        <f t="shared" si="12"/>
        <v>0</v>
      </c>
      <c r="CB83" s="130" t="e">
        <f t="shared" si="13"/>
        <v>#REF!</v>
      </c>
      <c r="CC83" s="133" t="e">
        <f t="shared" si="14"/>
        <v>#REF!</v>
      </c>
    </row>
    <row r="84" spans="1:81" x14ac:dyDescent="0.25">
      <c r="A84" t="s">
        <v>152</v>
      </c>
      <c r="B84" s="129" t="e">
        <f>IF('Indicator Date hidden'!C85="x","x",B$2-'Indicator Date hidden'!C85)</f>
        <v>#REF!</v>
      </c>
      <c r="C84" s="129" t="e">
        <f>IF('Indicator Date hidden'!D85="x","x",C$2-'Indicator Date hidden'!D85)</f>
        <v>#REF!</v>
      </c>
      <c r="D84" s="129" t="e">
        <f>IF('Indicator Date hidden'!E85="x","x",D$2-'Indicator Date hidden'!E85)</f>
        <v>#REF!</v>
      </c>
      <c r="E84" s="129" t="e">
        <f>IF('Indicator Date hidden'!F85="x","x",E$2-'Indicator Date hidden'!F85)</f>
        <v>#REF!</v>
      </c>
      <c r="F84" s="129" t="e">
        <f>IF('Indicator Date hidden'!G85="x","x",F$2-'Indicator Date hidden'!G85)</f>
        <v>#REF!</v>
      </c>
      <c r="G84" s="129" t="e">
        <f>IF('Indicator Date hidden'!H85="x","x",G$2-'Indicator Date hidden'!H85)</f>
        <v>#REF!</v>
      </c>
      <c r="H84" s="129" t="e">
        <f>IF('Indicator Date hidden'!I85="x","x",H$2-'Indicator Date hidden'!I85)</f>
        <v>#REF!</v>
      </c>
      <c r="I84" s="129" t="e">
        <f>IF('Indicator Date hidden'!J85="x","x",I$2-'Indicator Date hidden'!J85)</f>
        <v>#REF!</v>
      </c>
      <c r="J84" s="129" t="e">
        <f>IF('Indicator Date hidden'!K85="x","x",J$2-'Indicator Date hidden'!K85)</f>
        <v>#REF!</v>
      </c>
      <c r="K84" s="129" t="e">
        <f>IF('Indicator Date hidden'!L85="x","x",K$2-'Indicator Date hidden'!L85)</f>
        <v>#REF!</v>
      </c>
      <c r="L84" s="129" t="e">
        <f>IF('Indicator Date hidden'!M85="x","x",L$2-'Indicator Date hidden'!M85)</f>
        <v>#REF!</v>
      </c>
      <c r="M84" s="129" t="e">
        <f>IF('Indicator Date hidden'!N85="x","x",M$2-'Indicator Date hidden'!N85)</f>
        <v>#REF!</v>
      </c>
      <c r="N84" s="129" t="e">
        <f>IF('Indicator Date hidden'!O85="x","x",N$2-'Indicator Date hidden'!O85)</f>
        <v>#REF!</v>
      </c>
      <c r="O84" s="129" t="e">
        <f>IF('Indicator Date hidden'!P85="x","x",O$2-'Indicator Date hidden'!P85)</f>
        <v>#REF!</v>
      </c>
      <c r="P84" s="129" t="e">
        <f>IF('Indicator Date hidden'!Q85="x","x",P$2-'Indicator Date hidden'!Q85)</f>
        <v>#REF!</v>
      </c>
      <c r="Q84" s="129" t="e">
        <f>IF('Indicator Date hidden'!R85="x","x",Q$2-'Indicator Date hidden'!R85)</f>
        <v>#REF!</v>
      </c>
      <c r="R84" s="129" t="e">
        <f>IF('Indicator Date hidden'!S85="x","x",R$2-'Indicator Date hidden'!S85)</f>
        <v>#REF!</v>
      </c>
      <c r="S84" s="129" t="e">
        <f>IF('Indicator Date hidden'!T85="x","x",S$2-'Indicator Date hidden'!T85)</f>
        <v>#REF!</v>
      </c>
      <c r="T84" s="129" t="e">
        <f>IF('Indicator Date hidden'!U85="x","x",T$2-'Indicator Date hidden'!U85)</f>
        <v>#REF!</v>
      </c>
      <c r="U84" s="129" t="e">
        <f>IF('Indicator Date hidden'!V85="x","x",U$2-'Indicator Date hidden'!V85)</f>
        <v>#REF!</v>
      </c>
      <c r="V84" s="129" t="e">
        <f>IF('Indicator Date hidden'!W85="x","x",V$2-'Indicator Date hidden'!W85)</f>
        <v>#REF!</v>
      </c>
      <c r="W84" s="129" t="e">
        <f>IF('Indicator Date hidden'!X85="x","x",W$2-'Indicator Date hidden'!X85)</f>
        <v>#REF!</v>
      </c>
      <c r="X84" s="129" t="e">
        <f>IF('Indicator Date hidden'!Y85="x","x",X$2-'Indicator Date hidden'!Y85)</f>
        <v>#REF!</v>
      </c>
      <c r="Y84" s="129" t="e">
        <f>IF('Indicator Date hidden'!Z85="x","x",Y$2-'Indicator Date hidden'!Z85)</f>
        <v>#REF!</v>
      </c>
      <c r="Z84" s="129" t="e">
        <f>IF('Indicator Date hidden'!AA85="x","x",Z$2-'Indicator Date hidden'!AA85)</f>
        <v>#REF!</v>
      </c>
      <c r="AA84" s="129" t="e">
        <f>IF('Indicator Date hidden'!AB85="x","x",AA$2-'Indicator Date hidden'!AB85)</f>
        <v>#REF!</v>
      </c>
      <c r="AB84" s="129" t="e">
        <f>IF('Indicator Date hidden'!AC85="x","x",AB$2-'Indicator Date hidden'!AC85)</f>
        <v>#REF!</v>
      </c>
      <c r="AC84" s="129" t="e">
        <f>IF('Indicator Date hidden'!AD85="x","x",AC$2-'Indicator Date hidden'!AD85)</f>
        <v>#REF!</v>
      </c>
      <c r="AD84" s="129" t="e">
        <f>IF('Indicator Date hidden'!AE85="x","x",AD$2-'Indicator Date hidden'!AE85)</f>
        <v>#REF!</v>
      </c>
      <c r="AE84" s="129" t="e">
        <f>IF('Indicator Date hidden'!AF85="x","x",AE$2-'Indicator Date hidden'!AF85)</f>
        <v>#REF!</v>
      </c>
      <c r="AF84" s="129" t="e">
        <f>IF('Indicator Date hidden'!AG85="x","x",AF$2-'Indicator Date hidden'!AG85)</f>
        <v>#REF!</v>
      </c>
      <c r="AG84" s="129" t="e">
        <f>IF('Indicator Date hidden'!AH85="x","x",AG$2-'Indicator Date hidden'!AH85)</f>
        <v>#REF!</v>
      </c>
      <c r="AH84" s="129" t="e">
        <f>IF('Indicator Date hidden'!AI85="x","x",AH$2-'Indicator Date hidden'!AI85)</f>
        <v>#REF!</v>
      </c>
      <c r="AI84" s="129" t="e">
        <f>IF('Indicator Date hidden'!AJ85="x","x",AI$2-'Indicator Date hidden'!AJ85)</f>
        <v>#REF!</v>
      </c>
      <c r="AJ84" s="129" t="e">
        <f>IF('Indicator Date hidden'!AK85="x","x",AJ$2-'Indicator Date hidden'!AK85)</f>
        <v>#REF!</v>
      </c>
      <c r="AK84" s="129" t="e">
        <f>IF('Indicator Date hidden'!AL85="x","x",AK$2-'Indicator Date hidden'!AL85)</f>
        <v>#REF!</v>
      </c>
      <c r="AL84" s="129" t="e">
        <f>IF('Indicator Date hidden'!AM85="x","x",AL$2-'Indicator Date hidden'!AM85)</f>
        <v>#REF!</v>
      </c>
      <c r="AM84" s="129" t="e">
        <f>IF('Indicator Date hidden'!AN85="x","x",AM$2-'Indicator Date hidden'!AN85)</f>
        <v>#REF!</v>
      </c>
      <c r="AN84" s="129" t="e">
        <f>IF('Indicator Date hidden'!AO85="x","x",AN$2-'Indicator Date hidden'!AO85)</f>
        <v>#REF!</v>
      </c>
      <c r="AO84" s="129" t="e">
        <f>IF('Indicator Date hidden'!AP85="x","x",AO$2-'Indicator Date hidden'!AP85)</f>
        <v>#REF!</v>
      </c>
      <c r="AP84" s="129" t="e">
        <f>IF('Indicator Date hidden'!AQ85="x","x",AP$2-'Indicator Date hidden'!AQ85)</f>
        <v>#REF!</v>
      </c>
      <c r="AQ84" s="129" t="e">
        <f>IF('Indicator Date hidden'!AR85="x","x",AQ$2-'Indicator Date hidden'!AR85)</f>
        <v>#REF!</v>
      </c>
      <c r="AR84" s="129" t="e">
        <f>IF('Indicator Date hidden'!AS85="x","x",AR$2-'Indicator Date hidden'!AS85)</f>
        <v>#REF!</v>
      </c>
      <c r="AS84" s="129" t="e">
        <f>IF('Indicator Date hidden'!AT85="x","x",AS$2-'Indicator Date hidden'!AT85)</f>
        <v>#REF!</v>
      </c>
      <c r="AT84" s="129" t="e">
        <f>IF('Indicator Date hidden'!AU85="x","x",AT$2-'Indicator Date hidden'!AU85)</f>
        <v>#REF!</v>
      </c>
      <c r="AU84" s="129" t="e">
        <f>IF('Indicator Date hidden'!AV85="x","x",AU$2-'Indicator Date hidden'!AV85)</f>
        <v>#REF!</v>
      </c>
      <c r="AV84" s="129" t="e">
        <f>IF('Indicator Date hidden'!AW85="x","x",AV$2-'Indicator Date hidden'!AW85)</f>
        <v>#REF!</v>
      </c>
      <c r="AW84" s="129" t="e">
        <f>IF('Indicator Date hidden'!AX85="x","x",AW$2-'Indicator Date hidden'!AX85)</f>
        <v>#REF!</v>
      </c>
      <c r="AX84" s="129" t="e">
        <f>IF('Indicator Date hidden'!AY85="x","x",AX$2-'Indicator Date hidden'!AY85)</f>
        <v>#REF!</v>
      </c>
      <c r="AY84" s="129" t="e">
        <f>IF('Indicator Date hidden'!AZ85="x","x",AY$2-'Indicator Date hidden'!AZ85)</f>
        <v>#REF!</v>
      </c>
      <c r="AZ84" s="129" t="e">
        <f>IF('Indicator Date hidden'!BA85="x","x",AZ$2-'Indicator Date hidden'!BA85)</f>
        <v>#REF!</v>
      </c>
      <c r="BA84" s="129" t="e">
        <f>IF('Indicator Date hidden'!BB85="x","x",BA$2-'Indicator Date hidden'!BB85)</f>
        <v>#REF!</v>
      </c>
      <c r="BB84" s="129" t="e">
        <f>IF('Indicator Date hidden'!BC85="x","x",BB$2-'Indicator Date hidden'!BC85)</f>
        <v>#REF!</v>
      </c>
      <c r="BC84" s="129" t="e">
        <f>IF('Indicator Date hidden'!BD85="x","x",BC$2-'Indicator Date hidden'!BD85)</f>
        <v>#REF!</v>
      </c>
      <c r="BD84" s="129" t="e">
        <f>IF('Indicator Date hidden'!BE85="x","x",BD$2-'Indicator Date hidden'!BE85)</f>
        <v>#REF!</v>
      </c>
      <c r="BE84" s="129" t="e">
        <f>IF('Indicator Date hidden'!BF85="x","x",BE$2-'Indicator Date hidden'!BF85)</f>
        <v>#REF!</v>
      </c>
      <c r="BF84" s="129" t="e">
        <f>IF('Indicator Date hidden'!BG85="x","x",BF$2-'Indicator Date hidden'!BG85)</f>
        <v>#REF!</v>
      </c>
      <c r="BG84" s="129" t="e">
        <f>IF('Indicator Date hidden'!BH85="x","x",BG$2-'Indicator Date hidden'!BH85)</f>
        <v>#REF!</v>
      </c>
      <c r="BH84" s="129" t="e">
        <f>IF('Indicator Date hidden'!BI85="x","x",BH$2-'Indicator Date hidden'!BI85)</f>
        <v>#REF!</v>
      </c>
      <c r="BI84" s="129" t="e">
        <f>IF('Indicator Date hidden'!BJ85="x","x",BI$2-'Indicator Date hidden'!BJ85)</f>
        <v>#REF!</v>
      </c>
      <c r="BJ84" s="129" t="e">
        <f>IF('Indicator Date hidden'!BK85="x","x",BJ$2-'Indicator Date hidden'!BK85)</f>
        <v>#REF!</v>
      </c>
      <c r="BK84" s="129" t="e">
        <f>IF('Indicator Date hidden'!BL85="x","x",BK$2-'Indicator Date hidden'!BL85)</f>
        <v>#REF!</v>
      </c>
      <c r="BL84" s="129" t="e">
        <f>IF('Indicator Date hidden'!BM85="x","x",BL$2-'Indicator Date hidden'!BM85)</f>
        <v>#REF!</v>
      </c>
      <c r="BM84" s="129" t="e">
        <f>IF('Indicator Date hidden'!BN85="x","x",BM$2-'Indicator Date hidden'!BN85)</f>
        <v>#REF!</v>
      </c>
      <c r="BN84" s="129" t="e">
        <f>IF('Indicator Date hidden'!BO85="x","x",BN$2-'Indicator Date hidden'!BO85)</f>
        <v>#REF!</v>
      </c>
      <c r="BO84" s="129" t="e">
        <f>IF('Indicator Date hidden'!BP85="x","x",BO$2-'Indicator Date hidden'!BP85)</f>
        <v>#REF!</v>
      </c>
      <c r="BP84" s="129" t="e">
        <f>IF('Indicator Date hidden'!BQ85="x","x",BP$2-'Indicator Date hidden'!BQ85)</f>
        <v>#REF!</v>
      </c>
      <c r="BQ84" s="129" t="e">
        <f>IF('Indicator Date hidden'!BR85="x","x",BQ$2-'Indicator Date hidden'!BR85)</f>
        <v>#REF!</v>
      </c>
      <c r="BR84" s="129" t="e">
        <f>IF('Indicator Date hidden'!BS85="x","x",BR$2-'Indicator Date hidden'!BS85)</f>
        <v>#REF!</v>
      </c>
      <c r="BS84" s="129" t="e">
        <f>IF('Indicator Date hidden'!BT85="x","x",BS$2-'Indicator Date hidden'!BT85)</f>
        <v>#REF!</v>
      </c>
      <c r="BT84" s="129" t="e">
        <f>IF('Indicator Date hidden'!BU85="x","x",BT$2-'Indicator Date hidden'!BU85)</f>
        <v>#REF!</v>
      </c>
      <c r="BU84" s="129" t="e">
        <f>IF('Indicator Date hidden'!BV85="x","x",BU$2-'Indicator Date hidden'!BV85)</f>
        <v>#REF!</v>
      </c>
      <c r="BV84" s="129" t="e">
        <f>IF('Indicator Date hidden'!BW85="x","x",BV$2-'Indicator Date hidden'!BW85)</f>
        <v>#REF!</v>
      </c>
      <c r="BW84" s="129" t="e">
        <f>IF('Indicator Date hidden'!BX85="x","x",BW$2-'Indicator Date hidden'!BX85)</f>
        <v>#REF!</v>
      </c>
      <c r="BX84" s="129" t="e">
        <f>IF('Indicator Date hidden'!BY85="x","x",BX$2-'Indicator Date hidden'!BY85)</f>
        <v>#REF!</v>
      </c>
      <c r="BY84" s="5" t="e">
        <f t="shared" si="10"/>
        <v>#REF!</v>
      </c>
      <c r="BZ84" s="130" t="e">
        <f t="shared" si="11"/>
        <v>#REF!</v>
      </c>
      <c r="CA84" s="5">
        <f t="shared" si="12"/>
        <v>0</v>
      </c>
      <c r="CB84" s="130" t="e">
        <f t="shared" si="13"/>
        <v>#REF!</v>
      </c>
      <c r="CC84" s="133" t="e">
        <f t="shared" si="14"/>
        <v>#REF!</v>
      </c>
    </row>
    <row r="85" spans="1:81" x14ac:dyDescent="0.25">
      <c r="A85" t="s">
        <v>154</v>
      </c>
      <c r="B85" s="129" t="e">
        <f>IF('Indicator Date hidden'!C86="x","x",B$2-'Indicator Date hidden'!C86)</f>
        <v>#REF!</v>
      </c>
      <c r="C85" s="129" t="e">
        <f>IF('Indicator Date hidden'!D86="x","x",C$2-'Indicator Date hidden'!D86)</f>
        <v>#REF!</v>
      </c>
      <c r="D85" s="129" t="e">
        <f>IF('Indicator Date hidden'!E86="x","x",D$2-'Indicator Date hidden'!E86)</f>
        <v>#REF!</v>
      </c>
      <c r="E85" s="129" t="e">
        <f>IF('Indicator Date hidden'!F86="x","x",E$2-'Indicator Date hidden'!F86)</f>
        <v>#REF!</v>
      </c>
      <c r="F85" s="129" t="e">
        <f>IF('Indicator Date hidden'!G86="x","x",F$2-'Indicator Date hidden'!G86)</f>
        <v>#REF!</v>
      </c>
      <c r="G85" s="129" t="e">
        <f>IF('Indicator Date hidden'!H86="x","x",G$2-'Indicator Date hidden'!H86)</f>
        <v>#REF!</v>
      </c>
      <c r="H85" s="129" t="e">
        <f>IF('Indicator Date hidden'!I86="x","x",H$2-'Indicator Date hidden'!I86)</f>
        <v>#REF!</v>
      </c>
      <c r="I85" s="129" t="e">
        <f>IF('Indicator Date hidden'!J86="x","x",I$2-'Indicator Date hidden'!J86)</f>
        <v>#REF!</v>
      </c>
      <c r="J85" s="129" t="e">
        <f>IF('Indicator Date hidden'!K86="x","x",J$2-'Indicator Date hidden'!K86)</f>
        <v>#REF!</v>
      </c>
      <c r="K85" s="129" t="e">
        <f>IF('Indicator Date hidden'!L86="x","x",K$2-'Indicator Date hidden'!L86)</f>
        <v>#REF!</v>
      </c>
      <c r="L85" s="129" t="e">
        <f>IF('Indicator Date hidden'!M86="x","x",L$2-'Indicator Date hidden'!M86)</f>
        <v>#REF!</v>
      </c>
      <c r="M85" s="129" t="e">
        <f>IF('Indicator Date hidden'!N86="x","x",M$2-'Indicator Date hidden'!N86)</f>
        <v>#REF!</v>
      </c>
      <c r="N85" s="129" t="e">
        <f>IF('Indicator Date hidden'!O86="x","x",N$2-'Indicator Date hidden'!O86)</f>
        <v>#REF!</v>
      </c>
      <c r="O85" s="129" t="e">
        <f>IF('Indicator Date hidden'!P86="x","x",O$2-'Indicator Date hidden'!P86)</f>
        <v>#REF!</v>
      </c>
      <c r="P85" s="129" t="e">
        <f>IF('Indicator Date hidden'!Q86="x","x",P$2-'Indicator Date hidden'!Q86)</f>
        <v>#REF!</v>
      </c>
      <c r="Q85" s="129" t="e">
        <f>IF('Indicator Date hidden'!R86="x","x",Q$2-'Indicator Date hidden'!R86)</f>
        <v>#REF!</v>
      </c>
      <c r="R85" s="129" t="e">
        <f>IF('Indicator Date hidden'!S86="x","x",R$2-'Indicator Date hidden'!S86)</f>
        <v>#REF!</v>
      </c>
      <c r="S85" s="129" t="e">
        <f>IF('Indicator Date hidden'!T86="x","x",S$2-'Indicator Date hidden'!T86)</f>
        <v>#REF!</v>
      </c>
      <c r="T85" s="129" t="e">
        <f>IF('Indicator Date hidden'!U86="x","x",T$2-'Indicator Date hidden'!U86)</f>
        <v>#REF!</v>
      </c>
      <c r="U85" s="129" t="e">
        <f>IF('Indicator Date hidden'!V86="x","x",U$2-'Indicator Date hidden'!V86)</f>
        <v>#REF!</v>
      </c>
      <c r="V85" s="129" t="e">
        <f>IF('Indicator Date hidden'!W86="x","x",V$2-'Indicator Date hidden'!W86)</f>
        <v>#REF!</v>
      </c>
      <c r="W85" s="129" t="e">
        <f>IF('Indicator Date hidden'!X86="x","x",W$2-'Indicator Date hidden'!X86)</f>
        <v>#REF!</v>
      </c>
      <c r="X85" s="129" t="e">
        <f>IF('Indicator Date hidden'!Y86="x","x",X$2-'Indicator Date hidden'!Y86)</f>
        <v>#REF!</v>
      </c>
      <c r="Y85" s="129" t="e">
        <f>IF('Indicator Date hidden'!Z86="x","x",Y$2-'Indicator Date hidden'!Z86)</f>
        <v>#REF!</v>
      </c>
      <c r="Z85" s="129" t="e">
        <f>IF('Indicator Date hidden'!AA86="x","x",Z$2-'Indicator Date hidden'!AA86)</f>
        <v>#REF!</v>
      </c>
      <c r="AA85" s="129" t="e">
        <f>IF('Indicator Date hidden'!AB86="x","x",AA$2-'Indicator Date hidden'!AB86)</f>
        <v>#REF!</v>
      </c>
      <c r="AB85" s="129" t="e">
        <f>IF('Indicator Date hidden'!AC86="x","x",AB$2-'Indicator Date hidden'!AC86)</f>
        <v>#REF!</v>
      </c>
      <c r="AC85" s="129" t="e">
        <f>IF('Indicator Date hidden'!AD86="x","x",AC$2-'Indicator Date hidden'!AD86)</f>
        <v>#REF!</v>
      </c>
      <c r="AD85" s="129" t="e">
        <f>IF('Indicator Date hidden'!AE86="x","x",AD$2-'Indicator Date hidden'!AE86)</f>
        <v>#REF!</v>
      </c>
      <c r="AE85" s="129" t="e">
        <f>IF('Indicator Date hidden'!AF86="x","x",AE$2-'Indicator Date hidden'!AF86)</f>
        <v>#REF!</v>
      </c>
      <c r="AF85" s="129" t="e">
        <f>IF('Indicator Date hidden'!AG86="x","x",AF$2-'Indicator Date hidden'!AG86)</f>
        <v>#REF!</v>
      </c>
      <c r="AG85" s="129" t="e">
        <f>IF('Indicator Date hidden'!AH86="x","x",AG$2-'Indicator Date hidden'!AH86)</f>
        <v>#REF!</v>
      </c>
      <c r="AH85" s="129" t="e">
        <f>IF('Indicator Date hidden'!AI86="x","x",AH$2-'Indicator Date hidden'!AI86)</f>
        <v>#REF!</v>
      </c>
      <c r="AI85" s="129" t="e">
        <f>IF('Indicator Date hidden'!AJ86="x","x",AI$2-'Indicator Date hidden'!AJ86)</f>
        <v>#REF!</v>
      </c>
      <c r="AJ85" s="129" t="e">
        <f>IF('Indicator Date hidden'!AK86="x","x",AJ$2-'Indicator Date hidden'!AK86)</f>
        <v>#REF!</v>
      </c>
      <c r="AK85" s="129" t="e">
        <f>IF('Indicator Date hidden'!AL86="x","x",AK$2-'Indicator Date hidden'!AL86)</f>
        <v>#REF!</v>
      </c>
      <c r="AL85" s="129" t="e">
        <f>IF('Indicator Date hidden'!AM86="x","x",AL$2-'Indicator Date hidden'!AM86)</f>
        <v>#REF!</v>
      </c>
      <c r="AM85" s="129" t="e">
        <f>IF('Indicator Date hidden'!AN86="x","x",AM$2-'Indicator Date hidden'!AN86)</f>
        <v>#REF!</v>
      </c>
      <c r="AN85" s="129" t="e">
        <f>IF('Indicator Date hidden'!AO86="x","x",AN$2-'Indicator Date hidden'!AO86)</f>
        <v>#REF!</v>
      </c>
      <c r="AO85" s="129" t="e">
        <f>IF('Indicator Date hidden'!AP86="x","x",AO$2-'Indicator Date hidden'!AP86)</f>
        <v>#REF!</v>
      </c>
      <c r="AP85" s="129" t="e">
        <f>IF('Indicator Date hidden'!AQ86="x","x",AP$2-'Indicator Date hidden'!AQ86)</f>
        <v>#REF!</v>
      </c>
      <c r="AQ85" s="129" t="e">
        <f>IF('Indicator Date hidden'!AR86="x","x",AQ$2-'Indicator Date hidden'!AR86)</f>
        <v>#REF!</v>
      </c>
      <c r="AR85" s="129" t="e">
        <f>IF('Indicator Date hidden'!AS86="x","x",AR$2-'Indicator Date hidden'!AS86)</f>
        <v>#REF!</v>
      </c>
      <c r="AS85" s="129" t="e">
        <f>IF('Indicator Date hidden'!AT86="x","x",AS$2-'Indicator Date hidden'!AT86)</f>
        <v>#REF!</v>
      </c>
      <c r="AT85" s="129" t="e">
        <f>IF('Indicator Date hidden'!AU86="x","x",AT$2-'Indicator Date hidden'!AU86)</f>
        <v>#REF!</v>
      </c>
      <c r="AU85" s="129" t="e">
        <f>IF('Indicator Date hidden'!AV86="x","x",AU$2-'Indicator Date hidden'!AV86)</f>
        <v>#REF!</v>
      </c>
      <c r="AV85" s="129" t="e">
        <f>IF('Indicator Date hidden'!AW86="x","x",AV$2-'Indicator Date hidden'!AW86)</f>
        <v>#REF!</v>
      </c>
      <c r="AW85" s="129" t="e">
        <f>IF('Indicator Date hidden'!AX86="x","x",AW$2-'Indicator Date hidden'!AX86)</f>
        <v>#REF!</v>
      </c>
      <c r="AX85" s="129" t="e">
        <f>IF('Indicator Date hidden'!AY86="x","x",AX$2-'Indicator Date hidden'!AY86)</f>
        <v>#REF!</v>
      </c>
      <c r="AY85" s="129" t="e">
        <f>IF('Indicator Date hidden'!AZ86="x","x",AY$2-'Indicator Date hidden'!AZ86)</f>
        <v>#REF!</v>
      </c>
      <c r="AZ85" s="129" t="e">
        <f>IF('Indicator Date hidden'!BA86="x","x",AZ$2-'Indicator Date hidden'!BA86)</f>
        <v>#REF!</v>
      </c>
      <c r="BA85" s="129" t="e">
        <f>IF('Indicator Date hidden'!BB86="x","x",BA$2-'Indicator Date hidden'!BB86)</f>
        <v>#REF!</v>
      </c>
      <c r="BB85" s="129" t="e">
        <f>IF('Indicator Date hidden'!BC86="x","x",BB$2-'Indicator Date hidden'!BC86)</f>
        <v>#REF!</v>
      </c>
      <c r="BC85" s="129" t="e">
        <f>IF('Indicator Date hidden'!BD86="x","x",BC$2-'Indicator Date hidden'!BD86)</f>
        <v>#REF!</v>
      </c>
      <c r="BD85" s="129" t="e">
        <f>IF('Indicator Date hidden'!BE86="x","x",BD$2-'Indicator Date hidden'!BE86)</f>
        <v>#REF!</v>
      </c>
      <c r="BE85" s="129" t="e">
        <f>IF('Indicator Date hidden'!BF86="x","x",BE$2-'Indicator Date hidden'!BF86)</f>
        <v>#REF!</v>
      </c>
      <c r="BF85" s="129" t="e">
        <f>IF('Indicator Date hidden'!BG86="x","x",BF$2-'Indicator Date hidden'!BG86)</f>
        <v>#REF!</v>
      </c>
      <c r="BG85" s="129" t="e">
        <f>IF('Indicator Date hidden'!BH86="x","x",BG$2-'Indicator Date hidden'!BH86)</f>
        <v>#REF!</v>
      </c>
      <c r="BH85" s="129" t="e">
        <f>IF('Indicator Date hidden'!BI86="x","x",BH$2-'Indicator Date hidden'!BI86)</f>
        <v>#REF!</v>
      </c>
      <c r="BI85" s="129" t="e">
        <f>IF('Indicator Date hidden'!BJ86="x","x",BI$2-'Indicator Date hidden'!BJ86)</f>
        <v>#REF!</v>
      </c>
      <c r="BJ85" s="129" t="e">
        <f>IF('Indicator Date hidden'!BK86="x","x",BJ$2-'Indicator Date hidden'!BK86)</f>
        <v>#REF!</v>
      </c>
      <c r="BK85" s="129" t="e">
        <f>IF('Indicator Date hidden'!BL86="x","x",BK$2-'Indicator Date hidden'!BL86)</f>
        <v>#REF!</v>
      </c>
      <c r="BL85" s="129" t="e">
        <f>IF('Indicator Date hidden'!BM86="x","x",BL$2-'Indicator Date hidden'!BM86)</f>
        <v>#REF!</v>
      </c>
      <c r="BM85" s="129" t="e">
        <f>IF('Indicator Date hidden'!BN86="x","x",BM$2-'Indicator Date hidden'!BN86)</f>
        <v>#REF!</v>
      </c>
      <c r="BN85" s="129" t="e">
        <f>IF('Indicator Date hidden'!BO86="x","x",BN$2-'Indicator Date hidden'!BO86)</f>
        <v>#REF!</v>
      </c>
      <c r="BO85" s="129" t="e">
        <f>IF('Indicator Date hidden'!BP86="x","x",BO$2-'Indicator Date hidden'!BP86)</f>
        <v>#REF!</v>
      </c>
      <c r="BP85" s="129" t="e">
        <f>IF('Indicator Date hidden'!BQ86="x","x",BP$2-'Indicator Date hidden'!BQ86)</f>
        <v>#REF!</v>
      </c>
      <c r="BQ85" s="129" t="e">
        <f>IF('Indicator Date hidden'!BR86="x","x",BQ$2-'Indicator Date hidden'!BR86)</f>
        <v>#REF!</v>
      </c>
      <c r="BR85" s="129" t="e">
        <f>IF('Indicator Date hidden'!BS86="x","x",BR$2-'Indicator Date hidden'!BS86)</f>
        <v>#REF!</v>
      </c>
      <c r="BS85" s="129" t="e">
        <f>IF('Indicator Date hidden'!BT86="x","x",BS$2-'Indicator Date hidden'!BT86)</f>
        <v>#REF!</v>
      </c>
      <c r="BT85" s="129" t="e">
        <f>IF('Indicator Date hidden'!BU86="x","x",BT$2-'Indicator Date hidden'!BU86)</f>
        <v>#REF!</v>
      </c>
      <c r="BU85" s="129" t="e">
        <f>IF('Indicator Date hidden'!BV86="x","x",BU$2-'Indicator Date hidden'!BV86)</f>
        <v>#REF!</v>
      </c>
      <c r="BV85" s="129" t="e">
        <f>IF('Indicator Date hidden'!BW86="x","x",BV$2-'Indicator Date hidden'!BW86)</f>
        <v>#REF!</v>
      </c>
      <c r="BW85" s="129" t="e">
        <f>IF('Indicator Date hidden'!BX86="x","x",BW$2-'Indicator Date hidden'!BX86)</f>
        <v>#REF!</v>
      </c>
      <c r="BX85" s="129" t="e">
        <f>IF('Indicator Date hidden'!BY86="x","x",BX$2-'Indicator Date hidden'!BY86)</f>
        <v>#REF!</v>
      </c>
      <c r="BY85" s="5" t="e">
        <f t="shared" si="10"/>
        <v>#REF!</v>
      </c>
      <c r="BZ85" s="130" t="e">
        <f t="shared" si="11"/>
        <v>#REF!</v>
      </c>
      <c r="CA85" s="5">
        <f t="shared" si="12"/>
        <v>0</v>
      </c>
      <c r="CB85" s="130" t="e">
        <f t="shared" si="13"/>
        <v>#REF!</v>
      </c>
      <c r="CC85" s="133" t="e">
        <f t="shared" si="14"/>
        <v>#REF!</v>
      </c>
    </row>
    <row r="86" spans="1:81" x14ac:dyDescent="0.25">
      <c r="A86" t="s">
        <v>156</v>
      </c>
      <c r="B86" s="129" t="e">
        <f>IF('Indicator Date hidden'!C87="x","x",B$2-'Indicator Date hidden'!C87)</f>
        <v>#REF!</v>
      </c>
      <c r="C86" s="129" t="e">
        <f>IF('Indicator Date hidden'!D87="x","x",C$2-'Indicator Date hidden'!D87)</f>
        <v>#REF!</v>
      </c>
      <c r="D86" s="129" t="e">
        <f>IF('Indicator Date hidden'!E87="x","x",D$2-'Indicator Date hidden'!E87)</f>
        <v>#REF!</v>
      </c>
      <c r="E86" s="129" t="e">
        <f>IF('Indicator Date hidden'!F87="x","x",E$2-'Indicator Date hidden'!F87)</f>
        <v>#REF!</v>
      </c>
      <c r="F86" s="129" t="e">
        <f>IF('Indicator Date hidden'!G87="x","x",F$2-'Indicator Date hidden'!G87)</f>
        <v>#REF!</v>
      </c>
      <c r="G86" s="129" t="e">
        <f>IF('Indicator Date hidden'!H87="x","x",G$2-'Indicator Date hidden'!H87)</f>
        <v>#REF!</v>
      </c>
      <c r="H86" s="129" t="e">
        <f>IF('Indicator Date hidden'!I87="x","x",H$2-'Indicator Date hidden'!I87)</f>
        <v>#REF!</v>
      </c>
      <c r="I86" s="129" t="e">
        <f>IF('Indicator Date hidden'!J87="x","x",I$2-'Indicator Date hidden'!J87)</f>
        <v>#REF!</v>
      </c>
      <c r="J86" s="129" t="e">
        <f>IF('Indicator Date hidden'!K87="x","x",J$2-'Indicator Date hidden'!K87)</f>
        <v>#REF!</v>
      </c>
      <c r="K86" s="129" t="e">
        <f>IF('Indicator Date hidden'!L87="x","x",K$2-'Indicator Date hidden'!L87)</f>
        <v>#REF!</v>
      </c>
      <c r="L86" s="129" t="e">
        <f>IF('Indicator Date hidden'!M87="x","x",L$2-'Indicator Date hidden'!M87)</f>
        <v>#REF!</v>
      </c>
      <c r="M86" s="129" t="e">
        <f>IF('Indicator Date hidden'!N87="x","x",M$2-'Indicator Date hidden'!N87)</f>
        <v>#REF!</v>
      </c>
      <c r="N86" s="129" t="e">
        <f>IF('Indicator Date hidden'!O87="x","x",N$2-'Indicator Date hidden'!O87)</f>
        <v>#REF!</v>
      </c>
      <c r="O86" s="129" t="e">
        <f>IF('Indicator Date hidden'!P87="x","x",O$2-'Indicator Date hidden'!P87)</f>
        <v>#REF!</v>
      </c>
      <c r="P86" s="129" t="e">
        <f>IF('Indicator Date hidden'!Q87="x","x",P$2-'Indicator Date hidden'!Q87)</f>
        <v>#REF!</v>
      </c>
      <c r="Q86" s="129" t="e">
        <f>IF('Indicator Date hidden'!R87="x","x",Q$2-'Indicator Date hidden'!R87)</f>
        <v>#REF!</v>
      </c>
      <c r="R86" s="129" t="e">
        <f>IF('Indicator Date hidden'!S87="x","x",R$2-'Indicator Date hidden'!S87)</f>
        <v>#REF!</v>
      </c>
      <c r="S86" s="129" t="e">
        <f>IF('Indicator Date hidden'!T87="x","x",S$2-'Indicator Date hidden'!T87)</f>
        <v>#REF!</v>
      </c>
      <c r="T86" s="129" t="e">
        <f>IF('Indicator Date hidden'!U87="x","x",T$2-'Indicator Date hidden'!U87)</f>
        <v>#REF!</v>
      </c>
      <c r="U86" s="129" t="e">
        <f>IF('Indicator Date hidden'!V87="x","x",U$2-'Indicator Date hidden'!V87)</f>
        <v>#REF!</v>
      </c>
      <c r="V86" s="129" t="e">
        <f>IF('Indicator Date hidden'!W87="x","x",V$2-'Indicator Date hidden'!W87)</f>
        <v>#REF!</v>
      </c>
      <c r="W86" s="129" t="e">
        <f>IF('Indicator Date hidden'!X87="x","x",W$2-'Indicator Date hidden'!X87)</f>
        <v>#REF!</v>
      </c>
      <c r="X86" s="129" t="e">
        <f>IF('Indicator Date hidden'!Y87="x","x",X$2-'Indicator Date hidden'!Y87)</f>
        <v>#REF!</v>
      </c>
      <c r="Y86" s="129" t="e">
        <f>IF('Indicator Date hidden'!Z87="x","x",Y$2-'Indicator Date hidden'!Z87)</f>
        <v>#REF!</v>
      </c>
      <c r="Z86" s="129" t="e">
        <f>IF('Indicator Date hidden'!AA87="x","x",Z$2-'Indicator Date hidden'!AA87)</f>
        <v>#REF!</v>
      </c>
      <c r="AA86" s="129" t="e">
        <f>IF('Indicator Date hidden'!AB87="x","x",AA$2-'Indicator Date hidden'!AB87)</f>
        <v>#REF!</v>
      </c>
      <c r="AB86" s="129" t="e">
        <f>IF('Indicator Date hidden'!AC87="x","x",AB$2-'Indicator Date hidden'!AC87)</f>
        <v>#REF!</v>
      </c>
      <c r="AC86" s="129" t="e">
        <f>IF('Indicator Date hidden'!AD87="x","x",AC$2-'Indicator Date hidden'!AD87)</f>
        <v>#REF!</v>
      </c>
      <c r="AD86" s="129" t="e">
        <f>IF('Indicator Date hidden'!AE87="x","x",AD$2-'Indicator Date hidden'!AE87)</f>
        <v>#REF!</v>
      </c>
      <c r="AE86" s="129" t="e">
        <f>IF('Indicator Date hidden'!AF87="x","x",AE$2-'Indicator Date hidden'!AF87)</f>
        <v>#REF!</v>
      </c>
      <c r="AF86" s="129" t="e">
        <f>IF('Indicator Date hidden'!AG87="x","x",AF$2-'Indicator Date hidden'!AG87)</f>
        <v>#REF!</v>
      </c>
      <c r="AG86" s="129" t="e">
        <f>IF('Indicator Date hidden'!AH87="x","x",AG$2-'Indicator Date hidden'!AH87)</f>
        <v>#REF!</v>
      </c>
      <c r="AH86" s="129" t="e">
        <f>IF('Indicator Date hidden'!AI87="x","x",AH$2-'Indicator Date hidden'!AI87)</f>
        <v>#REF!</v>
      </c>
      <c r="AI86" s="129" t="e">
        <f>IF('Indicator Date hidden'!AJ87="x","x",AI$2-'Indicator Date hidden'!AJ87)</f>
        <v>#REF!</v>
      </c>
      <c r="AJ86" s="129" t="e">
        <f>IF('Indicator Date hidden'!AK87="x","x",AJ$2-'Indicator Date hidden'!AK87)</f>
        <v>#REF!</v>
      </c>
      <c r="AK86" s="129" t="e">
        <f>IF('Indicator Date hidden'!AL87="x","x",AK$2-'Indicator Date hidden'!AL87)</f>
        <v>#REF!</v>
      </c>
      <c r="AL86" s="129" t="e">
        <f>IF('Indicator Date hidden'!AM87="x","x",AL$2-'Indicator Date hidden'!AM87)</f>
        <v>#REF!</v>
      </c>
      <c r="AM86" s="129" t="e">
        <f>IF('Indicator Date hidden'!AN87="x","x",AM$2-'Indicator Date hidden'!AN87)</f>
        <v>#REF!</v>
      </c>
      <c r="AN86" s="129" t="e">
        <f>IF('Indicator Date hidden'!AO87="x","x",AN$2-'Indicator Date hidden'!AO87)</f>
        <v>#REF!</v>
      </c>
      <c r="AO86" s="129" t="e">
        <f>IF('Indicator Date hidden'!AP87="x","x",AO$2-'Indicator Date hidden'!AP87)</f>
        <v>#REF!</v>
      </c>
      <c r="AP86" s="129" t="e">
        <f>IF('Indicator Date hidden'!AQ87="x","x",AP$2-'Indicator Date hidden'!AQ87)</f>
        <v>#REF!</v>
      </c>
      <c r="AQ86" s="129" t="e">
        <f>IF('Indicator Date hidden'!AR87="x","x",AQ$2-'Indicator Date hidden'!AR87)</f>
        <v>#REF!</v>
      </c>
      <c r="AR86" s="129" t="e">
        <f>IF('Indicator Date hidden'!AS87="x","x",AR$2-'Indicator Date hidden'!AS87)</f>
        <v>#REF!</v>
      </c>
      <c r="AS86" s="129" t="e">
        <f>IF('Indicator Date hidden'!AT87="x","x",AS$2-'Indicator Date hidden'!AT87)</f>
        <v>#REF!</v>
      </c>
      <c r="AT86" s="129" t="e">
        <f>IF('Indicator Date hidden'!AU87="x","x",AT$2-'Indicator Date hidden'!AU87)</f>
        <v>#REF!</v>
      </c>
      <c r="AU86" s="129" t="e">
        <f>IF('Indicator Date hidden'!AV87="x","x",AU$2-'Indicator Date hidden'!AV87)</f>
        <v>#REF!</v>
      </c>
      <c r="AV86" s="129" t="e">
        <f>IF('Indicator Date hidden'!AW87="x","x",AV$2-'Indicator Date hidden'!AW87)</f>
        <v>#REF!</v>
      </c>
      <c r="AW86" s="129" t="e">
        <f>IF('Indicator Date hidden'!AX87="x","x",AW$2-'Indicator Date hidden'!AX87)</f>
        <v>#REF!</v>
      </c>
      <c r="AX86" s="129" t="e">
        <f>IF('Indicator Date hidden'!AY87="x","x",AX$2-'Indicator Date hidden'!AY87)</f>
        <v>#REF!</v>
      </c>
      <c r="AY86" s="129" t="e">
        <f>IF('Indicator Date hidden'!AZ87="x","x",AY$2-'Indicator Date hidden'!AZ87)</f>
        <v>#REF!</v>
      </c>
      <c r="AZ86" s="129" t="e">
        <f>IF('Indicator Date hidden'!BA87="x","x",AZ$2-'Indicator Date hidden'!BA87)</f>
        <v>#REF!</v>
      </c>
      <c r="BA86" s="129" t="e">
        <f>IF('Indicator Date hidden'!BB87="x","x",BA$2-'Indicator Date hidden'!BB87)</f>
        <v>#REF!</v>
      </c>
      <c r="BB86" s="129" t="e">
        <f>IF('Indicator Date hidden'!BC87="x","x",BB$2-'Indicator Date hidden'!BC87)</f>
        <v>#REF!</v>
      </c>
      <c r="BC86" s="129" t="e">
        <f>IF('Indicator Date hidden'!BD87="x","x",BC$2-'Indicator Date hidden'!BD87)</f>
        <v>#REF!</v>
      </c>
      <c r="BD86" s="129" t="e">
        <f>IF('Indicator Date hidden'!BE87="x","x",BD$2-'Indicator Date hidden'!BE87)</f>
        <v>#REF!</v>
      </c>
      <c r="BE86" s="129" t="e">
        <f>IF('Indicator Date hidden'!BF87="x","x",BE$2-'Indicator Date hidden'!BF87)</f>
        <v>#REF!</v>
      </c>
      <c r="BF86" s="129" t="e">
        <f>IF('Indicator Date hidden'!BG87="x","x",BF$2-'Indicator Date hidden'!BG87)</f>
        <v>#REF!</v>
      </c>
      <c r="BG86" s="129" t="e">
        <f>IF('Indicator Date hidden'!BH87="x","x",BG$2-'Indicator Date hidden'!BH87)</f>
        <v>#REF!</v>
      </c>
      <c r="BH86" s="129" t="e">
        <f>IF('Indicator Date hidden'!BI87="x","x",BH$2-'Indicator Date hidden'!BI87)</f>
        <v>#REF!</v>
      </c>
      <c r="BI86" s="129" t="e">
        <f>IF('Indicator Date hidden'!BJ87="x","x",BI$2-'Indicator Date hidden'!BJ87)</f>
        <v>#REF!</v>
      </c>
      <c r="BJ86" s="129" t="e">
        <f>IF('Indicator Date hidden'!BK87="x","x",BJ$2-'Indicator Date hidden'!BK87)</f>
        <v>#REF!</v>
      </c>
      <c r="BK86" s="129" t="e">
        <f>IF('Indicator Date hidden'!BL87="x","x",BK$2-'Indicator Date hidden'!BL87)</f>
        <v>#REF!</v>
      </c>
      <c r="BL86" s="129" t="e">
        <f>IF('Indicator Date hidden'!BM87="x","x",BL$2-'Indicator Date hidden'!BM87)</f>
        <v>#REF!</v>
      </c>
      <c r="BM86" s="129" t="e">
        <f>IF('Indicator Date hidden'!BN87="x","x",BM$2-'Indicator Date hidden'!BN87)</f>
        <v>#REF!</v>
      </c>
      <c r="BN86" s="129" t="e">
        <f>IF('Indicator Date hidden'!BO87="x","x",BN$2-'Indicator Date hidden'!BO87)</f>
        <v>#REF!</v>
      </c>
      <c r="BO86" s="129" t="e">
        <f>IF('Indicator Date hidden'!BP87="x","x",BO$2-'Indicator Date hidden'!BP87)</f>
        <v>#REF!</v>
      </c>
      <c r="BP86" s="129" t="e">
        <f>IF('Indicator Date hidden'!BQ87="x","x",BP$2-'Indicator Date hidden'!BQ87)</f>
        <v>#REF!</v>
      </c>
      <c r="BQ86" s="129" t="e">
        <f>IF('Indicator Date hidden'!BR87="x","x",BQ$2-'Indicator Date hidden'!BR87)</f>
        <v>#REF!</v>
      </c>
      <c r="BR86" s="129" t="e">
        <f>IF('Indicator Date hidden'!BS87="x","x",BR$2-'Indicator Date hidden'!BS87)</f>
        <v>#REF!</v>
      </c>
      <c r="BS86" s="129" t="e">
        <f>IF('Indicator Date hidden'!BT87="x","x",BS$2-'Indicator Date hidden'!BT87)</f>
        <v>#REF!</v>
      </c>
      <c r="BT86" s="129" t="e">
        <f>IF('Indicator Date hidden'!BU87="x","x",BT$2-'Indicator Date hidden'!BU87)</f>
        <v>#REF!</v>
      </c>
      <c r="BU86" s="129" t="e">
        <f>IF('Indicator Date hidden'!BV87="x","x",BU$2-'Indicator Date hidden'!BV87)</f>
        <v>#REF!</v>
      </c>
      <c r="BV86" s="129" t="e">
        <f>IF('Indicator Date hidden'!BW87="x","x",BV$2-'Indicator Date hidden'!BW87)</f>
        <v>#REF!</v>
      </c>
      <c r="BW86" s="129" t="e">
        <f>IF('Indicator Date hidden'!BX87="x","x",BW$2-'Indicator Date hidden'!BX87)</f>
        <v>#REF!</v>
      </c>
      <c r="BX86" s="129" t="e">
        <f>IF('Indicator Date hidden'!BY87="x","x",BX$2-'Indicator Date hidden'!BY87)</f>
        <v>#REF!</v>
      </c>
      <c r="BY86" s="5" t="e">
        <f t="shared" si="10"/>
        <v>#REF!</v>
      </c>
      <c r="BZ86" s="130" t="e">
        <f t="shared" si="11"/>
        <v>#REF!</v>
      </c>
      <c r="CA86" s="5">
        <f t="shared" si="12"/>
        <v>0</v>
      </c>
      <c r="CB86" s="130" t="e">
        <f t="shared" si="13"/>
        <v>#REF!</v>
      </c>
      <c r="CC86" s="133" t="e">
        <f t="shared" si="14"/>
        <v>#REF!</v>
      </c>
    </row>
    <row r="87" spans="1:81" x14ac:dyDescent="0.25">
      <c r="A87" t="s">
        <v>158</v>
      </c>
      <c r="B87" s="129" t="e">
        <f>IF('Indicator Date hidden'!C88="x","x",B$2-'Indicator Date hidden'!C88)</f>
        <v>#REF!</v>
      </c>
      <c r="C87" s="129" t="e">
        <f>IF('Indicator Date hidden'!D88="x","x",C$2-'Indicator Date hidden'!D88)</f>
        <v>#REF!</v>
      </c>
      <c r="D87" s="129" t="e">
        <f>IF('Indicator Date hidden'!E88="x","x",D$2-'Indicator Date hidden'!E88)</f>
        <v>#REF!</v>
      </c>
      <c r="E87" s="129" t="e">
        <f>IF('Indicator Date hidden'!F88="x","x",E$2-'Indicator Date hidden'!F88)</f>
        <v>#REF!</v>
      </c>
      <c r="F87" s="129" t="e">
        <f>IF('Indicator Date hidden'!G88="x","x",F$2-'Indicator Date hidden'!G88)</f>
        <v>#REF!</v>
      </c>
      <c r="G87" s="129" t="e">
        <f>IF('Indicator Date hidden'!H88="x","x",G$2-'Indicator Date hidden'!H88)</f>
        <v>#REF!</v>
      </c>
      <c r="H87" s="129" t="e">
        <f>IF('Indicator Date hidden'!I88="x","x",H$2-'Indicator Date hidden'!I88)</f>
        <v>#REF!</v>
      </c>
      <c r="I87" s="129" t="e">
        <f>IF('Indicator Date hidden'!J88="x","x",I$2-'Indicator Date hidden'!J88)</f>
        <v>#REF!</v>
      </c>
      <c r="J87" s="129" t="e">
        <f>IF('Indicator Date hidden'!K88="x","x",J$2-'Indicator Date hidden'!K88)</f>
        <v>#REF!</v>
      </c>
      <c r="K87" s="129" t="e">
        <f>IF('Indicator Date hidden'!L88="x","x",K$2-'Indicator Date hidden'!L88)</f>
        <v>#REF!</v>
      </c>
      <c r="L87" s="129" t="e">
        <f>IF('Indicator Date hidden'!M88="x","x",L$2-'Indicator Date hidden'!M88)</f>
        <v>#REF!</v>
      </c>
      <c r="M87" s="129" t="e">
        <f>IF('Indicator Date hidden'!N88="x","x",M$2-'Indicator Date hidden'!N88)</f>
        <v>#REF!</v>
      </c>
      <c r="N87" s="129" t="e">
        <f>IF('Indicator Date hidden'!O88="x","x",N$2-'Indicator Date hidden'!O88)</f>
        <v>#REF!</v>
      </c>
      <c r="O87" s="129" t="e">
        <f>IF('Indicator Date hidden'!P88="x","x",O$2-'Indicator Date hidden'!P88)</f>
        <v>#REF!</v>
      </c>
      <c r="P87" s="129" t="e">
        <f>IF('Indicator Date hidden'!Q88="x","x",P$2-'Indicator Date hidden'!Q88)</f>
        <v>#REF!</v>
      </c>
      <c r="Q87" s="129" t="e">
        <f>IF('Indicator Date hidden'!R88="x","x",Q$2-'Indicator Date hidden'!R88)</f>
        <v>#REF!</v>
      </c>
      <c r="R87" s="129" t="e">
        <f>IF('Indicator Date hidden'!S88="x","x",R$2-'Indicator Date hidden'!S88)</f>
        <v>#REF!</v>
      </c>
      <c r="S87" s="129" t="e">
        <f>IF('Indicator Date hidden'!T88="x","x",S$2-'Indicator Date hidden'!T88)</f>
        <v>#REF!</v>
      </c>
      <c r="T87" s="129" t="e">
        <f>IF('Indicator Date hidden'!U88="x","x",T$2-'Indicator Date hidden'!U88)</f>
        <v>#REF!</v>
      </c>
      <c r="U87" s="129" t="e">
        <f>IF('Indicator Date hidden'!V88="x","x",U$2-'Indicator Date hidden'!V88)</f>
        <v>#REF!</v>
      </c>
      <c r="V87" s="129" t="e">
        <f>IF('Indicator Date hidden'!W88="x","x",V$2-'Indicator Date hidden'!W88)</f>
        <v>#REF!</v>
      </c>
      <c r="W87" s="129" t="e">
        <f>IF('Indicator Date hidden'!X88="x","x",W$2-'Indicator Date hidden'!X88)</f>
        <v>#REF!</v>
      </c>
      <c r="X87" s="129" t="e">
        <f>IF('Indicator Date hidden'!Y88="x","x",X$2-'Indicator Date hidden'!Y88)</f>
        <v>#REF!</v>
      </c>
      <c r="Y87" s="129" t="e">
        <f>IF('Indicator Date hidden'!Z88="x","x",Y$2-'Indicator Date hidden'!Z88)</f>
        <v>#REF!</v>
      </c>
      <c r="Z87" s="129" t="e">
        <f>IF('Indicator Date hidden'!AA88="x","x",Z$2-'Indicator Date hidden'!AA88)</f>
        <v>#REF!</v>
      </c>
      <c r="AA87" s="129" t="e">
        <f>IF('Indicator Date hidden'!AB88="x","x",AA$2-'Indicator Date hidden'!AB88)</f>
        <v>#REF!</v>
      </c>
      <c r="AB87" s="129" t="e">
        <f>IF('Indicator Date hidden'!AC88="x","x",AB$2-'Indicator Date hidden'!AC88)</f>
        <v>#REF!</v>
      </c>
      <c r="AC87" s="129" t="e">
        <f>IF('Indicator Date hidden'!AD88="x","x",AC$2-'Indicator Date hidden'!AD88)</f>
        <v>#REF!</v>
      </c>
      <c r="AD87" s="129" t="e">
        <f>IF('Indicator Date hidden'!AE88="x","x",AD$2-'Indicator Date hidden'!AE88)</f>
        <v>#REF!</v>
      </c>
      <c r="AE87" s="129" t="e">
        <f>IF('Indicator Date hidden'!AF88="x","x",AE$2-'Indicator Date hidden'!AF88)</f>
        <v>#REF!</v>
      </c>
      <c r="AF87" s="129" t="e">
        <f>IF('Indicator Date hidden'!AG88="x","x",AF$2-'Indicator Date hidden'!AG88)</f>
        <v>#REF!</v>
      </c>
      <c r="AG87" s="129" t="e">
        <f>IF('Indicator Date hidden'!AH88="x","x",AG$2-'Indicator Date hidden'!AH88)</f>
        <v>#REF!</v>
      </c>
      <c r="AH87" s="129" t="e">
        <f>IF('Indicator Date hidden'!AI88="x","x",AH$2-'Indicator Date hidden'!AI88)</f>
        <v>#REF!</v>
      </c>
      <c r="AI87" s="129" t="e">
        <f>IF('Indicator Date hidden'!AJ88="x","x",AI$2-'Indicator Date hidden'!AJ88)</f>
        <v>#REF!</v>
      </c>
      <c r="AJ87" s="129" t="e">
        <f>IF('Indicator Date hidden'!AK88="x","x",AJ$2-'Indicator Date hidden'!AK88)</f>
        <v>#REF!</v>
      </c>
      <c r="AK87" s="129" t="e">
        <f>IF('Indicator Date hidden'!AL88="x","x",AK$2-'Indicator Date hidden'!AL88)</f>
        <v>#REF!</v>
      </c>
      <c r="AL87" s="129" t="e">
        <f>IF('Indicator Date hidden'!AM88="x","x",AL$2-'Indicator Date hidden'!AM88)</f>
        <v>#REF!</v>
      </c>
      <c r="AM87" s="129" t="e">
        <f>IF('Indicator Date hidden'!AN88="x","x",AM$2-'Indicator Date hidden'!AN88)</f>
        <v>#REF!</v>
      </c>
      <c r="AN87" s="129" t="e">
        <f>IF('Indicator Date hidden'!AO88="x","x",AN$2-'Indicator Date hidden'!AO88)</f>
        <v>#REF!</v>
      </c>
      <c r="AO87" s="129" t="e">
        <f>IF('Indicator Date hidden'!AP88="x","x",AO$2-'Indicator Date hidden'!AP88)</f>
        <v>#REF!</v>
      </c>
      <c r="AP87" s="129" t="e">
        <f>IF('Indicator Date hidden'!AQ88="x","x",AP$2-'Indicator Date hidden'!AQ88)</f>
        <v>#REF!</v>
      </c>
      <c r="AQ87" s="129" t="e">
        <f>IF('Indicator Date hidden'!AR88="x","x",AQ$2-'Indicator Date hidden'!AR88)</f>
        <v>#REF!</v>
      </c>
      <c r="AR87" s="129" t="e">
        <f>IF('Indicator Date hidden'!AS88="x","x",AR$2-'Indicator Date hidden'!AS88)</f>
        <v>#REF!</v>
      </c>
      <c r="AS87" s="129" t="e">
        <f>IF('Indicator Date hidden'!AT88="x","x",AS$2-'Indicator Date hidden'!AT88)</f>
        <v>#REF!</v>
      </c>
      <c r="AT87" s="129" t="e">
        <f>IF('Indicator Date hidden'!AU88="x","x",AT$2-'Indicator Date hidden'!AU88)</f>
        <v>#REF!</v>
      </c>
      <c r="AU87" s="129" t="e">
        <f>IF('Indicator Date hidden'!AV88="x","x",AU$2-'Indicator Date hidden'!AV88)</f>
        <v>#REF!</v>
      </c>
      <c r="AV87" s="129" t="e">
        <f>IF('Indicator Date hidden'!AW88="x","x",AV$2-'Indicator Date hidden'!AW88)</f>
        <v>#REF!</v>
      </c>
      <c r="AW87" s="129" t="e">
        <f>IF('Indicator Date hidden'!AX88="x","x",AW$2-'Indicator Date hidden'!AX88)</f>
        <v>#REF!</v>
      </c>
      <c r="AX87" s="129" t="e">
        <f>IF('Indicator Date hidden'!AY88="x","x",AX$2-'Indicator Date hidden'!AY88)</f>
        <v>#REF!</v>
      </c>
      <c r="AY87" s="129" t="e">
        <f>IF('Indicator Date hidden'!AZ88="x","x",AY$2-'Indicator Date hidden'!AZ88)</f>
        <v>#REF!</v>
      </c>
      <c r="AZ87" s="129" t="e">
        <f>IF('Indicator Date hidden'!BA88="x","x",AZ$2-'Indicator Date hidden'!BA88)</f>
        <v>#REF!</v>
      </c>
      <c r="BA87" s="129" t="e">
        <f>IF('Indicator Date hidden'!BB88="x","x",BA$2-'Indicator Date hidden'!BB88)</f>
        <v>#REF!</v>
      </c>
      <c r="BB87" s="129" t="e">
        <f>IF('Indicator Date hidden'!BC88="x","x",BB$2-'Indicator Date hidden'!BC88)</f>
        <v>#REF!</v>
      </c>
      <c r="BC87" s="129" t="e">
        <f>IF('Indicator Date hidden'!BD88="x","x",BC$2-'Indicator Date hidden'!BD88)</f>
        <v>#REF!</v>
      </c>
      <c r="BD87" s="129" t="e">
        <f>IF('Indicator Date hidden'!BE88="x","x",BD$2-'Indicator Date hidden'!BE88)</f>
        <v>#REF!</v>
      </c>
      <c r="BE87" s="129" t="e">
        <f>IF('Indicator Date hidden'!BF88="x","x",BE$2-'Indicator Date hidden'!BF88)</f>
        <v>#REF!</v>
      </c>
      <c r="BF87" s="129" t="e">
        <f>IF('Indicator Date hidden'!BG88="x","x",BF$2-'Indicator Date hidden'!BG88)</f>
        <v>#REF!</v>
      </c>
      <c r="BG87" s="129" t="e">
        <f>IF('Indicator Date hidden'!BH88="x","x",BG$2-'Indicator Date hidden'!BH88)</f>
        <v>#REF!</v>
      </c>
      <c r="BH87" s="129" t="e">
        <f>IF('Indicator Date hidden'!BI88="x","x",BH$2-'Indicator Date hidden'!BI88)</f>
        <v>#REF!</v>
      </c>
      <c r="BI87" s="129" t="e">
        <f>IF('Indicator Date hidden'!BJ88="x","x",BI$2-'Indicator Date hidden'!BJ88)</f>
        <v>#REF!</v>
      </c>
      <c r="BJ87" s="129" t="e">
        <f>IF('Indicator Date hidden'!BK88="x","x",BJ$2-'Indicator Date hidden'!BK88)</f>
        <v>#REF!</v>
      </c>
      <c r="BK87" s="129" t="e">
        <f>IF('Indicator Date hidden'!BL88="x","x",BK$2-'Indicator Date hidden'!BL88)</f>
        <v>#REF!</v>
      </c>
      <c r="BL87" s="129" t="e">
        <f>IF('Indicator Date hidden'!BM88="x","x",BL$2-'Indicator Date hidden'!BM88)</f>
        <v>#REF!</v>
      </c>
      <c r="BM87" s="129" t="e">
        <f>IF('Indicator Date hidden'!BN88="x","x",BM$2-'Indicator Date hidden'!BN88)</f>
        <v>#REF!</v>
      </c>
      <c r="BN87" s="129" t="e">
        <f>IF('Indicator Date hidden'!BO88="x","x",BN$2-'Indicator Date hidden'!BO88)</f>
        <v>#REF!</v>
      </c>
      <c r="BO87" s="129" t="e">
        <f>IF('Indicator Date hidden'!BP88="x","x",BO$2-'Indicator Date hidden'!BP88)</f>
        <v>#REF!</v>
      </c>
      <c r="BP87" s="129" t="e">
        <f>IF('Indicator Date hidden'!BQ88="x","x",BP$2-'Indicator Date hidden'!BQ88)</f>
        <v>#REF!</v>
      </c>
      <c r="BQ87" s="129" t="e">
        <f>IF('Indicator Date hidden'!BR88="x","x",BQ$2-'Indicator Date hidden'!BR88)</f>
        <v>#REF!</v>
      </c>
      <c r="BR87" s="129" t="e">
        <f>IF('Indicator Date hidden'!BS88="x","x",BR$2-'Indicator Date hidden'!BS88)</f>
        <v>#REF!</v>
      </c>
      <c r="BS87" s="129" t="e">
        <f>IF('Indicator Date hidden'!BT88="x","x",BS$2-'Indicator Date hidden'!BT88)</f>
        <v>#REF!</v>
      </c>
      <c r="BT87" s="129" t="e">
        <f>IF('Indicator Date hidden'!BU88="x","x",BT$2-'Indicator Date hidden'!BU88)</f>
        <v>#REF!</v>
      </c>
      <c r="BU87" s="129" t="e">
        <f>IF('Indicator Date hidden'!BV88="x","x",BU$2-'Indicator Date hidden'!BV88)</f>
        <v>#REF!</v>
      </c>
      <c r="BV87" s="129" t="e">
        <f>IF('Indicator Date hidden'!BW88="x","x",BV$2-'Indicator Date hidden'!BW88)</f>
        <v>#REF!</v>
      </c>
      <c r="BW87" s="129" t="e">
        <f>IF('Indicator Date hidden'!BX88="x","x",BW$2-'Indicator Date hidden'!BX88)</f>
        <v>#REF!</v>
      </c>
      <c r="BX87" s="129" t="e">
        <f>IF('Indicator Date hidden'!BY88="x","x",BX$2-'Indicator Date hidden'!BY88)</f>
        <v>#REF!</v>
      </c>
      <c r="BY87" s="5" t="e">
        <f t="shared" si="10"/>
        <v>#REF!</v>
      </c>
      <c r="BZ87" s="130" t="e">
        <f t="shared" si="11"/>
        <v>#REF!</v>
      </c>
      <c r="CA87" s="5">
        <f t="shared" si="12"/>
        <v>0</v>
      </c>
      <c r="CB87" s="130" t="e">
        <f t="shared" si="13"/>
        <v>#REF!</v>
      </c>
      <c r="CC87" s="133" t="e">
        <f t="shared" si="14"/>
        <v>#REF!</v>
      </c>
    </row>
    <row r="88" spans="1:81" x14ac:dyDescent="0.25">
      <c r="A88" t="s">
        <v>160</v>
      </c>
      <c r="B88" s="129" t="e">
        <f>IF('Indicator Date hidden'!C89="x","x",B$2-'Indicator Date hidden'!C89)</f>
        <v>#REF!</v>
      </c>
      <c r="C88" s="129" t="e">
        <f>IF('Indicator Date hidden'!D89="x","x",C$2-'Indicator Date hidden'!D89)</f>
        <v>#REF!</v>
      </c>
      <c r="D88" s="129" t="e">
        <f>IF('Indicator Date hidden'!E89="x","x",D$2-'Indicator Date hidden'!E89)</f>
        <v>#REF!</v>
      </c>
      <c r="E88" s="129" t="e">
        <f>IF('Indicator Date hidden'!F89="x","x",E$2-'Indicator Date hidden'!F89)</f>
        <v>#REF!</v>
      </c>
      <c r="F88" s="129" t="e">
        <f>IF('Indicator Date hidden'!G89="x","x",F$2-'Indicator Date hidden'!G89)</f>
        <v>#REF!</v>
      </c>
      <c r="G88" s="129" t="e">
        <f>IF('Indicator Date hidden'!H89="x","x",G$2-'Indicator Date hidden'!H89)</f>
        <v>#REF!</v>
      </c>
      <c r="H88" s="129" t="e">
        <f>IF('Indicator Date hidden'!I89="x","x",H$2-'Indicator Date hidden'!I89)</f>
        <v>#REF!</v>
      </c>
      <c r="I88" s="129" t="e">
        <f>IF('Indicator Date hidden'!J89="x","x",I$2-'Indicator Date hidden'!J89)</f>
        <v>#REF!</v>
      </c>
      <c r="J88" s="129" t="e">
        <f>IF('Indicator Date hidden'!K89="x","x",J$2-'Indicator Date hidden'!K89)</f>
        <v>#REF!</v>
      </c>
      <c r="K88" s="129" t="e">
        <f>IF('Indicator Date hidden'!L89="x","x",K$2-'Indicator Date hidden'!L89)</f>
        <v>#REF!</v>
      </c>
      <c r="L88" s="129" t="e">
        <f>IF('Indicator Date hidden'!M89="x","x",L$2-'Indicator Date hidden'!M89)</f>
        <v>#REF!</v>
      </c>
      <c r="M88" s="129" t="e">
        <f>IF('Indicator Date hidden'!N89="x","x",M$2-'Indicator Date hidden'!N89)</f>
        <v>#REF!</v>
      </c>
      <c r="N88" s="129" t="e">
        <f>IF('Indicator Date hidden'!O89="x","x",N$2-'Indicator Date hidden'!O89)</f>
        <v>#REF!</v>
      </c>
      <c r="O88" s="129" t="e">
        <f>IF('Indicator Date hidden'!P89="x","x",O$2-'Indicator Date hidden'!P89)</f>
        <v>#REF!</v>
      </c>
      <c r="P88" s="129" t="e">
        <f>IF('Indicator Date hidden'!Q89="x","x",P$2-'Indicator Date hidden'!Q89)</f>
        <v>#REF!</v>
      </c>
      <c r="Q88" s="129" t="e">
        <f>IF('Indicator Date hidden'!R89="x","x",Q$2-'Indicator Date hidden'!R89)</f>
        <v>#REF!</v>
      </c>
      <c r="R88" s="129" t="e">
        <f>IF('Indicator Date hidden'!S89="x","x",R$2-'Indicator Date hidden'!S89)</f>
        <v>#REF!</v>
      </c>
      <c r="S88" s="129" t="e">
        <f>IF('Indicator Date hidden'!T89="x","x",S$2-'Indicator Date hidden'!T89)</f>
        <v>#REF!</v>
      </c>
      <c r="T88" s="129" t="e">
        <f>IF('Indicator Date hidden'!U89="x","x",T$2-'Indicator Date hidden'!U89)</f>
        <v>#REF!</v>
      </c>
      <c r="U88" s="129" t="e">
        <f>IF('Indicator Date hidden'!V89="x","x",U$2-'Indicator Date hidden'!V89)</f>
        <v>#REF!</v>
      </c>
      <c r="V88" s="129" t="e">
        <f>IF('Indicator Date hidden'!W89="x","x",V$2-'Indicator Date hidden'!W89)</f>
        <v>#REF!</v>
      </c>
      <c r="W88" s="129" t="e">
        <f>IF('Indicator Date hidden'!X89="x","x",W$2-'Indicator Date hidden'!X89)</f>
        <v>#REF!</v>
      </c>
      <c r="X88" s="129" t="e">
        <f>IF('Indicator Date hidden'!Y89="x","x",X$2-'Indicator Date hidden'!Y89)</f>
        <v>#REF!</v>
      </c>
      <c r="Y88" s="129" t="e">
        <f>IF('Indicator Date hidden'!Z89="x","x",Y$2-'Indicator Date hidden'!Z89)</f>
        <v>#REF!</v>
      </c>
      <c r="Z88" s="129" t="e">
        <f>IF('Indicator Date hidden'!AA89="x","x",Z$2-'Indicator Date hidden'!AA89)</f>
        <v>#REF!</v>
      </c>
      <c r="AA88" s="129" t="e">
        <f>IF('Indicator Date hidden'!AB89="x","x",AA$2-'Indicator Date hidden'!AB89)</f>
        <v>#REF!</v>
      </c>
      <c r="AB88" s="129" t="e">
        <f>IF('Indicator Date hidden'!AC89="x","x",AB$2-'Indicator Date hidden'!AC89)</f>
        <v>#REF!</v>
      </c>
      <c r="AC88" s="129" t="e">
        <f>IF('Indicator Date hidden'!AD89="x","x",AC$2-'Indicator Date hidden'!AD89)</f>
        <v>#REF!</v>
      </c>
      <c r="AD88" s="129" t="e">
        <f>IF('Indicator Date hidden'!AE89="x","x",AD$2-'Indicator Date hidden'!AE89)</f>
        <v>#REF!</v>
      </c>
      <c r="AE88" s="129" t="e">
        <f>IF('Indicator Date hidden'!AF89="x","x",AE$2-'Indicator Date hidden'!AF89)</f>
        <v>#REF!</v>
      </c>
      <c r="AF88" s="129" t="e">
        <f>IF('Indicator Date hidden'!AG89="x","x",AF$2-'Indicator Date hidden'!AG89)</f>
        <v>#REF!</v>
      </c>
      <c r="AG88" s="129" t="e">
        <f>IF('Indicator Date hidden'!AH89="x","x",AG$2-'Indicator Date hidden'!AH89)</f>
        <v>#REF!</v>
      </c>
      <c r="AH88" s="129" t="e">
        <f>IF('Indicator Date hidden'!AI89="x","x",AH$2-'Indicator Date hidden'!AI89)</f>
        <v>#REF!</v>
      </c>
      <c r="AI88" s="129" t="e">
        <f>IF('Indicator Date hidden'!AJ89="x","x",AI$2-'Indicator Date hidden'!AJ89)</f>
        <v>#REF!</v>
      </c>
      <c r="AJ88" s="129" t="e">
        <f>IF('Indicator Date hidden'!AK89="x","x",AJ$2-'Indicator Date hidden'!AK89)</f>
        <v>#REF!</v>
      </c>
      <c r="AK88" s="129" t="e">
        <f>IF('Indicator Date hidden'!AL89="x","x",AK$2-'Indicator Date hidden'!AL89)</f>
        <v>#REF!</v>
      </c>
      <c r="AL88" s="129" t="e">
        <f>IF('Indicator Date hidden'!AM89="x","x",AL$2-'Indicator Date hidden'!AM89)</f>
        <v>#REF!</v>
      </c>
      <c r="AM88" s="129" t="e">
        <f>IF('Indicator Date hidden'!AN89="x","x",AM$2-'Indicator Date hidden'!AN89)</f>
        <v>#REF!</v>
      </c>
      <c r="AN88" s="129" t="e">
        <f>IF('Indicator Date hidden'!AO89="x","x",AN$2-'Indicator Date hidden'!AO89)</f>
        <v>#REF!</v>
      </c>
      <c r="AO88" s="129" t="e">
        <f>IF('Indicator Date hidden'!AP89="x","x",AO$2-'Indicator Date hidden'!AP89)</f>
        <v>#REF!</v>
      </c>
      <c r="AP88" s="129" t="e">
        <f>IF('Indicator Date hidden'!AQ89="x","x",AP$2-'Indicator Date hidden'!AQ89)</f>
        <v>#REF!</v>
      </c>
      <c r="AQ88" s="129" t="e">
        <f>IF('Indicator Date hidden'!AR89="x","x",AQ$2-'Indicator Date hidden'!AR89)</f>
        <v>#REF!</v>
      </c>
      <c r="AR88" s="129" t="e">
        <f>IF('Indicator Date hidden'!AS89="x","x",AR$2-'Indicator Date hidden'!AS89)</f>
        <v>#REF!</v>
      </c>
      <c r="AS88" s="129" t="e">
        <f>IF('Indicator Date hidden'!AT89="x","x",AS$2-'Indicator Date hidden'!AT89)</f>
        <v>#REF!</v>
      </c>
      <c r="AT88" s="129" t="e">
        <f>IF('Indicator Date hidden'!AU89="x","x",AT$2-'Indicator Date hidden'!AU89)</f>
        <v>#REF!</v>
      </c>
      <c r="AU88" s="129" t="e">
        <f>IF('Indicator Date hidden'!AV89="x","x",AU$2-'Indicator Date hidden'!AV89)</f>
        <v>#REF!</v>
      </c>
      <c r="AV88" s="129" t="e">
        <f>IF('Indicator Date hidden'!AW89="x","x",AV$2-'Indicator Date hidden'!AW89)</f>
        <v>#REF!</v>
      </c>
      <c r="AW88" s="129" t="e">
        <f>IF('Indicator Date hidden'!AX89="x","x",AW$2-'Indicator Date hidden'!AX89)</f>
        <v>#REF!</v>
      </c>
      <c r="AX88" s="129" t="e">
        <f>IF('Indicator Date hidden'!AY89="x","x",AX$2-'Indicator Date hidden'!AY89)</f>
        <v>#REF!</v>
      </c>
      <c r="AY88" s="129" t="e">
        <f>IF('Indicator Date hidden'!AZ89="x","x",AY$2-'Indicator Date hidden'!AZ89)</f>
        <v>#REF!</v>
      </c>
      <c r="AZ88" s="129" t="e">
        <f>IF('Indicator Date hidden'!BA89="x","x",AZ$2-'Indicator Date hidden'!BA89)</f>
        <v>#REF!</v>
      </c>
      <c r="BA88" s="129" t="e">
        <f>IF('Indicator Date hidden'!BB89="x","x",BA$2-'Indicator Date hidden'!BB89)</f>
        <v>#REF!</v>
      </c>
      <c r="BB88" s="129" t="e">
        <f>IF('Indicator Date hidden'!BC89="x","x",BB$2-'Indicator Date hidden'!BC89)</f>
        <v>#REF!</v>
      </c>
      <c r="BC88" s="129" t="e">
        <f>IF('Indicator Date hidden'!BD89="x","x",BC$2-'Indicator Date hidden'!BD89)</f>
        <v>#REF!</v>
      </c>
      <c r="BD88" s="129" t="e">
        <f>IF('Indicator Date hidden'!BE89="x","x",BD$2-'Indicator Date hidden'!BE89)</f>
        <v>#REF!</v>
      </c>
      <c r="BE88" s="129" t="e">
        <f>IF('Indicator Date hidden'!BF89="x","x",BE$2-'Indicator Date hidden'!BF89)</f>
        <v>#REF!</v>
      </c>
      <c r="BF88" s="129" t="e">
        <f>IF('Indicator Date hidden'!BG89="x","x",BF$2-'Indicator Date hidden'!BG89)</f>
        <v>#REF!</v>
      </c>
      <c r="BG88" s="129" t="e">
        <f>IF('Indicator Date hidden'!BH89="x","x",BG$2-'Indicator Date hidden'!BH89)</f>
        <v>#REF!</v>
      </c>
      <c r="BH88" s="129" t="e">
        <f>IF('Indicator Date hidden'!BI89="x","x",BH$2-'Indicator Date hidden'!BI89)</f>
        <v>#REF!</v>
      </c>
      <c r="BI88" s="129" t="e">
        <f>IF('Indicator Date hidden'!BJ89="x","x",BI$2-'Indicator Date hidden'!BJ89)</f>
        <v>#REF!</v>
      </c>
      <c r="BJ88" s="129" t="e">
        <f>IF('Indicator Date hidden'!BK89="x","x",BJ$2-'Indicator Date hidden'!BK89)</f>
        <v>#REF!</v>
      </c>
      <c r="BK88" s="129" t="e">
        <f>IF('Indicator Date hidden'!BL89="x","x",BK$2-'Indicator Date hidden'!BL89)</f>
        <v>#REF!</v>
      </c>
      <c r="BL88" s="129" t="e">
        <f>IF('Indicator Date hidden'!BM89="x","x",BL$2-'Indicator Date hidden'!BM89)</f>
        <v>#REF!</v>
      </c>
      <c r="BM88" s="129" t="e">
        <f>IF('Indicator Date hidden'!BN89="x","x",BM$2-'Indicator Date hidden'!BN89)</f>
        <v>#REF!</v>
      </c>
      <c r="BN88" s="129" t="e">
        <f>IF('Indicator Date hidden'!BO89="x","x",BN$2-'Indicator Date hidden'!BO89)</f>
        <v>#REF!</v>
      </c>
      <c r="BO88" s="129" t="e">
        <f>IF('Indicator Date hidden'!BP89="x","x",BO$2-'Indicator Date hidden'!BP89)</f>
        <v>#REF!</v>
      </c>
      <c r="BP88" s="129" t="e">
        <f>IF('Indicator Date hidden'!BQ89="x","x",BP$2-'Indicator Date hidden'!BQ89)</f>
        <v>#REF!</v>
      </c>
      <c r="BQ88" s="129" t="e">
        <f>IF('Indicator Date hidden'!BR89="x","x",BQ$2-'Indicator Date hidden'!BR89)</f>
        <v>#REF!</v>
      </c>
      <c r="BR88" s="129" t="e">
        <f>IF('Indicator Date hidden'!BS89="x","x",BR$2-'Indicator Date hidden'!BS89)</f>
        <v>#REF!</v>
      </c>
      <c r="BS88" s="129" t="e">
        <f>IF('Indicator Date hidden'!BT89="x","x",BS$2-'Indicator Date hidden'!BT89)</f>
        <v>#REF!</v>
      </c>
      <c r="BT88" s="129" t="e">
        <f>IF('Indicator Date hidden'!BU89="x","x",BT$2-'Indicator Date hidden'!BU89)</f>
        <v>#REF!</v>
      </c>
      <c r="BU88" s="129" t="e">
        <f>IF('Indicator Date hidden'!BV89="x","x",BU$2-'Indicator Date hidden'!BV89)</f>
        <v>#REF!</v>
      </c>
      <c r="BV88" s="129" t="e">
        <f>IF('Indicator Date hidden'!BW89="x","x",BV$2-'Indicator Date hidden'!BW89)</f>
        <v>#REF!</v>
      </c>
      <c r="BW88" s="129" t="e">
        <f>IF('Indicator Date hidden'!BX89="x","x",BW$2-'Indicator Date hidden'!BX89)</f>
        <v>#REF!</v>
      </c>
      <c r="BX88" s="129" t="e">
        <f>IF('Indicator Date hidden'!BY89="x","x",BX$2-'Indicator Date hidden'!BY89)</f>
        <v>#REF!</v>
      </c>
      <c r="BY88" s="5" t="e">
        <f t="shared" si="10"/>
        <v>#REF!</v>
      </c>
      <c r="BZ88" s="130" t="e">
        <f t="shared" si="11"/>
        <v>#REF!</v>
      </c>
      <c r="CA88" s="5">
        <f t="shared" si="12"/>
        <v>0</v>
      </c>
      <c r="CB88" s="130" t="e">
        <f t="shared" si="13"/>
        <v>#REF!</v>
      </c>
      <c r="CC88" s="133" t="e">
        <f t="shared" si="14"/>
        <v>#REF!</v>
      </c>
    </row>
    <row r="89" spans="1:81" x14ac:dyDescent="0.25">
      <c r="A89" t="s">
        <v>162</v>
      </c>
      <c r="B89" s="129" t="e">
        <f>IF('Indicator Date hidden'!C90="x","x",B$2-'Indicator Date hidden'!C90)</f>
        <v>#REF!</v>
      </c>
      <c r="C89" s="129" t="e">
        <f>IF('Indicator Date hidden'!D90="x","x",C$2-'Indicator Date hidden'!D90)</f>
        <v>#REF!</v>
      </c>
      <c r="D89" s="129" t="e">
        <f>IF('Indicator Date hidden'!E90="x","x",D$2-'Indicator Date hidden'!E90)</f>
        <v>#REF!</v>
      </c>
      <c r="E89" s="129" t="e">
        <f>IF('Indicator Date hidden'!F90="x","x",E$2-'Indicator Date hidden'!F90)</f>
        <v>#REF!</v>
      </c>
      <c r="F89" s="129" t="e">
        <f>IF('Indicator Date hidden'!G90="x","x",F$2-'Indicator Date hidden'!G90)</f>
        <v>#REF!</v>
      </c>
      <c r="G89" s="129" t="e">
        <f>IF('Indicator Date hidden'!H90="x","x",G$2-'Indicator Date hidden'!H90)</f>
        <v>#REF!</v>
      </c>
      <c r="H89" s="129" t="e">
        <f>IF('Indicator Date hidden'!I90="x","x",H$2-'Indicator Date hidden'!I90)</f>
        <v>#REF!</v>
      </c>
      <c r="I89" s="129" t="e">
        <f>IF('Indicator Date hidden'!J90="x","x",I$2-'Indicator Date hidden'!J90)</f>
        <v>#REF!</v>
      </c>
      <c r="J89" s="129" t="e">
        <f>IF('Indicator Date hidden'!K90="x","x",J$2-'Indicator Date hidden'!K90)</f>
        <v>#REF!</v>
      </c>
      <c r="K89" s="129" t="e">
        <f>IF('Indicator Date hidden'!L90="x","x",K$2-'Indicator Date hidden'!L90)</f>
        <v>#REF!</v>
      </c>
      <c r="L89" s="129" t="e">
        <f>IF('Indicator Date hidden'!M90="x","x",L$2-'Indicator Date hidden'!M90)</f>
        <v>#REF!</v>
      </c>
      <c r="M89" s="129" t="e">
        <f>IF('Indicator Date hidden'!N90="x","x",M$2-'Indicator Date hidden'!N90)</f>
        <v>#REF!</v>
      </c>
      <c r="N89" s="129" t="e">
        <f>IF('Indicator Date hidden'!O90="x","x",N$2-'Indicator Date hidden'!O90)</f>
        <v>#REF!</v>
      </c>
      <c r="O89" s="129" t="e">
        <f>IF('Indicator Date hidden'!P90="x","x",O$2-'Indicator Date hidden'!P90)</f>
        <v>#REF!</v>
      </c>
      <c r="P89" s="129" t="e">
        <f>IF('Indicator Date hidden'!Q90="x","x",P$2-'Indicator Date hidden'!Q90)</f>
        <v>#REF!</v>
      </c>
      <c r="Q89" s="129" t="e">
        <f>IF('Indicator Date hidden'!R90="x","x",Q$2-'Indicator Date hidden'!R90)</f>
        <v>#REF!</v>
      </c>
      <c r="R89" s="129" t="e">
        <f>IF('Indicator Date hidden'!S90="x","x",R$2-'Indicator Date hidden'!S90)</f>
        <v>#REF!</v>
      </c>
      <c r="S89" s="129" t="e">
        <f>IF('Indicator Date hidden'!T90="x","x",S$2-'Indicator Date hidden'!T90)</f>
        <v>#REF!</v>
      </c>
      <c r="T89" s="129" t="e">
        <f>IF('Indicator Date hidden'!U90="x","x",T$2-'Indicator Date hidden'!U90)</f>
        <v>#REF!</v>
      </c>
      <c r="U89" s="129" t="e">
        <f>IF('Indicator Date hidden'!V90="x","x",U$2-'Indicator Date hidden'!V90)</f>
        <v>#REF!</v>
      </c>
      <c r="V89" s="129" t="e">
        <f>IF('Indicator Date hidden'!W90="x","x",V$2-'Indicator Date hidden'!W90)</f>
        <v>#REF!</v>
      </c>
      <c r="W89" s="129" t="e">
        <f>IF('Indicator Date hidden'!X90="x","x",W$2-'Indicator Date hidden'!X90)</f>
        <v>#REF!</v>
      </c>
      <c r="X89" s="129" t="e">
        <f>IF('Indicator Date hidden'!Y90="x","x",X$2-'Indicator Date hidden'!Y90)</f>
        <v>#REF!</v>
      </c>
      <c r="Y89" s="129" t="e">
        <f>IF('Indicator Date hidden'!Z90="x","x",Y$2-'Indicator Date hidden'!Z90)</f>
        <v>#REF!</v>
      </c>
      <c r="Z89" s="129" t="e">
        <f>IF('Indicator Date hidden'!AA90="x","x",Z$2-'Indicator Date hidden'!AA90)</f>
        <v>#REF!</v>
      </c>
      <c r="AA89" s="129" t="e">
        <f>IF('Indicator Date hidden'!AB90="x","x",AA$2-'Indicator Date hidden'!AB90)</f>
        <v>#REF!</v>
      </c>
      <c r="AB89" s="129" t="e">
        <f>IF('Indicator Date hidden'!AC90="x","x",AB$2-'Indicator Date hidden'!AC90)</f>
        <v>#REF!</v>
      </c>
      <c r="AC89" s="129" t="e">
        <f>IF('Indicator Date hidden'!AD90="x","x",AC$2-'Indicator Date hidden'!AD90)</f>
        <v>#REF!</v>
      </c>
      <c r="AD89" s="129" t="e">
        <f>IF('Indicator Date hidden'!AE90="x","x",AD$2-'Indicator Date hidden'!AE90)</f>
        <v>#REF!</v>
      </c>
      <c r="AE89" s="129" t="e">
        <f>IF('Indicator Date hidden'!AF90="x","x",AE$2-'Indicator Date hidden'!AF90)</f>
        <v>#REF!</v>
      </c>
      <c r="AF89" s="129" t="e">
        <f>IF('Indicator Date hidden'!AG90="x","x",AF$2-'Indicator Date hidden'!AG90)</f>
        <v>#REF!</v>
      </c>
      <c r="AG89" s="129" t="e">
        <f>IF('Indicator Date hidden'!AH90="x","x",AG$2-'Indicator Date hidden'!AH90)</f>
        <v>#REF!</v>
      </c>
      <c r="AH89" s="129" t="e">
        <f>IF('Indicator Date hidden'!AI90="x","x",AH$2-'Indicator Date hidden'!AI90)</f>
        <v>#REF!</v>
      </c>
      <c r="AI89" s="129" t="e">
        <f>IF('Indicator Date hidden'!AJ90="x","x",AI$2-'Indicator Date hidden'!AJ90)</f>
        <v>#REF!</v>
      </c>
      <c r="AJ89" s="129" t="e">
        <f>IF('Indicator Date hidden'!AK90="x","x",AJ$2-'Indicator Date hidden'!AK90)</f>
        <v>#REF!</v>
      </c>
      <c r="AK89" s="129" t="e">
        <f>IF('Indicator Date hidden'!AL90="x","x",AK$2-'Indicator Date hidden'!AL90)</f>
        <v>#REF!</v>
      </c>
      <c r="AL89" s="129" t="e">
        <f>IF('Indicator Date hidden'!AM90="x","x",AL$2-'Indicator Date hidden'!AM90)</f>
        <v>#REF!</v>
      </c>
      <c r="AM89" s="129" t="e">
        <f>IF('Indicator Date hidden'!AN90="x","x",AM$2-'Indicator Date hidden'!AN90)</f>
        <v>#REF!</v>
      </c>
      <c r="AN89" s="129" t="e">
        <f>IF('Indicator Date hidden'!AO90="x","x",AN$2-'Indicator Date hidden'!AO90)</f>
        <v>#REF!</v>
      </c>
      <c r="AO89" s="129" t="e">
        <f>IF('Indicator Date hidden'!AP90="x","x",AO$2-'Indicator Date hidden'!AP90)</f>
        <v>#REF!</v>
      </c>
      <c r="AP89" s="129" t="e">
        <f>IF('Indicator Date hidden'!AQ90="x","x",AP$2-'Indicator Date hidden'!AQ90)</f>
        <v>#REF!</v>
      </c>
      <c r="AQ89" s="129" t="e">
        <f>IF('Indicator Date hidden'!AR90="x","x",AQ$2-'Indicator Date hidden'!AR90)</f>
        <v>#REF!</v>
      </c>
      <c r="AR89" s="129" t="e">
        <f>IF('Indicator Date hidden'!AS90="x","x",AR$2-'Indicator Date hidden'!AS90)</f>
        <v>#REF!</v>
      </c>
      <c r="AS89" s="129" t="e">
        <f>IF('Indicator Date hidden'!AT90="x","x",AS$2-'Indicator Date hidden'!AT90)</f>
        <v>#REF!</v>
      </c>
      <c r="AT89" s="129" t="e">
        <f>IF('Indicator Date hidden'!AU90="x","x",AT$2-'Indicator Date hidden'!AU90)</f>
        <v>#REF!</v>
      </c>
      <c r="AU89" s="129" t="e">
        <f>IF('Indicator Date hidden'!AV90="x","x",AU$2-'Indicator Date hidden'!AV90)</f>
        <v>#REF!</v>
      </c>
      <c r="AV89" s="129" t="e">
        <f>IF('Indicator Date hidden'!AW90="x","x",AV$2-'Indicator Date hidden'!AW90)</f>
        <v>#REF!</v>
      </c>
      <c r="AW89" s="129" t="e">
        <f>IF('Indicator Date hidden'!AX90="x","x",AW$2-'Indicator Date hidden'!AX90)</f>
        <v>#REF!</v>
      </c>
      <c r="AX89" s="129" t="e">
        <f>IF('Indicator Date hidden'!AY90="x","x",AX$2-'Indicator Date hidden'!AY90)</f>
        <v>#REF!</v>
      </c>
      <c r="AY89" s="129" t="e">
        <f>IF('Indicator Date hidden'!AZ90="x","x",AY$2-'Indicator Date hidden'!AZ90)</f>
        <v>#REF!</v>
      </c>
      <c r="AZ89" s="129" t="e">
        <f>IF('Indicator Date hidden'!BA90="x","x",AZ$2-'Indicator Date hidden'!BA90)</f>
        <v>#REF!</v>
      </c>
      <c r="BA89" s="129" t="e">
        <f>IF('Indicator Date hidden'!BB90="x","x",BA$2-'Indicator Date hidden'!BB90)</f>
        <v>#REF!</v>
      </c>
      <c r="BB89" s="129" t="e">
        <f>IF('Indicator Date hidden'!BC90="x","x",BB$2-'Indicator Date hidden'!BC90)</f>
        <v>#REF!</v>
      </c>
      <c r="BC89" s="129" t="e">
        <f>IF('Indicator Date hidden'!BD90="x","x",BC$2-'Indicator Date hidden'!BD90)</f>
        <v>#REF!</v>
      </c>
      <c r="BD89" s="129" t="e">
        <f>IF('Indicator Date hidden'!BE90="x","x",BD$2-'Indicator Date hidden'!BE90)</f>
        <v>#REF!</v>
      </c>
      <c r="BE89" s="129" t="e">
        <f>IF('Indicator Date hidden'!BF90="x","x",BE$2-'Indicator Date hidden'!BF90)</f>
        <v>#REF!</v>
      </c>
      <c r="BF89" s="129" t="e">
        <f>IF('Indicator Date hidden'!BG90="x","x",BF$2-'Indicator Date hidden'!BG90)</f>
        <v>#REF!</v>
      </c>
      <c r="BG89" s="129" t="e">
        <f>IF('Indicator Date hidden'!BH90="x","x",BG$2-'Indicator Date hidden'!BH90)</f>
        <v>#REF!</v>
      </c>
      <c r="BH89" s="129" t="e">
        <f>IF('Indicator Date hidden'!BI90="x","x",BH$2-'Indicator Date hidden'!BI90)</f>
        <v>#REF!</v>
      </c>
      <c r="BI89" s="129" t="e">
        <f>IF('Indicator Date hidden'!BJ90="x","x",BI$2-'Indicator Date hidden'!BJ90)</f>
        <v>#REF!</v>
      </c>
      <c r="BJ89" s="129" t="e">
        <f>IF('Indicator Date hidden'!BK90="x","x",BJ$2-'Indicator Date hidden'!BK90)</f>
        <v>#REF!</v>
      </c>
      <c r="BK89" s="129" t="e">
        <f>IF('Indicator Date hidden'!BL90="x","x",BK$2-'Indicator Date hidden'!BL90)</f>
        <v>#REF!</v>
      </c>
      <c r="BL89" s="129" t="e">
        <f>IF('Indicator Date hidden'!BM90="x","x",BL$2-'Indicator Date hidden'!BM90)</f>
        <v>#REF!</v>
      </c>
      <c r="BM89" s="129" t="e">
        <f>IF('Indicator Date hidden'!BN90="x","x",BM$2-'Indicator Date hidden'!BN90)</f>
        <v>#REF!</v>
      </c>
      <c r="BN89" s="129" t="e">
        <f>IF('Indicator Date hidden'!BO90="x","x",BN$2-'Indicator Date hidden'!BO90)</f>
        <v>#REF!</v>
      </c>
      <c r="BO89" s="129" t="e">
        <f>IF('Indicator Date hidden'!BP90="x","x",BO$2-'Indicator Date hidden'!BP90)</f>
        <v>#REF!</v>
      </c>
      <c r="BP89" s="129" t="e">
        <f>IF('Indicator Date hidden'!BQ90="x","x",BP$2-'Indicator Date hidden'!BQ90)</f>
        <v>#REF!</v>
      </c>
      <c r="BQ89" s="129" t="e">
        <f>IF('Indicator Date hidden'!BR90="x","x",BQ$2-'Indicator Date hidden'!BR90)</f>
        <v>#REF!</v>
      </c>
      <c r="BR89" s="129" t="e">
        <f>IF('Indicator Date hidden'!BS90="x","x",BR$2-'Indicator Date hidden'!BS90)</f>
        <v>#REF!</v>
      </c>
      <c r="BS89" s="129" t="e">
        <f>IF('Indicator Date hidden'!BT90="x","x",BS$2-'Indicator Date hidden'!BT90)</f>
        <v>#REF!</v>
      </c>
      <c r="BT89" s="129" t="e">
        <f>IF('Indicator Date hidden'!BU90="x","x",BT$2-'Indicator Date hidden'!BU90)</f>
        <v>#REF!</v>
      </c>
      <c r="BU89" s="129" t="e">
        <f>IF('Indicator Date hidden'!BV90="x","x",BU$2-'Indicator Date hidden'!BV90)</f>
        <v>#REF!</v>
      </c>
      <c r="BV89" s="129" t="e">
        <f>IF('Indicator Date hidden'!BW90="x","x",BV$2-'Indicator Date hidden'!BW90)</f>
        <v>#REF!</v>
      </c>
      <c r="BW89" s="129" t="e">
        <f>IF('Indicator Date hidden'!BX90="x","x",BW$2-'Indicator Date hidden'!BX90)</f>
        <v>#REF!</v>
      </c>
      <c r="BX89" s="129" t="e">
        <f>IF('Indicator Date hidden'!BY90="x","x",BX$2-'Indicator Date hidden'!BY90)</f>
        <v>#REF!</v>
      </c>
      <c r="BY89" s="5" t="e">
        <f t="shared" si="10"/>
        <v>#REF!</v>
      </c>
      <c r="BZ89" s="130" t="e">
        <f t="shared" si="11"/>
        <v>#REF!</v>
      </c>
      <c r="CA89" s="5">
        <f t="shared" si="12"/>
        <v>0</v>
      </c>
      <c r="CB89" s="130" t="e">
        <f t="shared" si="13"/>
        <v>#REF!</v>
      </c>
      <c r="CC89" s="133" t="e">
        <f t="shared" si="14"/>
        <v>#REF!</v>
      </c>
    </row>
    <row r="90" spans="1:81" x14ac:dyDescent="0.25">
      <c r="A90" t="s">
        <v>164</v>
      </c>
      <c r="B90" s="129" t="e">
        <f>IF('Indicator Date hidden'!C91="x","x",B$2-'Indicator Date hidden'!C91)</f>
        <v>#REF!</v>
      </c>
      <c r="C90" s="129" t="e">
        <f>IF('Indicator Date hidden'!D91="x","x",C$2-'Indicator Date hidden'!D91)</f>
        <v>#REF!</v>
      </c>
      <c r="D90" s="129" t="e">
        <f>IF('Indicator Date hidden'!E91="x","x",D$2-'Indicator Date hidden'!E91)</f>
        <v>#REF!</v>
      </c>
      <c r="E90" s="129" t="e">
        <f>IF('Indicator Date hidden'!F91="x","x",E$2-'Indicator Date hidden'!F91)</f>
        <v>#REF!</v>
      </c>
      <c r="F90" s="129" t="e">
        <f>IF('Indicator Date hidden'!G91="x","x",F$2-'Indicator Date hidden'!G91)</f>
        <v>#REF!</v>
      </c>
      <c r="G90" s="129" t="e">
        <f>IF('Indicator Date hidden'!H91="x","x",G$2-'Indicator Date hidden'!H91)</f>
        <v>#REF!</v>
      </c>
      <c r="H90" s="129" t="e">
        <f>IF('Indicator Date hidden'!I91="x","x",H$2-'Indicator Date hidden'!I91)</f>
        <v>#REF!</v>
      </c>
      <c r="I90" s="129" t="e">
        <f>IF('Indicator Date hidden'!J91="x","x",I$2-'Indicator Date hidden'!J91)</f>
        <v>#REF!</v>
      </c>
      <c r="J90" s="129" t="e">
        <f>IF('Indicator Date hidden'!K91="x","x",J$2-'Indicator Date hidden'!K91)</f>
        <v>#REF!</v>
      </c>
      <c r="K90" s="129" t="e">
        <f>IF('Indicator Date hidden'!L91="x","x",K$2-'Indicator Date hidden'!L91)</f>
        <v>#REF!</v>
      </c>
      <c r="L90" s="129" t="e">
        <f>IF('Indicator Date hidden'!M91="x","x",L$2-'Indicator Date hidden'!M91)</f>
        <v>#REF!</v>
      </c>
      <c r="M90" s="129" t="e">
        <f>IF('Indicator Date hidden'!N91="x","x",M$2-'Indicator Date hidden'!N91)</f>
        <v>#REF!</v>
      </c>
      <c r="N90" s="129" t="e">
        <f>IF('Indicator Date hidden'!O91="x","x",N$2-'Indicator Date hidden'!O91)</f>
        <v>#REF!</v>
      </c>
      <c r="O90" s="129" t="e">
        <f>IF('Indicator Date hidden'!P91="x","x",O$2-'Indicator Date hidden'!P91)</f>
        <v>#REF!</v>
      </c>
      <c r="P90" s="129" t="e">
        <f>IF('Indicator Date hidden'!Q91="x","x",P$2-'Indicator Date hidden'!Q91)</f>
        <v>#REF!</v>
      </c>
      <c r="Q90" s="129" t="e">
        <f>IF('Indicator Date hidden'!R91="x","x",Q$2-'Indicator Date hidden'!R91)</f>
        <v>#REF!</v>
      </c>
      <c r="R90" s="129" t="e">
        <f>IF('Indicator Date hidden'!S91="x","x",R$2-'Indicator Date hidden'!S91)</f>
        <v>#REF!</v>
      </c>
      <c r="S90" s="129" t="e">
        <f>IF('Indicator Date hidden'!T91="x","x",S$2-'Indicator Date hidden'!T91)</f>
        <v>#REF!</v>
      </c>
      <c r="T90" s="129" t="e">
        <f>IF('Indicator Date hidden'!U91="x","x",T$2-'Indicator Date hidden'!U91)</f>
        <v>#REF!</v>
      </c>
      <c r="U90" s="129" t="e">
        <f>IF('Indicator Date hidden'!V91="x","x",U$2-'Indicator Date hidden'!V91)</f>
        <v>#REF!</v>
      </c>
      <c r="V90" s="129" t="e">
        <f>IF('Indicator Date hidden'!W91="x","x",V$2-'Indicator Date hidden'!W91)</f>
        <v>#REF!</v>
      </c>
      <c r="W90" s="129" t="e">
        <f>IF('Indicator Date hidden'!X91="x","x",W$2-'Indicator Date hidden'!X91)</f>
        <v>#REF!</v>
      </c>
      <c r="X90" s="129" t="e">
        <f>IF('Indicator Date hidden'!Y91="x","x",X$2-'Indicator Date hidden'!Y91)</f>
        <v>#REF!</v>
      </c>
      <c r="Y90" s="129" t="e">
        <f>IF('Indicator Date hidden'!Z91="x","x",Y$2-'Indicator Date hidden'!Z91)</f>
        <v>#REF!</v>
      </c>
      <c r="Z90" s="129" t="e">
        <f>IF('Indicator Date hidden'!AA91="x","x",Z$2-'Indicator Date hidden'!AA91)</f>
        <v>#REF!</v>
      </c>
      <c r="AA90" s="129" t="e">
        <f>IF('Indicator Date hidden'!AB91="x","x",AA$2-'Indicator Date hidden'!AB91)</f>
        <v>#REF!</v>
      </c>
      <c r="AB90" s="129" t="e">
        <f>IF('Indicator Date hidden'!AC91="x","x",AB$2-'Indicator Date hidden'!AC91)</f>
        <v>#REF!</v>
      </c>
      <c r="AC90" s="129" t="e">
        <f>IF('Indicator Date hidden'!AD91="x","x",AC$2-'Indicator Date hidden'!AD91)</f>
        <v>#REF!</v>
      </c>
      <c r="AD90" s="129" t="e">
        <f>IF('Indicator Date hidden'!AE91="x","x",AD$2-'Indicator Date hidden'!AE91)</f>
        <v>#REF!</v>
      </c>
      <c r="AE90" s="129" t="e">
        <f>IF('Indicator Date hidden'!AF91="x","x",AE$2-'Indicator Date hidden'!AF91)</f>
        <v>#REF!</v>
      </c>
      <c r="AF90" s="129" t="e">
        <f>IF('Indicator Date hidden'!AG91="x","x",AF$2-'Indicator Date hidden'!AG91)</f>
        <v>#REF!</v>
      </c>
      <c r="AG90" s="129" t="e">
        <f>IF('Indicator Date hidden'!AH91="x","x",AG$2-'Indicator Date hidden'!AH91)</f>
        <v>#REF!</v>
      </c>
      <c r="AH90" s="129" t="e">
        <f>IF('Indicator Date hidden'!AI91="x","x",AH$2-'Indicator Date hidden'!AI91)</f>
        <v>#REF!</v>
      </c>
      <c r="AI90" s="129" t="e">
        <f>IF('Indicator Date hidden'!AJ91="x","x",AI$2-'Indicator Date hidden'!AJ91)</f>
        <v>#REF!</v>
      </c>
      <c r="AJ90" s="129" t="e">
        <f>IF('Indicator Date hidden'!AK91="x","x",AJ$2-'Indicator Date hidden'!AK91)</f>
        <v>#REF!</v>
      </c>
      <c r="AK90" s="129" t="e">
        <f>IF('Indicator Date hidden'!AL91="x","x",AK$2-'Indicator Date hidden'!AL91)</f>
        <v>#REF!</v>
      </c>
      <c r="AL90" s="129" t="e">
        <f>IF('Indicator Date hidden'!AM91="x","x",AL$2-'Indicator Date hidden'!AM91)</f>
        <v>#REF!</v>
      </c>
      <c r="AM90" s="129" t="e">
        <f>IF('Indicator Date hidden'!AN91="x","x",AM$2-'Indicator Date hidden'!AN91)</f>
        <v>#REF!</v>
      </c>
      <c r="AN90" s="129" t="e">
        <f>IF('Indicator Date hidden'!AO91="x","x",AN$2-'Indicator Date hidden'!AO91)</f>
        <v>#REF!</v>
      </c>
      <c r="AO90" s="129" t="e">
        <f>IF('Indicator Date hidden'!AP91="x","x",AO$2-'Indicator Date hidden'!AP91)</f>
        <v>#REF!</v>
      </c>
      <c r="AP90" s="129" t="e">
        <f>IF('Indicator Date hidden'!AQ91="x","x",AP$2-'Indicator Date hidden'!AQ91)</f>
        <v>#REF!</v>
      </c>
      <c r="AQ90" s="129" t="e">
        <f>IF('Indicator Date hidden'!AR91="x","x",AQ$2-'Indicator Date hidden'!AR91)</f>
        <v>#REF!</v>
      </c>
      <c r="AR90" s="129" t="e">
        <f>IF('Indicator Date hidden'!AS91="x","x",AR$2-'Indicator Date hidden'!AS91)</f>
        <v>#REF!</v>
      </c>
      <c r="AS90" s="129" t="e">
        <f>IF('Indicator Date hidden'!AT91="x","x",AS$2-'Indicator Date hidden'!AT91)</f>
        <v>#REF!</v>
      </c>
      <c r="AT90" s="129" t="e">
        <f>IF('Indicator Date hidden'!AU91="x","x",AT$2-'Indicator Date hidden'!AU91)</f>
        <v>#REF!</v>
      </c>
      <c r="AU90" s="129" t="e">
        <f>IF('Indicator Date hidden'!AV91="x","x",AU$2-'Indicator Date hidden'!AV91)</f>
        <v>#REF!</v>
      </c>
      <c r="AV90" s="129" t="e">
        <f>IF('Indicator Date hidden'!AW91="x","x",AV$2-'Indicator Date hidden'!AW91)</f>
        <v>#REF!</v>
      </c>
      <c r="AW90" s="129" t="e">
        <f>IF('Indicator Date hidden'!AX91="x","x",AW$2-'Indicator Date hidden'!AX91)</f>
        <v>#REF!</v>
      </c>
      <c r="AX90" s="129" t="e">
        <f>IF('Indicator Date hidden'!AY91="x","x",AX$2-'Indicator Date hidden'!AY91)</f>
        <v>#REF!</v>
      </c>
      <c r="AY90" s="129" t="e">
        <f>IF('Indicator Date hidden'!AZ91="x","x",AY$2-'Indicator Date hidden'!AZ91)</f>
        <v>#REF!</v>
      </c>
      <c r="AZ90" s="129" t="e">
        <f>IF('Indicator Date hidden'!BA91="x","x",AZ$2-'Indicator Date hidden'!BA91)</f>
        <v>#REF!</v>
      </c>
      <c r="BA90" s="129" t="e">
        <f>IF('Indicator Date hidden'!BB91="x","x",BA$2-'Indicator Date hidden'!BB91)</f>
        <v>#REF!</v>
      </c>
      <c r="BB90" s="129" t="e">
        <f>IF('Indicator Date hidden'!BC91="x","x",BB$2-'Indicator Date hidden'!BC91)</f>
        <v>#REF!</v>
      </c>
      <c r="BC90" s="129" t="e">
        <f>IF('Indicator Date hidden'!BD91="x","x",BC$2-'Indicator Date hidden'!BD91)</f>
        <v>#REF!</v>
      </c>
      <c r="BD90" s="129" t="e">
        <f>IF('Indicator Date hidden'!BE91="x","x",BD$2-'Indicator Date hidden'!BE91)</f>
        <v>#REF!</v>
      </c>
      <c r="BE90" s="129" t="e">
        <f>IF('Indicator Date hidden'!BF91="x","x",BE$2-'Indicator Date hidden'!BF91)</f>
        <v>#REF!</v>
      </c>
      <c r="BF90" s="129" t="e">
        <f>IF('Indicator Date hidden'!BG91="x","x",BF$2-'Indicator Date hidden'!BG91)</f>
        <v>#REF!</v>
      </c>
      <c r="BG90" s="129" t="e">
        <f>IF('Indicator Date hidden'!BH91="x","x",BG$2-'Indicator Date hidden'!BH91)</f>
        <v>#REF!</v>
      </c>
      <c r="BH90" s="129" t="e">
        <f>IF('Indicator Date hidden'!BI91="x","x",BH$2-'Indicator Date hidden'!BI91)</f>
        <v>#REF!</v>
      </c>
      <c r="BI90" s="129" t="e">
        <f>IF('Indicator Date hidden'!BJ91="x","x",BI$2-'Indicator Date hidden'!BJ91)</f>
        <v>#REF!</v>
      </c>
      <c r="BJ90" s="129" t="e">
        <f>IF('Indicator Date hidden'!BK91="x","x",BJ$2-'Indicator Date hidden'!BK91)</f>
        <v>#REF!</v>
      </c>
      <c r="BK90" s="129" t="e">
        <f>IF('Indicator Date hidden'!BL91="x","x",BK$2-'Indicator Date hidden'!BL91)</f>
        <v>#REF!</v>
      </c>
      <c r="BL90" s="129" t="e">
        <f>IF('Indicator Date hidden'!BM91="x","x",BL$2-'Indicator Date hidden'!BM91)</f>
        <v>#REF!</v>
      </c>
      <c r="BM90" s="129" t="e">
        <f>IF('Indicator Date hidden'!BN91="x","x",BM$2-'Indicator Date hidden'!BN91)</f>
        <v>#REF!</v>
      </c>
      <c r="BN90" s="129" t="e">
        <f>IF('Indicator Date hidden'!BO91="x","x",BN$2-'Indicator Date hidden'!BO91)</f>
        <v>#REF!</v>
      </c>
      <c r="BO90" s="129" t="e">
        <f>IF('Indicator Date hidden'!BP91="x","x",BO$2-'Indicator Date hidden'!BP91)</f>
        <v>#REF!</v>
      </c>
      <c r="BP90" s="129" t="e">
        <f>IF('Indicator Date hidden'!BQ91="x","x",BP$2-'Indicator Date hidden'!BQ91)</f>
        <v>#REF!</v>
      </c>
      <c r="BQ90" s="129" t="e">
        <f>IF('Indicator Date hidden'!BR91="x","x",BQ$2-'Indicator Date hidden'!BR91)</f>
        <v>#REF!</v>
      </c>
      <c r="BR90" s="129" t="e">
        <f>IF('Indicator Date hidden'!BS91="x","x",BR$2-'Indicator Date hidden'!BS91)</f>
        <v>#REF!</v>
      </c>
      <c r="BS90" s="129" t="e">
        <f>IF('Indicator Date hidden'!BT91="x","x",BS$2-'Indicator Date hidden'!BT91)</f>
        <v>#REF!</v>
      </c>
      <c r="BT90" s="129" t="e">
        <f>IF('Indicator Date hidden'!BU91="x","x",BT$2-'Indicator Date hidden'!BU91)</f>
        <v>#REF!</v>
      </c>
      <c r="BU90" s="129" t="e">
        <f>IF('Indicator Date hidden'!BV91="x","x",BU$2-'Indicator Date hidden'!BV91)</f>
        <v>#REF!</v>
      </c>
      <c r="BV90" s="129" t="e">
        <f>IF('Indicator Date hidden'!BW91="x","x",BV$2-'Indicator Date hidden'!BW91)</f>
        <v>#REF!</v>
      </c>
      <c r="BW90" s="129" t="e">
        <f>IF('Indicator Date hidden'!BX91="x","x",BW$2-'Indicator Date hidden'!BX91)</f>
        <v>#REF!</v>
      </c>
      <c r="BX90" s="129" t="e">
        <f>IF('Indicator Date hidden'!BY91="x","x",BX$2-'Indicator Date hidden'!BY91)</f>
        <v>#REF!</v>
      </c>
      <c r="BY90" s="5" t="e">
        <f t="shared" si="10"/>
        <v>#REF!</v>
      </c>
      <c r="BZ90" s="130" t="e">
        <f t="shared" si="11"/>
        <v>#REF!</v>
      </c>
      <c r="CA90" s="5">
        <f t="shared" si="12"/>
        <v>0</v>
      </c>
      <c r="CB90" s="130" t="e">
        <f t="shared" si="13"/>
        <v>#REF!</v>
      </c>
      <c r="CC90" s="133" t="e">
        <f t="shared" si="14"/>
        <v>#REF!</v>
      </c>
    </row>
    <row r="91" spans="1:81" x14ac:dyDescent="0.25">
      <c r="A91" t="s">
        <v>166</v>
      </c>
      <c r="B91" s="129" t="e">
        <f>IF('Indicator Date hidden'!C92="x","x",B$2-'Indicator Date hidden'!C92)</f>
        <v>#REF!</v>
      </c>
      <c r="C91" s="129" t="e">
        <f>IF('Indicator Date hidden'!D92="x","x",C$2-'Indicator Date hidden'!D92)</f>
        <v>#REF!</v>
      </c>
      <c r="D91" s="129" t="e">
        <f>IF('Indicator Date hidden'!E92="x","x",D$2-'Indicator Date hidden'!E92)</f>
        <v>#REF!</v>
      </c>
      <c r="E91" s="129" t="e">
        <f>IF('Indicator Date hidden'!F92="x","x",E$2-'Indicator Date hidden'!F92)</f>
        <v>#REF!</v>
      </c>
      <c r="F91" s="129" t="e">
        <f>IF('Indicator Date hidden'!G92="x","x",F$2-'Indicator Date hidden'!G92)</f>
        <v>#REF!</v>
      </c>
      <c r="G91" s="129" t="e">
        <f>IF('Indicator Date hidden'!H92="x","x",G$2-'Indicator Date hidden'!H92)</f>
        <v>#REF!</v>
      </c>
      <c r="H91" s="129" t="e">
        <f>IF('Indicator Date hidden'!I92="x","x",H$2-'Indicator Date hidden'!I92)</f>
        <v>#REF!</v>
      </c>
      <c r="I91" s="129" t="e">
        <f>IF('Indicator Date hidden'!J92="x","x",I$2-'Indicator Date hidden'!J92)</f>
        <v>#REF!</v>
      </c>
      <c r="J91" s="129" t="e">
        <f>IF('Indicator Date hidden'!K92="x","x",J$2-'Indicator Date hidden'!K92)</f>
        <v>#REF!</v>
      </c>
      <c r="K91" s="129" t="e">
        <f>IF('Indicator Date hidden'!L92="x","x",K$2-'Indicator Date hidden'!L92)</f>
        <v>#REF!</v>
      </c>
      <c r="L91" s="129" t="e">
        <f>IF('Indicator Date hidden'!M92="x","x",L$2-'Indicator Date hidden'!M92)</f>
        <v>#REF!</v>
      </c>
      <c r="M91" s="129" t="e">
        <f>IF('Indicator Date hidden'!N92="x","x",M$2-'Indicator Date hidden'!N92)</f>
        <v>#REF!</v>
      </c>
      <c r="N91" s="129" t="e">
        <f>IF('Indicator Date hidden'!O92="x","x",N$2-'Indicator Date hidden'!O92)</f>
        <v>#REF!</v>
      </c>
      <c r="O91" s="129" t="e">
        <f>IF('Indicator Date hidden'!P92="x","x",O$2-'Indicator Date hidden'!P92)</f>
        <v>#REF!</v>
      </c>
      <c r="P91" s="129" t="e">
        <f>IF('Indicator Date hidden'!Q92="x","x",P$2-'Indicator Date hidden'!Q92)</f>
        <v>#REF!</v>
      </c>
      <c r="Q91" s="129" t="e">
        <f>IF('Indicator Date hidden'!R92="x","x",Q$2-'Indicator Date hidden'!R92)</f>
        <v>#REF!</v>
      </c>
      <c r="R91" s="129" t="e">
        <f>IF('Indicator Date hidden'!S92="x","x",R$2-'Indicator Date hidden'!S92)</f>
        <v>#REF!</v>
      </c>
      <c r="S91" s="129" t="e">
        <f>IF('Indicator Date hidden'!T92="x","x",S$2-'Indicator Date hidden'!T92)</f>
        <v>#REF!</v>
      </c>
      <c r="T91" s="129" t="e">
        <f>IF('Indicator Date hidden'!U92="x","x",T$2-'Indicator Date hidden'!U92)</f>
        <v>#REF!</v>
      </c>
      <c r="U91" s="129" t="e">
        <f>IF('Indicator Date hidden'!V92="x","x",U$2-'Indicator Date hidden'!V92)</f>
        <v>#REF!</v>
      </c>
      <c r="V91" s="129" t="e">
        <f>IF('Indicator Date hidden'!W92="x","x",V$2-'Indicator Date hidden'!W92)</f>
        <v>#REF!</v>
      </c>
      <c r="W91" s="129" t="e">
        <f>IF('Indicator Date hidden'!X92="x","x",W$2-'Indicator Date hidden'!X92)</f>
        <v>#REF!</v>
      </c>
      <c r="X91" s="129" t="e">
        <f>IF('Indicator Date hidden'!Y92="x","x",X$2-'Indicator Date hidden'!Y92)</f>
        <v>#REF!</v>
      </c>
      <c r="Y91" s="129" t="e">
        <f>IF('Indicator Date hidden'!Z92="x","x",Y$2-'Indicator Date hidden'!Z92)</f>
        <v>#REF!</v>
      </c>
      <c r="Z91" s="129" t="e">
        <f>IF('Indicator Date hidden'!AA92="x","x",Z$2-'Indicator Date hidden'!AA92)</f>
        <v>#REF!</v>
      </c>
      <c r="AA91" s="129" t="e">
        <f>IF('Indicator Date hidden'!AB92="x","x",AA$2-'Indicator Date hidden'!AB92)</f>
        <v>#REF!</v>
      </c>
      <c r="AB91" s="129" t="e">
        <f>IF('Indicator Date hidden'!AC92="x","x",AB$2-'Indicator Date hidden'!AC92)</f>
        <v>#REF!</v>
      </c>
      <c r="AC91" s="129" t="e">
        <f>IF('Indicator Date hidden'!AD92="x","x",AC$2-'Indicator Date hidden'!AD92)</f>
        <v>#REF!</v>
      </c>
      <c r="AD91" s="129" t="e">
        <f>IF('Indicator Date hidden'!AE92="x","x",AD$2-'Indicator Date hidden'!AE92)</f>
        <v>#REF!</v>
      </c>
      <c r="AE91" s="129" t="e">
        <f>IF('Indicator Date hidden'!AF92="x","x",AE$2-'Indicator Date hidden'!AF92)</f>
        <v>#REF!</v>
      </c>
      <c r="AF91" s="129" t="e">
        <f>IF('Indicator Date hidden'!AG92="x","x",AF$2-'Indicator Date hidden'!AG92)</f>
        <v>#REF!</v>
      </c>
      <c r="AG91" s="129" t="e">
        <f>IF('Indicator Date hidden'!AH92="x","x",AG$2-'Indicator Date hidden'!AH92)</f>
        <v>#REF!</v>
      </c>
      <c r="AH91" s="129" t="e">
        <f>IF('Indicator Date hidden'!AI92="x","x",AH$2-'Indicator Date hidden'!AI92)</f>
        <v>#REF!</v>
      </c>
      <c r="AI91" s="129" t="e">
        <f>IF('Indicator Date hidden'!AJ92="x","x",AI$2-'Indicator Date hidden'!AJ92)</f>
        <v>#REF!</v>
      </c>
      <c r="AJ91" s="129" t="e">
        <f>IF('Indicator Date hidden'!AK92="x","x",AJ$2-'Indicator Date hidden'!AK92)</f>
        <v>#REF!</v>
      </c>
      <c r="AK91" s="129" t="e">
        <f>IF('Indicator Date hidden'!AL92="x","x",AK$2-'Indicator Date hidden'!AL92)</f>
        <v>#REF!</v>
      </c>
      <c r="AL91" s="129" t="e">
        <f>IF('Indicator Date hidden'!AM92="x","x",AL$2-'Indicator Date hidden'!AM92)</f>
        <v>#REF!</v>
      </c>
      <c r="AM91" s="129" t="e">
        <f>IF('Indicator Date hidden'!AN92="x","x",AM$2-'Indicator Date hidden'!AN92)</f>
        <v>#REF!</v>
      </c>
      <c r="AN91" s="129" t="e">
        <f>IF('Indicator Date hidden'!AO92="x","x",AN$2-'Indicator Date hidden'!AO92)</f>
        <v>#REF!</v>
      </c>
      <c r="AO91" s="129" t="e">
        <f>IF('Indicator Date hidden'!AP92="x","x",AO$2-'Indicator Date hidden'!AP92)</f>
        <v>#REF!</v>
      </c>
      <c r="AP91" s="129" t="e">
        <f>IF('Indicator Date hidden'!AQ92="x","x",AP$2-'Indicator Date hidden'!AQ92)</f>
        <v>#REF!</v>
      </c>
      <c r="AQ91" s="129" t="e">
        <f>IF('Indicator Date hidden'!AR92="x","x",AQ$2-'Indicator Date hidden'!AR92)</f>
        <v>#REF!</v>
      </c>
      <c r="AR91" s="129" t="e">
        <f>IF('Indicator Date hidden'!AS92="x","x",AR$2-'Indicator Date hidden'!AS92)</f>
        <v>#REF!</v>
      </c>
      <c r="AS91" s="129" t="e">
        <f>IF('Indicator Date hidden'!AT92="x","x",AS$2-'Indicator Date hidden'!AT92)</f>
        <v>#REF!</v>
      </c>
      <c r="AT91" s="129" t="e">
        <f>IF('Indicator Date hidden'!AU92="x","x",AT$2-'Indicator Date hidden'!AU92)</f>
        <v>#REF!</v>
      </c>
      <c r="AU91" s="129" t="e">
        <f>IF('Indicator Date hidden'!AV92="x","x",AU$2-'Indicator Date hidden'!AV92)</f>
        <v>#REF!</v>
      </c>
      <c r="AV91" s="129" t="e">
        <f>IF('Indicator Date hidden'!AW92="x","x",AV$2-'Indicator Date hidden'!AW92)</f>
        <v>#REF!</v>
      </c>
      <c r="AW91" s="129" t="e">
        <f>IF('Indicator Date hidden'!AX92="x","x",AW$2-'Indicator Date hidden'!AX92)</f>
        <v>#REF!</v>
      </c>
      <c r="AX91" s="129" t="e">
        <f>IF('Indicator Date hidden'!AY92="x","x",AX$2-'Indicator Date hidden'!AY92)</f>
        <v>#REF!</v>
      </c>
      <c r="AY91" s="129" t="e">
        <f>IF('Indicator Date hidden'!AZ92="x","x",AY$2-'Indicator Date hidden'!AZ92)</f>
        <v>#REF!</v>
      </c>
      <c r="AZ91" s="129" t="e">
        <f>IF('Indicator Date hidden'!BA92="x","x",AZ$2-'Indicator Date hidden'!BA92)</f>
        <v>#REF!</v>
      </c>
      <c r="BA91" s="129" t="e">
        <f>IF('Indicator Date hidden'!BB92="x","x",BA$2-'Indicator Date hidden'!BB92)</f>
        <v>#REF!</v>
      </c>
      <c r="BB91" s="129" t="e">
        <f>IF('Indicator Date hidden'!BC92="x","x",BB$2-'Indicator Date hidden'!BC92)</f>
        <v>#REF!</v>
      </c>
      <c r="BC91" s="129" t="e">
        <f>IF('Indicator Date hidden'!BD92="x","x",BC$2-'Indicator Date hidden'!BD92)</f>
        <v>#REF!</v>
      </c>
      <c r="BD91" s="129" t="e">
        <f>IF('Indicator Date hidden'!BE92="x","x",BD$2-'Indicator Date hidden'!BE92)</f>
        <v>#REF!</v>
      </c>
      <c r="BE91" s="129" t="e">
        <f>IF('Indicator Date hidden'!BF92="x","x",BE$2-'Indicator Date hidden'!BF92)</f>
        <v>#REF!</v>
      </c>
      <c r="BF91" s="129" t="e">
        <f>IF('Indicator Date hidden'!BG92="x","x",BF$2-'Indicator Date hidden'!BG92)</f>
        <v>#REF!</v>
      </c>
      <c r="BG91" s="129" t="e">
        <f>IF('Indicator Date hidden'!BH92="x","x",BG$2-'Indicator Date hidden'!BH92)</f>
        <v>#REF!</v>
      </c>
      <c r="BH91" s="129" t="e">
        <f>IF('Indicator Date hidden'!BI92="x","x",BH$2-'Indicator Date hidden'!BI92)</f>
        <v>#REF!</v>
      </c>
      <c r="BI91" s="129" t="e">
        <f>IF('Indicator Date hidden'!BJ92="x","x",BI$2-'Indicator Date hidden'!BJ92)</f>
        <v>#REF!</v>
      </c>
      <c r="BJ91" s="129" t="e">
        <f>IF('Indicator Date hidden'!BK92="x","x",BJ$2-'Indicator Date hidden'!BK92)</f>
        <v>#REF!</v>
      </c>
      <c r="BK91" s="129" t="e">
        <f>IF('Indicator Date hidden'!BL92="x","x",BK$2-'Indicator Date hidden'!BL92)</f>
        <v>#REF!</v>
      </c>
      <c r="BL91" s="129" t="e">
        <f>IF('Indicator Date hidden'!BM92="x","x",BL$2-'Indicator Date hidden'!BM92)</f>
        <v>#REF!</v>
      </c>
      <c r="BM91" s="129" t="e">
        <f>IF('Indicator Date hidden'!BN92="x","x",BM$2-'Indicator Date hidden'!BN92)</f>
        <v>#REF!</v>
      </c>
      <c r="BN91" s="129" t="e">
        <f>IF('Indicator Date hidden'!BO92="x","x",BN$2-'Indicator Date hidden'!BO92)</f>
        <v>#REF!</v>
      </c>
      <c r="BO91" s="129" t="e">
        <f>IF('Indicator Date hidden'!BP92="x","x",BO$2-'Indicator Date hidden'!BP92)</f>
        <v>#REF!</v>
      </c>
      <c r="BP91" s="129" t="e">
        <f>IF('Indicator Date hidden'!BQ92="x","x",BP$2-'Indicator Date hidden'!BQ92)</f>
        <v>#REF!</v>
      </c>
      <c r="BQ91" s="129" t="e">
        <f>IF('Indicator Date hidden'!BR92="x","x",BQ$2-'Indicator Date hidden'!BR92)</f>
        <v>#REF!</v>
      </c>
      <c r="BR91" s="129" t="e">
        <f>IF('Indicator Date hidden'!BS92="x","x",BR$2-'Indicator Date hidden'!BS92)</f>
        <v>#REF!</v>
      </c>
      <c r="BS91" s="129" t="e">
        <f>IF('Indicator Date hidden'!BT92="x","x",BS$2-'Indicator Date hidden'!BT92)</f>
        <v>#REF!</v>
      </c>
      <c r="BT91" s="129" t="e">
        <f>IF('Indicator Date hidden'!BU92="x","x",BT$2-'Indicator Date hidden'!BU92)</f>
        <v>#REF!</v>
      </c>
      <c r="BU91" s="129" t="e">
        <f>IF('Indicator Date hidden'!BV92="x","x",BU$2-'Indicator Date hidden'!BV92)</f>
        <v>#REF!</v>
      </c>
      <c r="BV91" s="129" t="e">
        <f>IF('Indicator Date hidden'!BW92="x","x",BV$2-'Indicator Date hidden'!BW92)</f>
        <v>#REF!</v>
      </c>
      <c r="BW91" s="129" t="e">
        <f>IF('Indicator Date hidden'!BX92="x","x",BW$2-'Indicator Date hidden'!BX92)</f>
        <v>#REF!</v>
      </c>
      <c r="BX91" s="129" t="e">
        <f>IF('Indicator Date hidden'!BY92="x","x",BX$2-'Indicator Date hidden'!BY92)</f>
        <v>#REF!</v>
      </c>
      <c r="BY91" s="5" t="e">
        <f t="shared" si="10"/>
        <v>#REF!</v>
      </c>
      <c r="BZ91" s="130" t="e">
        <f t="shared" si="11"/>
        <v>#REF!</v>
      </c>
      <c r="CA91" s="5">
        <f t="shared" si="12"/>
        <v>0</v>
      </c>
      <c r="CB91" s="130" t="e">
        <f t="shared" si="13"/>
        <v>#REF!</v>
      </c>
      <c r="CC91" s="133" t="e">
        <f t="shared" si="14"/>
        <v>#REF!</v>
      </c>
    </row>
    <row r="92" spans="1:81" x14ac:dyDescent="0.25">
      <c r="A92" t="s">
        <v>297</v>
      </c>
      <c r="B92" s="129" t="e">
        <f>IF('Indicator Date hidden'!C93="x","x",B$2-'Indicator Date hidden'!C93)</f>
        <v>#REF!</v>
      </c>
      <c r="C92" s="129" t="e">
        <f>IF('Indicator Date hidden'!D93="x","x",C$2-'Indicator Date hidden'!D93)</f>
        <v>#REF!</v>
      </c>
      <c r="D92" s="129" t="e">
        <f>IF('Indicator Date hidden'!E93="x","x",D$2-'Indicator Date hidden'!E93)</f>
        <v>#REF!</v>
      </c>
      <c r="E92" s="129" t="e">
        <f>IF('Indicator Date hidden'!F93="x","x",E$2-'Indicator Date hidden'!F93)</f>
        <v>#REF!</v>
      </c>
      <c r="F92" s="129" t="e">
        <f>IF('Indicator Date hidden'!G93="x","x",F$2-'Indicator Date hidden'!G93)</f>
        <v>#REF!</v>
      </c>
      <c r="G92" s="129" t="e">
        <f>IF('Indicator Date hidden'!H93="x","x",G$2-'Indicator Date hidden'!H93)</f>
        <v>#REF!</v>
      </c>
      <c r="H92" s="129" t="e">
        <f>IF('Indicator Date hidden'!I93="x","x",H$2-'Indicator Date hidden'!I93)</f>
        <v>#REF!</v>
      </c>
      <c r="I92" s="129" t="e">
        <f>IF('Indicator Date hidden'!J93="x","x",I$2-'Indicator Date hidden'!J93)</f>
        <v>#REF!</v>
      </c>
      <c r="J92" s="129" t="e">
        <f>IF('Indicator Date hidden'!K93="x","x",J$2-'Indicator Date hidden'!K93)</f>
        <v>#REF!</v>
      </c>
      <c r="K92" s="129" t="e">
        <f>IF('Indicator Date hidden'!L93="x","x",K$2-'Indicator Date hidden'!L93)</f>
        <v>#REF!</v>
      </c>
      <c r="L92" s="129" t="e">
        <f>IF('Indicator Date hidden'!M93="x","x",L$2-'Indicator Date hidden'!M93)</f>
        <v>#REF!</v>
      </c>
      <c r="M92" s="129" t="e">
        <f>IF('Indicator Date hidden'!N93="x","x",M$2-'Indicator Date hidden'!N93)</f>
        <v>#REF!</v>
      </c>
      <c r="N92" s="129" t="e">
        <f>IF('Indicator Date hidden'!O93="x","x",N$2-'Indicator Date hidden'!O93)</f>
        <v>#REF!</v>
      </c>
      <c r="O92" s="129" t="e">
        <f>IF('Indicator Date hidden'!P93="x","x",O$2-'Indicator Date hidden'!P93)</f>
        <v>#REF!</v>
      </c>
      <c r="P92" s="129" t="e">
        <f>IF('Indicator Date hidden'!Q93="x","x",P$2-'Indicator Date hidden'!Q93)</f>
        <v>#REF!</v>
      </c>
      <c r="Q92" s="129" t="e">
        <f>IF('Indicator Date hidden'!R93="x","x",Q$2-'Indicator Date hidden'!R93)</f>
        <v>#REF!</v>
      </c>
      <c r="R92" s="129" t="e">
        <f>IF('Indicator Date hidden'!S93="x","x",R$2-'Indicator Date hidden'!S93)</f>
        <v>#REF!</v>
      </c>
      <c r="S92" s="129" t="e">
        <f>IF('Indicator Date hidden'!T93="x","x",S$2-'Indicator Date hidden'!T93)</f>
        <v>#REF!</v>
      </c>
      <c r="T92" s="129" t="e">
        <f>IF('Indicator Date hidden'!U93="x","x",T$2-'Indicator Date hidden'!U93)</f>
        <v>#REF!</v>
      </c>
      <c r="U92" s="129" t="e">
        <f>IF('Indicator Date hidden'!V93="x","x",U$2-'Indicator Date hidden'!V93)</f>
        <v>#REF!</v>
      </c>
      <c r="V92" s="129" t="e">
        <f>IF('Indicator Date hidden'!W93="x","x",V$2-'Indicator Date hidden'!W93)</f>
        <v>#REF!</v>
      </c>
      <c r="W92" s="129" t="e">
        <f>IF('Indicator Date hidden'!X93="x","x",W$2-'Indicator Date hidden'!X93)</f>
        <v>#REF!</v>
      </c>
      <c r="X92" s="129" t="e">
        <f>IF('Indicator Date hidden'!Y93="x","x",X$2-'Indicator Date hidden'!Y93)</f>
        <v>#REF!</v>
      </c>
      <c r="Y92" s="129" t="e">
        <f>IF('Indicator Date hidden'!Z93="x","x",Y$2-'Indicator Date hidden'!Z93)</f>
        <v>#REF!</v>
      </c>
      <c r="Z92" s="129" t="e">
        <f>IF('Indicator Date hidden'!AA93="x","x",Z$2-'Indicator Date hidden'!AA93)</f>
        <v>#REF!</v>
      </c>
      <c r="AA92" s="129" t="e">
        <f>IF('Indicator Date hidden'!AB93="x","x",AA$2-'Indicator Date hidden'!AB93)</f>
        <v>#REF!</v>
      </c>
      <c r="AB92" s="129" t="e">
        <f>IF('Indicator Date hidden'!AC93="x","x",AB$2-'Indicator Date hidden'!AC93)</f>
        <v>#REF!</v>
      </c>
      <c r="AC92" s="129" t="e">
        <f>IF('Indicator Date hidden'!AD93="x","x",AC$2-'Indicator Date hidden'!AD93)</f>
        <v>#REF!</v>
      </c>
      <c r="AD92" s="129" t="e">
        <f>IF('Indicator Date hidden'!AE93="x","x",AD$2-'Indicator Date hidden'!AE93)</f>
        <v>#REF!</v>
      </c>
      <c r="AE92" s="129" t="e">
        <f>IF('Indicator Date hidden'!AF93="x","x",AE$2-'Indicator Date hidden'!AF93)</f>
        <v>#REF!</v>
      </c>
      <c r="AF92" s="129" t="e">
        <f>IF('Indicator Date hidden'!AG93="x","x",AF$2-'Indicator Date hidden'!AG93)</f>
        <v>#REF!</v>
      </c>
      <c r="AG92" s="129" t="e">
        <f>IF('Indicator Date hidden'!AH93="x","x",AG$2-'Indicator Date hidden'!AH93)</f>
        <v>#REF!</v>
      </c>
      <c r="AH92" s="129" t="e">
        <f>IF('Indicator Date hidden'!AI93="x","x",AH$2-'Indicator Date hidden'!AI93)</f>
        <v>#REF!</v>
      </c>
      <c r="AI92" s="129" t="e">
        <f>IF('Indicator Date hidden'!AJ93="x","x",AI$2-'Indicator Date hidden'!AJ93)</f>
        <v>#REF!</v>
      </c>
      <c r="AJ92" s="129" t="e">
        <f>IF('Indicator Date hidden'!AK93="x","x",AJ$2-'Indicator Date hidden'!AK93)</f>
        <v>#REF!</v>
      </c>
      <c r="AK92" s="129" t="e">
        <f>IF('Indicator Date hidden'!AL93="x","x",AK$2-'Indicator Date hidden'!AL93)</f>
        <v>#REF!</v>
      </c>
      <c r="AL92" s="129" t="e">
        <f>IF('Indicator Date hidden'!AM93="x","x",AL$2-'Indicator Date hidden'!AM93)</f>
        <v>#REF!</v>
      </c>
      <c r="AM92" s="129" t="e">
        <f>IF('Indicator Date hidden'!AN93="x","x",AM$2-'Indicator Date hidden'!AN93)</f>
        <v>#REF!</v>
      </c>
      <c r="AN92" s="129" t="e">
        <f>IF('Indicator Date hidden'!AO93="x","x",AN$2-'Indicator Date hidden'!AO93)</f>
        <v>#REF!</v>
      </c>
      <c r="AO92" s="129" t="e">
        <f>IF('Indicator Date hidden'!AP93="x","x",AO$2-'Indicator Date hidden'!AP93)</f>
        <v>#REF!</v>
      </c>
      <c r="AP92" s="129" t="e">
        <f>IF('Indicator Date hidden'!AQ93="x","x",AP$2-'Indicator Date hidden'!AQ93)</f>
        <v>#REF!</v>
      </c>
      <c r="AQ92" s="129" t="e">
        <f>IF('Indicator Date hidden'!AR93="x","x",AQ$2-'Indicator Date hidden'!AR93)</f>
        <v>#REF!</v>
      </c>
      <c r="AR92" s="129" t="e">
        <f>IF('Indicator Date hidden'!AS93="x","x",AR$2-'Indicator Date hidden'!AS93)</f>
        <v>#REF!</v>
      </c>
      <c r="AS92" s="129" t="e">
        <f>IF('Indicator Date hidden'!AT93="x","x",AS$2-'Indicator Date hidden'!AT93)</f>
        <v>#REF!</v>
      </c>
      <c r="AT92" s="129" t="e">
        <f>IF('Indicator Date hidden'!AU93="x","x",AT$2-'Indicator Date hidden'!AU93)</f>
        <v>#REF!</v>
      </c>
      <c r="AU92" s="129" t="e">
        <f>IF('Indicator Date hidden'!AV93="x","x",AU$2-'Indicator Date hidden'!AV93)</f>
        <v>#REF!</v>
      </c>
      <c r="AV92" s="129" t="e">
        <f>IF('Indicator Date hidden'!AW93="x","x",AV$2-'Indicator Date hidden'!AW93)</f>
        <v>#REF!</v>
      </c>
      <c r="AW92" s="129" t="e">
        <f>IF('Indicator Date hidden'!AX93="x","x",AW$2-'Indicator Date hidden'!AX93)</f>
        <v>#REF!</v>
      </c>
      <c r="AX92" s="129" t="e">
        <f>IF('Indicator Date hidden'!AY93="x","x",AX$2-'Indicator Date hidden'!AY93)</f>
        <v>#REF!</v>
      </c>
      <c r="AY92" s="129" t="e">
        <f>IF('Indicator Date hidden'!AZ93="x","x",AY$2-'Indicator Date hidden'!AZ93)</f>
        <v>#REF!</v>
      </c>
      <c r="AZ92" s="129" t="e">
        <f>IF('Indicator Date hidden'!BA93="x","x",AZ$2-'Indicator Date hidden'!BA93)</f>
        <v>#REF!</v>
      </c>
      <c r="BA92" s="129" t="e">
        <f>IF('Indicator Date hidden'!BB93="x","x",BA$2-'Indicator Date hidden'!BB93)</f>
        <v>#REF!</v>
      </c>
      <c r="BB92" s="129" t="e">
        <f>IF('Indicator Date hidden'!BC93="x","x",BB$2-'Indicator Date hidden'!BC93)</f>
        <v>#REF!</v>
      </c>
      <c r="BC92" s="129" t="e">
        <f>IF('Indicator Date hidden'!BD93="x","x",BC$2-'Indicator Date hidden'!BD93)</f>
        <v>#REF!</v>
      </c>
      <c r="BD92" s="129" t="e">
        <f>IF('Indicator Date hidden'!BE93="x","x",BD$2-'Indicator Date hidden'!BE93)</f>
        <v>#REF!</v>
      </c>
      <c r="BE92" s="129" t="e">
        <f>IF('Indicator Date hidden'!BF93="x","x",BE$2-'Indicator Date hidden'!BF93)</f>
        <v>#REF!</v>
      </c>
      <c r="BF92" s="129" t="e">
        <f>IF('Indicator Date hidden'!BG93="x","x",BF$2-'Indicator Date hidden'!BG93)</f>
        <v>#REF!</v>
      </c>
      <c r="BG92" s="129" t="e">
        <f>IF('Indicator Date hidden'!BH93="x","x",BG$2-'Indicator Date hidden'!BH93)</f>
        <v>#REF!</v>
      </c>
      <c r="BH92" s="129" t="e">
        <f>IF('Indicator Date hidden'!BI93="x","x",BH$2-'Indicator Date hidden'!BI93)</f>
        <v>#REF!</v>
      </c>
      <c r="BI92" s="129" t="e">
        <f>IF('Indicator Date hidden'!BJ93="x","x",BI$2-'Indicator Date hidden'!BJ93)</f>
        <v>#REF!</v>
      </c>
      <c r="BJ92" s="129" t="e">
        <f>IF('Indicator Date hidden'!BK93="x","x",BJ$2-'Indicator Date hidden'!BK93)</f>
        <v>#REF!</v>
      </c>
      <c r="BK92" s="129" t="e">
        <f>IF('Indicator Date hidden'!BL93="x","x",BK$2-'Indicator Date hidden'!BL93)</f>
        <v>#REF!</v>
      </c>
      <c r="BL92" s="129" t="e">
        <f>IF('Indicator Date hidden'!BM93="x","x",BL$2-'Indicator Date hidden'!BM93)</f>
        <v>#REF!</v>
      </c>
      <c r="BM92" s="129" t="e">
        <f>IF('Indicator Date hidden'!BN93="x","x",BM$2-'Indicator Date hidden'!BN93)</f>
        <v>#REF!</v>
      </c>
      <c r="BN92" s="129" t="e">
        <f>IF('Indicator Date hidden'!BO93="x","x",BN$2-'Indicator Date hidden'!BO93)</f>
        <v>#REF!</v>
      </c>
      <c r="BO92" s="129" t="e">
        <f>IF('Indicator Date hidden'!BP93="x","x",BO$2-'Indicator Date hidden'!BP93)</f>
        <v>#REF!</v>
      </c>
      <c r="BP92" s="129" t="e">
        <f>IF('Indicator Date hidden'!BQ93="x","x",BP$2-'Indicator Date hidden'!BQ93)</f>
        <v>#REF!</v>
      </c>
      <c r="BQ92" s="129" t="e">
        <f>IF('Indicator Date hidden'!BR93="x","x",BQ$2-'Indicator Date hidden'!BR93)</f>
        <v>#REF!</v>
      </c>
      <c r="BR92" s="129" t="e">
        <f>IF('Indicator Date hidden'!BS93="x","x",BR$2-'Indicator Date hidden'!BS93)</f>
        <v>#REF!</v>
      </c>
      <c r="BS92" s="129" t="e">
        <f>IF('Indicator Date hidden'!BT93="x","x",BS$2-'Indicator Date hidden'!BT93)</f>
        <v>#REF!</v>
      </c>
      <c r="BT92" s="129" t="e">
        <f>IF('Indicator Date hidden'!BU93="x","x",BT$2-'Indicator Date hidden'!BU93)</f>
        <v>#REF!</v>
      </c>
      <c r="BU92" s="129" t="e">
        <f>IF('Indicator Date hidden'!BV93="x","x",BU$2-'Indicator Date hidden'!BV93)</f>
        <v>#REF!</v>
      </c>
      <c r="BV92" s="129" t="e">
        <f>IF('Indicator Date hidden'!BW93="x","x",BV$2-'Indicator Date hidden'!BW93)</f>
        <v>#REF!</v>
      </c>
      <c r="BW92" s="129" t="e">
        <f>IF('Indicator Date hidden'!BX93="x","x",BW$2-'Indicator Date hidden'!BX93)</f>
        <v>#REF!</v>
      </c>
      <c r="BX92" s="129" t="e">
        <f>IF('Indicator Date hidden'!BY93="x","x",BX$2-'Indicator Date hidden'!BY93)</f>
        <v>#REF!</v>
      </c>
      <c r="BY92" s="5" t="e">
        <f t="shared" si="10"/>
        <v>#REF!</v>
      </c>
      <c r="BZ92" s="130" t="e">
        <f t="shared" si="11"/>
        <v>#REF!</v>
      </c>
      <c r="CA92" s="5">
        <f t="shared" si="12"/>
        <v>0</v>
      </c>
      <c r="CB92" s="130" t="e">
        <f t="shared" si="13"/>
        <v>#REF!</v>
      </c>
      <c r="CC92" s="133" t="e">
        <f t="shared" si="14"/>
        <v>#REF!</v>
      </c>
    </row>
    <row r="93" spans="1:81" x14ac:dyDescent="0.25">
      <c r="A93" t="s">
        <v>167</v>
      </c>
      <c r="B93" s="129" t="e">
        <f>IF('Indicator Date hidden'!C94="x","x",B$2-'Indicator Date hidden'!C94)</f>
        <v>#REF!</v>
      </c>
      <c r="C93" s="129" t="e">
        <f>IF('Indicator Date hidden'!D94="x","x",C$2-'Indicator Date hidden'!D94)</f>
        <v>#REF!</v>
      </c>
      <c r="D93" s="129" t="e">
        <f>IF('Indicator Date hidden'!E94="x","x",D$2-'Indicator Date hidden'!E94)</f>
        <v>#REF!</v>
      </c>
      <c r="E93" s="129" t="e">
        <f>IF('Indicator Date hidden'!F94="x","x",E$2-'Indicator Date hidden'!F94)</f>
        <v>#REF!</v>
      </c>
      <c r="F93" s="129" t="e">
        <f>IF('Indicator Date hidden'!G94="x","x",F$2-'Indicator Date hidden'!G94)</f>
        <v>#REF!</v>
      </c>
      <c r="G93" s="129" t="e">
        <f>IF('Indicator Date hidden'!H94="x","x",G$2-'Indicator Date hidden'!H94)</f>
        <v>#REF!</v>
      </c>
      <c r="H93" s="129" t="e">
        <f>IF('Indicator Date hidden'!I94="x","x",H$2-'Indicator Date hidden'!I94)</f>
        <v>#REF!</v>
      </c>
      <c r="I93" s="129" t="e">
        <f>IF('Indicator Date hidden'!J94="x","x",I$2-'Indicator Date hidden'!J94)</f>
        <v>#REF!</v>
      </c>
      <c r="J93" s="129" t="e">
        <f>IF('Indicator Date hidden'!K94="x","x",J$2-'Indicator Date hidden'!K94)</f>
        <v>#REF!</v>
      </c>
      <c r="K93" s="129" t="e">
        <f>IF('Indicator Date hidden'!L94="x","x",K$2-'Indicator Date hidden'!L94)</f>
        <v>#REF!</v>
      </c>
      <c r="L93" s="129" t="e">
        <f>IF('Indicator Date hidden'!M94="x","x",L$2-'Indicator Date hidden'!M94)</f>
        <v>#REF!</v>
      </c>
      <c r="M93" s="129" t="e">
        <f>IF('Indicator Date hidden'!N94="x","x",M$2-'Indicator Date hidden'!N94)</f>
        <v>#REF!</v>
      </c>
      <c r="N93" s="129" t="e">
        <f>IF('Indicator Date hidden'!O94="x","x",N$2-'Indicator Date hidden'!O94)</f>
        <v>#REF!</v>
      </c>
      <c r="O93" s="129" t="e">
        <f>IF('Indicator Date hidden'!P94="x","x",O$2-'Indicator Date hidden'!P94)</f>
        <v>#REF!</v>
      </c>
      <c r="P93" s="129" t="e">
        <f>IF('Indicator Date hidden'!Q94="x","x",P$2-'Indicator Date hidden'!Q94)</f>
        <v>#REF!</v>
      </c>
      <c r="Q93" s="129" t="e">
        <f>IF('Indicator Date hidden'!R94="x","x",Q$2-'Indicator Date hidden'!R94)</f>
        <v>#REF!</v>
      </c>
      <c r="R93" s="129" t="e">
        <f>IF('Indicator Date hidden'!S94="x","x",R$2-'Indicator Date hidden'!S94)</f>
        <v>#REF!</v>
      </c>
      <c r="S93" s="129" t="e">
        <f>IF('Indicator Date hidden'!T94="x","x",S$2-'Indicator Date hidden'!T94)</f>
        <v>#REF!</v>
      </c>
      <c r="T93" s="129" t="e">
        <f>IF('Indicator Date hidden'!U94="x","x",T$2-'Indicator Date hidden'!U94)</f>
        <v>#REF!</v>
      </c>
      <c r="U93" s="129" t="e">
        <f>IF('Indicator Date hidden'!V94="x","x",U$2-'Indicator Date hidden'!V94)</f>
        <v>#REF!</v>
      </c>
      <c r="V93" s="129" t="e">
        <f>IF('Indicator Date hidden'!W94="x","x",V$2-'Indicator Date hidden'!W94)</f>
        <v>#REF!</v>
      </c>
      <c r="W93" s="129" t="e">
        <f>IF('Indicator Date hidden'!X94="x","x",W$2-'Indicator Date hidden'!X94)</f>
        <v>#REF!</v>
      </c>
      <c r="X93" s="129" t="e">
        <f>IF('Indicator Date hidden'!Y94="x","x",X$2-'Indicator Date hidden'!Y94)</f>
        <v>#REF!</v>
      </c>
      <c r="Y93" s="129" t="e">
        <f>IF('Indicator Date hidden'!Z94="x","x",Y$2-'Indicator Date hidden'!Z94)</f>
        <v>#REF!</v>
      </c>
      <c r="Z93" s="129" t="e">
        <f>IF('Indicator Date hidden'!AA94="x","x",Z$2-'Indicator Date hidden'!AA94)</f>
        <v>#REF!</v>
      </c>
      <c r="AA93" s="129" t="e">
        <f>IF('Indicator Date hidden'!AB94="x","x",AA$2-'Indicator Date hidden'!AB94)</f>
        <v>#REF!</v>
      </c>
      <c r="AB93" s="129" t="e">
        <f>IF('Indicator Date hidden'!AC94="x","x",AB$2-'Indicator Date hidden'!AC94)</f>
        <v>#REF!</v>
      </c>
      <c r="AC93" s="129" t="e">
        <f>IF('Indicator Date hidden'!AD94="x","x",AC$2-'Indicator Date hidden'!AD94)</f>
        <v>#REF!</v>
      </c>
      <c r="AD93" s="129" t="e">
        <f>IF('Indicator Date hidden'!AE94="x","x",AD$2-'Indicator Date hidden'!AE94)</f>
        <v>#REF!</v>
      </c>
      <c r="AE93" s="129" t="e">
        <f>IF('Indicator Date hidden'!AF94="x","x",AE$2-'Indicator Date hidden'!AF94)</f>
        <v>#REF!</v>
      </c>
      <c r="AF93" s="129" t="e">
        <f>IF('Indicator Date hidden'!AG94="x","x",AF$2-'Indicator Date hidden'!AG94)</f>
        <v>#REF!</v>
      </c>
      <c r="AG93" s="129" t="e">
        <f>IF('Indicator Date hidden'!AH94="x","x",AG$2-'Indicator Date hidden'!AH94)</f>
        <v>#REF!</v>
      </c>
      <c r="AH93" s="129" t="e">
        <f>IF('Indicator Date hidden'!AI94="x","x",AH$2-'Indicator Date hidden'!AI94)</f>
        <v>#REF!</v>
      </c>
      <c r="AI93" s="129" t="e">
        <f>IF('Indicator Date hidden'!AJ94="x","x",AI$2-'Indicator Date hidden'!AJ94)</f>
        <v>#REF!</v>
      </c>
      <c r="AJ93" s="129" t="e">
        <f>IF('Indicator Date hidden'!AK94="x","x",AJ$2-'Indicator Date hidden'!AK94)</f>
        <v>#REF!</v>
      </c>
      <c r="AK93" s="129" t="e">
        <f>IF('Indicator Date hidden'!AL94="x","x",AK$2-'Indicator Date hidden'!AL94)</f>
        <v>#REF!</v>
      </c>
      <c r="AL93" s="129" t="e">
        <f>IF('Indicator Date hidden'!AM94="x","x",AL$2-'Indicator Date hidden'!AM94)</f>
        <v>#REF!</v>
      </c>
      <c r="AM93" s="129" t="e">
        <f>IF('Indicator Date hidden'!AN94="x","x",AM$2-'Indicator Date hidden'!AN94)</f>
        <v>#REF!</v>
      </c>
      <c r="AN93" s="129" t="e">
        <f>IF('Indicator Date hidden'!AO94="x","x",AN$2-'Indicator Date hidden'!AO94)</f>
        <v>#REF!</v>
      </c>
      <c r="AO93" s="129" t="e">
        <f>IF('Indicator Date hidden'!AP94="x","x",AO$2-'Indicator Date hidden'!AP94)</f>
        <v>#REF!</v>
      </c>
      <c r="AP93" s="129" t="e">
        <f>IF('Indicator Date hidden'!AQ94="x","x",AP$2-'Indicator Date hidden'!AQ94)</f>
        <v>#REF!</v>
      </c>
      <c r="AQ93" s="129" t="e">
        <f>IF('Indicator Date hidden'!AR94="x","x",AQ$2-'Indicator Date hidden'!AR94)</f>
        <v>#REF!</v>
      </c>
      <c r="AR93" s="129" t="e">
        <f>IF('Indicator Date hidden'!AS94="x","x",AR$2-'Indicator Date hidden'!AS94)</f>
        <v>#REF!</v>
      </c>
      <c r="AS93" s="129" t="e">
        <f>IF('Indicator Date hidden'!AT94="x","x",AS$2-'Indicator Date hidden'!AT94)</f>
        <v>#REF!</v>
      </c>
      <c r="AT93" s="129" t="e">
        <f>IF('Indicator Date hidden'!AU94="x","x",AT$2-'Indicator Date hidden'!AU94)</f>
        <v>#REF!</v>
      </c>
      <c r="AU93" s="129" t="e">
        <f>IF('Indicator Date hidden'!AV94="x","x",AU$2-'Indicator Date hidden'!AV94)</f>
        <v>#REF!</v>
      </c>
      <c r="AV93" s="129" t="e">
        <f>IF('Indicator Date hidden'!AW94="x","x",AV$2-'Indicator Date hidden'!AW94)</f>
        <v>#REF!</v>
      </c>
      <c r="AW93" s="129" t="e">
        <f>IF('Indicator Date hidden'!AX94="x","x",AW$2-'Indicator Date hidden'!AX94)</f>
        <v>#REF!</v>
      </c>
      <c r="AX93" s="129" t="e">
        <f>IF('Indicator Date hidden'!AY94="x","x",AX$2-'Indicator Date hidden'!AY94)</f>
        <v>#REF!</v>
      </c>
      <c r="AY93" s="129" t="e">
        <f>IF('Indicator Date hidden'!AZ94="x","x",AY$2-'Indicator Date hidden'!AZ94)</f>
        <v>#REF!</v>
      </c>
      <c r="AZ93" s="129" t="e">
        <f>IF('Indicator Date hidden'!BA94="x","x",AZ$2-'Indicator Date hidden'!BA94)</f>
        <v>#REF!</v>
      </c>
      <c r="BA93" s="129" t="e">
        <f>IF('Indicator Date hidden'!BB94="x","x",BA$2-'Indicator Date hidden'!BB94)</f>
        <v>#REF!</v>
      </c>
      <c r="BB93" s="129" t="e">
        <f>IF('Indicator Date hidden'!BC94="x","x",BB$2-'Indicator Date hidden'!BC94)</f>
        <v>#REF!</v>
      </c>
      <c r="BC93" s="129" t="e">
        <f>IF('Indicator Date hidden'!BD94="x","x",BC$2-'Indicator Date hidden'!BD94)</f>
        <v>#REF!</v>
      </c>
      <c r="BD93" s="129" t="e">
        <f>IF('Indicator Date hidden'!BE94="x","x",BD$2-'Indicator Date hidden'!BE94)</f>
        <v>#REF!</v>
      </c>
      <c r="BE93" s="129" t="e">
        <f>IF('Indicator Date hidden'!BF94="x","x",BE$2-'Indicator Date hidden'!BF94)</f>
        <v>#REF!</v>
      </c>
      <c r="BF93" s="129" t="e">
        <f>IF('Indicator Date hidden'!BG94="x","x",BF$2-'Indicator Date hidden'!BG94)</f>
        <v>#REF!</v>
      </c>
      <c r="BG93" s="129" t="e">
        <f>IF('Indicator Date hidden'!BH94="x","x",BG$2-'Indicator Date hidden'!BH94)</f>
        <v>#REF!</v>
      </c>
      <c r="BH93" s="129" t="e">
        <f>IF('Indicator Date hidden'!BI94="x","x",BH$2-'Indicator Date hidden'!BI94)</f>
        <v>#REF!</v>
      </c>
      <c r="BI93" s="129" t="e">
        <f>IF('Indicator Date hidden'!BJ94="x","x",BI$2-'Indicator Date hidden'!BJ94)</f>
        <v>#REF!</v>
      </c>
      <c r="BJ93" s="129" t="e">
        <f>IF('Indicator Date hidden'!BK94="x","x",BJ$2-'Indicator Date hidden'!BK94)</f>
        <v>#REF!</v>
      </c>
      <c r="BK93" s="129" t="e">
        <f>IF('Indicator Date hidden'!BL94="x","x",BK$2-'Indicator Date hidden'!BL94)</f>
        <v>#REF!</v>
      </c>
      <c r="BL93" s="129" t="e">
        <f>IF('Indicator Date hidden'!BM94="x","x",BL$2-'Indicator Date hidden'!BM94)</f>
        <v>#REF!</v>
      </c>
      <c r="BM93" s="129" t="e">
        <f>IF('Indicator Date hidden'!BN94="x","x",BM$2-'Indicator Date hidden'!BN94)</f>
        <v>#REF!</v>
      </c>
      <c r="BN93" s="129" t="e">
        <f>IF('Indicator Date hidden'!BO94="x","x",BN$2-'Indicator Date hidden'!BO94)</f>
        <v>#REF!</v>
      </c>
      <c r="BO93" s="129" t="e">
        <f>IF('Indicator Date hidden'!BP94="x","x",BO$2-'Indicator Date hidden'!BP94)</f>
        <v>#REF!</v>
      </c>
      <c r="BP93" s="129" t="e">
        <f>IF('Indicator Date hidden'!BQ94="x","x",BP$2-'Indicator Date hidden'!BQ94)</f>
        <v>#REF!</v>
      </c>
      <c r="BQ93" s="129" t="e">
        <f>IF('Indicator Date hidden'!BR94="x","x",BQ$2-'Indicator Date hidden'!BR94)</f>
        <v>#REF!</v>
      </c>
      <c r="BR93" s="129" t="e">
        <f>IF('Indicator Date hidden'!BS94="x","x",BR$2-'Indicator Date hidden'!BS94)</f>
        <v>#REF!</v>
      </c>
      <c r="BS93" s="129" t="e">
        <f>IF('Indicator Date hidden'!BT94="x","x",BS$2-'Indicator Date hidden'!BT94)</f>
        <v>#REF!</v>
      </c>
      <c r="BT93" s="129" t="e">
        <f>IF('Indicator Date hidden'!BU94="x","x",BT$2-'Indicator Date hidden'!BU94)</f>
        <v>#REF!</v>
      </c>
      <c r="BU93" s="129" t="e">
        <f>IF('Indicator Date hidden'!BV94="x","x",BU$2-'Indicator Date hidden'!BV94)</f>
        <v>#REF!</v>
      </c>
      <c r="BV93" s="129" t="e">
        <f>IF('Indicator Date hidden'!BW94="x","x",BV$2-'Indicator Date hidden'!BW94)</f>
        <v>#REF!</v>
      </c>
      <c r="BW93" s="129" t="e">
        <f>IF('Indicator Date hidden'!BX94="x","x",BW$2-'Indicator Date hidden'!BX94)</f>
        <v>#REF!</v>
      </c>
      <c r="BX93" s="129" t="e">
        <f>IF('Indicator Date hidden'!BY94="x","x",BX$2-'Indicator Date hidden'!BY94)</f>
        <v>#REF!</v>
      </c>
      <c r="BY93" s="5" t="e">
        <f t="shared" si="10"/>
        <v>#REF!</v>
      </c>
      <c r="BZ93" s="130" t="e">
        <f t="shared" si="11"/>
        <v>#REF!</v>
      </c>
      <c r="CA93" s="5">
        <f t="shared" si="12"/>
        <v>0</v>
      </c>
      <c r="CB93" s="130" t="e">
        <f t="shared" si="13"/>
        <v>#REF!</v>
      </c>
      <c r="CC93" s="133" t="e">
        <f t="shared" si="14"/>
        <v>#REF!</v>
      </c>
    </row>
    <row r="94" spans="1:81" x14ac:dyDescent="0.25">
      <c r="A94" t="s">
        <v>169</v>
      </c>
      <c r="B94" s="129" t="e">
        <f>IF('Indicator Date hidden'!C95="x","x",B$2-'Indicator Date hidden'!C95)</f>
        <v>#REF!</v>
      </c>
      <c r="C94" s="129" t="e">
        <f>IF('Indicator Date hidden'!D95="x","x",C$2-'Indicator Date hidden'!D95)</f>
        <v>#REF!</v>
      </c>
      <c r="D94" s="129" t="e">
        <f>IF('Indicator Date hidden'!E95="x","x",D$2-'Indicator Date hidden'!E95)</f>
        <v>#REF!</v>
      </c>
      <c r="E94" s="129" t="e">
        <f>IF('Indicator Date hidden'!F95="x","x",E$2-'Indicator Date hidden'!F95)</f>
        <v>#REF!</v>
      </c>
      <c r="F94" s="129" t="e">
        <f>IF('Indicator Date hidden'!G95="x","x",F$2-'Indicator Date hidden'!G95)</f>
        <v>#REF!</v>
      </c>
      <c r="G94" s="129" t="e">
        <f>IF('Indicator Date hidden'!H95="x","x",G$2-'Indicator Date hidden'!H95)</f>
        <v>#REF!</v>
      </c>
      <c r="H94" s="129" t="e">
        <f>IF('Indicator Date hidden'!I95="x","x",H$2-'Indicator Date hidden'!I95)</f>
        <v>#REF!</v>
      </c>
      <c r="I94" s="129" t="e">
        <f>IF('Indicator Date hidden'!J95="x","x",I$2-'Indicator Date hidden'!J95)</f>
        <v>#REF!</v>
      </c>
      <c r="J94" s="129" t="e">
        <f>IF('Indicator Date hidden'!K95="x","x",J$2-'Indicator Date hidden'!K95)</f>
        <v>#REF!</v>
      </c>
      <c r="K94" s="129" t="e">
        <f>IF('Indicator Date hidden'!L95="x","x",K$2-'Indicator Date hidden'!L95)</f>
        <v>#REF!</v>
      </c>
      <c r="L94" s="129" t="e">
        <f>IF('Indicator Date hidden'!M95="x","x",L$2-'Indicator Date hidden'!M95)</f>
        <v>#REF!</v>
      </c>
      <c r="M94" s="129" t="e">
        <f>IF('Indicator Date hidden'!N95="x","x",M$2-'Indicator Date hidden'!N95)</f>
        <v>#REF!</v>
      </c>
      <c r="N94" s="129" t="e">
        <f>IF('Indicator Date hidden'!O95="x","x",N$2-'Indicator Date hidden'!O95)</f>
        <v>#REF!</v>
      </c>
      <c r="O94" s="129" t="e">
        <f>IF('Indicator Date hidden'!P95="x","x",O$2-'Indicator Date hidden'!P95)</f>
        <v>#REF!</v>
      </c>
      <c r="P94" s="129" t="e">
        <f>IF('Indicator Date hidden'!Q95="x","x",P$2-'Indicator Date hidden'!Q95)</f>
        <v>#REF!</v>
      </c>
      <c r="Q94" s="129" t="e">
        <f>IF('Indicator Date hidden'!R95="x","x",Q$2-'Indicator Date hidden'!R95)</f>
        <v>#REF!</v>
      </c>
      <c r="R94" s="129" t="e">
        <f>IF('Indicator Date hidden'!S95="x","x",R$2-'Indicator Date hidden'!S95)</f>
        <v>#REF!</v>
      </c>
      <c r="S94" s="129" t="e">
        <f>IF('Indicator Date hidden'!T95="x","x",S$2-'Indicator Date hidden'!T95)</f>
        <v>#REF!</v>
      </c>
      <c r="T94" s="129" t="e">
        <f>IF('Indicator Date hidden'!U95="x","x",T$2-'Indicator Date hidden'!U95)</f>
        <v>#REF!</v>
      </c>
      <c r="U94" s="129" t="e">
        <f>IF('Indicator Date hidden'!V95="x","x",U$2-'Indicator Date hidden'!V95)</f>
        <v>#REF!</v>
      </c>
      <c r="V94" s="129" t="e">
        <f>IF('Indicator Date hidden'!W95="x","x",V$2-'Indicator Date hidden'!W95)</f>
        <v>#REF!</v>
      </c>
      <c r="W94" s="129" t="e">
        <f>IF('Indicator Date hidden'!X95="x","x",W$2-'Indicator Date hidden'!X95)</f>
        <v>#REF!</v>
      </c>
      <c r="X94" s="129" t="e">
        <f>IF('Indicator Date hidden'!Y95="x","x",X$2-'Indicator Date hidden'!Y95)</f>
        <v>#REF!</v>
      </c>
      <c r="Y94" s="129" t="e">
        <f>IF('Indicator Date hidden'!Z95="x","x",Y$2-'Indicator Date hidden'!Z95)</f>
        <v>#REF!</v>
      </c>
      <c r="Z94" s="129" t="e">
        <f>IF('Indicator Date hidden'!AA95="x","x",Z$2-'Indicator Date hidden'!AA95)</f>
        <v>#REF!</v>
      </c>
      <c r="AA94" s="129" t="e">
        <f>IF('Indicator Date hidden'!AB95="x","x",AA$2-'Indicator Date hidden'!AB95)</f>
        <v>#REF!</v>
      </c>
      <c r="AB94" s="129" t="e">
        <f>IF('Indicator Date hidden'!AC95="x","x",AB$2-'Indicator Date hidden'!AC95)</f>
        <v>#REF!</v>
      </c>
      <c r="AC94" s="129" t="e">
        <f>IF('Indicator Date hidden'!AD95="x","x",AC$2-'Indicator Date hidden'!AD95)</f>
        <v>#REF!</v>
      </c>
      <c r="AD94" s="129" t="e">
        <f>IF('Indicator Date hidden'!AE95="x","x",AD$2-'Indicator Date hidden'!AE95)</f>
        <v>#REF!</v>
      </c>
      <c r="AE94" s="129" t="e">
        <f>IF('Indicator Date hidden'!AF95="x","x",AE$2-'Indicator Date hidden'!AF95)</f>
        <v>#REF!</v>
      </c>
      <c r="AF94" s="129" t="e">
        <f>IF('Indicator Date hidden'!AG95="x","x",AF$2-'Indicator Date hidden'!AG95)</f>
        <v>#REF!</v>
      </c>
      <c r="AG94" s="129" t="e">
        <f>IF('Indicator Date hidden'!AH95="x","x",AG$2-'Indicator Date hidden'!AH95)</f>
        <v>#REF!</v>
      </c>
      <c r="AH94" s="129" t="e">
        <f>IF('Indicator Date hidden'!AI95="x","x",AH$2-'Indicator Date hidden'!AI95)</f>
        <v>#REF!</v>
      </c>
      <c r="AI94" s="129" t="e">
        <f>IF('Indicator Date hidden'!AJ95="x","x",AI$2-'Indicator Date hidden'!AJ95)</f>
        <v>#REF!</v>
      </c>
      <c r="AJ94" s="129" t="e">
        <f>IF('Indicator Date hidden'!AK95="x","x",AJ$2-'Indicator Date hidden'!AK95)</f>
        <v>#REF!</v>
      </c>
      <c r="AK94" s="129" t="e">
        <f>IF('Indicator Date hidden'!AL95="x","x",AK$2-'Indicator Date hidden'!AL95)</f>
        <v>#REF!</v>
      </c>
      <c r="AL94" s="129" t="e">
        <f>IF('Indicator Date hidden'!AM95="x","x",AL$2-'Indicator Date hidden'!AM95)</f>
        <v>#REF!</v>
      </c>
      <c r="AM94" s="129" t="e">
        <f>IF('Indicator Date hidden'!AN95="x","x",AM$2-'Indicator Date hidden'!AN95)</f>
        <v>#REF!</v>
      </c>
      <c r="AN94" s="129" t="e">
        <f>IF('Indicator Date hidden'!AO95="x","x",AN$2-'Indicator Date hidden'!AO95)</f>
        <v>#REF!</v>
      </c>
      <c r="AO94" s="129" t="e">
        <f>IF('Indicator Date hidden'!AP95="x","x",AO$2-'Indicator Date hidden'!AP95)</f>
        <v>#REF!</v>
      </c>
      <c r="AP94" s="129" t="e">
        <f>IF('Indicator Date hidden'!AQ95="x","x",AP$2-'Indicator Date hidden'!AQ95)</f>
        <v>#REF!</v>
      </c>
      <c r="AQ94" s="129" t="e">
        <f>IF('Indicator Date hidden'!AR95="x","x",AQ$2-'Indicator Date hidden'!AR95)</f>
        <v>#REF!</v>
      </c>
      <c r="AR94" s="129" t="e">
        <f>IF('Indicator Date hidden'!AS95="x","x",AR$2-'Indicator Date hidden'!AS95)</f>
        <v>#REF!</v>
      </c>
      <c r="AS94" s="129" t="e">
        <f>IF('Indicator Date hidden'!AT95="x","x",AS$2-'Indicator Date hidden'!AT95)</f>
        <v>#REF!</v>
      </c>
      <c r="AT94" s="129" t="e">
        <f>IF('Indicator Date hidden'!AU95="x","x",AT$2-'Indicator Date hidden'!AU95)</f>
        <v>#REF!</v>
      </c>
      <c r="AU94" s="129" t="e">
        <f>IF('Indicator Date hidden'!AV95="x","x",AU$2-'Indicator Date hidden'!AV95)</f>
        <v>#REF!</v>
      </c>
      <c r="AV94" s="129" t="e">
        <f>IF('Indicator Date hidden'!AW95="x","x",AV$2-'Indicator Date hidden'!AW95)</f>
        <v>#REF!</v>
      </c>
      <c r="AW94" s="129" t="e">
        <f>IF('Indicator Date hidden'!AX95="x","x",AW$2-'Indicator Date hidden'!AX95)</f>
        <v>#REF!</v>
      </c>
      <c r="AX94" s="129" t="e">
        <f>IF('Indicator Date hidden'!AY95="x","x",AX$2-'Indicator Date hidden'!AY95)</f>
        <v>#REF!</v>
      </c>
      <c r="AY94" s="129" t="e">
        <f>IF('Indicator Date hidden'!AZ95="x","x",AY$2-'Indicator Date hidden'!AZ95)</f>
        <v>#REF!</v>
      </c>
      <c r="AZ94" s="129" t="e">
        <f>IF('Indicator Date hidden'!BA95="x","x",AZ$2-'Indicator Date hidden'!BA95)</f>
        <v>#REF!</v>
      </c>
      <c r="BA94" s="129" t="e">
        <f>IF('Indicator Date hidden'!BB95="x","x",BA$2-'Indicator Date hidden'!BB95)</f>
        <v>#REF!</v>
      </c>
      <c r="BB94" s="129" t="e">
        <f>IF('Indicator Date hidden'!BC95="x","x",BB$2-'Indicator Date hidden'!BC95)</f>
        <v>#REF!</v>
      </c>
      <c r="BC94" s="129" t="e">
        <f>IF('Indicator Date hidden'!BD95="x","x",BC$2-'Indicator Date hidden'!BD95)</f>
        <v>#REF!</v>
      </c>
      <c r="BD94" s="129" t="e">
        <f>IF('Indicator Date hidden'!BE95="x","x",BD$2-'Indicator Date hidden'!BE95)</f>
        <v>#REF!</v>
      </c>
      <c r="BE94" s="129" t="e">
        <f>IF('Indicator Date hidden'!BF95="x","x",BE$2-'Indicator Date hidden'!BF95)</f>
        <v>#REF!</v>
      </c>
      <c r="BF94" s="129" t="e">
        <f>IF('Indicator Date hidden'!BG95="x","x",BF$2-'Indicator Date hidden'!BG95)</f>
        <v>#REF!</v>
      </c>
      <c r="BG94" s="129" t="e">
        <f>IF('Indicator Date hidden'!BH95="x","x",BG$2-'Indicator Date hidden'!BH95)</f>
        <v>#REF!</v>
      </c>
      <c r="BH94" s="129" t="e">
        <f>IF('Indicator Date hidden'!BI95="x","x",BH$2-'Indicator Date hidden'!BI95)</f>
        <v>#REF!</v>
      </c>
      <c r="BI94" s="129" t="e">
        <f>IF('Indicator Date hidden'!BJ95="x","x",BI$2-'Indicator Date hidden'!BJ95)</f>
        <v>#REF!</v>
      </c>
      <c r="BJ94" s="129" t="e">
        <f>IF('Indicator Date hidden'!BK95="x","x",BJ$2-'Indicator Date hidden'!BK95)</f>
        <v>#REF!</v>
      </c>
      <c r="BK94" s="129" t="e">
        <f>IF('Indicator Date hidden'!BL95="x","x",BK$2-'Indicator Date hidden'!BL95)</f>
        <v>#REF!</v>
      </c>
      <c r="BL94" s="129" t="e">
        <f>IF('Indicator Date hidden'!BM95="x","x",BL$2-'Indicator Date hidden'!BM95)</f>
        <v>#REF!</v>
      </c>
      <c r="BM94" s="129" t="e">
        <f>IF('Indicator Date hidden'!BN95="x","x",BM$2-'Indicator Date hidden'!BN95)</f>
        <v>#REF!</v>
      </c>
      <c r="BN94" s="129" t="e">
        <f>IF('Indicator Date hidden'!BO95="x","x",BN$2-'Indicator Date hidden'!BO95)</f>
        <v>#REF!</v>
      </c>
      <c r="BO94" s="129" t="e">
        <f>IF('Indicator Date hidden'!BP95="x","x",BO$2-'Indicator Date hidden'!BP95)</f>
        <v>#REF!</v>
      </c>
      <c r="BP94" s="129" t="e">
        <f>IF('Indicator Date hidden'!BQ95="x","x",BP$2-'Indicator Date hidden'!BQ95)</f>
        <v>#REF!</v>
      </c>
      <c r="BQ94" s="129" t="e">
        <f>IF('Indicator Date hidden'!BR95="x","x",BQ$2-'Indicator Date hidden'!BR95)</f>
        <v>#REF!</v>
      </c>
      <c r="BR94" s="129" t="e">
        <f>IF('Indicator Date hidden'!BS95="x","x",BR$2-'Indicator Date hidden'!BS95)</f>
        <v>#REF!</v>
      </c>
      <c r="BS94" s="129" t="e">
        <f>IF('Indicator Date hidden'!BT95="x","x",BS$2-'Indicator Date hidden'!BT95)</f>
        <v>#REF!</v>
      </c>
      <c r="BT94" s="129" t="e">
        <f>IF('Indicator Date hidden'!BU95="x","x",BT$2-'Indicator Date hidden'!BU95)</f>
        <v>#REF!</v>
      </c>
      <c r="BU94" s="129" t="e">
        <f>IF('Indicator Date hidden'!BV95="x","x",BU$2-'Indicator Date hidden'!BV95)</f>
        <v>#REF!</v>
      </c>
      <c r="BV94" s="129" t="e">
        <f>IF('Indicator Date hidden'!BW95="x","x",BV$2-'Indicator Date hidden'!BW95)</f>
        <v>#REF!</v>
      </c>
      <c r="BW94" s="129" t="e">
        <f>IF('Indicator Date hidden'!BX95="x","x",BW$2-'Indicator Date hidden'!BX95)</f>
        <v>#REF!</v>
      </c>
      <c r="BX94" s="129" t="e">
        <f>IF('Indicator Date hidden'!BY95="x","x",BX$2-'Indicator Date hidden'!BY95)</f>
        <v>#REF!</v>
      </c>
      <c r="BY94" s="5" t="e">
        <f t="shared" si="10"/>
        <v>#REF!</v>
      </c>
      <c r="BZ94" s="130" t="e">
        <f t="shared" si="11"/>
        <v>#REF!</v>
      </c>
      <c r="CA94" s="5">
        <f t="shared" si="12"/>
        <v>0</v>
      </c>
      <c r="CB94" s="130" t="e">
        <f t="shared" si="13"/>
        <v>#REF!</v>
      </c>
      <c r="CC94" s="133" t="e">
        <f t="shared" si="14"/>
        <v>#REF!</v>
      </c>
    </row>
    <row r="95" spans="1:81" x14ac:dyDescent="0.25">
      <c r="A95" t="s">
        <v>171</v>
      </c>
      <c r="B95" s="129" t="e">
        <f>IF('Indicator Date hidden'!C96="x","x",B$2-'Indicator Date hidden'!C96)</f>
        <v>#REF!</v>
      </c>
      <c r="C95" s="129" t="e">
        <f>IF('Indicator Date hidden'!D96="x","x",C$2-'Indicator Date hidden'!D96)</f>
        <v>#REF!</v>
      </c>
      <c r="D95" s="129" t="e">
        <f>IF('Indicator Date hidden'!E96="x","x",D$2-'Indicator Date hidden'!E96)</f>
        <v>#REF!</v>
      </c>
      <c r="E95" s="129" t="e">
        <f>IF('Indicator Date hidden'!F96="x","x",E$2-'Indicator Date hidden'!F96)</f>
        <v>#REF!</v>
      </c>
      <c r="F95" s="129" t="e">
        <f>IF('Indicator Date hidden'!G96="x","x",F$2-'Indicator Date hidden'!G96)</f>
        <v>#REF!</v>
      </c>
      <c r="G95" s="129" t="e">
        <f>IF('Indicator Date hidden'!H96="x","x",G$2-'Indicator Date hidden'!H96)</f>
        <v>#REF!</v>
      </c>
      <c r="H95" s="129" t="e">
        <f>IF('Indicator Date hidden'!I96="x","x",H$2-'Indicator Date hidden'!I96)</f>
        <v>#REF!</v>
      </c>
      <c r="I95" s="129" t="e">
        <f>IF('Indicator Date hidden'!J96="x","x",I$2-'Indicator Date hidden'!J96)</f>
        <v>#REF!</v>
      </c>
      <c r="J95" s="129" t="e">
        <f>IF('Indicator Date hidden'!K96="x","x",J$2-'Indicator Date hidden'!K96)</f>
        <v>#REF!</v>
      </c>
      <c r="K95" s="129" t="e">
        <f>IF('Indicator Date hidden'!L96="x","x",K$2-'Indicator Date hidden'!L96)</f>
        <v>#REF!</v>
      </c>
      <c r="L95" s="129" t="e">
        <f>IF('Indicator Date hidden'!M96="x","x",L$2-'Indicator Date hidden'!M96)</f>
        <v>#REF!</v>
      </c>
      <c r="M95" s="129" t="e">
        <f>IF('Indicator Date hidden'!N96="x","x",M$2-'Indicator Date hidden'!N96)</f>
        <v>#REF!</v>
      </c>
      <c r="N95" s="129" t="e">
        <f>IF('Indicator Date hidden'!O96="x","x",N$2-'Indicator Date hidden'!O96)</f>
        <v>#REF!</v>
      </c>
      <c r="O95" s="129" t="e">
        <f>IF('Indicator Date hidden'!P96="x","x",O$2-'Indicator Date hidden'!P96)</f>
        <v>#REF!</v>
      </c>
      <c r="P95" s="129" t="e">
        <f>IF('Indicator Date hidden'!Q96="x","x",P$2-'Indicator Date hidden'!Q96)</f>
        <v>#REF!</v>
      </c>
      <c r="Q95" s="129" t="e">
        <f>IF('Indicator Date hidden'!R96="x","x",Q$2-'Indicator Date hidden'!R96)</f>
        <v>#REF!</v>
      </c>
      <c r="R95" s="129" t="e">
        <f>IF('Indicator Date hidden'!S96="x","x",R$2-'Indicator Date hidden'!S96)</f>
        <v>#REF!</v>
      </c>
      <c r="S95" s="129" t="e">
        <f>IF('Indicator Date hidden'!T96="x","x",S$2-'Indicator Date hidden'!T96)</f>
        <v>#REF!</v>
      </c>
      <c r="T95" s="129" t="e">
        <f>IF('Indicator Date hidden'!U96="x","x",T$2-'Indicator Date hidden'!U96)</f>
        <v>#REF!</v>
      </c>
      <c r="U95" s="129" t="e">
        <f>IF('Indicator Date hidden'!V96="x","x",U$2-'Indicator Date hidden'!V96)</f>
        <v>#REF!</v>
      </c>
      <c r="V95" s="129" t="e">
        <f>IF('Indicator Date hidden'!W96="x","x",V$2-'Indicator Date hidden'!W96)</f>
        <v>#REF!</v>
      </c>
      <c r="W95" s="129" t="e">
        <f>IF('Indicator Date hidden'!X96="x","x",W$2-'Indicator Date hidden'!X96)</f>
        <v>#REF!</v>
      </c>
      <c r="X95" s="129" t="e">
        <f>IF('Indicator Date hidden'!Y96="x","x",X$2-'Indicator Date hidden'!Y96)</f>
        <v>#REF!</v>
      </c>
      <c r="Y95" s="129" t="e">
        <f>IF('Indicator Date hidden'!Z96="x","x",Y$2-'Indicator Date hidden'!Z96)</f>
        <v>#REF!</v>
      </c>
      <c r="Z95" s="129" t="e">
        <f>IF('Indicator Date hidden'!AA96="x","x",Z$2-'Indicator Date hidden'!AA96)</f>
        <v>#REF!</v>
      </c>
      <c r="AA95" s="129" t="e">
        <f>IF('Indicator Date hidden'!AB96="x","x",AA$2-'Indicator Date hidden'!AB96)</f>
        <v>#REF!</v>
      </c>
      <c r="AB95" s="129" t="e">
        <f>IF('Indicator Date hidden'!AC96="x","x",AB$2-'Indicator Date hidden'!AC96)</f>
        <v>#REF!</v>
      </c>
      <c r="AC95" s="129" t="e">
        <f>IF('Indicator Date hidden'!AD96="x","x",AC$2-'Indicator Date hidden'!AD96)</f>
        <v>#REF!</v>
      </c>
      <c r="AD95" s="129" t="e">
        <f>IF('Indicator Date hidden'!AE96="x","x",AD$2-'Indicator Date hidden'!AE96)</f>
        <v>#REF!</v>
      </c>
      <c r="AE95" s="129" t="e">
        <f>IF('Indicator Date hidden'!AF96="x","x",AE$2-'Indicator Date hidden'!AF96)</f>
        <v>#REF!</v>
      </c>
      <c r="AF95" s="129" t="e">
        <f>IF('Indicator Date hidden'!AG96="x","x",AF$2-'Indicator Date hidden'!AG96)</f>
        <v>#REF!</v>
      </c>
      <c r="AG95" s="129" t="e">
        <f>IF('Indicator Date hidden'!AH96="x","x",AG$2-'Indicator Date hidden'!AH96)</f>
        <v>#REF!</v>
      </c>
      <c r="AH95" s="129" t="e">
        <f>IF('Indicator Date hidden'!AI96="x","x",AH$2-'Indicator Date hidden'!AI96)</f>
        <v>#REF!</v>
      </c>
      <c r="AI95" s="129" t="e">
        <f>IF('Indicator Date hidden'!AJ96="x","x",AI$2-'Indicator Date hidden'!AJ96)</f>
        <v>#REF!</v>
      </c>
      <c r="AJ95" s="129" t="e">
        <f>IF('Indicator Date hidden'!AK96="x","x",AJ$2-'Indicator Date hidden'!AK96)</f>
        <v>#REF!</v>
      </c>
      <c r="AK95" s="129" t="e">
        <f>IF('Indicator Date hidden'!AL96="x","x",AK$2-'Indicator Date hidden'!AL96)</f>
        <v>#REF!</v>
      </c>
      <c r="AL95" s="129" t="e">
        <f>IF('Indicator Date hidden'!AM96="x","x",AL$2-'Indicator Date hidden'!AM96)</f>
        <v>#REF!</v>
      </c>
      <c r="AM95" s="129" t="e">
        <f>IF('Indicator Date hidden'!AN96="x","x",AM$2-'Indicator Date hidden'!AN96)</f>
        <v>#REF!</v>
      </c>
      <c r="AN95" s="129" t="e">
        <f>IF('Indicator Date hidden'!AO96="x","x",AN$2-'Indicator Date hidden'!AO96)</f>
        <v>#REF!</v>
      </c>
      <c r="AO95" s="129" t="e">
        <f>IF('Indicator Date hidden'!AP96="x","x",AO$2-'Indicator Date hidden'!AP96)</f>
        <v>#REF!</v>
      </c>
      <c r="AP95" s="129" t="e">
        <f>IF('Indicator Date hidden'!AQ96="x","x",AP$2-'Indicator Date hidden'!AQ96)</f>
        <v>#REF!</v>
      </c>
      <c r="AQ95" s="129" t="e">
        <f>IF('Indicator Date hidden'!AR96="x","x",AQ$2-'Indicator Date hidden'!AR96)</f>
        <v>#REF!</v>
      </c>
      <c r="AR95" s="129" t="e">
        <f>IF('Indicator Date hidden'!AS96="x","x",AR$2-'Indicator Date hidden'!AS96)</f>
        <v>#REF!</v>
      </c>
      <c r="AS95" s="129" t="e">
        <f>IF('Indicator Date hidden'!AT96="x","x",AS$2-'Indicator Date hidden'!AT96)</f>
        <v>#REF!</v>
      </c>
      <c r="AT95" s="129" t="e">
        <f>IF('Indicator Date hidden'!AU96="x","x",AT$2-'Indicator Date hidden'!AU96)</f>
        <v>#REF!</v>
      </c>
      <c r="AU95" s="129" t="e">
        <f>IF('Indicator Date hidden'!AV96="x","x",AU$2-'Indicator Date hidden'!AV96)</f>
        <v>#REF!</v>
      </c>
      <c r="AV95" s="129" t="e">
        <f>IF('Indicator Date hidden'!AW96="x","x",AV$2-'Indicator Date hidden'!AW96)</f>
        <v>#REF!</v>
      </c>
      <c r="AW95" s="129" t="e">
        <f>IF('Indicator Date hidden'!AX96="x","x",AW$2-'Indicator Date hidden'!AX96)</f>
        <v>#REF!</v>
      </c>
      <c r="AX95" s="129" t="e">
        <f>IF('Indicator Date hidden'!AY96="x","x",AX$2-'Indicator Date hidden'!AY96)</f>
        <v>#REF!</v>
      </c>
      <c r="AY95" s="129" t="e">
        <f>IF('Indicator Date hidden'!AZ96="x","x",AY$2-'Indicator Date hidden'!AZ96)</f>
        <v>#REF!</v>
      </c>
      <c r="AZ95" s="129" t="e">
        <f>IF('Indicator Date hidden'!BA96="x","x",AZ$2-'Indicator Date hidden'!BA96)</f>
        <v>#REF!</v>
      </c>
      <c r="BA95" s="129" t="e">
        <f>IF('Indicator Date hidden'!BB96="x","x",BA$2-'Indicator Date hidden'!BB96)</f>
        <v>#REF!</v>
      </c>
      <c r="BB95" s="129" t="e">
        <f>IF('Indicator Date hidden'!BC96="x","x",BB$2-'Indicator Date hidden'!BC96)</f>
        <v>#REF!</v>
      </c>
      <c r="BC95" s="129" t="e">
        <f>IF('Indicator Date hidden'!BD96="x","x",BC$2-'Indicator Date hidden'!BD96)</f>
        <v>#REF!</v>
      </c>
      <c r="BD95" s="129" t="e">
        <f>IF('Indicator Date hidden'!BE96="x","x",BD$2-'Indicator Date hidden'!BE96)</f>
        <v>#REF!</v>
      </c>
      <c r="BE95" s="129" t="e">
        <f>IF('Indicator Date hidden'!BF96="x","x",BE$2-'Indicator Date hidden'!BF96)</f>
        <v>#REF!</v>
      </c>
      <c r="BF95" s="129" t="e">
        <f>IF('Indicator Date hidden'!BG96="x","x",BF$2-'Indicator Date hidden'!BG96)</f>
        <v>#REF!</v>
      </c>
      <c r="BG95" s="129" t="e">
        <f>IF('Indicator Date hidden'!BH96="x","x",BG$2-'Indicator Date hidden'!BH96)</f>
        <v>#REF!</v>
      </c>
      <c r="BH95" s="129" t="e">
        <f>IF('Indicator Date hidden'!BI96="x","x",BH$2-'Indicator Date hidden'!BI96)</f>
        <v>#REF!</v>
      </c>
      <c r="BI95" s="129" t="e">
        <f>IF('Indicator Date hidden'!BJ96="x","x",BI$2-'Indicator Date hidden'!BJ96)</f>
        <v>#REF!</v>
      </c>
      <c r="BJ95" s="129" t="e">
        <f>IF('Indicator Date hidden'!BK96="x","x",BJ$2-'Indicator Date hidden'!BK96)</f>
        <v>#REF!</v>
      </c>
      <c r="BK95" s="129" t="e">
        <f>IF('Indicator Date hidden'!BL96="x","x",BK$2-'Indicator Date hidden'!BL96)</f>
        <v>#REF!</v>
      </c>
      <c r="BL95" s="129" t="e">
        <f>IF('Indicator Date hidden'!BM96="x","x",BL$2-'Indicator Date hidden'!BM96)</f>
        <v>#REF!</v>
      </c>
      <c r="BM95" s="129" t="e">
        <f>IF('Indicator Date hidden'!BN96="x","x",BM$2-'Indicator Date hidden'!BN96)</f>
        <v>#REF!</v>
      </c>
      <c r="BN95" s="129" t="e">
        <f>IF('Indicator Date hidden'!BO96="x","x",BN$2-'Indicator Date hidden'!BO96)</f>
        <v>#REF!</v>
      </c>
      <c r="BO95" s="129" t="e">
        <f>IF('Indicator Date hidden'!BP96="x","x",BO$2-'Indicator Date hidden'!BP96)</f>
        <v>#REF!</v>
      </c>
      <c r="BP95" s="129" t="e">
        <f>IF('Indicator Date hidden'!BQ96="x","x",BP$2-'Indicator Date hidden'!BQ96)</f>
        <v>#REF!</v>
      </c>
      <c r="BQ95" s="129" t="e">
        <f>IF('Indicator Date hidden'!BR96="x","x",BQ$2-'Indicator Date hidden'!BR96)</f>
        <v>#REF!</v>
      </c>
      <c r="BR95" s="129" t="e">
        <f>IF('Indicator Date hidden'!BS96="x","x",BR$2-'Indicator Date hidden'!BS96)</f>
        <v>#REF!</v>
      </c>
      <c r="BS95" s="129" t="e">
        <f>IF('Indicator Date hidden'!BT96="x","x",BS$2-'Indicator Date hidden'!BT96)</f>
        <v>#REF!</v>
      </c>
      <c r="BT95" s="129" t="e">
        <f>IF('Indicator Date hidden'!BU96="x","x",BT$2-'Indicator Date hidden'!BU96)</f>
        <v>#REF!</v>
      </c>
      <c r="BU95" s="129" t="e">
        <f>IF('Indicator Date hidden'!BV96="x","x",BU$2-'Indicator Date hidden'!BV96)</f>
        <v>#REF!</v>
      </c>
      <c r="BV95" s="129" t="e">
        <f>IF('Indicator Date hidden'!BW96="x","x",BV$2-'Indicator Date hidden'!BW96)</f>
        <v>#REF!</v>
      </c>
      <c r="BW95" s="129" t="e">
        <f>IF('Indicator Date hidden'!BX96="x","x",BW$2-'Indicator Date hidden'!BX96)</f>
        <v>#REF!</v>
      </c>
      <c r="BX95" s="129" t="e">
        <f>IF('Indicator Date hidden'!BY96="x","x",BX$2-'Indicator Date hidden'!BY96)</f>
        <v>#REF!</v>
      </c>
      <c r="BY95" s="5" t="e">
        <f t="shared" si="10"/>
        <v>#REF!</v>
      </c>
      <c r="BZ95" s="130" t="e">
        <f t="shared" si="11"/>
        <v>#REF!</v>
      </c>
      <c r="CA95" s="5">
        <f t="shared" si="12"/>
        <v>0</v>
      </c>
      <c r="CB95" s="130" t="e">
        <f t="shared" si="13"/>
        <v>#REF!</v>
      </c>
      <c r="CC95" s="133" t="e">
        <f t="shared" si="14"/>
        <v>#REF!</v>
      </c>
    </row>
    <row r="96" spans="1:81" x14ac:dyDescent="0.25">
      <c r="A96" t="s">
        <v>172</v>
      </c>
      <c r="B96" s="129" t="e">
        <f>IF('Indicator Date hidden'!C97="x","x",B$2-'Indicator Date hidden'!C97)</f>
        <v>#REF!</v>
      </c>
      <c r="C96" s="129" t="e">
        <f>IF('Indicator Date hidden'!D97="x","x",C$2-'Indicator Date hidden'!D97)</f>
        <v>#REF!</v>
      </c>
      <c r="D96" s="129" t="e">
        <f>IF('Indicator Date hidden'!E97="x","x",D$2-'Indicator Date hidden'!E97)</f>
        <v>#REF!</v>
      </c>
      <c r="E96" s="129" t="e">
        <f>IF('Indicator Date hidden'!F97="x","x",E$2-'Indicator Date hidden'!F97)</f>
        <v>#REF!</v>
      </c>
      <c r="F96" s="129" t="e">
        <f>IF('Indicator Date hidden'!G97="x","x",F$2-'Indicator Date hidden'!G97)</f>
        <v>#REF!</v>
      </c>
      <c r="G96" s="129" t="e">
        <f>IF('Indicator Date hidden'!H97="x","x",G$2-'Indicator Date hidden'!H97)</f>
        <v>#REF!</v>
      </c>
      <c r="H96" s="129" t="e">
        <f>IF('Indicator Date hidden'!I97="x","x",H$2-'Indicator Date hidden'!I97)</f>
        <v>#REF!</v>
      </c>
      <c r="I96" s="129" t="e">
        <f>IF('Indicator Date hidden'!J97="x","x",I$2-'Indicator Date hidden'!J97)</f>
        <v>#REF!</v>
      </c>
      <c r="J96" s="129" t="e">
        <f>IF('Indicator Date hidden'!K97="x","x",J$2-'Indicator Date hidden'!K97)</f>
        <v>#REF!</v>
      </c>
      <c r="K96" s="129" t="e">
        <f>IF('Indicator Date hidden'!L97="x","x",K$2-'Indicator Date hidden'!L97)</f>
        <v>#REF!</v>
      </c>
      <c r="L96" s="129" t="e">
        <f>IF('Indicator Date hidden'!M97="x","x",L$2-'Indicator Date hidden'!M97)</f>
        <v>#REF!</v>
      </c>
      <c r="M96" s="129" t="e">
        <f>IF('Indicator Date hidden'!N97="x","x",M$2-'Indicator Date hidden'!N97)</f>
        <v>#REF!</v>
      </c>
      <c r="N96" s="129" t="e">
        <f>IF('Indicator Date hidden'!O97="x","x",N$2-'Indicator Date hidden'!O97)</f>
        <v>#REF!</v>
      </c>
      <c r="O96" s="129" t="e">
        <f>IF('Indicator Date hidden'!P97="x","x",O$2-'Indicator Date hidden'!P97)</f>
        <v>#REF!</v>
      </c>
      <c r="P96" s="129" t="e">
        <f>IF('Indicator Date hidden'!Q97="x","x",P$2-'Indicator Date hidden'!Q97)</f>
        <v>#REF!</v>
      </c>
      <c r="Q96" s="129" t="e">
        <f>IF('Indicator Date hidden'!R97="x","x",Q$2-'Indicator Date hidden'!R97)</f>
        <v>#REF!</v>
      </c>
      <c r="R96" s="129" t="e">
        <f>IF('Indicator Date hidden'!S97="x","x",R$2-'Indicator Date hidden'!S97)</f>
        <v>#REF!</v>
      </c>
      <c r="S96" s="129" t="e">
        <f>IF('Indicator Date hidden'!T97="x","x",S$2-'Indicator Date hidden'!T97)</f>
        <v>#REF!</v>
      </c>
      <c r="T96" s="129" t="e">
        <f>IF('Indicator Date hidden'!U97="x","x",T$2-'Indicator Date hidden'!U97)</f>
        <v>#REF!</v>
      </c>
      <c r="U96" s="129" t="e">
        <f>IF('Indicator Date hidden'!V97="x","x",U$2-'Indicator Date hidden'!V97)</f>
        <v>#REF!</v>
      </c>
      <c r="V96" s="129" t="e">
        <f>IF('Indicator Date hidden'!W97="x","x",V$2-'Indicator Date hidden'!W97)</f>
        <v>#REF!</v>
      </c>
      <c r="W96" s="129" t="e">
        <f>IF('Indicator Date hidden'!X97="x","x",W$2-'Indicator Date hidden'!X97)</f>
        <v>#REF!</v>
      </c>
      <c r="X96" s="129" t="e">
        <f>IF('Indicator Date hidden'!Y97="x","x",X$2-'Indicator Date hidden'!Y97)</f>
        <v>#REF!</v>
      </c>
      <c r="Y96" s="129" t="e">
        <f>IF('Indicator Date hidden'!Z97="x","x",Y$2-'Indicator Date hidden'!Z97)</f>
        <v>#REF!</v>
      </c>
      <c r="Z96" s="129" t="e">
        <f>IF('Indicator Date hidden'!AA97="x","x",Z$2-'Indicator Date hidden'!AA97)</f>
        <v>#REF!</v>
      </c>
      <c r="AA96" s="129" t="e">
        <f>IF('Indicator Date hidden'!AB97="x","x",AA$2-'Indicator Date hidden'!AB97)</f>
        <v>#REF!</v>
      </c>
      <c r="AB96" s="129" t="e">
        <f>IF('Indicator Date hidden'!AC97="x","x",AB$2-'Indicator Date hidden'!AC97)</f>
        <v>#REF!</v>
      </c>
      <c r="AC96" s="129" t="e">
        <f>IF('Indicator Date hidden'!AD97="x","x",AC$2-'Indicator Date hidden'!AD97)</f>
        <v>#REF!</v>
      </c>
      <c r="AD96" s="129" t="e">
        <f>IF('Indicator Date hidden'!AE97="x","x",AD$2-'Indicator Date hidden'!AE97)</f>
        <v>#REF!</v>
      </c>
      <c r="AE96" s="129" t="e">
        <f>IF('Indicator Date hidden'!AF97="x","x",AE$2-'Indicator Date hidden'!AF97)</f>
        <v>#REF!</v>
      </c>
      <c r="AF96" s="129" t="e">
        <f>IF('Indicator Date hidden'!AG97="x","x",AF$2-'Indicator Date hidden'!AG97)</f>
        <v>#REF!</v>
      </c>
      <c r="AG96" s="129" t="e">
        <f>IF('Indicator Date hidden'!AH97="x","x",AG$2-'Indicator Date hidden'!AH97)</f>
        <v>#REF!</v>
      </c>
      <c r="AH96" s="129" t="e">
        <f>IF('Indicator Date hidden'!AI97="x","x",AH$2-'Indicator Date hidden'!AI97)</f>
        <v>#REF!</v>
      </c>
      <c r="AI96" s="129" t="e">
        <f>IF('Indicator Date hidden'!AJ97="x","x",AI$2-'Indicator Date hidden'!AJ97)</f>
        <v>#REF!</v>
      </c>
      <c r="AJ96" s="129" t="e">
        <f>IF('Indicator Date hidden'!AK97="x","x",AJ$2-'Indicator Date hidden'!AK97)</f>
        <v>#REF!</v>
      </c>
      <c r="AK96" s="129" t="e">
        <f>IF('Indicator Date hidden'!AL97="x","x",AK$2-'Indicator Date hidden'!AL97)</f>
        <v>#REF!</v>
      </c>
      <c r="AL96" s="129" t="e">
        <f>IF('Indicator Date hidden'!AM97="x","x",AL$2-'Indicator Date hidden'!AM97)</f>
        <v>#REF!</v>
      </c>
      <c r="AM96" s="129" t="e">
        <f>IF('Indicator Date hidden'!AN97="x","x",AM$2-'Indicator Date hidden'!AN97)</f>
        <v>#REF!</v>
      </c>
      <c r="AN96" s="129" t="e">
        <f>IF('Indicator Date hidden'!AO97="x","x",AN$2-'Indicator Date hidden'!AO97)</f>
        <v>#REF!</v>
      </c>
      <c r="AO96" s="129" t="e">
        <f>IF('Indicator Date hidden'!AP97="x","x",AO$2-'Indicator Date hidden'!AP97)</f>
        <v>#REF!</v>
      </c>
      <c r="AP96" s="129" t="e">
        <f>IF('Indicator Date hidden'!AQ97="x","x",AP$2-'Indicator Date hidden'!AQ97)</f>
        <v>#REF!</v>
      </c>
      <c r="AQ96" s="129" t="e">
        <f>IF('Indicator Date hidden'!AR97="x","x",AQ$2-'Indicator Date hidden'!AR97)</f>
        <v>#REF!</v>
      </c>
      <c r="AR96" s="129" t="e">
        <f>IF('Indicator Date hidden'!AS97="x","x",AR$2-'Indicator Date hidden'!AS97)</f>
        <v>#REF!</v>
      </c>
      <c r="AS96" s="129" t="e">
        <f>IF('Indicator Date hidden'!AT97="x","x",AS$2-'Indicator Date hidden'!AT97)</f>
        <v>#REF!</v>
      </c>
      <c r="AT96" s="129" t="e">
        <f>IF('Indicator Date hidden'!AU97="x","x",AT$2-'Indicator Date hidden'!AU97)</f>
        <v>#REF!</v>
      </c>
      <c r="AU96" s="129" t="e">
        <f>IF('Indicator Date hidden'!AV97="x","x",AU$2-'Indicator Date hidden'!AV97)</f>
        <v>#REF!</v>
      </c>
      <c r="AV96" s="129" t="e">
        <f>IF('Indicator Date hidden'!AW97="x","x",AV$2-'Indicator Date hidden'!AW97)</f>
        <v>#REF!</v>
      </c>
      <c r="AW96" s="129" t="e">
        <f>IF('Indicator Date hidden'!AX97="x","x",AW$2-'Indicator Date hidden'!AX97)</f>
        <v>#REF!</v>
      </c>
      <c r="AX96" s="129" t="e">
        <f>IF('Indicator Date hidden'!AY97="x","x",AX$2-'Indicator Date hidden'!AY97)</f>
        <v>#REF!</v>
      </c>
      <c r="AY96" s="129" t="e">
        <f>IF('Indicator Date hidden'!AZ97="x","x",AY$2-'Indicator Date hidden'!AZ97)</f>
        <v>#REF!</v>
      </c>
      <c r="AZ96" s="129" t="e">
        <f>IF('Indicator Date hidden'!BA97="x","x",AZ$2-'Indicator Date hidden'!BA97)</f>
        <v>#REF!</v>
      </c>
      <c r="BA96" s="129" t="e">
        <f>IF('Indicator Date hidden'!BB97="x","x",BA$2-'Indicator Date hidden'!BB97)</f>
        <v>#REF!</v>
      </c>
      <c r="BB96" s="129" t="e">
        <f>IF('Indicator Date hidden'!BC97="x","x",BB$2-'Indicator Date hidden'!BC97)</f>
        <v>#REF!</v>
      </c>
      <c r="BC96" s="129" t="e">
        <f>IF('Indicator Date hidden'!BD97="x","x",BC$2-'Indicator Date hidden'!BD97)</f>
        <v>#REF!</v>
      </c>
      <c r="BD96" s="129" t="e">
        <f>IF('Indicator Date hidden'!BE97="x","x",BD$2-'Indicator Date hidden'!BE97)</f>
        <v>#REF!</v>
      </c>
      <c r="BE96" s="129" t="e">
        <f>IF('Indicator Date hidden'!BF97="x","x",BE$2-'Indicator Date hidden'!BF97)</f>
        <v>#REF!</v>
      </c>
      <c r="BF96" s="129" t="e">
        <f>IF('Indicator Date hidden'!BG97="x","x",BF$2-'Indicator Date hidden'!BG97)</f>
        <v>#REF!</v>
      </c>
      <c r="BG96" s="129" t="e">
        <f>IF('Indicator Date hidden'!BH97="x","x",BG$2-'Indicator Date hidden'!BH97)</f>
        <v>#REF!</v>
      </c>
      <c r="BH96" s="129" t="e">
        <f>IF('Indicator Date hidden'!BI97="x","x",BH$2-'Indicator Date hidden'!BI97)</f>
        <v>#REF!</v>
      </c>
      <c r="BI96" s="129" t="e">
        <f>IF('Indicator Date hidden'!BJ97="x","x",BI$2-'Indicator Date hidden'!BJ97)</f>
        <v>#REF!</v>
      </c>
      <c r="BJ96" s="129" t="e">
        <f>IF('Indicator Date hidden'!BK97="x","x",BJ$2-'Indicator Date hidden'!BK97)</f>
        <v>#REF!</v>
      </c>
      <c r="BK96" s="129" t="e">
        <f>IF('Indicator Date hidden'!BL97="x","x",BK$2-'Indicator Date hidden'!BL97)</f>
        <v>#REF!</v>
      </c>
      <c r="BL96" s="129" t="e">
        <f>IF('Indicator Date hidden'!BM97="x","x",BL$2-'Indicator Date hidden'!BM97)</f>
        <v>#REF!</v>
      </c>
      <c r="BM96" s="129" t="e">
        <f>IF('Indicator Date hidden'!BN97="x","x",BM$2-'Indicator Date hidden'!BN97)</f>
        <v>#REF!</v>
      </c>
      <c r="BN96" s="129" t="e">
        <f>IF('Indicator Date hidden'!BO97="x","x",BN$2-'Indicator Date hidden'!BO97)</f>
        <v>#REF!</v>
      </c>
      <c r="BO96" s="129" t="e">
        <f>IF('Indicator Date hidden'!BP97="x","x",BO$2-'Indicator Date hidden'!BP97)</f>
        <v>#REF!</v>
      </c>
      <c r="BP96" s="129" t="e">
        <f>IF('Indicator Date hidden'!BQ97="x","x",BP$2-'Indicator Date hidden'!BQ97)</f>
        <v>#REF!</v>
      </c>
      <c r="BQ96" s="129" t="e">
        <f>IF('Indicator Date hidden'!BR97="x","x",BQ$2-'Indicator Date hidden'!BR97)</f>
        <v>#REF!</v>
      </c>
      <c r="BR96" s="129" t="e">
        <f>IF('Indicator Date hidden'!BS97="x","x",BR$2-'Indicator Date hidden'!BS97)</f>
        <v>#REF!</v>
      </c>
      <c r="BS96" s="129" t="e">
        <f>IF('Indicator Date hidden'!BT97="x","x",BS$2-'Indicator Date hidden'!BT97)</f>
        <v>#REF!</v>
      </c>
      <c r="BT96" s="129" t="e">
        <f>IF('Indicator Date hidden'!BU97="x","x",BT$2-'Indicator Date hidden'!BU97)</f>
        <v>#REF!</v>
      </c>
      <c r="BU96" s="129" t="e">
        <f>IF('Indicator Date hidden'!BV97="x","x",BU$2-'Indicator Date hidden'!BV97)</f>
        <v>#REF!</v>
      </c>
      <c r="BV96" s="129" t="e">
        <f>IF('Indicator Date hidden'!BW97="x","x",BV$2-'Indicator Date hidden'!BW97)</f>
        <v>#REF!</v>
      </c>
      <c r="BW96" s="129" t="e">
        <f>IF('Indicator Date hidden'!BX97="x","x",BW$2-'Indicator Date hidden'!BX97)</f>
        <v>#REF!</v>
      </c>
      <c r="BX96" s="129" t="e">
        <f>IF('Indicator Date hidden'!BY97="x","x",BX$2-'Indicator Date hidden'!BY97)</f>
        <v>#REF!</v>
      </c>
      <c r="BY96" s="5" t="e">
        <f t="shared" si="10"/>
        <v>#REF!</v>
      </c>
      <c r="BZ96" s="130" t="e">
        <f t="shared" si="11"/>
        <v>#REF!</v>
      </c>
      <c r="CA96" s="5">
        <f t="shared" si="12"/>
        <v>0</v>
      </c>
      <c r="CB96" s="130" t="e">
        <f t="shared" si="13"/>
        <v>#REF!</v>
      </c>
      <c r="CC96" s="133" t="e">
        <f t="shared" si="14"/>
        <v>#REF!</v>
      </c>
    </row>
    <row r="97" spans="1:81" x14ac:dyDescent="0.25">
      <c r="A97" t="s">
        <v>173</v>
      </c>
      <c r="B97" s="129" t="e">
        <f>IF('Indicator Date hidden'!C98="x","x",B$2-'Indicator Date hidden'!C98)</f>
        <v>#REF!</v>
      </c>
      <c r="C97" s="129" t="e">
        <f>IF('Indicator Date hidden'!D98="x","x",C$2-'Indicator Date hidden'!D98)</f>
        <v>#REF!</v>
      </c>
      <c r="D97" s="129" t="e">
        <f>IF('Indicator Date hidden'!E98="x","x",D$2-'Indicator Date hidden'!E98)</f>
        <v>#REF!</v>
      </c>
      <c r="E97" s="129" t="e">
        <f>IF('Indicator Date hidden'!F98="x","x",E$2-'Indicator Date hidden'!F98)</f>
        <v>#REF!</v>
      </c>
      <c r="F97" s="129" t="e">
        <f>IF('Indicator Date hidden'!G98="x","x",F$2-'Indicator Date hidden'!G98)</f>
        <v>#REF!</v>
      </c>
      <c r="G97" s="129" t="e">
        <f>IF('Indicator Date hidden'!H98="x","x",G$2-'Indicator Date hidden'!H98)</f>
        <v>#REF!</v>
      </c>
      <c r="H97" s="129" t="e">
        <f>IF('Indicator Date hidden'!I98="x","x",H$2-'Indicator Date hidden'!I98)</f>
        <v>#REF!</v>
      </c>
      <c r="I97" s="129" t="e">
        <f>IF('Indicator Date hidden'!J98="x","x",I$2-'Indicator Date hidden'!J98)</f>
        <v>#REF!</v>
      </c>
      <c r="J97" s="129" t="e">
        <f>IF('Indicator Date hidden'!K98="x","x",J$2-'Indicator Date hidden'!K98)</f>
        <v>#REF!</v>
      </c>
      <c r="K97" s="129" t="e">
        <f>IF('Indicator Date hidden'!L98="x","x",K$2-'Indicator Date hidden'!L98)</f>
        <v>#REF!</v>
      </c>
      <c r="L97" s="129" t="e">
        <f>IF('Indicator Date hidden'!M98="x","x",L$2-'Indicator Date hidden'!M98)</f>
        <v>#REF!</v>
      </c>
      <c r="M97" s="129" t="e">
        <f>IF('Indicator Date hidden'!N98="x","x",M$2-'Indicator Date hidden'!N98)</f>
        <v>#REF!</v>
      </c>
      <c r="N97" s="129" t="e">
        <f>IF('Indicator Date hidden'!O98="x","x",N$2-'Indicator Date hidden'!O98)</f>
        <v>#REF!</v>
      </c>
      <c r="O97" s="129" t="e">
        <f>IF('Indicator Date hidden'!P98="x","x",O$2-'Indicator Date hidden'!P98)</f>
        <v>#REF!</v>
      </c>
      <c r="P97" s="129" t="e">
        <f>IF('Indicator Date hidden'!Q98="x","x",P$2-'Indicator Date hidden'!Q98)</f>
        <v>#REF!</v>
      </c>
      <c r="Q97" s="129" t="e">
        <f>IF('Indicator Date hidden'!R98="x","x",Q$2-'Indicator Date hidden'!R98)</f>
        <v>#REF!</v>
      </c>
      <c r="R97" s="129" t="e">
        <f>IF('Indicator Date hidden'!S98="x","x",R$2-'Indicator Date hidden'!S98)</f>
        <v>#REF!</v>
      </c>
      <c r="S97" s="129" t="e">
        <f>IF('Indicator Date hidden'!T98="x","x",S$2-'Indicator Date hidden'!T98)</f>
        <v>#REF!</v>
      </c>
      <c r="T97" s="129" t="e">
        <f>IF('Indicator Date hidden'!U98="x","x",T$2-'Indicator Date hidden'!U98)</f>
        <v>#REF!</v>
      </c>
      <c r="U97" s="129" t="e">
        <f>IF('Indicator Date hidden'!V98="x","x",U$2-'Indicator Date hidden'!V98)</f>
        <v>#REF!</v>
      </c>
      <c r="V97" s="129" t="e">
        <f>IF('Indicator Date hidden'!W98="x","x",V$2-'Indicator Date hidden'!W98)</f>
        <v>#REF!</v>
      </c>
      <c r="W97" s="129" t="e">
        <f>IF('Indicator Date hidden'!X98="x","x",W$2-'Indicator Date hidden'!X98)</f>
        <v>#REF!</v>
      </c>
      <c r="X97" s="129" t="e">
        <f>IF('Indicator Date hidden'!Y98="x","x",X$2-'Indicator Date hidden'!Y98)</f>
        <v>#REF!</v>
      </c>
      <c r="Y97" s="129" t="e">
        <f>IF('Indicator Date hidden'!Z98="x","x",Y$2-'Indicator Date hidden'!Z98)</f>
        <v>#REF!</v>
      </c>
      <c r="Z97" s="129" t="e">
        <f>IF('Indicator Date hidden'!AA98="x","x",Z$2-'Indicator Date hidden'!AA98)</f>
        <v>#REF!</v>
      </c>
      <c r="AA97" s="129" t="e">
        <f>IF('Indicator Date hidden'!AB98="x","x",AA$2-'Indicator Date hidden'!AB98)</f>
        <v>#REF!</v>
      </c>
      <c r="AB97" s="129" t="e">
        <f>IF('Indicator Date hidden'!AC98="x","x",AB$2-'Indicator Date hidden'!AC98)</f>
        <v>#REF!</v>
      </c>
      <c r="AC97" s="129" t="e">
        <f>IF('Indicator Date hidden'!AD98="x","x",AC$2-'Indicator Date hidden'!AD98)</f>
        <v>#REF!</v>
      </c>
      <c r="AD97" s="129" t="e">
        <f>IF('Indicator Date hidden'!AE98="x","x",AD$2-'Indicator Date hidden'!AE98)</f>
        <v>#REF!</v>
      </c>
      <c r="AE97" s="129" t="e">
        <f>IF('Indicator Date hidden'!AF98="x","x",AE$2-'Indicator Date hidden'!AF98)</f>
        <v>#REF!</v>
      </c>
      <c r="AF97" s="129" t="e">
        <f>IF('Indicator Date hidden'!AG98="x","x",AF$2-'Indicator Date hidden'!AG98)</f>
        <v>#REF!</v>
      </c>
      <c r="AG97" s="129" t="e">
        <f>IF('Indicator Date hidden'!AH98="x","x",AG$2-'Indicator Date hidden'!AH98)</f>
        <v>#REF!</v>
      </c>
      <c r="AH97" s="129" t="e">
        <f>IF('Indicator Date hidden'!AI98="x","x",AH$2-'Indicator Date hidden'!AI98)</f>
        <v>#REF!</v>
      </c>
      <c r="AI97" s="129" t="e">
        <f>IF('Indicator Date hidden'!AJ98="x","x",AI$2-'Indicator Date hidden'!AJ98)</f>
        <v>#REF!</v>
      </c>
      <c r="AJ97" s="129" t="e">
        <f>IF('Indicator Date hidden'!AK98="x","x",AJ$2-'Indicator Date hidden'!AK98)</f>
        <v>#REF!</v>
      </c>
      <c r="AK97" s="129" t="e">
        <f>IF('Indicator Date hidden'!AL98="x","x",AK$2-'Indicator Date hidden'!AL98)</f>
        <v>#REF!</v>
      </c>
      <c r="AL97" s="129" t="e">
        <f>IF('Indicator Date hidden'!AM98="x","x",AL$2-'Indicator Date hidden'!AM98)</f>
        <v>#REF!</v>
      </c>
      <c r="AM97" s="129" t="e">
        <f>IF('Indicator Date hidden'!AN98="x","x",AM$2-'Indicator Date hidden'!AN98)</f>
        <v>#REF!</v>
      </c>
      <c r="AN97" s="129" t="e">
        <f>IF('Indicator Date hidden'!AO98="x","x",AN$2-'Indicator Date hidden'!AO98)</f>
        <v>#REF!</v>
      </c>
      <c r="AO97" s="129" t="e">
        <f>IF('Indicator Date hidden'!AP98="x","x",AO$2-'Indicator Date hidden'!AP98)</f>
        <v>#REF!</v>
      </c>
      <c r="AP97" s="129" t="e">
        <f>IF('Indicator Date hidden'!AQ98="x","x",AP$2-'Indicator Date hidden'!AQ98)</f>
        <v>#REF!</v>
      </c>
      <c r="AQ97" s="129" t="e">
        <f>IF('Indicator Date hidden'!AR98="x","x",AQ$2-'Indicator Date hidden'!AR98)</f>
        <v>#REF!</v>
      </c>
      <c r="AR97" s="129" t="e">
        <f>IF('Indicator Date hidden'!AS98="x","x",AR$2-'Indicator Date hidden'!AS98)</f>
        <v>#REF!</v>
      </c>
      <c r="AS97" s="129" t="e">
        <f>IF('Indicator Date hidden'!AT98="x","x",AS$2-'Indicator Date hidden'!AT98)</f>
        <v>#REF!</v>
      </c>
      <c r="AT97" s="129" t="e">
        <f>IF('Indicator Date hidden'!AU98="x","x",AT$2-'Indicator Date hidden'!AU98)</f>
        <v>#REF!</v>
      </c>
      <c r="AU97" s="129" t="e">
        <f>IF('Indicator Date hidden'!AV98="x","x",AU$2-'Indicator Date hidden'!AV98)</f>
        <v>#REF!</v>
      </c>
      <c r="AV97" s="129" t="e">
        <f>IF('Indicator Date hidden'!AW98="x","x",AV$2-'Indicator Date hidden'!AW98)</f>
        <v>#REF!</v>
      </c>
      <c r="AW97" s="129" t="e">
        <f>IF('Indicator Date hidden'!AX98="x","x",AW$2-'Indicator Date hidden'!AX98)</f>
        <v>#REF!</v>
      </c>
      <c r="AX97" s="129" t="e">
        <f>IF('Indicator Date hidden'!AY98="x","x",AX$2-'Indicator Date hidden'!AY98)</f>
        <v>#REF!</v>
      </c>
      <c r="AY97" s="129" t="e">
        <f>IF('Indicator Date hidden'!AZ98="x","x",AY$2-'Indicator Date hidden'!AZ98)</f>
        <v>#REF!</v>
      </c>
      <c r="AZ97" s="129" t="e">
        <f>IF('Indicator Date hidden'!BA98="x","x",AZ$2-'Indicator Date hidden'!BA98)</f>
        <v>#REF!</v>
      </c>
      <c r="BA97" s="129" t="e">
        <f>IF('Indicator Date hidden'!BB98="x","x",BA$2-'Indicator Date hidden'!BB98)</f>
        <v>#REF!</v>
      </c>
      <c r="BB97" s="129" t="e">
        <f>IF('Indicator Date hidden'!BC98="x","x",BB$2-'Indicator Date hidden'!BC98)</f>
        <v>#REF!</v>
      </c>
      <c r="BC97" s="129" t="e">
        <f>IF('Indicator Date hidden'!BD98="x","x",BC$2-'Indicator Date hidden'!BD98)</f>
        <v>#REF!</v>
      </c>
      <c r="BD97" s="129" t="e">
        <f>IF('Indicator Date hidden'!BE98="x","x",BD$2-'Indicator Date hidden'!BE98)</f>
        <v>#REF!</v>
      </c>
      <c r="BE97" s="129" t="e">
        <f>IF('Indicator Date hidden'!BF98="x","x",BE$2-'Indicator Date hidden'!BF98)</f>
        <v>#REF!</v>
      </c>
      <c r="BF97" s="129" t="e">
        <f>IF('Indicator Date hidden'!BG98="x","x",BF$2-'Indicator Date hidden'!BG98)</f>
        <v>#REF!</v>
      </c>
      <c r="BG97" s="129" t="e">
        <f>IF('Indicator Date hidden'!BH98="x","x",BG$2-'Indicator Date hidden'!BH98)</f>
        <v>#REF!</v>
      </c>
      <c r="BH97" s="129" t="e">
        <f>IF('Indicator Date hidden'!BI98="x","x",BH$2-'Indicator Date hidden'!BI98)</f>
        <v>#REF!</v>
      </c>
      <c r="BI97" s="129" t="e">
        <f>IF('Indicator Date hidden'!BJ98="x","x",BI$2-'Indicator Date hidden'!BJ98)</f>
        <v>#REF!</v>
      </c>
      <c r="BJ97" s="129" t="e">
        <f>IF('Indicator Date hidden'!BK98="x","x",BJ$2-'Indicator Date hidden'!BK98)</f>
        <v>#REF!</v>
      </c>
      <c r="BK97" s="129" t="e">
        <f>IF('Indicator Date hidden'!BL98="x","x",BK$2-'Indicator Date hidden'!BL98)</f>
        <v>#REF!</v>
      </c>
      <c r="BL97" s="129" t="e">
        <f>IF('Indicator Date hidden'!BM98="x","x",BL$2-'Indicator Date hidden'!BM98)</f>
        <v>#REF!</v>
      </c>
      <c r="BM97" s="129" t="e">
        <f>IF('Indicator Date hidden'!BN98="x","x",BM$2-'Indicator Date hidden'!BN98)</f>
        <v>#REF!</v>
      </c>
      <c r="BN97" s="129" t="e">
        <f>IF('Indicator Date hidden'!BO98="x","x",BN$2-'Indicator Date hidden'!BO98)</f>
        <v>#REF!</v>
      </c>
      <c r="BO97" s="129" t="e">
        <f>IF('Indicator Date hidden'!BP98="x","x",BO$2-'Indicator Date hidden'!BP98)</f>
        <v>#REF!</v>
      </c>
      <c r="BP97" s="129" t="e">
        <f>IF('Indicator Date hidden'!BQ98="x","x",BP$2-'Indicator Date hidden'!BQ98)</f>
        <v>#REF!</v>
      </c>
      <c r="BQ97" s="129" t="e">
        <f>IF('Indicator Date hidden'!BR98="x","x",BQ$2-'Indicator Date hidden'!BR98)</f>
        <v>#REF!</v>
      </c>
      <c r="BR97" s="129" t="e">
        <f>IF('Indicator Date hidden'!BS98="x","x",BR$2-'Indicator Date hidden'!BS98)</f>
        <v>#REF!</v>
      </c>
      <c r="BS97" s="129" t="e">
        <f>IF('Indicator Date hidden'!BT98="x","x",BS$2-'Indicator Date hidden'!BT98)</f>
        <v>#REF!</v>
      </c>
      <c r="BT97" s="129" t="e">
        <f>IF('Indicator Date hidden'!BU98="x","x",BT$2-'Indicator Date hidden'!BU98)</f>
        <v>#REF!</v>
      </c>
      <c r="BU97" s="129" t="e">
        <f>IF('Indicator Date hidden'!BV98="x","x",BU$2-'Indicator Date hidden'!BV98)</f>
        <v>#REF!</v>
      </c>
      <c r="BV97" s="129" t="e">
        <f>IF('Indicator Date hidden'!BW98="x","x",BV$2-'Indicator Date hidden'!BW98)</f>
        <v>#REF!</v>
      </c>
      <c r="BW97" s="129" t="e">
        <f>IF('Indicator Date hidden'!BX98="x","x",BW$2-'Indicator Date hidden'!BX98)</f>
        <v>#REF!</v>
      </c>
      <c r="BX97" s="129" t="e">
        <f>IF('Indicator Date hidden'!BY98="x","x",BX$2-'Indicator Date hidden'!BY98)</f>
        <v>#REF!</v>
      </c>
      <c r="BY97" s="5" t="e">
        <f t="shared" si="10"/>
        <v>#REF!</v>
      </c>
      <c r="BZ97" s="130" t="e">
        <f t="shared" si="11"/>
        <v>#REF!</v>
      </c>
      <c r="CA97" s="5">
        <f t="shared" si="12"/>
        <v>0</v>
      </c>
      <c r="CB97" s="130" t="e">
        <f t="shared" si="13"/>
        <v>#REF!</v>
      </c>
      <c r="CC97" s="133" t="e">
        <f t="shared" si="14"/>
        <v>#REF!</v>
      </c>
    </row>
    <row r="98" spans="1:81" x14ac:dyDescent="0.25">
      <c r="A98" t="s">
        <v>175</v>
      </c>
      <c r="B98" s="129" t="e">
        <f>IF('Indicator Date hidden'!C99="x","x",B$2-'Indicator Date hidden'!C99)</f>
        <v>#REF!</v>
      </c>
      <c r="C98" s="129" t="e">
        <f>IF('Indicator Date hidden'!D99="x","x",C$2-'Indicator Date hidden'!D99)</f>
        <v>#REF!</v>
      </c>
      <c r="D98" s="129" t="e">
        <f>IF('Indicator Date hidden'!E99="x","x",D$2-'Indicator Date hidden'!E99)</f>
        <v>#REF!</v>
      </c>
      <c r="E98" s="129" t="e">
        <f>IF('Indicator Date hidden'!F99="x","x",E$2-'Indicator Date hidden'!F99)</f>
        <v>#REF!</v>
      </c>
      <c r="F98" s="129" t="e">
        <f>IF('Indicator Date hidden'!G99="x","x",F$2-'Indicator Date hidden'!G99)</f>
        <v>#REF!</v>
      </c>
      <c r="G98" s="129" t="e">
        <f>IF('Indicator Date hidden'!H99="x","x",G$2-'Indicator Date hidden'!H99)</f>
        <v>#REF!</v>
      </c>
      <c r="H98" s="129" t="e">
        <f>IF('Indicator Date hidden'!I99="x","x",H$2-'Indicator Date hidden'!I99)</f>
        <v>#REF!</v>
      </c>
      <c r="I98" s="129" t="e">
        <f>IF('Indicator Date hidden'!J99="x","x",I$2-'Indicator Date hidden'!J99)</f>
        <v>#REF!</v>
      </c>
      <c r="J98" s="129" t="e">
        <f>IF('Indicator Date hidden'!K99="x","x",J$2-'Indicator Date hidden'!K99)</f>
        <v>#REF!</v>
      </c>
      <c r="K98" s="129" t="e">
        <f>IF('Indicator Date hidden'!L99="x","x",K$2-'Indicator Date hidden'!L99)</f>
        <v>#REF!</v>
      </c>
      <c r="L98" s="129" t="e">
        <f>IF('Indicator Date hidden'!M99="x","x",L$2-'Indicator Date hidden'!M99)</f>
        <v>#REF!</v>
      </c>
      <c r="M98" s="129" t="e">
        <f>IF('Indicator Date hidden'!N99="x","x",M$2-'Indicator Date hidden'!N99)</f>
        <v>#REF!</v>
      </c>
      <c r="N98" s="129" t="e">
        <f>IF('Indicator Date hidden'!O99="x","x",N$2-'Indicator Date hidden'!O99)</f>
        <v>#REF!</v>
      </c>
      <c r="O98" s="129" t="e">
        <f>IF('Indicator Date hidden'!P99="x","x",O$2-'Indicator Date hidden'!P99)</f>
        <v>#REF!</v>
      </c>
      <c r="P98" s="129" t="e">
        <f>IF('Indicator Date hidden'!Q99="x","x",P$2-'Indicator Date hidden'!Q99)</f>
        <v>#REF!</v>
      </c>
      <c r="Q98" s="129" t="e">
        <f>IF('Indicator Date hidden'!R99="x","x",Q$2-'Indicator Date hidden'!R99)</f>
        <v>#REF!</v>
      </c>
      <c r="R98" s="129" t="e">
        <f>IF('Indicator Date hidden'!S99="x","x",R$2-'Indicator Date hidden'!S99)</f>
        <v>#REF!</v>
      </c>
      <c r="S98" s="129" t="e">
        <f>IF('Indicator Date hidden'!T99="x","x",S$2-'Indicator Date hidden'!T99)</f>
        <v>#REF!</v>
      </c>
      <c r="T98" s="129" t="e">
        <f>IF('Indicator Date hidden'!U99="x","x",T$2-'Indicator Date hidden'!U99)</f>
        <v>#REF!</v>
      </c>
      <c r="U98" s="129" t="e">
        <f>IF('Indicator Date hidden'!V99="x","x",U$2-'Indicator Date hidden'!V99)</f>
        <v>#REF!</v>
      </c>
      <c r="V98" s="129" t="e">
        <f>IF('Indicator Date hidden'!W99="x","x",V$2-'Indicator Date hidden'!W99)</f>
        <v>#REF!</v>
      </c>
      <c r="W98" s="129" t="e">
        <f>IF('Indicator Date hidden'!X99="x","x",W$2-'Indicator Date hidden'!X99)</f>
        <v>#REF!</v>
      </c>
      <c r="X98" s="129" t="e">
        <f>IF('Indicator Date hidden'!Y99="x","x",X$2-'Indicator Date hidden'!Y99)</f>
        <v>#REF!</v>
      </c>
      <c r="Y98" s="129" t="e">
        <f>IF('Indicator Date hidden'!Z99="x","x",Y$2-'Indicator Date hidden'!Z99)</f>
        <v>#REF!</v>
      </c>
      <c r="Z98" s="129" t="e">
        <f>IF('Indicator Date hidden'!AA99="x","x",Z$2-'Indicator Date hidden'!AA99)</f>
        <v>#REF!</v>
      </c>
      <c r="AA98" s="129" t="e">
        <f>IF('Indicator Date hidden'!AB99="x","x",AA$2-'Indicator Date hidden'!AB99)</f>
        <v>#REF!</v>
      </c>
      <c r="AB98" s="129" t="e">
        <f>IF('Indicator Date hidden'!AC99="x","x",AB$2-'Indicator Date hidden'!AC99)</f>
        <v>#REF!</v>
      </c>
      <c r="AC98" s="129" t="e">
        <f>IF('Indicator Date hidden'!AD99="x","x",AC$2-'Indicator Date hidden'!AD99)</f>
        <v>#REF!</v>
      </c>
      <c r="AD98" s="129" t="e">
        <f>IF('Indicator Date hidden'!AE99="x","x",AD$2-'Indicator Date hidden'!AE99)</f>
        <v>#REF!</v>
      </c>
      <c r="AE98" s="129" t="e">
        <f>IF('Indicator Date hidden'!AF99="x","x",AE$2-'Indicator Date hidden'!AF99)</f>
        <v>#REF!</v>
      </c>
      <c r="AF98" s="129" t="e">
        <f>IF('Indicator Date hidden'!AG99="x","x",AF$2-'Indicator Date hidden'!AG99)</f>
        <v>#REF!</v>
      </c>
      <c r="AG98" s="129" t="e">
        <f>IF('Indicator Date hidden'!AH99="x","x",AG$2-'Indicator Date hidden'!AH99)</f>
        <v>#REF!</v>
      </c>
      <c r="AH98" s="129" t="e">
        <f>IF('Indicator Date hidden'!AI99="x","x",AH$2-'Indicator Date hidden'!AI99)</f>
        <v>#REF!</v>
      </c>
      <c r="AI98" s="129" t="e">
        <f>IF('Indicator Date hidden'!AJ99="x","x",AI$2-'Indicator Date hidden'!AJ99)</f>
        <v>#REF!</v>
      </c>
      <c r="AJ98" s="129" t="e">
        <f>IF('Indicator Date hidden'!AK99="x","x",AJ$2-'Indicator Date hidden'!AK99)</f>
        <v>#REF!</v>
      </c>
      <c r="AK98" s="129" t="e">
        <f>IF('Indicator Date hidden'!AL99="x","x",AK$2-'Indicator Date hidden'!AL99)</f>
        <v>#REF!</v>
      </c>
      <c r="AL98" s="129" t="e">
        <f>IF('Indicator Date hidden'!AM99="x","x",AL$2-'Indicator Date hidden'!AM99)</f>
        <v>#REF!</v>
      </c>
      <c r="AM98" s="129" t="e">
        <f>IF('Indicator Date hidden'!AN99="x","x",AM$2-'Indicator Date hidden'!AN99)</f>
        <v>#REF!</v>
      </c>
      <c r="AN98" s="129" t="e">
        <f>IF('Indicator Date hidden'!AO99="x","x",AN$2-'Indicator Date hidden'!AO99)</f>
        <v>#REF!</v>
      </c>
      <c r="AO98" s="129" t="e">
        <f>IF('Indicator Date hidden'!AP99="x","x",AO$2-'Indicator Date hidden'!AP99)</f>
        <v>#REF!</v>
      </c>
      <c r="AP98" s="129" t="e">
        <f>IF('Indicator Date hidden'!AQ99="x","x",AP$2-'Indicator Date hidden'!AQ99)</f>
        <v>#REF!</v>
      </c>
      <c r="AQ98" s="129" t="e">
        <f>IF('Indicator Date hidden'!AR99="x","x",AQ$2-'Indicator Date hidden'!AR99)</f>
        <v>#REF!</v>
      </c>
      <c r="AR98" s="129" t="e">
        <f>IF('Indicator Date hidden'!AS99="x","x",AR$2-'Indicator Date hidden'!AS99)</f>
        <v>#REF!</v>
      </c>
      <c r="AS98" s="129" t="e">
        <f>IF('Indicator Date hidden'!AT99="x","x",AS$2-'Indicator Date hidden'!AT99)</f>
        <v>#REF!</v>
      </c>
      <c r="AT98" s="129" t="e">
        <f>IF('Indicator Date hidden'!AU99="x","x",AT$2-'Indicator Date hidden'!AU99)</f>
        <v>#REF!</v>
      </c>
      <c r="AU98" s="129" t="e">
        <f>IF('Indicator Date hidden'!AV99="x","x",AU$2-'Indicator Date hidden'!AV99)</f>
        <v>#REF!</v>
      </c>
      <c r="AV98" s="129" t="e">
        <f>IF('Indicator Date hidden'!AW99="x","x",AV$2-'Indicator Date hidden'!AW99)</f>
        <v>#REF!</v>
      </c>
      <c r="AW98" s="129" t="e">
        <f>IF('Indicator Date hidden'!AX99="x","x",AW$2-'Indicator Date hidden'!AX99)</f>
        <v>#REF!</v>
      </c>
      <c r="AX98" s="129" t="e">
        <f>IF('Indicator Date hidden'!AY99="x","x",AX$2-'Indicator Date hidden'!AY99)</f>
        <v>#REF!</v>
      </c>
      <c r="AY98" s="129" t="e">
        <f>IF('Indicator Date hidden'!AZ99="x","x",AY$2-'Indicator Date hidden'!AZ99)</f>
        <v>#REF!</v>
      </c>
      <c r="AZ98" s="129" t="e">
        <f>IF('Indicator Date hidden'!BA99="x","x",AZ$2-'Indicator Date hidden'!BA99)</f>
        <v>#REF!</v>
      </c>
      <c r="BA98" s="129" t="e">
        <f>IF('Indicator Date hidden'!BB99="x","x",BA$2-'Indicator Date hidden'!BB99)</f>
        <v>#REF!</v>
      </c>
      <c r="BB98" s="129" t="e">
        <f>IF('Indicator Date hidden'!BC99="x","x",BB$2-'Indicator Date hidden'!BC99)</f>
        <v>#REF!</v>
      </c>
      <c r="BC98" s="129" t="e">
        <f>IF('Indicator Date hidden'!BD99="x","x",BC$2-'Indicator Date hidden'!BD99)</f>
        <v>#REF!</v>
      </c>
      <c r="BD98" s="129" t="e">
        <f>IF('Indicator Date hidden'!BE99="x","x",BD$2-'Indicator Date hidden'!BE99)</f>
        <v>#REF!</v>
      </c>
      <c r="BE98" s="129" t="e">
        <f>IF('Indicator Date hidden'!BF99="x","x",BE$2-'Indicator Date hidden'!BF99)</f>
        <v>#REF!</v>
      </c>
      <c r="BF98" s="129" t="e">
        <f>IF('Indicator Date hidden'!BG99="x","x",BF$2-'Indicator Date hidden'!BG99)</f>
        <v>#REF!</v>
      </c>
      <c r="BG98" s="129" t="e">
        <f>IF('Indicator Date hidden'!BH99="x","x",BG$2-'Indicator Date hidden'!BH99)</f>
        <v>#REF!</v>
      </c>
      <c r="BH98" s="129" t="e">
        <f>IF('Indicator Date hidden'!BI99="x","x",BH$2-'Indicator Date hidden'!BI99)</f>
        <v>#REF!</v>
      </c>
      <c r="BI98" s="129" t="e">
        <f>IF('Indicator Date hidden'!BJ99="x","x",BI$2-'Indicator Date hidden'!BJ99)</f>
        <v>#REF!</v>
      </c>
      <c r="BJ98" s="129" t="e">
        <f>IF('Indicator Date hidden'!BK99="x","x",BJ$2-'Indicator Date hidden'!BK99)</f>
        <v>#REF!</v>
      </c>
      <c r="BK98" s="129" t="e">
        <f>IF('Indicator Date hidden'!BL99="x","x",BK$2-'Indicator Date hidden'!BL99)</f>
        <v>#REF!</v>
      </c>
      <c r="BL98" s="129" t="e">
        <f>IF('Indicator Date hidden'!BM99="x","x",BL$2-'Indicator Date hidden'!BM99)</f>
        <v>#REF!</v>
      </c>
      <c r="BM98" s="129" t="e">
        <f>IF('Indicator Date hidden'!BN99="x","x",BM$2-'Indicator Date hidden'!BN99)</f>
        <v>#REF!</v>
      </c>
      <c r="BN98" s="129" t="e">
        <f>IF('Indicator Date hidden'!BO99="x","x",BN$2-'Indicator Date hidden'!BO99)</f>
        <v>#REF!</v>
      </c>
      <c r="BO98" s="129" t="e">
        <f>IF('Indicator Date hidden'!BP99="x","x",BO$2-'Indicator Date hidden'!BP99)</f>
        <v>#REF!</v>
      </c>
      <c r="BP98" s="129" t="e">
        <f>IF('Indicator Date hidden'!BQ99="x","x",BP$2-'Indicator Date hidden'!BQ99)</f>
        <v>#REF!</v>
      </c>
      <c r="BQ98" s="129" t="e">
        <f>IF('Indicator Date hidden'!BR99="x","x",BQ$2-'Indicator Date hidden'!BR99)</f>
        <v>#REF!</v>
      </c>
      <c r="BR98" s="129" t="e">
        <f>IF('Indicator Date hidden'!BS99="x","x",BR$2-'Indicator Date hidden'!BS99)</f>
        <v>#REF!</v>
      </c>
      <c r="BS98" s="129" t="e">
        <f>IF('Indicator Date hidden'!BT99="x","x",BS$2-'Indicator Date hidden'!BT99)</f>
        <v>#REF!</v>
      </c>
      <c r="BT98" s="129" t="e">
        <f>IF('Indicator Date hidden'!BU99="x","x",BT$2-'Indicator Date hidden'!BU99)</f>
        <v>#REF!</v>
      </c>
      <c r="BU98" s="129" t="e">
        <f>IF('Indicator Date hidden'!BV99="x","x",BU$2-'Indicator Date hidden'!BV99)</f>
        <v>#REF!</v>
      </c>
      <c r="BV98" s="129" t="e">
        <f>IF('Indicator Date hidden'!BW99="x","x",BV$2-'Indicator Date hidden'!BW99)</f>
        <v>#REF!</v>
      </c>
      <c r="BW98" s="129" t="e">
        <f>IF('Indicator Date hidden'!BX99="x","x",BW$2-'Indicator Date hidden'!BX99)</f>
        <v>#REF!</v>
      </c>
      <c r="BX98" s="129" t="e">
        <f>IF('Indicator Date hidden'!BY99="x","x",BX$2-'Indicator Date hidden'!BY99)</f>
        <v>#REF!</v>
      </c>
      <c r="BY98" s="5" t="e">
        <f t="shared" si="10"/>
        <v>#REF!</v>
      </c>
      <c r="BZ98" s="130" t="e">
        <f t="shared" si="11"/>
        <v>#REF!</v>
      </c>
      <c r="CA98" s="5">
        <f t="shared" si="12"/>
        <v>0</v>
      </c>
      <c r="CB98" s="130" t="e">
        <f t="shared" si="13"/>
        <v>#REF!</v>
      </c>
      <c r="CC98" s="133" t="e">
        <f t="shared" si="14"/>
        <v>#REF!</v>
      </c>
    </row>
    <row r="99" spans="1:81" x14ac:dyDescent="0.25">
      <c r="A99" t="s">
        <v>177</v>
      </c>
      <c r="B99" s="129" t="e">
        <f>IF('Indicator Date hidden'!C100="x","x",B$2-'Indicator Date hidden'!C100)</f>
        <v>#REF!</v>
      </c>
      <c r="C99" s="129" t="e">
        <f>IF('Indicator Date hidden'!D100="x","x",C$2-'Indicator Date hidden'!D100)</f>
        <v>#REF!</v>
      </c>
      <c r="D99" s="129" t="e">
        <f>IF('Indicator Date hidden'!E100="x","x",D$2-'Indicator Date hidden'!E100)</f>
        <v>#REF!</v>
      </c>
      <c r="E99" s="129" t="e">
        <f>IF('Indicator Date hidden'!F100="x","x",E$2-'Indicator Date hidden'!F100)</f>
        <v>#REF!</v>
      </c>
      <c r="F99" s="129" t="e">
        <f>IF('Indicator Date hidden'!G100="x","x",F$2-'Indicator Date hidden'!G100)</f>
        <v>#REF!</v>
      </c>
      <c r="G99" s="129" t="e">
        <f>IF('Indicator Date hidden'!H100="x","x",G$2-'Indicator Date hidden'!H100)</f>
        <v>#REF!</v>
      </c>
      <c r="H99" s="129" t="e">
        <f>IF('Indicator Date hidden'!I100="x","x",H$2-'Indicator Date hidden'!I100)</f>
        <v>#REF!</v>
      </c>
      <c r="I99" s="129" t="e">
        <f>IF('Indicator Date hidden'!J100="x","x",I$2-'Indicator Date hidden'!J100)</f>
        <v>#REF!</v>
      </c>
      <c r="J99" s="129" t="e">
        <f>IF('Indicator Date hidden'!K100="x","x",J$2-'Indicator Date hidden'!K100)</f>
        <v>#REF!</v>
      </c>
      <c r="K99" s="129" t="e">
        <f>IF('Indicator Date hidden'!L100="x","x",K$2-'Indicator Date hidden'!L100)</f>
        <v>#REF!</v>
      </c>
      <c r="L99" s="129" t="e">
        <f>IF('Indicator Date hidden'!M100="x","x",L$2-'Indicator Date hidden'!M100)</f>
        <v>#REF!</v>
      </c>
      <c r="M99" s="129" t="e">
        <f>IF('Indicator Date hidden'!N100="x","x",M$2-'Indicator Date hidden'!N100)</f>
        <v>#REF!</v>
      </c>
      <c r="N99" s="129" t="e">
        <f>IF('Indicator Date hidden'!O100="x","x",N$2-'Indicator Date hidden'!O100)</f>
        <v>#REF!</v>
      </c>
      <c r="O99" s="129" t="e">
        <f>IF('Indicator Date hidden'!P100="x","x",O$2-'Indicator Date hidden'!P100)</f>
        <v>#REF!</v>
      </c>
      <c r="P99" s="129" t="e">
        <f>IF('Indicator Date hidden'!Q100="x","x",P$2-'Indicator Date hidden'!Q100)</f>
        <v>#REF!</v>
      </c>
      <c r="Q99" s="129" t="e">
        <f>IF('Indicator Date hidden'!R100="x","x",Q$2-'Indicator Date hidden'!R100)</f>
        <v>#REF!</v>
      </c>
      <c r="R99" s="129" t="e">
        <f>IF('Indicator Date hidden'!S100="x","x",R$2-'Indicator Date hidden'!S100)</f>
        <v>#REF!</v>
      </c>
      <c r="S99" s="129" t="e">
        <f>IF('Indicator Date hidden'!T100="x","x",S$2-'Indicator Date hidden'!T100)</f>
        <v>#REF!</v>
      </c>
      <c r="T99" s="129" t="e">
        <f>IF('Indicator Date hidden'!U100="x","x",T$2-'Indicator Date hidden'!U100)</f>
        <v>#REF!</v>
      </c>
      <c r="U99" s="129" t="e">
        <f>IF('Indicator Date hidden'!V100="x","x",U$2-'Indicator Date hidden'!V100)</f>
        <v>#REF!</v>
      </c>
      <c r="V99" s="129" t="e">
        <f>IF('Indicator Date hidden'!W100="x","x",V$2-'Indicator Date hidden'!W100)</f>
        <v>#REF!</v>
      </c>
      <c r="W99" s="129" t="e">
        <f>IF('Indicator Date hidden'!X100="x","x",W$2-'Indicator Date hidden'!X100)</f>
        <v>#REF!</v>
      </c>
      <c r="X99" s="129" t="e">
        <f>IF('Indicator Date hidden'!Y100="x","x",X$2-'Indicator Date hidden'!Y100)</f>
        <v>#REF!</v>
      </c>
      <c r="Y99" s="129" t="e">
        <f>IF('Indicator Date hidden'!Z100="x","x",Y$2-'Indicator Date hidden'!Z100)</f>
        <v>#REF!</v>
      </c>
      <c r="Z99" s="129" t="e">
        <f>IF('Indicator Date hidden'!AA100="x","x",Z$2-'Indicator Date hidden'!AA100)</f>
        <v>#REF!</v>
      </c>
      <c r="AA99" s="129" t="e">
        <f>IF('Indicator Date hidden'!AB100="x","x",AA$2-'Indicator Date hidden'!AB100)</f>
        <v>#REF!</v>
      </c>
      <c r="AB99" s="129" t="e">
        <f>IF('Indicator Date hidden'!AC100="x","x",AB$2-'Indicator Date hidden'!AC100)</f>
        <v>#REF!</v>
      </c>
      <c r="AC99" s="129" t="e">
        <f>IF('Indicator Date hidden'!AD100="x","x",AC$2-'Indicator Date hidden'!AD100)</f>
        <v>#REF!</v>
      </c>
      <c r="AD99" s="129" t="e">
        <f>IF('Indicator Date hidden'!AE100="x","x",AD$2-'Indicator Date hidden'!AE100)</f>
        <v>#REF!</v>
      </c>
      <c r="AE99" s="129" t="e">
        <f>IF('Indicator Date hidden'!AF100="x","x",AE$2-'Indicator Date hidden'!AF100)</f>
        <v>#REF!</v>
      </c>
      <c r="AF99" s="129" t="e">
        <f>IF('Indicator Date hidden'!AG100="x","x",AF$2-'Indicator Date hidden'!AG100)</f>
        <v>#REF!</v>
      </c>
      <c r="AG99" s="129" t="e">
        <f>IF('Indicator Date hidden'!AH100="x","x",AG$2-'Indicator Date hidden'!AH100)</f>
        <v>#REF!</v>
      </c>
      <c r="AH99" s="129" t="e">
        <f>IF('Indicator Date hidden'!AI100="x","x",AH$2-'Indicator Date hidden'!AI100)</f>
        <v>#REF!</v>
      </c>
      <c r="AI99" s="129" t="e">
        <f>IF('Indicator Date hidden'!AJ100="x","x",AI$2-'Indicator Date hidden'!AJ100)</f>
        <v>#REF!</v>
      </c>
      <c r="AJ99" s="129" t="e">
        <f>IF('Indicator Date hidden'!AK100="x","x",AJ$2-'Indicator Date hidden'!AK100)</f>
        <v>#REF!</v>
      </c>
      <c r="AK99" s="129" t="e">
        <f>IF('Indicator Date hidden'!AL100="x","x",AK$2-'Indicator Date hidden'!AL100)</f>
        <v>#REF!</v>
      </c>
      <c r="AL99" s="129" t="e">
        <f>IF('Indicator Date hidden'!AM100="x","x",AL$2-'Indicator Date hidden'!AM100)</f>
        <v>#REF!</v>
      </c>
      <c r="AM99" s="129" t="e">
        <f>IF('Indicator Date hidden'!AN100="x","x",AM$2-'Indicator Date hidden'!AN100)</f>
        <v>#REF!</v>
      </c>
      <c r="AN99" s="129" t="e">
        <f>IF('Indicator Date hidden'!AO100="x","x",AN$2-'Indicator Date hidden'!AO100)</f>
        <v>#REF!</v>
      </c>
      <c r="AO99" s="129" t="e">
        <f>IF('Indicator Date hidden'!AP100="x","x",AO$2-'Indicator Date hidden'!AP100)</f>
        <v>#REF!</v>
      </c>
      <c r="AP99" s="129" t="e">
        <f>IF('Indicator Date hidden'!AQ100="x","x",AP$2-'Indicator Date hidden'!AQ100)</f>
        <v>#REF!</v>
      </c>
      <c r="AQ99" s="129" t="e">
        <f>IF('Indicator Date hidden'!AR100="x","x",AQ$2-'Indicator Date hidden'!AR100)</f>
        <v>#REF!</v>
      </c>
      <c r="AR99" s="129" t="e">
        <f>IF('Indicator Date hidden'!AS100="x","x",AR$2-'Indicator Date hidden'!AS100)</f>
        <v>#REF!</v>
      </c>
      <c r="AS99" s="129" t="e">
        <f>IF('Indicator Date hidden'!AT100="x","x",AS$2-'Indicator Date hidden'!AT100)</f>
        <v>#REF!</v>
      </c>
      <c r="AT99" s="129" t="e">
        <f>IF('Indicator Date hidden'!AU100="x","x",AT$2-'Indicator Date hidden'!AU100)</f>
        <v>#REF!</v>
      </c>
      <c r="AU99" s="129" t="e">
        <f>IF('Indicator Date hidden'!AV100="x","x",AU$2-'Indicator Date hidden'!AV100)</f>
        <v>#REF!</v>
      </c>
      <c r="AV99" s="129" t="e">
        <f>IF('Indicator Date hidden'!AW100="x","x",AV$2-'Indicator Date hidden'!AW100)</f>
        <v>#REF!</v>
      </c>
      <c r="AW99" s="129" t="e">
        <f>IF('Indicator Date hidden'!AX100="x","x",AW$2-'Indicator Date hidden'!AX100)</f>
        <v>#REF!</v>
      </c>
      <c r="AX99" s="129" t="e">
        <f>IF('Indicator Date hidden'!AY100="x","x",AX$2-'Indicator Date hidden'!AY100)</f>
        <v>#REF!</v>
      </c>
      <c r="AY99" s="129" t="e">
        <f>IF('Indicator Date hidden'!AZ100="x","x",AY$2-'Indicator Date hidden'!AZ100)</f>
        <v>#REF!</v>
      </c>
      <c r="AZ99" s="129" t="e">
        <f>IF('Indicator Date hidden'!BA100="x","x",AZ$2-'Indicator Date hidden'!BA100)</f>
        <v>#REF!</v>
      </c>
      <c r="BA99" s="129" t="e">
        <f>IF('Indicator Date hidden'!BB100="x","x",BA$2-'Indicator Date hidden'!BB100)</f>
        <v>#REF!</v>
      </c>
      <c r="BB99" s="129" t="e">
        <f>IF('Indicator Date hidden'!BC100="x","x",BB$2-'Indicator Date hidden'!BC100)</f>
        <v>#REF!</v>
      </c>
      <c r="BC99" s="129" t="e">
        <f>IF('Indicator Date hidden'!BD100="x","x",BC$2-'Indicator Date hidden'!BD100)</f>
        <v>#REF!</v>
      </c>
      <c r="BD99" s="129" t="e">
        <f>IF('Indicator Date hidden'!BE100="x","x",BD$2-'Indicator Date hidden'!BE100)</f>
        <v>#REF!</v>
      </c>
      <c r="BE99" s="129" t="e">
        <f>IF('Indicator Date hidden'!BF100="x","x",BE$2-'Indicator Date hidden'!BF100)</f>
        <v>#REF!</v>
      </c>
      <c r="BF99" s="129" t="e">
        <f>IF('Indicator Date hidden'!BG100="x","x",BF$2-'Indicator Date hidden'!BG100)</f>
        <v>#REF!</v>
      </c>
      <c r="BG99" s="129" t="e">
        <f>IF('Indicator Date hidden'!BH100="x","x",BG$2-'Indicator Date hidden'!BH100)</f>
        <v>#REF!</v>
      </c>
      <c r="BH99" s="129" t="e">
        <f>IF('Indicator Date hidden'!BI100="x","x",BH$2-'Indicator Date hidden'!BI100)</f>
        <v>#REF!</v>
      </c>
      <c r="BI99" s="129" t="e">
        <f>IF('Indicator Date hidden'!BJ100="x","x",BI$2-'Indicator Date hidden'!BJ100)</f>
        <v>#REF!</v>
      </c>
      <c r="BJ99" s="129" t="e">
        <f>IF('Indicator Date hidden'!BK100="x","x",BJ$2-'Indicator Date hidden'!BK100)</f>
        <v>#REF!</v>
      </c>
      <c r="BK99" s="129" t="e">
        <f>IF('Indicator Date hidden'!BL100="x","x",BK$2-'Indicator Date hidden'!BL100)</f>
        <v>#REF!</v>
      </c>
      <c r="BL99" s="129" t="e">
        <f>IF('Indicator Date hidden'!BM100="x","x",BL$2-'Indicator Date hidden'!BM100)</f>
        <v>#REF!</v>
      </c>
      <c r="BM99" s="129" t="e">
        <f>IF('Indicator Date hidden'!BN100="x","x",BM$2-'Indicator Date hidden'!BN100)</f>
        <v>#REF!</v>
      </c>
      <c r="BN99" s="129" t="e">
        <f>IF('Indicator Date hidden'!BO100="x","x",BN$2-'Indicator Date hidden'!BO100)</f>
        <v>#REF!</v>
      </c>
      <c r="BO99" s="129" t="e">
        <f>IF('Indicator Date hidden'!BP100="x","x",BO$2-'Indicator Date hidden'!BP100)</f>
        <v>#REF!</v>
      </c>
      <c r="BP99" s="129" t="e">
        <f>IF('Indicator Date hidden'!BQ100="x","x",BP$2-'Indicator Date hidden'!BQ100)</f>
        <v>#REF!</v>
      </c>
      <c r="BQ99" s="129" t="e">
        <f>IF('Indicator Date hidden'!BR100="x","x",BQ$2-'Indicator Date hidden'!BR100)</f>
        <v>#REF!</v>
      </c>
      <c r="BR99" s="129" t="e">
        <f>IF('Indicator Date hidden'!BS100="x","x",BR$2-'Indicator Date hidden'!BS100)</f>
        <v>#REF!</v>
      </c>
      <c r="BS99" s="129" t="e">
        <f>IF('Indicator Date hidden'!BT100="x","x",BS$2-'Indicator Date hidden'!BT100)</f>
        <v>#REF!</v>
      </c>
      <c r="BT99" s="129" t="e">
        <f>IF('Indicator Date hidden'!BU100="x","x",BT$2-'Indicator Date hidden'!BU100)</f>
        <v>#REF!</v>
      </c>
      <c r="BU99" s="129" t="e">
        <f>IF('Indicator Date hidden'!BV100="x","x",BU$2-'Indicator Date hidden'!BV100)</f>
        <v>#REF!</v>
      </c>
      <c r="BV99" s="129" t="e">
        <f>IF('Indicator Date hidden'!BW100="x","x",BV$2-'Indicator Date hidden'!BW100)</f>
        <v>#REF!</v>
      </c>
      <c r="BW99" s="129" t="e">
        <f>IF('Indicator Date hidden'!BX100="x","x",BW$2-'Indicator Date hidden'!BX100)</f>
        <v>#REF!</v>
      </c>
      <c r="BX99" s="129" t="e">
        <f>IF('Indicator Date hidden'!BY100="x","x",BX$2-'Indicator Date hidden'!BY100)</f>
        <v>#REF!</v>
      </c>
      <c r="BY99" s="5" t="e">
        <f t="shared" ref="BY99:BY130" si="15">SUM(B99:BX99)</f>
        <v>#REF!</v>
      </c>
      <c r="BZ99" s="130" t="e">
        <f t="shared" ref="BZ99:BZ130" si="16">BY99/COUNT(B99:BX99)</f>
        <v>#REF!</v>
      </c>
      <c r="CA99" s="5">
        <f t="shared" ref="CA99:CA130" si="17">COUNTIF(B99:BX99,"&gt;0")</f>
        <v>0</v>
      </c>
      <c r="CB99" s="130" t="e">
        <f t="shared" ref="CB99:CB130" si="18">_xlfn.STDEV.P(B99:BX99)</f>
        <v>#REF!</v>
      </c>
      <c r="CC99" s="133" t="e">
        <f t="shared" ref="CC99:CC130" si="19">MEDIAN(B99:BX99)</f>
        <v>#REF!</v>
      </c>
    </row>
    <row r="100" spans="1:81" x14ac:dyDescent="0.25">
      <c r="A100" t="s">
        <v>179</v>
      </c>
      <c r="B100" s="129" t="e">
        <f>IF('Indicator Date hidden'!C101="x","x",B$2-'Indicator Date hidden'!C101)</f>
        <v>#REF!</v>
      </c>
      <c r="C100" s="129" t="e">
        <f>IF('Indicator Date hidden'!D101="x","x",C$2-'Indicator Date hidden'!D101)</f>
        <v>#REF!</v>
      </c>
      <c r="D100" s="129" t="e">
        <f>IF('Indicator Date hidden'!E101="x","x",D$2-'Indicator Date hidden'!E101)</f>
        <v>#REF!</v>
      </c>
      <c r="E100" s="129" t="e">
        <f>IF('Indicator Date hidden'!F101="x","x",E$2-'Indicator Date hidden'!F101)</f>
        <v>#REF!</v>
      </c>
      <c r="F100" s="129" t="e">
        <f>IF('Indicator Date hidden'!G101="x","x",F$2-'Indicator Date hidden'!G101)</f>
        <v>#REF!</v>
      </c>
      <c r="G100" s="129" t="e">
        <f>IF('Indicator Date hidden'!H101="x","x",G$2-'Indicator Date hidden'!H101)</f>
        <v>#REF!</v>
      </c>
      <c r="H100" s="129" t="e">
        <f>IF('Indicator Date hidden'!I101="x","x",H$2-'Indicator Date hidden'!I101)</f>
        <v>#REF!</v>
      </c>
      <c r="I100" s="129" t="e">
        <f>IF('Indicator Date hidden'!J101="x","x",I$2-'Indicator Date hidden'!J101)</f>
        <v>#REF!</v>
      </c>
      <c r="J100" s="129" t="e">
        <f>IF('Indicator Date hidden'!K101="x","x",J$2-'Indicator Date hidden'!K101)</f>
        <v>#REF!</v>
      </c>
      <c r="K100" s="129" t="e">
        <f>IF('Indicator Date hidden'!L101="x","x",K$2-'Indicator Date hidden'!L101)</f>
        <v>#REF!</v>
      </c>
      <c r="L100" s="129" t="e">
        <f>IF('Indicator Date hidden'!M101="x","x",L$2-'Indicator Date hidden'!M101)</f>
        <v>#REF!</v>
      </c>
      <c r="M100" s="129" t="e">
        <f>IF('Indicator Date hidden'!N101="x","x",M$2-'Indicator Date hidden'!N101)</f>
        <v>#REF!</v>
      </c>
      <c r="N100" s="129" t="e">
        <f>IF('Indicator Date hidden'!O101="x","x",N$2-'Indicator Date hidden'!O101)</f>
        <v>#REF!</v>
      </c>
      <c r="O100" s="129" t="e">
        <f>IF('Indicator Date hidden'!P101="x","x",O$2-'Indicator Date hidden'!P101)</f>
        <v>#REF!</v>
      </c>
      <c r="P100" s="129" t="e">
        <f>IF('Indicator Date hidden'!Q101="x","x",P$2-'Indicator Date hidden'!Q101)</f>
        <v>#REF!</v>
      </c>
      <c r="Q100" s="129" t="e">
        <f>IF('Indicator Date hidden'!R101="x","x",Q$2-'Indicator Date hidden'!R101)</f>
        <v>#REF!</v>
      </c>
      <c r="R100" s="129" t="e">
        <f>IF('Indicator Date hidden'!S101="x","x",R$2-'Indicator Date hidden'!S101)</f>
        <v>#REF!</v>
      </c>
      <c r="S100" s="129" t="e">
        <f>IF('Indicator Date hidden'!T101="x","x",S$2-'Indicator Date hidden'!T101)</f>
        <v>#REF!</v>
      </c>
      <c r="T100" s="129" t="e">
        <f>IF('Indicator Date hidden'!U101="x","x",T$2-'Indicator Date hidden'!U101)</f>
        <v>#REF!</v>
      </c>
      <c r="U100" s="129" t="e">
        <f>IF('Indicator Date hidden'!V101="x","x",U$2-'Indicator Date hidden'!V101)</f>
        <v>#REF!</v>
      </c>
      <c r="V100" s="129" t="e">
        <f>IF('Indicator Date hidden'!W101="x","x",V$2-'Indicator Date hidden'!W101)</f>
        <v>#REF!</v>
      </c>
      <c r="W100" s="129" t="e">
        <f>IF('Indicator Date hidden'!X101="x","x",W$2-'Indicator Date hidden'!X101)</f>
        <v>#REF!</v>
      </c>
      <c r="X100" s="129" t="e">
        <f>IF('Indicator Date hidden'!Y101="x","x",X$2-'Indicator Date hidden'!Y101)</f>
        <v>#REF!</v>
      </c>
      <c r="Y100" s="129" t="e">
        <f>IF('Indicator Date hidden'!Z101="x","x",Y$2-'Indicator Date hidden'!Z101)</f>
        <v>#REF!</v>
      </c>
      <c r="Z100" s="129" t="e">
        <f>IF('Indicator Date hidden'!AA101="x","x",Z$2-'Indicator Date hidden'!AA101)</f>
        <v>#REF!</v>
      </c>
      <c r="AA100" s="129" t="e">
        <f>IF('Indicator Date hidden'!AB101="x","x",AA$2-'Indicator Date hidden'!AB101)</f>
        <v>#REF!</v>
      </c>
      <c r="AB100" s="129" t="e">
        <f>IF('Indicator Date hidden'!AC101="x","x",AB$2-'Indicator Date hidden'!AC101)</f>
        <v>#REF!</v>
      </c>
      <c r="AC100" s="129" t="e">
        <f>IF('Indicator Date hidden'!AD101="x","x",AC$2-'Indicator Date hidden'!AD101)</f>
        <v>#REF!</v>
      </c>
      <c r="AD100" s="129" t="e">
        <f>IF('Indicator Date hidden'!AE101="x","x",AD$2-'Indicator Date hidden'!AE101)</f>
        <v>#REF!</v>
      </c>
      <c r="AE100" s="129" t="e">
        <f>IF('Indicator Date hidden'!AF101="x","x",AE$2-'Indicator Date hidden'!AF101)</f>
        <v>#REF!</v>
      </c>
      <c r="AF100" s="129" t="e">
        <f>IF('Indicator Date hidden'!AG101="x","x",AF$2-'Indicator Date hidden'!AG101)</f>
        <v>#REF!</v>
      </c>
      <c r="AG100" s="129" t="e">
        <f>IF('Indicator Date hidden'!AH101="x","x",AG$2-'Indicator Date hidden'!AH101)</f>
        <v>#REF!</v>
      </c>
      <c r="AH100" s="129" t="e">
        <f>IF('Indicator Date hidden'!AI101="x","x",AH$2-'Indicator Date hidden'!AI101)</f>
        <v>#REF!</v>
      </c>
      <c r="AI100" s="129" t="e">
        <f>IF('Indicator Date hidden'!AJ101="x","x",AI$2-'Indicator Date hidden'!AJ101)</f>
        <v>#REF!</v>
      </c>
      <c r="AJ100" s="129" t="e">
        <f>IF('Indicator Date hidden'!AK101="x","x",AJ$2-'Indicator Date hidden'!AK101)</f>
        <v>#REF!</v>
      </c>
      <c r="AK100" s="129" t="e">
        <f>IF('Indicator Date hidden'!AL101="x","x",AK$2-'Indicator Date hidden'!AL101)</f>
        <v>#REF!</v>
      </c>
      <c r="AL100" s="129" t="e">
        <f>IF('Indicator Date hidden'!AM101="x","x",AL$2-'Indicator Date hidden'!AM101)</f>
        <v>#REF!</v>
      </c>
      <c r="AM100" s="129" t="e">
        <f>IF('Indicator Date hidden'!AN101="x","x",AM$2-'Indicator Date hidden'!AN101)</f>
        <v>#REF!</v>
      </c>
      <c r="AN100" s="129" t="e">
        <f>IF('Indicator Date hidden'!AO101="x","x",AN$2-'Indicator Date hidden'!AO101)</f>
        <v>#REF!</v>
      </c>
      <c r="AO100" s="129" t="e">
        <f>IF('Indicator Date hidden'!AP101="x","x",AO$2-'Indicator Date hidden'!AP101)</f>
        <v>#REF!</v>
      </c>
      <c r="AP100" s="129" t="e">
        <f>IF('Indicator Date hidden'!AQ101="x","x",AP$2-'Indicator Date hidden'!AQ101)</f>
        <v>#REF!</v>
      </c>
      <c r="AQ100" s="129" t="e">
        <f>IF('Indicator Date hidden'!AR101="x","x",AQ$2-'Indicator Date hidden'!AR101)</f>
        <v>#REF!</v>
      </c>
      <c r="AR100" s="129" t="e">
        <f>IF('Indicator Date hidden'!AS101="x","x",AR$2-'Indicator Date hidden'!AS101)</f>
        <v>#REF!</v>
      </c>
      <c r="AS100" s="129" t="e">
        <f>IF('Indicator Date hidden'!AT101="x","x",AS$2-'Indicator Date hidden'!AT101)</f>
        <v>#REF!</v>
      </c>
      <c r="AT100" s="129" t="e">
        <f>IF('Indicator Date hidden'!AU101="x","x",AT$2-'Indicator Date hidden'!AU101)</f>
        <v>#REF!</v>
      </c>
      <c r="AU100" s="129" t="e">
        <f>IF('Indicator Date hidden'!AV101="x","x",AU$2-'Indicator Date hidden'!AV101)</f>
        <v>#REF!</v>
      </c>
      <c r="AV100" s="129" t="e">
        <f>IF('Indicator Date hidden'!AW101="x","x",AV$2-'Indicator Date hidden'!AW101)</f>
        <v>#REF!</v>
      </c>
      <c r="AW100" s="129" t="e">
        <f>IF('Indicator Date hidden'!AX101="x","x",AW$2-'Indicator Date hidden'!AX101)</f>
        <v>#REF!</v>
      </c>
      <c r="AX100" s="129" t="e">
        <f>IF('Indicator Date hidden'!AY101="x","x",AX$2-'Indicator Date hidden'!AY101)</f>
        <v>#REF!</v>
      </c>
      <c r="AY100" s="129" t="e">
        <f>IF('Indicator Date hidden'!AZ101="x","x",AY$2-'Indicator Date hidden'!AZ101)</f>
        <v>#REF!</v>
      </c>
      <c r="AZ100" s="129" t="e">
        <f>IF('Indicator Date hidden'!BA101="x","x",AZ$2-'Indicator Date hidden'!BA101)</f>
        <v>#REF!</v>
      </c>
      <c r="BA100" s="129" t="e">
        <f>IF('Indicator Date hidden'!BB101="x","x",BA$2-'Indicator Date hidden'!BB101)</f>
        <v>#REF!</v>
      </c>
      <c r="BB100" s="129" t="e">
        <f>IF('Indicator Date hidden'!BC101="x","x",BB$2-'Indicator Date hidden'!BC101)</f>
        <v>#REF!</v>
      </c>
      <c r="BC100" s="129" t="e">
        <f>IF('Indicator Date hidden'!BD101="x","x",BC$2-'Indicator Date hidden'!BD101)</f>
        <v>#REF!</v>
      </c>
      <c r="BD100" s="129" t="e">
        <f>IF('Indicator Date hidden'!BE101="x","x",BD$2-'Indicator Date hidden'!BE101)</f>
        <v>#REF!</v>
      </c>
      <c r="BE100" s="129" t="e">
        <f>IF('Indicator Date hidden'!BF101="x","x",BE$2-'Indicator Date hidden'!BF101)</f>
        <v>#REF!</v>
      </c>
      <c r="BF100" s="129" t="e">
        <f>IF('Indicator Date hidden'!BG101="x","x",BF$2-'Indicator Date hidden'!BG101)</f>
        <v>#REF!</v>
      </c>
      <c r="BG100" s="129" t="e">
        <f>IF('Indicator Date hidden'!BH101="x","x",BG$2-'Indicator Date hidden'!BH101)</f>
        <v>#REF!</v>
      </c>
      <c r="BH100" s="129" t="e">
        <f>IF('Indicator Date hidden'!BI101="x","x",BH$2-'Indicator Date hidden'!BI101)</f>
        <v>#REF!</v>
      </c>
      <c r="BI100" s="129" t="e">
        <f>IF('Indicator Date hidden'!BJ101="x","x",BI$2-'Indicator Date hidden'!BJ101)</f>
        <v>#REF!</v>
      </c>
      <c r="BJ100" s="129" t="e">
        <f>IF('Indicator Date hidden'!BK101="x","x",BJ$2-'Indicator Date hidden'!BK101)</f>
        <v>#REF!</v>
      </c>
      <c r="BK100" s="129" t="e">
        <f>IF('Indicator Date hidden'!BL101="x","x",BK$2-'Indicator Date hidden'!BL101)</f>
        <v>#REF!</v>
      </c>
      <c r="BL100" s="129" t="e">
        <f>IF('Indicator Date hidden'!BM101="x","x",BL$2-'Indicator Date hidden'!BM101)</f>
        <v>#REF!</v>
      </c>
      <c r="BM100" s="129" t="e">
        <f>IF('Indicator Date hidden'!BN101="x","x",BM$2-'Indicator Date hidden'!BN101)</f>
        <v>#REF!</v>
      </c>
      <c r="BN100" s="129" t="e">
        <f>IF('Indicator Date hidden'!BO101="x","x",BN$2-'Indicator Date hidden'!BO101)</f>
        <v>#REF!</v>
      </c>
      <c r="BO100" s="129" t="e">
        <f>IF('Indicator Date hidden'!BP101="x","x",BO$2-'Indicator Date hidden'!BP101)</f>
        <v>#REF!</v>
      </c>
      <c r="BP100" s="129" t="e">
        <f>IF('Indicator Date hidden'!BQ101="x","x",BP$2-'Indicator Date hidden'!BQ101)</f>
        <v>#REF!</v>
      </c>
      <c r="BQ100" s="129" t="e">
        <f>IF('Indicator Date hidden'!BR101="x","x",BQ$2-'Indicator Date hidden'!BR101)</f>
        <v>#REF!</v>
      </c>
      <c r="BR100" s="129" t="e">
        <f>IF('Indicator Date hidden'!BS101="x","x",BR$2-'Indicator Date hidden'!BS101)</f>
        <v>#REF!</v>
      </c>
      <c r="BS100" s="129" t="e">
        <f>IF('Indicator Date hidden'!BT101="x","x",BS$2-'Indicator Date hidden'!BT101)</f>
        <v>#REF!</v>
      </c>
      <c r="BT100" s="129" t="e">
        <f>IF('Indicator Date hidden'!BU101="x","x",BT$2-'Indicator Date hidden'!BU101)</f>
        <v>#REF!</v>
      </c>
      <c r="BU100" s="129" t="e">
        <f>IF('Indicator Date hidden'!BV101="x","x",BU$2-'Indicator Date hidden'!BV101)</f>
        <v>#REF!</v>
      </c>
      <c r="BV100" s="129" t="e">
        <f>IF('Indicator Date hidden'!BW101="x","x",BV$2-'Indicator Date hidden'!BW101)</f>
        <v>#REF!</v>
      </c>
      <c r="BW100" s="129" t="e">
        <f>IF('Indicator Date hidden'!BX101="x","x",BW$2-'Indicator Date hidden'!BX101)</f>
        <v>#REF!</v>
      </c>
      <c r="BX100" s="129" t="e">
        <f>IF('Indicator Date hidden'!BY101="x","x",BX$2-'Indicator Date hidden'!BY101)</f>
        <v>#REF!</v>
      </c>
      <c r="BY100" s="5" t="e">
        <f t="shared" si="15"/>
        <v>#REF!</v>
      </c>
      <c r="BZ100" s="130" t="e">
        <f t="shared" si="16"/>
        <v>#REF!</v>
      </c>
      <c r="CA100" s="5">
        <f t="shared" si="17"/>
        <v>0</v>
      </c>
      <c r="CB100" s="130" t="e">
        <f t="shared" si="18"/>
        <v>#REF!</v>
      </c>
      <c r="CC100" s="133" t="e">
        <f t="shared" si="19"/>
        <v>#REF!</v>
      </c>
    </row>
    <row r="101" spans="1:81" x14ac:dyDescent="0.25">
      <c r="A101" t="s">
        <v>181</v>
      </c>
      <c r="B101" s="129" t="e">
        <f>IF('Indicator Date hidden'!C102="x","x",B$2-'Indicator Date hidden'!C102)</f>
        <v>#REF!</v>
      </c>
      <c r="C101" s="129" t="e">
        <f>IF('Indicator Date hidden'!D102="x","x",C$2-'Indicator Date hidden'!D102)</f>
        <v>#REF!</v>
      </c>
      <c r="D101" s="129" t="e">
        <f>IF('Indicator Date hidden'!E102="x","x",D$2-'Indicator Date hidden'!E102)</f>
        <v>#REF!</v>
      </c>
      <c r="E101" s="129" t="e">
        <f>IF('Indicator Date hidden'!F102="x","x",E$2-'Indicator Date hidden'!F102)</f>
        <v>#REF!</v>
      </c>
      <c r="F101" s="129" t="e">
        <f>IF('Indicator Date hidden'!G102="x","x",F$2-'Indicator Date hidden'!G102)</f>
        <v>#REF!</v>
      </c>
      <c r="G101" s="129" t="e">
        <f>IF('Indicator Date hidden'!H102="x","x",G$2-'Indicator Date hidden'!H102)</f>
        <v>#REF!</v>
      </c>
      <c r="H101" s="129" t="e">
        <f>IF('Indicator Date hidden'!I102="x","x",H$2-'Indicator Date hidden'!I102)</f>
        <v>#REF!</v>
      </c>
      <c r="I101" s="129" t="e">
        <f>IF('Indicator Date hidden'!J102="x","x",I$2-'Indicator Date hidden'!J102)</f>
        <v>#REF!</v>
      </c>
      <c r="J101" s="129" t="e">
        <f>IF('Indicator Date hidden'!K102="x","x",J$2-'Indicator Date hidden'!K102)</f>
        <v>#REF!</v>
      </c>
      <c r="K101" s="129" t="e">
        <f>IF('Indicator Date hidden'!L102="x","x",K$2-'Indicator Date hidden'!L102)</f>
        <v>#REF!</v>
      </c>
      <c r="L101" s="129" t="e">
        <f>IF('Indicator Date hidden'!M102="x","x",L$2-'Indicator Date hidden'!M102)</f>
        <v>#REF!</v>
      </c>
      <c r="M101" s="129" t="e">
        <f>IF('Indicator Date hidden'!N102="x","x",M$2-'Indicator Date hidden'!N102)</f>
        <v>#REF!</v>
      </c>
      <c r="N101" s="129" t="e">
        <f>IF('Indicator Date hidden'!O102="x","x",N$2-'Indicator Date hidden'!O102)</f>
        <v>#REF!</v>
      </c>
      <c r="O101" s="129" t="e">
        <f>IF('Indicator Date hidden'!P102="x","x",O$2-'Indicator Date hidden'!P102)</f>
        <v>#REF!</v>
      </c>
      <c r="P101" s="129" t="e">
        <f>IF('Indicator Date hidden'!Q102="x","x",P$2-'Indicator Date hidden'!Q102)</f>
        <v>#REF!</v>
      </c>
      <c r="Q101" s="129" t="e">
        <f>IF('Indicator Date hidden'!R102="x","x",Q$2-'Indicator Date hidden'!R102)</f>
        <v>#REF!</v>
      </c>
      <c r="R101" s="129" t="e">
        <f>IF('Indicator Date hidden'!S102="x","x",R$2-'Indicator Date hidden'!S102)</f>
        <v>#REF!</v>
      </c>
      <c r="S101" s="129" t="e">
        <f>IF('Indicator Date hidden'!T102="x","x",S$2-'Indicator Date hidden'!T102)</f>
        <v>#REF!</v>
      </c>
      <c r="T101" s="129" t="e">
        <f>IF('Indicator Date hidden'!U102="x","x",T$2-'Indicator Date hidden'!U102)</f>
        <v>#REF!</v>
      </c>
      <c r="U101" s="129" t="e">
        <f>IF('Indicator Date hidden'!V102="x","x",U$2-'Indicator Date hidden'!V102)</f>
        <v>#REF!</v>
      </c>
      <c r="V101" s="129" t="e">
        <f>IF('Indicator Date hidden'!W102="x","x",V$2-'Indicator Date hidden'!W102)</f>
        <v>#REF!</v>
      </c>
      <c r="W101" s="129" t="e">
        <f>IF('Indicator Date hidden'!X102="x","x",W$2-'Indicator Date hidden'!X102)</f>
        <v>#REF!</v>
      </c>
      <c r="X101" s="129" t="e">
        <f>IF('Indicator Date hidden'!Y102="x","x",X$2-'Indicator Date hidden'!Y102)</f>
        <v>#REF!</v>
      </c>
      <c r="Y101" s="129" t="e">
        <f>IF('Indicator Date hidden'!Z102="x","x",Y$2-'Indicator Date hidden'!Z102)</f>
        <v>#REF!</v>
      </c>
      <c r="Z101" s="129" t="e">
        <f>IF('Indicator Date hidden'!AA102="x","x",Z$2-'Indicator Date hidden'!AA102)</f>
        <v>#REF!</v>
      </c>
      <c r="AA101" s="129" t="e">
        <f>IF('Indicator Date hidden'!AB102="x","x",AA$2-'Indicator Date hidden'!AB102)</f>
        <v>#REF!</v>
      </c>
      <c r="AB101" s="129" t="e">
        <f>IF('Indicator Date hidden'!AC102="x","x",AB$2-'Indicator Date hidden'!AC102)</f>
        <v>#REF!</v>
      </c>
      <c r="AC101" s="129" t="e">
        <f>IF('Indicator Date hidden'!AD102="x","x",AC$2-'Indicator Date hidden'!AD102)</f>
        <v>#REF!</v>
      </c>
      <c r="AD101" s="129" t="e">
        <f>IF('Indicator Date hidden'!AE102="x","x",AD$2-'Indicator Date hidden'!AE102)</f>
        <v>#REF!</v>
      </c>
      <c r="AE101" s="129" t="e">
        <f>IF('Indicator Date hidden'!AF102="x","x",AE$2-'Indicator Date hidden'!AF102)</f>
        <v>#REF!</v>
      </c>
      <c r="AF101" s="129" t="e">
        <f>IF('Indicator Date hidden'!AG102="x","x",AF$2-'Indicator Date hidden'!AG102)</f>
        <v>#REF!</v>
      </c>
      <c r="AG101" s="129" t="e">
        <f>IF('Indicator Date hidden'!AH102="x","x",AG$2-'Indicator Date hidden'!AH102)</f>
        <v>#REF!</v>
      </c>
      <c r="AH101" s="129" t="e">
        <f>IF('Indicator Date hidden'!AI102="x","x",AH$2-'Indicator Date hidden'!AI102)</f>
        <v>#REF!</v>
      </c>
      <c r="AI101" s="129" t="e">
        <f>IF('Indicator Date hidden'!AJ102="x","x",AI$2-'Indicator Date hidden'!AJ102)</f>
        <v>#REF!</v>
      </c>
      <c r="AJ101" s="129" t="e">
        <f>IF('Indicator Date hidden'!AK102="x","x",AJ$2-'Indicator Date hidden'!AK102)</f>
        <v>#REF!</v>
      </c>
      <c r="AK101" s="129" t="e">
        <f>IF('Indicator Date hidden'!AL102="x","x",AK$2-'Indicator Date hidden'!AL102)</f>
        <v>#REF!</v>
      </c>
      <c r="AL101" s="129" t="e">
        <f>IF('Indicator Date hidden'!AM102="x","x",AL$2-'Indicator Date hidden'!AM102)</f>
        <v>#REF!</v>
      </c>
      <c r="AM101" s="129" t="e">
        <f>IF('Indicator Date hidden'!AN102="x","x",AM$2-'Indicator Date hidden'!AN102)</f>
        <v>#REF!</v>
      </c>
      <c r="AN101" s="129" t="e">
        <f>IF('Indicator Date hidden'!AO102="x","x",AN$2-'Indicator Date hidden'!AO102)</f>
        <v>#REF!</v>
      </c>
      <c r="AO101" s="129" t="e">
        <f>IF('Indicator Date hidden'!AP102="x","x",AO$2-'Indicator Date hidden'!AP102)</f>
        <v>#REF!</v>
      </c>
      <c r="AP101" s="129" t="e">
        <f>IF('Indicator Date hidden'!AQ102="x","x",AP$2-'Indicator Date hidden'!AQ102)</f>
        <v>#REF!</v>
      </c>
      <c r="AQ101" s="129" t="e">
        <f>IF('Indicator Date hidden'!AR102="x","x",AQ$2-'Indicator Date hidden'!AR102)</f>
        <v>#REF!</v>
      </c>
      <c r="AR101" s="129" t="e">
        <f>IF('Indicator Date hidden'!AS102="x","x",AR$2-'Indicator Date hidden'!AS102)</f>
        <v>#REF!</v>
      </c>
      <c r="AS101" s="129" t="e">
        <f>IF('Indicator Date hidden'!AT102="x","x",AS$2-'Indicator Date hidden'!AT102)</f>
        <v>#REF!</v>
      </c>
      <c r="AT101" s="129" t="e">
        <f>IF('Indicator Date hidden'!AU102="x","x",AT$2-'Indicator Date hidden'!AU102)</f>
        <v>#REF!</v>
      </c>
      <c r="AU101" s="129" t="e">
        <f>IF('Indicator Date hidden'!AV102="x","x",AU$2-'Indicator Date hidden'!AV102)</f>
        <v>#REF!</v>
      </c>
      <c r="AV101" s="129" t="e">
        <f>IF('Indicator Date hidden'!AW102="x","x",AV$2-'Indicator Date hidden'!AW102)</f>
        <v>#REF!</v>
      </c>
      <c r="AW101" s="129" t="e">
        <f>IF('Indicator Date hidden'!AX102="x","x",AW$2-'Indicator Date hidden'!AX102)</f>
        <v>#REF!</v>
      </c>
      <c r="AX101" s="129" t="e">
        <f>IF('Indicator Date hidden'!AY102="x","x",AX$2-'Indicator Date hidden'!AY102)</f>
        <v>#REF!</v>
      </c>
      <c r="AY101" s="129" t="e">
        <f>IF('Indicator Date hidden'!AZ102="x","x",AY$2-'Indicator Date hidden'!AZ102)</f>
        <v>#REF!</v>
      </c>
      <c r="AZ101" s="129" t="e">
        <f>IF('Indicator Date hidden'!BA102="x","x",AZ$2-'Indicator Date hidden'!BA102)</f>
        <v>#REF!</v>
      </c>
      <c r="BA101" s="129" t="e">
        <f>IF('Indicator Date hidden'!BB102="x","x",BA$2-'Indicator Date hidden'!BB102)</f>
        <v>#REF!</v>
      </c>
      <c r="BB101" s="129" t="e">
        <f>IF('Indicator Date hidden'!BC102="x","x",BB$2-'Indicator Date hidden'!BC102)</f>
        <v>#REF!</v>
      </c>
      <c r="BC101" s="129" t="e">
        <f>IF('Indicator Date hidden'!BD102="x","x",BC$2-'Indicator Date hidden'!BD102)</f>
        <v>#REF!</v>
      </c>
      <c r="BD101" s="129" t="e">
        <f>IF('Indicator Date hidden'!BE102="x","x",BD$2-'Indicator Date hidden'!BE102)</f>
        <v>#REF!</v>
      </c>
      <c r="BE101" s="129" t="e">
        <f>IF('Indicator Date hidden'!BF102="x","x",BE$2-'Indicator Date hidden'!BF102)</f>
        <v>#REF!</v>
      </c>
      <c r="BF101" s="129" t="e">
        <f>IF('Indicator Date hidden'!BG102="x","x",BF$2-'Indicator Date hidden'!BG102)</f>
        <v>#REF!</v>
      </c>
      <c r="BG101" s="129" t="e">
        <f>IF('Indicator Date hidden'!BH102="x","x",BG$2-'Indicator Date hidden'!BH102)</f>
        <v>#REF!</v>
      </c>
      <c r="BH101" s="129" t="e">
        <f>IF('Indicator Date hidden'!BI102="x","x",BH$2-'Indicator Date hidden'!BI102)</f>
        <v>#REF!</v>
      </c>
      <c r="BI101" s="129" t="e">
        <f>IF('Indicator Date hidden'!BJ102="x","x",BI$2-'Indicator Date hidden'!BJ102)</f>
        <v>#REF!</v>
      </c>
      <c r="BJ101" s="129" t="e">
        <f>IF('Indicator Date hidden'!BK102="x","x",BJ$2-'Indicator Date hidden'!BK102)</f>
        <v>#REF!</v>
      </c>
      <c r="BK101" s="129" t="e">
        <f>IF('Indicator Date hidden'!BL102="x","x",BK$2-'Indicator Date hidden'!BL102)</f>
        <v>#REF!</v>
      </c>
      <c r="BL101" s="129" t="e">
        <f>IF('Indicator Date hidden'!BM102="x","x",BL$2-'Indicator Date hidden'!BM102)</f>
        <v>#REF!</v>
      </c>
      <c r="BM101" s="129" t="e">
        <f>IF('Indicator Date hidden'!BN102="x","x",BM$2-'Indicator Date hidden'!BN102)</f>
        <v>#REF!</v>
      </c>
      <c r="BN101" s="129" t="e">
        <f>IF('Indicator Date hidden'!BO102="x","x",BN$2-'Indicator Date hidden'!BO102)</f>
        <v>#REF!</v>
      </c>
      <c r="BO101" s="129" t="e">
        <f>IF('Indicator Date hidden'!BP102="x","x",BO$2-'Indicator Date hidden'!BP102)</f>
        <v>#REF!</v>
      </c>
      <c r="BP101" s="129" t="e">
        <f>IF('Indicator Date hidden'!BQ102="x","x",BP$2-'Indicator Date hidden'!BQ102)</f>
        <v>#REF!</v>
      </c>
      <c r="BQ101" s="129" t="e">
        <f>IF('Indicator Date hidden'!BR102="x","x",BQ$2-'Indicator Date hidden'!BR102)</f>
        <v>#REF!</v>
      </c>
      <c r="BR101" s="129" t="e">
        <f>IF('Indicator Date hidden'!BS102="x","x",BR$2-'Indicator Date hidden'!BS102)</f>
        <v>#REF!</v>
      </c>
      <c r="BS101" s="129" t="e">
        <f>IF('Indicator Date hidden'!BT102="x","x",BS$2-'Indicator Date hidden'!BT102)</f>
        <v>#REF!</v>
      </c>
      <c r="BT101" s="129" t="e">
        <f>IF('Indicator Date hidden'!BU102="x","x",BT$2-'Indicator Date hidden'!BU102)</f>
        <v>#REF!</v>
      </c>
      <c r="BU101" s="129" t="e">
        <f>IF('Indicator Date hidden'!BV102="x","x",BU$2-'Indicator Date hidden'!BV102)</f>
        <v>#REF!</v>
      </c>
      <c r="BV101" s="129" t="e">
        <f>IF('Indicator Date hidden'!BW102="x","x",BV$2-'Indicator Date hidden'!BW102)</f>
        <v>#REF!</v>
      </c>
      <c r="BW101" s="129" t="e">
        <f>IF('Indicator Date hidden'!BX102="x","x",BW$2-'Indicator Date hidden'!BX102)</f>
        <v>#REF!</v>
      </c>
      <c r="BX101" s="129" t="e">
        <f>IF('Indicator Date hidden'!BY102="x","x",BX$2-'Indicator Date hidden'!BY102)</f>
        <v>#REF!</v>
      </c>
      <c r="BY101" s="5" t="e">
        <f t="shared" si="15"/>
        <v>#REF!</v>
      </c>
      <c r="BZ101" s="130" t="e">
        <f t="shared" si="16"/>
        <v>#REF!</v>
      </c>
      <c r="CA101" s="5">
        <f t="shared" si="17"/>
        <v>0</v>
      </c>
      <c r="CB101" s="130" t="e">
        <f t="shared" si="18"/>
        <v>#REF!</v>
      </c>
      <c r="CC101" s="133" t="e">
        <f t="shared" si="19"/>
        <v>#REF!</v>
      </c>
    </row>
    <row r="102" spans="1:81" x14ac:dyDescent="0.25">
      <c r="A102" t="s">
        <v>183</v>
      </c>
      <c r="B102" s="129" t="e">
        <f>IF('Indicator Date hidden'!C103="x","x",B$2-'Indicator Date hidden'!C103)</f>
        <v>#REF!</v>
      </c>
      <c r="C102" s="129" t="e">
        <f>IF('Indicator Date hidden'!D103="x","x",C$2-'Indicator Date hidden'!D103)</f>
        <v>#REF!</v>
      </c>
      <c r="D102" s="129" t="e">
        <f>IF('Indicator Date hidden'!E103="x","x",D$2-'Indicator Date hidden'!E103)</f>
        <v>#REF!</v>
      </c>
      <c r="E102" s="129" t="e">
        <f>IF('Indicator Date hidden'!F103="x","x",E$2-'Indicator Date hidden'!F103)</f>
        <v>#REF!</v>
      </c>
      <c r="F102" s="129" t="e">
        <f>IF('Indicator Date hidden'!G103="x","x",F$2-'Indicator Date hidden'!G103)</f>
        <v>#REF!</v>
      </c>
      <c r="G102" s="129" t="e">
        <f>IF('Indicator Date hidden'!H103="x","x",G$2-'Indicator Date hidden'!H103)</f>
        <v>#REF!</v>
      </c>
      <c r="H102" s="129" t="e">
        <f>IF('Indicator Date hidden'!I103="x","x",H$2-'Indicator Date hidden'!I103)</f>
        <v>#REF!</v>
      </c>
      <c r="I102" s="129" t="e">
        <f>IF('Indicator Date hidden'!J103="x","x",I$2-'Indicator Date hidden'!J103)</f>
        <v>#REF!</v>
      </c>
      <c r="J102" s="129" t="e">
        <f>IF('Indicator Date hidden'!K103="x","x",J$2-'Indicator Date hidden'!K103)</f>
        <v>#REF!</v>
      </c>
      <c r="K102" s="129" t="e">
        <f>IF('Indicator Date hidden'!L103="x","x",K$2-'Indicator Date hidden'!L103)</f>
        <v>#REF!</v>
      </c>
      <c r="L102" s="129" t="e">
        <f>IF('Indicator Date hidden'!M103="x","x",L$2-'Indicator Date hidden'!M103)</f>
        <v>#REF!</v>
      </c>
      <c r="M102" s="129" t="e">
        <f>IF('Indicator Date hidden'!N103="x","x",M$2-'Indicator Date hidden'!N103)</f>
        <v>#REF!</v>
      </c>
      <c r="N102" s="129" t="e">
        <f>IF('Indicator Date hidden'!O103="x","x",N$2-'Indicator Date hidden'!O103)</f>
        <v>#REF!</v>
      </c>
      <c r="O102" s="129" t="e">
        <f>IF('Indicator Date hidden'!P103="x","x",O$2-'Indicator Date hidden'!P103)</f>
        <v>#REF!</v>
      </c>
      <c r="P102" s="129" t="e">
        <f>IF('Indicator Date hidden'!Q103="x","x",P$2-'Indicator Date hidden'!Q103)</f>
        <v>#REF!</v>
      </c>
      <c r="Q102" s="129" t="e">
        <f>IF('Indicator Date hidden'!R103="x","x",Q$2-'Indicator Date hidden'!R103)</f>
        <v>#REF!</v>
      </c>
      <c r="R102" s="129" t="e">
        <f>IF('Indicator Date hidden'!S103="x","x",R$2-'Indicator Date hidden'!S103)</f>
        <v>#REF!</v>
      </c>
      <c r="S102" s="129" t="e">
        <f>IF('Indicator Date hidden'!T103="x","x",S$2-'Indicator Date hidden'!T103)</f>
        <v>#REF!</v>
      </c>
      <c r="T102" s="129" t="e">
        <f>IF('Indicator Date hidden'!U103="x","x",T$2-'Indicator Date hidden'!U103)</f>
        <v>#REF!</v>
      </c>
      <c r="U102" s="129" t="e">
        <f>IF('Indicator Date hidden'!V103="x","x",U$2-'Indicator Date hidden'!V103)</f>
        <v>#REF!</v>
      </c>
      <c r="V102" s="129" t="e">
        <f>IF('Indicator Date hidden'!W103="x","x",V$2-'Indicator Date hidden'!W103)</f>
        <v>#REF!</v>
      </c>
      <c r="W102" s="129" t="e">
        <f>IF('Indicator Date hidden'!X103="x","x",W$2-'Indicator Date hidden'!X103)</f>
        <v>#REF!</v>
      </c>
      <c r="X102" s="129" t="e">
        <f>IF('Indicator Date hidden'!Y103="x","x",X$2-'Indicator Date hidden'!Y103)</f>
        <v>#REF!</v>
      </c>
      <c r="Y102" s="129" t="e">
        <f>IF('Indicator Date hidden'!Z103="x","x",Y$2-'Indicator Date hidden'!Z103)</f>
        <v>#REF!</v>
      </c>
      <c r="Z102" s="129" t="e">
        <f>IF('Indicator Date hidden'!AA103="x","x",Z$2-'Indicator Date hidden'!AA103)</f>
        <v>#REF!</v>
      </c>
      <c r="AA102" s="129" t="e">
        <f>IF('Indicator Date hidden'!AB103="x","x",AA$2-'Indicator Date hidden'!AB103)</f>
        <v>#REF!</v>
      </c>
      <c r="AB102" s="129" t="e">
        <f>IF('Indicator Date hidden'!AC103="x","x",AB$2-'Indicator Date hidden'!AC103)</f>
        <v>#REF!</v>
      </c>
      <c r="AC102" s="129" t="e">
        <f>IF('Indicator Date hidden'!AD103="x","x",AC$2-'Indicator Date hidden'!AD103)</f>
        <v>#REF!</v>
      </c>
      <c r="AD102" s="129" t="e">
        <f>IF('Indicator Date hidden'!AE103="x","x",AD$2-'Indicator Date hidden'!AE103)</f>
        <v>#REF!</v>
      </c>
      <c r="AE102" s="129" t="e">
        <f>IF('Indicator Date hidden'!AF103="x","x",AE$2-'Indicator Date hidden'!AF103)</f>
        <v>#REF!</v>
      </c>
      <c r="AF102" s="129" t="e">
        <f>IF('Indicator Date hidden'!AG103="x","x",AF$2-'Indicator Date hidden'!AG103)</f>
        <v>#REF!</v>
      </c>
      <c r="AG102" s="129" t="e">
        <f>IF('Indicator Date hidden'!AH103="x","x",AG$2-'Indicator Date hidden'!AH103)</f>
        <v>#REF!</v>
      </c>
      <c r="AH102" s="129" t="e">
        <f>IF('Indicator Date hidden'!AI103="x","x",AH$2-'Indicator Date hidden'!AI103)</f>
        <v>#REF!</v>
      </c>
      <c r="AI102" s="129" t="e">
        <f>IF('Indicator Date hidden'!AJ103="x","x",AI$2-'Indicator Date hidden'!AJ103)</f>
        <v>#REF!</v>
      </c>
      <c r="AJ102" s="129" t="e">
        <f>IF('Indicator Date hidden'!AK103="x","x",AJ$2-'Indicator Date hidden'!AK103)</f>
        <v>#REF!</v>
      </c>
      <c r="AK102" s="129" t="e">
        <f>IF('Indicator Date hidden'!AL103="x","x",AK$2-'Indicator Date hidden'!AL103)</f>
        <v>#REF!</v>
      </c>
      <c r="AL102" s="129" t="e">
        <f>IF('Indicator Date hidden'!AM103="x","x",AL$2-'Indicator Date hidden'!AM103)</f>
        <v>#REF!</v>
      </c>
      <c r="AM102" s="129" t="e">
        <f>IF('Indicator Date hidden'!AN103="x","x",AM$2-'Indicator Date hidden'!AN103)</f>
        <v>#REF!</v>
      </c>
      <c r="AN102" s="129" t="e">
        <f>IF('Indicator Date hidden'!AO103="x","x",AN$2-'Indicator Date hidden'!AO103)</f>
        <v>#REF!</v>
      </c>
      <c r="AO102" s="129" t="e">
        <f>IF('Indicator Date hidden'!AP103="x","x",AO$2-'Indicator Date hidden'!AP103)</f>
        <v>#REF!</v>
      </c>
      <c r="AP102" s="129" t="e">
        <f>IF('Indicator Date hidden'!AQ103="x","x",AP$2-'Indicator Date hidden'!AQ103)</f>
        <v>#REF!</v>
      </c>
      <c r="AQ102" s="129" t="e">
        <f>IF('Indicator Date hidden'!AR103="x","x",AQ$2-'Indicator Date hidden'!AR103)</f>
        <v>#REF!</v>
      </c>
      <c r="AR102" s="129" t="e">
        <f>IF('Indicator Date hidden'!AS103="x","x",AR$2-'Indicator Date hidden'!AS103)</f>
        <v>#REF!</v>
      </c>
      <c r="AS102" s="129" t="e">
        <f>IF('Indicator Date hidden'!AT103="x","x",AS$2-'Indicator Date hidden'!AT103)</f>
        <v>#REF!</v>
      </c>
      <c r="AT102" s="129" t="e">
        <f>IF('Indicator Date hidden'!AU103="x","x",AT$2-'Indicator Date hidden'!AU103)</f>
        <v>#REF!</v>
      </c>
      <c r="AU102" s="129" t="e">
        <f>IF('Indicator Date hidden'!AV103="x","x",AU$2-'Indicator Date hidden'!AV103)</f>
        <v>#REF!</v>
      </c>
      <c r="AV102" s="129" t="e">
        <f>IF('Indicator Date hidden'!AW103="x","x",AV$2-'Indicator Date hidden'!AW103)</f>
        <v>#REF!</v>
      </c>
      <c r="AW102" s="129" t="e">
        <f>IF('Indicator Date hidden'!AX103="x","x",AW$2-'Indicator Date hidden'!AX103)</f>
        <v>#REF!</v>
      </c>
      <c r="AX102" s="129" t="e">
        <f>IF('Indicator Date hidden'!AY103="x","x",AX$2-'Indicator Date hidden'!AY103)</f>
        <v>#REF!</v>
      </c>
      <c r="AY102" s="129" t="e">
        <f>IF('Indicator Date hidden'!AZ103="x","x",AY$2-'Indicator Date hidden'!AZ103)</f>
        <v>#REF!</v>
      </c>
      <c r="AZ102" s="129" t="e">
        <f>IF('Indicator Date hidden'!BA103="x","x",AZ$2-'Indicator Date hidden'!BA103)</f>
        <v>#REF!</v>
      </c>
      <c r="BA102" s="129" t="e">
        <f>IF('Indicator Date hidden'!BB103="x","x",BA$2-'Indicator Date hidden'!BB103)</f>
        <v>#REF!</v>
      </c>
      <c r="BB102" s="129" t="e">
        <f>IF('Indicator Date hidden'!BC103="x","x",BB$2-'Indicator Date hidden'!BC103)</f>
        <v>#REF!</v>
      </c>
      <c r="BC102" s="129" t="e">
        <f>IF('Indicator Date hidden'!BD103="x","x",BC$2-'Indicator Date hidden'!BD103)</f>
        <v>#REF!</v>
      </c>
      <c r="BD102" s="129" t="e">
        <f>IF('Indicator Date hidden'!BE103="x","x",BD$2-'Indicator Date hidden'!BE103)</f>
        <v>#REF!</v>
      </c>
      <c r="BE102" s="129" t="e">
        <f>IF('Indicator Date hidden'!BF103="x","x",BE$2-'Indicator Date hidden'!BF103)</f>
        <v>#REF!</v>
      </c>
      <c r="BF102" s="129" t="e">
        <f>IF('Indicator Date hidden'!BG103="x","x",BF$2-'Indicator Date hidden'!BG103)</f>
        <v>#REF!</v>
      </c>
      <c r="BG102" s="129" t="e">
        <f>IF('Indicator Date hidden'!BH103="x","x",BG$2-'Indicator Date hidden'!BH103)</f>
        <v>#REF!</v>
      </c>
      <c r="BH102" s="129" t="e">
        <f>IF('Indicator Date hidden'!BI103="x","x",BH$2-'Indicator Date hidden'!BI103)</f>
        <v>#REF!</v>
      </c>
      <c r="BI102" s="129" t="e">
        <f>IF('Indicator Date hidden'!BJ103="x","x",BI$2-'Indicator Date hidden'!BJ103)</f>
        <v>#REF!</v>
      </c>
      <c r="BJ102" s="129" t="e">
        <f>IF('Indicator Date hidden'!BK103="x","x",BJ$2-'Indicator Date hidden'!BK103)</f>
        <v>#REF!</v>
      </c>
      <c r="BK102" s="129" t="e">
        <f>IF('Indicator Date hidden'!BL103="x","x",BK$2-'Indicator Date hidden'!BL103)</f>
        <v>#REF!</v>
      </c>
      <c r="BL102" s="129" t="e">
        <f>IF('Indicator Date hidden'!BM103="x","x",BL$2-'Indicator Date hidden'!BM103)</f>
        <v>#REF!</v>
      </c>
      <c r="BM102" s="129" t="e">
        <f>IF('Indicator Date hidden'!BN103="x","x",BM$2-'Indicator Date hidden'!BN103)</f>
        <v>#REF!</v>
      </c>
      <c r="BN102" s="129" t="e">
        <f>IF('Indicator Date hidden'!BO103="x","x",BN$2-'Indicator Date hidden'!BO103)</f>
        <v>#REF!</v>
      </c>
      <c r="BO102" s="129" t="e">
        <f>IF('Indicator Date hidden'!BP103="x","x",BO$2-'Indicator Date hidden'!BP103)</f>
        <v>#REF!</v>
      </c>
      <c r="BP102" s="129" t="e">
        <f>IF('Indicator Date hidden'!BQ103="x","x",BP$2-'Indicator Date hidden'!BQ103)</f>
        <v>#REF!</v>
      </c>
      <c r="BQ102" s="129" t="e">
        <f>IF('Indicator Date hidden'!BR103="x","x",BQ$2-'Indicator Date hidden'!BR103)</f>
        <v>#REF!</v>
      </c>
      <c r="BR102" s="129" t="e">
        <f>IF('Indicator Date hidden'!BS103="x","x",BR$2-'Indicator Date hidden'!BS103)</f>
        <v>#REF!</v>
      </c>
      <c r="BS102" s="129" t="e">
        <f>IF('Indicator Date hidden'!BT103="x","x",BS$2-'Indicator Date hidden'!BT103)</f>
        <v>#REF!</v>
      </c>
      <c r="BT102" s="129" t="e">
        <f>IF('Indicator Date hidden'!BU103="x","x",BT$2-'Indicator Date hidden'!BU103)</f>
        <v>#REF!</v>
      </c>
      <c r="BU102" s="129" t="e">
        <f>IF('Indicator Date hidden'!BV103="x","x",BU$2-'Indicator Date hidden'!BV103)</f>
        <v>#REF!</v>
      </c>
      <c r="BV102" s="129" t="e">
        <f>IF('Indicator Date hidden'!BW103="x","x",BV$2-'Indicator Date hidden'!BW103)</f>
        <v>#REF!</v>
      </c>
      <c r="BW102" s="129" t="e">
        <f>IF('Indicator Date hidden'!BX103="x","x",BW$2-'Indicator Date hidden'!BX103)</f>
        <v>#REF!</v>
      </c>
      <c r="BX102" s="129" t="e">
        <f>IF('Indicator Date hidden'!BY103="x","x",BX$2-'Indicator Date hidden'!BY103)</f>
        <v>#REF!</v>
      </c>
      <c r="BY102" s="5" t="e">
        <f t="shared" si="15"/>
        <v>#REF!</v>
      </c>
      <c r="BZ102" s="130" t="e">
        <f t="shared" si="16"/>
        <v>#REF!</v>
      </c>
      <c r="CA102" s="5">
        <f t="shared" si="17"/>
        <v>0</v>
      </c>
      <c r="CB102" s="130" t="e">
        <f t="shared" si="18"/>
        <v>#REF!</v>
      </c>
      <c r="CC102" s="133" t="e">
        <f t="shared" si="19"/>
        <v>#REF!</v>
      </c>
    </row>
    <row r="103" spans="1:81" x14ac:dyDescent="0.25">
      <c r="A103" t="s">
        <v>185</v>
      </c>
      <c r="B103" s="129" t="e">
        <f>IF('Indicator Date hidden'!C104="x","x",B$2-'Indicator Date hidden'!C104)</f>
        <v>#REF!</v>
      </c>
      <c r="C103" s="129" t="e">
        <f>IF('Indicator Date hidden'!D104="x","x",C$2-'Indicator Date hidden'!D104)</f>
        <v>#REF!</v>
      </c>
      <c r="D103" s="129" t="e">
        <f>IF('Indicator Date hidden'!E104="x","x",D$2-'Indicator Date hidden'!E104)</f>
        <v>#REF!</v>
      </c>
      <c r="E103" s="129" t="e">
        <f>IF('Indicator Date hidden'!F104="x","x",E$2-'Indicator Date hidden'!F104)</f>
        <v>#REF!</v>
      </c>
      <c r="F103" s="129" t="e">
        <f>IF('Indicator Date hidden'!G104="x","x",F$2-'Indicator Date hidden'!G104)</f>
        <v>#REF!</v>
      </c>
      <c r="G103" s="129" t="e">
        <f>IF('Indicator Date hidden'!H104="x","x",G$2-'Indicator Date hidden'!H104)</f>
        <v>#REF!</v>
      </c>
      <c r="H103" s="129" t="e">
        <f>IF('Indicator Date hidden'!I104="x","x",H$2-'Indicator Date hidden'!I104)</f>
        <v>#REF!</v>
      </c>
      <c r="I103" s="129" t="e">
        <f>IF('Indicator Date hidden'!J104="x","x",I$2-'Indicator Date hidden'!J104)</f>
        <v>#REF!</v>
      </c>
      <c r="J103" s="129" t="e">
        <f>IF('Indicator Date hidden'!K104="x","x",J$2-'Indicator Date hidden'!K104)</f>
        <v>#REF!</v>
      </c>
      <c r="K103" s="129" t="e">
        <f>IF('Indicator Date hidden'!L104="x","x",K$2-'Indicator Date hidden'!L104)</f>
        <v>#REF!</v>
      </c>
      <c r="L103" s="129" t="e">
        <f>IF('Indicator Date hidden'!M104="x","x",L$2-'Indicator Date hidden'!M104)</f>
        <v>#REF!</v>
      </c>
      <c r="M103" s="129" t="e">
        <f>IF('Indicator Date hidden'!N104="x","x",M$2-'Indicator Date hidden'!N104)</f>
        <v>#REF!</v>
      </c>
      <c r="N103" s="129" t="e">
        <f>IF('Indicator Date hidden'!O104="x","x",N$2-'Indicator Date hidden'!O104)</f>
        <v>#REF!</v>
      </c>
      <c r="O103" s="129" t="e">
        <f>IF('Indicator Date hidden'!P104="x","x",O$2-'Indicator Date hidden'!P104)</f>
        <v>#REF!</v>
      </c>
      <c r="P103" s="129" t="e">
        <f>IF('Indicator Date hidden'!Q104="x","x",P$2-'Indicator Date hidden'!Q104)</f>
        <v>#REF!</v>
      </c>
      <c r="Q103" s="129" t="e">
        <f>IF('Indicator Date hidden'!R104="x","x",Q$2-'Indicator Date hidden'!R104)</f>
        <v>#REF!</v>
      </c>
      <c r="R103" s="129" t="e">
        <f>IF('Indicator Date hidden'!S104="x","x",R$2-'Indicator Date hidden'!S104)</f>
        <v>#REF!</v>
      </c>
      <c r="S103" s="129" t="e">
        <f>IF('Indicator Date hidden'!T104="x","x",S$2-'Indicator Date hidden'!T104)</f>
        <v>#REF!</v>
      </c>
      <c r="T103" s="129" t="e">
        <f>IF('Indicator Date hidden'!U104="x","x",T$2-'Indicator Date hidden'!U104)</f>
        <v>#REF!</v>
      </c>
      <c r="U103" s="129" t="e">
        <f>IF('Indicator Date hidden'!V104="x","x",U$2-'Indicator Date hidden'!V104)</f>
        <v>#REF!</v>
      </c>
      <c r="V103" s="129" t="e">
        <f>IF('Indicator Date hidden'!W104="x","x",V$2-'Indicator Date hidden'!W104)</f>
        <v>#REF!</v>
      </c>
      <c r="W103" s="129" t="e">
        <f>IF('Indicator Date hidden'!X104="x","x",W$2-'Indicator Date hidden'!X104)</f>
        <v>#REF!</v>
      </c>
      <c r="X103" s="129" t="e">
        <f>IF('Indicator Date hidden'!Y104="x","x",X$2-'Indicator Date hidden'!Y104)</f>
        <v>#REF!</v>
      </c>
      <c r="Y103" s="129" t="e">
        <f>IF('Indicator Date hidden'!Z104="x","x",Y$2-'Indicator Date hidden'!Z104)</f>
        <v>#REF!</v>
      </c>
      <c r="Z103" s="129" t="e">
        <f>IF('Indicator Date hidden'!AA104="x","x",Z$2-'Indicator Date hidden'!AA104)</f>
        <v>#REF!</v>
      </c>
      <c r="AA103" s="129" t="e">
        <f>IF('Indicator Date hidden'!AB104="x","x",AA$2-'Indicator Date hidden'!AB104)</f>
        <v>#REF!</v>
      </c>
      <c r="AB103" s="129" t="e">
        <f>IF('Indicator Date hidden'!AC104="x","x",AB$2-'Indicator Date hidden'!AC104)</f>
        <v>#REF!</v>
      </c>
      <c r="AC103" s="129" t="e">
        <f>IF('Indicator Date hidden'!AD104="x","x",AC$2-'Indicator Date hidden'!AD104)</f>
        <v>#REF!</v>
      </c>
      <c r="AD103" s="129" t="e">
        <f>IF('Indicator Date hidden'!AE104="x","x",AD$2-'Indicator Date hidden'!AE104)</f>
        <v>#REF!</v>
      </c>
      <c r="AE103" s="129" t="e">
        <f>IF('Indicator Date hidden'!AF104="x","x",AE$2-'Indicator Date hidden'!AF104)</f>
        <v>#REF!</v>
      </c>
      <c r="AF103" s="129" t="e">
        <f>IF('Indicator Date hidden'!AG104="x","x",AF$2-'Indicator Date hidden'!AG104)</f>
        <v>#REF!</v>
      </c>
      <c r="AG103" s="129" t="e">
        <f>IF('Indicator Date hidden'!AH104="x","x",AG$2-'Indicator Date hidden'!AH104)</f>
        <v>#REF!</v>
      </c>
      <c r="AH103" s="129" t="e">
        <f>IF('Indicator Date hidden'!AI104="x","x",AH$2-'Indicator Date hidden'!AI104)</f>
        <v>#REF!</v>
      </c>
      <c r="AI103" s="129" t="e">
        <f>IF('Indicator Date hidden'!AJ104="x","x",AI$2-'Indicator Date hidden'!AJ104)</f>
        <v>#REF!</v>
      </c>
      <c r="AJ103" s="129" t="e">
        <f>IF('Indicator Date hidden'!AK104="x","x",AJ$2-'Indicator Date hidden'!AK104)</f>
        <v>#REF!</v>
      </c>
      <c r="AK103" s="129" t="e">
        <f>IF('Indicator Date hidden'!AL104="x","x",AK$2-'Indicator Date hidden'!AL104)</f>
        <v>#REF!</v>
      </c>
      <c r="AL103" s="129" t="e">
        <f>IF('Indicator Date hidden'!AM104="x","x",AL$2-'Indicator Date hidden'!AM104)</f>
        <v>#REF!</v>
      </c>
      <c r="AM103" s="129" t="e">
        <f>IF('Indicator Date hidden'!AN104="x","x",AM$2-'Indicator Date hidden'!AN104)</f>
        <v>#REF!</v>
      </c>
      <c r="AN103" s="129" t="e">
        <f>IF('Indicator Date hidden'!AO104="x","x",AN$2-'Indicator Date hidden'!AO104)</f>
        <v>#REF!</v>
      </c>
      <c r="AO103" s="129" t="e">
        <f>IF('Indicator Date hidden'!AP104="x","x",AO$2-'Indicator Date hidden'!AP104)</f>
        <v>#REF!</v>
      </c>
      <c r="AP103" s="129" t="e">
        <f>IF('Indicator Date hidden'!AQ104="x","x",AP$2-'Indicator Date hidden'!AQ104)</f>
        <v>#REF!</v>
      </c>
      <c r="AQ103" s="129" t="e">
        <f>IF('Indicator Date hidden'!AR104="x","x",AQ$2-'Indicator Date hidden'!AR104)</f>
        <v>#REF!</v>
      </c>
      <c r="AR103" s="129" t="e">
        <f>IF('Indicator Date hidden'!AS104="x","x",AR$2-'Indicator Date hidden'!AS104)</f>
        <v>#REF!</v>
      </c>
      <c r="AS103" s="129" t="e">
        <f>IF('Indicator Date hidden'!AT104="x","x",AS$2-'Indicator Date hidden'!AT104)</f>
        <v>#REF!</v>
      </c>
      <c r="AT103" s="129" t="e">
        <f>IF('Indicator Date hidden'!AU104="x","x",AT$2-'Indicator Date hidden'!AU104)</f>
        <v>#REF!</v>
      </c>
      <c r="AU103" s="129" t="e">
        <f>IF('Indicator Date hidden'!AV104="x","x",AU$2-'Indicator Date hidden'!AV104)</f>
        <v>#REF!</v>
      </c>
      <c r="AV103" s="129" t="e">
        <f>IF('Indicator Date hidden'!AW104="x","x",AV$2-'Indicator Date hidden'!AW104)</f>
        <v>#REF!</v>
      </c>
      <c r="AW103" s="129" t="e">
        <f>IF('Indicator Date hidden'!AX104="x","x",AW$2-'Indicator Date hidden'!AX104)</f>
        <v>#REF!</v>
      </c>
      <c r="AX103" s="129" t="e">
        <f>IF('Indicator Date hidden'!AY104="x","x",AX$2-'Indicator Date hidden'!AY104)</f>
        <v>#REF!</v>
      </c>
      <c r="AY103" s="129" t="e">
        <f>IF('Indicator Date hidden'!AZ104="x","x",AY$2-'Indicator Date hidden'!AZ104)</f>
        <v>#REF!</v>
      </c>
      <c r="AZ103" s="129" t="e">
        <f>IF('Indicator Date hidden'!BA104="x","x",AZ$2-'Indicator Date hidden'!BA104)</f>
        <v>#REF!</v>
      </c>
      <c r="BA103" s="129" t="e">
        <f>IF('Indicator Date hidden'!BB104="x","x",BA$2-'Indicator Date hidden'!BB104)</f>
        <v>#REF!</v>
      </c>
      <c r="BB103" s="129" t="e">
        <f>IF('Indicator Date hidden'!BC104="x","x",BB$2-'Indicator Date hidden'!BC104)</f>
        <v>#REF!</v>
      </c>
      <c r="BC103" s="129" t="e">
        <f>IF('Indicator Date hidden'!BD104="x","x",BC$2-'Indicator Date hidden'!BD104)</f>
        <v>#REF!</v>
      </c>
      <c r="BD103" s="129" t="e">
        <f>IF('Indicator Date hidden'!BE104="x","x",BD$2-'Indicator Date hidden'!BE104)</f>
        <v>#REF!</v>
      </c>
      <c r="BE103" s="129" t="e">
        <f>IF('Indicator Date hidden'!BF104="x","x",BE$2-'Indicator Date hidden'!BF104)</f>
        <v>#REF!</v>
      </c>
      <c r="BF103" s="129" t="e">
        <f>IF('Indicator Date hidden'!BG104="x","x",BF$2-'Indicator Date hidden'!BG104)</f>
        <v>#REF!</v>
      </c>
      <c r="BG103" s="129" t="e">
        <f>IF('Indicator Date hidden'!BH104="x","x",BG$2-'Indicator Date hidden'!BH104)</f>
        <v>#REF!</v>
      </c>
      <c r="BH103" s="129" t="e">
        <f>IF('Indicator Date hidden'!BI104="x","x",BH$2-'Indicator Date hidden'!BI104)</f>
        <v>#REF!</v>
      </c>
      <c r="BI103" s="129" t="e">
        <f>IF('Indicator Date hidden'!BJ104="x","x",BI$2-'Indicator Date hidden'!BJ104)</f>
        <v>#REF!</v>
      </c>
      <c r="BJ103" s="129" t="e">
        <f>IF('Indicator Date hidden'!BK104="x","x",BJ$2-'Indicator Date hidden'!BK104)</f>
        <v>#REF!</v>
      </c>
      <c r="BK103" s="129" t="e">
        <f>IF('Indicator Date hidden'!BL104="x","x",BK$2-'Indicator Date hidden'!BL104)</f>
        <v>#REF!</v>
      </c>
      <c r="BL103" s="129" t="e">
        <f>IF('Indicator Date hidden'!BM104="x","x",BL$2-'Indicator Date hidden'!BM104)</f>
        <v>#REF!</v>
      </c>
      <c r="BM103" s="129" t="e">
        <f>IF('Indicator Date hidden'!BN104="x","x",BM$2-'Indicator Date hidden'!BN104)</f>
        <v>#REF!</v>
      </c>
      <c r="BN103" s="129" t="e">
        <f>IF('Indicator Date hidden'!BO104="x","x",BN$2-'Indicator Date hidden'!BO104)</f>
        <v>#REF!</v>
      </c>
      <c r="BO103" s="129" t="e">
        <f>IF('Indicator Date hidden'!BP104="x","x",BO$2-'Indicator Date hidden'!BP104)</f>
        <v>#REF!</v>
      </c>
      <c r="BP103" s="129" t="e">
        <f>IF('Indicator Date hidden'!BQ104="x","x",BP$2-'Indicator Date hidden'!BQ104)</f>
        <v>#REF!</v>
      </c>
      <c r="BQ103" s="129" t="e">
        <f>IF('Indicator Date hidden'!BR104="x","x",BQ$2-'Indicator Date hidden'!BR104)</f>
        <v>#REF!</v>
      </c>
      <c r="BR103" s="129" t="e">
        <f>IF('Indicator Date hidden'!BS104="x","x",BR$2-'Indicator Date hidden'!BS104)</f>
        <v>#REF!</v>
      </c>
      <c r="BS103" s="129" t="e">
        <f>IF('Indicator Date hidden'!BT104="x","x",BS$2-'Indicator Date hidden'!BT104)</f>
        <v>#REF!</v>
      </c>
      <c r="BT103" s="129" t="e">
        <f>IF('Indicator Date hidden'!BU104="x","x",BT$2-'Indicator Date hidden'!BU104)</f>
        <v>#REF!</v>
      </c>
      <c r="BU103" s="129" t="e">
        <f>IF('Indicator Date hidden'!BV104="x","x",BU$2-'Indicator Date hidden'!BV104)</f>
        <v>#REF!</v>
      </c>
      <c r="BV103" s="129" t="e">
        <f>IF('Indicator Date hidden'!BW104="x","x",BV$2-'Indicator Date hidden'!BW104)</f>
        <v>#REF!</v>
      </c>
      <c r="BW103" s="129" t="e">
        <f>IF('Indicator Date hidden'!BX104="x","x",BW$2-'Indicator Date hidden'!BX104)</f>
        <v>#REF!</v>
      </c>
      <c r="BX103" s="129" t="e">
        <f>IF('Indicator Date hidden'!BY104="x","x",BX$2-'Indicator Date hidden'!BY104)</f>
        <v>#REF!</v>
      </c>
      <c r="BY103" s="5" t="e">
        <f t="shared" si="15"/>
        <v>#REF!</v>
      </c>
      <c r="BZ103" s="130" t="e">
        <f t="shared" si="16"/>
        <v>#REF!</v>
      </c>
      <c r="CA103" s="5">
        <f t="shared" si="17"/>
        <v>0</v>
      </c>
      <c r="CB103" s="130" t="e">
        <f t="shared" si="18"/>
        <v>#REF!</v>
      </c>
      <c r="CC103" s="133" t="e">
        <f t="shared" si="19"/>
        <v>#REF!</v>
      </c>
    </row>
    <row r="104" spans="1:81" x14ac:dyDescent="0.25">
      <c r="A104" t="s">
        <v>188</v>
      </c>
      <c r="B104" s="129" t="e">
        <f>IF('Indicator Date hidden'!C105="x","x",B$2-'Indicator Date hidden'!C105)</f>
        <v>#REF!</v>
      </c>
      <c r="C104" s="129" t="e">
        <f>IF('Indicator Date hidden'!D105="x","x",C$2-'Indicator Date hidden'!D105)</f>
        <v>#REF!</v>
      </c>
      <c r="D104" s="129" t="e">
        <f>IF('Indicator Date hidden'!E105="x","x",D$2-'Indicator Date hidden'!E105)</f>
        <v>#REF!</v>
      </c>
      <c r="E104" s="129" t="e">
        <f>IF('Indicator Date hidden'!F105="x","x",E$2-'Indicator Date hidden'!F105)</f>
        <v>#REF!</v>
      </c>
      <c r="F104" s="129" t="e">
        <f>IF('Indicator Date hidden'!G105="x","x",F$2-'Indicator Date hidden'!G105)</f>
        <v>#REF!</v>
      </c>
      <c r="G104" s="129" t="e">
        <f>IF('Indicator Date hidden'!H105="x","x",G$2-'Indicator Date hidden'!H105)</f>
        <v>#REF!</v>
      </c>
      <c r="H104" s="129" t="e">
        <f>IF('Indicator Date hidden'!I105="x","x",H$2-'Indicator Date hidden'!I105)</f>
        <v>#REF!</v>
      </c>
      <c r="I104" s="129" t="e">
        <f>IF('Indicator Date hidden'!J105="x","x",I$2-'Indicator Date hidden'!J105)</f>
        <v>#REF!</v>
      </c>
      <c r="J104" s="129" t="e">
        <f>IF('Indicator Date hidden'!K105="x","x",J$2-'Indicator Date hidden'!K105)</f>
        <v>#REF!</v>
      </c>
      <c r="K104" s="129" t="e">
        <f>IF('Indicator Date hidden'!L105="x","x",K$2-'Indicator Date hidden'!L105)</f>
        <v>#REF!</v>
      </c>
      <c r="L104" s="129" t="e">
        <f>IF('Indicator Date hidden'!M105="x","x",L$2-'Indicator Date hidden'!M105)</f>
        <v>#REF!</v>
      </c>
      <c r="M104" s="129" t="e">
        <f>IF('Indicator Date hidden'!N105="x","x",M$2-'Indicator Date hidden'!N105)</f>
        <v>#REF!</v>
      </c>
      <c r="N104" s="129" t="e">
        <f>IF('Indicator Date hidden'!O105="x","x",N$2-'Indicator Date hidden'!O105)</f>
        <v>#REF!</v>
      </c>
      <c r="O104" s="129" t="e">
        <f>IF('Indicator Date hidden'!P105="x","x",O$2-'Indicator Date hidden'!P105)</f>
        <v>#REF!</v>
      </c>
      <c r="P104" s="129" t="e">
        <f>IF('Indicator Date hidden'!Q105="x","x",P$2-'Indicator Date hidden'!Q105)</f>
        <v>#REF!</v>
      </c>
      <c r="Q104" s="129" t="e">
        <f>IF('Indicator Date hidden'!R105="x","x",Q$2-'Indicator Date hidden'!R105)</f>
        <v>#REF!</v>
      </c>
      <c r="R104" s="129" t="e">
        <f>IF('Indicator Date hidden'!S105="x","x",R$2-'Indicator Date hidden'!S105)</f>
        <v>#REF!</v>
      </c>
      <c r="S104" s="129" t="e">
        <f>IF('Indicator Date hidden'!T105="x","x",S$2-'Indicator Date hidden'!T105)</f>
        <v>#REF!</v>
      </c>
      <c r="T104" s="129" t="e">
        <f>IF('Indicator Date hidden'!U105="x","x",T$2-'Indicator Date hidden'!U105)</f>
        <v>#REF!</v>
      </c>
      <c r="U104" s="129" t="e">
        <f>IF('Indicator Date hidden'!V105="x","x",U$2-'Indicator Date hidden'!V105)</f>
        <v>#REF!</v>
      </c>
      <c r="V104" s="129" t="e">
        <f>IF('Indicator Date hidden'!W105="x","x",V$2-'Indicator Date hidden'!W105)</f>
        <v>#REF!</v>
      </c>
      <c r="W104" s="129" t="e">
        <f>IF('Indicator Date hidden'!X105="x","x",W$2-'Indicator Date hidden'!X105)</f>
        <v>#REF!</v>
      </c>
      <c r="X104" s="129" t="e">
        <f>IF('Indicator Date hidden'!Y105="x","x",X$2-'Indicator Date hidden'!Y105)</f>
        <v>#REF!</v>
      </c>
      <c r="Y104" s="129" t="e">
        <f>IF('Indicator Date hidden'!Z105="x","x",Y$2-'Indicator Date hidden'!Z105)</f>
        <v>#REF!</v>
      </c>
      <c r="Z104" s="129" t="e">
        <f>IF('Indicator Date hidden'!AA105="x","x",Z$2-'Indicator Date hidden'!AA105)</f>
        <v>#REF!</v>
      </c>
      <c r="AA104" s="129" t="e">
        <f>IF('Indicator Date hidden'!AB105="x","x",AA$2-'Indicator Date hidden'!AB105)</f>
        <v>#REF!</v>
      </c>
      <c r="AB104" s="129" t="e">
        <f>IF('Indicator Date hidden'!AC105="x","x",AB$2-'Indicator Date hidden'!AC105)</f>
        <v>#REF!</v>
      </c>
      <c r="AC104" s="129" t="e">
        <f>IF('Indicator Date hidden'!AD105="x","x",AC$2-'Indicator Date hidden'!AD105)</f>
        <v>#REF!</v>
      </c>
      <c r="AD104" s="129" t="e">
        <f>IF('Indicator Date hidden'!AE105="x","x",AD$2-'Indicator Date hidden'!AE105)</f>
        <v>#REF!</v>
      </c>
      <c r="AE104" s="129" t="e">
        <f>IF('Indicator Date hidden'!AF105="x","x",AE$2-'Indicator Date hidden'!AF105)</f>
        <v>#REF!</v>
      </c>
      <c r="AF104" s="129" t="e">
        <f>IF('Indicator Date hidden'!AG105="x","x",AF$2-'Indicator Date hidden'!AG105)</f>
        <v>#REF!</v>
      </c>
      <c r="AG104" s="129" t="e">
        <f>IF('Indicator Date hidden'!AH105="x","x",AG$2-'Indicator Date hidden'!AH105)</f>
        <v>#REF!</v>
      </c>
      <c r="AH104" s="129" t="e">
        <f>IF('Indicator Date hidden'!AI105="x","x",AH$2-'Indicator Date hidden'!AI105)</f>
        <v>#REF!</v>
      </c>
      <c r="AI104" s="129" t="e">
        <f>IF('Indicator Date hidden'!AJ105="x","x",AI$2-'Indicator Date hidden'!AJ105)</f>
        <v>#REF!</v>
      </c>
      <c r="AJ104" s="129" t="e">
        <f>IF('Indicator Date hidden'!AK105="x","x",AJ$2-'Indicator Date hidden'!AK105)</f>
        <v>#REF!</v>
      </c>
      <c r="AK104" s="129" t="e">
        <f>IF('Indicator Date hidden'!AL105="x","x",AK$2-'Indicator Date hidden'!AL105)</f>
        <v>#REF!</v>
      </c>
      <c r="AL104" s="129" t="e">
        <f>IF('Indicator Date hidden'!AM105="x","x",AL$2-'Indicator Date hidden'!AM105)</f>
        <v>#REF!</v>
      </c>
      <c r="AM104" s="129" t="e">
        <f>IF('Indicator Date hidden'!AN105="x","x",AM$2-'Indicator Date hidden'!AN105)</f>
        <v>#REF!</v>
      </c>
      <c r="AN104" s="129" t="e">
        <f>IF('Indicator Date hidden'!AO105="x","x",AN$2-'Indicator Date hidden'!AO105)</f>
        <v>#REF!</v>
      </c>
      <c r="AO104" s="129" t="e">
        <f>IF('Indicator Date hidden'!AP105="x","x",AO$2-'Indicator Date hidden'!AP105)</f>
        <v>#REF!</v>
      </c>
      <c r="AP104" s="129" t="e">
        <f>IF('Indicator Date hidden'!AQ105="x","x",AP$2-'Indicator Date hidden'!AQ105)</f>
        <v>#REF!</v>
      </c>
      <c r="AQ104" s="129" t="e">
        <f>IF('Indicator Date hidden'!AR105="x","x",AQ$2-'Indicator Date hidden'!AR105)</f>
        <v>#REF!</v>
      </c>
      <c r="AR104" s="129" t="e">
        <f>IF('Indicator Date hidden'!AS105="x","x",AR$2-'Indicator Date hidden'!AS105)</f>
        <v>#REF!</v>
      </c>
      <c r="AS104" s="129" t="e">
        <f>IF('Indicator Date hidden'!AT105="x","x",AS$2-'Indicator Date hidden'!AT105)</f>
        <v>#REF!</v>
      </c>
      <c r="AT104" s="129" t="e">
        <f>IF('Indicator Date hidden'!AU105="x","x",AT$2-'Indicator Date hidden'!AU105)</f>
        <v>#REF!</v>
      </c>
      <c r="AU104" s="129" t="e">
        <f>IF('Indicator Date hidden'!AV105="x","x",AU$2-'Indicator Date hidden'!AV105)</f>
        <v>#REF!</v>
      </c>
      <c r="AV104" s="129" t="e">
        <f>IF('Indicator Date hidden'!AW105="x","x",AV$2-'Indicator Date hidden'!AW105)</f>
        <v>#REF!</v>
      </c>
      <c r="AW104" s="129" t="e">
        <f>IF('Indicator Date hidden'!AX105="x","x",AW$2-'Indicator Date hidden'!AX105)</f>
        <v>#REF!</v>
      </c>
      <c r="AX104" s="129" t="e">
        <f>IF('Indicator Date hidden'!AY105="x","x",AX$2-'Indicator Date hidden'!AY105)</f>
        <v>#REF!</v>
      </c>
      <c r="AY104" s="129" t="e">
        <f>IF('Indicator Date hidden'!AZ105="x","x",AY$2-'Indicator Date hidden'!AZ105)</f>
        <v>#REF!</v>
      </c>
      <c r="AZ104" s="129" t="e">
        <f>IF('Indicator Date hidden'!BA105="x","x",AZ$2-'Indicator Date hidden'!BA105)</f>
        <v>#REF!</v>
      </c>
      <c r="BA104" s="129" t="e">
        <f>IF('Indicator Date hidden'!BB105="x","x",BA$2-'Indicator Date hidden'!BB105)</f>
        <v>#REF!</v>
      </c>
      <c r="BB104" s="129" t="e">
        <f>IF('Indicator Date hidden'!BC105="x","x",BB$2-'Indicator Date hidden'!BC105)</f>
        <v>#REF!</v>
      </c>
      <c r="BC104" s="129" t="e">
        <f>IF('Indicator Date hidden'!BD105="x","x",BC$2-'Indicator Date hidden'!BD105)</f>
        <v>#REF!</v>
      </c>
      <c r="BD104" s="129" t="e">
        <f>IF('Indicator Date hidden'!BE105="x","x",BD$2-'Indicator Date hidden'!BE105)</f>
        <v>#REF!</v>
      </c>
      <c r="BE104" s="129" t="e">
        <f>IF('Indicator Date hidden'!BF105="x","x",BE$2-'Indicator Date hidden'!BF105)</f>
        <v>#REF!</v>
      </c>
      <c r="BF104" s="129" t="e">
        <f>IF('Indicator Date hidden'!BG105="x","x",BF$2-'Indicator Date hidden'!BG105)</f>
        <v>#REF!</v>
      </c>
      <c r="BG104" s="129" t="e">
        <f>IF('Indicator Date hidden'!BH105="x","x",BG$2-'Indicator Date hidden'!BH105)</f>
        <v>#REF!</v>
      </c>
      <c r="BH104" s="129" t="e">
        <f>IF('Indicator Date hidden'!BI105="x","x",BH$2-'Indicator Date hidden'!BI105)</f>
        <v>#REF!</v>
      </c>
      <c r="BI104" s="129" t="e">
        <f>IF('Indicator Date hidden'!BJ105="x","x",BI$2-'Indicator Date hidden'!BJ105)</f>
        <v>#REF!</v>
      </c>
      <c r="BJ104" s="129" t="e">
        <f>IF('Indicator Date hidden'!BK105="x","x",BJ$2-'Indicator Date hidden'!BK105)</f>
        <v>#REF!</v>
      </c>
      <c r="BK104" s="129" t="e">
        <f>IF('Indicator Date hidden'!BL105="x","x",BK$2-'Indicator Date hidden'!BL105)</f>
        <v>#REF!</v>
      </c>
      <c r="BL104" s="129" t="e">
        <f>IF('Indicator Date hidden'!BM105="x","x",BL$2-'Indicator Date hidden'!BM105)</f>
        <v>#REF!</v>
      </c>
      <c r="BM104" s="129" t="e">
        <f>IF('Indicator Date hidden'!BN105="x","x",BM$2-'Indicator Date hidden'!BN105)</f>
        <v>#REF!</v>
      </c>
      <c r="BN104" s="129" t="e">
        <f>IF('Indicator Date hidden'!BO105="x","x",BN$2-'Indicator Date hidden'!BO105)</f>
        <v>#REF!</v>
      </c>
      <c r="BO104" s="129" t="e">
        <f>IF('Indicator Date hidden'!BP105="x","x",BO$2-'Indicator Date hidden'!BP105)</f>
        <v>#REF!</v>
      </c>
      <c r="BP104" s="129" t="e">
        <f>IF('Indicator Date hidden'!BQ105="x","x",BP$2-'Indicator Date hidden'!BQ105)</f>
        <v>#REF!</v>
      </c>
      <c r="BQ104" s="129" t="e">
        <f>IF('Indicator Date hidden'!BR105="x","x",BQ$2-'Indicator Date hidden'!BR105)</f>
        <v>#REF!</v>
      </c>
      <c r="BR104" s="129" t="e">
        <f>IF('Indicator Date hidden'!BS105="x","x",BR$2-'Indicator Date hidden'!BS105)</f>
        <v>#REF!</v>
      </c>
      <c r="BS104" s="129" t="e">
        <f>IF('Indicator Date hidden'!BT105="x","x",BS$2-'Indicator Date hidden'!BT105)</f>
        <v>#REF!</v>
      </c>
      <c r="BT104" s="129" t="e">
        <f>IF('Indicator Date hidden'!BU105="x","x",BT$2-'Indicator Date hidden'!BU105)</f>
        <v>#REF!</v>
      </c>
      <c r="BU104" s="129" t="e">
        <f>IF('Indicator Date hidden'!BV105="x","x",BU$2-'Indicator Date hidden'!BV105)</f>
        <v>#REF!</v>
      </c>
      <c r="BV104" s="129" t="e">
        <f>IF('Indicator Date hidden'!BW105="x","x",BV$2-'Indicator Date hidden'!BW105)</f>
        <v>#REF!</v>
      </c>
      <c r="BW104" s="129" t="e">
        <f>IF('Indicator Date hidden'!BX105="x","x",BW$2-'Indicator Date hidden'!BX105)</f>
        <v>#REF!</v>
      </c>
      <c r="BX104" s="129" t="e">
        <f>IF('Indicator Date hidden'!BY105="x","x",BX$2-'Indicator Date hidden'!BY105)</f>
        <v>#REF!</v>
      </c>
      <c r="BY104" s="5" t="e">
        <f t="shared" si="15"/>
        <v>#REF!</v>
      </c>
      <c r="BZ104" s="130" t="e">
        <f t="shared" si="16"/>
        <v>#REF!</v>
      </c>
      <c r="CA104" s="5">
        <f t="shared" si="17"/>
        <v>0</v>
      </c>
      <c r="CB104" s="130" t="e">
        <f t="shared" si="18"/>
        <v>#REF!</v>
      </c>
      <c r="CC104" s="133" t="e">
        <f t="shared" si="19"/>
        <v>#REF!</v>
      </c>
    </row>
    <row r="105" spans="1:81" x14ac:dyDescent="0.25">
      <c r="A105" t="s">
        <v>190</v>
      </c>
      <c r="B105" s="129" t="e">
        <f>IF('Indicator Date hidden'!C106="x","x",B$2-'Indicator Date hidden'!C106)</f>
        <v>#REF!</v>
      </c>
      <c r="C105" s="129" t="e">
        <f>IF('Indicator Date hidden'!D106="x","x",C$2-'Indicator Date hidden'!D106)</f>
        <v>#REF!</v>
      </c>
      <c r="D105" s="129" t="e">
        <f>IF('Indicator Date hidden'!E106="x","x",D$2-'Indicator Date hidden'!E106)</f>
        <v>#REF!</v>
      </c>
      <c r="E105" s="129" t="e">
        <f>IF('Indicator Date hidden'!F106="x","x",E$2-'Indicator Date hidden'!F106)</f>
        <v>#REF!</v>
      </c>
      <c r="F105" s="129" t="e">
        <f>IF('Indicator Date hidden'!G106="x","x",F$2-'Indicator Date hidden'!G106)</f>
        <v>#REF!</v>
      </c>
      <c r="G105" s="129" t="e">
        <f>IF('Indicator Date hidden'!H106="x","x",G$2-'Indicator Date hidden'!H106)</f>
        <v>#REF!</v>
      </c>
      <c r="H105" s="129" t="e">
        <f>IF('Indicator Date hidden'!I106="x","x",H$2-'Indicator Date hidden'!I106)</f>
        <v>#REF!</v>
      </c>
      <c r="I105" s="129" t="e">
        <f>IF('Indicator Date hidden'!J106="x","x",I$2-'Indicator Date hidden'!J106)</f>
        <v>#REF!</v>
      </c>
      <c r="J105" s="129" t="e">
        <f>IF('Indicator Date hidden'!K106="x","x",J$2-'Indicator Date hidden'!K106)</f>
        <v>#REF!</v>
      </c>
      <c r="K105" s="129" t="e">
        <f>IF('Indicator Date hidden'!L106="x","x",K$2-'Indicator Date hidden'!L106)</f>
        <v>#REF!</v>
      </c>
      <c r="L105" s="129" t="e">
        <f>IF('Indicator Date hidden'!M106="x","x",L$2-'Indicator Date hidden'!M106)</f>
        <v>#REF!</v>
      </c>
      <c r="M105" s="129" t="e">
        <f>IF('Indicator Date hidden'!N106="x","x",M$2-'Indicator Date hidden'!N106)</f>
        <v>#REF!</v>
      </c>
      <c r="N105" s="129" t="e">
        <f>IF('Indicator Date hidden'!O106="x","x",N$2-'Indicator Date hidden'!O106)</f>
        <v>#REF!</v>
      </c>
      <c r="O105" s="129" t="e">
        <f>IF('Indicator Date hidden'!P106="x","x",O$2-'Indicator Date hidden'!P106)</f>
        <v>#REF!</v>
      </c>
      <c r="P105" s="129" t="e">
        <f>IF('Indicator Date hidden'!Q106="x","x",P$2-'Indicator Date hidden'!Q106)</f>
        <v>#REF!</v>
      </c>
      <c r="Q105" s="129" t="e">
        <f>IF('Indicator Date hidden'!R106="x","x",Q$2-'Indicator Date hidden'!R106)</f>
        <v>#REF!</v>
      </c>
      <c r="R105" s="129" t="e">
        <f>IF('Indicator Date hidden'!S106="x","x",R$2-'Indicator Date hidden'!S106)</f>
        <v>#REF!</v>
      </c>
      <c r="S105" s="129" t="e">
        <f>IF('Indicator Date hidden'!T106="x","x",S$2-'Indicator Date hidden'!T106)</f>
        <v>#REF!</v>
      </c>
      <c r="T105" s="129" t="e">
        <f>IF('Indicator Date hidden'!U106="x","x",T$2-'Indicator Date hidden'!U106)</f>
        <v>#REF!</v>
      </c>
      <c r="U105" s="129" t="e">
        <f>IF('Indicator Date hidden'!V106="x","x",U$2-'Indicator Date hidden'!V106)</f>
        <v>#REF!</v>
      </c>
      <c r="V105" s="129" t="e">
        <f>IF('Indicator Date hidden'!W106="x","x",V$2-'Indicator Date hidden'!W106)</f>
        <v>#REF!</v>
      </c>
      <c r="W105" s="129" t="e">
        <f>IF('Indicator Date hidden'!X106="x","x",W$2-'Indicator Date hidden'!X106)</f>
        <v>#REF!</v>
      </c>
      <c r="X105" s="129" t="e">
        <f>IF('Indicator Date hidden'!Y106="x","x",X$2-'Indicator Date hidden'!Y106)</f>
        <v>#REF!</v>
      </c>
      <c r="Y105" s="129" t="e">
        <f>IF('Indicator Date hidden'!Z106="x","x",Y$2-'Indicator Date hidden'!Z106)</f>
        <v>#REF!</v>
      </c>
      <c r="Z105" s="129" t="e">
        <f>IF('Indicator Date hidden'!AA106="x","x",Z$2-'Indicator Date hidden'!AA106)</f>
        <v>#REF!</v>
      </c>
      <c r="AA105" s="129" t="e">
        <f>IF('Indicator Date hidden'!AB106="x","x",AA$2-'Indicator Date hidden'!AB106)</f>
        <v>#REF!</v>
      </c>
      <c r="AB105" s="129" t="e">
        <f>IF('Indicator Date hidden'!AC106="x","x",AB$2-'Indicator Date hidden'!AC106)</f>
        <v>#REF!</v>
      </c>
      <c r="AC105" s="129" t="e">
        <f>IF('Indicator Date hidden'!AD106="x","x",AC$2-'Indicator Date hidden'!AD106)</f>
        <v>#REF!</v>
      </c>
      <c r="AD105" s="129" t="e">
        <f>IF('Indicator Date hidden'!AE106="x","x",AD$2-'Indicator Date hidden'!AE106)</f>
        <v>#REF!</v>
      </c>
      <c r="AE105" s="129" t="e">
        <f>IF('Indicator Date hidden'!AF106="x","x",AE$2-'Indicator Date hidden'!AF106)</f>
        <v>#REF!</v>
      </c>
      <c r="AF105" s="129" t="e">
        <f>IF('Indicator Date hidden'!AG106="x","x",AF$2-'Indicator Date hidden'!AG106)</f>
        <v>#REF!</v>
      </c>
      <c r="AG105" s="129" t="e">
        <f>IF('Indicator Date hidden'!AH106="x","x",AG$2-'Indicator Date hidden'!AH106)</f>
        <v>#REF!</v>
      </c>
      <c r="AH105" s="129" t="e">
        <f>IF('Indicator Date hidden'!AI106="x","x",AH$2-'Indicator Date hidden'!AI106)</f>
        <v>#REF!</v>
      </c>
      <c r="AI105" s="129" t="e">
        <f>IF('Indicator Date hidden'!AJ106="x","x",AI$2-'Indicator Date hidden'!AJ106)</f>
        <v>#REF!</v>
      </c>
      <c r="AJ105" s="129" t="e">
        <f>IF('Indicator Date hidden'!AK106="x","x",AJ$2-'Indicator Date hidden'!AK106)</f>
        <v>#REF!</v>
      </c>
      <c r="AK105" s="129" t="e">
        <f>IF('Indicator Date hidden'!AL106="x","x",AK$2-'Indicator Date hidden'!AL106)</f>
        <v>#REF!</v>
      </c>
      <c r="AL105" s="129" t="e">
        <f>IF('Indicator Date hidden'!AM106="x","x",AL$2-'Indicator Date hidden'!AM106)</f>
        <v>#REF!</v>
      </c>
      <c r="AM105" s="129" t="e">
        <f>IF('Indicator Date hidden'!AN106="x","x",AM$2-'Indicator Date hidden'!AN106)</f>
        <v>#REF!</v>
      </c>
      <c r="AN105" s="129" t="e">
        <f>IF('Indicator Date hidden'!AO106="x","x",AN$2-'Indicator Date hidden'!AO106)</f>
        <v>#REF!</v>
      </c>
      <c r="AO105" s="129" t="e">
        <f>IF('Indicator Date hidden'!AP106="x","x",AO$2-'Indicator Date hidden'!AP106)</f>
        <v>#REF!</v>
      </c>
      <c r="AP105" s="129" t="e">
        <f>IF('Indicator Date hidden'!AQ106="x","x",AP$2-'Indicator Date hidden'!AQ106)</f>
        <v>#REF!</v>
      </c>
      <c r="AQ105" s="129" t="e">
        <f>IF('Indicator Date hidden'!AR106="x","x",AQ$2-'Indicator Date hidden'!AR106)</f>
        <v>#REF!</v>
      </c>
      <c r="AR105" s="129" t="e">
        <f>IF('Indicator Date hidden'!AS106="x","x",AR$2-'Indicator Date hidden'!AS106)</f>
        <v>#REF!</v>
      </c>
      <c r="AS105" s="129" t="e">
        <f>IF('Indicator Date hidden'!AT106="x","x",AS$2-'Indicator Date hidden'!AT106)</f>
        <v>#REF!</v>
      </c>
      <c r="AT105" s="129" t="e">
        <f>IF('Indicator Date hidden'!AU106="x","x",AT$2-'Indicator Date hidden'!AU106)</f>
        <v>#REF!</v>
      </c>
      <c r="AU105" s="129" t="e">
        <f>IF('Indicator Date hidden'!AV106="x","x",AU$2-'Indicator Date hidden'!AV106)</f>
        <v>#REF!</v>
      </c>
      <c r="AV105" s="129" t="e">
        <f>IF('Indicator Date hidden'!AW106="x","x",AV$2-'Indicator Date hidden'!AW106)</f>
        <v>#REF!</v>
      </c>
      <c r="AW105" s="129" t="e">
        <f>IF('Indicator Date hidden'!AX106="x","x",AW$2-'Indicator Date hidden'!AX106)</f>
        <v>#REF!</v>
      </c>
      <c r="AX105" s="129" t="e">
        <f>IF('Indicator Date hidden'!AY106="x","x",AX$2-'Indicator Date hidden'!AY106)</f>
        <v>#REF!</v>
      </c>
      <c r="AY105" s="129" t="e">
        <f>IF('Indicator Date hidden'!AZ106="x","x",AY$2-'Indicator Date hidden'!AZ106)</f>
        <v>#REF!</v>
      </c>
      <c r="AZ105" s="129" t="e">
        <f>IF('Indicator Date hidden'!BA106="x","x",AZ$2-'Indicator Date hidden'!BA106)</f>
        <v>#REF!</v>
      </c>
      <c r="BA105" s="129" t="e">
        <f>IF('Indicator Date hidden'!BB106="x","x",BA$2-'Indicator Date hidden'!BB106)</f>
        <v>#REF!</v>
      </c>
      <c r="BB105" s="129" t="e">
        <f>IF('Indicator Date hidden'!BC106="x","x",BB$2-'Indicator Date hidden'!BC106)</f>
        <v>#REF!</v>
      </c>
      <c r="BC105" s="129" t="e">
        <f>IF('Indicator Date hidden'!BD106="x","x",BC$2-'Indicator Date hidden'!BD106)</f>
        <v>#REF!</v>
      </c>
      <c r="BD105" s="129" t="e">
        <f>IF('Indicator Date hidden'!BE106="x","x",BD$2-'Indicator Date hidden'!BE106)</f>
        <v>#REF!</v>
      </c>
      <c r="BE105" s="129" t="e">
        <f>IF('Indicator Date hidden'!BF106="x","x",BE$2-'Indicator Date hidden'!BF106)</f>
        <v>#REF!</v>
      </c>
      <c r="BF105" s="129" t="e">
        <f>IF('Indicator Date hidden'!BG106="x","x",BF$2-'Indicator Date hidden'!BG106)</f>
        <v>#REF!</v>
      </c>
      <c r="BG105" s="129" t="e">
        <f>IF('Indicator Date hidden'!BH106="x","x",BG$2-'Indicator Date hidden'!BH106)</f>
        <v>#REF!</v>
      </c>
      <c r="BH105" s="129" t="e">
        <f>IF('Indicator Date hidden'!BI106="x","x",BH$2-'Indicator Date hidden'!BI106)</f>
        <v>#REF!</v>
      </c>
      <c r="BI105" s="129" t="e">
        <f>IF('Indicator Date hidden'!BJ106="x","x",BI$2-'Indicator Date hidden'!BJ106)</f>
        <v>#REF!</v>
      </c>
      <c r="BJ105" s="129" t="e">
        <f>IF('Indicator Date hidden'!BK106="x","x",BJ$2-'Indicator Date hidden'!BK106)</f>
        <v>#REF!</v>
      </c>
      <c r="BK105" s="129" t="e">
        <f>IF('Indicator Date hidden'!BL106="x","x",BK$2-'Indicator Date hidden'!BL106)</f>
        <v>#REF!</v>
      </c>
      <c r="BL105" s="129" t="e">
        <f>IF('Indicator Date hidden'!BM106="x","x",BL$2-'Indicator Date hidden'!BM106)</f>
        <v>#REF!</v>
      </c>
      <c r="BM105" s="129" t="e">
        <f>IF('Indicator Date hidden'!BN106="x","x",BM$2-'Indicator Date hidden'!BN106)</f>
        <v>#REF!</v>
      </c>
      <c r="BN105" s="129" t="e">
        <f>IF('Indicator Date hidden'!BO106="x","x",BN$2-'Indicator Date hidden'!BO106)</f>
        <v>#REF!</v>
      </c>
      <c r="BO105" s="129" t="e">
        <f>IF('Indicator Date hidden'!BP106="x","x",BO$2-'Indicator Date hidden'!BP106)</f>
        <v>#REF!</v>
      </c>
      <c r="BP105" s="129" t="e">
        <f>IF('Indicator Date hidden'!BQ106="x","x",BP$2-'Indicator Date hidden'!BQ106)</f>
        <v>#REF!</v>
      </c>
      <c r="BQ105" s="129" t="e">
        <f>IF('Indicator Date hidden'!BR106="x","x",BQ$2-'Indicator Date hidden'!BR106)</f>
        <v>#REF!</v>
      </c>
      <c r="BR105" s="129" t="e">
        <f>IF('Indicator Date hidden'!BS106="x","x",BR$2-'Indicator Date hidden'!BS106)</f>
        <v>#REF!</v>
      </c>
      <c r="BS105" s="129" t="e">
        <f>IF('Indicator Date hidden'!BT106="x","x",BS$2-'Indicator Date hidden'!BT106)</f>
        <v>#REF!</v>
      </c>
      <c r="BT105" s="129" t="e">
        <f>IF('Indicator Date hidden'!BU106="x","x",BT$2-'Indicator Date hidden'!BU106)</f>
        <v>#REF!</v>
      </c>
      <c r="BU105" s="129" t="e">
        <f>IF('Indicator Date hidden'!BV106="x","x",BU$2-'Indicator Date hidden'!BV106)</f>
        <v>#REF!</v>
      </c>
      <c r="BV105" s="129" t="e">
        <f>IF('Indicator Date hidden'!BW106="x","x",BV$2-'Indicator Date hidden'!BW106)</f>
        <v>#REF!</v>
      </c>
      <c r="BW105" s="129" t="e">
        <f>IF('Indicator Date hidden'!BX106="x","x",BW$2-'Indicator Date hidden'!BX106)</f>
        <v>#REF!</v>
      </c>
      <c r="BX105" s="129" t="e">
        <f>IF('Indicator Date hidden'!BY106="x","x",BX$2-'Indicator Date hidden'!BY106)</f>
        <v>#REF!</v>
      </c>
      <c r="BY105" s="5" t="e">
        <f t="shared" si="15"/>
        <v>#REF!</v>
      </c>
      <c r="BZ105" s="130" t="e">
        <f t="shared" si="16"/>
        <v>#REF!</v>
      </c>
      <c r="CA105" s="5">
        <f t="shared" si="17"/>
        <v>0</v>
      </c>
      <c r="CB105" s="130" t="e">
        <f t="shared" si="18"/>
        <v>#REF!</v>
      </c>
      <c r="CC105" s="133" t="e">
        <f t="shared" si="19"/>
        <v>#REF!</v>
      </c>
    </row>
    <row r="106" spans="1:81" x14ac:dyDescent="0.25">
      <c r="A106" t="s">
        <v>192</v>
      </c>
      <c r="B106" s="129" t="e">
        <f>IF('Indicator Date hidden'!C107="x","x",B$2-'Indicator Date hidden'!C107)</f>
        <v>#REF!</v>
      </c>
      <c r="C106" s="129" t="e">
        <f>IF('Indicator Date hidden'!D107="x","x",C$2-'Indicator Date hidden'!D107)</f>
        <v>#REF!</v>
      </c>
      <c r="D106" s="129" t="e">
        <f>IF('Indicator Date hidden'!E107="x","x",D$2-'Indicator Date hidden'!E107)</f>
        <v>#REF!</v>
      </c>
      <c r="E106" s="129" t="e">
        <f>IF('Indicator Date hidden'!F107="x","x",E$2-'Indicator Date hidden'!F107)</f>
        <v>#REF!</v>
      </c>
      <c r="F106" s="129" t="e">
        <f>IF('Indicator Date hidden'!G107="x","x",F$2-'Indicator Date hidden'!G107)</f>
        <v>#REF!</v>
      </c>
      <c r="G106" s="129" t="e">
        <f>IF('Indicator Date hidden'!H107="x","x",G$2-'Indicator Date hidden'!H107)</f>
        <v>#REF!</v>
      </c>
      <c r="H106" s="129" t="e">
        <f>IF('Indicator Date hidden'!I107="x","x",H$2-'Indicator Date hidden'!I107)</f>
        <v>#REF!</v>
      </c>
      <c r="I106" s="129" t="e">
        <f>IF('Indicator Date hidden'!J107="x","x",I$2-'Indicator Date hidden'!J107)</f>
        <v>#REF!</v>
      </c>
      <c r="J106" s="129" t="e">
        <f>IF('Indicator Date hidden'!K107="x","x",J$2-'Indicator Date hidden'!K107)</f>
        <v>#REF!</v>
      </c>
      <c r="K106" s="129" t="e">
        <f>IF('Indicator Date hidden'!L107="x","x",K$2-'Indicator Date hidden'!L107)</f>
        <v>#REF!</v>
      </c>
      <c r="L106" s="129" t="e">
        <f>IF('Indicator Date hidden'!M107="x","x",L$2-'Indicator Date hidden'!M107)</f>
        <v>#REF!</v>
      </c>
      <c r="M106" s="129" t="e">
        <f>IF('Indicator Date hidden'!N107="x","x",M$2-'Indicator Date hidden'!N107)</f>
        <v>#REF!</v>
      </c>
      <c r="N106" s="129" t="e">
        <f>IF('Indicator Date hidden'!O107="x","x",N$2-'Indicator Date hidden'!O107)</f>
        <v>#REF!</v>
      </c>
      <c r="O106" s="129" t="e">
        <f>IF('Indicator Date hidden'!P107="x","x",O$2-'Indicator Date hidden'!P107)</f>
        <v>#REF!</v>
      </c>
      <c r="P106" s="129" t="e">
        <f>IF('Indicator Date hidden'!Q107="x","x",P$2-'Indicator Date hidden'!Q107)</f>
        <v>#REF!</v>
      </c>
      <c r="Q106" s="129" t="e">
        <f>IF('Indicator Date hidden'!R107="x","x",Q$2-'Indicator Date hidden'!R107)</f>
        <v>#REF!</v>
      </c>
      <c r="R106" s="129" t="e">
        <f>IF('Indicator Date hidden'!S107="x","x",R$2-'Indicator Date hidden'!S107)</f>
        <v>#REF!</v>
      </c>
      <c r="S106" s="129" t="e">
        <f>IF('Indicator Date hidden'!T107="x","x",S$2-'Indicator Date hidden'!T107)</f>
        <v>#REF!</v>
      </c>
      <c r="T106" s="129" t="e">
        <f>IF('Indicator Date hidden'!U107="x","x",T$2-'Indicator Date hidden'!U107)</f>
        <v>#REF!</v>
      </c>
      <c r="U106" s="129" t="e">
        <f>IF('Indicator Date hidden'!V107="x","x",U$2-'Indicator Date hidden'!V107)</f>
        <v>#REF!</v>
      </c>
      <c r="V106" s="129" t="e">
        <f>IF('Indicator Date hidden'!W107="x","x",V$2-'Indicator Date hidden'!W107)</f>
        <v>#REF!</v>
      </c>
      <c r="W106" s="129" t="e">
        <f>IF('Indicator Date hidden'!X107="x","x",W$2-'Indicator Date hidden'!X107)</f>
        <v>#REF!</v>
      </c>
      <c r="X106" s="129" t="e">
        <f>IF('Indicator Date hidden'!Y107="x","x",X$2-'Indicator Date hidden'!Y107)</f>
        <v>#REF!</v>
      </c>
      <c r="Y106" s="129" t="e">
        <f>IF('Indicator Date hidden'!Z107="x","x",Y$2-'Indicator Date hidden'!Z107)</f>
        <v>#REF!</v>
      </c>
      <c r="Z106" s="129" t="e">
        <f>IF('Indicator Date hidden'!AA107="x","x",Z$2-'Indicator Date hidden'!AA107)</f>
        <v>#REF!</v>
      </c>
      <c r="AA106" s="129" t="e">
        <f>IF('Indicator Date hidden'!AB107="x","x",AA$2-'Indicator Date hidden'!AB107)</f>
        <v>#REF!</v>
      </c>
      <c r="AB106" s="129" t="e">
        <f>IF('Indicator Date hidden'!AC107="x","x",AB$2-'Indicator Date hidden'!AC107)</f>
        <v>#REF!</v>
      </c>
      <c r="AC106" s="129" t="e">
        <f>IF('Indicator Date hidden'!AD107="x","x",AC$2-'Indicator Date hidden'!AD107)</f>
        <v>#REF!</v>
      </c>
      <c r="AD106" s="129" t="e">
        <f>IF('Indicator Date hidden'!AE107="x","x",AD$2-'Indicator Date hidden'!AE107)</f>
        <v>#REF!</v>
      </c>
      <c r="AE106" s="129" t="e">
        <f>IF('Indicator Date hidden'!AF107="x","x",AE$2-'Indicator Date hidden'!AF107)</f>
        <v>#REF!</v>
      </c>
      <c r="AF106" s="129" t="e">
        <f>IF('Indicator Date hidden'!AG107="x","x",AF$2-'Indicator Date hidden'!AG107)</f>
        <v>#REF!</v>
      </c>
      <c r="AG106" s="129" t="e">
        <f>IF('Indicator Date hidden'!AH107="x","x",AG$2-'Indicator Date hidden'!AH107)</f>
        <v>#REF!</v>
      </c>
      <c r="AH106" s="129" t="e">
        <f>IF('Indicator Date hidden'!AI107="x","x",AH$2-'Indicator Date hidden'!AI107)</f>
        <v>#REF!</v>
      </c>
      <c r="AI106" s="129" t="e">
        <f>IF('Indicator Date hidden'!AJ107="x","x",AI$2-'Indicator Date hidden'!AJ107)</f>
        <v>#REF!</v>
      </c>
      <c r="AJ106" s="129" t="e">
        <f>IF('Indicator Date hidden'!AK107="x","x",AJ$2-'Indicator Date hidden'!AK107)</f>
        <v>#REF!</v>
      </c>
      <c r="AK106" s="129" t="e">
        <f>IF('Indicator Date hidden'!AL107="x","x",AK$2-'Indicator Date hidden'!AL107)</f>
        <v>#REF!</v>
      </c>
      <c r="AL106" s="129" t="e">
        <f>IF('Indicator Date hidden'!AM107="x","x",AL$2-'Indicator Date hidden'!AM107)</f>
        <v>#REF!</v>
      </c>
      <c r="AM106" s="129" t="e">
        <f>IF('Indicator Date hidden'!AN107="x","x",AM$2-'Indicator Date hidden'!AN107)</f>
        <v>#REF!</v>
      </c>
      <c r="AN106" s="129" t="e">
        <f>IF('Indicator Date hidden'!AO107="x","x",AN$2-'Indicator Date hidden'!AO107)</f>
        <v>#REF!</v>
      </c>
      <c r="AO106" s="129" t="e">
        <f>IF('Indicator Date hidden'!AP107="x","x",AO$2-'Indicator Date hidden'!AP107)</f>
        <v>#REF!</v>
      </c>
      <c r="AP106" s="129" t="e">
        <f>IF('Indicator Date hidden'!AQ107="x","x",AP$2-'Indicator Date hidden'!AQ107)</f>
        <v>#REF!</v>
      </c>
      <c r="AQ106" s="129" t="e">
        <f>IF('Indicator Date hidden'!AR107="x","x",AQ$2-'Indicator Date hidden'!AR107)</f>
        <v>#REF!</v>
      </c>
      <c r="AR106" s="129" t="e">
        <f>IF('Indicator Date hidden'!AS107="x","x",AR$2-'Indicator Date hidden'!AS107)</f>
        <v>#REF!</v>
      </c>
      <c r="AS106" s="129" t="e">
        <f>IF('Indicator Date hidden'!AT107="x","x",AS$2-'Indicator Date hidden'!AT107)</f>
        <v>#REF!</v>
      </c>
      <c r="AT106" s="129" t="e">
        <f>IF('Indicator Date hidden'!AU107="x","x",AT$2-'Indicator Date hidden'!AU107)</f>
        <v>#REF!</v>
      </c>
      <c r="AU106" s="129" t="e">
        <f>IF('Indicator Date hidden'!AV107="x","x",AU$2-'Indicator Date hidden'!AV107)</f>
        <v>#REF!</v>
      </c>
      <c r="AV106" s="129" t="e">
        <f>IF('Indicator Date hidden'!AW107="x","x",AV$2-'Indicator Date hidden'!AW107)</f>
        <v>#REF!</v>
      </c>
      <c r="AW106" s="129" t="e">
        <f>IF('Indicator Date hidden'!AX107="x","x",AW$2-'Indicator Date hidden'!AX107)</f>
        <v>#REF!</v>
      </c>
      <c r="AX106" s="129" t="e">
        <f>IF('Indicator Date hidden'!AY107="x","x",AX$2-'Indicator Date hidden'!AY107)</f>
        <v>#REF!</v>
      </c>
      <c r="AY106" s="129" t="e">
        <f>IF('Indicator Date hidden'!AZ107="x","x",AY$2-'Indicator Date hidden'!AZ107)</f>
        <v>#REF!</v>
      </c>
      <c r="AZ106" s="129" t="e">
        <f>IF('Indicator Date hidden'!BA107="x","x",AZ$2-'Indicator Date hidden'!BA107)</f>
        <v>#REF!</v>
      </c>
      <c r="BA106" s="129" t="e">
        <f>IF('Indicator Date hidden'!BB107="x","x",BA$2-'Indicator Date hidden'!BB107)</f>
        <v>#REF!</v>
      </c>
      <c r="BB106" s="129" t="e">
        <f>IF('Indicator Date hidden'!BC107="x","x",BB$2-'Indicator Date hidden'!BC107)</f>
        <v>#REF!</v>
      </c>
      <c r="BC106" s="129" t="e">
        <f>IF('Indicator Date hidden'!BD107="x","x",BC$2-'Indicator Date hidden'!BD107)</f>
        <v>#REF!</v>
      </c>
      <c r="BD106" s="129" t="e">
        <f>IF('Indicator Date hidden'!BE107="x","x",BD$2-'Indicator Date hidden'!BE107)</f>
        <v>#REF!</v>
      </c>
      <c r="BE106" s="129" t="e">
        <f>IF('Indicator Date hidden'!BF107="x","x",BE$2-'Indicator Date hidden'!BF107)</f>
        <v>#REF!</v>
      </c>
      <c r="BF106" s="129" t="e">
        <f>IF('Indicator Date hidden'!BG107="x","x",BF$2-'Indicator Date hidden'!BG107)</f>
        <v>#REF!</v>
      </c>
      <c r="BG106" s="129" t="e">
        <f>IF('Indicator Date hidden'!BH107="x","x",BG$2-'Indicator Date hidden'!BH107)</f>
        <v>#REF!</v>
      </c>
      <c r="BH106" s="129" t="e">
        <f>IF('Indicator Date hidden'!BI107="x","x",BH$2-'Indicator Date hidden'!BI107)</f>
        <v>#REF!</v>
      </c>
      <c r="BI106" s="129" t="e">
        <f>IF('Indicator Date hidden'!BJ107="x","x",BI$2-'Indicator Date hidden'!BJ107)</f>
        <v>#REF!</v>
      </c>
      <c r="BJ106" s="129" t="e">
        <f>IF('Indicator Date hidden'!BK107="x","x",BJ$2-'Indicator Date hidden'!BK107)</f>
        <v>#REF!</v>
      </c>
      <c r="BK106" s="129" t="e">
        <f>IF('Indicator Date hidden'!BL107="x","x",BK$2-'Indicator Date hidden'!BL107)</f>
        <v>#REF!</v>
      </c>
      <c r="BL106" s="129" t="e">
        <f>IF('Indicator Date hidden'!BM107="x","x",BL$2-'Indicator Date hidden'!BM107)</f>
        <v>#REF!</v>
      </c>
      <c r="BM106" s="129" t="e">
        <f>IF('Indicator Date hidden'!BN107="x","x",BM$2-'Indicator Date hidden'!BN107)</f>
        <v>#REF!</v>
      </c>
      <c r="BN106" s="129" t="e">
        <f>IF('Indicator Date hidden'!BO107="x","x",BN$2-'Indicator Date hidden'!BO107)</f>
        <v>#REF!</v>
      </c>
      <c r="BO106" s="129" t="e">
        <f>IF('Indicator Date hidden'!BP107="x","x",BO$2-'Indicator Date hidden'!BP107)</f>
        <v>#REF!</v>
      </c>
      <c r="BP106" s="129" t="e">
        <f>IF('Indicator Date hidden'!BQ107="x","x",BP$2-'Indicator Date hidden'!BQ107)</f>
        <v>#REF!</v>
      </c>
      <c r="BQ106" s="129" t="e">
        <f>IF('Indicator Date hidden'!BR107="x","x",BQ$2-'Indicator Date hidden'!BR107)</f>
        <v>#REF!</v>
      </c>
      <c r="BR106" s="129" t="e">
        <f>IF('Indicator Date hidden'!BS107="x","x",BR$2-'Indicator Date hidden'!BS107)</f>
        <v>#REF!</v>
      </c>
      <c r="BS106" s="129" t="e">
        <f>IF('Indicator Date hidden'!BT107="x","x",BS$2-'Indicator Date hidden'!BT107)</f>
        <v>#REF!</v>
      </c>
      <c r="BT106" s="129" t="e">
        <f>IF('Indicator Date hidden'!BU107="x","x",BT$2-'Indicator Date hidden'!BU107)</f>
        <v>#REF!</v>
      </c>
      <c r="BU106" s="129" t="e">
        <f>IF('Indicator Date hidden'!BV107="x","x",BU$2-'Indicator Date hidden'!BV107)</f>
        <v>#REF!</v>
      </c>
      <c r="BV106" s="129" t="e">
        <f>IF('Indicator Date hidden'!BW107="x","x",BV$2-'Indicator Date hidden'!BW107)</f>
        <v>#REF!</v>
      </c>
      <c r="BW106" s="129" t="e">
        <f>IF('Indicator Date hidden'!BX107="x","x",BW$2-'Indicator Date hidden'!BX107)</f>
        <v>#REF!</v>
      </c>
      <c r="BX106" s="129" t="e">
        <f>IF('Indicator Date hidden'!BY107="x","x",BX$2-'Indicator Date hidden'!BY107)</f>
        <v>#REF!</v>
      </c>
      <c r="BY106" s="5" t="e">
        <f t="shared" si="15"/>
        <v>#REF!</v>
      </c>
      <c r="BZ106" s="130" t="e">
        <f t="shared" si="16"/>
        <v>#REF!</v>
      </c>
      <c r="CA106" s="5">
        <f t="shared" si="17"/>
        <v>0</v>
      </c>
      <c r="CB106" s="130" t="e">
        <f t="shared" si="18"/>
        <v>#REF!</v>
      </c>
      <c r="CC106" s="133" t="e">
        <f t="shared" si="19"/>
        <v>#REF!</v>
      </c>
    </row>
    <row r="107" spans="1:81" x14ac:dyDescent="0.25">
      <c r="A107" t="s">
        <v>194</v>
      </c>
      <c r="B107" s="129" t="e">
        <f>IF('Indicator Date hidden'!C108="x","x",B$2-'Indicator Date hidden'!C108)</f>
        <v>#REF!</v>
      </c>
      <c r="C107" s="129" t="e">
        <f>IF('Indicator Date hidden'!D108="x","x",C$2-'Indicator Date hidden'!D108)</f>
        <v>#REF!</v>
      </c>
      <c r="D107" s="129" t="e">
        <f>IF('Indicator Date hidden'!E108="x","x",D$2-'Indicator Date hidden'!E108)</f>
        <v>#REF!</v>
      </c>
      <c r="E107" s="129" t="e">
        <f>IF('Indicator Date hidden'!F108="x","x",E$2-'Indicator Date hidden'!F108)</f>
        <v>#REF!</v>
      </c>
      <c r="F107" s="129" t="e">
        <f>IF('Indicator Date hidden'!G108="x","x",F$2-'Indicator Date hidden'!G108)</f>
        <v>#REF!</v>
      </c>
      <c r="G107" s="129" t="e">
        <f>IF('Indicator Date hidden'!H108="x","x",G$2-'Indicator Date hidden'!H108)</f>
        <v>#REF!</v>
      </c>
      <c r="H107" s="129" t="e">
        <f>IF('Indicator Date hidden'!I108="x","x",H$2-'Indicator Date hidden'!I108)</f>
        <v>#REF!</v>
      </c>
      <c r="I107" s="129" t="e">
        <f>IF('Indicator Date hidden'!J108="x","x",I$2-'Indicator Date hidden'!J108)</f>
        <v>#REF!</v>
      </c>
      <c r="J107" s="129" t="e">
        <f>IF('Indicator Date hidden'!K108="x","x",J$2-'Indicator Date hidden'!K108)</f>
        <v>#REF!</v>
      </c>
      <c r="K107" s="129" t="e">
        <f>IF('Indicator Date hidden'!L108="x","x",K$2-'Indicator Date hidden'!L108)</f>
        <v>#REF!</v>
      </c>
      <c r="L107" s="129" t="e">
        <f>IF('Indicator Date hidden'!M108="x","x",L$2-'Indicator Date hidden'!M108)</f>
        <v>#REF!</v>
      </c>
      <c r="M107" s="129" t="e">
        <f>IF('Indicator Date hidden'!N108="x","x",M$2-'Indicator Date hidden'!N108)</f>
        <v>#REF!</v>
      </c>
      <c r="N107" s="129" t="e">
        <f>IF('Indicator Date hidden'!O108="x","x",N$2-'Indicator Date hidden'!O108)</f>
        <v>#REF!</v>
      </c>
      <c r="O107" s="129" t="e">
        <f>IF('Indicator Date hidden'!P108="x","x",O$2-'Indicator Date hidden'!P108)</f>
        <v>#REF!</v>
      </c>
      <c r="P107" s="129" t="e">
        <f>IF('Indicator Date hidden'!Q108="x","x",P$2-'Indicator Date hidden'!Q108)</f>
        <v>#REF!</v>
      </c>
      <c r="Q107" s="129" t="e">
        <f>IF('Indicator Date hidden'!R108="x","x",Q$2-'Indicator Date hidden'!R108)</f>
        <v>#REF!</v>
      </c>
      <c r="R107" s="129" t="e">
        <f>IF('Indicator Date hidden'!S108="x","x",R$2-'Indicator Date hidden'!S108)</f>
        <v>#REF!</v>
      </c>
      <c r="S107" s="129" t="e">
        <f>IF('Indicator Date hidden'!T108="x","x",S$2-'Indicator Date hidden'!T108)</f>
        <v>#REF!</v>
      </c>
      <c r="T107" s="129" t="e">
        <f>IF('Indicator Date hidden'!U108="x","x",T$2-'Indicator Date hidden'!U108)</f>
        <v>#REF!</v>
      </c>
      <c r="U107" s="129" t="e">
        <f>IF('Indicator Date hidden'!V108="x","x",U$2-'Indicator Date hidden'!V108)</f>
        <v>#REF!</v>
      </c>
      <c r="V107" s="129" t="e">
        <f>IF('Indicator Date hidden'!W108="x","x",V$2-'Indicator Date hidden'!W108)</f>
        <v>#REF!</v>
      </c>
      <c r="W107" s="129" t="e">
        <f>IF('Indicator Date hidden'!X108="x","x",W$2-'Indicator Date hidden'!X108)</f>
        <v>#REF!</v>
      </c>
      <c r="X107" s="129" t="e">
        <f>IF('Indicator Date hidden'!Y108="x","x",X$2-'Indicator Date hidden'!Y108)</f>
        <v>#REF!</v>
      </c>
      <c r="Y107" s="129" t="e">
        <f>IF('Indicator Date hidden'!Z108="x","x",Y$2-'Indicator Date hidden'!Z108)</f>
        <v>#REF!</v>
      </c>
      <c r="Z107" s="129" t="e">
        <f>IF('Indicator Date hidden'!AA108="x","x",Z$2-'Indicator Date hidden'!AA108)</f>
        <v>#REF!</v>
      </c>
      <c r="AA107" s="129" t="e">
        <f>IF('Indicator Date hidden'!AB108="x","x",AA$2-'Indicator Date hidden'!AB108)</f>
        <v>#REF!</v>
      </c>
      <c r="AB107" s="129" t="e">
        <f>IF('Indicator Date hidden'!AC108="x","x",AB$2-'Indicator Date hidden'!AC108)</f>
        <v>#REF!</v>
      </c>
      <c r="AC107" s="129" t="e">
        <f>IF('Indicator Date hidden'!AD108="x","x",AC$2-'Indicator Date hidden'!AD108)</f>
        <v>#REF!</v>
      </c>
      <c r="AD107" s="129" t="e">
        <f>IF('Indicator Date hidden'!AE108="x","x",AD$2-'Indicator Date hidden'!AE108)</f>
        <v>#REF!</v>
      </c>
      <c r="AE107" s="129" t="e">
        <f>IF('Indicator Date hidden'!AF108="x","x",AE$2-'Indicator Date hidden'!AF108)</f>
        <v>#REF!</v>
      </c>
      <c r="AF107" s="129" t="e">
        <f>IF('Indicator Date hidden'!AG108="x","x",AF$2-'Indicator Date hidden'!AG108)</f>
        <v>#REF!</v>
      </c>
      <c r="AG107" s="129" t="e">
        <f>IF('Indicator Date hidden'!AH108="x","x",AG$2-'Indicator Date hidden'!AH108)</f>
        <v>#REF!</v>
      </c>
      <c r="AH107" s="129" t="e">
        <f>IF('Indicator Date hidden'!AI108="x","x",AH$2-'Indicator Date hidden'!AI108)</f>
        <v>#REF!</v>
      </c>
      <c r="AI107" s="129" t="e">
        <f>IF('Indicator Date hidden'!AJ108="x","x",AI$2-'Indicator Date hidden'!AJ108)</f>
        <v>#REF!</v>
      </c>
      <c r="AJ107" s="129" t="e">
        <f>IF('Indicator Date hidden'!AK108="x","x",AJ$2-'Indicator Date hidden'!AK108)</f>
        <v>#REF!</v>
      </c>
      <c r="AK107" s="129" t="e">
        <f>IF('Indicator Date hidden'!AL108="x","x",AK$2-'Indicator Date hidden'!AL108)</f>
        <v>#REF!</v>
      </c>
      <c r="AL107" s="129" t="e">
        <f>IF('Indicator Date hidden'!AM108="x","x",AL$2-'Indicator Date hidden'!AM108)</f>
        <v>#REF!</v>
      </c>
      <c r="AM107" s="129" t="e">
        <f>IF('Indicator Date hidden'!AN108="x","x",AM$2-'Indicator Date hidden'!AN108)</f>
        <v>#REF!</v>
      </c>
      <c r="AN107" s="129" t="e">
        <f>IF('Indicator Date hidden'!AO108="x","x",AN$2-'Indicator Date hidden'!AO108)</f>
        <v>#REF!</v>
      </c>
      <c r="AO107" s="129" t="e">
        <f>IF('Indicator Date hidden'!AP108="x","x",AO$2-'Indicator Date hidden'!AP108)</f>
        <v>#REF!</v>
      </c>
      <c r="AP107" s="129" t="e">
        <f>IF('Indicator Date hidden'!AQ108="x","x",AP$2-'Indicator Date hidden'!AQ108)</f>
        <v>#REF!</v>
      </c>
      <c r="AQ107" s="129" t="e">
        <f>IF('Indicator Date hidden'!AR108="x","x",AQ$2-'Indicator Date hidden'!AR108)</f>
        <v>#REF!</v>
      </c>
      <c r="AR107" s="129" t="e">
        <f>IF('Indicator Date hidden'!AS108="x","x",AR$2-'Indicator Date hidden'!AS108)</f>
        <v>#REF!</v>
      </c>
      <c r="AS107" s="129" t="e">
        <f>IF('Indicator Date hidden'!AT108="x","x",AS$2-'Indicator Date hidden'!AT108)</f>
        <v>#REF!</v>
      </c>
      <c r="AT107" s="129" t="e">
        <f>IF('Indicator Date hidden'!AU108="x","x",AT$2-'Indicator Date hidden'!AU108)</f>
        <v>#REF!</v>
      </c>
      <c r="AU107" s="129" t="e">
        <f>IF('Indicator Date hidden'!AV108="x","x",AU$2-'Indicator Date hidden'!AV108)</f>
        <v>#REF!</v>
      </c>
      <c r="AV107" s="129" t="e">
        <f>IF('Indicator Date hidden'!AW108="x","x",AV$2-'Indicator Date hidden'!AW108)</f>
        <v>#REF!</v>
      </c>
      <c r="AW107" s="129" t="e">
        <f>IF('Indicator Date hidden'!AX108="x","x",AW$2-'Indicator Date hidden'!AX108)</f>
        <v>#REF!</v>
      </c>
      <c r="AX107" s="129" t="e">
        <f>IF('Indicator Date hidden'!AY108="x","x",AX$2-'Indicator Date hidden'!AY108)</f>
        <v>#REF!</v>
      </c>
      <c r="AY107" s="129" t="e">
        <f>IF('Indicator Date hidden'!AZ108="x","x",AY$2-'Indicator Date hidden'!AZ108)</f>
        <v>#REF!</v>
      </c>
      <c r="AZ107" s="129" t="e">
        <f>IF('Indicator Date hidden'!BA108="x","x",AZ$2-'Indicator Date hidden'!BA108)</f>
        <v>#REF!</v>
      </c>
      <c r="BA107" s="129" t="e">
        <f>IF('Indicator Date hidden'!BB108="x","x",BA$2-'Indicator Date hidden'!BB108)</f>
        <v>#REF!</v>
      </c>
      <c r="BB107" s="129" t="e">
        <f>IF('Indicator Date hidden'!BC108="x","x",BB$2-'Indicator Date hidden'!BC108)</f>
        <v>#REF!</v>
      </c>
      <c r="BC107" s="129" t="e">
        <f>IF('Indicator Date hidden'!BD108="x","x",BC$2-'Indicator Date hidden'!BD108)</f>
        <v>#REF!</v>
      </c>
      <c r="BD107" s="129" t="e">
        <f>IF('Indicator Date hidden'!BE108="x","x",BD$2-'Indicator Date hidden'!BE108)</f>
        <v>#REF!</v>
      </c>
      <c r="BE107" s="129" t="e">
        <f>IF('Indicator Date hidden'!BF108="x","x",BE$2-'Indicator Date hidden'!BF108)</f>
        <v>#REF!</v>
      </c>
      <c r="BF107" s="129" t="e">
        <f>IF('Indicator Date hidden'!BG108="x","x",BF$2-'Indicator Date hidden'!BG108)</f>
        <v>#REF!</v>
      </c>
      <c r="BG107" s="129" t="e">
        <f>IF('Indicator Date hidden'!BH108="x","x",BG$2-'Indicator Date hidden'!BH108)</f>
        <v>#REF!</v>
      </c>
      <c r="BH107" s="129" t="e">
        <f>IF('Indicator Date hidden'!BI108="x","x",BH$2-'Indicator Date hidden'!BI108)</f>
        <v>#REF!</v>
      </c>
      <c r="BI107" s="129" t="e">
        <f>IF('Indicator Date hidden'!BJ108="x","x",BI$2-'Indicator Date hidden'!BJ108)</f>
        <v>#REF!</v>
      </c>
      <c r="BJ107" s="129" t="e">
        <f>IF('Indicator Date hidden'!BK108="x","x",BJ$2-'Indicator Date hidden'!BK108)</f>
        <v>#REF!</v>
      </c>
      <c r="BK107" s="129" t="e">
        <f>IF('Indicator Date hidden'!BL108="x","x",BK$2-'Indicator Date hidden'!BL108)</f>
        <v>#REF!</v>
      </c>
      <c r="BL107" s="129" t="e">
        <f>IF('Indicator Date hidden'!BM108="x","x",BL$2-'Indicator Date hidden'!BM108)</f>
        <v>#REF!</v>
      </c>
      <c r="BM107" s="129" t="e">
        <f>IF('Indicator Date hidden'!BN108="x","x",BM$2-'Indicator Date hidden'!BN108)</f>
        <v>#REF!</v>
      </c>
      <c r="BN107" s="129" t="e">
        <f>IF('Indicator Date hidden'!BO108="x","x",BN$2-'Indicator Date hidden'!BO108)</f>
        <v>#REF!</v>
      </c>
      <c r="BO107" s="129" t="e">
        <f>IF('Indicator Date hidden'!BP108="x","x",BO$2-'Indicator Date hidden'!BP108)</f>
        <v>#REF!</v>
      </c>
      <c r="BP107" s="129" t="e">
        <f>IF('Indicator Date hidden'!BQ108="x","x",BP$2-'Indicator Date hidden'!BQ108)</f>
        <v>#REF!</v>
      </c>
      <c r="BQ107" s="129" t="e">
        <f>IF('Indicator Date hidden'!BR108="x","x",BQ$2-'Indicator Date hidden'!BR108)</f>
        <v>#REF!</v>
      </c>
      <c r="BR107" s="129" t="e">
        <f>IF('Indicator Date hidden'!BS108="x","x",BR$2-'Indicator Date hidden'!BS108)</f>
        <v>#REF!</v>
      </c>
      <c r="BS107" s="129" t="e">
        <f>IF('Indicator Date hidden'!BT108="x","x",BS$2-'Indicator Date hidden'!BT108)</f>
        <v>#REF!</v>
      </c>
      <c r="BT107" s="129" t="e">
        <f>IF('Indicator Date hidden'!BU108="x","x",BT$2-'Indicator Date hidden'!BU108)</f>
        <v>#REF!</v>
      </c>
      <c r="BU107" s="129" t="e">
        <f>IF('Indicator Date hidden'!BV108="x","x",BU$2-'Indicator Date hidden'!BV108)</f>
        <v>#REF!</v>
      </c>
      <c r="BV107" s="129" t="e">
        <f>IF('Indicator Date hidden'!BW108="x","x",BV$2-'Indicator Date hidden'!BW108)</f>
        <v>#REF!</v>
      </c>
      <c r="BW107" s="129" t="e">
        <f>IF('Indicator Date hidden'!BX108="x","x",BW$2-'Indicator Date hidden'!BX108)</f>
        <v>#REF!</v>
      </c>
      <c r="BX107" s="129" t="e">
        <f>IF('Indicator Date hidden'!BY108="x","x",BX$2-'Indicator Date hidden'!BY108)</f>
        <v>#REF!</v>
      </c>
      <c r="BY107" s="5" t="e">
        <f t="shared" si="15"/>
        <v>#REF!</v>
      </c>
      <c r="BZ107" s="130" t="e">
        <f t="shared" si="16"/>
        <v>#REF!</v>
      </c>
      <c r="CA107" s="5">
        <f t="shared" si="17"/>
        <v>0</v>
      </c>
      <c r="CB107" s="130" t="e">
        <f t="shared" si="18"/>
        <v>#REF!</v>
      </c>
      <c r="CC107" s="133" t="e">
        <f t="shared" si="19"/>
        <v>#REF!</v>
      </c>
    </row>
    <row r="108" spans="1:81" x14ac:dyDescent="0.25">
      <c r="A108" t="s">
        <v>196</v>
      </c>
      <c r="B108" s="129" t="e">
        <f>IF('Indicator Date hidden'!C109="x","x",B$2-'Indicator Date hidden'!C109)</f>
        <v>#REF!</v>
      </c>
      <c r="C108" s="129" t="e">
        <f>IF('Indicator Date hidden'!D109="x","x",C$2-'Indicator Date hidden'!D109)</f>
        <v>#REF!</v>
      </c>
      <c r="D108" s="129" t="e">
        <f>IF('Indicator Date hidden'!E109="x","x",D$2-'Indicator Date hidden'!E109)</f>
        <v>#REF!</v>
      </c>
      <c r="E108" s="129" t="e">
        <f>IF('Indicator Date hidden'!F109="x","x",E$2-'Indicator Date hidden'!F109)</f>
        <v>#REF!</v>
      </c>
      <c r="F108" s="129" t="e">
        <f>IF('Indicator Date hidden'!G109="x","x",F$2-'Indicator Date hidden'!G109)</f>
        <v>#REF!</v>
      </c>
      <c r="G108" s="129" t="e">
        <f>IF('Indicator Date hidden'!H109="x","x",G$2-'Indicator Date hidden'!H109)</f>
        <v>#REF!</v>
      </c>
      <c r="H108" s="129" t="e">
        <f>IF('Indicator Date hidden'!I109="x","x",H$2-'Indicator Date hidden'!I109)</f>
        <v>#REF!</v>
      </c>
      <c r="I108" s="129" t="e">
        <f>IF('Indicator Date hidden'!J109="x","x",I$2-'Indicator Date hidden'!J109)</f>
        <v>#REF!</v>
      </c>
      <c r="J108" s="129" t="e">
        <f>IF('Indicator Date hidden'!K109="x","x",J$2-'Indicator Date hidden'!K109)</f>
        <v>#REF!</v>
      </c>
      <c r="K108" s="129" t="e">
        <f>IF('Indicator Date hidden'!L109="x","x",K$2-'Indicator Date hidden'!L109)</f>
        <v>#REF!</v>
      </c>
      <c r="L108" s="129" t="e">
        <f>IF('Indicator Date hidden'!M109="x","x",L$2-'Indicator Date hidden'!M109)</f>
        <v>#REF!</v>
      </c>
      <c r="M108" s="129" t="e">
        <f>IF('Indicator Date hidden'!N109="x","x",M$2-'Indicator Date hidden'!N109)</f>
        <v>#REF!</v>
      </c>
      <c r="N108" s="129" t="e">
        <f>IF('Indicator Date hidden'!O109="x","x",N$2-'Indicator Date hidden'!O109)</f>
        <v>#REF!</v>
      </c>
      <c r="O108" s="129" t="e">
        <f>IF('Indicator Date hidden'!P109="x","x",O$2-'Indicator Date hidden'!P109)</f>
        <v>#REF!</v>
      </c>
      <c r="P108" s="129" t="e">
        <f>IF('Indicator Date hidden'!Q109="x","x",P$2-'Indicator Date hidden'!Q109)</f>
        <v>#REF!</v>
      </c>
      <c r="Q108" s="129" t="e">
        <f>IF('Indicator Date hidden'!R109="x","x",Q$2-'Indicator Date hidden'!R109)</f>
        <v>#REF!</v>
      </c>
      <c r="R108" s="129" t="e">
        <f>IF('Indicator Date hidden'!S109="x","x",R$2-'Indicator Date hidden'!S109)</f>
        <v>#REF!</v>
      </c>
      <c r="S108" s="129" t="e">
        <f>IF('Indicator Date hidden'!T109="x","x",S$2-'Indicator Date hidden'!T109)</f>
        <v>#REF!</v>
      </c>
      <c r="T108" s="129" t="e">
        <f>IF('Indicator Date hidden'!U109="x","x",T$2-'Indicator Date hidden'!U109)</f>
        <v>#REF!</v>
      </c>
      <c r="U108" s="129" t="e">
        <f>IF('Indicator Date hidden'!V109="x","x",U$2-'Indicator Date hidden'!V109)</f>
        <v>#REF!</v>
      </c>
      <c r="V108" s="129" t="e">
        <f>IF('Indicator Date hidden'!W109="x","x",V$2-'Indicator Date hidden'!W109)</f>
        <v>#REF!</v>
      </c>
      <c r="W108" s="129" t="e">
        <f>IF('Indicator Date hidden'!X109="x","x",W$2-'Indicator Date hidden'!X109)</f>
        <v>#REF!</v>
      </c>
      <c r="X108" s="129" t="e">
        <f>IF('Indicator Date hidden'!Y109="x","x",X$2-'Indicator Date hidden'!Y109)</f>
        <v>#REF!</v>
      </c>
      <c r="Y108" s="129" t="e">
        <f>IF('Indicator Date hidden'!Z109="x","x",Y$2-'Indicator Date hidden'!Z109)</f>
        <v>#REF!</v>
      </c>
      <c r="Z108" s="129" t="e">
        <f>IF('Indicator Date hidden'!AA109="x","x",Z$2-'Indicator Date hidden'!AA109)</f>
        <v>#REF!</v>
      </c>
      <c r="AA108" s="129" t="e">
        <f>IF('Indicator Date hidden'!AB109="x","x",AA$2-'Indicator Date hidden'!AB109)</f>
        <v>#REF!</v>
      </c>
      <c r="AB108" s="129" t="e">
        <f>IF('Indicator Date hidden'!AC109="x","x",AB$2-'Indicator Date hidden'!AC109)</f>
        <v>#REF!</v>
      </c>
      <c r="AC108" s="129" t="e">
        <f>IF('Indicator Date hidden'!AD109="x","x",AC$2-'Indicator Date hidden'!AD109)</f>
        <v>#REF!</v>
      </c>
      <c r="AD108" s="129" t="e">
        <f>IF('Indicator Date hidden'!AE109="x","x",AD$2-'Indicator Date hidden'!AE109)</f>
        <v>#REF!</v>
      </c>
      <c r="AE108" s="129" t="e">
        <f>IF('Indicator Date hidden'!AF109="x","x",AE$2-'Indicator Date hidden'!AF109)</f>
        <v>#REF!</v>
      </c>
      <c r="AF108" s="129" t="e">
        <f>IF('Indicator Date hidden'!AG109="x","x",AF$2-'Indicator Date hidden'!AG109)</f>
        <v>#REF!</v>
      </c>
      <c r="AG108" s="129" t="e">
        <f>IF('Indicator Date hidden'!AH109="x","x",AG$2-'Indicator Date hidden'!AH109)</f>
        <v>#REF!</v>
      </c>
      <c r="AH108" s="129" t="e">
        <f>IF('Indicator Date hidden'!AI109="x","x",AH$2-'Indicator Date hidden'!AI109)</f>
        <v>#REF!</v>
      </c>
      <c r="AI108" s="129" t="e">
        <f>IF('Indicator Date hidden'!AJ109="x","x",AI$2-'Indicator Date hidden'!AJ109)</f>
        <v>#REF!</v>
      </c>
      <c r="AJ108" s="129" t="e">
        <f>IF('Indicator Date hidden'!AK109="x","x",AJ$2-'Indicator Date hidden'!AK109)</f>
        <v>#REF!</v>
      </c>
      <c r="AK108" s="129" t="e">
        <f>IF('Indicator Date hidden'!AL109="x","x",AK$2-'Indicator Date hidden'!AL109)</f>
        <v>#REF!</v>
      </c>
      <c r="AL108" s="129" t="e">
        <f>IF('Indicator Date hidden'!AM109="x","x",AL$2-'Indicator Date hidden'!AM109)</f>
        <v>#REF!</v>
      </c>
      <c r="AM108" s="129" t="e">
        <f>IF('Indicator Date hidden'!AN109="x","x",AM$2-'Indicator Date hidden'!AN109)</f>
        <v>#REF!</v>
      </c>
      <c r="AN108" s="129" t="e">
        <f>IF('Indicator Date hidden'!AO109="x","x",AN$2-'Indicator Date hidden'!AO109)</f>
        <v>#REF!</v>
      </c>
      <c r="AO108" s="129" t="e">
        <f>IF('Indicator Date hidden'!AP109="x","x",AO$2-'Indicator Date hidden'!AP109)</f>
        <v>#REF!</v>
      </c>
      <c r="AP108" s="129" t="e">
        <f>IF('Indicator Date hidden'!AQ109="x","x",AP$2-'Indicator Date hidden'!AQ109)</f>
        <v>#REF!</v>
      </c>
      <c r="AQ108" s="129" t="e">
        <f>IF('Indicator Date hidden'!AR109="x","x",AQ$2-'Indicator Date hidden'!AR109)</f>
        <v>#REF!</v>
      </c>
      <c r="AR108" s="129" t="e">
        <f>IF('Indicator Date hidden'!AS109="x","x",AR$2-'Indicator Date hidden'!AS109)</f>
        <v>#REF!</v>
      </c>
      <c r="AS108" s="129" t="e">
        <f>IF('Indicator Date hidden'!AT109="x","x",AS$2-'Indicator Date hidden'!AT109)</f>
        <v>#REF!</v>
      </c>
      <c r="AT108" s="129" t="e">
        <f>IF('Indicator Date hidden'!AU109="x","x",AT$2-'Indicator Date hidden'!AU109)</f>
        <v>#REF!</v>
      </c>
      <c r="AU108" s="129" t="e">
        <f>IF('Indicator Date hidden'!AV109="x","x",AU$2-'Indicator Date hidden'!AV109)</f>
        <v>#REF!</v>
      </c>
      <c r="AV108" s="129" t="e">
        <f>IF('Indicator Date hidden'!AW109="x","x",AV$2-'Indicator Date hidden'!AW109)</f>
        <v>#REF!</v>
      </c>
      <c r="AW108" s="129" t="e">
        <f>IF('Indicator Date hidden'!AX109="x","x",AW$2-'Indicator Date hidden'!AX109)</f>
        <v>#REF!</v>
      </c>
      <c r="AX108" s="129" t="e">
        <f>IF('Indicator Date hidden'!AY109="x","x",AX$2-'Indicator Date hidden'!AY109)</f>
        <v>#REF!</v>
      </c>
      <c r="AY108" s="129" t="e">
        <f>IF('Indicator Date hidden'!AZ109="x","x",AY$2-'Indicator Date hidden'!AZ109)</f>
        <v>#REF!</v>
      </c>
      <c r="AZ108" s="129" t="e">
        <f>IF('Indicator Date hidden'!BA109="x","x",AZ$2-'Indicator Date hidden'!BA109)</f>
        <v>#REF!</v>
      </c>
      <c r="BA108" s="129" t="e">
        <f>IF('Indicator Date hidden'!BB109="x","x",BA$2-'Indicator Date hidden'!BB109)</f>
        <v>#REF!</v>
      </c>
      <c r="BB108" s="129" t="e">
        <f>IF('Indicator Date hidden'!BC109="x","x",BB$2-'Indicator Date hidden'!BC109)</f>
        <v>#REF!</v>
      </c>
      <c r="BC108" s="129" t="e">
        <f>IF('Indicator Date hidden'!BD109="x","x",BC$2-'Indicator Date hidden'!BD109)</f>
        <v>#REF!</v>
      </c>
      <c r="BD108" s="129" t="e">
        <f>IF('Indicator Date hidden'!BE109="x","x",BD$2-'Indicator Date hidden'!BE109)</f>
        <v>#REF!</v>
      </c>
      <c r="BE108" s="129" t="e">
        <f>IF('Indicator Date hidden'!BF109="x","x",BE$2-'Indicator Date hidden'!BF109)</f>
        <v>#REF!</v>
      </c>
      <c r="BF108" s="129" t="e">
        <f>IF('Indicator Date hidden'!BG109="x","x",BF$2-'Indicator Date hidden'!BG109)</f>
        <v>#REF!</v>
      </c>
      <c r="BG108" s="129" t="e">
        <f>IF('Indicator Date hidden'!BH109="x","x",BG$2-'Indicator Date hidden'!BH109)</f>
        <v>#REF!</v>
      </c>
      <c r="BH108" s="129" t="e">
        <f>IF('Indicator Date hidden'!BI109="x","x",BH$2-'Indicator Date hidden'!BI109)</f>
        <v>#REF!</v>
      </c>
      <c r="BI108" s="129" t="e">
        <f>IF('Indicator Date hidden'!BJ109="x","x",BI$2-'Indicator Date hidden'!BJ109)</f>
        <v>#REF!</v>
      </c>
      <c r="BJ108" s="129" t="e">
        <f>IF('Indicator Date hidden'!BK109="x","x",BJ$2-'Indicator Date hidden'!BK109)</f>
        <v>#REF!</v>
      </c>
      <c r="BK108" s="129" t="e">
        <f>IF('Indicator Date hidden'!BL109="x","x",BK$2-'Indicator Date hidden'!BL109)</f>
        <v>#REF!</v>
      </c>
      <c r="BL108" s="129" t="e">
        <f>IF('Indicator Date hidden'!BM109="x","x",BL$2-'Indicator Date hidden'!BM109)</f>
        <v>#REF!</v>
      </c>
      <c r="BM108" s="129" t="e">
        <f>IF('Indicator Date hidden'!BN109="x","x",BM$2-'Indicator Date hidden'!BN109)</f>
        <v>#REF!</v>
      </c>
      <c r="BN108" s="129" t="e">
        <f>IF('Indicator Date hidden'!BO109="x","x",BN$2-'Indicator Date hidden'!BO109)</f>
        <v>#REF!</v>
      </c>
      <c r="BO108" s="129" t="e">
        <f>IF('Indicator Date hidden'!BP109="x","x",BO$2-'Indicator Date hidden'!BP109)</f>
        <v>#REF!</v>
      </c>
      <c r="BP108" s="129" t="e">
        <f>IF('Indicator Date hidden'!BQ109="x","x",BP$2-'Indicator Date hidden'!BQ109)</f>
        <v>#REF!</v>
      </c>
      <c r="BQ108" s="129" t="e">
        <f>IF('Indicator Date hidden'!BR109="x","x",BQ$2-'Indicator Date hidden'!BR109)</f>
        <v>#REF!</v>
      </c>
      <c r="BR108" s="129" t="e">
        <f>IF('Indicator Date hidden'!BS109="x","x",BR$2-'Indicator Date hidden'!BS109)</f>
        <v>#REF!</v>
      </c>
      <c r="BS108" s="129" t="e">
        <f>IF('Indicator Date hidden'!BT109="x","x",BS$2-'Indicator Date hidden'!BT109)</f>
        <v>#REF!</v>
      </c>
      <c r="BT108" s="129" t="e">
        <f>IF('Indicator Date hidden'!BU109="x","x",BT$2-'Indicator Date hidden'!BU109)</f>
        <v>#REF!</v>
      </c>
      <c r="BU108" s="129" t="e">
        <f>IF('Indicator Date hidden'!BV109="x","x",BU$2-'Indicator Date hidden'!BV109)</f>
        <v>#REF!</v>
      </c>
      <c r="BV108" s="129" t="e">
        <f>IF('Indicator Date hidden'!BW109="x","x",BV$2-'Indicator Date hidden'!BW109)</f>
        <v>#REF!</v>
      </c>
      <c r="BW108" s="129" t="e">
        <f>IF('Indicator Date hidden'!BX109="x","x",BW$2-'Indicator Date hidden'!BX109)</f>
        <v>#REF!</v>
      </c>
      <c r="BX108" s="129" t="e">
        <f>IF('Indicator Date hidden'!BY109="x","x",BX$2-'Indicator Date hidden'!BY109)</f>
        <v>#REF!</v>
      </c>
      <c r="BY108" s="5" t="e">
        <f t="shared" si="15"/>
        <v>#REF!</v>
      </c>
      <c r="BZ108" s="130" t="e">
        <f t="shared" si="16"/>
        <v>#REF!</v>
      </c>
      <c r="CA108" s="5">
        <f t="shared" si="17"/>
        <v>0</v>
      </c>
      <c r="CB108" s="130" t="e">
        <f t="shared" si="18"/>
        <v>#REF!</v>
      </c>
      <c r="CC108" s="133" t="e">
        <f t="shared" si="19"/>
        <v>#REF!</v>
      </c>
    </row>
    <row r="109" spans="1:81" x14ac:dyDescent="0.25">
      <c r="A109" t="s">
        <v>198</v>
      </c>
      <c r="B109" s="129" t="e">
        <f>IF('Indicator Date hidden'!C110="x","x",B$2-'Indicator Date hidden'!C110)</f>
        <v>#REF!</v>
      </c>
      <c r="C109" s="129" t="e">
        <f>IF('Indicator Date hidden'!D110="x","x",C$2-'Indicator Date hidden'!D110)</f>
        <v>#REF!</v>
      </c>
      <c r="D109" s="129" t="e">
        <f>IF('Indicator Date hidden'!E110="x","x",D$2-'Indicator Date hidden'!E110)</f>
        <v>#REF!</v>
      </c>
      <c r="E109" s="129" t="e">
        <f>IF('Indicator Date hidden'!F110="x","x",E$2-'Indicator Date hidden'!F110)</f>
        <v>#REF!</v>
      </c>
      <c r="F109" s="129" t="e">
        <f>IF('Indicator Date hidden'!G110="x","x",F$2-'Indicator Date hidden'!G110)</f>
        <v>#REF!</v>
      </c>
      <c r="G109" s="129" t="e">
        <f>IF('Indicator Date hidden'!H110="x","x",G$2-'Indicator Date hidden'!H110)</f>
        <v>#REF!</v>
      </c>
      <c r="H109" s="129" t="e">
        <f>IF('Indicator Date hidden'!I110="x","x",H$2-'Indicator Date hidden'!I110)</f>
        <v>#REF!</v>
      </c>
      <c r="I109" s="129" t="e">
        <f>IF('Indicator Date hidden'!J110="x","x",I$2-'Indicator Date hidden'!J110)</f>
        <v>#REF!</v>
      </c>
      <c r="J109" s="129" t="e">
        <f>IF('Indicator Date hidden'!K110="x","x",J$2-'Indicator Date hidden'!K110)</f>
        <v>#REF!</v>
      </c>
      <c r="K109" s="129" t="e">
        <f>IF('Indicator Date hidden'!L110="x","x",K$2-'Indicator Date hidden'!L110)</f>
        <v>#REF!</v>
      </c>
      <c r="L109" s="129" t="e">
        <f>IF('Indicator Date hidden'!M110="x","x",L$2-'Indicator Date hidden'!M110)</f>
        <v>#REF!</v>
      </c>
      <c r="M109" s="129" t="e">
        <f>IF('Indicator Date hidden'!N110="x","x",M$2-'Indicator Date hidden'!N110)</f>
        <v>#REF!</v>
      </c>
      <c r="N109" s="129" t="e">
        <f>IF('Indicator Date hidden'!O110="x","x",N$2-'Indicator Date hidden'!O110)</f>
        <v>#REF!</v>
      </c>
      <c r="O109" s="129" t="e">
        <f>IF('Indicator Date hidden'!P110="x","x",O$2-'Indicator Date hidden'!P110)</f>
        <v>#REF!</v>
      </c>
      <c r="P109" s="129" t="e">
        <f>IF('Indicator Date hidden'!Q110="x","x",P$2-'Indicator Date hidden'!Q110)</f>
        <v>#REF!</v>
      </c>
      <c r="Q109" s="129" t="e">
        <f>IF('Indicator Date hidden'!R110="x","x",Q$2-'Indicator Date hidden'!R110)</f>
        <v>#REF!</v>
      </c>
      <c r="R109" s="129" t="e">
        <f>IF('Indicator Date hidden'!S110="x","x",R$2-'Indicator Date hidden'!S110)</f>
        <v>#REF!</v>
      </c>
      <c r="S109" s="129" t="e">
        <f>IF('Indicator Date hidden'!T110="x","x",S$2-'Indicator Date hidden'!T110)</f>
        <v>#REF!</v>
      </c>
      <c r="T109" s="129" t="e">
        <f>IF('Indicator Date hidden'!U110="x","x",T$2-'Indicator Date hidden'!U110)</f>
        <v>#REF!</v>
      </c>
      <c r="U109" s="129" t="e">
        <f>IF('Indicator Date hidden'!V110="x","x",U$2-'Indicator Date hidden'!V110)</f>
        <v>#REF!</v>
      </c>
      <c r="V109" s="129" t="e">
        <f>IF('Indicator Date hidden'!W110="x","x",V$2-'Indicator Date hidden'!W110)</f>
        <v>#REF!</v>
      </c>
      <c r="W109" s="129" t="e">
        <f>IF('Indicator Date hidden'!X110="x","x",W$2-'Indicator Date hidden'!X110)</f>
        <v>#REF!</v>
      </c>
      <c r="X109" s="129" t="e">
        <f>IF('Indicator Date hidden'!Y110="x","x",X$2-'Indicator Date hidden'!Y110)</f>
        <v>#REF!</v>
      </c>
      <c r="Y109" s="129" t="e">
        <f>IF('Indicator Date hidden'!Z110="x","x",Y$2-'Indicator Date hidden'!Z110)</f>
        <v>#REF!</v>
      </c>
      <c r="Z109" s="129" t="e">
        <f>IF('Indicator Date hidden'!AA110="x","x",Z$2-'Indicator Date hidden'!AA110)</f>
        <v>#REF!</v>
      </c>
      <c r="AA109" s="129" t="e">
        <f>IF('Indicator Date hidden'!AB110="x","x",AA$2-'Indicator Date hidden'!AB110)</f>
        <v>#REF!</v>
      </c>
      <c r="AB109" s="129" t="e">
        <f>IF('Indicator Date hidden'!AC110="x","x",AB$2-'Indicator Date hidden'!AC110)</f>
        <v>#REF!</v>
      </c>
      <c r="AC109" s="129" t="e">
        <f>IF('Indicator Date hidden'!AD110="x","x",AC$2-'Indicator Date hidden'!AD110)</f>
        <v>#REF!</v>
      </c>
      <c r="AD109" s="129" t="e">
        <f>IF('Indicator Date hidden'!AE110="x","x",AD$2-'Indicator Date hidden'!AE110)</f>
        <v>#REF!</v>
      </c>
      <c r="AE109" s="129" t="e">
        <f>IF('Indicator Date hidden'!AF110="x","x",AE$2-'Indicator Date hidden'!AF110)</f>
        <v>#REF!</v>
      </c>
      <c r="AF109" s="129" t="e">
        <f>IF('Indicator Date hidden'!AG110="x","x",AF$2-'Indicator Date hidden'!AG110)</f>
        <v>#REF!</v>
      </c>
      <c r="AG109" s="129" t="e">
        <f>IF('Indicator Date hidden'!AH110="x","x",AG$2-'Indicator Date hidden'!AH110)</f>
        <v>#REF!</v>
      </c>
      <c r="AH109" s="129" t="e">
        <f>IF('Indicator Date hidden'!AI110="x","x",AH$2-'Indicator Date hidden'!AI110)</f>
        <v>#REF!</v>
      </c>
      <c r="AI109" s="129" t="e">
        <f>IF('Indicator Date hidden'!AJ110="x","x",AI$2-'Indicator Date hidden'!AJ110)</f>
        <v>#REF!</v>
      </c>
      <c r="AJ109" s="129" t="e">
        <f>IF('Indicator Date hidden'!AK110="x","x",AJ$2-'Indicator Date hidden'!AK110)</f>
        <v>#REF!</v>
      </c>
      <c r="AK109" s="129" t="e">
        <f>IF('Indicator Date hidden'!AL110="x","x",AK$2-'Indicator Date hidden'!AL110)</f>
        <v>#REF!</v>
      </c>
      <c r="AL109" s="129" t="e">
        <f>IF('Indicator Date hidden'!AM110="x","x",AL$2-'Indicator Date hidden'!AM110)</f>
        <v>#REF!</v>
      </c>
      <c r="AM109" s="129" t="e">
        <f>IF('Indicator Date hidden'!AN110="x","x",AM$2-'Indicator Date hidden'!AN110)</f>
        <v>#REF!</v>
      </c>
      <c r="AN109" s="129" t="e">
        <f>IF('Indicator Date hidden'!AO110="x","x",AN$2-'Indicator Date hidden'!AO110)</f>
        <v>#REF!</v>
      </c>
      <c r="AO109" s="129" t="e">
        <f>IF('Indicator Date hidden'!AP110="x","x",AO$2-'Indicator Date hidden'!AP110)</f>
        <v>#REF!</v>
      </c>
      <c r="AP109" s="129" t="e">
        <f>IF('Indicator Date hidden'!AQ110="x","x",AP$2-'Indicator Date hidden'!AQ110)</f>
        <v>#REF!</v>
      </c>
      <c r="AQ109" s="129" t="e">
        <f>IF('Indicator Date hidden'!AR110="x","x",AQ$2-'Indicator Date hidden'!AR110)</f>
        <v>#REF!</v>
      </c>
      <c r="AR109" s="129" t="e">
        <f>IF('Indicator Date hidden'!AS110="x","x",AR$2-'Indicator Date hidden'!AS110)</f>
        <v>#REF!</v>
      </c>
      <c r="AS109" s="129" t="e">
        <f>IF('Indicator Date hidden'!AT110="x","x",AS$2-'Indicator Date hidden'!AT110)</f>
        <v>#REF!</v>
      </c>
      <c r="AT109" s="129" t="e">
        <f>IF('Indicator Date hidden'!AU110="x","x",AT$2-'Indicator Date hidden'!AU110)</f>
        <v>#REF!</v>
      </c>
      <c r="AU109" s="129" t="e">
        <f>IF('Indicator Date hidden'!AV110="x","x",AU$2-'Indicator Date hidden'!AV110)</f>
        <v>#REF!</v>
      </c>
      <c r="AV109" s="129" t="e">
        <f>IF('Indicator Date hidden'!AW110="x","x",AV$2-'Indicator Date hidden'!AW110)</f>
        <v>#REF!</v>
      </c>
      <c r="AW109" s="129" t="e">
        <f>IF('Indicator Date hidden'!AX110="x","x",AW$2-'Indicator Date hidden'!AX110)</f>
        <v>#REF!</v>
      </c>
      <c r="AX109" s="129" t="e">
        <f>IF('Indicator Date hidden'!AY110="x","x",AX$2-'Indicator Date hidden'!AY110)</f>
        <v>#REF!</v>
      </c>
      <c r="AY109" s="129" t="e">
        <f>IF('Indicator Date hidden'!AZ110="x","x",AY$2-'Indicator Date hidden'!AZ110)</f>
        <v>#REF!</v>
      </c>
      <c r="AZ109" s="129" t="e">
        <f>IF('Indicator Date hidden'!BA110="x","x",AZ$2-'Indicator Date hidden'!BA110)</f>
        <v>#REF!</v>
      </c>
      <c r="BA109" s="129" t="e">
        <f>IF('Indicator Date hidden'!BB110="x","x",BA$2-'Indicator Date hidden'!BB110)</f>
        <v>#REF!</v>
      </c>
      <c r="BB109" s="129" t="e">
        <f>IF('Indicator Date hidden'!BC110="x","x",BB$2-'Indicator Date hidden'!BC110)</f>
        <v>#REF!</v>
      </c>
      <c r="BC109" s="129" t="e">
        <f>IF('Indicator Date hidden'!BD110="x","x",BC$2-'Indicator Date hidden'!BD110)</f>
        <v>#REF!</v>
      </c>
      <c r="BD109" s="129" t="e">
        <f>IF('Indicator Date hidden'!BE110="x","x",BD$2-'Indicator Date hidden'!BE110)</f>
        <v>#REF!</v>
      </c>
      <c r="BE109" s="129" t="e">
        <f>IF('Indicator Date hidden'!BF110="x","x",BE$2-'Indicator Date hidden'!BF110)</f>
        <v>#REF!</v>
      </c>
      <c r="BF109" s="129" t="e">
        <f>IF('Indicator Date hidden'!BG110="x","x",BF$2-'Indicator Date hidden'!BG110)</f>
        <v>#REF!</v>
      </c>
      <c r="BG109" s="129" t="e">
        <f>IF('Indicator Date hidden'!BH110="x","x",BG$2-'Indicator Date hidden'!BH110)</f>
        <v>#REF!</v>
      </c>
      <c r="BH109" s="129" t="e">
        <f>IF('Indicator Date hidden'!BI110="x","x",BH$2-'Indicator Date hidden'!BI110)</f>
        <v>#REF!</v>
      </c>
      <c r="BI109" s="129" t="e">
        <f>IF('Indicator Date hidden'!BJ110="x","x",BI$2-'Indicator Date hidden'!BJ110)</f>
        <v>#REF!</v>
      </c>
      <c r="BJ109" s="129" t="e">
        <f>IF('Indicator Date hidden'!BK110="x","x",BJ$2-'Indicator Date hidden'!BK110)</f>
        <v>#REF!</v>
      </c>
      <c r="BK109" s="129" t="e">
        <f>IF('Indicator Date hidden'!BL110="x","x",BK$2-'Indicator Date hidden'!BL110)</f>
        <v>#REF!</v>
      </c>
      <c r="BL109" s="129" t="e">
        <f>IF('Indicator Date hidden'!BM110="x","x",BL$2-'Indicator Date hidden'!BM110)</f>
        <v>#REF!</v>
      </c>
      <c r="BM109" s="129" t="e">
        <f>IF('Indicator Date hidden'!BN110="x","x",BM$2-'Indicator Date hidden'!BN110)</f>
        <v>#REF!</v>
      </c>
      <c r="BN109" s="129" t="e">
        <f>IF('Indicator Date hidden'!BO110="x","x",BN$2-'Indicator Date hidden'!BO110)</f>
        <v>#REF!</v>
      </c>
      <c r="BO109" s="129" t="e">
        <f>IF('Indicator Date hidden'!BP110="x","x",BO$2-'Indicator Date hidden'!BP110)</f>
        <v>#REF!</v>
      </c>
      <c r="BP109" s="129" t="e">
        <f>IF('Indicator Date hidden'!BQ110="x","x",BP$2-'Indicator Date hidden'!BQ110)</f>
        <v>#REF!</v>
      </c>
      <c r="BQ109" s="129" t="e">
        <f>IF('Indicator Date hidden'!BR110="x","x",BQ$2-'Indicator Date hidden'!BR110)</f>
        <v>#REF!</v>
      </c>
      <c r="BR109" s="129" t="e">
        <f>IF('Indicator Date hidden'!BS110="x","x",BR$2-'Indicator Date hidden'!BS110)</f>
        <v>#REF!</v>
      </c>
      <c r="BS109" s="129" t="e">
        <f>IF('Indicator Date hidden'!BT110="x","x",BS$2-'Indicator Date hidden'!BT110)</f>
        <v>#REF!</v>
      </c>
      <c r="BT109" s="129" t="e">
        <f>IF('Indicator Date hidden'!BU110="x","x",BT$2-'Indicator Date hidden'!BU110)</f>
        <v>#REF!</v>
      </c>
      <c r="BU109" s="129" t="e">
        <f>IF('Indicator Date hidden'!BV110="x","x",BU$2-'Indicator Date hidden'!BV110)</f>
        <v>#REF!</v>
      </c>
      <c r="BV109" s="129" t="e">
        <f>IF('Indicator Date hidden'!BW110="x","x",BV$2-'Indicator Date hidden'!BW110)</f>
        <v>#REF!</v>
      </c>
      <c r="BW109" s="129" t="e">
        <f>IF('Indicator Date hidden'!BX110="x","x",BW$2-'Indicator Date hidden'!BX110)</f>
        <v>#REF!</v>
      </c>
      <c r="BX109" s="129" t="e">
        <f>IF('Indicator Date hidden'!BY110="x","x",BX$2-'Indicator Date hidden'!BY110)</f>
        <v>#REF!</v>
      </c>
      <c r="BY109" s="5" t="e">
        <f t="shared" si="15"/>
        <v>#REF!</v>
      </c>
      <c r="BZ109" s="130" t="e">
        <f t="shared" si="16"/>
        <v>#REF!</v>
      </c>
      <c r="CA109" s="5">
        <f t="shared" si="17"/>
        <v>0</v>
      </c>
      <c r="CB109" s="130" t="e">
        <f t="shared" si="18"/>
        <v>#REF!</v>
      </c>
      <c r="CC109" s="133" t="e">
        <f t="shared" si="19"/>
        <v>#REF!</v>
      </c>
    </row>
    <row r="110" spans="1:81" x14ac:dyDescent="0.25">
      <c r="A110" t="s">
        <v>200</v>
      </c>
      <c r="B110" s="129" t="e">
        <f>IF('Indicator Date hidden'!C111="x","x",B$2-'Indicator Date hidden'!C111)</f>
        <v>#REF!</v>
      </c>
      <c r="C110" s="129" t="e">
        <f>IF('Indicator Date hidden'!D111="x","x",C$2-'Indicator Date hidden'!D111)</f>
        <v>#REF!</v>
      </c>
      <c r="D110" s="129" t="e">
        <f>IF('Indicator Date hidden'!E111="x","x",D$2-'Indicator Date hidden'!E111)</f>
        <v>#REF!</v>
      </c>
      <c r="E110" s="129" t="e">
        <f>IF('Indicator Date hidden'!F111="x","x",E$2-'Indicator Date hidden'!F111)</f>
        <v>#REF!</v>
      </c>
      <c r="F110" s="129" t="e">
        <f>IF('Indicator Date hidden'!G111="x","x",F$2-'Indicator Date hidden'!G111)</f>
        <v>#REF!</v>
      </c>
      <c r="G110" s="129" t="e">
        <f>IF('Indicator Date hidden'!H111="x","x",G$2-'Indicator Date hidden'!H111)</f>
        <v>#REF!</v>
      </c>
      <c r="H110" s="129" t="e">
        <f>IF('Indicator Date hidden'!I111="x","x",H$2-'Indicator Date hidden'!I111)</f>
        <v>#REF!</v>
      </c>
      <c r="I110" s="129" t="e">
        <f>IF('Indicator Date hidden'!J111="x","x",I$2-'Indicator Date hidden'!J111)</f>
        <v>#REF!</v>
      </c>
      <c r="J110" s="129" t="e">
        <f>IF('Indicator Date hidden'!K111="x","x",J$2-'Indicator Date hidden'!K111)</f>
        <v>#REF!</v>
      </c>
      <c r="K110" s="129" t="e">
        <f>IF('Indicator Date hidden'!L111="x","x",K$2-'Indicator Date hidden'!L111)</f>
        <v>#REF!</v>
      </c>
      <c r="L110" s="129" t="e">
        <f>IF('Indicator Date hidden'!M111="x","x",L$2-'Indicator Date hidden'!M111)</f>
        <v>#REF!</v>
      </c>
      <c r="M110" s="129" t="e">
        <f>IF('Indicator Date hidden'!N111="x","x",M$2-'Indicator Date hidden'!N111)</f>
        <v>#REF!</v>
      </c>
      <c r="N110" s="129" t="e">
        <f>IF('Indicator Date hidden'!O111="x","x",N$2-'Indicator Date hidden'!O111)</f>
        <v>#REF!</v>
      </c>
      <c r="O110" s="129" t="e">
        <f>IF('Indicator Date hidden'!P111="x","x",O$2-'Indicator Date hidden'!P111)</f>
        <v>#REF!</v>
      </c>
      <c r="P110" s="129" t="e">
        <f>IF('Indicator Date hidden'!Q111="x","x",P$2-'Indicator Date hidden'!Q111)</f>
        <v>#REF!</v>
      </c>
      <c r="Q110" s="129" t="e">
        <f>IF('Indicator Date hidden'!R111="x","x",Q$2-'Indicator Date hidden'!R111)</f>
        <v>#REF!</v>
      </c>
      <c r="R110" s="129" t="e">
        <f>IF('Indicator Date hidden'!S111="x","x",R$2-'Indicator Date hidden'!S111)</f>
        <v>#REF!</v>
      </c>
      <c r="S110" s="129" t="e">
        <f>IF('Indicator Date hidden'!T111="x","x",S$2-'Indicator Date hidden'!T111)</f>
        <v>#REF!</v>
      </c>
      <c r="T110" s="129" t="e">
        <f>IF('Indicator Date hidden'!U111="x","x",T$2-'Indicator Date hidden'!U111)</f>
        <v>#REF!</v>
      </c>
      <c r="U110" s="129" t="e">
        <f>IF('Indicator Date hidden'!V111="x","x",U$2-'Indicator Date hidden'!V111)</f>
        <v>#REF!</v>
      </c>
      <c r="V110" s="129" t="e">
        <f>IF('Indicator Date hidden'!W111="x","x",V$2-'Indicator Date hidden'!W111)</f>
        <v>#REF!</v>
      </c>
      <c r="W110" s="129" t="e">
        <f>IF('Indicator Date hidden'!X111="x","x",W$2-'Indicator Date hidden'!X111)</f>
        <v>#REF!</v>
      </c>
      <c r="X110" s="129" t="e">
        <f>IF('Indicator Date hidden'!Y111="x","x",X$2-'Indicator Date hidden'!Y111)</f>
        <v>#REF!</v>
      </c>
      <c r="Y110" s="129" t="e">
        <f>IF('Indicator Date hidden'!Z111="x","x",Y$2-'Indicator Date hidden'!Z111)</f>
        <v>#REF!</v>
      </c>
      <c r="Z110" s="129" t="e">
        <f>IF('Indicator Date hidden'!AA111="x","x",Z$2-'Indicator Date hidden'!AA111)</f>
        <v>#REF!</v>
      </c>
      <c r="AA110" s="129" t="e">
        <f>IF('Indicator Date hidden'!AB111="x","x",AA$2-'Indicator Date hidden'!AB111)</f>
        <v>#REF!</v>
      </c>
      <c r="AB110" s="129" t="e">
        <f>IF('Indicator Date hidden'!AC111="x","x",AB$2-'Indicator Date hidden'!AC111)</f>
        <v>#REF!</v>
      </c>
      <c r="AC110" s="129" t="e">
        <f>IF('Indicator Date hidden'!AD111="x","x",AC$2-'Indicator Date hidden'!AD111)</f>
        <v>#REF!</v>
      </c>
      <c r="AD110" s="129" t="e">
        <f>IF('Indicator Date hidden'!AE111="x","x",AD$2-'Indicator Date hidden'!AE111)</f>
        <v>#REF!</v>
      </c>
      <c r="AE110" s="129" t="e">
        <f>IF('Indicator Date hidden'!AF111="x","x",AE$2-'Indicator Date hidden'!AF111)</f>
        <v>#REF!</v>
      </c>
      <c r="AF110" s="129" t="e">
        <f>IF('Indicator Date hidden'!AG111="x","x",AF$2-'Indicator Date hidden'!AG111)</f>
        <v>#REF!</v>
      </c>
      <c r="AG110" s="129" t="e">
        <f>IF('Indicator Date hidden'!AH111="x","x",AG$2-'Indicator Date hidden'!AH111)</f>
        <v>#REF!</v>
      </c>
      <c r="AH110" s="129" t="e">
        <f>IF('Indicator Date hidden'!AI111="x","x",AH$2-'Indicator Date hidden'!AI111)</f>
        <v>#REF!</v>
      </c>
      <c r="AI110" s="129" t="e">
        <f>IF('Indicator Date hidden'!AJ111="x","x",AI$2-'Indicator Date hidden'!AJ111)</f>
        <v>#REF!</v>
      </c>
      <c r="AJ110" s="129" t="e">
        <f>IF('Indicator Date hidden'!AK111="x","x",AJ$2-'Indicator Date hidden'!AK111)</f>
        <v>#REF!</v>
      </c>
      <c r="AK110" s="129" t="e">
        <f>IF('Indicator Date hidden'!AL111="x","x",AK$2-'Indicator Date hidden'!AL111)</f>
        <v>#REF!</v>
      </c>
      <c r="AL110" s="129" t="e">
        <f>IF('Indicator Date hidden'!AM111="x","x",AL$2-'Indicator Date hidden'!AM111)</f>
        <v>#REF!</v>
      </c>
      <c r="AM110" s="129" t="e">
        <f>IF('Indicator Date hidden'!AN111="x","x",AM$2-'Indicator Date hidden'!AN111)</f>
        <v>#REF!</v>
      </c>
      <c r="AN110" s="129" t="e">
        <f>IF('Indicator Date hidden'!AO111="x","x",AN$2-'Indicator Date hidden'!AO111)</f>
        <v>#REF!</v>
      </c>
      <c r="AO110" s="129" t="e">
        <f>IF('Indicator Date hidden'!AP111="x","x",AO$2-'Indicator Date hidden'!AP111)</f>
        <v>#REF!</v>
      </c>
      <c r="AP110" s="129" t="e">
        <f>IF('Indicator Date hidden'!AQ111="x","x",AP$2-'Indicator Date hidden'!AQ111)</f>
        <v>#REF!</v>
      </c>
      <c r="AQ110" s="129" t="e">
        <f>IF('Indicator Date hidden'!AR111="x","x",AQ$2-'Indicator Date hidden'!AR111)</f>
        <v>#REF!</v>
      </c>
      <c r="AR110" s="129" t="e">
        <f>IF('Indicator Date hidden'!AS111="x","x",AR$2-'Indicator Date hidden'!AS111)</f>
        <v>#REF!</v>
      </c>
      <c r="AS110" s="129" t="e">
        <f>IF('Indicator Date hidden'!AT111="x","x",AS$2-'Indicator Date hidden'!AT111)</f>
        <v>#REF!</v>
      </c>
      <c r="AT110" s="129" t="e">
        <f>IF('Indicator Date hidden'!AU111="x","x",AT$2-'Indicator Date hidden'!AU111)</f>
        <v>#REF!</v>
      </c>
      <c r="AU110" s="129" t="e">
        <f>IF('Indicator Date hidden'!AV111="x","x",AU$2-'Indicator Date hidden'!AV111)</f>
        <v>#REF!</v>
      </c>
      <c r="AV110" s="129" t="e">
        <f>IF('Indicator Date hidden'!AW111="x","x",AV$2-'Indicator Date hidden'!AW111)</f>
        <v>#REF!</v>
      </c>
      <c r="AW110" s="129" t="e">
        <f>IF('Indicator Date hidden'!AX111="x","x",AW$2-'Indicator Date hidden'!AX111)</f>
        <v>#REF!</v>
      </c>
      <c r="AX110" s="129" t="e">
        <f>IF('Indicator Date hidden'!AY111="x","x",AX$2-'Indicator Date hidden'!AY111)</f>
        <v>#REF!</v>
      </c>
      <c r="AY110" s="129" t="e">
        <f>IF('Indicator Date hidden'!AZ111="x","x",AY$2-'Indicator Date hidden'!AZ111)</f>
        <v>#REF!</v>
      </c>
      <c r="AZ110" s="129" t="e">
        <f>IF('Indicator Date hidden'!BA111="x","x",AZ$2-'Indicator Date hidden'!BA111)</f>
        <v>#REF!</v>
      </c>
      <c r="BA110" s="129" t="e">
        <f>IF('Indicator Date hidden'!BB111="x","x",BA$2-'Indicator Date hidden'!BB111)</f>
        <v>#REF!</v>
      </c>
      <c r="BB110" s="129" t="e">
        <f>IF('Indicator Date hidden'!BC111="x","x",BB$2-'Indicator Date hidden'!BC111)</f>
        <v>#REF!</v>
      </c>
      <c r="BC110" s="129" t="e">
        <f>IF('Indicator Date hidden'!BD111="x","x",BC$2-'Indicator Date hidden'!BD111)</f>
        <v>#REF!</v>
      </c>
      <c r="BD110" s="129" t="e">
        <f>IF('Indicator Date hidden'!BE111="x","x",BD$2-'Indicator Date hidden'!BE111)</f>
        <v>#REF!</v>
      </c>
      <c r="BE110" s="129" t="e">
        <f>IF('Indicator Date hidden'!BF111="x","x",BE$2-'Indicator Date hidden'!BF111)</f>
        <v>#REF!</v>
      </c>
      <c r="BF110" s="129" t="e">
        <f>IF('Indicator Date hidden'!BG111="x","x",BF$2-'Indicator Date hidden'!BG111)</f>
        <v>#REF!</v>
      </c>
      <c r="BG110" s="129" t="e">
        <f>IF('Indicator Date hidden'!BH111="x","x",BG$2-'Indicator Date hidden'!BH111)</f>
        <v>#REF!</v>
      </c>
      <c r="BH110" s="129" t="e">
        <f>IF('Indicator Date hidden'!BI111="x","x",BH$2-'Indicator Date hidden'!BI111)</f>
        <v>#REF!</v>
      </c>
      <c r="BI110" s="129" t="e">
        <f>IF('Indicator Date hidden'!BJ111="x","x",BI$2-'Indicator Date hidden'!BJ111)</f>
        <v>#REF!</v>
      </c>
      <c r="BJ110" s="129" t="e">
        <f>IF('Indicator Date hidden'!BK111="x","x",BJ$2-'Indicator Date hidden'!BK111)</f>
        <v>#REF!</v>
      </c>
      <c r="BK110" s="129" t="e">
        <f>IF('Indicator Date hidden'!BL111="x","x",BK$2-'Indicator Date hidden'!BL111)</f>
        <v>#REF!</v>
      </c>
      <c r="BL110" s="129" t="e">
        <f>IF('Indicator Date hidden'!BM111="x","x",BL$2-'Indicator Date hidden'!BM111)</f>
        <v>#REF!</v>
      </c>
      <c r="BM110" s="129" t="e">
        <f>IF('Indicator Date hidden'!BN111="x","x",BM$2-'Indicator Date hidden'!BN111)</f>
        <v>#REF!</v>
      </c>
      <c r="BN110" s="129" t="e">
        <f>IF('Indicator Date hidden'!BO111="x","x",BN$2-'Indicator Date hidden'!BO111)</f>
        <v>#REF!</v>
      </c>
      <c r="BO110" s="129" t="e">
        <f>IF('Indicator Date hidden'!BP111="x","x",BO$2-'Indicator Date hidden'!BP111)</f>
        <v>#REF!</v>
      </c>
      <c r="BP110" s="129" t="e">
        <f>IF('Indicator Date hidden'!BQ111="x","x",BP$2-'Indicator Date hidden'!BQ111)</f>
        <v>#REF!</v>
      </c>
      <c r="BQ110" s="129" t="e">
        <f>IF('Indicator Date hidden'!BR111="x","x",BQ$2-'Indicator Date hidden'!BR111)</f>
        <v>#REF!</v>
      </c>
      <c r="BR110" s="129" t="e">
        <f>IF('Indicator Date hidden'!BS111="x","x",BR$2-'Indicator Date hidden'!BS111)</f>
        <v>#REF!</v>
      </c>
      <c r="BS110" s="129" t="e">
        <f>IF('Indicator Date hidden'!BT111="x","x",BS$2-'Indicator Date hidden'!BT111)</f>
        <v>#REF!</v>
      </c>
      <c r="BT110" s="129" t="e">
        <f>IF('Indicator Date hidden'!BU111="x","x",BT$2-'Indicator Date hidden'!BU111)</f>
        <v>#REF!</v>
      </c>
      <c r="BU110" s="129" t="e">
        <f>IF('Indicator Date hidden'!BV111="x","x",BU$2-'Indicator Date hidden'!BV111)</f>
        <v>#REF!</v>
      </c>
      <c r="BV110" s="129" t="e">
        <f>IF('Indicator Date hidden'!BW111="x","x",BV$2-'Indicator Date hidden'!BW111)</f>
        <v>#REF!</v>
      </c>
      <c r="BW110" s="129" t="e">
        <f>IF('Indicator Date hidden'!BX111="x","x",BW$2-'Indicator Date hidden'!BX111)</f>
        <v>#REF!</v>
      </c>
      <c r="BX110" s="129" t="e">
        <f>IF('Indicator Date hidden'!BY111="x","x",BX$2-'Indicator Date hidden'!BY111)</f>
        <v>#REF!</v>
      </c>
      <c r="BY110" s="5" t="e">
        <f t="shared" si="15"/>
        <v>#REF!</v>
      </c>
      <c r="BZ110" s="130" t="e">
        <f t="shared" si="16"/>
        <v>#REF!</v>
      </c>
      <c r="CA110" s="5">
        <f t="shared" si="17"/>
        <v>0</v>
      </c>
      <c r="CB110" s="130" t="e">
        <f t="shared" si="18"/>
        <v>#REF!</v>
      </c>
      <c r="CC110" s="133" t="e">
        <f t="shared" si="19"/>
        <v>#REF!</v>
      </c>
    </row>
    <row r="111" spans="1:81" x14ac:dyDescent="0.25">
      <c r="A111" t="s">
        <v>202</v>
      </c>
      <c r="B111" s="129" t="e">
        <f>IF('Indicator Date hidden'!C112="x","x",B$2-'Indicator Date hidden'!C112)</f>
        <v>#REF!</v>
      </c>
      <c r="C111" s="129" t="e">
        <f>IF('Indicator Date hidden'!D112="x","x",C$2-'Indicator Date hidden'!D112)</f>
        <v>#REF!</v>
      </c>
      <c r="D111" s="129" t="e">
        <f>IF('Indicator Date hidden'!E112="x","x",D$2-'Indicator Date hidden'!E112)</f>
        <v>#REF!</v>
      </c>
      <c r="E111" s="129" t="e">
        <f>IF('Indicator Date hidden'!F112="x","x",E$2-'Indicator Date hidden'!F112)</f>
        <v>#REF!</v>
      </c>
      <c r="F111" s="129" t="e">
        <f>IF('Indicator Date hidden'!G112="x","x",F$2-'Indicator Date hidden'!G112)</f>
        <v>#REF!</v>
      </c>
      <c r="G111" s="129" t="e">
        <f>IF('Indicator Date hidden'!H112="x","x",G$2-'Indicator Date hidden'!H112)</f>
        <v>#REF!</v>
      </c>
      <c r="H111" s="129" t="e">
        <f>IF('Indicator Date hidden'!I112="x","x",H$2-'Indicator Date hidden'!I112)</f>
        <v>#REF!</v>
      </c>
      <c r="I111" s="129" t="e">
        <f>IF('Indicator Date hidden'!J112="x","x",I$2-'Indicator Date hidden'!J112)</f>
        <v>#REF!</v>
      </c>
      <c r="J111" s="129" t="e">
        <f>IF('Indicator Date hidden'!K112="x","x",J$2-'Indicator Date hidden'!K112)</f>
        <v>#REF!</v>
      </c>
      <c r="K111" s="129" t="e">
        <f>IF('Indicator Date hidden'!L112="x","x",K$2-'Indicator Date hidden'!L112)</f>
        <v>#REF!</v>
      </c>
      <c r="L111" s="129" t="e">
        <f>IF('Indicator Date hidden'!M112="x","x",L$2-'Indicator Date hidden'!M112)</f>
        <v>#REF!</v>
      </c>
      <c r="M111" s="129" t="e">
        <f>IF('Indicator Date hidden'!N112="x","x",M$2-'Indicator Date hidden'!N112)</f>
        <v>#REF!</v>
      </c>
      <c r="N111" s="129" t="e">
        <f>IF('Indicator Date hidden'!O112="x","x",N$2-'Indicator Date hidden'!O112)</f>
        <v>#REF!</v>
      </c>
      <c r="O111" s="129" t="e">
        <f>IF('Indicator Date hidden'!P112="x","x",O$2-'Indicator Date hidden'!P112)</f>
        <v>#REF!</v>
      </c>
      <c r="P111" s="129" t="e">
        <f>IF('Indicator Date hidden'!Q112="x","x",P$2-'Indicator Date hidden'!Q112)</f>
        <v>#REF!</v>
      </c>
      <c r="Q111" s="129" t="e">
        <f>IF('Indicator Date hidden'!R112="x","x",Q$2-'Indicator Date hidden'!R112)</f>
        <v>#REF!</v>
      </c>
      <c r="R111" s="129" t="e">
        <f>IF('Indicator Date hidden'!S112="x","x",R$2-'Indicator Date hidden'!S112)</f>
        <v>#REF!</v>
      </c>
      <c r="S111" s="129" t="e">
        <f>IF('Indicator Date hidden'!T112="x","x",S$2-'Indicator Date hidden'!T112)</f>
        <v>#REF!</v>
      </c>
      <c r="T111" s="129" t="e">
        <f>IF('Indicator Date hidden'!U112="x","x",T$2-'Indicator Date hidden'!U112)</f>
        <v>#REF!</v>
      </c>
      <c r="U111" s="129" t="e">
        <f>IF('Indicator Date hidden'!V112="x","x",U$2-'Indicator Date hidden'!V112)</f>
        <v>#REF!</v>
      </c>
      <c r="V111" s="129" t="e">
        <f>IF('Indicator Date hidden'!W112="x","x",V$2-'Indicator Date hidden'!W112)</f>
        <v>#REF!</v>
      </c>
      <c r="W111" s="129" t="e">
        <f>IF('Indicator Date hidden'!X112="x","x",W$2-'Indicator Date hidden'!X112)</f>
        <v>#REF!</v>
      </c>
      <c r="X111" s="129" t="e">
        <f>IF('Indicator Date hidden'!Y112="x","x",X$2-'Indicator Date hidden'!Y112)</f>
        <v>#REF!</v>
      </c>
      <c r="Y111" s="129" t="e">
        <f>IF('Indicator Date hidden'!Z112="x","x",Y$2-'Indicator Date hidden'!Z112)</f>
        <v>#REF!</v>
      </c>
      <c r="Z111" s="129" t="e">
        <f>IF('Indicator Date hidden'!AA112="x","x",Z$2-'Indicator Date hidden'!AA112)</f>
        <v>#REF!</v>
      </c>
      <c r="AA111" s="129" t="e">
        <f>IF('Indicator Date hidden'!AB112="x","x",AA$2-'Indicator Date hidden'!AB112)</f>
        <v>#REF!</v>
      </c>
      <c r="AB111" s="129" t="e">
        <f>IF('Indicator Date hidden'!AC112="x","x",AB$2-'Indicator Date hidden'!AC112)</f>
        <v>#REF!</v>
      </c>
      <c r="AC111" s="129" t="e">
        <f>IF('Indicator Date hidden'!AD112="x","x",AC$2-'Indicator Date hidden'!AD112)</f>
        <v>#REF!</v>
      </c>
      <c r="AD111" s="129" t="e">
        <f>IF('Indicator Date hidden'!AE112="x","x",AD$2-'Indicator Date hidden'!AE112)</f>
        <v>#REF!</v>
      </c>
      <c r="AE111" s="129" t="e">
        <f>IF('Indicator Date hidden'!AF112="x","x",AE$2-'Indicator Date hidden'!AF112)</f>
        <v>#REF!</v>
      </c>
      <c r="AF111" s="129" t="e">
        <f>IF('Indicator Date hidden'!AG112="x","x",AF$2-'Indicator Date hidden'!AG112)</f>
        <v>#REF!</v>
      </c>
      <c r="AG111" s="129" t="e">
        <f>IF('Indicator Date hidden'!AH112="x","x",AG$2-'Indicator Date hidden'!AH112)</f>
        <v>#REF!</v>
      </c>
      <c r="AH111" s="129" t="e">
        <f>IF('Indicator Date hidden'!AI112="x","x",AH$2-'Indicator Date hidden'!AI112)</f>
        <v>#REF!</v>
      </c>
      <c r="AI111" s="129" t="e">
        <f>IF('Indicator Date hidden'!AJ112="x","x",AI$2-'Indicator Date hidden'!AJ112)</f>
        <v>#REF!</v>
      </c>
      <c r="AJ111" s="129" t="e">
        <f>IF('Indicator Date hidden'!AK112="x","x",AJ$2-'Indicator Date hidden'!AK112)</f>
        <v>#REF!</v>
      </c>
      <c r="AK111" s="129" t="e">
        <f>IF('Indicator Date hidden'!AL112="x","x",AK$2-'Indicator Date hidden'!AL112)</f>
        <v>#REF!</v>
      </c>
      <c r="AL111" s="129" t="e">
        <f>IF('Indicator Date hidden'!AM112="x","x",AL$2-'Indicator Date hidden'!AM112)</f>
        <v>#REF!</v>
      </c>
      <c r="AM111" s="129" t="e">
        <f>IF('Indicator Date hidden'!AN112="x","x",AM$2-'Indicator Date hidden'!AN112)</f>
        <v>#REF!</v>
      </c>
      <c r="AN111" s="129" t="e">
        <f>IF('Indicator Date hidden'!AO112="x","x",AN$2-'Indicator Date hidden'!AO112)</f>
        <v>#REF!</v>
      </c>
      <c r="AO111" s="129" t="e">
        <f>IF('Indicator Date hidden'!AP112="x","x",AO$2-'Indicator Date hidden'!AP112)</f>
        <v>#REF!</v>
      </c>
      <c r="AP111" s="129" t="e">
        <f>IF('Indicator Date hidden'!AQ112="x","x",AP$2-'Indicator Date hidden'!AQ112)</f>
        <v>#REF!</v>
      </c>
      <c r="AQ111" s="129" t="e">
        <f>IF('Indicator Date hidden'!AR112="x","x",AQ$2-'Indicator Date hidden'!AR112)</f>
        <v>#REF!</v>
      </c>
      <c r="AR111" s="129" t="e">
        <f>IF('Indicator Date hidden'!AS112="x","x",AR$2-'Indicator Date hidden'!AS112)</f>
        <v>#REF!</v>
      </c>
      <c r="AS111" s="129" t="e">
        <f>IF('Indicator Date hidden'!AT112="x","x",AS$2-'Indicator Date hidden'!AT112)</f>
        <v>#REF!</v>
      </c>
      <c r="AT111" s="129" t="e">
        <f>IF('Indicator Date hidden'!AU112="x","x",AT$2-'Indicator Date hidden'!AU112)</f>
        <v>#REF!</v>
      </c>
      <c r="AU111" s="129" t="e">
        <f>IF('Indicator Date hidden'!AV112="x","x",AU$2-'Indicator Date hidden'!AV112)</f>
        <v>#REF!</v>
      </c>
      <c r="AV111" s="129" t="e">
        <f>IF('Indicator Date hidden'!AW112="x","x",AV$2-'Indicator Date hidden'!AW112)</f>
        <v>#REF!</v>
      </c>
      <c r="AW111" s="129" t="e">
        <f>IF('Indicator Date hidden'!AX112="x","x",AW$2-'Indicator Date hidden'!AX112)</f>
        <v>#REF!</v>
      </c>
      <c r="AX111" s="129" t="e">
        <f>IF('Indicator Date hidden'!AY112="x","x",AX$2-'Indicator Date hidden'!AY112)</f>
        <v>#REF!</v>
      </c>
      <c r="AY111" s="129" t="e">
        <f>IF('Indicator Date hidden'!AZ112="x","x",AY$2-'Indicator Date hidden'!AZ112)</f>
        <v>#REF!</v>
      </c>
      <c r="AZ111" s="129" t="e">
        <f>IF('Indicator Date hidden'!BA112="x","x",AZ$2-'Indicator Date hidden'!BA112)</f>
        <v>#REF!</v>
      </c>
      <c r="BA111" s="129" t="e">
        <f>IF('Indicator Date hidden'!BB112="x","x",BA$2-'Indicator Date hidden'!BB112)</f>
        <v>#REF!</v>
      </c>
      <c r="BB111" s="129" t="e">
        <f>IF('Indicator Date hidden'!BC112="x","x",BB$2-'Indicator Date hidden'!BC112)</f>
        <v>#REF!</v>
      </c>
      <c r="BC111" s="129" t="e">
        <f>IF('Indicator Date hidden'!BD112="x","x",BC$2-'Indicator Date hidden'!BD112)</f>
        <v>#REF!</v>
      </c>
      <c r="BD111" s="129" t="e">
        <f>IF('Indicator Date hidden'!BE112="x","x",BD$2-'Indicator Date hidden'!BE112)</f>
        <v>#REF!</v>
      </c>
      <c r="BE111" s="129" t="e">
        <f>IF('Indicator Date hidden'!BF112="x","x",BE$2-'Indicator Date hidden'!BF112)</f>
        <v>#REF!</v>
      </c>
      <c r="BF111" s="129" t="e">
        <f>IF('Indicator Date hidden'!BG112="x","x",BF$2-'Indicator Date hidden'!BG112)</f>
        <v>#REF!</v>
      </c>
      <c r="BG111" s="129" t="e">
        <f>IF('Indicator Date hidden'!BH112="x","x",BG$2-'Indicator Date hidden'!BH112)</f>
        <v>#REF!</v>
      </c>
      <c r="BH111" s="129" t="e">
        <f>IF('Indicator Date hidden'!BI112="x","x",BH$2-'Indicator Date hidden'!BI112)</f>
        <v>#REF!</v>
      </c>
      <c r="BI111" s="129" t="e">
        <f>IF('Indicator Date hidden'!BJ112="x","x",BI$2-'Indicator Date hidden'!BJ112)</f>
        <v>#REF!</v>
      </c>
      <c r="BJ111" s="129" t="e">
        <f>IF('Indicator Date hidden'!BK112="x","x",BJ$2-'Indicator Date hidden'!BK112)</f>
        <v>#REF!</v>
      </c>
      <c r="BK111" s="129" t="e">
        <f>IF('Indicator Date hidden'!BL112="x","x",BK$2-'Indicator Date hidden'!BL112)</f>
        <v>#REF!</v>
      </c>
      <c r="BL111" s="129" t="e">
        <f>IF('Indicator Date hidden'!BM112="x","x",BL$2-'Indicator Date hidden'!BM112)</f>
        <v>#REF!</v>
      </c>
      <c r="BM111" s="129" t="e">
        <f>IF('Indicator Date hidden'!BN112="x","x",BM$2-'Indicator Date hidden'!BN112)</f>
        <v>#REF!</v>
      </c>
      <c r="BN111" s="129" t="e">
        <f>IF('Indicator Date hidden'!BO112="x","x",BN$2-'Indicator Date hidden'!BO112)</f>
        <v>#REF!</v>
      </c>
      <c r="BO111" s="129" t="e">
        <f>IF('Indicator Date hidden'!BP112="x","x",BO$2-'Indicator Date hidden'!BP112)</f>
        <v>#REF!</v>
      </c>
      <c r="BP111" s="129" t="e">
        <f>IF('Indicator Date hidden'!BQ112="x","x",BP$2-'Indicator Date hidden'!BQ112)</f>
        <v>#REF!</v>
      </c>
      <c r="BQ111" s="129" t="e">
        <f>IF('Indicator Date hidden'!BR112="x","x",BQ$2-'Indicator Date hidden'!BR112)</f>
        <v>#REF!</v>
      </c>
      <c r="BR111" s="129" t="e">
        <f>IF('Indicator Date hidden'!BS112="x","x",BR$2-'Indicator Date hidden'!BS112)</f>
        <v>#REF!</v>
      </c>
      <c r="BS111" s="129" t="e">
        <f>IF('Indicator Date hidden'!BT112="x","x",BS$2-'Indicator Date hidden'!BT112)</f>
        <v>#REF!</v>
      </c>
      <c r="BT111" s="129" t="e">
        <f>IF('Indicator Date hidden'!BU112="x","x",BT$2-'Indicator Date hidden'!BU112)</f>
        <v>#REF!</v>
      </c>
      <c r="BU111" s="129" t="e">
        <f>IF('Indicator Date hidden'!BV112="x","x",BU$2-'Indicator Date hidden'!BV112)</f>
        <v>#REF!</v>
      </c>
      <c r="BV111" s="129" t="e">
        <f>IF('Indicator Date hidden'!BW112="x","x",BV$2-'Indicator Date hidden'!BW112)</f>
        <v>#REF!</v>
      </c>
      <c r="BW111" s="129" t="e">
        <f>IF('Indicator Date hidden'!BX112="x","x",BW$2-'Indicator Date hidden'!BX112)</f>
        <v>#REF!</v>
      </c>
      <c r="BX111" s="129" t="e">
        <f>IF('Indicator Date hidden'!BY112="x","x",BX$2-'Indicator Date hidden'!BY112)</f>
        <v>#REF!</v>
      </c>
      <c r="BY111" s="5" t="e">
        <f t="shared" si="15"/>
        <v>#REF!</v>
      </c>
      <c r="BZ111" s="130" t="e">
        <f t="shared" si="16"/>
        <v>#REF!</v>
      </c>
      <c r="CA111" s="5">
        <f t="shared" si="17"/>
        <v>0</v>
      </c>
      <c r="CB111" s="130" t="e">
        <f t="shared" si="18"/>
        <v>#REF!</v>
      </c>
      <c r="CC111" s="133" t="e">
        <f t="shared" si="19"/>
        <v>#REF!</v>
      </c>
    </row>
    <row r="112" spans="1:81" x14ac:dyDescent="0.25">
      <c r="A112" t="s">
        <v>204</v>
      </c>
      <c r="B112" s="129" t="e">
        <f>IF('Indicator Date hidden'!C113="x","x",B$2-'Indicator Date hidden'!C113)</f>
        <v>#REF!</v>
      </c>
      <c r="C112" s="129" t="e">
        <f>IF('Indicator Date hidden'!D113="x","x",C$2-'Indicator Date hidden'!D113)</f>
        <v>#REF!</v>
      </c>
      <c r="D112" s="129" t="e">
        <f>IF('Indicator Date hidden'!E113="x","x",D$2-'Indicator Date hidden'!E113)</f>
        <v>#REF!</v>
      </c>
      <c r="E112" s="129" t="e">
        <f>IF('Indicator Date hidden'!F113="x","x",E$2-'Indicator Date hidden'!F113)</f>
        <v>#REF!</v>
      </c>
      <c r="F112" s="129" t="e">
        <f>IF('Indicator Date hidden'!G113="x","x",F$2-'Indicator Date hidden'!G113)</f>
        <v>#REF!</v>
      </c>
      <c r="G112" s="129" t="e">
        <f>IF('Indicator Date hidden'!H113="x","x",G$2-'Indicator Date hidden'!H113)</f>
        <v>#REF!</v>
      </c>
      <c r="H112" s="129" t="e">
        <f>IF('Indicator Date hidden'!I113="x","x",H$2-'Indicator Date hidden'!I113)</f>
        <v>#REF!</v>
      </c>
      <c r="I112" s="129" t="e">
        <f>IF('Indicator Date hidden'!J113="x","x",I$2-'Indicator Date hidden'!J113)</f>
        <v>#REF!</v>
      </c>
      <c r="J112" s="129" t="e">
        <f>IF('Indicator Date hidden'!K113="x","x",J$2-'Indicator Date hidden'!K113)</f>
        <v>#REF!</v>
      </c>
      <c r="K112" s="129" t="e">
        <f>IF('Indicator Date hidden'!L113="x","x",K$2-'Indicator Date hidden'!L113)</f>
        <v>#REF!</v>
      </c>
      <c r="L112" s="129" t="e">
        <f>IF('Indicator Date hidden'!M113="x","x",L$2-'Indicator Date hidden'!M113)</f>
        <v>#REF!</v>
      </c>
      <c r="M112" s="129" t="e">
        <f>IF('Indicator Date hidden'!N113="x","x",M$2-'Indicator Date hidden'!N113)</f>
        <v>#REF!</v>
      </c>
      <c r="N112" s="129" t="e">
        <f>IF('Indicator Date hidden'!O113="x","x",N$2-'Indicator Date hidden'!O113)</f>
        <v>#REF!</v>
      </c>
      <c r="O112" s="129" t="e">
        <f>IF('Indicator Date hidden'!P113="x","x",O$2-'Indicator Date hidden'!P113)</f>
        <v>#REF!</v>
      </c>
      <c r="P112" s="129" t="e">
        <f>IF('Indicator Date hidden'!Q113="x","x",P$2-'Indicator Date hidden'!Q113)</f>
        <v>#REF!</v>
      </c>
      <c r="Q112" s="129" t="e">
        <f>IF('Indicator Date hidden'!R113="x","x",Q$2-'Indicator Date hidden'!R113)</f>
        <v>#REF!</v>
      </c>
      <c r="R112" s="129" t="e">
        <f>IF('Indicator Date hidden'!S113="x","x",R$2-'Indicator Date hidden'!S113)</f>
        <v>#REF!</v>
      </c>
      <c r="S112" s="129" t="e">
        <f>IF('Indicator Date hidden'!T113="x","x",S$2-'Indicator Date hidden'!T113)</f>
        <v>#REF!</v>
      </c>
      <c r="T112" s="129" t="e">
        <f>IF('Indicator Date hidden'!U113="x","x",T$2-'Indicator Date hidden'!U113)</f>
        <v>#REF!</v>
      </c>
      <c r="U112" s="129" t="e">
        <f>IF('Indicator Date hidden'!V113="x","x",U$2-'Indicator Date hidden'!V113)</f>
        <v>#REF!</v>
      </c>
      <c r="V112" s="129" t="e">
        <f>IF('Indicator Date hidden'!W113="x","x",V$2-'Indicator Date hidden'!W113)</f>
        <v>#REF!</v>
      </c>
      <c r="W112" s="129" t="e">
        <f>IF('Indicator Date hidden'!X113="x","x",W$2-'Indicator Date hidden'!X113)</f>
        <v>#REF!</v>
      </c>
      <c r="X112" s="129" t="e">
        <f>IF('Indicator Date hidden'!Y113="x","x",X$2-'Indicator Date hidden'!Y113)</f>
        <v>#REF!</v>
      </c>
      <c r="Y112" s="129" t="e">
        <f>IF('Indicator Date hidden'!Z113="x","x",Y$2-'Indicator Date hidden'!Z113)</f>
        <v>#REF!</v>
      </c>
      <c r="Z112" s="129" t="e">
        <f>IF('Indicator Date hidden'!AA113="x","x",Z$2-'Indicator Date hidden'!AA113)</f>
        <v>#REF!</v>
      </c>
      <c r="AA112" s="129" t="e">
        <f>IF('Indicator Date hidden'!AB113="x","x",AA$2-'Indicator Date hidden'!AB113)</f>
        <v>#REF!</v>
      </c>
      <c r="AB112" s="129" t="e">
        <f>IF('Indicator Date hidden'!AC113="x","x",AB$2-'Indicator Date hidden'!AC113)</f>
        <v>#REF!</v>
      </c>
      <c r="AC112" s="129" t="e">
        <f>IF('Indicator Date hidden'!AD113="x","x",AC$2-'Indicator Date hidden'!AD113)</f>
        <v>#REF!</v>
      </c>
      <c r="AD112" s="129" t="e">
        <f>IF('Indicator Date hidden'!AE113="x","x",AD$2-'Indicator Date hidden'!AE113)</f>
        <v>#REF!</v>
      </c>
      <c r="AE112" s="129" t="e">
        <f>IF('Indicator Date hidden'!AF113="x","x",AE$2-'Indicator Date hidden'!AF113)</f>
        <v>#REF!</v>
      </c>
      <c r="AF112" s="129" t="e">
        <f>IF('Indicator Date hidden'!AG113="x","x",AF$2-'Indicator Date hidden'!AG113)</f>
        <v>#REF!</v>
      </c>
      <c r="AG112" s="129" t="e">
        <f>IF('Indicator Date hidden'!AH113="x","x",AG$2-'Indicator Date hidden'!AH113)</f>
        <v>#REF!</v>
      </c>
      <c r="AH112" s="129" t="e">
        <f>IF('Indicator Date hidden'!AI113="x","x",AH$2-'Indicator Date hidden'!AI113)</f>
        <v>#REF!</v>
      </c>
      <c r="AI112" s="129" t="e">
        <f>IF('Indicator Date hidden'!AJ113="x","x",AI$2-'Indicator Date hidden'!AJ113)</f>
        <v>#REF!</v>
      </c>
      <c r="AJ112" s="129" t="e">
        <f>IF('Indicator Date hidden'!AK113="x","x",AJ$2-'Indicator Date hidden'!AK113)</f>
        <v>#REF!</v>
      </c>
      <c r="AK112" s="129" t="e">
        <f>IF('Indicator Date hidden'!AL113="x","x",AK$2-'Indicator Date hidden'!AL113)</f>
        <v>#REF!</v>
      </c>
      <c r="AL112" s="129" t="e">
        <f>IF('Indicator Date hidden'!AM113="x","x",AL$2-'Indicator Date hidden'!AM113)</f>
        <v>#REF!</v>
      </c>
      <c r="AM112" s="129" t="e">
        <f>IF('Indicator Date hidden'!AN113="x","x",AM$2-'Indicator Date hidden'!AN113)</f>
        <v>#REF!</v>
      </c>
      <c r="AN112" s="129" t="e">
        <f>IF('Indicator Date hidden'!AO113="x","x",AN$2-'Indicator Date hidden'!AO113)</f>
        <v>#REF!</v>
      </c>
      <c r="AO112" s="129" t="e">
        <f>IF('Indicator Date hidden'!AP113="x","x",AO$2-'Indicator Date hidden'!AP113)</f>
        <v>#REF!</v>
      </c>
      <c r="AP112" s="129" t="e">
        <f>IF('Indicator Date hidden'!AQ113="x","x",AP$2-'Indicator Date hidden'!AQ113)</f>
        <v>#REF!</v>
      </c>
      <c r="AQ112" s="129" t="e">
        <f>IF('Indicator Date hidden'!AR113="x","x",AQ$2-'Indicator Date hidden'!AR113)</f>
        <v>#REF!</v>
      </c>
      <c r="AR112" s="129" t="e">
        <f>IF('Indicator Date hidden'!AS113="x","x",AR$2-'Indicator Date hidden'!AS113)</f>
        <v>#REF!</v>
      </c>
      <c r="AS112" s="129" t="e">
        <f>IF('Indicator Date hidden'!AT113="x","x",AS$2-'Indicator Date hidden'!AT113)</f>
        <v>#REF!</v>
      </c>
      <c r="AT112" s="129" t="e">
        <f>IF('Indicator Date hidden'!AU113="x","x",AT$2-'Indicator Date hidden'!AU113)</f>
        <v>#REF!</v>
      </c>
      <c r="AU112" s="129" t="e">
        <f>IF('Indicator Date hidden'!AV113="x","x",AU$2-'Indicator Date hidden'!AV113)</f>
        <v>#REF!</v>
      </c>
      <c r="AV112" s="129" t="e">
        <f>IF('Indicator Date hidden'!AW113="x","x",AV$2-'Indicator Date hidden'!AW113)</f>
        <v>#REF!</v>
      </c>
      <c r="AW112" s="129" t="e">
        <f>IF('Indicator Date hidden'!AX113="x","x",AW$2-'Indicator Date hidden'!AX113)</f>
        <v>#REF!</v>
      </c>
      <c r="AX112" s="129" t="e">
        <f>IF('Indicator Date hidden'!AY113="x","x",AX$2-'Indicator Date hidden'!AY113)</f>
        <v>#REF!</v>
      </c>
      <c r="AY112" s="129" t="e">
        <f>IF('Indicator Date hidden'!AZ113="x","x",AY$2-'Indicator Date hidden'!AZ113)</f>
        <v>#REF!</v>
      </c>
      <c r="AZ112" s="129" t="e">
        <f>IF('Indicator Date hidden'!BA113="x","x",AZ$2-'Indicator Date hidden'!BA113)</f>
        <v>#REF!</v>
      </c>
      <c r="BA112" s="129" t="e">
        <f>IF('Indicator Date hidden'!BB113="x","x",BA$2-'Indicator Date hidden'!BB113)</f>
        <v>#REF!</v>
      </c>
      <c r="BB112" s="129" t="e">
        <f>IF('Indicator Date hidden'!BC113="x","x",BB$2-'Indicator Date hidden'!BC113)</f>
        <v>#REF!</v>
      </c>
      <c r="BC112" s="129" t="e">
        <f>IF('Indicator Date hidden'!BD113="x","x",BC$2-'Indicator Date hidden'!BD113)</f>
        <v>#REF!</v>
      </c>
      <c r="BD112" s="129" t="e">
        <f>IF('Indicator Date hidden'!BE113="x","x",BD$2-'Indicator Date hidden'!BE113)</f>
        <v>#REF!</v>
      </c>
      <c r="BE112" s="129" t="e">
        <f>IF('Indicator Date hidden'!BF113="x","x",BE$2-'Indicator Date hidden'!BF113)</f>
        <v>#REF!</v>
      </c>
      <c r="BF112" s="129" t="e">
        <f>IF('Indicator Date hidden'!BG113="x","x",BF$2-'Indicator Date hidden'!BG113)</f>
        <v>#REF!</v>
      </c>
      <c r="BG112" s="129" t="e">
        <f>IF('Indicator Date hidden'!BH113="x","x",BG$2-'Indicator Date hidden'!BH113)</f>
        <v>#REF!</v>
      </c>
      <c r="BH112" s="129" t="e">
        <f>IF('Indicator Date hidden'!BI113="x","x",BH$2-'Indicator Date hidden'!BI113)</f>
        <v>#REF!</v>
      </c>
      <c r="BI112" s="129" t="e">
        <f>IF('Indicator Date hidden'!BJ113="x","x",BI$2-'Indicator Date hidden'!BJ113)</f>
        <v>#REF!</v>
      </c>
      <c r="BJ112" s="129" t="e">
        <f>IF('Indicator Date hidden'!BK113="x","x",BJ$2-'Indicator Date hidden'!BK113)</f>
        <v>#REF!</v>
      </c>
      <c r="BK112" s="129" t="e">
        <f>IF('Indicator Date hidden'!BL113="x","x",BK$2-'Indicator Date hidden'!BL113)</f>
        <v>#REF!</v>
      </c>
      <c r="BL112" s="129" t="e">
        <f>IF('Indicator Date hidden'!BM113="x","x",BL$2-'Indicator Date hidden'!BM113)</f>
        <v>#REF!</v>
      </c>
      <c r="BM112" s="129" t="e">
        <f>IF('Indicator Date hidden'!BN113="x","x",BM$2-'Indicator Date hidden'!BN113)</f>
        <v>#REF!</v>
      </c>
      <c r="BN112" s="129" t="e">
        <f>IF('Indicator Date hidden'!BO113="x","x",BN$2-'Indicator Date hidden'!BO113)</f>
        <v>#REF!</v>
      </c>
      <c r="BO112" s="129" t="e">
        <f>IF('Indicator Date hidden'!BP113="x","x",BO$2-'Indicator Date hidden'!BP113)</f>
        <v>#REF!</v>
      </c>
      <c r="BP112" s="129" t="e">
        <f>IF('Indicator Date hidden'!BQ113="x","x",BP$2-'Indicator Date hidden'!BQ113)</f>
        <v>#REF!</v>
      </c>
      <c r="BQ112" s="129" t="e">
        <f>IF('Indicator Date hidden'!BR113="x","x",BQ$2-'Indicator Date hidden'!BR113)</f>
        <v>#REF!</v>
      </c>
      <c r="BR112" s="129" t="e">
        <f>IF('Indicator Date hidden'!BS113="x","x",BR$2-'Indicator Date hidden'!BS113)</f>
        <v>#REF!</v>
      </c>
      <c r="BS112" s="129" t="e">
        <f>IF('Indicator Date hidden'!BT113="x","x",BS$2-'Indicator Date hidden'!BT113)</f>
        <v>#REF!</v>
      </c>
      <c r="BT112" s="129" t="e">
        <f>IF('Indicator Date hidden'!BU113="x","x",BT$2-'Indicator Date hidden'!BU113)</f>
        <v>#REF!</v>
      </c>
      <c r="BU112" s="129" t="e">
        <f>IF('Indicator Date hidden'!BV113="x","x",BU$2-'Indicator Date hidden'!BV113)</f>
        <v>#REF!</v>
      </c>
      <c r="BV112" s="129" t="e">
        <f>IF('Indicator Date hidden'!BW113="x","x",BV$2-'Indicator Date hidden'!BW113)</f>
        <v>#REF!</v>
      </c>
      <c r="BW112" s="129" t="e">
        <f>IF('Indicator Date hidden'!BX113="x","x",BW$2-'Indicator Date hidden'!BX113)</f>
        <v>#REF!</v>
      </c>
      <c r="BX112" s="129" t="e">
        <f>IF('Indicator Date hidden'!BY113="x","x",BX$2-'Indicator Date hidden'!BY113)</f>
        <v>#REF!</v>
      </c>
      <c r="BY112" s="5" t="e">
        <f t="shared" si="15"/>
        <v>#REF!</v>
      </c>
      <c r="BZ112" s="130" t="e">
        <f t="shared" si="16"/>
        <v>#REF!</v>
      </c>
      <c r="CA112" s="5">
        <f t="shared" si="17"/>
        <v>0</v>
      </c>
      <c r="CB112" s="130" t="e">
        <f t="shared" si="18"/>
        <v>#REF!</v>
      </c>
      <c r="CC112" s="133" t="e">
        <f t="shared" si="19"/>
        <v>#REF!</v>
      </c>
    </row>
    <row r="113" spans="1:81" x14ac:dyDescent="0.25">
      <c r="A113" t="s">
        <v>206</v>
      </c>
      <c r="B113" s="129" t="e">
        <f>IF('Indicator Date hidden'!C114="x","x",B$2-'Indicator Date hidden'!C114)</f>
        <v>#REF!</v>
      </c>
      <c r="C113" s="129" t="e">
        <f>IF('Indicator Date hidden'!D114="x","x",C$2-'Indicator Date hidden'!D114)</f>
        <v>#REF!</v>
      </c>
      <c r="D113" s="129" t="e">
        <f>IF('Indicator Date hidden'!E114="x","x",D$2-'Indicator Date hidden'!E114)</f>
        <v>#REF!</v>
      </c>
      <c r="E113" s="129" t="e">
        <f>IF('Indicator Date hidden'!F114="x","x",E$2-'Indicator Date hidden'!F114)</f>
        <v>#REF!</v>
      </c>
      <c r="F113" s="129" t="e">
        <f>IF('Indicator Date hidden'!G114="x","x",F$2-'Indicator Date hidden'!G114)</f>
        <v>#REF!</v>
      </c>
      <c r="G113" s="129" t="e">
        <f>IF('Indicator Date hidden'!H114="x","x",G$2-'Indicator Date hidden'!H114)</f>
        <v>#REF!</v>
      </c>
      <c r="H113" s="129" t="e">
        <f>IF('Indicator Date hidden'!I114="x","x",H$2-'Indicator Date hidden'!I114)</f>
        <v>#REF!</v>
      </c>
      <c r="I113" s="129" t="e">
        <f>IF('Indicator Date hidden'!J114="x","x",I$2-'Indicator Date hidden'!J114)</f>
        <v>#REF!</v>
      </c>
      <c r="J113" s="129" t="e">
        <f>IF('Indicator Date hidden'!K114="x","x",J$2-'Indicator Date hidden'!K114)</f>
        <v>#REF!</v>
      </c>
      <c r="K113" s="129" t="e">
        <f>IF('Indicator Date hidden'!L114="x","x",K$2-'Indicator Date hidden'!L114)</f>
        <v>#REF!</v>
      </c>
      <c r="L113" s="129" t="e">
        <f>IF('Indicator Date hidden'!M114="x","x",L$2-'Indicator Date hidden'!M114)</f>
        <v>#REF!</v>
      </c>
      <c r="M113" s="129" t="e">
        <f>IF('Indicator Date hidden'!N114="x","x",M$2-'Indicator Date hidden'!N114)</f>
        <v>#REF!</v>
      </c>
      <c r="N113" s="129" t="e">
        <f>IF('Indicator Date hidden'!O114="x","x",N$2-'Indicator Date hidden'!O114)</f>
        <v>#REF!</v>
      </c>
      <c r="O113" s="129" t="e">
        <f>IF('Indicator Date hidden'!P114="x","x",O$2-'Indicator Date hidden'!P114)</f>
        <v>#REF!</v>
      </c>
      <c r="P113" s="129" t="e">
        <f>IF('Indicator Date hidden'!Q114="x","x",P$2-'Indicator Date hidden'!Q114)</f>
        <v>#REF!</v>
      </c>
      <c r="Q113" s="129" t="e">
        <f>IF('Indicator Date hidden'!R114="x","x",Q$2-'Indicator Date hidden'!R114)</f>
        <v>#REF!</v>
      </c>
      <c r="R113" s="129" t="e">
        <f>IF('Indicator Date hidden'!S114="x","x",R$2-'Indicator Date hidden'!S114)</f>
        <v>#REF!</v>
      </c>
      <c r="S113" s="129" t="e">
        <f>IF('Indicator Date hidden'!T114="x","x",S$2-'Indicator Date hidden'!T114)</f>
        <v>#REF!</v>
      </c>
      <c r="T113" s="129" t="e">
        <f>IF('Indicator Date hidden'!U114="x","x",T$2-'Indicator Date hidden'!U114)</f>
        <v>#REF!</v>
      </c>
      <c r="U113" s="129" t="e">
        <f>IF('Indicator Date hidden'!V114="x","x",U$2-'Indicator Date hidden'!V114)</f>
        <v>#REF!</v>
      </c>
      <c r="V113" s="129" t="e">
        <f>IF('Indicator Date hidden'!W114="x","x",V$2-'Indicator Date hidden'!W114)</f>
        <v>#REF!</v>
      </c>
      <c r="W113" s="129" t="e">
        <f>IF('Indicator Date hidden'!X114="x","x",W$2-'Indicator Date hidden'!X114)</f>
        <v>#REF!</v>
      </c>
      <c r="X113" s="129" t="e">
        <f>IF('Indicator Date hidden'!Y114="x","x",X$2-'Indicator Date hidden'!Y114)</f>
        <v>#REF!</v>
      </c>
      <c r="Y113" s="129" t="e">
        <f>IF('Indicator Date hidden'!Z114="x","x",Y$2-'Indicator Date hidden'!Z114)</f>
        <v>#REF!</v>
      </c>
      <c r="Z113" s="129" t="e">
        <f>IF('Indicator Date hidden'!AA114="x","x",Z$2-'Indicator Date hidden'!AA114)</f>
        <v>#REF!</v>
      </c>
      <c r="AA113" s="129" t="e">
        <f>IF('Indicator Date hidden'!AB114="x","x",AA$2-'Indicator Date hidden'!AB114)</f>
        <v>#REF!</v>
      </c>
      <c r="AB113" s="129" t="e">
        <f>IF('Indicator Date hidden'!AC114="x","x",AB$2-'Indicator Date hidden'!AC114)</f>
        <v>#REF!</v>
      </c>
      <c r="AC113" s="129" t="e">
        <f>IF('Indicator Date hidden'!AD114="x","x",AC$2-'Indicator Date hidden'!AD114)</f>
        <v>#REF!</v>
      </c>
      <c r="AD113" s="129" t="e">
        <f>IF('Indicator Date hidden'!AE114="x","x",AD$2-'Indicator Date hidden'!AE114)</f>
        <v>#REF!</v>
      </c>
      <c r="AE113" s="129" t="e">
        <f>IF('Indicator Date hidden'!AF114="x","x",AE$2-'Indicator Date hidden'!AF114)</f>
        <v>#REF!</v>
      </c>
      <c r="AF113" s="129" t="e">
        <f>IF('Indicator Date hidden'!AG114="x","x",AF$2-'Indicator Date hidden'!AG114)</f>
        <v>#REF!</v>
      </c>
      <c r="AG113" s="129" t="e">
        <f>IF('Indicator Date hidden'!AH114="x","x",AG$2-'Indicator Date hidden'!AH114)</f>
        <v>#REF!</v>
      </c>
      <c r="AH113" s="129" t="e">
        <f>IF('Indicator Date hidden'!AI114="x","x",AH$2-'Indicator Date hidden'!AI114)</f>
        <v>#REF!</v>
      </c>
      <c r="AI113" s="129" t="e">
        <f>IF('Indicator Date hidden'!AJ114="x","x",AI$2-'Indicator Date hidden'!AJ114)</f>
        <v>#REF!</v>
      </c>
      <c r="AJ113" s="129" t="e">
        <f>IF('Indicator Date hidden'!AK114="x","x",AJ$2-'Indicator Date hidden'!AK114)</f>
        <v>#REF!</v>
      </c>
      <c r="AK113" s="129" t="e">
        <f>IF('Indicator Date hidden'!AL114="x","x",AK$2-'Indicator Date hidden'!AL114)</f>
        <v>#REF!</v>
      </c>
      <c r="AL113" s="129" t="e">
        <f>IF('Indicator Date hidden'!AM114="x","x",AL$2-'Indicator Date hidden'!AM114)</f>
        <v>#REF!</v>
      </c>
      <c r="AM113" s="129" t="e">
        <f>IF('Indicator Date hidden'!AN114="x","x",AM$2-'Indicator Date hidden'!AN114)</f>
        <v>#REF!</v>
      </c>
      <c r="AN113" s="129" t="e">
        <f>IF('Indicator Date hidden'!AO114="x","x",AN$2-'Indicator Date hidden'!AO114)</f>
        <v>#REF!</v>
      </c>
      <c r="AO113" s="129" t="e">
        <f>IF('Indicator Date hidden'!AP114="x","x",AO$2-'Indicator Date hidden'!AP114)</f>
        <v>#REF!</v>
      </c>
      <c r="AP113" s="129" t="e">
        <f>IF('Indicator Date hidden'!AQ114="x","x",AP$2-'Indicator Date hidden'!AQ114)</f>
        <v>#REF!</v>
      </c>
      <c r="AQ113" s="129" t="e">
        <f>IF('Indicator Date hidden'!AR114="x","x",AQ$2-'Indicator Date hidden'!AR114)</f>
        <v>#REF!</v>
      </c>
      <c r="AR113" s="129" t="e">
        <f>IF('Indicator Date hidden'!AS114="x","x",AR$2-'Indicator Date hidden'!AS114)</f>
        <v>#REF!</v>
      </c>
      <c r="AS113" s="129" t="e">
        <f>IF('Indicator Date hidden'!AT114="x","x",AS$2-'Indicator Date hidden'!AT114)</f>
        <v>#REF!</v>
      </c>
      <c r="AT113" s="129" t="e">
        <f>IF('Indicator Date hidden'!AU114="x","x",AT$2-'Indicator Date hidden'!AU114)</f>
        <v>#REF!</v>
      </c>
      <c r="AU113" s="129" t="e">
        <f>IF('Indicator Date hidden'!AV114="x","x",AU$2-'Indicator Date hidden'!AV114)</f>
        <v>#REF!</v>
      </c>
      <c r="AV113" s="129" t="e">
        <f>IF('Indicator Date hidden'!AW114="x","x",AV$2-'Indicator Date hidden'!AW114)</f>
        <v>#REF!</v>
      </c>
      <c r="AW113" s="129" t="e">
        <f>IF('Indicator Date hidden'!AX114="x","x",AW$2-'Indicator Date hidden'!AX114)</f>
        <v>#REF!</v>
      </c>
      <c r="AX113" s="129" t="e">
        <f>IF('Indicator Date hidden'!AY114="x","x",AX$2-'Indicator Date hidden'!AY114)</f>
        <v>#REF!</v>
      </c>
      <c r="AY113" s="129" t="e">
        <f>IF('Indicator Date hidden'!AZ114="x","x",AY$2-'Indicator Date hidden'!AZ114)</f>
        <v>#REF!</v>
      </c>
      <c r="AZ113" s="129" t="e">
        <f>IF('Indicator Date hidden'!BA114="x","x",AZ$2-'Indicator Date hidden'!BA114)</f>
        <v>#REF!</v>
      </c>
      <c r="BA113" s="129" t="e">
        <f>IF('Indicator Date hidden'!BB114="x","x",BA$2-'Indicator Date hidden'!BB114)</f>
        <v>#REF!</v>
      </c>
      <c r="BB113" s="129" t="e">
        <f>IF('Indicator Date hidden'!BC114="x","x",BB$2-'Indicator Date hidden'!BC114)</f>
        <v>#REF!</v>
      </c>
      <c r="BC113" s="129" t="e">
        <f>IF('Indicator Date hidden'!BD114="x","x",BC$2-'Indicator Date hidden'!BD114)</f>
        <v>#REF!</v>
      </c>
      <c r="BD113" s="129" t="e">
        <f>IF('Indicator Date hidden'!BE114="x","x",BD$2-'Indicator Date hidden'!BE114)</f>
        <v>#REF!</v>
      </c>
      <c r="BE113" s="129" t="e">
        <f>IF('Indicator Date hidden'!BF114="x","x",BE$2-'Indicator Date hidden'!BF114)</f>
        <v>#REF!</v>
      </c>
      <c r="BF113" s="129" t="e">
        <f>IF('Indicator Date hidden'!BG114="x","x",BF$2-'Indicator Date hidden'!BG114)</f>
        <v>#REF!</v>
      </c>
      <c r="BG113" s="129" t="e">
        <f>IF('Indicator Date hidden'!BH114="x","x",BG$2-'Indicator Date hidden'!BH114)</f>
        <v>#REF!</v>
      </c>
      <c r="BH113" s="129" t="e">
        <f>IF('Indicator Date hidden'!BI114="x","x",BH$2-'Indicator Date hidden'!BI114)</f>
        <v>#REF!</v>
      </c>
      <c r="BI113" s="129" t="e">
        <f>IF('Indicator Date hidden'!BJ114="x","x",BI$2-'Indicator Date hidden'!BJ114)</f>
        <v>#REF!</v>
      </c>
      <c r="BJ113" s="129" t="e">
        <f>IF('Indicator Date hidden'!BK114="x","x",BJ$2-'Indicator Date hidden'!BK114)</f>
        <v>#REF!</v>
      </c>
      <c r="BK113" s="129" t="e">
        <f>IF('Indicator Date hidden'!BL114="x","x",BK$2-'Indicator Date hidden'!BL114)</f>
        <v>#REF!</v>
      </c>
      <c r="BL113" s="129" t="e">
        <f>IF('Indicator Date hidden'!BM114="x","x",BL$2-'Indicator Date hidden'!BM114)</f>
        <v>#REF!</v>
      </c>
      <c r="BM113" s="129" t="e">
        <f>IF('Indicator Date hidden'!BN114="x","x",BM$2-'Indicator Date hidden'!BN114)</f>
        <v>#REF!</v>
      </c>
      <c r="BN113" s="129" t="e">
        <f>IF('Indicator Date hidden'!BO114="x","x",BN$2-'Indicator Date hidden'!BO114)</f>
        <v>#REF!</v>
      </c>
      <c r="BO113" s="129" t="e">
        <f>IF('Indicator Date hidden'!BP114="x","x",BO$2-'Indicator Date hidden'!BP114)</f>
        <v>#REF!</v>
      </c>
      <c r="BP113" s="129" t="e">
        <f>IF('Indicator Date hidden'!BQ114="x","x",BP$2-'Indicator Date hidden'!BQ114)</f>
        <v>#REF!</v>
      </c>
      <c r="BQ113" s="129" t="e">
        <f>IF('Indicator Date hidden'!BR114="x","x",BQ$2-'Indicator Date hidden'!BR114)</f>
        <v>#REF!</v>
      </c>
      <c r="BR113" s="129" t="e">
        <f>IF('Indicator Date hidden'!BS114="x","x",BR$2-'Indicator Date hidden'!BS114)</f>
        <v>#REF!</v>
      </c>
      <c r="BS113" s="129" t="e">
        <f>IF('Indicator Date hidden'!BT114="x","x",BS$2-'Indicator Date hidden'!BT114)</f>
        <v>#REF!</v>
      </c>
      <c r="BT113" s="129" t="e">
        <f>IF('Indicator Date hidden'!BU114="x","x",BT$2-'Indicator Date hidden'!BU114)</f>
        <v>#REF!</v>
      </c>
      <c r="BU113" s="129" t="e">
        <f>IF('Indicator Date hidden'!BV114="x","x",BU$2-'Indicator Date hidden'!BV114)</f>
        <v>#REF!</v>
      </c>
      <c r="BV113" s="129" t="e">
        <f>IF('Indicator Date hidden'!BW114="x","x",BV$2-'Indicator Date hidden'!BW114)</f>
        <v>#REF!</v>
      </c>
      <c r="BW113" s="129" t="e">
        <f>IF('Indicator Date hidden'!BX114="x","x",BW$2-'Indicator Date hidden'!BX114)</f>
        <v>#REF!</v>
      </c>
      <c r="BX113" s="129" t="e">
        <f>IF('Indicator Date hidden'!BY114="x","x",BX$2-'Indicator Date hidden'!BY114)</f>
        <v>#REF!</v>
      </c>
      <c r="BY113" s="5" t="e">
        <f t="shared" si="15"/>
        <v>#REF!</v>
      </c>
      <c r="BZ113" s="130" t="e">
        <f t="shared" si="16"/>
        <v>#REF!</v>
      </c>
      <c r="CA113" s="5">
        <f t="shared" si="17"/>
        <v>0</v>
      </c>
      <c r="CB113" s="130" t="e">
        <f t="shared" si="18"/>
        <v>#REF!</v>
      </c>
      <c r="CC113" s="133" t="e">
        <f t="shared" si="19"/>
        <v>#REF!</v>
      </c>
    </row>
    <row r="114" spans="1:81" x14ac:dyDescent="0.25">
      <c r="A114" t="s">
        <v>208</v>
      </c>
      <c r="B114" s="129" t="e">
        <f>IF('Indicator Date hidden'!C115="x","x",B$2-'Indicator Date hidden'!C115)</f>
        <v>#REF!</v>
      </c>
      <c r="C114" s="129" t="e">
        <f>IF('Indicator Date hidden'!D115="x","x",C$2-'Indicator Date hidden'!D115)</f>
        <v>#REF!</v>
      </c>
      <c r="D114" s="129" t="e">
        <f>IF('Indicator Date hidden'!E115="x","x",D$2-'Indicator Date hidden'!E115)</f>
        <v>#REF!</v>
      </c>
      <c r="E114" s="129" t="e">
        <f>IF('Indicator Date hidden'!F115="x","x",E$2-'Indicator Date hidden'!F115)</f>
        <v>#REF!</v>
      </c>
      <c r="F114" s="129" t="e">
        <f>IF('Indicator Date hidden'!G115="x","x",F$2-'Indicator Date hidden'!G115)</f>
        <v>#REF!</v>
      </c>
      <c r="G114" s="129" t="e">
        <f>IF('Indicator Date hidden'!H115="x","x",G$2-'Indicator Date hidden'!H115)</f>
        <v>#REF!</v>
      </c>
      <c r="H114" s="129" t="e">
        <f>IF('Indicator Date hidden'!I115="x","x",H$2-'Indicator Date hidden'!I115)</f>
        <v>#REF!</v>
      </c>
      <c r="I114" s="129" t="e">
        <f>IF('Indicator Date hidden'!J115="x","x",I$2-'Indicator Date hidden'!J115)</f>
        <v>#REF!</v>
      </c>
      <c r="J114" s="129" t="e">
        <f>IF('Indicator Date hidden'!K115="x","x",J$2-'Indicator Date hidden'!K115)</f>
        <v>#REF!</v>
      </c>
      <c r="K114" s="129" t="e">
        <f>IF('Indicator Date hidden'!L115="x","x",K$2-'Indicator Date hidden'!L115)</f>
        <v>#REF!</v>
      </c>
      <c r="L114" s="129" t="e">
        <f>IF('Indicator Date hidden'!M115="x","x",L$2-'Indicator Date hidden'!M115)</f>
        <v>#REF!</v>
      </c>
      <c r="M114" s="129" t="e">
        <f>IF('Indicator Date hidden'!N115="x","x",M$2-'Indicator Date hidden'!N115)</f>
        <v>#REF!</v>
      </c>
      <c r="N114" s="129" t="e">
        <f>IF('Indicator Date hidden'!O115="x","x",N$2-'Indicator Date hidden'!O115)</f>
        <v>#REF!</v>
      </c>
      <c r="O114" s="129" t="e">
        <f>IF('Indicator Date hidden'!P115="x","x",O$2-'Indicator Date hidden'!P115)</f>
        <v>#REF!</v>
      </c>
      <c r="P114" s="129" t="e">
        <f>IF('Indicator Date hidden'!Q115="x","x",P$2-'Indicator Date hidden'!Q115)</f>
        <v>#REF!</v>
      </c>
      <c r="Q114" s="129" t="e">
        <f>IF('Indicator Date hidden'!R115="x","x",Q$2-'Indicator Date hidden'!R115)</f>
        <v>#REF!</v>
      </c>
      <c r="R114" s="129" t="e">
        <f>IF('Indicator Date hidden'!S115="x","x",R$2-'Indicator Date hidden'!S115)</f>
        <v>#REF!</v>
      </c>
      <c r="S114" s="129" t="e">
        <f>IF('Indicator Date hidden'!T115="x","x",S$2-'Indicator Date hidden'!T115)</f>
        <v>#REF!</v>
      </c>
      <c r="T114" s="129" t="e">
        <f>IF('Indicator Date hidden'!U115="x","x",T$2-'Indicator Date hidden'!U115)</f>
        <v>#REF!</v>
      </c>
      <c r="U114" s="129" t="e">
        <f>IF('Indicator Date hidden'!V115="x","x",U$2-'Indicator Date hidden'!V115)</f>
        <v>#REF!</v>
      </c>
      <c r="V114" s="129" t="e">
        <f>IF('Indicator Date hidden'!W115="x","x",V$2-'Indicator Date hidden'!W115)</f>
        <v>#REF!</v>
      </c>
      <c r="W114" s="129" t="e">
        <f>IF('Indicator Date hidden'!X115="x","x",W$2-'Indicator Date hidden'!X115)</f>
        <v>#REF!</v>
      </c>
      <c r="X114" s="129" t="e">
        <f>IF('Indicator Date hidden'!Y115="x","x",X$2-'Indicator Date hidden'!Y115)</f>
        <v>#REF!</v>
      </c>
      <c r="Y114" s="129" t="e">
        <f>IF('Indicator Date hidden'!Z115="x","x",Y$2-'Indicator Date hidden'!Z115)</f>
        <v>#REF!</v>
      </c>
      <c r="Z114" s="129" t="e">
        <f>IF('Indicator Date hidden'!AA115="x","x",Z$2-'Indicator Date hidden'!AA115)</f>
        <v>#REF!</v>
      </c>
      <c r="AA114" s="129" t="e">
        <f>IF('Indicator Date hidden'!AB115="x","x",AA$2-'Indicator Date hidden'!AB115)</f>
        <v>#REF!</v>
      </c>
      <c r="AB114" s="129" t="e">
        <f>IF('Indicator Date hidden'!AC115="x","x",AB$2-'Indicator Date hidden'!AC115)</f>
        <v>#REF!</v>
      </c>
      <c r="AC114" s="129" t="e">
        <f>IF('Indicator Date hidden'!AD115="x","x",AC$2-'Indicator Date hidden'!AD115)</f>
        <v>#REF!</v>
      </c>
      <c r="AD114" s="129" t="e">
        <f>IF('Indicator Date hidden'!AE115="x","x",AD$2-'Indicator Date hidden'!AE115)</f>
        <v>#REF!</v>
      </c>
      <c r="AE114" s="129" t="e">
        <f>IF('Indicator Date hidden'!AF115="x","x",AE$2-'Indicator Date hidden'!AF115)</f>
        <v>#REF!</v>
      </c>
      <c r="AF114" s="129" t="e">
        <f>IF('Indicator Date hidden'!AG115="x","x",AF$2-'Indicator Date hidden'!AG115)</f>
        <v>#REF!</v>
      </c>
      <c r="AG114" s="129" t="e">
        <f>IF('Indicator Date hidden'!AH115="x","x",AG$2-'Indicator Date hidden'!AH115)</f>
        <v>#REF!</v>
      </c>
      <c r="AH114" s="129" t="e">
        <f>IF('Indicator Date hidden'!AI115="x","x",AH$2-'Indicator Date hidden'!AI115)</f>
        <v>#REF!</v>
      </c>
      <c r="AI114" s="129" t="e">
        <f>IF('Indicator Date hidden'!AJ115="x","x",AI$2-'Indicator Date hidden'!AJ115)</f>
        <v>#REF!</v>
      </c>
      <c r="AJ114" s="129" t="e">
        <f>IF('Indicator Date hidden'!AK115="x","x",AJ$2-'Indicator Date hidden'!AK115)</f>
        <v>#REF!</v>
      </c>
      <c r="AK114" s="129" t="e">
        <f>IF('Indicator Date hidden'!AL115="x","x",AK$2-'Indicator Date hidden'!AL115)</f>
        <v>#REF!</v>
      </c>
      <c r="AL114" s="129" t="e">
        <f>IF('Indicator Date hidden'!AM115="x","x",AL$2-'Indicator Date hidden'!AM115)</f>
        <v>#REF!</v>
      </c>
      <c r="AM114" s="129" t="e">
        <f>IF('Indicator Date hidden'!AN115="x","x",AM$2-'Indicator Date hidden'!AN115)</f>
        <v>#REF!</v>
      </c>
      <c r="AN114" s="129" t="e">
        <f>IF('Indicator Date hidden'!AO115="x","x",AN$2-'Indicator Date hidden'!AO115)</f>
        <v>#REF!</v>
      </c>
      <c r="AO114" s="129" t="e">
        <f>IF('Indicator Date hidden'!AP115="x","x",AO$2-'Indicator Date hidden'!AP115)</f>
        <v>#REF!</v>
      </c>
      <c r="AP114" s="129" t="e">
        <f>IF('Indicator Date hidden'!AQ115="x","x",AP$2-'Indicator Date hidden'!AQ115)</f>
        <v>#REF!</v>
      </c>
      <c r="AQ114" s="129" t="e">
        <f>IF('Indicator Date hidden'!AR115="x","x",AQ$2-'Indicator Date hidden'!AR115)</f>
        <v>#REF!</v>
      </c>
      <c r="AR114" s="129" t="e">
        <f>IF('Indicator Date hidden'!AS115="x","x",AR$2-'Indicator Date hidden'!AS115)</f>
        <v>#REF!</v>
      </c>
      <c r="AS114" s="129" t="e">
        <f>IF('Indicator Date hidden'!AT115="x","x",AS$2-'Indicator Date hidden'!AT115)</f>
        <v>#REF!</v>
      </c>
      <c r="AT114" s="129" t="e">
        <f>IF('Indicator Date hidden'!AU115="x","x",AT$2-'Indicator Date hidden'!AU115)</f>
        <v>#REF!</v>
      </c>
      <c r="AU114" s="129" t="e">
        <f>IF('Indicator Date hidden'!AV115="x","x",AU$2-'Indicator Date hidden'!AV115)</f>
        <v>#REF!</v>
      </c>
      <c r="AV114" s="129" t="e">
        <f>IF('Indicator Date hidden'!AW115="x","x",AV$2-'Indicator Date hidden'!AW115)</f>
        <v>#REF!</v>
      </c>
      <c r="AW114" s="129" t="e">
        <f>IF('Indicator Date hidden'!AX115="x","x",AW$2-'Indicator Date hidden'!AX115)</f>
        <v>#REF!</v>
      </c>
      <c r="AX114" s="129" t="e">
        <f>IF('Indicator Date hidden'!AY115="x","x",AX$2-'Indicator Date hidden'!AY115)</f>
        <v>#REF!</v>
      </c>
      <c r="AY114" s="129" t="e">
        <f>IF('Indicator Date hidden'!AZ115="x","x",AY$2-'Indicator Date hidden'!AZ115)</f>
        <v>#REF!</v>
      </c>
      <c r="AZ114" s="129" t="e">
        <f>IF('Indicator Date hidden'!BA115="x","x",AZ$2-'Indicator Date hidden'!BA115)</f>
        <v>#REF!</v>
      </c>
      <c r="BA114" s="129" t="e">
        <f>IF('Indicator Date hidden'!BB115="x","x",BA$2-'Indicator Date hidden'!BB115)</f>
        <v>#REF!</v>
      </c>
      <c r="BB114" s="129" t="e">
        <f>IF('Indicator Date hidden'!BC115="x","x",BB$2-'Indicator Date hidden'!BC115)</f>
        <v>#REF!</v>
      </c>
      <c r="BC114" s="129" t="e">
        <f>IF('Indicator Date hidden'!BD115="x","x",BC$2-'Indicator Date hidden'!BD115)</f>
        <v>#REF!</v>
      </c>
      <c r="BD114" s="129" t="e">
        <f>IF('Indicator Date hidden'!BE115="x","x",BD$2-'Indicator Date hidden'!BE115)</f>
        <v>#REF!</v>
      </c>
      <c r="BE114" s="129" t="e">
        <f>IF('Indicator Date hidden'!BF115="x","x",BE$2-'Indicator Date hidden'!BF115)</f>
        <v>#REF!</v>
      </c>
      <c r="BF114" s="129" t="e">
        <f>IF('Indicator Date hidden'!BG115="x","x",BF$2-'Indicator Date hidden'!BG115)</f>
        <v>#REF!</v>
      </c>
      <c r="BG114" s="129" t="e">
        <f>IF('Indicator Date hidden'!BH115="x","x",BG$2-'Indicator Date hidden'!BH115)</f>
        <v>#REF!</v>
      </c>
      <c r="BH114" s="129" t="e">
        <f>IF('Indicator Date hidden'!BI115="x","x",BH$2-'Indicator Date hidden'!BI115)</f>
        <v>#REF!</v>
      </c>
      <c r="BI114" s="129" t="e">
        <f>IF('Indicator Date hidden'!BJ115="x","x",BI$2-'Indicator Date hidden'!BJ115)</f>
        <v>#REF!</v>
      </c>
      <c r="BJ114" s="129" t="e">
        <f>IF('Indicator Date hidden'!BK115="x","x",BJ$2-'Indicator Date hidden'!BK115)</f>
        <v>#REF!</v>
      </c>
      <c r="BK114" s="129" t="e">
        <f>IF('Indicator Date hidden'!BL115="x","x",BK$2-'Indicator Date hidden'!BL115)</f>
        <v>#REF!</v>
      </c>
      <c r="BL114" s="129" t="e">
        <f>IF('Indicator Date hidden'!BM115="x","x",BL$2-'Indicator Date hidden'!BM115)</f>
        <v>#REF!</v>
      </c>
      <c r="BM114" s="129" t="e">
        <f>IF('Indicator Date hidden'!BN115="x","x",BM$2-'Indicator Date hidden'!BN115)</f>
        <v>#REF!</v>
      </c>
      <c r="BN114" s="129" t="e">
        <f>IF('Indicator Date hidden'!BO115="x","x",BN$2-'Indicator Date hidden'!BO115)</f>
        <v>#REF!</v>
      </c>
      <c r="BO114" s="129" t="e">
        <f>IF('Indicator Date hidden'!BP115="x","x",BO$2-'Indicator Date hidden'!BP115)</f>
        <v>#REF!</v>
      </c>
      <c r="BP114" s="129" t="e">
        <f>IF('Indicator Date hidden'!BQ115="x","x",BP$2-'Indicator Date hidden'!BQ115)</f>
        <v>#REF!</v>
      </c>
      <c r="BQ114" s="129" t="e">
        <f>IF('Indicator Date hidden'!BR115="x","x",BQ$2-'Indicator Date hidden'!BR115)</f>
        <v>#REF!</v>
      </c>
      <c r="BR114" s="129" t="e">
        <f>IF('Indicator Date hidden'!BS115="x","x",BR$2-'Indicator Date hidden'!BS115)</f>
        <v>#REF!</v>
      </c>
      <c r="BS114" s="129" t="e">
        <f>IF('Indicator Date hidden'!BT115="x","x",BS$2-'Indicator Date hidden'!BT115)</f>
        <v>#REF!</v>
      </c>
      <c r="BT114" s="129" t="e">
        <f>IF('Indicator Date hidden'!BU115="x","x",BT$2-'Indicator Date hidden'!BU115)</f>
        <v>#REF!</v>
      </c>
      <c r="BU114" s="129" t="e">
        <f>IF('Indicator Date hidden'!BV115="x","x",BU$2-'Indicator Date hidden'!BV115)</f>
        <v>#REF!</v>
      </c>
      <c r="BV114" s="129" t="e">
        <f>IF('Indicator Date hidden'!BW115="x","x",BV$2-'Indicator Date hidden'!BW115)</f>
        <v>#REF!</v>
      </c>
      <c r="BW114" s="129" t="e">
        <f>IF('Indicator Date hidden'!BX115="x","x",BW$2-'Indicator Date hidden'!BX115)</f>
        <v>#REF!</v>
      </c>
      <c r="BX114" s="129" t="e">
        <f>IF('Indicator Date hidden'!BY115="x","x",BX$2-'Indicator Date hidden'!BY115)</f>
        <v>#REF!</v>
      </c>
      <c r="BY114" s="5" t="e">
        <f t="shared" si="15"/>
        <v>#REF!</v>
      </c>
      <c r="BZ114" s="130" t="e">
        <f t="shared" si="16"/>
        <v>#REF!</v>
      </c>
      <c r="CA114" s="5">
        <f t="shared" si="17"/>
        <v>0</v>
      </c>
      <c r="CB114" s="130" t="e">
        <f t="shared" si="18"/>
        <v>#REF!</v>
      </c>
      <c r="CC114" s="133" t="e">
        <f t="shared" si="19"/>
        <v>#REF!</v>
      </c>
    </row>
    <row r="115" spans="1:81" x14ac:dyDescent="0.25">
      <c r="A115" t="s">
        <v>209</v>
      </c>
      <c r="B115" s="129" t="e">
        <f>IF('Indicator Date hidden'!C116="x","x",B$2-'Indicator Date hidden'!C116)</f>
        <v>#REF!</v>
      </c>
      <c r="C115" s="129" t="e">
        <f>IF('Indicator Date hidden'!D116="x","x",C$2-'Indicator Date hidden'!D116)</f>
        <v>#REF!</v>
      </c>
      <c r="D115" s="129" t="e">
        <f>IF('Indicator Date hidden'!E116="x","x",D$2-'Indicator Date hidden'!E116)</f>
        <v>#REF!</v>
      </c>
      <c r="E115" s="129" t="e">
        <f>IF('Indicator Date hidden'!F116="x","x",E$2-'Indicator Date hidden'!F116)</f>
        <v>#REF!</v>
      </c>
      <c r="F115" s="129" t="e">
        <f>IF('Indicator Date hidden'!G116="x","x",F$2-'Indicator Date hidden'!G116)</f>
        <v>#REF!</v>
      </c>
      <c r="G115" s="129" t="e">
        <f>IF('Indicator Date hidden'!H116="x","x",G$2-'Indicator Date hidden'!H116)</f>
        <v>#REF!</v>
      </c>
      <c r="H115" s="129" t="e">
        <f>IF('Indicator Date hidden'!I116="x","x",H$2-'Indicator Date hidden'!I116)</f>
        <v>#REF!</v>
      </c>
      <c r="I115" s="129" t="e">
        <f>IF('Indicator Date hidden'!J116="x","x",I$2-'Indicator Date hidden'!J116)</f>
        <v>#REF!</v>
      </c>
      <c r="J115" s="129" t="e">
        <f>IF('Indicator Date hidden'!K116="x","x",J$2-'Indicator Date hidden'!K116)</f>
        <v>#REF!</v>
      </c>
      <c r="K115" s="129" t="e">
        <f>IF('Indicator Date hidden'!L116="x","x",K$2-'Indicator Date hidden'!L116)</f>
        <v>#REF!</v>
      </c>
      <c r="L115" s="129" t="e">
        <f>IF('Indicator Date hidden'!M116="x","x",L$2-'Indicator Date hidden'!M116)</f>
        <v>#REF!</v>
      </c>
      <c r="M115" s="129" t="e">
        <f>IF('Indicator Date hidden'!N116="x","x",M$2-'Indicator Date hidden'!N116)</f>
        <v>#REF!</v>
      </c>
      <c r="N115" s="129" t="e">
        <f>IF('Indicator Date hidden'!O116="x","x",N$2-'Indicator Date hidden'!O116)</f>
        <v>#REF!</v>
      </c>
      <c r="O115" s="129" t="e">
        <f>IF('Indicator Date hidden'!P116="x","x",O$2-'Indicator Date hidden'!P116)</f>
        <v>#REF!</v>
      </c>
      <c r="P115" s="129" t="e">
        <f>IF('Indicator Date hidden'!Q116="x","x",P$2-'Indicator Date hidden'!Q116)</f>
        <v>#REF!</v>
      </c>
      <c r="Q115" s="129" t="e">
        <f>IF('Indicator Date hidden'!R116="x","x",Q$2-'Indicator Date hidden'!R116)</f>
        <v>#REF!</v>
      </c>
      <c r="R115" s="129" t="e">
        <f>IF('Indicator Date hidden'!S116="x","x",R$2-'Indicator Date hidden'!S116)</f>
        <v>#REF!</v>
      </c>
      <c r="S115" s="129" t="e">
        <f>IF('Indicator Date hidden'!T116="x","x",S$2-'Indicator Date hidden'!T116)</f>
        <v>#REF!</v>
      </c>
      <c r="T115" s="129" t="e">
        <f>IF('Indicator Date hidden'!U116="x","x",T$2-'Indicator Date hidden'!U116)</f>
        <v>#REF!</v>
      </c>
      <c r="U115" s="129" t="e">
        <f>IF('Indicator Date hidden'!V116="x","x",U$2-'Indicator Date hidden'!V116)</f>
        <v>#REF!</v>
      </c>
      <c r="V115" s="129" t="e">
        <f>IF('Indicator Date hidden'!W116="x","x",V$2-'Indicator Date hidden'!W116)</f>
        <v>#REF!</v>
      </c>
      <c r="W115" s="129" t="e">
        <f>IF('Indicator Date hidden'!X116="x","x",W$2-'Indicator Date hidden'!X116)</f>
        <v>#REF!</v>
      </c>
      <c r="X115" s="129" t="e">
        <f>IF('Indicator Date hidden'!Y116="x","x",X$2-'Indicator Date hidden'!Y116)</f>
        <v>#REF!</v>
      </c>
      <c r="Y115" s="129" t="e">
        <f>IF('Indicator Date hidden'!Z116="x","x",Y$2-'Indicator Date hidden'!Z116)</f>
        <v>#REF!</v>
      </c>
      <c r="Z115" s="129" t="e">
        <f>IF('Indicator Date hidden'!AA116="x","x",Z$2-'Indicator Date hidden'!AA116)</f>
        <v>#REF!</v>
      </c>
      <c r="AA115" s="129" t="e">
        <f>IF('Indicator Date hidden'!AB116="x","x",AA$2-'Indicator Date hidden'!AB116)</f>
        <v>#REF!</v>
      </c>
      <c r="AB115" s="129" t="e">
        <f>IF('Indicator Date hidden'!AC116="x","x",AB$2-'Indicator Date hidden'!AC116)</f>
        <v>#REF!</v>
      </c>
      <c r="AC115" s="129" t="e">
        <f>IF('Indicator Date hidden'!AD116="x","x",AC$2-'Indicator Date hidden'!AD116)</f>
        <v>#REF!</v>
      </c>
      <c r="AD115" s="129" t="e">
        <f>IF('Indicator Date hidden'!AE116="x","x",AD$2-'Indicator Date hidden'!AE116)</f>
        <v>#REF!</v>
      </c>
      <c r="AE115" s="129" t="e">
        <f>IF('Indicator Date hidden'!AF116="x","x",AE$2-'Indicator Date hidden'!AF116)</f>
        <v>#REF!</v>
      </c>
      <c r="AF115" s="129" t="e">
        <f>IF('Indicator Date hidden'!AG116="x","x",AF$2-'Indicator Date hidden'!AG116)</f>
        <v>#REF!</v>
      </c>
      <c r="AG115" s="129" t="e">
        <f>IF('Indicator Date hidden'!AH116="x","x",AG$2-'Indicator Date hidden'!AH116)</f>
        <v>#REF!</v>
      </c>
      <c r="AH115" s="129" t="e">
        <f>IF('Indicator Date hidden'!AI116="x","x",AH$2-'Indicator Date hidden'!AI116)</f>
        <v>#REF!</v>
      </c>
      <c r="AI115" s="129" t="e">
        <f>IF('Indicator Date hidden'!AJ116="x","x",AI$2-'Indicator Date hidden'!AJ116)</f>
        <v>#REF!</v>
      </c>
      <c r="AJ115" s="129" t="e">
        <f>IF('Indicator Date hidden'!AK116="x","x",AJ$2-'Indicator Date hidden'!AK116)</f>
        <v>#REF!</v>
      </c>
      <c r="AK115" s="129" t="e">
        <f>IF('Indicator Date hidden'!AL116="x","x",AK$2-'Indicator Date hidden'!AL116)</f>
        <v>#REF!</v>
      </c>
      <c r="AL115" s="129" t="e">
        <f>IF('Indicator Date hidden'!AM116="x","x",AL$2-'Indicator Date hidden'!AM116)</f>
        <v>#REF!</v>
      </c>
      <c r="AM115" s="129" t="e">
        <f>IF('Indicator Date hidden'!AN116="x","x",AM$2-'Indicator Date hidden'!AN116)</f>
        <v>#REF!</v>
      </c>
      <c r="AN115" s="129" t="e">
        <f>IF('Indicator Date hidden'!AO116="x","x",AN$2-'Indicator Date hidden'!AO116)</f>
        <v>#REF!</v>
      </c>
      <c r="AO115" s="129" t="e">
        <f>IF('Indicator Date hidden'!AP116="x","x",AO$2-'Indicator Date hidden'!AP116)</f>
        <v>#REF!</v>
      </c>
      <c r="AP115" s="129" t="e">
        <f>IF('Indicator Date hidden'!AQ116="x","x",AP$2-'Indicator Date hidden'!AQ116)</f>
        <v>#REF!</v>
      </c>
      <c r="AQ115" s="129" t="e">
        <f>IF('Indicator Date hidden'!AR116="x","x",AQ$2-'Indicator Date hidden'!AR116)</f>
        <v>#REF!</v>
      </c>
      <c r="AR115" s="129" t="e">
        <f>IF('Indicator Date hidden'!AS116="x","x",AR$2-'Indicator Date hidden'!AS116)</f>
        <v>#REF!</v>
      </c>
      <c r="AS115" s="129" t="e">
        <f>IF('Indicator Date hidden'!AT116="x","x",AS$2-'Indicator Date hidden'!AT116)</f>
        <v>#REF!</v>
      </c>
      <c r="AT115" s="129" t="e">
        <f>IF('Indicator Date hidden'!AU116="x","x",AT$2-'Indicator Date hidden'!AU116)</f>
        <v>#REF!</v>
      </c>
      <c r="AU115" s="129" t="e">
        <f>IF('Indicator Date hidden'!AV116="x","x",AU$2-'Indicator Date hidden'!AV116)</f>
        <v>#REF!</v>
      </c>
      <c r="AV115" s="129" t="e">
        <f>IF('Indicator Date hidden'!AW116="x","x",AV$2-'Indicator Date hidden'!AW116)</f>
        <v>#REF!</v>
      </c>
      <c r="AW115" s="129" t="e">
        <f>IF('Indicator Date hidden'!AX116="x","x",AW$2-'Indicator Date hidden'!AX116)</f>
        <v>#REF!</v>
      </c>
      <c r="AX115" s="129" t="e">
        <f>IF('Indicator Date hidden'!AY116="x","x",AX$2-'Indicator Date hidden'!AY116)</f>
        <v>#REF!</v>
      </c>
      <c r="AY115" s="129" t="e">
        <f>IF('Indicator Date hidden'!AZ116="x","x",AY$2-'Indicator Date hidden'!AZ116)</f>
        <v>#REF!</v>
      </c>
      <c r="AZ115" s="129" t="e">
        <f>IF('Indicator Date hidden'!BA116="x","x",AZ$2-'Indicator Date hidden'!BA116)</f>
        <v>#REF!</v>
      </c>
      <c r="BA115" s="129" t="e">
        <f>IF('Indicator Date hidden'!BB116="x","x",BA$2-'Indicator Date hidden'!BB116)</f>
        <v>#REF!</v>
      </c>
      <c r="BB115" s="129" t="e">
        <f>IF('Indicator Date hidden'!BC116="x","x",BB$2-'Indicator Date hidden'!BC116)</f>
        <v>#REF!</v>
      </c>
      <c r="BC115" s="129" t="e">
        <f>IF('Indicator Date hidden'!BD116="x","x",BC$2-'Indicator Date hidden'!BD116)</f>
        <v>#REF!</v>
      </c>
      <c r="BD115" s="129" t="e">
        <f>IF('Indicator Date hidden'!BE116="x","x",BD$2-'Indicator Date hidden'!BE116)</f>
        <v>#REF!</v>
      </c>
      <c r="BE115" s="129" t="e">
        <f>IF('Indicator Date hidden'!BF116="x","x",BE$2-'Indicator Date hidden'!BF116)</f>
        <v>#REF!</v>
      </c>
      <c r="BF115" s="129" t="e">
        <f>IF('Indicator Date hidden'!BG116="x","x",BF$2-'Indicator Date hidden'!BG116)</f>
        <v>#REF!</v>
      </c>
      <c r="BG115" s="129" t="e">
        <f>IF('Indicator Date hidden'!BH116="x","x",BG$2-'Indicator Date hidden'!BH116)</f>
        <v>#REF!</v>
      </c>
      <c r="BH115" s="129" t="e">
        <f>IF('Indicator Date hidden'!BI116="x","x",BH$2-'Indicator Date hidden'!BI116)</f>
        <v>#REF!</v>
      </c>
      <c r="BI115" s="129" t="e">
        <f>IF('Indicator Date hidden'!BJ116="x","x",BI$2-'Indicator Date hidden'!BJ116)</f>
        <v>#REF!</v>
      </c>
      <c r="BJ115" s="129" t="e">
        <f>IF('Indicator Date hidden'!BK116="x","x",BJ$2-'Indicator Date hidden'!BK116)</f>
        <v>#REF!</v>
      </c>
      <c r="BK115" s="129" t="e">
        <f>IF('Indicator Date hidden'!BL116="x","x",BK$2-'Indicator Date hidden'!BL116)</f>
        <v>#REF!</v>
      </c>
      <c r="BL115" s="129" t="e">
        <f>IF('Indicator Date hidden'!BM116="x","x",BL$2-'Indicator Date hidden'!BM116)</f>
        <v>#REF!</v>
      </c>
      <c r="BM115" s="129" t="e">
        <f>IF('Indicator Date hidden'!BN116="x","x",BM$2-'Indicator Date hidden'!BN116)</f>
        <v>#REF!</v>
      </c>
      <c r="BN115" s="129" t="e">
        <f>IF('Indicator Date hidden'!BO116="x","x",BN$2-'Indicator Date hidden'!BO116)</f>
        <v>#REF!</v>
      </c>
      <c r="BO115" s="129" t="e">
        <f>IF('Indicator Date hidden'!BP116="x","x",BO$2-'Indicator Date hidden'!BP116)</f>
        <v>#REF!</v>
      </c>
      <c r="BP115" s="129" t="e">
        <f>IF('Indicator Date hidden'!BQ116="x","x",BP$2-'Indicator Date hidden'!BQ116)</f>
        <v>#REF!</v>
      </c>
      <c r="BQ115" s="129" t="e">
        <f>IF('Indicator Date hidden'!BR116="x","x",BQ$2-'Indicator Date hidden'!BR116)</f>
        <v>#REF!</v>
      </c>
      <c r="BR115" s="129" t="e">
        <f>IF('Indicator Date hidden'!BS116="x","x",BR$2-'Indicator Date hidden'!BS116)</f>
        <v>#REF!</v>
      </c>
      <c r="BS115" s="129" t="e">
        <f>IF('Indicator Date hidden'!BT116="x","x",BS$2-'Indicator Date hidden'!BT116)</f>
        <v>#REF!</v>
      </c>
      <c r="BT115" s="129" t="e">
        <f>IF('Indicator Date hidden'!BU116="x","x",BT$2-'Indicator Date hidden'!BU116)</f>
        <v>#REF!</v>
      </c>
      <c r="BU115" s="129" t="e">
        <f>IF('Indicator Date hidden'!BV116="x","x",BU$2-'Indicator Date hidden'!BV116)</f>
        <v>#REF!</v>
      </c>
      <c r="BV115" s="129" t="e">
        <f>IF('Indicator Date hidden'!BW116="x","x",BV$2-'Indicator Date hidden'!BW116)</f>
        <v>#REF!</v>
      </c>
      <c r="BW115" s="129" t="e">
        <f>IF('Indicator Date hidden'!BX116="x","x",BW$2-'Indicator Date hidden'!BX116)</f>
        <v>#REF!</v>
      </c>
      <c r="BX115" s="129" t="e">
        <f>IF('Indicator Date hidden'!BY116="x","x",BX$2-'Indicator Date hidden'!BY116)</f>
        <v>#REF!</v>
      </c>
      <c r="BY115" s="5" t="e">
        <f t="shared" si="15"/>
        <v>#REF!</v>
      </c>
      <c r="BZ115" s="130" t="e">
        <f t="shared" si="16"/>
        <v>#REF!</v>
      </c>
      <c r="CA115" s="5">
        <f t="shared" si="17"/>
        <v>0</v>
      </c>
      <c r="CB115" s="130" t="e">
        <f t="shared" si="18"/>
        <v>#REF!</v>
      </c>
      <c r="CC115" s="133" t="e">
        <f t="shared" si="19"/>
        <v>#REF!</v>
      </c>
    </row>
    <row r="116" spans="1:81" x14ac:dyDescent="0.25">
      <c r="A116" t="s">
        <v>210</v>
      </c>
      <c r="B116" s="129" t="e">
        <f>IF('Indicator Date hidden'!C117="x","x",B$2-'Indicator Date hidden'!C117)</f>
        <v>#REF!</v>
      </c>
      <c r="C116" s="129" t="e">
        <f>IF('Indicator Date hidden'!D117="x","x",C$2-'Indicator Date hidden'!D117)</f>
        <v>#REF!</v>
      </c>
      <c r="D116" s="129" t="e">
        <f>IF('Indicator Date hidden'!E117="x","x",D$2-'Indicator Date hidden'!E117)</f>
        <v>#REF!</v>
      </c>
      <c r="E116" s="129" t="e">
        <f>IF('Indicator Date hidden'!F117="x","x",E$2-'Indicator Date hidden'!F117)</f>
        <v>#REF!</v>
      </c>
      <c r="F116" s="129" t="e">
        <f>IF('Indicator Date hidden'!G117="x","x",F$2-'Indicator Date hidden'!G117)</f>
        <v>#REF!</v>
      </c>
      <c r="G116" s="129" t="e">
        <f>IF('Indicator Date hidden'!H117="x","x",G$2-'Indicator Date hidden'!H117)</f>
        <v>#REF!</v>
      </c>
      <c r="H116" s="129" t="e">
        <f>IF('Indicator Date hidden'!I117="x","x",H$2-'Indicator Date hidden'!I117)</f>
        <v>#REF!</v>
      </c>
      <c r="I116" s="129" t="e">
        <f>IF('Indicator Date hidden'!J117="x","x",I$2-'Indicator Date hidden'!J117)</f>
        <v>#REF!</v>
      </c>
      <c r="J116" s="129" t="e">
        <f>IF('Indicator Date hidden'!K117="x","x",J$2-'Indicator Date hidden'!K117)</f>
        <v>#REF!</v>
      </c>
      <c r="K116" s="129" t="e">
        <f>IF('Indicator Date hidden'!L117="x","x",K$2-'Indicator Date hidden'!L117)</f>
        <v>#REF!</v>
      </c>
      <c r="L116" s="129" t="e">
        <f>IF('Indicator Date hidden'!M117="x","x",L$2-'Indicator Date hidden'!M117)</f>
        <v>#REF!</v>
      </c>
      <c r="M116" s="129" t="e">
        <f>IF('Indicator Date hidden'!N117="x","x",M$2-'Indicator Date hidden'!N117)</f>
        <v>#REF!</v>
      </c>
      <c r="N116" s="129" t="e">
        <f>IF('Indicator Date hidden'!O117="x","x",N$2-'Indicator Date hidden'!O117)</f>
        <v>#REF!</v>
      </c>
      <c r="O116" s="129" t="e">
        <f>IF('Indicator Date hidden'!P117="x","x",O$2-'Indicator Date hidden'!P117)</f>
        <v>#REF!</v>
      </c>
      <c r="P116" s="129" t="e">
        <f>IF('Indicator Date hidden'!Q117="x","x",P$2-'Indicator Date hidden'!Q117)</f>
        <v>#REF!</v>
      </c>
      <c r="Q116" s="129" t="e">
        <f>IF('Indicator Date hidden'!R117="x","x",Q$2-'Indicator Date hidden'!R117)</f>
        <v>#REF!</v>
      </c>
      <c r="R116" s="129" t="e">
        <f>IF('Indicator Date hidden'!S117="x","x",R$2-'Indicator Date hidden'!S117)</f>
        <v>#REF!</v>
      </c>
      <c r="S116" s="129" t="e">
        <f>IF('Indicator Date hidden'!T117="x","x",S$2-'Indicator Date hidden'!T117)</f>
        <v>#REF!</v>
      </c>
      <c r="T116" s="129" t="e">
        <f>IF('Indicator Date hidden'!U117="x","x",T$2-'Indicator Date hidden'!U117)</f>
        <v>#REF!</v>
      </c>
      <c r="U116" s="129" t="e">
        <f>IF('Indicator Date hidden'!V117="x","x",U$2-'Indicator Date hidden'!V117)</f>
        <v>#REF!</v>
      </c>
      <c r="V116" s="129" t="e">
        <f>IF('Indicator Date hidden'!W117="x","x",V$2-'Indicator Date hidden'!W117)</f>
        <v>#REF!</v>
      </c>
      <c r="W116" s="129" t="e">
        <f>IF('Indicator Date hidden'!X117="x","x",W$2-'Indicator Date hidden'!X117)</f>
        <v>#REF!</v>
      </c>
      <c r="X116" s="129" t="e">
        <f>IF('Indicator Date hidden'!Y117="x","x",X$2-'Indicator Date hidden'!Y117)</f>
        <v>#REF!</v>
      </c>
      <c r="Y116" s="129" t="e">
        <f>IF('Indicator Date hidden'!Z117="x","x",Y$2-'Indicator Date hidden'!Z117)</f>
        <v>#REF!</v>
      </c>
      <c r="Z116" s="129" t="e">
        <f>IF('Indicator Date hidden'!AA117="x","x",Z$2-'Indicator Date hidden'!AA117)</f>
        <v>#REF!</v>
      </c>
      <c r="AA116" s="129" t="e">
        <f>IF('Indicator Date hidden'!AB117="x","x",AA$2-'Indicator Date hidden'!AB117)</f>
        <v>#REF!</v>
      </c>
      <c r="AB116" s="129" t="e">
        <f>IF('Indicator Date hidden'!AC117="x","x",AB$2-'Indicator Date hidden'!AC117)</f>
        <v>#REF!</v>
      </c>
      <c r="AC116" s="129" t="e">
        <f>IF('Indicator Date hidden'!AD117="x","x",AC$2-'Indicator Date hidden'!AD117)</f>
        <v>#REF!</v>
      </c>
      <c r="AD116" s="129" t="e">
        <f>IF('Indicator Date hidden'!AE117="x","x",AD$2-'Indicator Date hidden'!AE117)</f>
        <v>#REF!</v>
      </c>
      <c r="AE116" s="129" t="e">
        <f>IF('Indicator Date hidden'!AF117="x","x",AE$2-'Indicator Date hidden'!AF117)</f>
        <v>#REF!</v>
      </c>
      <c r="AF116" s="129" t="e">
        <f>IF('Indicator Date hidden'!AG117="x","x",AF$2-'Indicator Date hidden'!AG117)</f>
        <v>#REF!</v>
      </c>
      <c r="AG116" s="129" t="e">
        <f>IF('Indicator Date hidden'!AH117="x","x",AG$2-'Indicator Date hidden'!AH117)</f>
        <v>#REF!</v>
      </c>
      <c r="AH116" s="129" t="e">
        <f>IF('Indicator Date hidden'!AI117="x","x",AH$2-'Indicator Date hidden'!AI117)</f>
        <v>#REF!</v>
      </c>
      <c r="AI116" s="129" t="e">
        <f>IF('Indicator Date hidden'!AJ117="x","x",AI$2-'Indicator Date hidden'!AJ117)</f>
        <v>#REF!</v>
      </c>
      <c r="AJ116" s="129" t="e">
        <f>IF('Indicator Date hidden'!AK117="x","x",AJ$2-'Indicator Date hidden'!AK117)</f>
        <v>#REF!</v>
      </c>
      <c r="AK116" s="129" t="e">
        <f>IF('Indicator Date hidden'!AL117="x","x",AK$2-'Indicator Date hidden'!AL117)</f>
        <v>#REF!</v>
      </c>
      <c r="AL116" s="129" t="e">
        <f>IF('Indicator Date hidden'!AM117="x","x",AL$2-'Indicator Date hidden'!AM117)</f>
        <v>#REF!</v>
      </c>
      <c r="AM116" s="129" t="e">
        <f>IF('Indicator Date hidden'!AN117="x","x",AM$2-'Indicator Date hidden'!AN117)</f>
        <v>#REF!</v>
      </c>
      <c r="AN116" s="129" t="e">
        <f>IF('Indicator Date hidden'!AO117="x","x",AN$2-'Indicator Date hidden'!AO117)</f>
        <v>#REF!</v>
      </c>
      <c r="AO116" s="129" t="e">
        <f>IF('Indicator Date hidden'!AP117="x","x",AO$2-'Indicator Date hidden'!AP117)</f>
        <v>#REF!</v>
      </c>
      <c r="AP116" s="129" t="e">
        <f>IF('Indicator Date hidden'!AQ117="x","x",AP$2-'Indicator Date hidden'!AQ117)</f>
        <v>#REF!</v>
      </c>
      <c r="AQ116" s="129" t="e">
        <f>IF('Indicator Date hidden'!AR117="x","x",AQ$2-'Indicator Date hidden'!AR117)</f>
        <v>#REF!</v>
      </c>
      <c r="AR116" s="129" t="e">
        <f>IF('Indicator Date hidden'!AS117="x","x",AR$2-'Indicator Date hidden'!AS117)</f>
        <v>#REF!</v>
      </c>
      <c r="AS116" s="129" t="e">
        <f>IF('Indicator Date hidden'!AT117="x","x",AS$2-'Indicator Date hidden'!AT117)</f>
        <v>#REF!</v>
      </c>
      <c r="AT116" s="129" t="e">
        <f>IF('Indicator Date hidden'!AU117="x","x",AT$2-'Indicator Date hidden'!AU117)</f>
        <v>#REF!</v>
      </c>
      <c r="AU116" s="129" t="e">
        <f>IF('Indicator Date hidden'!AV117="x","x",AU$2-'Indicator Date hidden'!AV117)</f>
        <v>#REF!</v>
      </c>
      <c r="AV116" s="129" t="e">
        <f>IF('Indicator Date hidden'!AW117="x","x",AV$2-'Indicator Date hidden'!AW117)</f>
        <v>#REF!</v>
      </c>
      <c r="AW116" s="129" t="e">
        <f>IF('Indicator Date hidden'!AX117="x","x",AW$2-'Indicator Date hidden'!AX117)</f>
        <v>#REF!</v>
      </c>
      <c r="AX116" s="129" t="e">
        <f>IF('Indicator Date hidden'!AY117="x","x",AX$2-'Indicator Date hidden'!AY117)</f>
        <v>#REF!</v>
      </c>
      <c r="AY116" s="129" t="e">
        <f>IF('Indicator Date hidden'!AZ117="x","x",AY$2-'Indicator Date hidden'!AZ117)</f>
        <v>#REF!</v>
      </c>
      <c r="AZ116" s="129" t="e">
        <f>IF('Indicator Date hidden'!BA117="x","x",AZ$2-'Indicator Date hidden'!BA117)</f>
        <v>#REF!</v>
      </c>
      <c r="BA116" s="129" t="e">
        <f>IF('Indicator Date hidden'!BB117="x","x",BA$2-'Indicator Date hidden'!BB117)</f>
        <v>#REF!</v>
      </c>
      <c r="BB116" s="129" t="e">
        <f>IF('Indicator Date hidden'!BC117="x","x",BB$2-'Indicator Date hidden'!BC117)</f>
        <v>#REF!</v>
      </c>
      <c r="BC116" s="129" t="e">
        <f>IF('Indicator Date hidden'!BD117="x","x",BC$2-'Indicator Date hidden'!BD117)</f>
        <v>#REF!</v>
      </c>
      <c r="BD116" s="129" t="e">
        <f>IF('Indicator Date hidden'!BE117="x","x",BD$2-'Indicator Date hidden'!BE117)</f>
        <v>#REF!</v>
      </c>
      <c r="BE116" s="129" t="e">
        <f>IF('Indicator Date hidden'!BF117="x","x",BE$2-'Indicator Date hidden'!BF117)</f>
        <v>#REF!</v>
      </c>
      <c r="BF116" s="129" t="e">
        <f>IF('Indicator Date hidden'!BG117="x","x",BF$2-'Indicator Date hidden'!BG117)</f>
        <v>#REF!</v>
      </c>
      <c r="BG116" s="129" t="e">
        <f>IF('Indicator Date hidden'!BH117="x","x",BG$2-'Indicator Date hidden'!BH117)</f>
        <v>#REF!</v>
      </c>
      <c r="BH116" s="129" t="e">
        <f>IF('Indicator Date hidden'!BI117="x","x",BH$2-'Indicator Date hidden'!BI117)</f>
        <v>#REF!</v>
      </c>
      <c r="BI116" s="129" t="e">
        <f>IF('Indicator Date hidden'!BJ117="x","x",BI$2-'Indicator Date hidden'!BJ117)</f>
        <v>#REF!</v>
      </c>
      <c r="BJ116" s="129" t="e">
        <f>IF('Indicator Date hidden'!BK117="x","x",BJ$2-'Indicator Date hidden'!BK117)</f>
        <v>#REF!</v>
      </c>
      <c r="BK116" s="129" t="e">
        <f>IF('Indicator Date hidden'!BL117="x","x",BK$2-'Indicator Date hidden'!BL117)</f>
        <v>#REF!</v>
      </c>
      <c r="BL116" s="129" t="e">
        <f>IF('Indicator Date hidden'!BM117="x","x",BL$2-'Indicator Date hidden'!BM117)</f>
        <v>#REF!</v>
      </c>
      <c r="BM116" s="129" t="e">
        <f>IF('Indicator Date hidden'!BN117="x","x",BM$2-'Indicator Date hidden'!BN117)</f>
        <v>#REF!</v>
      </c>
      <c r="BN116" s="129" t="e">
        <f>IF('Indicator Date hidden'!BO117="x","x",BN$2-'Indicator Date hidden'!BO117)</f>
        <v>#REF!</v>
      </c>
      <c r="BO116" s="129" t="e">
        <f>IF('Indicator Date hidden'!BP117="x","x",BO$2-'Indicator Date hidden'!BP117)</f>
        <v>#REF!</v>
      </c>
      <c r="BP116" s="129" t="e">
        <f>IF('Indicator Date hidden'!BQ117="x","x",BP$2-'Indicator Date hidden'!BQ117)</f>
        <v>#REF!</v>
      </c>
      <c r="BQ116" s="129" t="e">
        <f>IF('Indicator Date hidden'!BR117="x","x",BQ$2-'Indicator Date hidden'!BR117)</f>
        <v>#REF!</v>
      </c>
      <c r="BR116" s="129" t="e">
        <f>IF('Indicator Date hidden'!BS117="x","x",BR$2-'Indicator Date hidden'!BS117)</f>
        <v>#REF!</v>
      </c>
      <c r="BS116" s="129" t="e">
        <f>IF('Indicator Date hidden'!BT117="x","x",BS$2-'Indicator Date hidden'!BT117)</f>
        <v>#REF!</v>
      </c>
      <c r="BT116" s="129" t="e">
        <f>IF('Indicator Date hidden'!BU117="x","x",BT$2-'Indicator Date hidden'!BU117)</f>
        <v>#REF!</v>
      </c>
      <c r="BU116" s="129" t="e">
        <f>IF('Indicator Date hidden'!BV117="x","x",BU$2-'Indicator Date hidden'!BV117)</f>
        <v>#REF!</v>
      </c>
      <c r="BV116" s="129" t="e">
        <f>IF('Indicator Date hidden'!BW117="x","x",BV$2-'Indicator Date hidden'!BW117)</f>
        <v>#REF!</v>
      </c>
      <c r="BW116" s="129" t="e">
        <f>IF('Indicator Date hidden'!BX117="x","x",BW$2-'Indicator Date hidden'!BX117)</f>
        <v>#REF!</v>
      </c>
      <c r="BX116" s="129" t="e">
        <f>IF('Indicator Date hidden'!BY117="x","x",BX$2-'Indicator Date hidden'!BY117)</f>
        <v>#REF!</v>
      </c>
      <c r="BY116" s="5" t="e">
        <f t="shared" si="15"/>
        <v>#REF!</v>
      </c>
      <c r="BZ116" s="130" t="e">
        <f t="shared" si="16"/>
        <v>#REF!</v>
      </c>
      <c r="CA116" s="5">
        <f t="shared" si="17"/>
        <v>0</v>
      </c>
      <c r="CB116" s="130" t="e">
        <f t="shared" si="18"/>
        <v>#REF!</v>
      </c>
      <c r="CC116" s="133" t="e">
        <f t="shared" si="19"/>
        <v>#REF!</v>
      </c>
    </row>
    <row r="117" spans="1:81" x14ac:dyDescent="0.25">
      <c r="A117" t="s">
        <v>212</v>
      </c>
      <c r="B117" s="129" t="e">
        <f>IF('Indicator Date hidden'!C118="x","x",B$2-'Indicator Date hidden'!C118)</f>
        <v>#REF!</v>
      </c>
      <c r="C117" s="129" t="e">
        <f>IF('Indicator Date hidden'!D118="x","x",C$2-'Indicator Date hidden'!D118)</f>
        <v>#REF!</v>
      </c>
      <c r="D117" s="129" t="e">
        <f>IF('Indicator Date hidden'!E118="x","x",D$2-'Indicator Date hidden'!E118)</f>
        <v>#REF!</v>
      </c>
      <c r="E117" s="129" t="e">
        <f>IF('Indicator Date hidden'!F118="x","x",E$2-'Indicator Date hidden'!F118)</f>
        <v>#REF!</v>
      </c>
      <c r="F117" s="129" t="e">
        <f>IF('Indicator Date hidden'!G118="x","x",F$2-'Indicator Date hidden'!G118)</f>
        <v>#REF!</v>
      </c>
      <c r="G117" s="129" t="e">
        <f>IF('Indicator Date hidden'!H118="x","x",G$2-'Indicator Date hidden'!H118)</f>
        <v>#REF!</v>
      </c>
      <c r="H117" s="129" t="e">
        <f>IF('Indicator Date hidden'!I118="x","x",H$2-'Indicator Date hidden'!I118)</f>
        <v>#REF!</v>
      </c>
      <c r="I117" s="129" t="e">
        <f>IF('Indicator Date hidden'!J118="x","x",I$2-'Indicator Date hidden'!J118)</f>
        <v>#REF!</v>
      </c>
      <c r="J117" s="129" t="e">
        <f>IF('Indicator Date hidden'!K118="x","x",J$2-'Indicator Date hidden'!K118)</f>
        <v>#REF!</v>
      </c>
      <c r="K117" s="129" t="e">
        <f>IF('Indicator Date hidden'!L118="x","x",K$2-'Indicator Date hidden'!L118)</f>
        <v>#REF!</v>
      </c>
      <c r="L117" s="129" t="e">
        <f>IF('Indicator Date hidden'!M118="x","x",L$2-'Indicator Date hidden'!M118)</f>
        <v>#REF!</v>
      </c>
      <c r="M117" s="129" t="e">
        <f>IF('Indicator Date hidden'!N118="x","x",M$2-'Indicator Date hidden'!N118)</f>
        <v>#REF!</v>
      </c>
      <c r="N117" s="129" t="e">
        <f>IF('Indicator Date hidden'!O118="x","x",N$2-'Indicator Date hidden'!O118)</f>
        <v>#REF!</v>
      </c>
      <c r="O117" s="129" t="e">
        <f>IF('Indicator Date hidden'!P118="x","x",O$2-'Indicator Date hidden'!P118)</f>
        <v>#REF!</v>
      </c>
      <c r="P117" s="129" t="e">
        <f>IF('Indicator Date hidden'!Q118="x","x",P$2-'Indicator Date hidden'!Q118)</f>
        <v>#REF!</v>
      </c>
      <c r="Q117" s="129" t="e">
        <f>IF('Indicator Date hidden'!R118="x","x",Q$2-'Indicator Date hidden'!R118)</f>
        <v>#REF!</v>
      </c>
      <c r="R117" s="129" t="e">
        <f>IF('Indicator Date hidden'!S118="x","x",R$2-'Indicator Date hidden'!S118)</f>
        <v>#REF!</v>
      </c>
      <c r="S117" s="129" t="e">
        <f>IF('Indicator Date hidden'!T118="x","x",S$2-'Indicator Date hidden'!T118)</f>
        <v>#REF!</v>
      </c>
      <c r="T117" s="129" t="e">
        <f>IF('Indicator Date hidden'!U118="x","x",T$2-'Indicator Date hidden'!U118)</f>
        <v>#REF!</v>
      </c>
      <c r="U117" s="129" t="e">
        <f>IF('Indicator Date hidden'!V118="x","x",U$2-'Indicator Date hidden'!V118)</f>
        <v>#REF!</v>
      </c>
      <c r="V117" s="129" t="e">
        <f>IF('Indicator Date hidden'!W118="x","x",V$2-'Indicator Date hidden'!W118)</f>
        <v>#REF!</v>
      </c>
      <c r="W117" s="129" t="e">
        <f>IF('Indicator Date hidden'!X118="x","x",W$2-'Indicator Date hidden'!X118)</f>
        <v>#REF!</v>
      </c>
      <c r="X117" s="129" t="e">
        <f>IF('Indicator Date hidden'!Y118="x","x",X$2-'Indicator Date hidden'!Y118)</f>
        <v>#REF!</v>
      </c>
      <c r="Y117" s="129" t="e">
        <f>IF('Indicator Date hidden'!Z118="x","x",Y$2-'Indicator Date hidden'!Z118)</f>
        <v>#REF!</v>
      </c>
      <c r="Z117" s="129" t="e">
        <f>IF('Indicator Date hidden'!AA118="x","x",Z$2-'Indicator Date hidden'!AA118)</f>
        <v>#REF!</v>
      </c>
      <c r="AA117" s="129" t="e">
        <f>IF('Indicator Date hidden'!AB118="x","x",AA$2-'Indicator Date hidden'!AB118)</f>
        <v>#REF!</v>
      </c>
      <c r="AB117" s="129" t="e">
        <f>IF('Indicator Date hidden'!AC118="x","x",AB$2-'Indicator Date hidden'!AC118)</f>
        <v>#REF!</v>
      </c>
      <c r="AC117" s="129" t="e">
        <f>IF('Indicator Date hidden'!AD118="x","x",AC$2-'Indicator Date hidden'!AD118)</f>
        <v>#REF!</v>
      </c>
      <c r="AD117" s="129" t="e">
        <f>IF('Indicator Date hidden'!AE118="x","x",AD$2-'Indicator Date hidden'!AE118)</f>
        <v>#REF!</v>
      </c>
      <c r="AE117" s="129" t="e">
        <f>IF('Indicator Date hidden'!AF118="x","x",AE$2-'Indicator Date hidden'!AF118)</f>
        <v>#REF!</v>
      </c>
      <c r="AF117" s="129" t="e">
        <f>IF('Indicator Date hidden'!AG118="x","x",AF$2-'Indicator Date hidden'!AG118)</f>
        <v>#REF!</v>
      </c>
      <c r="AG117" s="129" t="e">
        <f>IF('Indicator Date hidden'!AH118="x","x",AG$2-'Indicator Date hidden'!AH118)</f>
        <v>#REF!</v>
      </c>
      <c r="AH117" s="129" t="e">
        <f>IF('Indicator Date hidden'!AI118="x","x",AH$2-'Indicator Date hidden'!AI118)</f>
        <v>#REF!</v>
      </c>
      <c r="AI117" s="129" t="e">
        <f>IF('Indicator Date hidden'!AJ118="x","x",AI$2-'Indicator Date hidden'!AJ118)</f>
        <v>#REF!</v>
      </c>
      <c r="AJ117" s="129" t="e">
        <f>IF('Indicator Date hidden'!AK118="x","x",AJ$2-'Indicator Date hidden'!AK118)</f>
        <v>#REF!</v>
      </c>
      <c r="AK117" s="129" t="e">
        <f>IF('Indicator Date hidden'!AL118="x","x",AK$2-'Indicator Date hidden'!AL118)</f>
        <v>#REF!</v>
      </c>
      <c r="AL117" s="129" t="e">
        <f>IF('Indicator Date hidden'!AM118="x","x",AL$2-'Indicator Date hidden'!AM118)</f>
        <v>#REF!</v>
      </c>
      <c r="AM117" s="129" t="e">
        <f>IF('Indicator Date hidden'!AN118="x","x",AM$2-'Indicator Date hidden'!AN118)</f>
        <v>#REF!</v>
      </c>
      <c r="AN117" s="129" t="e">
        <f>IF('Indicator Date hidden'!AO118="x","x",AN$2-'Indicator Date hidden'!AO118)</f>
        <v>#REF!</v>
      </c>
      <c r="AO117" s="129" t="e">
        <f>IF('Indicator Date hidden'!AP118="x","x",AO$2-'Indicator Date hidden'!AP118)</f>
        <v>#REF!</v>
      </c>
      <c r="AP117" s="129" t="e">
        <f>IF('Indicator Date hidden'!AQ118="x","x",AP$2-'Indicator Date hidden'!AQ118)</f>
        <v>#REF!</v>
      </c>
      <c r="AQ117" s="129" t="e">
        <f>IF('Indicator Date hidden'!AR118="x","x",AQ$2-'Indicator Date hidden'!AR118)</f>
        <v>#REF!</v>
      </c>
      <c r="AR117" s="129" t="e">
        <f>IF('Indicator Date hidden'!AS118="x","x",AR$2-'Indicator Date hidden'!AS118)</f>
        <v>#REF!</v>
      </c>
      <c r="AS117" s="129" t="e">
        <f>IF('Indicator Date hidden'!AT118="x","x",AS$2-'Indicator Date hidden'!AT118)</f>
        <v>#REF!</v>
      </c>
      <c r="AT117" s="129" t="e">
        <f>IF('Indicator Date hidden'!AU118="x","x",AT$2-'Indicator Date hidden'!AU118)</f>
        <v>#REF!</v>
      </c>
      <c r="AU117" s="129" t="e">
        <f>IF('Indicator Date hidden'!AV118="x","x",AU$2-'Indicator Date hidden'!AV118)</f>
        <v>#REF!</v>
      </c>
      <c r="AV117" s="129" t="e">
        <f>IF('Indicator Date hidden'!AW118="x","x",AV$2-'Indicator Date hidden'!AW118)</f>
        <v>#REF!</v>
      </c>
      <c r="AW117" s="129" t="e">
        <f>IF('Indicator Date hidden'!AX118="x","x",AW$2-'Indicator Date hidden'!AX118)</f>
        <v>#REF!</v>
      </c>
      <c r="AX117" s="129" t="e">
        <f>IF('Indicator Date hidden'!AY118="x","x",AX$2-'Indicator Date hidden'!AY118)</f>
        <v>#REF!</v>
      </c>
      <c r="AY117" s="129" t="e">
        <f>IF('Indicator Date hidden'!AZ118="x","x",AY$2-'Indicator Date hidden'!AZ118)</f>
        <v>#REF!</v>
      </c>
      <c r="AZ117" s="129" t="e">
        <f>IF('Indicator Date hidden'!BA118="x","x",AZ$2-'Indicator Date hidden'!BA118)</f>
        <v>#REF!</v>
      </c>
      <c r="BA117" s="129" t="e">
        <f>IF('Indicator Date hidden'!BB118="x","x",BA$2-'Indicator Date hidden'!BB118)</f>
        <v>#REF!</v>
      </c>
      <c r="BB117" s="129" t="e">
        <f>IF('Indicator Date hidden'!BC118="x","x",BB$2-'Indicator Date hidden'!BC118)</f>
        <v>#REF!</v>
      </c>
      <c r="BC117" s="129" t="e">
        <f>IF('Indicator Date hidden'!BD118="x","x",BC$2-'Indicator Date hidden'!BD118)</f>
        <v>#REF!</v>
      </c>
      <c r="BD117" s="129" t="e">
        <f>IF('Indicator Date hidden'!BE118="x","x",BD$2-'Indicator Date hidden'!BE118)</f>
        <v>#REF!</v>
      </c>
      <c r="BE117" s="129" t="e">
        <f>IF('Indicator Date hidden'!BF118="x","x",BE$2-'Indicator Date hidden'!BF118)</f>
        <v>#REF!</v>
      </c>
      <c r="BF117" s="129" t="e">
        <f>IF('Indicator Date hidden'!BG118="x","x",BF$2-'Indicator Date hidden'!BG118)</f>
        <v>#REF!</v>
      </c>
      <c r="BG117" s="129" t="e">
        <f>IF('Indicator Date hidden'!BH118="x","x",BG$2-'Indicator Date hidden'!BH118)</f>
        <v>#REF!</v>
      </c>
      <c r="BH117" s="129" t="e">
        <f>IF('Indicator Date hidden'!BI118="x","x",BH$2-'Indicator Date hidden'!BI118)</f>
        <v>#REF!</v>
      </c>
      <c r="BI117" s="129" t="e">
        <f>IF('Indicator Date hidden'!BJ118="x","x",BI$2-'Indicator Date hidden'!BJ118)</f>
        <v>#REF!</v>
      </c>
      <c r="BJ117" s="129" t="e">
        <f>IF('Indicator Date hidden'!BK118="x","x",BJ$2-'Indicator Date hidden'!BK118)</f>
        <v>#REF!</v>
      </c>
      <c r="BK117" s="129" t="e">
        <f>IF('Indicator Date hidden'!BL118="x","x",BK$2-'Indicator Date hidden'!BL118)</f>
        <v>#REF!</v>
      </c>
      <c r="BL117" s="129" t="e">
        <f>IF('Indicator Date hidden'!BM118="x","x",BL$2-'Indicator Date hidden'!BM118)</f>
        <v>#REF!</v>
      </c>
      <c r="BM117" s="129" t="e">
        <f>IF('Indicator Date hidden'!BN118="x","x",BM$2-'Indicator Date hidden'!BN118)</f>
        <v>#REF!</v>
      </c>
      <c r="BN117" s="129" t="e">
        <f>IF('Indicator Date hidden'!BO118="x","x",BN$2-'Indicator Date hidden'!BO118)</f>
        <v>#REF!</v>
      </c>
      <c r="BO117" s="129" t="e">
        <f>IF('Indicator Date hidden'!BP118="x","x",BO$2-'Indicator Date hidden'!BP118)</f>
        <v>#REF!</v>
      </c>
      <c r="BP117" s="129" t="e">
        <f>IF('Indicator Date hidden'!BQ118="x","x",BP$2-'Indicator Date hidden'!BQ118)</f>
        <v>#REF!</v>
      </c>
      <c r="BQ117" s="129" t="e">
        <f>IF('Indicator Date hidden'!BR118="x","x",BQ$2-'Indicator Date hidden'!BR118)</f>
        <v>#REF!</v>
      </c>
      <c r="BR117" s="129" t="e">
        <f>IF('Indicator Date hidden'!BS118="x","x",BR$2-'Indicator Date hidden'!BS118)</f>
        <v>#REF!</v>
      </c>
      <c r="BS117" s="129" t="e">
        <f>IF('Indicator Date hidden'!BT118="x","x",BS$2-'Indicator Date hidden'!BT118)</f>
        <v>#REF!</v>
      </c>
      <c r="BT117" s="129" t="e">
        <f>IF('Indicator Date hidden'!BU118="x","x",BT$2-'Indicator Date hidden'!BU118)</f>
        <v>#REF!</v>
      </c>
      <c r="BU117" s="129" t="e">
        <f>IF('Indicator Date hidden'!BV118="x","x",BU$2-'Indicator Date hidden'!BV118)</f>
        <v>#REF!</v>
      </c>
      <c r="BV117" s="129" t="e">
        <f>IF('Indicator Date hidden'!BW118="x","x",BV$2-'Indicator Date hidden'!BW118)</f>
        <v>#REF!</v>
      </c>
      <c r="BW117" s="129" t="e">
        <f>IF('Indicator Date hidden'!BX118="x","x",BW$2-'Indicator Date hidden'!BX118)</f>
        <v>#REF!</v>
      </c>
      <c r="BX117" s="129" t="e">
        <f>IF('Indicator Date hidden'!BY118="x","x",BX$2-'Indicator Date hidden'!BY118)</f>
        <v>#REF!</v>
      </c>
      <c r="BY117" s="5" t="e">
        <f t="shared" si="15"/>
        <v>#REF!</v>
      </c>
      <c r="BZ117" s="130" t="e">
        <f t="shared" si="16"/>
        <v>#REF!</v>
      </c>
      <c r="CA117" s="5">
        <f t="shared" si="17"/>
        <v>0</v>
      </c>
      <c r="CB117" s="130" t="e">
        <f t="shared" si="18"/>
        <v>#REF!</v>
      </c>
      <c r="CC117" s="133" t="e">
        <f t="shared" si="19"/>
        <v>#REF!</v>
      </c>
    </row>
    <row r="118" spans="1:81" x14ac:dyDescent="0.25">
      <c r="A118" t="s">
        <v>214</v>
      </c>
      <c r="B118" s="129" t="e">
        <f>IF('Indicator Date hidden'!C119="x","x",B$2-'Indicator Date hidden'!C119)</f>
        <v>#REF!</v>
      </c>
      <c r="C118" s="129" t="e">
        <f>IF('Indicator Date hidden'!D119="x","x",C$2-'Indicator Date hidden'!D119)</f>
        <v>#REF!</v>
      </c>
      <c r="D118" s="129" t="e">
        <f>IF('Indicator Date hidden'!E119="x","x",D$2-'Indicator Date hidden'!E119)</f>
        <v>#REF!</v>
      </c>
      <c r="E118" s="129" t="e">
        <f>IF('Indicator Date hidden'!F119="x","x",E$2-'Indicator Date hidden'!F119)</f>
        <v>#REF!</v>
      </c>
      <c r="F118" s="129" t="e">
        <f>IF('Indicator Date hidden'!G119="x","x",F$2-'Indicator Date hidden'!G119)</f>
        <v>#REF!</v>
      </c>
      <c r="G118" s="129" t="e">
        <f>IF('Indicator Date hidden'!H119="x","x",G$2-'Indicator Date hidden'!H119)</f>
        <v>#REF!</v>
      </c>
      <c r="H118" s="129" t="e">
        <f>IF('Indicator Date hidden'!I119="x","x",H$2-'Indicator Date hidden'!I119)</f>
        <v>#REF!</v>
      </c>
      <c r="I118" s="129" t="e">
        <f>IF('Indicator Date hidden'!J119="x","x",I$2-'Indicator Date hidden'!J119)</f>
        <v>#REF!</v>
      </c>
      <c r="J118" s="129" t="e">
        <f>IF('Indicator Date hidden'!K119="x","x",J$2-'Indicator Date hidden'!K119)</f>
        <v>#REF!</v>
      </c>
      <c r="K118" s="129" t="e">
        <f>IF('Indicator Date hidden'!L119="x","x",K$2-'Indicator Date hidden'!L119)</f>
        <v>#REF!</v>
      </c>
      <c r="L118" s="129" t="e">
        <f>IF('Indicator Date hidden'!M119="x","x",L$2-'Indicator Date hidden'!M119)</f>
        <v>#REF!</v>
      </c>
      <c r="M118" s="129" t="e">
        <f>IF('Indicator Date hidden'!N119="x","x",M$2-'Indicator Date hidden'!N119)</f>
        <v>#REF!</v>
      </c>
      <c r="N118" s="129" t="e">
        <f>IF('Indicator Date hidden'!O119="x","x",N$2-'Indicator Date hidden'!O119)</f>
        <v>#REF!</v>
      </c>
      <c r="O118" s="129" t="e">
        <f>IF('Indicator Date hidden'!P119="x","x",O$2-'Indicator Date hidden'!P119)</f>
        <v>#REF!</v>
      </c>
      <c r="P118" s="129" t="e">
        <f>IF('Indicator Date hidden'!Q119="x","x",P$2-'Indicator Date hidden'!Q119)</f>
        <v>#REF!</v>
      </c>
      <c r="Q118" s="129" t="e">
        <f>IF('Indicator Date hidden'!R119="x","x",Q$2-'Indicator Date hidden'!R119)</f>
        <v>#REF!</v>
      </c>
      <c r="R118" s="129" t="e">
        <f>IF('Indicator Date hidden'!S119="x","x",R$2-'Indicator Date hidden'!S119)</f>
        <v>#REF!</v>
      </c>
      <c r="S118" s="129" t="e">
        <f>IF('Indicator Date hidden'!T119="x","x",S$2-'Indicator Date hidden'!T119)</f>
        <v>#REF!</v>
      </c>
      <c r="T118" s="129" t="e">
        <f>IF('Indicator Date hidden'!U119="x","x",T$2-'Indicator Date hidden'!U119)</f>
        <v>#REF!</v>
      </c>
      <c r="U118" s="129" t="e">
        <f>IF('Indicator Date hidden'!V119="x","x",U$2-'Indicator Date hidden'!V119)</f>
        <v>#REF!</v>
      </c>
      <c r="V118" s="129" t="e">
        <f>IF('Indicator Date hidden'!W119="x","x",V$2-'Indicator Date hidden'!W119)</f>
        <v>#REF!</v>
      </c>
      <c r="W118" s="129" t="e">
        <f>IF('Indicator Date hidden'!X119="x","x",W$2-'Indicator Date hidden'!X119)</f>
        <v>#REF!</v>
      </c>
      <c r="X118" s="129" t="e">
        <f>IF('Indicator Date hidden'!Y119="x","x",X$2-'Indicator Date hidden'!Y119)</f>
        <v>#REF!</v>
      </c>
      <c r="Y118" s="129" t="e">
        <f>IF('Indicator Date hidden'!Z119="x","x",Y$2-'Indicator Date hidden'!Z119)</f>
        <v>#REF!</v>
      </c>
      <c r="Z118" s="129" t="e">
        <f>IF('Indicator Date hidden'!AA119="x","x",Z$2-'Indicator Date hidden'!AA119)</f>
        <v>#REF!</v>
      </c>
      <c r="AA118" s="129" t="e">
        <f>IF('Indicator Date hidden'!AB119="x","x",AA$2-'Indicator Date hidden'!AB119)</f>
        <v>#REF!</v>
      </c>
      <c r="AB118" s="129" t="e">
        <f>IF('Indicator Date hidden'!AC119="x","x",AB$2-'Indicator Date hidden'!AC119)</f>
        <v>#REF!</v>
      </c>
      <c r="AC118" s="129" t="e">
        <f>IF('Indicator Date hidden'!AD119="x","x",AC$2-'Indicator Date hidden'!AD119)</f>
        <v>#REF!</v>
      </c>
      <c r="AD118" s="129" t="e">
        <f>IF('Indicator Date hidden'!AE119="x","x",AD$2-'Indicator Date hidden'!AE119)</f>
        <v>#REF!</v>
      </c>
      <c r="AE118" s="129" t="e">
        <f>IF('Indicator Date hidden'!AF119="x","x",AE$2-'Indicator Date hidden'!AF119)</f>
        <v>#REF!</v>
      </c>
      <c r="AF118" s="129" t="e">
        <f>IF('Indicator Date hidden'!AG119="x","x",AF$2-'Indicator Date hidden'!AG119)</f>
        <v>#REF!</v>
      </c>
      <c r="AG118" s="129" t="e">
        <f>IF('Indicator Date hidden'!AH119="x","x",AG$2-'Indicator Date hidden'!AH119)</f>
        <v>#REF!</v>
      </c>
      <c r="AH118" s="129" t="e">
        <f>IF('Indicator Date hidden'!AI119="x","x",AH$2-'Indicator Date hidden'!AI119)</f>
        <v>#REF!</v>
      </c>
      <c r="AI118" s="129" t="e">
        <f>IF('Indicator Date hidden'!AJ119="x","x",AI$2-'Indicator Date hidden'!AJ119)</f>
        <v>#REF!</v>
      </c>
      <c r="AJ118" s="129" t="e">
        <f>IF('Indicator Date hidden'!AK119="x","x",AJ$2-'Indicator Date hidden'!AK119)</f>
        <v>#REF!</v>
      </c>
      <c r="AK118" s="129" t="e">
        <f>IF('Indicator Date hidden'!AL119="x","x",AK$2-'Indicator Date hidden'!AL119)</f>
        <v>#REF!</v>
      </c>
      <c r="AL118" s="129" t="e">
        <f>IF('Indicator Date hidden'!AM119="x","x",AL$2-'Indicator Date hidden'!AM119)</f>
        <v>#REF!</v>
      </c>
      <c r="AM118" s="129" t="e">
        <f>IF('Indicator Date hidden'!AN119="x","x",AM$2-'Indicator Date hidden'!AN119)</f>
        <v>#REF!</v>
      </c>
      <c r="AN118" s="129" t="e">
        <f>IF('Indicator Date hidden'!AO119="x","x",AN$2-'Indicator Date hidden'!AO119)</f>
        <v>#REF!</v>
      </c>
      <c r="AO118" s="129" t="e">
        <f>IF('Indicator Date hidden'!AP119="x","x",AO$2-'Indicator Date hidden'!AP119)</f>
        <v>#REF!</v>
      </c>
      <c r="AP118" s="129" t="e">
        <f>IF('Indicator Date hidden'!AQ119="x","x",AP$2-'Indicator Date hidden'!AQ119)</f>
        <v>#REF!</v>
      </c>
      <c r="AQ118" s="129" t="e">
        <f>IF('Indicator Date hidden'!AR119="x","x",AQ$2-'Indicator Date hidden'!AR119)</f>
        <v>#REF!</v>
      </c>
      <c r="AR118" s="129" t="e">
        <f>IF('Indicator Date hidden'!AS119="x","x",AR$2-'Indicator Date hidden'!AS119)</f>
        <v>#REF!</v>
      </c>
      <c r="AS118" s="129" t="e">
        <f>IF('Indicator Date hidden'!AT119="x","x",AS$2-'Indicator Date hidden'!AT119)</f>
        <v>#REF!</v>
      </c>
      <c r="AT118" s="129" t="e">
        <f>IF('Indicator Date hidden'!AU119="x","x",AT$2-'Indicator Date hidden'!AU119)</f>
        <v>#REF!</v>
      </c>
      <c r="AU118" s="129" t="e">
        <f>IF('Indicator Date hidden'!AV119="x","x",AU$2-'Indicator Date hidden'!AV119)</f>
        <v>#REF!</v>
      </c>
      <c r="AV118" s="129" t="e">
        <f>IF('Indicator Date hidden'!AW119="x","x",AV$2-'Indicator Date hidden'!AW119)</f>
        <v>#REF!</v>
      </c>
      <c r="AW118" s="129" t="e">
        <f>IF('Indicator Date hidden'!AX119="x","x",AW$2-'Indicator Date hidden'!AX119)</f>
        <v>#REF!</v>
      </c>
      <c r="AX118" s="129" t="e">
        <f>IF('Indicator Date hidden'!AY119="x","x",AX$2-'Indicator Date hidden'!AY119)</f>
        <v>#REF!</v>
      </c>
      <c r="AY118" s="129" t="e">
        <f>IF('Indicator Date hidden'!AZ119="x","x",AY$2-'Indicator Date hidden'!AZ119)</f>
        <v>#REF!</v>
      </c>
      <c r="AZ118" s="129" t="e">
        <f>IF('Indicator Date hidden'!BA119="x","x",AZ$2-'Indicator Date hidden'!BA119)</f>
        <v>#REF!</v>
      </c>
      <c r="BA118" s="129" t="e">
        <f>IF('Indicator Date hidden'!BB119="x","x",BA$2-'Indicator Date hidden'!BB119)</f>
        <v>#REF!</v>
      </c>
      <c r="BB118" s="129" t="e">
        <f>IF('Indicator Date hidden'!BC119="x","x",BB$2-'Indicator Date hidden'!BC119)</f>
        <v>#REF!</v>
      </c>
      <c r="BC118" s="129" t="e">
        <f>IF('Indicator Date hidden'!BD119="x","x",BC$2-'Indicator Date hidden'!BD119)</f>
        <v>#REF!</v>
      </c>
      <c r="BD118" s="129" t="e">
        <f>IF('Indicator Date hidden'!BE119="x","x",BD$2-'Indicator Date hidden'!BE119)</f>
        <v>#REF!</v>
      </c>
      <c r="BE118" s="129" t="e">
        <f>IF('Indicator Date hidden'!BF119="x","x",BE$2-'Indicator Date hidden'!BF119)</f>
        <v>#REF!</v>
      </c>
      <c r="BF118" s="129" t="e">
        <f>IF('Indicator Date hidden'!BG119="x","x",BF$2-'Indicator Date hidden'!BG119)</f>
        <v>#REF!</v>
      </c>
      <c r="BG118" s="129" t="e">
        <f>IF('Indicator Date hidden'!BH119="x","x",BG$2-'Indicator Date hidden'!BH119)</f>
        <v>#REF!</v>
      </c>
      <c r="BH118" s="129" t="e">
        <f>IF('Indicator Date hidden'!BI119="x","x",BH$2-'Indicator Date hidden'!BI119)</f>
        <v>#REF!</v>
      </c>
      <c r="BI118" s="129" t="e">
        <f>IF('Indicator Date hidden'!BJ119="x","x",BI$2-'Indicator Date hidden'!BJ119)</f>
        <v>#REF!</v>
      </c>
      <c r="BJ118" s="129" t="e">
        <f>IF('Indicator Date hidden'!BK119="x","x",BJ$2-'Indicator Date hidden'!BK119)</f>
        <v>#REF!</v>
      </c>
      <c r="BK118" s="129" t="e">
        <f>IF('Indicator Date hidden'!BL119="x","x",BK$2-'Indicator Date hidden'!BL119)</f>
        <v>#REF!</v>
      </c>
      <c r="BL118" s="129" t="e">
        <f>IF('Indicator Date hidden'!BM119="x","x",BL$2-'Indicator Date hidden'!BM119)</f>
        <v>#REF!</v>
      </c>
      <c r="BM118" s="129" t="e">
        <f>IF('Indicator Date hidden'!BN119="x","x",BM$2-'Indicator Date hidden'!BN119)</f>
        <v>#REF!</v>
      </c>
      <c r="BN118" s="129" t="e">
        <f>IF('Indicator Date hidden'!BO119="x","x",BN$2-'Indicator Date hidden'!BO119)</f>
        <v>#REF!</v>
      </c>
      <c r="BO118" s="129" t="e">
        <f>IF('Indicator Date hidden'!BP119="x","x",BO$2-'Indicator Date hidden'!BP119)</f>
        <v>#REF!</v>
      </c>
      <c r="BP118" s="129" t="e">
        <f>IF('Indicator Date hidden'!BQ119="x","x",BP$2-'Indicator Date hidden'!BQ119)</f>
        <v>#REF!</v>
      </c>
      <c r="BQ118" s="129" t="e">
        <f>IF('Indicator Date hidden'!BR119="x","x",BQ$2-'Indicator Date hidden'!BR119)</f>
        <v>#REF!</v>
      </c>
      <c r="BR118" s="129" t="e">
        <f>IF('Indicator Date hidden'!BS119="x","x",BR$2-'Indicator Date hidden'!BS119)</f>
        <v>#REF!</v>
      </c>
      <c r="BS118" s="129" t="e">
        <f>IF('Indicator Date hidden'!BT119="x","x",BS$2-'Indicator Date hidden'!BT119)</f>
        <v>#REF!</v>
      </c>
      <c r="BT118" s="129" t="e">
        <f>IF('Indicator Date hidden'!BU119="x","x",BT$2-'Indicator Date hidden'!BU119)</f>
        <v>#REF!</v>
      </c>
      <c r="BU118" s="129" t="e">
        <f>IF('Indicator Date hidden'!BV119="x","x",BU$2-'Indicator Date hidden'!BV119)</f>
        <v>#REF!</v>
      </c>
      <c r="BV118" s="129" t="e">
        <f>IF('Indicator Date hidden'!BW119="x","x",BV$2-'Indicator Date hidden'!BW119)</f>
        <v>#REF!</v>
      </c>
      <c r="BW118" s="129" t="e">
        <f>IF('Indicator Date hidden'!BX119="x","x",BW$2-'Indicator Date hidden'!BX119)</f>
        <v>#REF!</v>
      </c>
      <c r="BX118" s="129" t="e">
        <f>IF('Indicator Date hidden'!BY119="x","x",BX$2-'Indicator Date hidden'!BY119)</f>
        <v>#REF!</v>
      </c>
      <c r="BY118" s="5" t="e">
        <f t="shared" si="15"/>
        <v>#REF!</v>
      </c>
      <c r="BZ118" s="130" t="e">
        <f t="shared" si="16"/>
        <v>#REF!</v>
      </c>
      <c r="CA118" s="5">
        <f t="shared" si="17"/>
        <v>0</v>
      </c>
      <c r="CB118" s="130" t="e">
        <f t="shared" si="18"/>
        <v>#REF!</v>
      </c>
      <c r="CC118" s="133" t="e">
        <f t="shared" si="19"/>
        <v>#REF!</v>
      </c>
    </row>
    <row r="119" spans="1:81" x14ac:dyDescent="0.25">
      <c r="A119" t="s">
        <v>216</v>
      </c>
      <c r="B119" s="129" t="e">
        <f>IF('Indicator Date hidden'!C120="x","x",B$2-'Indicator Date hidden'!C120)</f>
        <v>#REF!</v>
      </c>
      <c r="C119" s="129" t="e">
        <f>IF('Indicator Date hidden'!D120="x","x",C$2-'Indicator Date hidden'!D120)</f>
        <v>#REF!</v>
      </c>
      <c r="D119" s="129" t="e">
        <f>IF('Indicator Date hidden'!E120="x","x",D$2-'Indicator Date hidden'!E120)</f>
        <v>#REF!</v>
      </c>
      <c r="E119" s="129" t="e">
        <f>IF('Indicator Date hidden'!F120="x","x",E$2-'Indicator Date hidden'!F120)</f>
        <v>#REF!</v>
      </c>
      <c r="F119" s="129" t="e">
        <f>IF('Indicator Date hidden'!G120="x","x",F$2-'Indicator Date hidden'!G120)</f>
        <v>#REF!</v>
      </c>
      <c r="G119" s="129" t="e">
        <f>IF('Indicator Date hidden'!H120="x","x",G$2-'Indicator Date hidden'!H120)</f>
        <v>#REF!</v>
      </c>
      <c r="H119" s="129" t="e">
        <f>IF('Indicator Date hidden'!I120="x","x",H$2-'Indicator Date hidden'!I120)</f>
        <v>#REF!</v>
      </c>
      <c r="I119" s="129" t="e">
        <f>IF('Indicator Date hidden'!J120="x","x",I$2-'Indicator Date hidden'!J120)</f>
        <v>#REF!</v>
      </c>
      <c r="J119" s="129" t="e">
        <f>IF('Indicator Date hidden'!K120="x","x",J$2-'Indicator Date hidden'!K120)</f>
        <v>#REF!</v>
      </c>
      <c r="K119" s="129" t="e">
        <f>IF('Indicator Date hidden'!L120="x","x",K$2-'Indicator Date hidden'!L120)</f>
        <v>#REF!</v>
      </c>
      <c r="L119" s="129" t="e">
        <f>IF('Indicator Date hidden'!M120="x","x",L$2-'Indicator Date hidden'!M120)</f>
        <v>#REF!</v>
      </c>
      <c r="M119" s="129" t="e">
        <f>IF('Indicator Date hidden'!N120="x","x",M$2-'Indicator Date hidden'!N120)</f>
        <v>#REF!</v>
      </c>
      <c r="N119" s="129" t="e">
        <f>IF('Indicator Date hidden'!O120="x","x",N$2-'Indicator Date hidden'!O120)</f>
        <v>#REF!</v>
      </c>
      <c r="O119" s="129" t="e">
        <f>IF('Indicator Date hidden'!P120="x","x",O$2-'Indicator Date hidden'!P120)</f>
        <v>#REF!</v>
      </c>
      <c r="P119" s="129" t="e">
        <f>IF('Indicator Date hidden'!Q120="x","x",P$2-'Indicator Date hidden'!Q120)</f>
        <v>#REF!</v>
      </c>
      <c r="Q119" s="129" t="e">
        <f>IF('Indicator Date hidden'!R120="x","x",Q$2-'Indicator Date hidden'!R120)</f>
        <v>#REF!</v>
      </c>
      <c r="R119" s="129" t="e">
        <f>IF('Indicator Date hidden'!S120="x","x",R$2-'Indicator Date hidden'!S120)</f>
        <v>#REF!</v>
      </c>
      <c r="S119" s="129" t="e">
        <f>IF('Indicator Date hidden'!T120="x","x",S$2-'Indicator Date hidden'!T120)</f>
        <v>#REF!</v>
      </c>
      <c r="T119" s="129" t="e">
        <f>IF('Indicator Date hidden'!U120="x","x",T$2-'Indicator Date hidden'!U120)</f>
        <v>#REF!</v>
      </c>
      <c r="U119" s="129" t="e">
        <f>IF('Indicator Date hidden'!V120="x","x",U$2-'Indicator Date hidden'!V120)</f>
        <v>#REF!</v>
      </c>
      <c r="V119" s="129" t="e">
        <f>IF('Indicator Date hidden'!W120="x","x",V$2-'Indicator Date hidden'!W120)</f>
        <v>#REF!</v>
      </c>
      <c r="W119" s="129" t="e">
        <f>IF('Indicator Date hidden'!X120="x","x",W$2-'Indicator Date hidden'!X120)</f>
        <v>#REF!</v>
      </c>
      <c r="X119" s="129" t="e">
        <f>IF('Indicator Date hidden'!Y120="x","x",X$2-'Indicator Date hidden'!Y120)</f>
        <v>#REF!</v>
      </c>
      <c r="Y119" s="129" t="e">
        <f>IF('Indicator Date hidden'!Z120="x","x",Y$2-'Indicator Date hidden'!Z120)</f>
        <v>#REF!</v>
      </c>
      <c r="Z119" s="129" t="e">
        <f>IF('Indicator Date hidden'!AA120="x","x",Z$2-'Indicator Date hidden'!AA120)</f>
        <v>#REF!</v>
      </c>
      <c r="AA119" s="129" t="e">
        <f>IF('Indicator Date hidden'!AB120="x","x",AA$2-'Indicator Date hidden'!AB120)</f>
        <v>#REF!</v>
      </c>
      <c r="AB119" s="129" t="e">
        <f>IF('Indicator Date hidden'!AC120="x","x",AB$2-'Indicator Date hidden'!AC120)</f>
        <v>#REF!</v>
      </c>
      <c r="AC119" s="129" t="e">
        <f>IF('Indicator Date hidden'!AD120="x","x",AC$2-'Indicator Date hidden'!AD120)</f>
        <v>#REF!</v>
      </c>
      <c r="AD119" s="129" t="e">
        <f>IF('Indicator Date hidden'!AE120="x","x",AD$2-'Indicator Date hidden'!AE120)</f>
        <v>#REF!</v>
      </c>
      <c r="AE119" s="129" t="e">
        <f>IF('Indicator Date hidden'!AF120="x","x",AE$2-'Indicator Date hidden'!AF120)</f>
        <v>#REF!</v>
      </c>
      <c r="AF119" s="129" t="e">
        <f>IF('Indicator Date hidden'!AG120="x","x",AF$2-'Indicator Date hidden'!AG120)</f>
        <v>#REF!</v>
      </c>
      <c r="AG119" s="129" t="e">
        <f>IF('Indicator Date hidden'!AH120="x","x",AG$2-'Indicator Date hidden'!AH120)</f>
        <v>#REF!</v>
      </c>
      <c r="AH119" s="129" t="e">
        <f>IF('Indicator Date hidden'!AI120="x","x",AH$2-'Indicator Date hidden'!AI120)</f>
        <v>#REF!</v>
      </c>
      <c r="AI119" s="129" t="e">
        <f>IF('Indicator Date hidden'!AJ120="x","x",AI$2-'Indicator Date hidden'!AJ120)</f>
        <v>#REF!</v>
      </c>
      <c r="AJ119" s="129" t="e">
        <f>IF('Indicator Date hidden'!AK120="x","x",AJ$2-'Indicator Date hidden'!AK120)</f>
        <v>#REF!</v>
      </c>
      <c r="AK119" s="129" t="e">
        <f>IF('Indicator Date hidden'!AL120="x","x",AK$2-'Indicator Date hidden'!AL120)</f>
        <v>#REF!</v>
      </c>
      <c r="AL119" s="129" t="e">
        <f>IF('Indicator Date hidden'!AM120="x","x",AL$2-'Indicator Date hidden'!AM120)</f>
        <v>#REF!</v>
      </c>
      <c r="AM119" s="129" t="e">
        <f>IF('Indicator Date hidden'!AN120="x","x",AM$2-'Indicator Date hidden'!AN120)</f>
        <v>#REF!</v>
      </c>
      <c r="AN119" s="129" t="e">
        <f>IF('Indicator Date hidden'!AO120="x","x",AN$2-'Indicator Date hidden'!AO120)</f>
        <v>#REF!</v>
      </c>
      <c r="AO119" s="129" t="e">
        <f>IF('Indicator Date hidden'!AP120="x","x",AO$2-'Indicator Date hidden'!AP120)</f>
        <v>#REF!</v>
      </c>
      <c r="AP119" s="129" t="e">
        <f>IF('Indicator Date hidden'!AQ120="x","x",AP$2-'Indicator Date hidden'!AQ120)</f>
        <v>#REF!</v>
      </c>
      <c r="AQ119" s="129" t="e">
        <f>IF('Indicator Date hidden'!AR120="x","x",AQ$2-'Indicator Date hidden'!AR120)</f>
        <v>#REF!</v>
      </c>
      <c r="AR119" s="129" t="e">
        <f>IF('Indicator Date hidden'!AS120="x","x",AR$2-'Indicator Date hidden'!AS120)</f>
        <v>#REF!</v>
      </c>
      <c r="AS119" s="129" t="e">
        <f>IF('Indicator Date hidden'!AT120="x","x",AS$2-'Indicator Date hidden'!AT120)</f>
        <v>#REF!</v>
      </c>
      <c r="AT119" s="129" t="e">
        <f>IF('Indicator Date hidden'!AU120="x","x",AT$2-'Indicator Date hidden'!AU120)</f>
        <v>#REF!</v>
      </c>
      <c r="AU119" s="129" t="e">
        <f>IF('Indicator Date hidden'!AV120="x","x",AU$2-'Indicator Date hidden'!AV120)</f>
        <v>#REF!</v>
      </c>
      <c r="AV119" s="129" t="e">
        <f>IF('Indicator Date hidden'!AW120="x","x",AV$2-'Indicator Date hidden'!AW120)</f>
        <v>#REF!</v>
      </c>
      <c r="AW119" s="129" t="e">
        <f>IF('Indicator Date hidden'!AX120="x","x",AW$2-'Indicator Date hidden'!AX120)</f>
        <v>#REF!</v>
      </c>
      <c r="AX119" s="129" t="e">
        <f>IF('Indicator Date hidden'!AY120="x","x",AX$2-'Indicator Date hidden'!AY120)</f>
        <v>#REF!</v>
      </c>
      <c r="AY119" s="129" t="e">
        <f>IF('Indicator Date hidden'!AZ120="x","x",AY$2-'Indicator Date hidden'!AZ120)</f>
        <v>#REF!</v>
      </c>
      <c r="AZ119" s="129" t="e">
        <f>IF('Indicator Date hidden'!BA120="x","x",AZ$2-'Indicator Date hidden'!BA120)</f>
        <v>#REF!</v>
      </c>
      <c r="BA119" s="129" t="e">
        <f>IF('Indicator Date hidden'!BB120="x","x",BA$2-'Indicator Date hidden'!BB120)</f>
        <v>#REF!</v>
      </c>
      <c r="BB119" s="129" t="e">
        <f>IF('Indicator Date hidden'!BC120="x","x",BB$2-'Indicator Date hidden'!BC120)</f>
        <v>#REF!</v>
      </c>
      <c r="BC119" s="129" t="e">
        <f>IF('Indicator Date hidden'!BD120="x","x",BC$2-'Indicator Date hidden'!BD120)</f>
        <v>#REF!</v>
      </c>
      <c r="BD119" s="129" t="e">
        <f>IF('Indicator Date hidden'!BE120="x","x",BD$2-'Indicator Date hidden'!BE120)</f>
        <v>#REF!</v>
      </c>
      <c r="BE119" s="129" t="e">
        <f>IF('Indicator Date hidden'!BF120="x","x",BE$2-'Indicator Date hidden'!BF120)</f>
        <v>#REF!</v>
      </c>
      <c r="BF119" s="129" t="e">
        <f>IF('Indicator Date hidden'!BG120="x","x",BF$2-'Indicator Date hidden'!BG120)</f>
        <v>#REF!</v>
      </c>
      <c r="BG119" s="129" t="e">
        <f>IF('Indicator Date hidden'!BH120="x","x",BG$2-'Indicator Date hidden'!BH120)</f>
        <v>#REF!</v>
      </c>
      <c r="BH119" s="129" t="e">
        <f>IF('Indicator Date hidden'!BI120="x","x",BH$2-'Indicator Date hidden'!BI120)</f>
        <v>#REF!</v>
      </c>
      <c r="BI119" s="129" t="e">
        <f>IF('Indicator Date hidden'!BJ120="x","x",BI$2-'Indicator Date hidden'!BJ120)</f>
        <v>#REF!</v>
      </c>
      <c r="BJ119" s="129" t="e">
        <f>IF('Indicator Date hidden'!BK120="x","x",BJ$2-'Indicator Date hidden'!BK120)</f>
        <v>#REF!</v>
      </c>
      <c r="BK119" s="129" t="e">
        <f>IF('Indicator Date hidden'!BL120="x","x",BK$2-'Indicator Date hidden'!BL120)</f>
        <v>#REF!</v>
      </c>
      <c r="BL119" s="129" t="e">
        <f>IF('Indicator Date hidden'!BM120="x","x",BL$2-'Indicator Date hidden'!BM120)</f>
        <v>#REF!</v>
      </c>
      <c r="BM119" s="129" t="e">
        <f>IF('Indicator Date hidden'!BN120="x","x",BM$2-'Indicator Date hidden'!BN120)</f>
        <v>#REF!</v>
      </c>
      <c r="BN119" s="129" t="e">
        <f>IF('Indicator Date hidden'!BO120="x","x",BN$2-'Indicator Date hidden'!BO120)</f>
        <v>#REF!</v>
      </c>
      <c r="BO119" s="129" t="e">
        <f>IF('Indicator Date hidden'!BP120="x","x",BO$2-'Indicator Date hidden'!BP120)</f>
        <v>#REF!</v>
      </c>
      <c r="BP119" s="129" t="e">
        <f>IF('Indicator Date hidden'!BQ120="x","x",BP$2-'Indicator Date hidden'!BQ120)</f>
        <v>#REF!</v>
      </c>
      <c r="BQ119" s="129" t="e">
        <f>IF('Indicator Date hidden'!BR120="x","x",BQ$2-'Indicator Date hidden'!BR120)</f>
        <v>#REF!</v>
      </c>
      <c r="BR119" s="129" t="e">
        <f>IF('Indicator Date hidden'!BS120="x","x",BR$2-'Indicator Date hidden'!BS120)</f>
        <v>#REF!</v>
      </c>
      <c r="BS119" s="129" t="e">
        <f>IF('Indicator Date hidden'!BT120="x","x",BS$2-'Indicator Date hidden'!BT120)</f>
        <v>#REF!</v>
      </c>
      <c r="BT119" s="129" t="e">
        <f>IF('Indicator Date hidden'!BU120="x","x",BT$2-'Indicator Date hidden'!BU120)</f>
        <v>#REF!</v>
      </c>
      <c r="BU119" s="129" t="e">
        <f>IF('Indicator Date hidden'!BV120="x","x",BU$2-'Indicator Date hidden'!BV120)</f>
        <v>#REF!</v>
      </c>
      <c r="BV119" s="129" t="e">
        <f>IF('Indicator Date hidden'!BW120="x","x",BV$2-'Indicator Date hidden'!BW120)</f>
        <v>#REF!</v>
      </c>
      <c r="BW119" s="129" t="e">
        <f>IF('Indicator Date hidden'!BX120="x","x",BW$2-'Indicator Date hidden'!BX120)</f>
        <v>#REF!</v>
      </c>
      <c r="BX119" s="129" t="e">
        <f>IF('Indicator Date hidden'!BY120="x","x",BX$2-'Indicator Date hidden'!BY120)</f>
        <v>#REF!</v>
      </c>
      <c r="BY119" s="5" t="e">
        <f t="shared" si="15"/>
        <v>#REF!</v>
      </c>
      <c r="BZ119" s="130" t="e">
        <f t="shared" si="16"/>
        <v>#REF!</v>
      </c>
      <c r="CA119" s="5">
        <f t="shared" si="17"/>
        <v>0</v>
      </c>
      <c r="CB119" s="130" t="e">
        <f t="shared" si="18"/>
        <v>#REF!</v>
      </c>
      <c r="CC119" s="133" t="e">
        <f t="shared" si="19"/>
        <v>#REF!</v>
      </c>
    </row>
    <row r="120" spans="1:81" x14ac:dyDescent="0.25">
      <c r="A120" t="s">
        <v>218</v>
      </c>
      <c r="B120" s="129" t="e">
        <f>IF('Indicator Date hidden'!C121="x","x",B$2-'Indicator Date hidden'!C121)</f>
        <v>#REF!</v>
      </c>
      <c r="C120" s="129" t="e">
        <f>IF('Indicator Date hidden'!D121="x","x",C$2-'Indicator Date hidden'!D121)</f>
        <v>#REF!</v>
      </c>
      <c r="D120" s="129" t="e">
        <f>IF('Indicator Date hidden'!E121="x","x",D$2-'Indicator Date hidden'!E121)</f>
        <v>#REF!</v>
      </c>
      <c r="E120" s="129" t="e">
        <f>IF('Indicator Date hidden'!F121="x","x",E$2-'Indicator Date hidden'!F121)</f>
        <v>#REF!</v>
      </c>
      <c r="F120" s="129" t="e">
        <f>IF('Indicator Date hidden'!G121="x","x",F$2-'Indicator Date hidden'!G121)</f>
        <v>#REF!</v>
      </c>
      <c r="G120" s="129" t="e">
        <f>IF('Indicator Date hidden'!H121="x","x",G$2-'Indicator Date hidden'!H121)</f>
        <v>#REF!</v>
      </c>
      <c r="H120" s="129" t="e">
        <f>IF('Indicator Date hidden'!I121="x","x",H$2-'Indicator Date hidden'!I121)</f>
        <v>#REF!</v>
      </c>
      <c r="I120" s="129" t="e">
        <f>IF('Indicator Date hidden'!J121="x","x",I$2-'Indicator Date hidden'!J121)</f>
        <v>#REF!</v>
      </c>
      <c r="J120" s="129" t="e">
        <f>IF('Indicator Date hidden'!K121="x","x",J$2-'Indicator Date hidden'!K121)</f>
        <v>#REF!</v>
      </c>
      <c r="K120" s="129" t="e">
        <f>IF('Indicator Date hidden'!L121="x","x",K$2-'Indicator Date hidden'!L121)</f>
        <v>#REF!</v>
      </c>
      <c r="L120" s="129" t="e">
        <f>IF('Indicator Date hidden'!M121="x","x",L$2-'Indicator Date hidden'!M121)</f>
        <v>#REF!</v>
      </c>
      <c r="M120" s="129" t="e">
        <f>IF('Indicator Date hidden'!N121="x","x",M$2-'Indicator Date hidden'!N121)</f>
        <v>#REF!</v>
      </c>
      <c r="N120" s="129" t="e">
        <f>IF('Indicator Date hidden'!O121="x","x",N$2-'Indicator Date hidden'!O121)</f>
        <v>#REF!</v>
      </c>
      <c r="O120" s="129" t="e">
        <f>IF('Indicator Date hidden'!P121="x","x",O$2-'Indicator Date hidden'!P121)</f>
        <v>#REF!</v>
      </c>
      <c r="P120" s="129" t="e">
        <f>IF('Indicator Date hidden'!Q121="x","x",P$2-'Indicator Date hidden'!Q121)</f>
        <v>#REF!</v>
      </c>
      <c r="Q120" s="129" t="e">
        <f>IF('Indicator Date hidden'!R121="x","x",Q$2-'Indicator Date hidden'!R121)</f>
        <v>#REF!</v>
      </c>
      <c r="R120" s="129" t="e">
        <f>IF('Indicator Date hidden'!S121="x","x",R$2-'Indicator Date hidden'!S121)</f>
        <v>#REF!</v>
      </c>
      <c r="S120" s="129" t="e">
        <f>IF('Indicator Date hidden'!T121="x","x",S$2-'Indicator Date hidden'!T121)</f>
        <v>#REF!</v>
      </c>
      <c r="T120" s="129" t="e">
        <f>IF('Indicator Date hidden'!U121="x","x",T$2-'Indicator Date hidden'!U121)</f>
        <v>#REF!</v>
      </c>
      <c r="U120" s="129" t="e">
        <f>IF('Indicator Date hidden'!V121="x","x",U$2-'Indicator Date hidden'!V121)</f>
        <v>#REF!</v>
      </c>
      <c r="V120" s="129" t="e">
        <f>IF('Indicator Date hidden'!W121="x","x",V$2-'Indicator Date hidden'!W121)</f>
        <v>#REF!</v>
      </c>
      <c r="W120" s="129" t="e">
        <f>IF('Indicator Date hidden'!X121="x","x",W$2-'Indicator Date hidden'!X121)</f>
        <v>#REF!</v>
      </c>
      <c r="X120" s="129" t="e">
        <f>IF('Indicator Date hidden'!Y121="x","x",X$2-'Indicator Date hidden'!Y121)</f>
        <v>#REF!</v>
      </c>
      <c r="Y120" s="129" t="e">
        <f>IF('Indicator Date hidden'!Z121="x","x",Y$2-'Indicator Date hidden'!Z121)</f>
        <v>#REF!</v>
      </c>
      <c r="Z120" s="129" t="e">
        <f>IF('Indicator Date hidden'!AA121="x","x",Z$2-'Indicator Date hidden'!AA121)</f>
        <v>#REF!</v>
      </c>
      <c r="AA120" s="129" t="e">
        <f>IF('Indicator Date hidden'!AB121="x","x",AA$2-'Indicator Date hidden'!AB121)</f>
        <v>#REF!</v>
      </c>
      <c r="AB120" s="129" t="e">
        <f>IF('Indicator Date hidden'!AC121="x","x",AB$2-'Indicator Date hidden'!AC121)</f>
        <v>#REF!</v>
      </c>
      <c r="AC120" s="129" t="e">
        <f>IF('Indicator Date hidden'!AD121="x","x",AC$2-'Indicator Date hidden'!AD121)</f>
        <v>#REF!</v>
      </c>
      <c r="AD120" s="129" t="e">
        <f>IF('Indicator Date hidden'!AE121="x","x",AD$2-'Indicator Date hidden'!AE121)</f>
        <v>#REF!</v>
      </c>
      <c r="AE120" s="129" t="e">
        <f>IF('Indicator Date hidden'!AF121="x","x",AE$2-'Indicator Date hidden'!AF121)</f>
        <v>#REF!</v>
      </c>
      <c r="AF120" s="129" t="e">
        <f>IF('Indicator Date hidden'!AG121="x","x",AF$2-'Indicator Date hidden'!AG121)</f>
        <v>#REF!</v>
      </c>
      <c r="AG120" s="129" t="e">
        <f>IF('Indicator Date hidden'!AH121="x","x",AG$2-'Indicator Date hidden'!AH121)</f>
        <v>#REF!</v>
      </c>
      <c r="AH120" s="129" t="e">
        <f>IF('Indicator Date hidden'!AI121="x","x",AH$2-'Indicator Date hidden'!AI121)</f>
        <v>#REF!</v>
      </c>
      <c r="AI120" s="129" t="e">
        <f>IF('Indicator Date hidden'!AJ121="x","x",AI$2-'Indicator Date hidden'!AJ121)</f>
        <v>#REF!</v>
      </c>
      <c r="AJ120" s="129" t="e">
        <f>IF('Indicator Date hidden'!AK121="x","x",AJ$2-'Indicator Date hidden'!AK121)</f>
        <v>#REF!</v>
      </c>
      <c r="AK120" s="129" t="e">
        <f>IF('Indicator Date hidden'!AL121="x","x",AK$2-'Indicator Date hidden'!AL121)</f>
        <v>#REF!</v>
      </c>
      <c r="AL120" s="129" t="e">
        <f>IF('Indicator Date hidden'!AM121="x","x",AL$2-'Indicator Date hidden'!AM121)</f>
        <v>#REF!</v>
      </c>
      <c r="AM120" s="129" t="e">
        <f>IF('Indicator Date hidden'!AN121="x","x",AM$2-'Indicator Date hidden'!AN121)</f>
        <v>#REF!</v>
      </c>
      <c r="AN120" s="129" t="e">
        <f>IF('Indicator Date hidden'!AO121="x","x",AN$2-'Indicator Date hidden'!AO121)</f>
        <v>#REF!</v>
      </c>
      <c r="AO120" s="129" t="e">
        <f>IF('Indicator Date hidden'!AP121="x","x",AO$2-'Indicator Date hidden'!AP121)</f>
        <v>#REF!</v>
      </c>
      <c r="AP120" s="129" t="e">
        <f>IF('Indicator Date hidden'!AQ121="x","x",AP$2-'Indicator Date hidden'!AQ121)</f>
        <v>#REF!</v>
      </c>
      <c r="AQ120" s="129" t="e">
        <f>IF('Indicator Date hidden'!AR121="x","x",AQ$2-'Indicator Date hidden'!AR121)</f>
        <v>#REF!</v>
      </c>
      <c r="AR120" s="129" t="e">
        <f>IF('Indicator Date hidden'!AS121="x","x",AR$2-'Indicator Date hidden'!AS121)</f>
        <v>#REF!</v>
      </c>
      <c r="AS120" s="129" t="e">
        <f>IF('Indicator Date hidden'!AT121="x","x",AS$2-'Indicator Date hidden'!AT121)</f>
        <v>#REF!</v>
      </c>
      <c r="AT120" s="129" t="e">
        <f>IF('Indicator Date hidden'!AU121="x","x",AT$2-'Indicator Date hidden'!AU121)</f>
        <v>#REF!</v>
      </c>
      <c r="AU120" s="129" t="e">
        <f>IF('Indicator Date hidden'!AV121="x","x",AU$2-'Indicator Date hidden'!AV121)</f>
        <v>#REF!</v>
      </c>
      <c r="AV120" s="129" t="e">
        <f>IF('Indicator Date hidden'!AW121="x","x",AV$2-'Indicator Date hidden'!AW121)</f>
        <v>#REF!</v>
      </c>
      <c r="AW120" s="129" t="e">
        <f>IF('Indicator Date hidden'!AX121="x","x",AW$2-'Indicator Date hidden'!AX121)</f>
        <v>#REF!</v>
      </c>
      <c r="AX120" s="129" t="e">
        <f>IF('Indicator Date hidden'!AY121="x","x",AX$2-'Indicator Date hidden'!AY121)</f>
        <v>#REF!</v>
      </c>
      <c r="AY120" s="129" t="e">
        <f>IF('Indicator Date hidden'!AZ121="x","x",AY$2-'Indicator Date hidden'!AZ121)</f>
        <v>#REF!</v>
      </c>
      <c r="AZ120" s="129" t="e">
        <f>IF('Indicator Date hidden'!BA121="x","x",AZ$2-'Indicator Date hidden'!BA121)</f>
        <v>#REF!</v>
      </c>
      <c r="BA120" s="129" t="e">
        <f>IF('Indicator Date hidden'!BB121="x","x",BA$2-'Indicator Date hidden'!BB121)</f>
        <v>#REF!</v>
      </c>
      <c r="BB120" s="129" t="e">
        <f>IF('Indicator Date hidden'!BC121="x","x",BB$2-'Indicator Date hidden'!BC121)</f>
        <v>#REF!</v>
      </c>
      <c r="BC120" s="129" t="e">
        <f>IF('Indicator Date hidden'!BD121="x","x",BC$2-'Indicator Date hidden'!BD121)</f>
        <v>#REF!</v>
      </c>
      <c r="BD120" s="129" t="e">
        <f>IF('Indicator Date hidden'!BE121="x","x",BD$2-'Indicator Date hidden'!BE121)</f>
        <v>#REF!</v>
      </c>
      <c r="BE120" s="129" t="e">
        <f>IF('Indicator Date hidden'!BF121="x","x",BE$2-'Indicator Date hidden'!BF121)</f>
        <v>#REF!</v>
      </c>
      <c r="BF120" s="129" t="e">
        <f>IF('Indicator Date hidden'!BG121="x","x",BF$2-'Indicator Date hidden'!BG121)</f>
        <v>#REF!</v>
      </c>
      <c r="BG120" s="129" t="e">
        <f>IF('Indicator Date hidden'!BH121="x","x",BG$2-'Indicator Date hidden'!BH121)</f>
        <v>#REF!</v>
      </c>
      <c r="BH120" s="129" t="e">
        <f>IF('Indicator Date hidden'!BI121="x","x",BH$2-'Indicator Date hidden'!BI121)</f>
        <v>#REF!</v>
      </c>
      <c r="BI120" s="129" t="e">
        <f>IF('Indicator Date hidden'!BJ121="x","x",BI$2-'Indicator Date hidden'!BJ121)</f>
        <v>#REF!</v>
      </c>
      <c r="BJ120" s="129" t="e">
        <f>IF('Indicator Date hidden'!BK121="x","x",BJ$2-'Indicator Date hidden'!BK121)</f>
        <v>#REF!</v>
      </c>
      <c r="BK120" s="129" t="e">
        <f>IF('Indicator Date hidden'!BL121="x","x",BK$2-'Indicator Date hidden'!BL121)</f>
        <v>#REF!</v>
      </c>
      <c r="BL120" s="129" t="e">
        <f>IF('Indicator Date hidden'!BM121="x","x",BL$2-'Indicator Date hidden'!BM121)</f>
        <v>#REF!</v>
      </c>
      <c r="BM120" s="129" t="e">
        <f>IF('Indicator Date hidden'!BN121="x","x",BM$2-'Indicator Date hidden'!BN121)</f>
        <v>#REF!</v>
      </c>
      <c r="BN120" s="129" t="e">
        <f>IF('Indicator Date hidden'!BO121="x","x",BN$2-'Indicator Date hidden'!BO121)</f>
        <v>#REF!</v>
      </c>
      <c r="BO120" s="129" t="e">
        <f>IF('Indicator Date hidden'!BP121="x","x",BO$2-'Indicator Date hidden'!BP121)</f>
        <v>#REF!</v>
      </c>
      <c r="BP120" s="129" t="e">
        <f>IF('Indicator Date hidden'!BQ121="x","x",BP$2-'Indicator Date hidden'!BQ121)</f>
        <v>#REF!</v>
      </c>
      <c r="BQ120" s="129" t="e">
        <f>IF('Indicator Date hidden'!BR121="x","x",BQ$2-'Indicator Date hidden'!BR121)</f>
        <v>#REF!</v>
      </c>
      <c r="BR120" s="129" t="e">
        <f>IF('Indicator Date hidden'!BS121="x","x",BR$2-'Indicator Date hidden'!BS121)</f>
        <v>#REF!</v>
      </c>
      <c r="BS120" s="129" t="e">
        <f>IF('Indicator Date hidden'!BT121="x","x",BS$2-'Indicator Date hidden'!BT121)</f>
        <v>#REF!</v>
      </c>
      <c r="BT120" s="129" t="e">
        <f>IF('Indicator Date hidden'!BU121="x","x",BT$2-'Indicator Date hidden'!BU121)</f>
        <v>#REF!</v>
      </c>
      <c r="BU120" s="129" t="e">
        <f>IF('Indicator Date hidden'!BV121="x","x",BU$2-'Indicator Date hidden'!BV121)</f>
        <v>#REF!</v>
      </c>
      <c r="BV120" s="129" t="e">
        <f>IF('Indicator Date hidden'!BW121="x","x",BV$2-'Indicator Date hidden'!BW121)</f>
        <v>#REF!</v>
      </c>
      <c r="BW120" s="129" t="e">
        <f>IF('Indicator Date hidden'!BX121="x","x",BW$2-'Indicator Date hidden'!BX121)</f>
        <v>#REF!</v>
      </c>
      <c r="BX120" s="129" t="e">
        <f>IF('Indicator Date hidden'!BY121="x","x",BX$2-'Indicator Date hidden'!BY121)</f>
        <v>#REF!</v>
      </c>
      <c r="BY120" s="5" t="e">
        <f t="shared" si="15"/>
        <v>#REF!</v>
      </c>
      <c r="BZ120" s="130" t="e">
        <f t="shared" si="16"/>
        <v>#REF!</v>
      </c>
      <c r="CA120" s="5">
        <f t="shared" si="17"/>
        <v>0</v>
      </c>
      <c r="CB120" s="130" t="e">
        <f t="shared" si="18"/>
        <v>#REF!</v>
      </c>
      <c r="CC120" s="133" t="e">
        <f t="shared" si="19"/>
        <v>#REF!</v>
      </c>
    </row>
    <row r="121" spans="1:81" x14ac:dyDescent="0.25">
      <c r="A121" t="s">
        <v>219</v>
      </c>
      <c r="B121" s="129" t="e">
        <f>IF('Indicator Date hidden'!C122="x","x",B$2-'Indicator Date hidden'!C122)</f>
        <v>#REF!</v>
      </c>
      <c r="C121" s="129" t="e">
        <f>IF('Indicator Date hidden'!D122="x","x",C$2-'Indicator Date hidden'!D122)</f>
        <v>#REF!</v>
      </c>
      <c r="D121" s="129" t="e">
        <f>IF('Indicator Date hidden'!E122="x","x",D$2-'Indicator Date hidden'!E122)</f>
        <v>#REF!</v>
      </c>
      <c r="E121" s="129" t="e">
        <f>IF('Indicator Date hidden'!F122="x","x",E$2-'Indicator Date hidden'!F122)</f>
        <v>#REF!</v>
      </c>
      <c r="F121" s="129" t="e">
        <f>IF('Indicator Date hidden'!G122="x","x",F$2-'Indicator Date hidden'!G122)</f>
        <v>#REF!</v>
      </c>
      <c r="G121" s="129" t="e">
        <f>IF('Indicator Date hidden'!H122="x","x",G$2-'Indicator Date hidden'!H122)</f>
        <v>#REF!</v>
      </c>
      <c r="H121" s="129" t="e">
        <f>IF('Indicator Date hidden'!I122="x","x",H$2-'Indicator Date hidden'!I122)</f>
        <v>#REF!</v>
      </c>
      <c r="I121" s="129" t="e">
        <f>IF('Indicator Date hidden'!J122="x","x",I$2-'Indicator Date hidden'!J122)</f>
        <v>#REF!</v>
      </c>
      <c r="J121" s="129" t="e">
        <f>IF('Indicator Date hidden'!K122="x","x",J$2-'Indicator Date hidden'!K122)</f>
        <v>#REF!</v>
      </c>
      <c r="K121" s="129" t="e">
        <f>IF('Indicator Date hidden'!L122="x","x",K$2-'Indicator Date hidden'!L122)</f>
        <v>#REF!</v>
      </c>
      <c r="L121" s="129" t="e">
        <f>IF('Indicator Date hidden'!M122="x","x",L$2-'Indicator Date hidden'!M122)</f>
        <v>#REF!</v>
      </c>
      <c r="M121" s="129" t="e">
        <f>IF('Indicator Date hidden'!N122="x","x",M$2-'Indicator Date hidden'!N122)</f>
        <v>#REF!</v>
      </c>
      <c r="N121" s="129" t="e">
        <f>IF('Indicator Date hidden'!O122="x","x",N$2-'Indicator Date hidden'!O122)</f>
        <v>#REF!</v>
      </c>
      <c r="O121" s="129" t="e">
        <f>IF('Indicator Date hidden'!P122="x","x",O$2-'Indicator Date hidden'!P122)</f>
        <v>#REF!</v>
      </c>
      <c r="P121" s="129" t="e">
        <f>IF('Indicator Date hidden'!Q122="x","x",P$2-'Indicator Date hidden'!Q122)</f>
        <v>#REF!</v>
      </c>
      <c r="Q121" s="129" t="e">
        <f>IF('Indicator Date hidden'!R122="x","x",Q$2-'Indicator Date hidden'!R122)</f>
        <v>#REF!</v>
      </c>
      <c r="R121" s="129" t="e">
        <f>IF('Indicator Date hidden'!S122="x","x",R$2-'Indicator Date hidden'!S122)</f>
        <v>#REF!</v>
      </c>
      <c r="S121" s="129" t="e">
        <f>IF('Indicator Date hidden'!T122="x","x",S$2-'Indicator Date hidden'!T122)</f>
        <v>#REF!</v>
      </c>
      <c r="T121" s="129" t="e">
        <f>IF('Indicator Date hidden'!U122="x","x",T$2-'Indicator Date hidden'!U122)</f>
        <v>#REF!</v>
      </c>
      <c r="U121" s="129" t="e">
        <f>IF('Indicator Date hidden'!V122="x","x",U$2-'Indicator Date hidden'!V122)</f>
        <v>#REF!</v>
      </c>
      <c r="V121" s="129" t="e">
        <f>IF('Indicator Date hidden'!W122="x","x",V$2-'Indicator Date hidden'!W122)</f>
        <v>#REF!</v>
      </c>
      <c r="W121" s="129" t="e">
        <f>IF('Indicator Date hidden'!X122="x","x",W$2-'Indicator Date hidden'!X122)</f>
        <v>#REF!</v>
      </c>
      <c r="X121" s="129" t="e">
        <f>IF('Indicator Date hidden'!Y122="x","x",X$2-'Indicator Date hidden'!Y122)</f>
        <v>#REF!</v>
      </c>
      <c r="Y121" s="129" t="e">
        <f>IF('Indicator Date hidden'!Z122="x","x",Y$2-'Indicator Date hidden'!Z122)</f>
        <v>#REF!</v>
      </c>
      <c r="Z121" s="129" t="e">
        <f>IF('Indicator Date hidden'!AA122="x","x",Z$2-'Indicator Date hidden'!AA122)</f>
        <v>#REF!</v>
      </c>
      <c r="AA121" s="129" t="e">
        <f>IF('Indicator Date hidden'!AB122="x","x",AA$2-'Indicator Date hidden'!AB122)</f>
        <v>#REF!</v>
      </c>
      <c r="AB121" s="129" t="e">
        <f>IF('Indicator Date hidden'!AC122="x","x",AB$2-'Indicator Date hidden'!AC122)</f>
        <v>#REF!</v>
      </c>
      <c r="AC121" s="129" t="e">
        <f>IF('Indicator Date hidden'!AD122="x","x",AC$2-'Indicator Date hidden'!AD122)</f>
        <v>#REF!</v>
      </c>
      <c r="AD121" s="129" t="e">
        <f>IF('Indicator Date hidden'!AE122="x","x",AD$2-'Indicator Date hidden'!AE122)</f>
        <v>#REF!</v>
      </c>
      <c r="AE121" s="129" t="e">
        <f>IF('Indicator Date hidden'!AF122="x","x",AE$2-'Indicator Date hidden'!AF122)</f>
        <v>#REF!</v>
      </c>
      <c r="AF121" s="129" t="e">
        <f>IF('Indicator Date hidden'!AG122="x","x",AF$2-'Indicator Date hidden'!AG122)</f>
        <v>#REF!</v>
      </c>
      <c r="AG121" s="129" t="e">
        <f>IF('Indicator Date hidden'!AH122="x","x",AG$2-'Indicator Date hidden'!AH122)</f>
        <v>#REF!</v>
      </c>
      <c r="AH121" s="129" t="e">
        <f>IF('Indicator Date hidden'!AI122="x","x",AH$2-'Indicator Date hidden'!AI122)</f>
        <v>#REF!</v>
      </c>
      <c r="AI121" s="129" t="e">
        <f>IF('Indicator Date hidden'!AJ122="x","x",AI$2-'Indicator Date hidden'!AJ122)</f>
        <v>#REF!</v>
      </c>
      <c r="AJ121" s="129" t="e">
        <f>IF('Indicator Date hidden'!AK122="x","x",AJ$2-'Indicator Date hidden'!AK122)</f>
        <v>#REF!</v>
      </c>
      <c r="AK121" s="129" t="e">
        <f>IF('Indicator Date hidden'!AL122="x","x",AK$2-'Indicator Date hidden'!AL122)</f>
        <v>#REF!</v>
      </c>
      <c r="AL121" s="129" t="e">
        <f>IF('Indicator Date hidden'!AM122="x","x",AL$2-'Indicator Date hidden'!AM122)</f>
        <v>#REF!</v>
      </c>
      <c r="AM121" s="129" t="e">
        <f>IF('Indicator Date hidden'!AN122="x","x",AM$2-'Indicator Date hidden'!AN122)</f>
        <v>#REF!</v>
      </c>
      <c r="AN121" s="129" t="e">
        <f>IF('Indicator Date hidden'!AO122="x","x",AN$2-'Indicator Date hidden'!AO122)</f>
        <v>#REF!</v>
      </c>
      <c r="AO121" s="129" t="e">
        <f>IF('Indicator Date hidden'!AP122="x","x",AO$2-'Indicator Date hidden'!AP122)</f>
        <v>#REF!</v>
      </c>
      <c r="AP121" s="129" t="e">
        <f>IF('Indicator Date hidden'!AQ122="x","x",AP$2-'Indicator Date hidden'!AQ122)</f>
        <v>#REF!</v>
      </c>
      <c r="AQ121" s="129" t="e">
        <f>IF('Indicator Date hidden'!AR122="x","x",AQ$2-'Indicator Date hidden'!AR122)</f>
        <v>#REF!</v>
      </c>
      <c r="AR121" s="129" t="e">
        <f>IF('Indicator Date hidden'!AS122="x","x",AR$2-'Indicator Date hidden'!AS122)</f>
        <v>#REF!</v>
      </c>
      <c r="AS121" s="129" t="e">
        <f>IF('Indicator Date hidden'!AT122="x","x",AS$2-'Indicator Date hidden'!AT122)</f>
        <v>#REF!</v>
      </c>
      <c r="AT121" s="129" t="e">
        <f>IF('Indicator Date hidden'!AU122="x","x",AT$2-'Indicator Date hidden'!AU122)</f>
        <v>#REF!</v>
      </c>
      <c r="AU121" s="129" t="e">
        <f>IF('Indicator Date hidden'!AV122="x","x",AU$2-'Indicator Date hidden'!AV122)</f>
        <v>#REF!</v>
      </c>
      <c r="AV121" s="129" t="e">
        <f>IF('Indicator Date hidden'!AW122="x","x",AV$2-'Indicator Date hidden'!AW122)</f>
        <v>#REF!</v>
      </c>
      <c r="AW121" s="129" t="e">
        <f>IF('Indicator Date hidden'!AX122="x","x",AW$2-'Indicator Date hidden'!AX122)</f>
        <v>#REF!</v>
      </c>
      <c r="AX121" s="129" t="e">
        <f>IF('Indicator Date hidden'!AY122="x","x",AX$2-'Indicator Date hidden'!AY122)</f>
        <v>#REF!</v>
      </c>
      <c r="AY121" s="129" t="e">
        <f>IF('Indicator Date hidden'!AZ122="x","x",AY$2-'Indicator Date hidden'!AZ122)</f>
        <v>#REF!</v>
      </c>
      <c r="AZ121" s="129" t="e">
        <f>IF('Indicator Date hidden'!BA122="x","x",AZ$2-'Indicator Date hidden'!BA122)</f>
        <v>#REF!</v>
      </c>
      <c r="BA121" s="129" t="e">
        <f>IF('Indicator Date hidden'!BB122="x","x",BA$2-'Indicator Date hidden'!BB122)</f>
        <v>#REF!</v>
      </c>
      <c r="BB121" s="129" t="e">
        <f>IF('Indicator Date hidden'!BC122="x","x",BB$2-'Indicator Date hidden'!BC122)</f>
        <v>#REF!</v>
      </c>
      <c r="BC121" s="129" t="e">
        <f>IF('Indicator Date hidden'!BD122="x","x",BC$2-'Indicator Date hidden'!BD122)</f>
        <v>#REF!</v>
      </c>
      <c r="BD121" s="129" t="e">
        <f>IF('Indicator Date hidden'!BE122="x","x",BD$2-'Indicator Date hidden'!BE122)</f>
        <v>#REF!</v>
      </c>
      <c r="BE121" s="129" t="e">
        <f>IF('Indicator Date hidden'!BF122="x","x",BE$2-'Indicator Date hidden'!BF122)</f>
        <v>#REF!</v>
      </c>
      <c r="BF121" s="129" t="e">
        <f>IF('Indicator Date hidden'!BG122="x","x",BF$2-'Indicator Date hidden'!BG122)</f>
        <v>#REF!</v>
      </c>
      <c r="BG121" s="129" t="e">
        <f>IF('Indicator Date hidden'!BH122="x","x",BG$2-'Indicator Date hidden'!BH122)</f>
        <v>#REF!</v>
      </c>
      <c r="BH121" s="129" t="e">
        <f>IF('Indicator Date hidden'!BI122="x","x",BH$2-'Indicator Date hidden'!BI122)</f>
        <v>#REF!</v>
      </c>
      <c r="BI121" s="129" t="e">
        <f>IF('Indicator Date hidden'!BJ122="x","x",BI$2-'Indicator Date hidden'!BJ122)</f>
        <v>#REF!</v>
      </c>
      <c r="BJ121" s="129" t="e">
        <f>IF('Indicator Date hidden'!BK122="x","x",BJ$2-'Indicator Date hidden'!BK122)</f>
        <v>#REF!</v>
      </c>
      <c r="BK121" s="129" t="e">
        <f>IF('Indicator Date hidden'!BL122="x","x",BK$2-'Indicator Date hidden'!BL122)</f>
        <v>#REF!</v>
      </c>
      <c r="BL121" s="129" t="e">
        <f>IF('Indicator Date hidden'!BM122="x","x",BL$2-'Indicator Date hidden'!BM122)</f>
        <v>#REF!</v>
      </c>
      <c r="BM121" s="129" t="e">
        <f>IF('Indicator Date hidden'!BN122="x","x",BM$2-'Indicator Date hidden'!BN122)</f>
        <v>#REF!</v>
      </c>
      <c r="BN121" s="129" t="e">
        <f>IF('Indicator Date hidden'!BO122="x","x",BN$2-'Indicator Date hidden'!BO122)</f>
        <v>#REF!</v>
      </c>
      <c r="BO121" s="129" t="e">
        <f>IF('Indicator Date hidden'!BP122="x","x",BO$2-'Indicator Date hidden'!BP122)</f>
        <v>#REF!</v>
      </c>
      <c r="BP121" s="129" t="e">
        <f>IF('Indicator Date hidden'!BQ122="x","x",BP$2-'Indicator Date hidden'!BQ122)</f>
        <v>#REF!</v>
      </c>
      <c r="BQ121" s="129" t="e">
        <f>IF('Indicator Date hidden'!BR122="x","x",BQ$2-'Indicator Date hidden'!BR122)</f>
        <v>#REF!</v>
      </c>
      <c r="BR121" s="129" t="e">
        <f>IF('Indicator Date hidden'!BS122="x","x",BR$2-'Indicator Date hidden'!BS122)</f>
        <v>#REF!</v>
      </c>
      <c r="BS121" s="129" t="e">
        <f>IF('Indicator Date hidden'!BT122="x","x",BS$2-'Indicator Date hidden'!BT122)</f>
        <v>#REF!</v>
      </c>
      <c r="BT121" s="129" t="e">
        <f>IF('Indicator Date hidden'!BU122="x","x",BT$2-'Indicator Date hidden'!BU122)</f>
        <v>#REF!</v>
      </c>
      <c r="BU121" s="129" t="e">
        <f>IF('Indicator Date hidden'!BV122="x","x",BU$2-'Indicator Date hidden'!BV122)</f>
        <v>#REF!</v>
      </c>
      <c r="BV121" s="129" t="e">
        <f>IF('Indicator Date hidden'!BW122="x","x",BV$2-'Indicator Date hidden'!BW122)</f>
        <v>#REF!</v>
      </c>
      <c r="BW121" s="129" t="e">
        <f>IF('Indicator Date hidden'!BX122="x","x",BW$2-'Indicator Date hidden'!BX122)</f>
        <v>#REF!</v>
      </c>
      <c r="BX121" s="129" t="e">
        <f>IF('Indicator Date hidden'!BY122="x","x",BX$2-'Indicator Date hidden'!BY122)</f>
        <v>#REF!</v>
      </c>
      <c r="BY121" s="5" t="e">
        <f t="shared" si="15"/>
        <v>#REF!</v>
      </c>
      <c r="BZ121" s="130" t="e">
        <f t="shared" si="16"/>
        <v>#REF!</v>
      </c>
      <c r="CA121" s="5">
        <f t="shared" si="17"/>
        <v>0</v>
      </c>
      <c r="CB121" s="130" t="e">
        <f t="shared" si="18"/>
        <v>#REF!</v>
      </c>
      <c r="CC121" s="133" t="e">
        <f t="shared" si="19"/>
        <v>#REF!</v>
      </c>
    </row>
    <row r="122" spans="1:81" x14ac:dyDescent="0.25">
      <c r="A122" t="s">
        <v>221</v>
      </c>
      <c r="B122" s="129" t="e">
        <f>IF('Indicator Date hidden'!C123="x","x",B$2-'Indicator Date hidden'!C123)</f>
        <v>#REF!</v>
      </c>
      <c r="C122" s="129" t="e">
        <f>IF('Indicator Date hidden'!D123="x","x",C$2-'Indicator Date hidden'!D123)</f>
        <v>#REF!</v>
      </c>
      <c r="D122" s="129" t="e">
        <f>IF('Indicator Date hidden'!E123="x","x",D$2-'Indicator Date hidden'!E123)</f>
        <v>#REF!</v>
      </c>
      <c r="E122" s="129" t="e">
        <f>IF('Indicator Date hidden'!F123="x","x",E$2-'Indicator Date hidden'!F123)</f>
        <v>#REF!</v>
      </c>
      <c r="F122" s="129" t="e">
        <f>IF('Indicator Date hidden'!G123="x","x",F$2-'Indicator Date hidden'!G123)</f>
        <v>#REF!</v>
      </c>
      <c r="G122" s="129" t="e">
        <f>IF('Indicator Date hidden'!H123="x","x",G$2-'Indicator Date hidden'!H123)</f>
        <v>#REF!</v>
      </c>
      <c r="H122" s="129" t="e">
        <f>IF('Indicator Date hidden'!I123="x","x",H$2-'Indicator Date hidden'!I123)</f>
        <v>#REF!</v>
      </c>
      <c r="I122" s="129" t="e">
        <f>IF('Indicator Date hidden'!J123="x","x",I$2-'Indicator Date hidden'!J123)</f>
        <v>#REF!</v>
      </c>
      <c r="J122" s="129" t="e">
        <f>IF('Indicator Date hidden'!K123="x","x",J$2-'Indicator Date hidden'!K123)</f>
        <v>#REF!</v>
      </c>
      <c r="K122" s="129" t="e">
        <f>IF('Indicator Date hidden'!L123="x","x",K$2-'Indicator Date hidden'!L123)</f>
        <v>#REF!</v>
      </c>
      <c r="L122" s="129" t="e">
        <f>IF('Indicator Date hidden'!M123="x","x",L$2-'Indicator Date hidden'!M123)</f>
        <v>#REF!</v>
      </c>
      <c r="M122" s="129" t="e">
        <f>IF('Indicator Date hidden'!N123="x","x",M$2-'Indicator Date hidden'!N123)</f>
        <v>#REF!</v>
      </c>
      <c r="N122" s="129" t="e">
        <f>IF('Indicator Date hidden'!O123="x","x",N$2-'Indicator Date hidden'!O123)</f>
        <v>#REF!</v>
      </c>
      <c r="O122" s="129" t="e">
        <f>IF('Indicator Date hidden'!P123="x","x",O$2-'Indicator Date hidden'!P123)</f>
        <v>#REF!</v>
      </c>
      <c r="P122" s="129" t="e">
        <f>IF('Indicator Date hidden'!Q123="x","x",P$2-'Indicator Date hidden'!Q123)</f>
        <v>#REF!</v>
      </c>
      <c r="Q122" s="129" t="e">
        <f>IF('Indicator Date hidden'!R123="x","x",Q$2-'Indicator Date hidden'!R123)</f>
        <v>#REF!</v>
      </c>
      <c r="R122" s="129" t="e">
        <f>IF('Indicator Date hidden'!S123="x","x",R$2-'Indicator Date hidden'!S123)</f>
        <v>#REF!</v>
      </c>
      <c r="S122" s="129" t="e">
        <f>IF('Indicator Date hidden'!T123="x","x",S$2-'Indicator Date hidden'!T123)</f>
        <v>#REF!</v>
      </c>
      <c r="T122" s="129" t="e">
        <f>IF('Indicator Date hidden'!U123="x","x",T$2-'Indicator Date hidden'!U123)</f>
        <v>#REF!</v>
      </c>
      <c r="U122" s="129" t="e">
        <f>IF('Indicator Date hidden'!V123="x","x",U$2-'Indicator Date hidden'!V123)</f>
        <v>#REF!</v>
      </c>
      <c r="V122" s="129" t="e">
        <f>IF('Indicator Date hidden'!W123="x","x",V$2-'Indicator Date hidden'!W123)</f>
        <v>#REF!</v>
      </c>
      <c r="W122" s="129" t="e">
        <f>IF('Indicator Date hidden'!X123="x","x",W$2-'Indicator Date hidden'!X123)</f>
        <v>#REF!</v>
      </c>
      <c r="X122" s="129" t="e">
        <f>IF('Indicator Date hidden'!Y123="x","x",X$2-'Indicator Date hidden'!Y123)</f>
        <v>#REF!</v>
      </c>
      <c r="Y122" s="129" t="e">
        <f>IF('Indicator Date hidden'!Z123="x","x",Y$2-'Indicator Date hidden'!Z123)</f>
        <v>#REF!</v>
      </c>
      <c r="Z122" s="129" t="e">
        <f>IF('Indicator Date hidden'!AA123="x","x",Z$2-'Indicator Date hidden'!AA123)</f>
        <v>#REF!</v>
      </c>
      <c r="AA122" s="129" t="e">
        <f>IF('Indicator Date hidden'!AB123="x","x",AA$2-'Indicator Date hidden'!AB123)</f>
        <v>#REF!</v>
      </c>
      <c r="AB122" s="129" t="e">
        <f>IF('Indicator Date hidden'!AC123="x","x",AB$2-'Indicator Date hidden'!AC123)</f>
        <v>#REF!</v>
      </c>
      <c r="AC122" s="129" t="e">
        <f>IF('Indicator Date hidden'!AD123="x","x",AC$2-'Indicator Date hidden'!AD123)</f>
        <v>#REF!</v>
      </c>
      <c r="AD122" s="129" t="e">
        <f>IF('Indicator Date hidden'!AE123="x","x",AD$2-'Indicator Date hidden'!AE123)</f>
        <v>#REF!</v>
      </c>
      <c r="AE122" s="129" t="e">
        <f>IF('Indicator Date hidden'!AF123="x","x",AE$2-'Indicator Date hidden'!AF123)</f>
        <v>#REF!</v>
      </c>
      <c r="AF122" s="129" t="e">
        <f>IF('Indicator Date hidden'!AG123="x","x",AF$2-'Indicator Date hidden'!AG123)</f>
        <v>#REF!</v>
      </c>
      <c r="AG122" s="129" t="e">
        <f>IF('Indicator Date hidden'!AH123="x","x",AG$2-'Indicator Date hidden'!AH123)</f>
        <v>#REF!</v>
      </c>
      <c r="AH122" s="129" t="e">
        <f>IF('Indicator Date hidden'!AI123="x","x",AH$2-'Indicator Date hidden'!AI123)</f>
        <v>#REF!</v>
      </c>
      <c r="AI122" s="129" t="e">
        <f>IF('Indicator Date hidden'!AJ123="x","x",AI$2-'Indicator Date hidden'!AJ123)</f>
        <v>#REF!</v>
      </c>
      <c r="AJ122" s="129" t="e">
        <f>IF('Indicator Date hidden'!AK123="x","x",AJ$2-'Indicator Date hidden'!AK123)</f>
        <v>#REF!</v>
      </c>
      <c r="AK122" s="129" t="e">
        <f>IF('Indicator Date hidden'!AL123="x","x",AK$2-'Indicator Date hidden'!AL123)</f>
        <v>#REF!</v>
      </c>
      <c r="AL122" s="129" t="e">
        <f>IF('Indicator Date hidden'!AM123="x","x",AL$2-'Indicator Date hidden'!AM123)</f>
        <v>#REF!</v>
      </c>
      <c r="AM122" s="129" t="e">
        <f>IF('Indicator Date hidden'!AN123="x","x",AM$2-'Indicator Date hidden'!AN123)</f>
        <v>#REF!</v>
      </c>
      <c r="AN122" s="129" t="e">
        <f>IF('Indicator Date hidden'!AO123="x","x",AN$2-'Indicator Date hidden'!AO123)</f>
        <v>#REF!</v>
      </c>
      <c r="AO122" s="129" t="e">
        <f>IF('Indicator Date hidden'!AP123="x","x",AO$2-'Indicator Date hidden'!AP123)</f>
        <v>#REF!</v>
      </c>
      <c r="AP122" s="129" t="e">
        <f>IF('Indicator Date hidden'!AQ123="x","x",AP$2-'Indicator Date hidden'!AQ123)</f>
        <v>#REF!</v>
      </c>
      <c r="AQ122" s="129" t="e">
        <f>IF('Indicator Date hidden'!AR123="x","x",AQ$2-'Indicator Date hidden'!AR123)</f>
        <v>#REF!</v>
      </c>
      <c r="AR122" s="129" t="e">
        <f>IF('Indicator Date hidden'!AS123="x","x",AR$2-'Indicator Date hidden'!AS123)</f>
        <v>#REF!</v>
      </c>
      <c r="AS122" s="129" t="e">
        <f>IF('Indicator Date hidden'!AT123="x","x",AS$2-'Indicator Date hidden'!AT123)</f>
        <v>#REF!</v>
      </c>
      <c r="AT122" s="129" t="e">
        <f>IF('Indicator Date hidden'!AU123="x","x",AT$2-'Indicator Date hidden'!AU123)</f>
        <v>#REF!</v>
      </c>
      <c r="AU122" s="129" t="e">
        <f>IF('Indicator Date hidden'!AV123="x","x",AU$2-'Indicator Date hidden'!AV123)</f>
        <v>#REF!</v>
      </c>
      <c r="AV122" s="129" t="e">
        <f>IF('Indicator Date hidden'!AW123="x","x",AV$2-'Indicator Date hidden'!AW123)</f>
        <v>#REF!</v>
      </c>
      <c r="AW122" s="129" t="e">
        <f>IF('Indicator Date hidden'!AX123="x","x",AW$2-'Indicator Date hidden'!AX123)</f>
        <v>#REF!</v>
      </c>
      <c r="AX122" s="129" t="e">
        <f>IF('Indicator Date hidden'!AY123="x","x",AX$2-'Indicator Date hidden'!AY123)</f>
        <v>#REF!</v>
      </c>
      <c r="AY122" s="129" t="e">
        <f>IF('Indicator Date hidden'!AZ123="x","x",AY$2-'Indicator Date hidden'!AZ123)</f>
        <v>#REF!</v>
      </c>
      <c r="AZ122" s="129" t="e">
        <f>IF('Indicator Date hidden'!BA123="x","x",AZ$2-'Indicator Date hidden'!BA123)</f>
        <v>#REF!</v>
      </c>
      <c r="BA122" s="129" t="e">
        <f>IF('Indicator Date hidden'!BB123="x","x",BA$2-'Indicator Date hidden'!BB123)</f>
        <v>#REF!</v>
      </c>
      <c r="BB122" s="129" t="e">
        <f>IF('Indicator Date hidden'!BC123="x","x",BB$2-'Indicator Date hidden'!BC123)</f>
        <v>#REF!</v>
      </c>
      <c r="BC122" s="129" t="e">
        <f>IF('Indicator Date hidden'!BD123="x","x",BC$2-'Indicator Date hidden'!BD123)</f>
        <v>#REF!</v>
      </c>
      <c r="BD122" s="129" t="e">
        <f>IF('Indicator Date hidden'!BE123="x","x",BD$2-'Indicator Date hidden'!BE123)</f>
        <v>#REF!</v>
      </c>
      <c r="BE122" s="129" t="e">
        <f>IF('Indicator Date hidden'!BF123="x","x",BE$2-'Indicator Date hidden'!BF123)</f>
        <v>#REF!</v>
      </c>
      <c r="BF122" s="129" t="e">
        <f>IF('Indicator Date hidden'!BG123="x","x",BF$2-'Indicator Date hidden'!BG123)</f>
        <v>#REF!</v>
      </c>
      <c r="BG122" s="129" t="e">
        <f>IF('Indicator Date hidden'!BH123="x","x",BG$2-'Indicator Date hidden'!BH123)</f>
        <v>#REF!</v>
      </c>
      <c r="BH122" s="129" t="e">
        <f>IF('Indicator Date hidden'!BI123="x","x",BH$2-'Indicator Date hidden'!BI123)</f>
        <v>#REF!</v>
      </c>
      <c r="BI122" s="129" t="e">
        <f>IF('Indicator Date hidden'!BJ123="x","x",BI$2-'Indicator Date hidden'!BJ123)</f>
        <v>#REF!</v>
      </c>
      <c r="BJ122" s="129" t="e">
        <f>IF('Indicator Date hidden'!BK123="x","x",BJ$2-'Indicator Date hidden'!BK123)</f>
        <v>#REF!</v>
      </c>
      <c r="BK122" s="129" t="e">
        <f>IF('Indicator Date hidden'!BL123="x","x",BK$2-'Indicator Date hidden'!BL123)</f>
        <v>#REF!</v>
      </c>
      <c r="BL122" s="129" t="e">
        <f>IF('Indicator Date hidden'!BM123="x","x",BL$2-'Indicator Date hidden'!BM123)</f>
        <v>#REF!</v>
      </c>
      <c r="BM122" s="129" t="e">
        <f>IF('Indicator Date hidden'!BN123="x","x",BM$2-'Indicator Date hidden'!BN123)</f>
        <v>#REF!</v>
      </c>
      <c r="BN122" s="129" t="e">
        <f>IF('Indicator Date hidden'!BO123="x","x",BN$2-'Indicator Date hidden'!BO123)</f>
        <v>#REF!</v>
      </c>
      <c r="BO122" s="129" t="e">
        <f>IF('Indicator Date hidden'!BP123="x","x",BO$2-'Indicator Date hidden'!BP123)</f>
        <v>#REF!</v>
      </c>
      <c r="BP122" s="129" t="e">
        <f>IF('Indicator Date hidden'!BQ123="x","x",BP$2-'Indicator Date hidden'!BQ123)</f>
        <v>#REF!</v>
      </c>
      <c r="BQ122" s="129" t="e">
        <f>IF('Indicator Date hidden'!BR123="x","x",BQ$2-'Indicator Date hidden'!BR123)</f>
        <v>#REF!</v>
      </c>
      <c r="BR122" s="129" t="e">
        <f>IF('Indicator Date hidden'!BS123="x","x",BR$2-'Indicator Date hidden'!BS123)</f>
        <v>#REF!</v>
      </c>
      <c r="BS122" s="129" t="e">
        <f>IF('Indicator Date hidden'!BT123="x","x",BS$2-'Indicator Date hidden'!BT123)</f>
        <v>#REF!</v>
      </c>
      <c r="BT122" s="129" t="e">
        <f>IF('Indicator Date hidden'!BU123="x","x",BT$2-'Indicator Date hidden'!BU123)</f>
        <v>#REF!</v>
      </c>
      <c r="BU122" s="129" t="e">
        <f>IF('Indicator Date hidden'!BV123="x","x",BU$2-'Indicator Date hidden'!BV123)</f>
        <v>#REF!</v>
      </c>
      <c r="BV122" s="129" t="e">
        <f>IF('Indicator Date hidden'!BW123="x","x",BV$2-'Indicator Date hidden'!BW123)</f>
        <v>#REF!</v>
      </c>
      <c r="BW122" s="129" t="e">
        <f>IF('Indicator Date hidden'!BX123="x","x",BW$2-'Indicator Date hidden'!BX123)</f>
        <v>#REF!</v>
      </c>
      <c r="BX122" s="129" t="e">
        <f>IF('Indicator Date hidden'!BY123="x","x",BX$2-'Indicator Date hidden'!BY123)</f>
        <v>#REF!</v>
      </c>
      <c r="BY122" s="5" t="e">
        <f t="shared" si="15"/>
        <v>#REF!</v>
      </c>
      <c r="BZ122" s="130" t="e">
        <f t="shared" si="16"/>
        <v>#REF!</v>
      </c>
      <c r="CA122" s="5">
        <f t="shared" si="17"/>
        <v>0</v>
      </c>
      <c r="CB122" s="130" t="e">
        <f t="shared" si="18"/>
        <v>#REF!</v>
      </c>
      <c r="CC122" s="133" t="e">
        <f t="shared" si="19"/>
        <v>#REF!</v>
      </c>
    </row>
    <row r="123" spans="1:81" x14ac:dyDescent="0.25">
      <c r="A123" t="s">
        <v>223</v>
      </c>
      <c r="B123" s="129" t="e">
        <f>IF('Indicator Date hidden'!C124="x","x",B$2-'Indicator Date hidden'!C124)</f>
        <v>#REF!</v>
      </c>
      <c r="C123" s="129" t="e">
        <f>IF('Indicator Date hidden'!D124="x","x",C$2-'Indicator Date hidden'!D124)</f>
        <v>#REF!</v>
      </c>
      <c r="D123" s="129" t="e">
        <f>IF('Indicator Date hidden'!E124="x","x",D$2-'Indicator Date hidden'!E124)</f>
        <v>#REF!</v>
      </c>
      <c r="E123" s="129" t="e">
        <f>IF('Indicator Date hidden'!F124="x","x",E$2-'Indicator Date hidden'!F124)</f>
        <v>#REF!</v>
      </c>
      <c r="F123" s="129" t="e">
        <f>IF('Indicator Date hidden'!G124="x","x",F$2-'Indicator Date hidden'!G124)</f>
        <v>#REF!</v>
      </c>
      <c r="G123" s="129" t="e">
        <f>IF('Indicator Date hidden'!H124="x","x",G$2-'Indicator Date hidden'!H124)</f>
        <v>#REF!</v>
      </c>
      <c r="H123" s="129" t="e">
        <f>IF('Indicator Date hidden'!I124="x","x",H$2-'Indicator Date hidden'!I124)</f>
        <v>#REF!</v>
      </c>
      <c r="I123" s="129" t="e">
        <f>IF('Indicator Date hidden'!J124="x","x",I$2-'Indicator Date hidden'!J124)</f>
        <v>#REF!</v>
      </c>
      <c r="J123" s="129" t="e">
        <f>IF('Indicator Date hidden'!K124="x","x",J$2-'Indicator Date hidden'!K124)</f>
        <v>#REF!</v>
      </c>
      <c r="K123" s="129" t="e">
        <f>IF('Indicator Date hidden'!L124="x","x",K$2-'Indicator Date hidden'!L124)</f>
        <v>#REF!</v>
      </c>
      <c r="L123" s="129" t="e">
        <f>IF('Indicator Date hidden'!M124="x","x",L$2-'Indicator Date hidden'!M124)</f>
        <v>#REF!</v>
      </c>
      <c r="M123" s="129" t="e">
        <f>IF('Indicator Date hidden'!N124="x","x",M$2-'Indicator Date hidden'!N124)</f>
        <v>#REF!</v>
      </c>
      <c r="N123" s="129" t="e">
        <f>IF('Indicator Date hidden'!O124="x","x",N$2-'Indicator Date hidden'!O124)</f>
        <v>#REF!</v>
      </c>
      <c r="O123" s="129" t="e">
        <f>IF('Indicator Date hidden'!P124="x","x",O$2-'Indicator Date hidden'!P124)</f>
        <v>#REF!</v>
      </c>
      <c r="P123" s="129" t="e">
        <f>IF('Indicator Date hidden'!Q124="x","x",P$2-'Indicator Date hidden'!Q124)</f>
        <v>#REF!</v>
      </c>
      <c r="Q123" s="129" t="e">
        <f>IF('Indicator Date hidden'!R124="x","x",Q$2-'Indicator Date hidden'!R124)</f>
        <v>#REF!</v>
      </c>
      <c r="R123" s="129" t="e">
        <f>IF('Indicator Date hidden'!S124="x","x",R$2-'Indicator Date hidden'!S124)</f>
        <v>#REF!</v>
      </c>
      <c r="S123" s="129" t="e">
        <f>IF('Indicator Date hidden'!T124="x","x",S$2-'Indicator Date hidden'!T124)</f>
        <v>#REF!</v>
      </c>
      <c r="T123" s="129" t="e">
        <f>IF('Indicator Date hidden'!U124="x","x",T$2-'Indicator Date hidden'!U124)</f>
        <v>#REF!</v>
      </c>
      <c r="U123" s="129" t="e">
        <f>IF('Indicator Date hidden'!V124="x","x",U$2-'Indicator Date hidden'!V124)</f>
        <v>#REF!</v>
      </c>
      <c r="V123" s="129" t="e">
        <f>IF('Indicator Date hidden'!W124="x","x",V$2-'Indicator Date hidden'!W124)</f>
        <v>#REF!</v>
      </c>
      <c r="W123" s="129" t="e">
        <f>IF('Indicator Date hidden'!X124="x","x",W$2-'Indicator Date hidden'!X124)</f>
        <v>#REF!</v>
      </c>
      <c r="X123" s="129" t="e">
        <f>IF('Indicator Date hidden'!Y124="x","x",X$2-'Indicator Date hidden'!Y124)</f>
        <v>#REF!</v>
      </c>
      <c r="Y123" s="129" t="e">
        <f>IF('Indicator Date hidden'!Z124="x","x",Y$2-'Indicator Date hidden'!Z124)</f>
        <v>#REF!</v>
      </c>
      <c r="Z123" s="129" t="e">
        <f>IF('Indicator Date hidden'!AA124="x","x",Z$2-'Indicator Date hidden'!AA124)</f>
        <v>#REF!</v>
      </c>
      <c r="AA123" s="129" t="e">
        <f>IF('Indicator Date hidden'!AB124="x","x",AA$2-'Indicator Date hidden'!AB124)</f>
        <v>#REF!</v>
      </c>
      <c r="AB123" s="129" t="e">
        <f>IF('Indicator Date hidden'!AC124="x","x",AB$2-'Indicator Date hidden'!AC124)</f>
        <v>#REF!</v>
      </c>
      <c r="AC123" s="129" t="e">
        <f>IF('Indicator Date hidden'!AD124="x","x",AC$2-'Indicator Date hidden'!AD124)</f>
        <v>#REF!</v>
      </c>
      <c r="AD123" s="129" t="e">
        <f>IF('Indicator Date hidden'!AE124="x","x",AD$2-'Indicator Date hidden'!AE124)</f>
        <v>#REF!</v>
      </c>
      <c r="AE123" s="129" t="e">
        <f>IF('Indicator Date hidden'!AF124="x","x",AE$2-'Indicator Date hidden'!AF124)</f>
        <v>#REF!</v>
      </c>
      <c r="AF123" s="129" t="e">
        <f>IF('Indicator Date hidden'!AG124="x","x",AF$2-'Indicator Date hidden'!AG124)</f>
        <v>#REF!</v>
      </c>
      <c r="AG123" s="129" t="e">
        <f>IF('Indicator Date hidden'!AH124="x","x",AG$2-'Indicator Date hidden'!AH124)</f>
        <v>#REF!</v>
      </c>
      <c r="AH123" s="129" t="e">
        <f>IF('Indicator Date hidden'!AI124="x","x",AH$2-'Indicator Date hidden'!AI124)</f>
        <v>#REF!</v>
      </c>
      <c r="AI123" s="129" t="e">
        <f>IF('Indicator Date hidden'!AJ124="x","x",AI$2-'Indicator Date hidden'!AJ124)</f>
        <v>#REF!</v>
      </c>
      <c r="AJ123" s="129" t="e">
        <f>IF('Indicator Date hidden'!AK124="x","x",AJ$2-'Indicator Date hidden'!AK124)</f>
        <v>#REF!</v>
      </c>
      <c r="AK123" s="129" t="e">
        <f>IF('Indicator Date hidden'!AL124="x","x",AK$2-'Indicator Date hidden'!AL124)</f>
        <v>#REF!</v>
      </c>
      <c r="AL123" s="129" t="e">
        <f>IF('Indicator Date hidden'!AM124="x","x",AL$2-'Indicator Date hidden'!AM124)</f>
        <v>#REF!</v>
      </c>
      <c r="AM123" s="129" t="e">
        <f>IF('Indicator Date hidden'!AN124="x","x",AM$2-'Indicator Date hidden'!AN124)</f>
        <v>#REF!</v>
      </c>
      <c r="AN123" s="129" t="e">
        <f>IF('Indicator Date hidden'!AO124="x","x",AN$2-'Indicator Date hidden'!AO124)</f>
        <v>#REF!</v>
      </c>
      <c r="AO123" s="129" t="e">
        <f>IF('Indicator Date hidden'!AP124="x","x",AO$2-'Indicator Date hidden'!AP124)</f>
        <v>#REF!</v>
      </c>
      <c r="AP123" s="129" t="e">
        <f>IF('Indicator Date hidden'!AQ124="x","x",AP$2-'Indicator Date hidden'!AQ124)</f>
        <v>#REF!</v>
      </c>
      <c r="AQ123" s="129" t="e">
        <f>IF('Indicator Date hidden'!AR124="x","x",AQ$2-'Indicator Date hidden'!AR124)</f>
        <v>#REF!</v>
      </c>
      <c r="AR123" s="129" t="e">
        <f>IF('Indicator Date hidden'!AS124="x","x",AR$2-'Indicator Date hidden'!AS124)</f>
        <v>#REF!</v>
      </c>
      <c r="AS123" s="129" t="e">
        <f>IF('Indicator Date hidden'!AT124="x","x",AS$2-'Indicator Date hidden'!AT124)</f>
        <v>#REF!</v>
      </c>
      <c r="AT123" s="129" t="e">
        <f>IF('Indicator Date hidden'!AU124="x","x",AT$2-'Indicator Date hidden'!AU124)</f>
        <v>#REF!</v>
      </c>
      <c r="AU123" s="129" t="e">
        <f>IF('Indicator Date hidden'!AV124="x","x",AU$2-'Indicator Date hidden'!AV124)</f>
        <v>#REF!</v>
      </c>
      <c r="AV123" s="129" t="e">
        <f>IF('Indicator Date hidden'!AW124="x","x",AV$2-'Indicator Date hidden'!AW124)</f>
        <v>#REF!</v>
      </c>
      <c r="AW123" s="129" t="e">
        <f>IF('Indicator Date hidden'!AX124="x","x",AW$2-'Indicator Date hidden'!AX124)</f>
        <v>#REF!</v>
      </c>
      <c r="AX123" s="129" t="e">
        <f>IF('Indicator Date hidden'!AY124="x","x",AX$2-'Indicator Date hidden'!AY124)</f>
        <v>#REF!</v>
      </c>
      <c r="AY123" s="129" t="e">
        <f>IF('Indicator Date hidden'!AZ124="x","x",AY$2-'Indicator Date hidden'!AZ124)</f>
        <v>#REF!</v>
      </c>
      <c r="AZ123" s="129" t="e">
        <f>IF('Indicator Date hidden'!BA124="x","x",AZ$2-'Indicator Date hidden'!BA124)</f>
        <v>#REF!</v>
      </c>
      <c r="BA123" s="129" t="e">
        <f>IF('Indicator Date hidden'!BB124="x","x",BA$2-'Indicator Date hidden'!BB124)</f>
        <v>#REF!</v>
      </c>
      <c r="BB123" s="129" t="e">
        <f>IF('Indicator Date hidden'!BC124="x","x",BB$2-'Indicator Date hidden'!BC124)</f>
        <v>#REF!</v>
      </c>
      <c r="BC123" s="129" t="e">
        <f>IF('Indicator Date hidden'!BD124="x","x",BC$2-'Indicator Date hidden'!BD124)</f>
        <v>#REF!</v>
      </c>
      <c r="BD123" s="129" t="e">
        <f>IF('Indicator Date hidden'!BE124="x","x",BD$2-'Indicator Date hidden'!BE124)</f>
        <v>#REF!</v>
      </c>
      <c r="BE123" s="129" t="e">
        <f>IF('Indicator Date hidden'!BF124="x","x",BE$2-'Indicator Date hidden'!BF124)</f>
        <v>#REF!</v>
      </c>
      <c r="BF123" s="129" t="e">
        <f>IF('Indicator Date hidden'!BG124="x","x",BF$2-'Indicator Date hidden'!BG124)</f>
        <v>#REF!</v>
      </c>
      <c r="BG123" s="129" t="e">
        <f>IF('Indicator Date hidden'!BH124="x","x",BG$2-'Indicator Date hidden'!BH124)</f>
        <v>#REF!</v>
      </c>
      <c r="BH123" s="129" t="e">
        <f>IF('Indicator Date hidden'!BI124="x","x",BH$2-'Indicator Date hidden'!BI124)</f>
        <v>#REF!</v>
      </c>
      <c r="BI123" s="129" t="e">
        <f>IF('Indicator Date hidden'!BJ124="x","x",BI$2-'Indicator Date hidden'!BJ124)</f>
        <v>#REF!</v>
      </c>
      <c r="BJ123" s="129" t="e">
        <f>IF('Indicator Date hidden'!BK124="x","x",BJ$2-'Indicator Date hidden'!BK124)</f>
        <v>#REF!</v>
      </c>
      <c r="BK123" s="129" t="e">
        <f>IF('Indicator Date hidden'!BL124="x","x",BK$2-'Indicator Date hidden'!BL124)</f>
        <v>#REF!</v>
      </c>
      <c r="BL123" s="129" t="e">
        <f>IF('Indicator Date hidden'!BM124="x","x",BL$2-'Indicator Date hidden'!BM124)</f>
        <v>#REF!</v>
      </c>
      <c r="BM123" s="129" t="e">
        <f>IF('Indicator Date hidden'!BN124="x","x",BM$2-'Indicator Date hidden'!BN124)</f>
        <v>#REF!</v>
      </c>
      <c r="BN123" s="129" t="e">
        <f>IF('Indicator Date hidden'!BO124="x","x",BN$2-'Indicator Date hidden'!BO124)</f>
        <v>#REF!</v>
      </c>
      <c r="BO123" s="129" t="e">
        <f>IF('Indicator Date hidden'!BP124="x","x",BO$2-'Indicator Date hidden'!BP124)</f>
        <v>#REF!</v>
      </c>
      <c r="BP123" s="129" t="e">
        <f>IF('Indicator Date hidden'!BQ124="x","x",BP$2-'Indicator Date hidden'!BQ124)</f>
        <v>#REF!</v>
      </c>
      <c r="BQ123" s="129" t="e">
        <f>IF('Indicator Date hidden'!BR124="x","x",BQ$2-'Indicator Date hidden'!BR124)</f>
        <v>#REF!</v>
      </c>
      <c r="BR123" s="129" t="e">
        <f>IF('Indicator Date hidden'!BS124="x","x",BR$2-'Indicator Date hidden'!BS124)</f>
        <v>#REF!</v>
      </c>
      <c r="BS123" s="129" t="e">
        <f>IF('Indicator Date hidden'!BT124="x","x",BS$2-'Indicator Date hidden'!BT124)</f>
        <v>#REF!</v>
      </c>
      <c r="BT123" s="129" t="e">
        <f>IF('Indicator Date hidden'!BU124="x","x",BT$2-'Indicator Date hidden'!BU124)</f>
        <v>#REF!</v>
      </c>
      <c r="BU123" s="129" t="e">
        <f>IF('Indicator Date hidden'!BV124="x","x",BU$2-'Indicator Date hidden'!BV124)</f>
        <v>#REF!</v>
      </c>
      <c r="BV123" s="129" t="e">
        <f>IF('Indicator Date hidden'!BW124="x","x",BV$2-'Indicator Date hidden'!BW124)</f>
        <v>#REF!</v>
      </c>
      <c r="BW123" s="129" t="e">
        <f>IF('Indicator Date hidden'!BX124="x","x",BW$2-'Indicator Date hidden'!BX124)</f>
        <v>#REF!</v>
      </c>
      <c r="BX123" s="129" t="e">
        <f>IF('Indicator Date hidden'!BY124="x","x",BX$2-'Indicator Date hidden'!BY124)</f>
        <v>#REF!</v>
      </c>
      <c r="BY123" s="5" t="e">
        <f t="shared" si="15"/>
        <v>#REF!</v>
      </c>
      <c r="BZ123" s="130" t="e">
        <f t="shared" si="16"/>
        <v>#REF!</v>
      </c>
      <c r="CA123" s="5">
        <f t="shared" si="17"/>
        <v>0</v>
      </c>
      <c r="CB123" s="130" t="e">
        <f t="shared" si="18"/>
        <v>#REF!</v>
      </c>
      <c r="CC123" s="133" t="e">
        <f t="shared" si="19"/>
        <v>#REF!</v>
      </c>
    </row>
    <row r="124" spans="1:81" x14ac:dyDescent="0.25">
      <c r="A124" t="s">
        <v>225</v>
      </c>
      <c r="B124" s="129" t="e">
        <f>IF('Indicator Date hidden'!C125="x","x",B$2-'Indicator Date hidden'!C125)</f>
        <v>#REF!</v>
      </c>
      <c r="C124" s="129" t="e">
        <f>IF('Indicator Date hidden'!D125="x","x",C$2-'Indicator Date hidden'!D125)</f>
        <v>#REF!</v>
      </c>
      <c r="D124" s="129" t="e">
        <f>IF('Indicator Date hidden'!E125="x","x",D$2-'Indicator Date hidden'!E125)</f>
        <v>#REF!</v>
      </c>
      <c r="E124" s="129" t="e">
        <f>IF('Indicator Date hidden'!F125="x","x",E$2-'Indicator Date hidden'!F125)</f>
        <v>#REF!</v>
      </c>
      <c r="F124" s="129" t="e">
        <f>IF('Indicator Date hidden'!G125="x","x",F$2-'Indicator Date hidden'!G125)</f>
        <v>#REF!</v>
      </c>
      <c r="G124" s="129" t="e">
        <f>IF('Indicator Date hidden'!H125="x","x",G$2-'Indicator Date hidden'!H125)</f>
        <v>#REF!</v>
      </c>
      <c r="H124" s="129" t="e">
        <f>IF('Indicator Date hidden'!I125="x","x",H$2-'Indicator Date hidden'!I125)</f>
        <v>#REF!</v>
      </c>
      <c r="I124" s="129" t="e">
        <f>IF('Indicator Date hidden'!J125="x","x",I$2-'Indicator Date hidden'!J125)</f>
        <v>#REF!</v>
      </c>
      <c r="J124" s="129" t="e">
        <f>IF('Indicator Date hidden'!K125="x","x",J$2-'Indicator Date hidden'!K125)</f>
        <v>#REF!</v>
      </c>
      <c r="K124" s="129" t="e">
        <f>IF('Indicator Date hidden'!L125="x","x",K$2-'Indicator Date hidden'!L125)</f>
        <v>#REF!</v>
      </c>
      <c r="L124" s="129" t="e">
        <f>IF('Indicator Date hidden'!M125="x","x",L$2-'Indicator Date hidden'!M125)</f>
        <v>#REF!</v>
      </c>
      <c r="M124" s="129" t="e">
        <f>IF('Indicator Date hidden'!N125="x","x",M$2-'Indicator Date hidden'!N125)</f>
        <v>#REF!</v>
      </c>
      <c r="N124" s="129" t="e">
        <f>IF('Indicator Date hidden'!O125="x","x",N$2-'Indicator Date hidden'!O125)</f>
        <v>#REF!</v>
      </c>
      <c r="O124" s="129" t="e">
        <f>IF('Indicator Date hidden'!P125="x","x",O$2-'Indicator Date hidden'!P125)</f>
        <v>#REF!</v>
      </c>
      <c r="P124" s="129" t="e">
        <f>IF('Indicator Date hidden'!Q125="x","x",P$2-'Indicator Date hidden'!Q125)</f>
        <v>#REF!</v>
      </c>
      <c r="Q124" s="129" t="e">
        <f>IF('Indicator Date hidden'!R125="x","x",Q$2-'Indicator Date hidden'!R125)</f>
        <v>#REF!</v>
      </c>
      <c r="R124" s="129" t="e">
        <f>IF('Indicator Date hidden'!S125="x","x",R$2-'Indicator Date hidden'!S125)</f>
        <v>#REF!</v>
      </c>
      <c r="S124" s="129" t="e">
        <f>IF('Indicator Date hidden'!T125="x","x",S$2-'Indicator Date hidden'!T125)</f>
        <v>#REF!</v>
      </c>
      <c r="T124" s="129" t="e">
        <f>IF('Indicator Date hidden'!U125="x","x",T$2-'Indicator Date hidden'!U125)</f>
        <v>#REF!</v>
      </c>
      <c r="U124" s="129" t="e">
        <f>IF('Indicator Date hidden'!V125="x","x",U$2-'Indicator Date hidden'!V125)</f>
        <v>#REF!</v>
      </c>
      <c r="V124" s="129" t="e">
        <f>IF('Indicator Date hidden'!W125="x","x",V$2-'Indicator Date hidden'!W125)</f>
        <v>#REF!</v>
      </c>
      <c r="W124" s="129" t="e">
        <f>IF('Indicator Date hidden'!X125="x","x",W$2-'Indicator Date hidden'!X125)</f>
        <v>#REF!</v>
      </c>
      <c r="X124" s="129" t="e">
        <f>IF('Indicator Date hidden'!Y125="x","x",X$2-'Indicator Date hidden'!Y125)</f>
        <v>#REF!</v>
      </c>
      <c r="Y124" s="129" t="e">
        <f>IF('Indicator Date hidden'!Z125="x","x",Y$2-'Indicator Date hidden'!Z125)</f>
        <v>#REF!</v>
      </c>
      <c r="Z124" s="129" t="e">
        <f>IF('Indicator Date hidden'!AA125="x","x",Z$2-'Indicator Date hidden'!AA125)</f>
        <v>#REF!</v>
      </c>
      <c r="AA124" s="129" t="e">
        <f>IF('Indicator Date hidden'!AB125="x","x",AA$2-'Indicator Date hidden'!AB125)</f>
        <v>#REF!</v>
      </c>
      <c r="AB124" s="129" t="e">
        <f>IF('Indicator Date hidden'!AC125="x","x",AB$2-'Indicator Date hidden'!AC125)</f>
        <v>#REF!</v>
      </c>
      <c r="AC124" s="129" t="e">
        <f>IF('Indicator Date hidden'!AD125="x","x",AC$2-'Indicator Date hidden'!AD125)</f>
        <v>#REF!</v>
      </c>
      <c r="AD124" s="129" t="e">
        <f>IF('Indicator Date hidden'!AE125="x","x",AD$2-'Indicator Date hidden'!AE125)</f>
        <v>#REF!</v>
      </c>
      <c r="AE124" s="129" t="e">
        <f>IF('Indicator Date hidden'!AF125="x","x",AE$2-'Indicator Date hidden'!AF125)</f>
        <v>#REF!</v>
      </c>
      <c r="AF124" s="129" t="e">
        <f>IF('Indicator Date hidden'!AG125="x","x",AF$2-'Indicator Date hidden'!AG125)</f>
        <v>#REF!</v>
      </c>
      <c r="AG124" s="129" t="e">
        <f>IF('Indicator Date hidden'!AH125="x","x",AG$2-'Indicator Date hidden'!AH125)</f>
        <v>#REF!</v>
      </c>
      <c r="AH124" s="129" t="e">
        <f>IF('Indicator Date hidden'!AI125="x","x",AH$2-'Indicator Date hidden'!AI125)</f>
        <v>#REF!</v>
      </c>
      <c r="AI124" s="129" t="e">
        <f>IF('Indicator Date hidden'!AJ125="x","x",AI$2-'Indicator Date hidden'!AJ125)</f>
        <v>#REF!</v>
      </c>
      <c r="AJ124" s="129" t="e">
        <f>IF('Indicator Date hidden'!AK125="x","x",AJ$2-'Indicator Date hidden'!AK125)</f>
        <v>#REF!</v>
      </c>
      <c r="AK124" s="129" t="e">
        <f>IF('Indicator Date hidden'!AL125="x","x",AK$2-'Indicator Date hidden'!AL125)</f>
        <v>#REF!</v>
      </c>
      <c r="AL124" s="129" t="e">
        <f>IF('Indicator Date hidden'!AM125="x","x",AL$2-'Indicator Date hidden'!AM125)</f>
        <v>#REF!</v>
      </c>
      <c r="AM124" s="129" t="e">
        <f>IF('Indicator Date hidden'!AN125="x","x",AM$2-'Indicator Date hidden'!AN125)</f>
        <v>#REF!</v>
      </c>
      <c r="AN124" s="129" t="e">
        <f>IF('Indicator Date hidden'!AO125="x","x",AN$2-'Indicator Date hidden'!AO125)</f>
        <v>#REF!</v>
      </c>
      <c r="AO124" s="129" t="e">
        <f>IF('Indicator Date hidden'!AP125="x","x",AO$2-'Indicator Date hidden'!AP125)</f>
        <v>#REF!</v>
      </c>
      <c r="AP124" s="129" t="e">
        <f>IF('Indicator Date hidden'!AQ125="x","x",AP$2-'Indicator Date hidden'!AQ125)</f>
        <v>#REF!</v>
      </c>
      <c r="AQ124" s="129" t="e">
        <f>IF('Indicator Date hidden'!AR125="x","x",AQ$2-'Indicator Date hidden'!AR125)</f>
        <v>#REF!</v>
      </c>
      <c r="AR124" s="129" t="e">
        <f>IF('Indicator Date hidden'!AS125="x","x",AR$2-'Indicator Date hidden'!AS125)</f>
        <v>#REF!</v>
      </c>
      <c r="AS124" s="129" t="e">
        <f>IF('Indicator Date hidden'!AT125="x","x",AS$2-'Indicator Date hidden'!AT125)</f>
        <v>#REF!</v>
      </c>
      <c r="AT124" s="129" t="e">
        <f>IF('Indicator Date hidden'!AU125="x","x",AT$2-'Indicator Date hidden'!AU125)</f>
        <v>#REF!</v>
      </c>
      <c r="AU124" s="129" t="e">
        <f>IF('Indicator Date hidden'!AV125="x","x",AU$2-'Indicator Date hidden'!AV125)</f>
        <v>#REF!</v>
      </c>
      <c r="AV124" s="129" t="e">
        <f>IF('Indicator Date hidden'!AW125="x","x",AV$2-'Indicator Date hidden'!AW125)</f>
        <v>#REF!</v>
      </c>
      <c r="AW124" s="129" t="e">
        <f>IF('Indicator Date hidden'!AX125="x","x",AW$2-'Indicator Date hidden'!AX125)</f>
        <v>#REF!</v>
      </c>
      <c r="AX124" s="129" t="e">
        <f>IF('Indicator Date hidden'!AY125="x","x",AX$2-'Indicator Date hidden'!AY125)</f>
        <v>#REF!</v>
      </c>
      <c r="AY124" s="129" t="e">
        <f>IF('Indicator Date hidden'!AZ125="x","x",AY$2-'Indicator Date hidden'!AZ125)</f>
        <v>#REF!</v>
      </c>
      <c r="AZ124" s="129" t="e">
        <f>IF('Indicator Date hidden'!BA125="x","x",AZ$2-'Indicator Date hidden'!BA125)</f>
        <v>#REF!</v>
      </c>
      <c r="BA124" s="129" t="e">
        <f>IF('Indicator Date hidden'!BB125="x","x",BA$2-'Indicator Date hidden'!BB125)</f>
        <v>#REF!</v>
      </c>
      <c r="BB124" s="129" t="e">
        <f>IF('Indicator Date hidden'!BC125="x","x",BB$2-'Indicator Date hidden'!BC125)</f>
        <v>#REF!</v>
      </c>
      <c r="BC124" s="129" t="e">
        <f>IF('Indicator Date hidden'!BD125="x","x",BC$2-'Indicator Date hidden'!BD125)</f>
        <v>#REF!</v>
      </c>
      <c r="BD124" s="129" t="e">
        <f>IF('Indicator Date hidden'!BE125="x","x",BD$2-'Indicator Date hidden'!BE125)</f>
        <v>#REF!</v>
      </c>
      <c r="BE124" s="129" t="e">
        <f>IF('Indicator Date hidden'!BF125="x","x",BE$2-'Indicator Date hidden'!BF125)</f>
        <v>#REF!</v>
      </c>
      <c r="BF124" s="129" t="e">
        <f>IF('Indicator Date hidden'!BG125="x","x",BF$2-'Indicator Date hidden'!BG125)</f>
        <v>#REF!</v>
      </c>
      <c r="BG124" s="129" t="e">
        <f>IF('Indicator Date hidden'!BH125="x","x",BG$2-'Indicator Date hidden'!BH125)</f>
        <v>#REF!</v>
      </c>
      <c r="BH124" s="129" t="e">
        <f>IF('Indicator Date hidden'!BI125="x","x",BH$2-'Indicator Date hidden'!BI125)</f>
        <v>#REF!</v>
      </c>
      <c r="BI124" s="129" t="e">
        <f>IF('Indicator Date hidden'!BJ125="x","x",BI$2-'Indicator Date hidden'!BJ125)</f>
        <v>#REF!</v>
      </c>
      <c r="BJ124" s="129" t="e">
        <f>IF('Indicator Date hidden'!BK125="x","x",BJ$2-'Indicator Date hidden'!BK125)</f>
        <v>#REF!</v>
      </c>
      <c r="BK124" s="129" t="e">
        <f>IF('Indicator Date hidden'!BL125="x","x",BK$2-'Indicator Date hidden'!BL125)</f>
        <v>#REF!</v>
      </c>
      <c r="BL124" s="129" t="e">
        <f>IF('Indicator Date hidden'!BM125="x","x",BL$2-'Indicator Date hidden'!BM125)</f>
        <v>#REF!</v>
      </c>
      <c r="BM124" s="129" t="e">
        <f>IF('Indicator Date hidden'!BN125="x","x",BM$2-'Indicator Date hidden'!BN125)</f>
        <v>#REF!</v>
      </c>
      <c r="BN124" s="129" t="e">
        <f>IF('Indicator Date hidden'!BO125="x","x",BN$2-'Indicator Date hidden'!BO125)</f>
        <v>#REF!</v>
      </c>
      <c r="BO124" s="129" t="e">
        <f>IF('Indicator Date hidden'!BP125="x","x",BO$2-'Indicator Date hidden'!BP125)</f>
        <v>#REF!</v>
      </c>
      <c r="BP124" s="129" t="e">
        <f>IF('Indicator Date hidden'!BQ125="x","x",BP$2-'Indicator Date hidden'!BQ125)</f>
        <v>#REF!</v>
      </c>
      <c r="BQ124" s="129" t="e">
        <f>IF('Indicator Date hidden'!BR125="x","x",BQ$2-'Indicator Date hidden'!BR125)</f>
        <v>#REF!</v>
      </c>
      <c r="BR124" s="129" t="e">
        <f>IF('Indicator Date hidden'!BS125="x","x",BR$2-'Indicator Date hidden'!BS125)</f>
        <v>#REF!</v>
      </c>
      <c r="BS124" s="129" t="e">
        <f>IF('Indicator Date hidden'!BT125="x","x",BS$2-'Indicator Date hidden'!BT125)</f>
        <v>#REF!</v>
      </c>
      <c r="BT124" s="129" t="e">
        <f>IF('Indicator Date hidden'!BU125="x","x",BT$2-'Indicator Date hidden'!BU125)</f>
        <v>#REF!</v>
      </c>
      <c r="BU124" s="129" t="e">
        <f>IF('Indicator Date hidden'!BV125="x","x",BU$2-'Indicator Date hidden'!BV125)</f>
        <v>#REF!</v>
      </c>
      <c r="BV124" s="129" t="e">
        <f>IF('Indicator Date hidden'!BW125="x","x",BV$2-'Indicator Date hidden'!BW125)</f>
        <v>#REF!</v>
      </c>
      <c r="BW124" s="129" t="e">
        <f>IF('Indicator Date hidden'!BX125="x","x",BW$2-'Indicator Date hidden'!BX125)</f>
        <v>#REF!</v>
      </c>
      <c r="BX124" s="129" t="e">
        <f>IF('Indicator Date hidden'!BY125="x","x",BX$2-'Indicator Date hidden'!BY125)</f>
        <v>#REF!</v>
      </c>
      <c r="BY124" s="5" t="e">
        <f t="shared" si="15"/>
        <v>#REF!</v>
      </c>
      <c r="BZ124" s="130" t="e">
        <f t="shared" si="16"/>
        <v>#REF!</v>
      </c>
      <c r="CA124" s="5">
        <f t="shared" si="17"/>
        <v>0</v>
      </c>
      <c r="CB124" s="130" t="e">
        <f t="shared" si="18"/>
        <v>#REF!</v>
      </c>
      <c r="CC124" s="133" t="e">
        <f t="shared" si="19"/>
        <v>#REF!</v>
      </c>
    </row>
    <row r="125" spans="1:81" x14ac:dyDescent="0.25">
      <c r="A125" t="s">
        <v>227</v>
      </c>
      <c r="B125" s="129" t="e">
        <f>IF('Indicator Date hidden'!C126="x","x",B$2-'Indicator Date hidden'!C126)</f>
        <v>#REF!</v>
      </c>
      <c r="C125" s="129" t="e">
        <f>IF('Indicator Date hidden'!D126="x","x",C$2-'Indicator Date hidden'!D126)</f>
        <v>#REF!</v>
      </c>
      <c r="D125" s="129" t="e">
        <f>IF('Indicator Date hidden'!E126="x","x",D$2-'Indicator Date hidden'!E126)</f>
        <v>#REF!</v>
      </c>
      <c r="E125" s="129" t="e">
        <f>IF('Indicator Date hidden'!F126="x","x",E$2-'Indicator Date hidden'!F126)</f>
        <v>#REF!</v>
      </c>
      <c r="F125" s="129" t="e">
        <f>IF('Indicator Date hidden'!G126="x","x",F$2-'Indicator Date hidden'!G126)</f>
        <v>#REF!</v>
      </c>
      <c r="G125" s="129" t="e">
        <f>IF('Indicator Date hidden'!H126="x","x",G$2-'Indicator Date hidden'!H126)</f>
        <v>#REF!</v>
      </c>
      <c r="H125" s="129" t="e">
        <f>IF('Indicator Date hidden'!I126="x","x",H$2-'Indicator Date hidden'!I126)</f>
        <v>#REF!</v>
      </c>
      <c r="I125" s="129" t="e">
        <f>IF('Indicator Date hidden'!J126="x","x",I$2-'Indicator Date hidden'!J126)</f>
        <v>#REF!</v>
      </c>
      <c r="J125" s="129" t="e">
        <f>IF('Indicator Date hidden'!K126="x","x",J$2-'Indicator Date hidden'!K126)</f>
        <v>#REF!</v>
      </c>
      <c r="K125" s="129" t="e">
        <f>IF('Indicator Date hidden'!L126="x","x",K$2-'Indicator Date hidden'!L126)</f>
        <v>#REF!</v>
      </c>
      <c r="L125" s="129" t="e">
        <f>IF('Indicator Date hidden'!M126="x","x",L$2-'Indicator Date hidden'!M126)</f>
        <v>#REF!</v>
      </c>
      <c r="M125" s="129" t="e">
        <f>IF('Indicator Date hidden'!N126="x","x",M$2-'Indicator Date hidden'!N126)</f>
        <v>#REF!</v>
      </c>
      <c r="N125" s="129" t="e">
        <f>IF('Indicator Date hidden'!O126="x","x",N$2-'Indicator Date hidden'!O126)</f>
        <v>#REF!</v>
      </c>
      <c r="O125" s="129" t="e">
        <f>IF('Indicator Date hidden'!P126="x","x",O$2-'Indicator Date hidden'!P126)</f>
        <v>#REF!</v>
      </c>
      <c r="P125" s="129" t="e">
        <f>IF('Indicator Date hidden'!Q126="x","x",P$2-'Indicator Date hidden'!Q126)</f>
        <v>#REF!</v>
      </c>
      <c r="Q125" s="129" t="e">
        <f>IF('Indicator Date hidden'!R126="x","x",Q$2-'Indicator Date hidden'!R126)</f>
        <v>#REF!</v>
      </c>
      <c r="R125" s="129" t="e">
        <f>IF('Indicator Date hidden'!S126="x","x",R$2-'Indicator Date hidden'!S126)</f>
        <v>#REF!</v>
      </c>
      <c r="S125" s="129" t="e">
        <f>IF('Indicator Date hidden'!T126="x","x",S$2-'Indicator Date hidden'!T126)</f>
        <v>#REF!</v>
      </c>
      <c r="T125" s="129" t="e">
        <f>IF('Indicator Date hidden'!U126="x","x",T$2-'Indicator Date hidden'!U126)</f>
        <v>#REF!</v>
      </c>
      <c r="U125" s="129" t="e">
        <f>IF('Indicator Date hidden'!V126="x","x",U$2-'Indicator Date hidden'!V126)</f>
        <v>#REF!</v>
      </c>
      <c r="V125" s="129" t="e">
        <f>IF('Indicator Date hidden'!W126="x","x",V$2-'Indicator Date hidden'!W126)</f>
        <v>#REF!</v>
      </c>
      <c r="W125" s="129" t="e">
        <f>IF('Indicator Date hidden'!X126="x","x",W$2-'Indicator Date hidden'!X126)</f>
        <v>#REF!</v>
      </c>
      <c r="X125" s="129" t="e">
        <f>IF('Indicator Date hidden'!Y126="x","x",X$2-'Indicator Date hidden'!Y126)</f>
        <v>#REF!</v>
      </c>
      <c r="Y125" s="129" t="e">
        <f>IF('Indicator Date hidden'!Z126="x","x",Y$2-'Indicator Date hidden'!Z126)</f>
        <v>#REF!</v>
      </c>
      <c r="Z125" s="129" t="e">
        <f>IF('Indicator Date hidden'!AA126="x","x",Z$2-'Indicator Date hidden'!AA126)</f>
        <v>#REF!</v>
      </c>
      <c r="AA125" s="129" t="e">
        <f>IF('Indicator Date hidden'!AB126="x","x",AA$2-'Indicator Date hidden'!AB126)</f>
        <v>#REF!</v>
      </c>
      <c r="AB125" s="129" t="e">
        <f>IF('Indicator Date hidden'!AC126="x","x",AB$2-'Indicator Date hidden'!AC126)</f>
        <v>#REF!</v>
      </c>
      <c r="AC125" s="129" t="e">
        <f>IF('Indicator Date hidden'!AD126="x","x",AC$2-'Indicator Date hidden'!AD126)</f>
        <v>#REF!</v>
      </c>
      <c r="AD125" s="129" t="e">
        <f>IF('Indicator Date hidden'!AE126="x","x",AD$2-'Indicator Date hidden'!AE126)</f>
        <v>#REF!</v>
      </c>
      <c r="AE125" s="129" t="e">
        <f>IF('Indicator Date hidden'!AF126="x","x",AE$2-'Indicator Date hidden'!AF126)</f>
        <v>#REF!</v>
      </c>
      <c r="AF125" s="129" t="e">
        <f>IF('Indicator Date hidden'!AG126="x","x",AF$2-'Indicator Date hidden'!AG126)</f>
        <v>#REF!</v>
      </c>
      <c r="AG125" s="129" t="e">
        <f>IF('Indicator Date hidden'!AH126="x","x",AG$2-'Indicator Date hidden'!AH126)</f>
        <v>#REF!</v>
      </c>
      <c r="AH125" s="129" t="e">
        <f>IF('Indicator Date hidden'!AI126="x","x",AH$2-'Indicator Date hidden'!AI126)</f>
        <v>#REF!</v>
      </c>
      <c r="AI125" s="129" t="e">
        <f>IF('Indicator Date hidden'!AJ126="x","x",AI$2-'Indicator Date hidden'!AJ126)</f>
        <v>#REF!</v>
      </c>
      <c r="AJ125" s="129" t="e">
        <f>IF('Indicator Date hidden'!AK126="x","x",AJ$2-'Indicator Date hidden'!AK126)</f>
        <v>#REF!</v>
      </c>
      <c r="AK125" s="129" t="e">
        <f>IF('Indicator Date hidden'!AL126="x","x",AK$2-'Indicator Date hidden'!AL126)</f>
        <v>#REF!</v>
      </c>
      <c r="AL125" s="129" t="e">
        <f>IF('Indicator Date hidden'!AM126="x","x",AL$2-'Indicator Date hidden'!AM126)</f>
        <v>#REF!</v>
      </c>
      <c r="AM125" s="129" t="e">
        <f>IF('Indicator Date hidden'!AN126="x","x",AM$2-'Indicator Date hidden'!AN126)</f>
        <v>#REF!</v>
      </c>
      <c r="AN125" s="129" t="e">
        <f>IF('Indicator Date hidden'!AO126="x","x",AN$2-'Indicator Date hidden'!AO126)</f>
        <v>#REF!</v>
      </c>
      <c r="AO125" s="129" t="e">
        <f>IF('Indicator Date hidden'!AP126="x","x",AO$2-'Indicator Date hidden'!AP126)</f>
        <v>#REF!</v>
      </c>
      <c r="AP125" s="129" t="e">
        <f>IF('Indicator Date hidden'!AQ126="x","x",AP$2-'Indicator Date hidden'!AQ126)</f>
        <v>#REF!</v>
      </c>
      <c r="AQ125" s="129" t="e">
        <f>IF('Indicator Date hidden'!AR126="x","x",AQ$2-'Indicator Date hidden'!AR126)</f>
        <v>#REF!</v>
      </c>
      <c r="AR125" s="129" t="e">
        <f>IF('Indicator Date hidden'!AS126="x","x",AR$2-'Indicator Date hidden'!AS126)</f>
        <v>#REF!</v>
      </c>
      <c r="AS125" s="129" t="e">
        <f>IF('Indicator Date hidden'!AT126="x","x",AS$2-'Indicator Date hidden'!AT126)</f>
        <v>#REF!</v>
      </c>
      <c r="AT125" s="129" t="e">
        <f>IF('Indicator Date hidden'!AU126="x","x",AT$2-'Indicator Date hidden'!AU126)</f>
        <v>#REF!</v>
      </c>
      <c r="AU125" s="129" t="e">
        <f>IF('Indicator Date hidden'!AV126="x","x",AU$2-'Indicator Date hidden'!AV126)</f>
        <v>#REF!</v>
      </c>
      <c r="AV125" s="129" t="e">
        <f>IF('Indicator Date hidden'!AW126="x","x",AV$2-'Indicator Date hidden'!AW126)</f>
        <v>#REF!</v>
      </c>
      <c r="AW125" s="129" t="e">
        <f>IF('Indicator Date hidden'!AX126="x","x",AW$2-'Indicator Date hidden'!AX126)</f>
        <v>#REF!</v>
      </c>
      <c r="AX125" s="129" t="e">
        <f>IF('Indicator Date hidden'!AY126="x","x",AX$2-'Indicator Date hidden'!AY126)</f>
        <v>#REF!</v>
      </c>
      <c r="AY125" s="129" t="e">
        <f>IF('Indicator Date hidden'!AZ126="x","x",AY$2-'Indicator Date hidden'!AZ126)</f>
        <v>#REF!</v>
      </c>
      <c r="AZ125" s="129" t="e">
        <f>IF('Indicator Date hidden'!BA126="x","x",AZ$2-'Indicator Date hidden'!BA126)</f>
        <v>#REF!</v>
      </c>
      <c r="BA125" s="129" t="e">
        <f>IF('Indicator Date hidden'!BB126="x","x",BA$2-'Indicator Date hidden'!BB126)</f>
        <v>#REF!</v>
      </c>
      <c r="BB125" s="129" t="e">
        <f>IF('Indicator Date hidden'!BC126="x","x",BB$2-'Indicator Date hidden'!BC126)</f>
        <v>#REF!</v>
      </c>
      <c r="BC125" s="129" t="e">
        <f>IF('Indicator Date hidden'!BD126="x","x",BC$2-'Indicator Date hidden'!BD126)</f>
        <v>#REF!</v>
      </c>
      <c r="BD125" s="129" t="e">
        <f>IF('Indicator Date hidden'!BE126="x","x",BD$2-'Indicator Date hidden'!BE126)</f>
        <v>#REF!</v>
      </c>
      <c r="BE125" s="129" t="e">
        <f>IF('Indicator Date hidden'!BF126="x","x",BE$2-'Indicator Date hidden'!BF126)</f>
        <v>#REF!</v>
      </c>
      <c r="BF125" s="129" t="e">
        <f>IF('Indicator Date hidden'!BG126="x","x",BF$2-'Indicator Date hidden'!BG126)</f>
        <v>#REF!</v>
      </c>
      <c r="BG125" s="129" t="e">
        <f>IF('Indicator Date hidden'!BH126="x","x",BG$2-'Indicator Date hidden'!BH126)</f>
        <v>#REF!</v>
      </c>
      <c r="BH125" s="129" t="e">
        <f>IF('Indicator Date hidden'!BI126="x","x",BH$2-'Indicator Date hidden'!BI126)</f>
        <v>#REF!</v>
      </c>
      <c r="BI125" s="129" t="e">
        <f>IF('Indicator Date hidden'!BJ126="x","x",BI$2-'Indicator Date hidden'!BJ126)</f>
        <v>#REF!</v>
      </c>
      <c r="BJ125" s="129" t="e">
        <f>IF('Indicator Date hidden'!BK126="x","x",BJ$2-'Indicator Date hidden'!BK126)</f>
        <v>#REF!</v>
      </c>
      <c r="BK125" s="129" t="e">
        <f>IF('Indicator Date hidden'!BL126="x","x",BK$2-'Indicator Date hidden'!BL126)</f>
        <v>#REF!</v>
      </c>
      <c r="BL125" s="129" t="e">
        <f>IF('Indicator Date hidden'!BM126="x","x",BL$2-'Indicator Date hidden'!BM126)</f>
        <v>#REF!</v>
      </c>
      <c r="BM125" s="129" t="e">
        <f>IF('Indicator Date hidden'!BN126="x","x",BM$2-'Indicator Date hidden'!BN126)</f>
        <v>#REF!</v>
      </c>
      <c r="BN125" s="129" t="e">
        <f>IF('Indicator Date hidden'!BO126="x","x",BN$2-'Indicator Date hidden'!BO126)</f>
        <v>#REF!</v>
      </c>
      <c r="BO125" s="129" t="e">
        <f>IF('Indicator Date hidden'!BP126="x","x",BO$2-'Indicator Date hidden'!BP126)</f>
        <v>#REF!</v>
      </c>
      <c r="BP125" s="129" t="e">
        <f>IF('Indicator Date hidden'!BQ126="x","x",BP$2-'Indicator Date hidden'!BQ126)</f>
        <v>#REF!</v>
      </c>
      <c r="BQ125" s="129" t="e">
        <f>IF('Indicator Date hidden'!BR126="x","x",BQ$2-'Indicator Date hidden'!BR126)</f>
        <v>#REF!</v>
      </c>
      <c r="BR125" s="129" t="e">
        <f>IF('Indicator Date hidden'!BS126="x","x",BR$2-'Indicator Date hidden'!BS126)</f>
        <v>#REF!</v>
      </c>
      <c r="BS125" s="129" t="e">
        <f>IF('Indicator Date hidden'!BT126="x","x",BS$2-'Indicator Date hidden'!BT126)</f>
        <v>#REF!</v>
      </c>
      <c r="BT125" s="129" t="e">
        <f>IF('Indicator Date hidden'!BU126="x","x",BT$2-'Indicator Date hidden'!BU126)</f>
        <v>#REF!</v>
      </c>
      <c r="BU125" s="129" t="e">
        <f>IF('Indicator Date hidden'!BV126="x","x",BU$2-'Indicator Date hidden'!BV126)</f>
        <v>#REF!</v>
      </c>
      <c r="BV125" s="129" t="e">
        <f>IF('Indicator Date hidden'!BW126="x","x",BV$2-'Indicator Date hidden'!BW126)</f>
        <v>#REF!</v>
      </c>
      <c r="BW125" s="129" t="e">
        <f>IF('Indicator Date hidden'!BX126="x","x",BW$2-'Indicator Date hidden'!BX126)</f>
        <v>#REF!</v>
      </c>
      <c r="BX125" s="129" t="e">
        <f>IF('Indicator Date hidden'!BY126="x","x",BX$2-'Indicator Date hidden'!BY126)</f>
        <v>#REF!</v>
      </c>
      <c r="BY125" s="5" t="e">
        <f t="shared" si="15"/>
        <v>#REF!</v>
      </c>
      <c r="BZ125" s="130" t="e">
        <f t="shared" si="16"/>
        <v>#REF!</v>
      </c>
      <c r="CA125" s="5">
        <f t="shared" si="17"/>
        <v>0</v>
      </c>
      <c r="CB125" s="130" t="e">
        <f t="shared" si="18"/>
        <v>#REF!</v>
      </c>
      <c r="CC125" s="133" t="e">
        <f t="shared" si="19"/>
        <v>#REF!</v>
      </c>
    </row>
    <row r="126" spans="1:81" x14ac:dyDescent="0.25">
      <c r="A126" t="s">
        <v>229</v>
      </c>
      <c r="B126" s="129" t="e">
        <f>IF('Indicator Date hidden'!C127="x","x",B$2-'Indicator Date hidden'!C127)</f>
        <v>#REF!</v>
      </c>
      <c r="C126" s="129" t="e">
        <f>IF('Indicator Date hidden'!D127="x","x",C$2-'Indicator Date hidden'!D127)</f>
        <v>#REF!</v>
      </c>
      <c r="D126" s="129" t="e">
        <f>IF('Indicator Date hidden'!E127="x","x",D$2-'Indicator Date hidden'!E127)</f>
        <v>#REF!</v>
      </c>
      <c r="E126" s="129" t="e">
        <f>IF('Indicator Date hidden'!F127="x","x",E$2-'Indicator Date hidden'!F127)</f>
        <v>#REF!</v>
      </c>
      <c r="F126" s="129" t="e">
        <f>IF('Indicator Date hidden'!G127="x","x",F$2-'Indicator Date hidden'!G127)</f>
        <v>#REF!</v>
      </c>
      <c r="G126" s="129" t="e">
        <f>IF('Indicator Date hidden'!H127="x","x",G$2-'Indicator Date hidden'!H127)</f>
        <v>#REF!</v>
      </c>
      <c r="H126" s="129" t="e">
        <f>IF('Indicator Date hidden'!I127="x","x",H$2-'Indicator Date hidden'!I127)</f>
        <v>#REF!</v>
      </c>
      <c r="I126" s="129" t="e">
        <f>IF('Indicator Date hidden'!J127="x","x",I$2-'Indicator Date hidden'!J127)</f>
        <v>#REF!</v>
      </c>
      <c r="J126" s="129" t="e">
        <f>IF('Indicator Date hidden'!K127="x","x",J$2-'Indicator Date hidden'!K127)</f>
        <v>#REF!</v>
      </c>
      <c r="K126" s="129" t="e">
        <f>IF('Indicator Date hidden'!L127="x","x",K$2-'Indicator Date hidden'!L127)</f>
        <v>#REF!</v>
      </c>
      <c r="L126" s="129" t="e">
        <f>IF('Indicator Date hidden'!M127="x","x",L$2-'Indicator Date hidden'!M127)</f>
        <v>#REF!</v>
      </c>
      <c r="M126" s="129" t="e">
        <f>IF('Indicator Date hidden'!N127="x","x",M$2-'Indicator Date hidden'!N127)</f>
        <v>#REF!</v>
      </c>
      <c r="N126" s="129" t="e">
        <f>IF('Indicator Date hidden'!O127="x","x",N$2-'Indicator Date hidden'!O127)</f>
        <v>#REF!</v>
      </c>
      <c r="O126" s="129" t="e">
        <f>IF('Indicator Date hidden'!P127="x","x",O$2-'Indicator Date hidden'!P127)</f>
        <v>#REF!</v>
      </c>
      <c r="P126" s="129" t="e">
        <f>IF('Indicator Date hidden'!Q127="x","x",P$2-'Indicator Date hidden'!Q127)</f>
        <v>#REF!</v>
      </c>
      <c r="Q126" s="129" t="e">
        <f>IF('Indicator Date hidden'!R127="x","x",Q$2-'Indicator Date hidden'!R127)</f>
        <v>#REF!</v>
      </c>
      <c r="R126" s="129" t="e">
        <f>IF('Indicator Date hidden'!S127="x","x",R$2-'Indicator Date hidden'!S127)</f>
        <v>#REF!</v>
      </c>
      <c r="S126" s="129" t="e">
        <f>IF('Indicator Date hidden'!T127="x","x",S$2-'Indicator Date hidden'!T127)</f>
        <v>#REF!</v>
      </c>
      <c r="T126" s="129" t="e">
        <f>IF('Indicator Date hidden'!U127="x","x",T$2-'Indicator Date hidden'!U127)</f>
        <v>#REF!</v>
      </c>
      <c r="U126" s="129" t="e">
        <f>IF('Indicator Date hidden'!V127="x","x",U$2-'Indicator Date hidden'!V127)</f>
        <v>#REF!</v>
      </c>
      <c r="V126" s="129" t="e">
        <f>IF('Indicator Date hidden'!W127="x","x",V$2-'Indicator Date hidden'!W127)</f>
        <v>#REF!</v>
      </c>
      <c r="W126" s="129" t="e">
        <f>IF('Indicator Date hidden'!X127="x","x",W$2-'Indicator Date hidden'!X127)</f>
        <v>#REF!</v>
      </c>
      <c r="X126" s="129" t="e">
        <f>IF('Indicator Date hidden'!Y127="x","x",X$2-'Indicator Date hidden'!Y127)</f>
        <v>#REF!</v>
      </c>
      <c r="Y126" s="129" t="e">
        <f>IF('Indicator Date hidden'!Z127="x","x",Y$2-'Indicator Date hidden'!Z127)</f>
        <v>#REF!</v>
      </c>
      <c r="Z126" s="129" t="e">
        <f>IF('Indicator Date hidden'!AA127="x","x",Z$2-'Indicator Date hidden'!AA127)</f>
        <v>#REF!</v>
      </c>
      <c r="AA126" s="129" t="e">
        <f>IF('Indicator Date hidden'!AB127="x","x",AA$2-'Indicator Date hidden'!AB127)</f>
        <v>#REF!</v>
      </c>
      <c r="AB126" s="129" t="e">
        <f>IF('Indicator Date hidden'!AC127="x","x",AB$2-'Indicator Date hidden'!AC127)</f>
        <v>#REF!</v>
      </c>
      <c r="AC126" s="129" t="e">
        <f>IF('Indicator Date hidden'!AD127="x","x",AC$2-'Indicator Date hidden'!AD127)</f>
        <v>#REF!</v>
      </c>
      <c r="AD126" s="129" t="e">
        <f>IF('Indicator Date hidden'!AE127="x","x",AD$2-'Indicator Date hidden'!AE127)</f>
        <v>#REF!</v>
      </c>
      <c r="AE126" s="129" t="e">
        <f>IF('Indicator Date hidden'!AF127="x","x",AE$2-'Indicator Date hidden'!AF127)</f>
        <v>#REF!</v>
      </c>
      <c r="AF126" s="129" t="e">
        <f>IF('Indicator Date hidden'!AG127="x","x",AF$2-'Indicator Date hidden'!AG127)</f>
        <v>#REF!</v>
      </c>
      <c r="AG126" s="129" t="e">
        <f>IF('Indicator Date hidden'!AH127="x","x",AG$2-'Indicator Date hidden'!AH127)</f>
        <v>#REF!</v>
      </c>
      <c r="AH126" s="129" t="e">
        <f>IF('Indicator Date hidden'!AI127="x","x",AH$2-'Indicator Date hidden'!AI127)</f>
        <v>#REF!</v>
      </c>
      <c r="AI126" s="129" t="e">
        <f>IF('Indicator Date hidden'!AJ127="x","x",AI$2-'Indicator Date hidden'!AJ127)</f>
        <v>#REF!</v>
      </c>
      <c r="AJ126" s="129" t="e">
        <f>IF('Indicator Date hidden'!AK127="x","x",AJ$2-'Indicator Date hidden'!AK127)</f>
        <v>#REF!</v>
      </c>
      <c r="AK126" s="129" t="e">
        <f>IF('Indicator Date hidden'!AL127="x","x",AK$2-'Indicator Date hidden'!AL127)</f>
        <v>#REF!</v>
      </c>
      <c r="AL126" s="129" t="e">
        <f>IF('Indicator Date hidden'!AM127="x","x",AL$2-'Indicator Date hidden'!AM127)</f>
        <v>#REF!</v>
      </c>
      <c r="AM126" s="129" t="e">
        <f>IF('Indicator Date hidden'!AN127="x","x",AM$2-'Indicator Date hidden'!AN127)</f>
        <v>#REF!</v>
      </c>
      <c r="AN126" s="129" t="e">
        <f>IF('Indicator Date hidden'!AO127="x","x",AN$2-'Indicator Date hidden'!AO127)</f>
        <v>#REF!</v>
      </c>
      <c r="AO126" s="129" t="e">
        <f>IF('Indicator Date hidden'!AP127="x","x",AO$2-'Indicator Date hidden'!AP127)</f>
        <v>#REF!</v>
      </c>
      <c r="AP126" s="129" t="e">
        <f>IF('Indicator Date hidden'!AQ127="x","x",AP$2-'Indicator Date hidden'!AQ127)</f>
        <v>#REF!</v>
      </c>
      <c r="AQ126" s="129" t="e">
        <f>IF('Indicator Date hidden'!AR127="x","x",AQ$2-'Indicator Date hidden'!AR127)</f>
        <v>#REF!</v>
      </c>
      <c r="AR126" s="129" t="e">
        <f>IF('Indicator Date hidden'!AS127="x","x",AR$2-'Indicator Date hidden'!AS127)</f>
        <v>#REF!</v>
      </c>
      <c r="AS126" s="129" t="e">
        <f>IF('Indicator Date hidden'!AT127="x","x",AS$2-'Indicator Date hidden'!AT127)</f>
        <v>#REF!</v>
      </c>
      <c r="AT126" s="129" t="e">
        <f>IF('Indicator Date hidden'!AU127="x","x",AT$2-'Indicator Date hidden'!AU127)</f>
        <v>#REF!</v>
      </c>
      <c r="AU126" s="129" t="e">
        <f>IF('Indicator Date hidden'!AV127="x","x",AU$2-'Indicator Date hidden'!AV127)</f>
        <v>#REF!</v>
      </c>
      <c r="AV126" s="129" t="e">
        <f>IF('Indicator Date hidden'!AW127="x","x",AV$2-'Indicator Date hidden'!AW127)</f>
        <v>#REF!</v>
      </c>
      <c r="AW126" s="129" t="e">
        <f>IF('Indicator Date hidden'!AX127="x","x",AW$2-'Indicator Date hidden'!AX127)</f>
        <v>#REF!</v>
      </c>
      <c r="AX126" s="129" t="e">
        <f>IF('Indicator Date hidden'!AY127="x","x",AX$2-'Indicator Date hidden'!AY127)</f>
        <v>#REF!</v>
      </c>
      <c r="AY126" s="129" t="e">
        <f>IF('Indicator Date hidden'!AZ127="x","x",AY$2-'Indicator Date hidden'!AZ127)</f>
        <v>#REF!</v>
      </c>
      <c r="AZ126" s="129" t="e">
        <f>IF('Indicator Date hidden'!BA127="x","x",AZ$2-'Indicator Date hidden'!BA127)</f>
        <v>#REF!</v>
      </c>
      <c r="BA126" s="129" t="e">
        <f>IF('Indicator Date hidden'!BB127="x","x",BA$2-'Indicator Date hidden'!BB127)</f>
        <v>#REF!</v>
      </c>
      <c r="BB126" s="129" t="e">
        <f>IF('Indicator Date hidden'!BC127="x","x",BB$2-'Indicator Date hidden'!BC127)</f>
        <v>#REF!</v>
      </c>
      <c r="BC126" s="129" t="e">
        <f>IF('Indicator Date hidden'!BD127="x","x",BC$2-'Indicator Date hidden'!BD127)</f>
        <v>#REF!</v>
      </c>
      <c r="BD126" s="129" t="e">
        <f>IF('Indicator Date hidden'!BE127="x","x",BD$2-'Indicator Date hidden'!BE127)</f>
        <v>#REF!</v>
      </c>
      <c r="BE126" s="129" t="e">
        <f>IF('Indicator Date hidden'!BF127="x","x",BE$2-'Indicator Date hidden'!BF127)</f>
        <v>#REF!</v>
      </c>
      <c r="BF126" s="129" t="e">
        <f>IF('Indicator Date hidden'!BG127="x","x",BF$2-'Indicator Date hidden'!BG127)</f>
        <v>#REF!</v>
      </c>
      <c r="BG126" s="129" t="e">
        <f>IF('Indicator Date hidden'!BH127="x","x",BG$2-'Indicator Date hidden'!BH127)</f>
        <v>#REF!</v>
      </c>
      <c r="BH126" s="129" t="e">
        <f>IF('Indicator Date hidden'!BI127="x","x",BH$2-'Indicator Date hidden'!BI127)</f>
        <v>#REF!</v>
      </c>
      <c r="BI126" s="129" t="e">
        <f>IF('Indicator Date hidden'!BJ127="x","x",BI$2-'Indicator Date hidden'!BJ127)</f>
        <v>#REF!</v>
      </c>
      <c r="BJ126" s="129" t="e">
        <f>IF('Indicator Date hidden'!BK127="x","x",BJ$2-'Indicator Date hidden'!BK127)</f>
        <v>#REF!</v>
      </c>
      <c r="BK126" s="129" t="e">
        <f>IF('Indicator Date hidden'!BL127="x","x",BK$2-'Indicator Date hidden'!BL127)</f>
        <v>#REF!</v>
      </c>
      <c r="BL126" s="129" t="e">
        <f>IF('Indicator Date hidden'!BM127="x","x",BL$2-'Indicator Date hidden'!BM127)</f>
        <v>#REF!</v>
      </c>
      <c r="BM126" s="129" t="e">
        <f>IF('Indicator Date hidden'!BN127="x","x",BM$2-'Indicator Date hidden'!BN127)</f>
        <v>#REF!</v>
      </c>
      <c r="BN126" s="129" t="e">
        <f>IF('Indicator Date hidden'!BO127="x","x",BN$2-'Indicator Date hidden'!BO127)</f>
        <v>#REF!</v>
      </c>
      <c r="BO126" s="129" t="e">
        <f>IF('Indicator Date hidden'!BP127="x","x",BO$2-'Indicator Date hidden'!BP127)</f>
        <v>#REF!</v>
      </c>
      <c r="BP126" s="129" t="e">
        <f>IF('Indicator Date hidden'!BQ127="x","x",BP$2-'Indicator Date hidden'!BQ127)</f>
        <v>#REF!</v>
      </c>
      <c r="BQ126" s="129" t="e">
        <f>IF('Indicator Date hidden'!BR127="x","x",BQ$2-'Indicator Date hidden'!BR127)</f>
        <v>#REF!</v>
      </c>
      <c r="BR126" s="129" t="e">
        <f>IF('Indicator Date hidden'!BS127="x","x",BR$2-'Indicator Date hidden'!BS127)</f>
        <v>#REF!</v>
      </c>
      <c r="BS126" s="129" t="e">
        <f>IF('Indicator Date hidden'!BT127="x","x",BS$2-'Indicator Date hidden'!BT127)</f>
        <v>#REF!</v>
      </c>
      <c r="BT126" s="129" t="e">
        <f>IF('Indicator Date hidden'!BU127="x","x",BT$2-'Indicator Date hidden'!BU127)</f>
        <v>#REF!</v>
      </c>
      <c r="BU126" s="129" t="e">
        <f>IF('Indicator Date hidden'!BV127="x","x",BU$2-'Indicator Date hidden'!BV127)</f>
        <v>#REF!</v>
      </c>
      <c r="BV126" s="129" t="e">
        <f>IF('Indicator Date hidden'!BW127="x","x",BV$2-'Indicator Date hidden'!BW127)</f>
        <v>#REF!</v>
      </c>
      <c r="BW126" s="129" t="e">
        <f>IF('Indicator Date hidden'!BX127="x","x",BW$2-'Indicator Date hidden'!BX127)</f>
        <v>#REF!</v>
      </c>
      <c r="BX126" s="129" t="e">
        <f>IF('Indicator Date hidden'!BY127="x","x",BX$2-'Indicator Date hidden'!BY127)</f>
        <v>#REF!</v>
      </c>
      <c r="BY126" s="5" t="e">
        <f t="shared" si="15"/>
        <v>#REF!</v>
      </c>
      <c r="BZ126" s="130" t="e">
        <f t="shared" si="16"/>
        <v>#REF!</v>
      </c>
      <c r="CA126" s="5">
        <f t="shared" si="17"/>
        <v>0</v>
      </c>
      <c r="CB126" s="130" t="e">
        <f t="shared" si="18"/>
        <v>#REF!</v>
      </c>
      <c r="CC126" s="133" t="e">
        <f t="shared" si="19"/>
        <v>#REF!</v>
      </c>
    </row>
    <row r="127" spans="1:81" x14ac:dyDescent="0.25">
      <c r="A127" t="s">
        <v>231</v>
      </c>
      <c r="B127" s="129" t="e">
        <f>IF('Indicator Date hidden'!C128="x","x",B$2-'Indicator Date hidden'!C128)</f>
        <v>#REF!</v>
      </c>
      <c r="C127" s="129" t="e">
        <f>IF('Indicator Date hidden'!D128="x","x",C$2-'Indicator Date hidden'!D128)</f>
        <v>#REF!</v>
      </c>
      <c r="D127" s="129" t="e">
        <f>IF('Indicator Date hidden'!E128="x","x",D$2-'Indicator Date hidden'!E128)</f>
        <v>#REF!</v>
      </c>
      <c r="E127" s="129" t="e">
        <f>IF('Indicator Date hidden'!F128="x","x",E$2-'Indicator Date hidden'!F128)</f>
        <v>#REF!</v>
      </c>
      <c r="F127" s="129" t="e">
        <f>IF('Indicator Date hidden'!G128="x","x",F$2-'Indicator Date hidden'!G128)</f>
        <v>#REF!</v>
      </c>
      <c r="G127" s="129" t="e">
        <f>IF('Indicator Date hidden'!H128="x","x",G$2-'Indicator Date hidden'!H128)</f>
        <v>#REF!</v>
      </c>
      <c r="H127" s="129" t="e">
        <f>IF('Indicator Date hidden'!I128="x","x",H$2-'Indicator Date hidden'!I128)</f>
        <v>#REF!</v>
      </c>
      <c r="I127" s="129" t="e">
        <f>IF('Indicator Date hidden'!J128="x","x",I$2-'Indicator Date hidden'!J128)</f>
        <v>#REF!</v>
      </c>
      <c r="J127" s="129" t="e">
        <f>IF('Indicator Date hidden'!K128="x","x",J$2-'Indicator Date hidden'!K128)</f>
        <v>#REF!</v>
      </c>
      <c r="K127" s="129" t="e">
        <f>IF('Indicator Date hidden'!L128="x","x",K$2-'Indicator Date hidden'!L128)</f>
        <v>#REF!</v>
      </c>
      <c r="L127" s="129" t="e">
        <f>IF('Indicator Date hidden'!M128="x","x",L$2-'Indicator Date hidden'!M128)</f>
        <v>#REF!</v>
      </c>
      <c r="M127" s="129" t="e">
        <f>IF('Indicator Date hidden'!N128="x","x",M$2-'Indicator Date hidden'!N128)</f>
        <v>#REF!</v>
      </c>
      <c r="N127" s="129" t="e">
        <f>IF('Indicator Date hidden'!O128="x","x",N$2-'Indicator Date hidden'!O128)</f>
        <v>#REF!</v>
      </c>
      <c r="O127" s="129" t="e">
        <f>IF('Indicator Date hidden'!P128="x","x",O$2-'Indicator Date hidden'!P128)</f>
        <v>#REF!</v>
      </c>
      <c r="P127" s="129" t="e">
        <f>IF('Indicator Date hidden'!Q128="x","x",P$2-'Indicator Date hidden'!Q128)</f>
        <v>#REF!</v>
      </c>
      <c r="Q127" s="129" t="e">
        <f>IF('Indicator Date hidden'!R128="x","x",Q$2-'Indicator Date hidden'!R128)</f>
        <v>#REF!</v>
      </c>
      <c r="R127" s="129" t="e">
        <f>IF('Indicator Date hidden'!S128="x","x",R$2-'Indicator Date hidden'!S128)</f>
        <v>#REF!</v>
      </c>
      <c r="S127" s="129" t="e">
        <f>IF('Indicator Date hidden'!T128="x","x",S$2-'Indicator Date hidden'!T128)</f>
        <v>#REF!</v>
      </c>
      <c r="T127" s="129" t="e">
        <f>IF('Indicator Date hidden'!U128="x","x",T$2-'Indicator Date hidden'!U128)</f>
        <v>#REF!</v>
      </c>
      <c r="U127" s="129" t="e">
        <f>IF('Indicator Date hidden'!V128="x","x",U$2-'Indicator Date hidden'!V128)</f>
        <v>#REF!</v>
      </c>
      <c r="V127" s="129" t="e">
        <f>IF('Indicator Date hidden'!W128="x","x",V$2-'Indicator Date hidden'!W128)</f>
        <v>#REF!</v>
      </c>
      <c r="W127" s="129" t="e">
        <f>IF('Indicator Date hidden'!X128="x","x",W$2-'Indicator Date hidden'!X128)</f>
        <v>#REF!</v>
      </c>
      <c r="X127" s="129" t="e">
        <f>IF('Indicator Date hidden'!Y128="x","x",X$2-'Indicator Date hidden'!Y128)</f>
        <v>#REF!</v>
      </c>
      <c r="Y127" s="129" t="e">
        <f>IF('Indicator Date hidden'!Z128="x","x",Y$2-'Indicator Date hidden'!Z128)</f>
        <v>#REF!</v>
      </c>
      <c r="Z127" s="129" t="e">
        <f>IF('Indicator Date hidden'!AA128="x","x",Z$2-'Indicator Date hidden'!AA128)</f>
        <v>#REF!</v>
      </c>
      <c r="AA127" s="129" t="e">
        <f>IF('Indicator Date hidden'!AB128="x","x",AA$2-'Indicator Date hidden'!AB128)</f>
        <v>#REF!</v>
      </c>
      <c r="AB127" s="129" t="e">
        <f>IF('Indicator Date hidden'!AC128="x","x",AB$2-'Indicator Date hidden'!AC128)</f>
        <v>#REF!</v>
      </c>
      <c r="AC127" s="129" t="e">
        <f>IF('Indicator Date hidden'!AD128="x","x",AC$2-'Indicator Date hidden'!AD128)</f>
        <v>#REF!</v>
      </c>
      <c r="AD127" s="129" t="e">
        <f>IF('Indicator Date hidden'!AE128="x","x",AD$2-'Indicator Date hidden'!AE128)</f>
        <v>#REF!</v>
      </c>
      <c r="AE127" s="129" t="e">
        <f>IF('Indicator Date hidden'!AF128="x","x",AE$2-'Indicator Date hidden'!AF128)</f>
        <v>#REF!</v>
      </c>
      <c r="AF127" s="129" t="e">
        <f>IF('Indicator Date hidden'!AG128="x","x",AF$2-'Indicator Date hidden'!AG128)</f>
        <v>#REF!</v>
      </c>
      <c r="AG127" s="129" t="e">
        <f>IF('Indicator Date hidden'!AH128="x","x",AG$2-'Indicator Date hidden'!AH128)</f>
        <v>#REF!</v>
      </c>
      <c r="AH127" s="129" t="e">
        <f>IF('Indicator Date hidden'!AI128="x","x",AH$2-'Indicator Date hidden'!AI128)</f>
        <v>#REF!</v>
      </c>
      <c r="AI127" s="129" t="e">
        <f>IF('Indicator Date hidden'!AJ128="x","x",AI$2-'Indicator Date hidden'!AJ128)</f>
        <v>#REF!</v>
      </c>
      <c r="AJ127" s="129" t="e">
        <f>IF('Indicator Date hidden'!AK128="x","x",AJ$2-'Indicator Date hidden'!AK128)</f>
        <v>#REF!</v>
      </c>
      <c r="AK127" s="129" t="e">
        <f>IF('Indicator Date hidden'!AL128="x","x",AK$2-'Indicator Date hidden'!AL128)</f>
        <v>#REF!</v>
      </c>
      <c r="AL127" s="129" t="e">
        <f>IF('Indicator Date hidden'!AM128="x","x",AL$2-'Indicator Date hidden'!AM128)</f>
        <v>#REF!</v>
      </c>
      <c r="AM127" s="129" t="e">
        <f>IF('Indicator Date hidden'!AN128="x","x",AM$2-'Indicator Date hidden'!AN128)</f>
        <v>#REF!</v>
      </c>
      <c r="AN127" s="129" t="e">
        <f>IF('Indicator Date hidden'!AO128="x","x",AN$2-'Indicator Date hidden'!AO128)</f>
        <v>#REF!</v>
      </c>
      <c r="AO127" s="129" t="e">
        <f>IF('Indicator Date hidden'!AP128="x","x",AO$2-'Indicator Date hidden'!AP128)</f>
        <v>#REF!</v>
      </c>
      <c r="AP127" s="129" t="e">
        <f>IF('Indicator Date hidden'!AQ128="x","x",AP$2-'Indicator Date hidden'!AQ128)</f>
        <v>#REF!</v>
      </c>
      <c r="AQ127" s="129" t="e">
        <f>IF('Indicator Date hidden'!AR128="x","x",AQ$2-'Indicator Date hidden'!AR128)</f>
        <v>#REF!</v>
      </c>
      <c r="AR127" s="129" t="e">
        <f>IF('Indicator Date hidden'!AS128="x","x",AR$2-'Indicator Date hidden'!AS128)</f>
        <v>#REF!</v>
      </c>
      <c r="AS127" s="129" t="e">
        <f>IF('Indicator Date hidden'!AT128="x","x",AS$2-'Indicator Date hidden'!AT128)</f>
        <v>#REF!</v>
      </c>
      <c r="AT127" s="129" t="e">
        <f>IF('Indicator Date hidden'!AU128="x","x",AT$2-'Indicator Date hidden'!AU128)</f>
        <v>#REF!</v>
      </c>
      <c r="AU127" s="129" t="e">
        <f>IF('Indicator Date hidden'!AV128="x","x",AU$2-'Indicator Date hidden'!AV128)</f>
        <v>#REF!</v>
      </c>
      <c r="AV127" s="129" t="e">
        <f>IF('Indicator Date hidden'!AW128="x","x",AV$2-'Indicator Date hidden'!AW128)</f>
        <v>#REF!</v>
      </c>
      <c r="AW127" s="129" t="e">
        <f>IF('Indicator Date hidden'!AX128="x","x",AW$2-'Indicator Date hidden'!AX128)</f>
        <v>#REF!</v>
      </c>
      <c r="AX127" s="129" t="e">
        <f>IF('Indicator Date hidden'!AY128="x","x",AX$2-'Indicator Date hidden'!AY128)</f>
        <v>#REF!</v>
      </c>
      <c r="AY127" s="129" t="e">
        <f>IF('Indicator Date hidden'!AZ128="x","x",AY$2-'Indicator Date hidden'!AZ128)</f>
        <v>#REF!</v>
      </c>
      <c r="AZ127" s="129" t="e">
        <f>IF('Indicator Date hidden'!BA128="x","x",AZ$2-'Indicator Date hidden'!BA128)</f>
        <v>#REF!</v>
      </c>
      <c r="BA127" s="129" t="e">
        <f>IF('Indicator Date hidden'!BB128="x","x",BA$2-'Indicator Date hidden'!BB128)</f>
        <v>#REF!</v>
      </c>
      <c r="BB127" s="129" t="e">
        <f>IF('Indicator Date hidden'!BC128="x","x",BB$2-'Indicator Date hidden'!BC128)</f>
        <v>#REF!</v>
      </c>
      <c r="BC127" s="129" t="e">
        <f>IF('Indicator Date hidden'!BD128="x","x",BC$2-'Indicator Date hidden'!BD128)</f>
        <v>#REF!</v>
      </c>
      <c r="BD127" s="129" t="e">
        <f>IF('Indicator Date hidden'!BE128="x","x",BD$2-'Indicator Date hidden'!BE128)</f>
        <v>#REF!</v>
      </c>
      <c r="BE127" s="129" t="e">
        <f>IF('Indicator Date hidden'!BF128="x","x",BE$2-'Indicator Date hidden'!BF128)</f>
        <v>#REF!</v>
      </c>
      <c r="BF127" s="129" t="e">
        <f>IF('Indicator Date hidden'!BG128="x","x",BF$2-'Indicator Date hidden'!BG128)</f>
        <v>#REF!</v>
      </c>
      <c r="BG127" s="129" t="e">
        <f>IF('Indicator Date hidden'!BH128="x","x",BG$2-'Indicator Date hidden'!BH128)</f>
        <v>#REF!</v>
      </c>
      <c r="BH127" s="129" t="e">
        <f>IF('Indicator Date hidden'!BI128="x","x",BH$2-'Indicator Date hidden'!BI128)</f>
        <v>#REF!</v>
      </c>
      <c r="BI127" s="129" t="e">
        <f>IF('Indicator Date hidden'!BJ128="x","x",BI$2-'Indicator Date hidden'!BJ128)</f>
        <v>#REF!</v>
      </c>
      <c r="BJ127" s="129" t="e">
        <f>IF('Indicator Date hidden'!BK128="x","x",BJ$2-'Indicator Date hidden'!BK128)</f>
        <v>#REF!</v>
      </c>
      <c r="BK127" s="129" t="e">
        <f>IF('Indicator Date hidden'!BL128="x","x",BK$2-'Indicator Date hidden'!BL128)</f>
        <v>#REF!</v>
      </c>
      <c r="BL127" s="129" t="e">
        <f>IF('Indicator Date hidden'!BM128="x","x",BL$2-'Indicator Date hidden'!BM128)</f>
        <v>#REF!</v>
      </c>
      <c r="BM127" s="129" t="e">
        <f>IF('Indicator Date hidden'!BN128="x","x",BM$2-'Indicator Date hidden'!BN128)</f>
        <v>#REF!</v>
      </c>
      <c r="BN127" s="129" t="e">
        <f>IF('Indicator Date hidden'!BO128="x","x",BN$2-'Indicator Date hidden'!BO128)</f>
        <v>#REF!</v>
      </c>
      <c r="BO127" s="129" t="e">
        <f>IF('Indicator Date hidden'!BP128="x","x",BO$2-'Indicator Date hidden'!BP128)</f>
        <v>#REF!</v>
      </c>
      <c r="BP127" s="129" t="e">
        <f>IF('Indicator Date hidden'!BQ128="x","x",BP$2-'Indicator Date hidden'!BQ128)</f>
        <v>#REF!</v>
      </c>
      <c r="BQ127" s="129" t="e">
        <f>IF('Indicator Date hidden'!BR128="x","x",BQ$2-'Indicator Date hidden'!BR128)</f>
        <v>#REF!</v>
      </c>
      <c r="BR127" s="129" t="e">
        <f>IF('Indicator Date hidden'!BS128="x","x",BR$2-'Indicator Date hidden'!BS128)</f>
        <v>#REF!</v>
      </c>
      <c r="BS127" s="129" t="e">
        <f>IF('Indicator Date hidden'!BT128="x","x",BS$2-'Indicator Date hidden'!BT128)</f>
        <v>#REF!</v>
      </c>
      <c r="BT127" s="129" t="e">
        <f>IF('Indicator Date hidden'!BU128="x","x",BT$2-'Indicator Date hidden'!BU128)</f>
        <v>#REF!</v>
      </c>
      <c r="BU127" s="129" t="e">
        <f>IF('Indicator Date hidden'!BV128="x","x",BU$2-'Indicator Date hidden'!BV128)</f>
        <v>#REF!</v>
      </c>
      <c r="BV127" s="129" t="e">
        <f>IF('Indicator Date hidden'!BW128="x","x",BV$2-'Indicator Date hidden'!BW128)</f>
        <v>#REF!</v>
      </c>
      <c r="BW127" s="129" t="e">
        <f>IF('Indicator Date hidden'!BX128="x","x",BW$2-'Indicator Date hidden'!BX128)</f>
        <v>#REF!</v>
      </c>
      <c r="BX127" s="129" t="e">
        <f>IF('Indicator Date hidden'!BY128="x","x",BX$2-'Indicator Date hidden'!BY128)</f>
        <v>#REF!</v>
      </c>
      <c r="BY127" s="5" t="e">
        <f t="shared" si="15"/>
        <v>#REF!</v>
      </c>
      <c r="BZ127" s="130" t="e">
        <f t="shared" si="16"/>
        <v>#REF!</v>
      </c>
      <c r="CA127" s="5">
        <f t="shared" si="17"/>
        <v>0</v>
      </c>
      <c r="CB127" s="130" t="e">
        <f t="shared" si="18"/>
        <v>#REF!</v>
      </c>
      <c r="CC127" s="133" t="e">
        <f t="shared" si="19"/>
        <v>#REF!</v>
      </c>
    </row>
    <row r="128" spans="1:81" x14ac:dyDescent="0.25">
      <c r="A128" t="s">
        <v>233</v>
      </c>
      <c r="B128" s="129" t="e">
        <f>IF('Indicator Date hidden'!C129="x","x",B$2-'Indicator Date hidden'!C129)</f>
        <v>#REF!</v>
      </c>
      <c r="C128" s="129" t="e">
        <f>IF('Indicator Date hidden'!D129="x","x",C$2-'Indicator Date hidden'!D129)</f>
        <v>#REF!</v>
      </c>
      <c r="D128" s="129" t="e">
        <f>IF('Indicator Date hidden'!E129="x","x",D$2-'Indicator Date hidden'!E129)</f>
        <v>#REF!</v>
      </c>
      <c r="E128" s="129" t="e">
        <f>IF('Indicator Date hidden'!F129="x","x",E$2-'Indicator Date hidden'!F129)</f>
        <v>#REF!</v>
      </c>
      <c r="F128" s="129" t="e">
        <f>IF('Indicator Date hidden'!G129="x","x",F$2-'Indicator Date hidden'!G129)</f>
        <v>#REF!</v>
      </c>
      <c r="G128" s="129" t="e">
        <f>IF('Indicator Date hidden'!H129="x","x",G$2-'Indicator Date hidden'!H129)</f>
        <v>#REF!</v>
      </c>
      <c r="H128" s="129" t="e">
        <f>IF('Indicator Date hidden'!I129="x","x",H$2-'Indicator Date hidden'!I129)</f>
        <v>#REF!</v>
      </c>
      <c r="I128" s="129" t="e">
        <f>IF('Indicator Date hidden'!J129="x","x",I$2-'Indicator Date hidden'!J129)</f>
        <v>#REF!</v>
      </c>
      <c r="J128" s="129" t="e">
        <f>IF('Indicator Date hidden'!K129="x","x",J$2-'Indicator Date hidden'!K129)</f>
        <v>#REF!</v>
      </c>
      <c r="K128" s="129" t="e">
        <f>IF('Indicator Date hidden'!L129="x","x",K$2-'Indicator Date hidden'!L129)</f>
        <v>#REF!</v>
      </c>
      <c r="L128" s="129" t="e">
        <f>IF('Indicator Date hidden'!M129="x","x",L$2-'Indicator Date hidden'!M129)</f>
        <v>#REF!</v>
      </c>
      <c r="M128" s="129" t="e">
        <f>IF('Indicator Date hidden'!N129="x","x",M$2-'Indicator Date hidden'!N129)</f>
        <v>#REF!</v>
      </c>
      <c r="N128" s="129" t="e">
        <f>IF('Indicator Date hidden'!O129="x","x",N$2-'Indicator Date hidden'!O129)</f>
        <v>#REF!</v>
      </c>
      <c r="O128" s="129" t="e">
        <f>IF('Indicator Date hidden'!P129="x","x",O$2-'Indicator Date hidden'!P129)</f>
        <v>#REF!</v>
      </c>
      <c r="P128" s="129" t="e">
        <f>IF('Indicator Date hidden'!Q129="x","x",P$2-'Indicator Date hidden'!Q129)</f>
        <v>#REF!</v>
      </c>
      <c r="Q128" s="129" t="e">
        <f>IF('Indicator Date hidden'!R129="x","x",Q$2-'Indicator Date hidden'!R129)</f>
        <v>#REF!</v>
      </c>
      <c r="R128" s="129" t="e">
        <f>IF('Indicator Date hidden'!S129="x","x",R$2-'Indicator Date hidden'!S129)</f>
        <v>#REF!</v>
      </c>
      <c r="S128" s="129" t="e">
        <f>IF('Indicator Date hidden'!T129="x","x",S$2-'Indicator Date hidden'!T129)</f>
        <v>#REF!</v>
      </c>
      <c r="T128" s="129" t="e">
        <f>IF('Indicator Date hidden'!U129="x","x",T$2-'Indicator Date hidden'!U129)</f>
        <v>#REF!</v>
      </c>
      <c r="U128" s="129" t="e">
        <f>IF('Indicator Date hidden'!V129="x","x",U$2-'Indicator Date hidden'!V129)</f>
        <v>#REF!</v>
      </c>
      <c r="V128" s="129" t="e">
        <f>IF('Indicator Date hidden'!W129="x","x",V$2-'Indicator Date hidden'!W129)</f>
        <v>#REF!</v>
      </c>
      <c r="W128" s="129" t="e">
        <f>IF('Indicator Date hidden'!X129="x","x",W$2-'Indicator Date hidden'!X129)</f>
        <v>#REF!</v>
      </c>
      <c r="X128" s="129" t="e">
        <f>IF('Indicator Date hidden'!Y129="x","x",X$2-'Indicator Date hidden'!Y129)</f>
        <v>#REF!</v>
      </c>
      <c r="Y128" s="129" t="e">
        <f>IF('Indicator Date hidden'!Z129="x","x",Y$2-'Indicator Date hidden'!Z129)</f>
        <v>#REF!</v>
      </c>
      <c r="Z128" s="129" t="e">
        <f>IF('Indicator Date hidden'!AA129="x","x",Z$2-'Indicator Date hidden'!AA129)</f>
        <v>#REF!</v>
      </c>
      <c r="AA128" s="129" t="e">
        <f>IF('Indicator Date hidden'!AB129="x","x",AA$2-'Indicator Date hidden'!AB129)</f>
        <v>#REF!</v>
      </c>
      <c r="AB128" s="129" t="e">
        <f>IF('Indicator Date hidden'!AC129="x","x",AB$2-'Indicator Date hidden'!AC129)</f>
        <v>#REF!</v>
      </c>
      <c r="AC128" s="129" t="e">
        <f>IF('Indicator Date hidden'!AD129="x","x",AC$2-'Indicator Date hidden'!AD129)</f>
        <v>#REF!</v>
      </c>
      <c r="AD128" s="129" t="e">
        <f>IF('Indicator Date hidden'!AE129="x","x",AD$2-'Indicator Date hidden'!AE129)</f>
        <v>#REF!</v>
      </c>
      <c r="AE128" s="129" t="e">
        <f>IF('Indicator Date hidden'!AF129="x","x",AE$2-'Indicator Date hidden'!AF129)</f>
        <v>#REF!</v>
      </c>
      <c r="AF128" s="129" t="e">
        <f>IF('Indicator Date hidden'!AG129="x","x",AF$2-'Indicator Date hidden'!AG129)</f>
        <v>#REF!</v>
      </c>
      <c r="AG128" s="129" t="e">
        <f>IF('Indicator Date hidden'!AH129="x","x",AG$2-'Indicator Date hidden'!AH129)</f>
        <v>#REF!</v>
      </c>
      <c r="AH128" s="129" t="e">
        <f>IF('Indicator Date hidden'!AI129="x","x",AH$2-'Indicator Date hidden'!AI129)</f>
        <v>#REF!</v>
      </c>
      <c r="AI128" s="129" t="e">
        <f>IF('Indicator Date hidden'!AJ129="x","x",AI$2-'Indicator Date hidden'!AJ129)</f>
        <v>#REF!</v>
      </c>
      <c r="AJ128" s="129" t="e">
        <f>IF('Indicator Date hidden'!AK129="x","x",AJ$2-'Indicator Date hidden'!AK129)</f>
        <v>#REF!</v>
      </c>
      <c r="AK128" s="129" t="e">
        <f>IF('Indicator Date hidden'!AL129="x","x",AK$2-'Indicator Date hidden'!AL129)</f>
        <v>#REF!</v>
      </c>
      <c r="AL128" s="129" t="e">
        <f>IF('Indicator Date hidden'!AM129="x","x",AL$2-'Indicator Date hidden'!AM129)</f>
        <v>#REF!</v>
      </c>
      <c r="AM128" s="129" t="e">
        <f>IF('Indicator Date hidden'!AN129="x","x",AM$2-'Indicator Date hidden'!AN129)</f>
        <v>#REF!</v>
      </c>
      <c r="AN128" s="129" t="e">
        <f>IF('Indicator Date hidden'!AO129="x","x",AN$2-'Indicator Date hidden'!AO129)</f>
        <v>#REF!</v>
      </c>
      <c r="AO128" s="129" t="e">
        <f>IF('Indicator Date hidden'!AP129="x","x",AO$2-'Indicator Date hidden'!AP129)</f>
        <v>#REF!</v>
      </c>
      <c r="AP128" s="129" t="e">
        <f>IF('Indicator Date hidden'!AQ129="x","x",AP$2-'Indicator Date hidden'!AQ129)</f>
        <v>#REF!</v>
      </c>
      <c r="AQ128" s="129" t="e">
        <f>IF('Indicator Date hidden'!AR129="x","x",AQ$2-'Indicator Date hidden'!AR129)</f>
        <v>#REF!</v>
      </c>
      <c r="AR128" s="129" t="e">
        <f>IF('Indicator Date hidden'!AS129="x","x",AR$2-'Indicator Date hidden'!AS129)</f>
        <v>#REF!</v>
      </c>
      <c r="AS128" s="129" t="e">
        <f>IF('Indicator Date hidden'!AT129="x","x",AS$2-'Indicator Date hidden'!AT129)</f>
        <v>#REF!</v>
      </c>
      <c r="AT128" s="129" t="e">
        <f>IF('Indicator Date hidden'!AU129="x","x",AT$2-'Indicator Date hidden'!AU129)</f>
        <v>#REF!</v>
      </c>
      <c r="AU128" s="129" t="e">
        <f>IF('Indicator Date hidden'!AV129="x","x",AU$2-'Indicator Date hidden'!AV129)</f>
        <v>#REF!</v>
      </c>
      <c r="AV128" s="129" t="e">
        <f>IF('Indicator Date hidden'!AW129="x","x",AV$2-'Indicator Date hidden'!AW129)</f>
        <v>#REF!</v>
      </c>
      <c r="AW128" s="129" t="e">
        <f>IF('Indicator Date hidden'!AX129="x","x",AW$2-'Indicator Date hidden'!AX129)</f>
        <v>#REF!</v>
      </c>
      <c r="AX128" s="129" t="e">
        <f>IF('Indicator Date hidden'!AY129="x","x",AX$2-'Indicator Date hidden'!AY129)</f>
        <v>#REF!</v>
      </c>
      <c r="AY128" s="129" t="e">
        <f>IF('Indicator Date hidden'!AZ129="x","x",AY$2-'Indicator Date hidden'!AZ129)</f>
        <v>#REF!</v>
      </c>
      <c r="AZ128" s="129" t="e">
        <f>IF('Indicator Date hidden'!BA129="x","x",AZ$2-'Indicator Date hidden'!BA129)</f>
        <v>#REF!</v>
      </c>
      <c r="BA128" s="129" t="e">
        <f>IF('Indicator Date hidden'!BB129="x","x",BA$2-'Indicator Date hidden'!BB129)</f>
        <v>#REF!</v>
      </c>
      <c r="BB128" s="129" t="e">
        <f>IF('Indicator Date hidden'!BC129="x","x",BB$2-'Indicator Date hidden'!BC129)</f>
        <v>#REF!</v>
      </c>
      <c r="BC128" s="129" t="e">
        <f>IF('Indicator Date hidden'!BD129="x","x",BC$2-'Indicator Date hidden'!BD129)</f>
        <v>#REF!</v>
      </c>
      <c r="BD128" s="129" t="e">
        <f>IF('Indicator Date hidden'!BE129="x","x",BD$2-'Indicator Date hidden'!BE129)</f>
        <v>#REF!</v>
      </c>
      <c r="BE128" s="129" t="e">
        <f>IF('Indicator Date hidden'!BF129="x","x",BE$2-'Indicator Date hidden'!BF129)</f>
        <v>#REF!</v>
      </c>
      <c r="BF128" s="129" t="e">
        <f>IF('Indicator Date hidden'!BG129="x","x",BF$2-'Indicator Date hidden'!BG129)</f>
        <v>#REF!</v>
      </c>
      <c r="BG128" s="129" t="e">
        <f>IF('Indicator Date hidden'!BH129="x","x",BG$2-'Indicator Date hidden'!BH129)</f>
        <v>#REF!</v>
      </c>
      <c r="BH128" s="129" t="e">
        <f>IF('Indicator Date hidden'!BI129="x","x",BH$2-'Indicator Date hidden'!BI129)</f>
        <v>#REF!</v>
      </c>
      <c r="BI128" s="129" t="e">
        <f>IF('Indicator Date hidden'!BJ129="x","x",BI$2-'Indicator Date hidden'!BJ129)</f>
        <v>#REF!</v>
      </c>
      <c r="BJ128" s="129" t="e">
        <f>IF('Indicator Date hidden'!BK129="x","x",BJ$2-'Indicator Date hidden'!BK129)</f>
        <v>#REF!</v>
      </c>
      <c r="BK128" s="129" t="e">
        <f>IF('Indicator Date hidden'!BL129="x","x",BK$2-'Indicator Date hidden'!BL129)</f>
        <v>#REF!</v>
      </c>
      <c r="BL128" s="129" t="e">
        <f>IF('Indicator Date hidden'!BM129="x","x",BL$2-'Indicator Date hidden'!BM129)</f>
        <v>#REF!</v>
      </c>
      <c r="BM128" s="129" t="e">
        <f>IF('Indicator Date hidden'!BN129="x","x",BM$2-'Indicator Date hidden'!BN129)</f>
        <v>#REF!</v>
      </c>
      <c r="BN128" s="129" t="e">
        <f>IF('Indicator Date hidden'!BO129="x","x",BN$2-'Indicator Date hidden'!BO129)</f>
        <v>#REF!</v>
      </c>
      <c r="BO128" s="129" t="e">
        <f>IF('Indicator Date hidden'!BP129="x","x",BO$2-'Indicator Date hidden'!BP129)</f>
        <v>#REF!</v>
      </c>
      <c r="BP128" s="129" t="e">
        <f>IF('Indicator Date hidden'!BQ129="x","x",BP$2-'Indicator Date hidden'!BQ129)</f>
        <v>#REF!</v>
      </c>
      <c r="BQ128" s="129" t="e">
        <f>IF('Indicator Date hidden'!BR129="x","x",BQ$2-'Indicator Date hidden'!BR129)</f>
        <v>#REF!</v>
      </c>
      <c r="BR128" s="129" t="e">
        <f>IF('Indicator Date hidden'!BS129="x","x",BR$2-'Indicator Date hidden'!BS129)</f>
        <v>#REF!</v>
      </c>
      <c r="BS128" s="129" t="e">
        <f>IF('Indicator Date hidden'!BT129="x","x",BS$2-'Indicator Date hidden'!BT129)</f>
        <v>#REF!</v>
      </c>
      <c r="BT128" s="129" t="e">
        <f>IF('Indicator Date hidden'!BU129="x","x",BT$2-'Indicator Date hidden'!BU129)</f>
        <v>#REF!</v>
      </c>
      <c r="BU128" s="129" t="e">
        <f>IF('Indicator Date hidden'!BV129="x","x",BU$2-'Indicator Date hidden'!BV129)</f>
        <v>#REF!</v>
      </c>
      <c r="BV128" s="129" t="e">
        <f>IF('Indicator Date hidden'!BW129="x","x",BV$2-'Indicator Date hidden'!BW129)</f>
        <v>#REF!</v>
      </c>
      <c r="BW128" s="129" t="e">
        <f>IF('Indicator Date hidden'!BX129="x","x",BW$2-'Indicator Date hidden'!BX129)</f>
        <v>#REF!</v>
      </c>
      <c r="BX128" s="129" t="e">
        <f>IF('Indicator Date hidden'!BY129="x","x",BX$2-'Indicator Date hidden'!BY129)</f>
        <v>#REF!</v>
      </c>
      <c r="BY128" s="5" t="e">
        <f t="shared" si="15"/>
        <v>#REF!</v>
      </c>
      <c r="BZ128" s="130" t="e">
        <f t="shared" si="16"/>
        <v>#REF!</v>
      </c>
      <c r="CA128" s="5">
        <f t="shared" si="17"/>
        <v>0</v>
      </c>
      <c r="CB128" s="130" t="e">
        <f t="shared" si="18"/>
        <v>#REF!</v>
      </c>
      <c r="CC128" s="133" t="e">
        <f t="shared" si="19"/>
        <v>#REF!</v>
      </c>
    </row>
    <row r="129" spans="1:81" x14ac:dyDescent="0.25">
      <c r="A129" t="s">
        <v>187</v>
      </c>
      <c r="B129" s="129" t="e">
        <f>IF('Indicator Date hidden'!C130="x","x",B$2-'Indicator Date hidden'!C130)</f>
        <v>#REF!</v>
      </c>
      <c r="C129" s="129" t="e">
        <f>IF('Indicator Date hidden'!D130="x","x",C$2-'Indicator Date hidden'!D130)</f>
        <v>#REF!</v>
      </c>
      <c r="D129" s="129" t="e">
        <f>IF('Indicator Date hidden'!E130="x","x",D$2-'Indicator Date hidden'!E130)</f>
        <v>#REF!</v>
      </c>
      <c r="E129" s="129" t="e">
        <f>IF('Indicator Date hidden'!F130="x","x",E$2-'Indicator Date hidden'!F130)</f>
        <v>#REF!</v>
      </c>
      <c r="F129" s="129" t="e">
        <f>IF('Indicator Date hidden'!G130="x","x",F$2-'Indicator Date hidden'!G130)</f>
        <v>#REF!</v>
      </c>
      <c r="G129" s="129" t="e">
        <f>IF('Indicator Date hidden'!H130="x","x",G$2-'Indicator Date hidden'!H130)</f>
        <v>#REF!</v>
      </c>
      <c r="H129" s="129" t="e">
        <f>IF('Indicator Date hidden'!I130="x","x",H$2-'Indicator Date hidden'!I130)</f>
        <v>#REF!</v>
      </c>
      <c r="I129" s="129" t="e">
        <f>IF('Indicator Date hidden'!J130="x","x",I$2-'Indicator Date hidden'!J130)</f>
        <v>#REF!</v>
      </c>
      <c r="J129" s="129" t="e">
        <f>IF('Indicator Date hidden'!K130="x","x",J$2-'Indicator Date hidden'!K130)</f>
        <v>#REF!</v>
      </c>
      <c r="K129" s="129" t="e">
        <f>IF('Indicator Date hidden'!L130="x","x",K$2-'Indicator Date hidden'!L130)</f>
        <v>#REF!</v>
      </c>
      <c r="L129" s="129" t="e">
        <f>IF('Indicator Date hidden'!M130="x","x",L$2-'Indicator Date hidden'!M130)</f>
        <v>#REF!</v>
      </c>
      <c r="M129" s="129" t="e">
        <f>IF('Indicator Date hidden'!N130="x","x",M$2-'Indicator Date hidden'!N130)</f>
        <v>#REF!</v>
      </c>
      <c r="N129" s="129" t="e">
        <f>IF('Indicator Date hidden'!O130="x","x",N$2-'Indicator Date hidden'!O130)</f>
        <v>#REF!</v>
      </c>
      <c r="O129" s="129" t="e">
        <f>IF('Indicator Date hidden'!P130="x","x",O$2-'Indicator Date hidden'!P130)</f>
        <v>#REF!</v>
      </c>
      <c r="P129" s="129" t="e">
        <f>IF('Indicator Date hidden'!Q130="x","x",P$2-'Indicator Date hidden'!Q130)</f>
        <v>#REF!</v>
      </c>
      <c r="Q129" s="129" t="e">
        <f>IF('Indicator Date hidden'!R130="x","x",Q$2-'Indicator Date hidden'!R130)</f>
        <v>#REF!</v>
      </c>
      <c r="R129" s="129" t="e">
        <f>IF('Indicator Date hidden'!S130="x","x",R$2-'Indicator Date hidden'!S130)</f>
        <v>#REF!</v>
      </c>
      <c r="S129" s="129" t="e">
        <f>IF('Indicator Date hidden'!T130="x","x",S$2-'Indicator Date hidden'!T130)</f>
        <v>#REF!</v>
      </c>
      <c r="T129" s="129" t="e">
        <f>IF('Indicator Date hidden'!U130="x","x",T$2-'Indicator Date hidden'!U130)</f>
        <v>#REF!</v>
      </c>
      <c r="U129" s="129" t="e">
        <f>IF('Indicator Date hidden'!V130="x","x",U$2-'Indicator Date hidden'!V130)</f>
        <v>#REF!</v>
      </c>
      <c r="V129" s="129" t="e">
        <f>IF('Indicator Date hidden'!W130="x","x",V$2-'Indicator Date hidden'!W130)</f>
        <v>#REF!</v>
      </c>
      <c r="W129" s="129" t="e">
        <f>IF('Indicator Date hidden'!X130="x","x",W$2-'Indicator Date hidden'!X130)</f>
        <v>#REF!</v>
      </c>
      <c r="X129" s="129" t="e">
        <f>IF('Indicator Date hidden'!Y130="x","x",X$2-'Indicator Date hidden'!Y130)</f>
        <v>#REF!</v>
      </c>
      <c r="Y129" s="129" t="e">
        <f>IF('Indicator Date hidden'!Z130="x","x",Y$2-'Indicator Date hidden'!Z130)</f>
        <v>#REF!</v>
      </c>
      <c r="Z129" s="129" t="e">
        <f>IF('Indicator Date hidden'!AA130="x","x",Z$2-'Indicator Date hidden'!AA130)</f>
        <v>#REF!</v>
      </c>
      <c r="AA129" s="129" t="e">
        <f>IF('Indicator Date hidden'!AB130="x","x",AA$2-'Indicator Date hidden'!AB130)</f>
        <v>#REF!</v>
      </c>
      <c r="AB129" s="129" t="e">
        <f>IF('Indicator Date hidden'!AC130="x","x",AB$2-'Indicator Date hidden'!AC130)</f>
        <v>#REF!</v>
      </c>
      <c r="AC129" s="129" t="e">
        <f>IF('Indicator Date hidden'!AD130="x","x",AC$2-'Indicator Date hidden'!AD130)</f>
        <v>#REF!</v>
      </c>
      <c r="AD129" s="129" t="e">
        <f>IF('Indicator Date hidden'!AE130="x","x",AD$2-'Indicator Date hidden'!AE130)</f>
        <v>#REF!</v>
      </c>
      <c r="AE129" s="129" t="e">
        <f>IF('Indicator Date hidden'!AF130="x","x",AE$2-'Indicator Date hidden'!AF130)</f>
        <v>#REF!</v>
      </c>
      <c r="AF129" s="129" t="e">
        <f>IF('Indicator Date hidden'!AG130="x","x",AF$2-'Indicator Date hidden'!AG130)</f>
        <v>#REF!</v>
      </c>
      <c r="AG129" s="129" t="e">
        <f>IF('Indicator Date hidden'!AH130="x","x",AG$2-'Indicator Date hidden'!AH130)</f>
        <v>#REF!</v>
      </c>
      <c r="AH129" s="129" t="e">
        <f>IF('Indicator Date hidden'!AI130="x","x",AH$2-'Indicator Date hidden'!AI130)</f>
        <v>#REF!</v>
      </c>
      <c r="AI129" s="129" t="e">
        <f>IF('Indicator Date hidden'!AJ130="x","x",AI$2-'Indicator Date hidden'!AJ130)</f>
        <v>#REF!</v>
      </c>
      <c r="AJ129" s="129" t="e">
        <f>IF('Indicator Date hidden'!AK130="x","x",AJ$2-'Indicator Date hidden'!AK130)</f>
        <v>#REF!</v>
      </c>
      <c r="AK129" s="129" t="e">
        <f>IF('Indicator Date hidden'!AL130="x","x",AK$2-'Indicator Date hidden'!AL130)</f>
        <v>#REF!</v>
      </c>
      <c r="AL129" s="129" t="e">
        <f>IF('Indicator Date hidden'!AM130="x","x",AL$2-'Indicator Date hidden'!AM130)</f>
        <v>#REF!</v>
      </c>
      <c r="AM129" s="129" t="e">
        <f>IF('Indicator Date hidden'!AN130="x","x",AM$2-'Indicator Date hidden'!AN130)</f>
        <v>#REF!</v>
      </c>
      <c r="AN129" s="129" t="e">
        <f>IF('Indicator Date hidden'!AO130="x","x",AN$2-'Indicator Date hidden'!AO130)</f>
        <v>#REF!</v>
      </c>
      <c r="AO129" s="129" t="e">
        <f>IF('Indicator Date hidden'!AP130="x","x",AO$2-'Indicator Date hidden'!AP130)</f>
        <v>#REF!</v>
      </c>
      <c r="AP129" s="129" t="e">
        <f>IF('Indicator Date hidden'!AQ130="x","x",AP$2-'Indicator Date hidden'!AQ130)</f>
        <v>#REF!</v>
      </c>
      <c r="AQ129" s="129" t="e">
        <f>IF('Indicator Date hidden'!AR130="x","x",AQ$2-'Indicator Date hidden'!AR130)</f>
        <v>#REF!</v>
      </c>
      <c r="AR129" s="129" t="e">
        <f>IF('Indicator Date hidden'!AS130="x","x",AR$2-'Indicator Date hidden'!AS130)</f>
        <v>#REF!</v>
      </c>
      <c r="AS129" s="129" t="e">
        <f>IF('Indicator Date hidden'!AT130="x","x",AS$2-'Indicator Date hidden'!AT130)</f>
        <v>#REF!</v>
      </c>
      <c r="AT129" s="129" t="e">
        <f>IF('Indicator Date hidden'!AU130="x","x",AT$2-'Indicator Date hidden'!AU130)</f>
        <v>#REF!</v>
      </c>
      <c r="AU129" s="129" t="e">
        <f>IF('Indicator Date hidden'!AV130="x","x",AU$2-'Indicator Date hidden'!AV130)</f>
        <v>#REF!</v>
      </c>
      <c r="AV129" s="129" t="e">
        <f>IF('Indicator Date hidden'!AW130="x","x",AV$2-'Indicator Date hidden'!AW130)</f>
        <v>#REF!</v>
      </c>
      <c r="AW129" s="129" t="e">
        <f>IF('Indicator Date hidden'!AX130="x","x",AW$2-'Indicator Date hidden'!AX130)</f>
        <v>#REF!</v>
      </c>
      <c r="AX129" s="129" t="e">
        <f>IF('Indicator Date hidden'!AY130="x","x",AX$2-'Indicator Date hidden'!AY130)</f>
        <v>#REF!</v>
      </c>
      <c r="AY129" s="129" t="e">
        <f>IF('Indicator Date hidden'!AZ130="x","x",AY$2-'Indicator Date hidden'!AZ130)</f>
        <v>#REF!</v>
      </c>
      <c r="AZ129" s="129" t="e">
        <f>IF('Indicator Date hidden'!BA130="x","x",AZ$2-'Indicator Date hidden'!BA130)</f>
        <v>#REF!</v>
      </c>
      <c r="BA129" s="129" t="e">
        <f>IF('Indicator Date hidden'!BB130="x","x",BA$2-'Indicator Date hidden'!BB130)</f>
        <v>#REF!</v>
      </c>
      <c r="BB129" s="129" t="e">
        <f>IF('Indicator Date hidden'!BC130="x","x",BB$2-'Indicator Date hidden'!BC130)</f>
        <v>#REF!</v>
      </c>
      <c r="BC129" s="129" t="e">
        <f>IF('Indicator Date hidden'!BD130="x","x",BC$2-'Indicator Date hidden'!BD130)</f>
        <v>#REF!</v>
      </c>
      <c r="BD129" s="129" t="e">
        <f>IF('Indicator Date hidden'!BE130="x","x",BD$2-'Indicator Date hidden'!BE130)</f>
        <v>#REF!</v>
      </c>
      <c r="BE129" s="129" t="e">
        <f>IF('Indicator Date hidden'!BF130="x","x",BE$2-'Indicator Date hidden'!BF130)</f>
        <v>#REF!</v>
      </c>
      <c r="BF129" s="129" t="e">
        <f>IF('Indicator Date hidden'!BG130="x","x",BF$2-'Indicator Date hidden'!BG130)</f>
        <v>#REF!</v>
      </c>
      <c r="BG129" s="129" t="e">
        <f>IF('Indicator Date hidden'!BH130="x","x",BG$2-'Indicator Date hidden'!BH130)</f>
        <v>#REF!</v>
      </c>
      <c r="BH129" s="129" t="e">
        <f>IF('Indicator Date hidden'!BI130="x","x",BH$2-'Indicator Date hidden'!BI130)</f>
        <v>#REF!</v>
      </c>
      <c r="BI129" s="129" t="e">
        <f>IF('Indicator Date hidden'!BJ130="x","x",BI$2-'Indicator Date hidden'!BJ130)</f>
        <v>#REF!</v>
      </c>
      <c r="BJ129" s="129" t="e">
        <f>IF('Indicator Date hidden'!BK130="x","x",BJ$2-'Indicator Date hidden'!BK130)</f>
        <v>#REF!</v>
      </c>
      <c r="BK129" s="129" t="e">
        <f>IF('Indicator Date hidden'!BL130="x","x",BK$2-'Indicator Date hidden'!BL130)</f>
        <v>#REF!</v>
      </c>
      <c r="BL129" s="129" t="e">
        <f>IF('Indicator Date hidden'!BM130="x","x",BL$2-'Indicator Date hidden'!BM130)</f>
        <v>#REF!</v>
      </c>
      <c r="BM129" s="129" t="e">
        <f>IF('Indicator Date hidden'!BN130="x","x",BM$2-'Indicator Date hidden'!BN130)</f>
        <v>#REF!</v>
      </c>
      <c r="BN129" s="129" t="e">
        <f>IF('Indicator Date hidden'!BO130="x","x",BN$2-'Indicator Date hidden'!BO130)</f>
        <v>#REF!</v>
      </c>
      <c r="BO129" s="129" t="e">
        <f>IF('Indicator Date hidden'!BP130="x","x",BO$2-'Indicator Date hidden'!BP130)</f>
        <v>#REF!</v>
      </c>
      <c r="BP129" s="129" t="e">
        <f>IF('Indicator Date hidden'!BQ130="x","x",BP$2-'Indicator Date hidden'!BQ130)</f>
        <v>#REF!</v>
      </c>
      <c r="BQ129" s="129" t="e">
        <f>IF('Indicator Date hidden'!BR130="x","x",BQ$2-'Indicator Date hidden'!BR130)</f>
        <v>#REF!</v>
      </c>
      <c r="BR129" s="129" t="e">
        <f>IF('Indicator Date hidden'!BS130="x","x",BR$2-'Indicator Date hidden'!BS130)</f>
        <v>#REF!</v>
      </c>
      <c r="BS129" s="129" t="e">
        <f>IF('Indicator Date hidden'!BT130="x","x",BS$2-'Indicator Date hidden'!BT130)</f>
        <v>#REF!</v>
      </c>
      <c r="BT129" s="129" t="e">
        <f>IF('Indicator Date hidden'!BU130="x","x",BT$2-'Indicator Date hidden'!BU130)</f>
        <v>#REF!</v>
      </c>
      <c r="BU129" s="129" t="e">
        <f>IF('Indicator Date hidden'!BV130="x","x",BU$2-'Indicator Date hidden'!BV130)</f>
        <v>#REF!</v>
      </c>
      <c r="BV129" s="129" t="e">
        <f>IF('Indicator Date hidden'!BW130="x","x",BV$2-'Indicator Date hidden'!BW130)</f>
        <v>#REF!</v>
      </c>
      <c r="BW129" s="129" t="e">
        <f>IF('Indicator Date hidden'!BX130="x","x",BW$2-'Indicator Date hidden'!BX130)</f>
        <v>#REF!</v>
      </c>
      <c r="BX129" s="129" t="e">
        <f>IF('Indicator Date hidden'!BY130="x","x",BX$2-'Indicator Date hidden'!BY130)</f>
        <v>#REF!</v>
      </c>
      <c r="BY129" s="5" t="e">
        <f t="shared" si="15"/>
        <v>#REF!</v>
      </c>
      <c r="BZ129" s="130" t="e">
        <f t="shared" si="16"/>
        <v>#REF!</v>
      </c>
      <c r="CA129" s="5">
        <f t="shared" si="17"/>
        <v>0</v>
      </c>
      <c r="CB129" s="130" t="e">
        <f t="shared" si="18"/>
        <v>#REF!</v>
      </c>
      <c r="CC129" s="133" t="e">
        <f t="shared" si="19"/>
        <v>#REF!</v>
      </c>
    </row>
    <row r="130" spans="1:81" x14ac:dyDescent="0.25">
      <c r="A130" t="s">
        <v>235</v>
      </c>
      <c r="B130" s="129" t="e">
        <f>IF('Indicator Date hidden'!C131="x","x",B$2-'Indicator Date hidden'!C131)</f>
        <v>#REF!</v>
      </c>
      <c r="C130" s="129" t="e">
        <f>IF('Indicator Date hidden'!D131="x","x",C$2-'Indicator Date hidden'!D131)</f>
        <v>#REF!</v>
      </c>
      <c r="D130" s="129" t="e">
        <f>IF('Indicator Date hidden'!E131="x","x",D$2-'Indicator Date hidden'!E131)</f>
        <v>#REF!</v>
      </c>
      <c r="E130" s="129" t="e">
        <f>IF('Indicator Date hidden'!F131="x","x",E$2-'Indicator Date hidden'!F131)</f>
        <v>#REF!</v>
      </c>
      <c r="F130" s="129" t="e">
        <f>IF('Indicator Date hidden'!G131="x","x",F$2-'Indicator Date hidden'!G131)</f>
        <v>#REF!</v>
      </c>
      <c r="G130" s="129" t="e">
        <f>IF('Indicator Date hidden'!H131="x","x",G$2-'Indicator Date hidden'!H131)</f>
        <v>#REF!</v>
      </c>
      <c r="H130" s="129" t="e">
        <f>IF('Indicator Date hidden'!I131="x","x",H$2-'Indicator Date hidden'!I131)</f>
        <v>#REF!</v>
      </c>
      <c r="I130" s="129" t="e">
        <f>IF('Indicator Date hidden'!J131="x","x",I$2-'Indicator Date hidden'!J131)</f>
        <v>#REF!</v>
      </c>
      <c r="J130" s="129" t="e">
        <f>IF('Indicator Date hidden'!K131="x","x",J$2-'Indicator Date hidden'!K131)</f>
        <v>#REF!</v>
      </c>
      <c r="K130" s="129" t="e">
        <f>IF('Indicator Date hidden'!L131="x","x",K$2-'Indicator Date hidden'!L131)</f>
        <v>#REF!</v>
      </c>
      <c r="L130" s="129" t="e">
        <f>IF('Indicator Date hidden'!M131="x","x",L$2-'Indicator Date hidden'!M131)</f>
        <v>#REF!</v>
      </c>
      <c r="M130" s="129" t="e">
        <f>IF('Indicator Date hidden'!N131="x","x",M$2-'Indicator Date hidden'!N131)</f>
        <v>#REF!</v>
      </c>
      <c r="N130" s="129" t="e">
        <f>IF('Indicator Date hidden'!O131="x","x",N$2-'Indicator Date hidden'!O131)</f>
        <v>#REF!</v>
      </c>
      <c r="O130" s="129" t="e">
        <f>IF('Indicator Date hidden'!P131="x","x",O$2-'Indicator Date hidden'!P131)</f>
        <v>#REF!</v>
      </c>
      <c r="P130" s="129" t="e">
        <f>IF('Indicator Date hidden'!Q131="x","x",P$2-'Indicator Date hidden'!Q131)</f>
        <v>#REF!</v>
      </c>
      <c r="Q130" s="129" t="e">
        <f>IF('Indicator Date hidden'!R131="x","x",Q$2-'Indicator Date hidden'!R131)</f>
        <v>#REF!</v>
      </c>
      <c r="R130" s="129" t="e">
        <f>IF('Indicator Date hidden'!S131="x","x",R$2-'Indicator Date hidden'!S131)</f>
        <v>#REF!</v>
      </c>
      <c r="S130" s="129" t="e">
        <f>IF('Indicator Date hidden'!T131="x","x",S$2-'Indicator Date hidden'!T131)</f>
        <v>#REF!</v>
      </c>
      <c r="T130" s="129" t="e">
        <f>IF('Indicator Date hidden'!U131="x","x",T$2-'Indicator Date hidden'!U131)</f>
        <v>#REF!</v>
      </c>
      <c r="U130" s="129" t="e">
        <f>IF('Indicator Date hidden'!V131="x","x",U$2-'Indicator Date hidden'!V131)</f>
        <v>#REF!</v>
      </c>
      <c r="V130" s="129" t="e">
        <f>IF('Indicator Date hidden'!W131="x","x",V$2-'Indicator Date hidden'!W131)</f>
        <v>#REF!</v>
      </c>
      <c r="W130" s="129" t="e">
        <f>IF('Indicator Date hidden'!X131="x","x",W$2-'Indicator Date hidden'!X131)</f>
        <v>#REF!</v>
      </c>
      <c r="X130" s="129" t="e">
        <f>IF('Indicator Date hidden'!Y131="x","x",X$2-'Indicator Date hidden'!Y131)</f>
        <v>#REF!</v>
      </c>
      <c r="Y130" s="129" t="e">
        <f>IF('Indicator Date hidden'!Z131="x","x",Y$2-'Indicator Date hidden'!Z131)</f>
        <v>#REF!</v>
      </c>
      <c r="Z130" s="129" t="e">
        <f>IF('Indicator Date hidden'!AA131="x","x",Z$2-'Indicator Date hidden'!AA131)</f>
        <v>#REF!</v>
      </c>
      <c r="AA130" s="129" t="e">
        <f>IF('Indicator Date hidden'!AB131="x","x",AA$2-'Indicator Date hidden'!AB131)</f>
        <v>#REF!</v>
      </c>
      <c r="AB130" s="129" t="e">
        <f>IF('Indicator Date hidden'!AC131="x","x",AB$2-'Indicator Date hidden'!AC131)</f>
        <v>#REF!</v>
      </c>
      <c r="AC130" s="129" t="e">
        <f>IF('Indicator Date hidden'!AD131="x","x",AC$2-'Indicator Date hidden'!AD131)</f>
        <v>#REF!</v>
      </c>
      <c r="AD130" s="129" t="e">
        <f>IF('Indicator Date hidden'!AE131="x","x",AD$2-'Indicator Date hidden'!AE131)</f>
        <v>#REF!</v>
      </c>
      <c r="AE130" s="129" t="e">
        <f>IF('Indicator Date hidden'!AF131="x","x",AE$2-'Indicator Date hidden'!AF131)</f>
        <v>#REF!</v>
      </c>
      <c r="AF130" s="129" t="e">
        <f>IF('Indicator Date hidden'!AG131="x","x",AF$2-'Indicator Date hidden'!AG131)</f>
        <v>#REF!</v>
      </c>
      <c r="AG130" s="129" t="e">
        <f>IF('Indicator Date hidden'!AH131="x","x",AG$2-'Indicator Date hidden'!AH131)</f>
        <v>#REF!</v>
      </c>
      <c r="AH130" s="129" t="e">
        <f>IF('Indicator Date hidden'!AI131="x","x",AH$2-'Indicator Date hidden'!AI131)</f>
        <v>#REF!</v>
      </c>
      <c r="AI130" s="129" t="e">
        <f>IF('Indicator Date hidden'!AJ131="x","x",AI$2-'Indicator Date hidden'!AJ131)</f>
        <v>#REF!</v>
      </c>
      <c r="AJ130" s="129" t="e">
        <f>IF('Indicator Date hidden'!AK131="x","x",AJ$2-'Indicator Date hidden'!AK131)</f>
        <v>#REF!</v>
      </c>
      <c r="AK130" s="129" t="e">
        <f>IF('Indicator Date hidden'!AL131="x","x",AK$2-'Indicator Date hidden'!AL131)</f>
        <v>#REF!</v>
      </c>
      <c r="AL130" s="129" t="e">
        <f>IF('Indicator Date hidden'!AM131="x","x",AL$2-'Indicator Date hidden'!AM131)</f>
        <v>#REF!</v>
      </c>
      <c r="AM130" s="129" t="e">
        <f>IF('Indicator Date hidden'!AN131="x","x",AM$2-'Indicator Date hidden'!AN131)</f>
        <v>#REF!</v>
      </c>
      <c r="AN130" s="129" t="e">
        <f>IF('Indicator Date hidden'!AO131="x","x",AN$2-'Indicator Date hidden'!AO131)</f>
        <v>#REF!</v>
      </c>
      <c r="AO130" s="129" t="e">
        <f>IF('Indicator Date hidden'!AP131="x","x",AO$2-'Indicator Date hidden'!AP131)</f>
        <v>#REF!</v>
      </c>
      <c r="AP130" s="129" t="e">
        <f>IF('Indicator Date hidden'!AQ131="x","x",AP$2-'Indicator Date hidden'!AQ131)</f>
        <v>#REF!</v>
      </c>
      <c r="AQ130" s="129" t="e">
        <f>IF('Indicator Date hidden'!AR131="x","x",AQ$2-'Indicator Date hidden'!AR131)</f>
        <v>#REF!</v>
      </c>
      <c r="AR130" s="129" t="e">
        <f>IF('Indicator Date hidden'!AS131="x","x",AR$2-'Indicator Date hidden'!AS131)</f>
        <v>#REF!</v>
      </c>
      <c r="AS130" s="129" t="e">
        <f>IF('Indicator Date hidden'!AT131="x","x",AS$2-'Indicator Date hidden'!AT131)</f>
        <v>#REF!</v>
      </c>
      <c r="AT130" s="129" t="e">
        <f>IF('Indicator Date hidden'!AU131="x","x",AT$2-'Indicator Date hidden'!AU131)</f>
        <v>#REF!</v>
      </c>
      <c r="AU130" s="129" t="e">
        <f>IF('Indicator Date hidden'!AV131="x","x",AU$2-'Indicator Date hidden'!AV131)</f>
        <v>#REF!</v>
      </c>
      <c r="AV130" s="129" t="e">
        <f>IF('Indicator Date hidden'!AW131="x","x",AV$2-'Indicator Date hidden'!AW131)</f>
        <v>#REF!</v>
      </c>
      <c r="AW130" s="129" t="e">
        <f>IF('Indicator Date hidden'!AX131="x","x",AW$2-'Indicator Date hidden'!AX131)</f>
        <v>#REF!</v>
      </c>
      <c r="AX130" s="129" t="e">
        <f>IF('Indicator Date hidden'!AY131="x","x",AX$2-'Indicator Date hidden'!AY131)</f>
        <v>#REF!</v>
      </c>
      <c r="AY130" s="129" t="e">
        <f>IF('Indicator Date hidden'!AZ131="x","x",AY$2-'Indicator Date hidden'!AZ131)</f>
        <v>#REF!</v>
      </c>
      <c r="AZ130" s="129" t="e">
        <f>IF('Indicator Date hidden'!BA131="x","x",AZ$2-'Indicator Date hidden'!BA131)</f>
        <v>#REF!</v>
      </c>
      <c r="BA130" s="129" t="e">
        <f>IF('Indicator Date hidden'!BB131="x","x",BA$2-'Indicator Date hidden'!BB131)</f>
        <v>#REF!</v>
      </c>
      <c r="BB130" s="129" t="e">
        <f>IF('Indicator Date hidden'!BC131="x","x",BB$2-'Indicator Date hidden'!BC131)</f>
        <v>#REF!</v>
      </c>
      <c r="BC130" s="129" t="e">
        <f>IF('Indicator Date hidden'!BD131="x","x",BC$2-'Indicator Date hidden'!BD131)</f>
        <v>#REF!</v>
      </c>
      <c r="BD130" s="129" t="e">
        <f>IF('Indicator Date hidden'!BE131="x","x",BD$2-'Indicator Date hidden'!BE131)</f>
        <v>#REF!</v>
      </c>
      <c r="BE130" s="129" t="e">
        <f>IF('Indicator Date hidden'!BF131="x","x",BE$2-'Indicator Date hidden'!BF131)</f>
        <v>#REF!</v>
      </c>
      <c r="BF130" s="129" t="e">
        <f>IF('Indicator Date hidden'!BG131="x","x",BF$2-'Indicator Date hidden'!BG131)</f>
        <v>#REF!</v>
      </c>
      <c r="BG130" s="129" t="e">
        <f>IF('Indicator Date hidden'!BH131="x","x",BG$2-'Indicator Date hidden'!BH131)</f>
        <v>#REF!</v>
      </c>
      <c r="BH130" s="129" t="e">
        <f>IF('Indicator Date hidden'!BI131="x","x",BH$2-'Indicator Date hidden'!BI131)</f>
        <v>#REF!</v>
      </c>
      <c r="BI130" s="129" t="e">
        <f>IF('Indicator Date hidden'!BJ131="x","x",BI$2-'Indicator Date hidden'!BJ131)</f>
        <v>#REF!</v>
      </c>
      <c r="BJ130" s="129" t="e">
        <f>IF('Indicator Date hidden'!BK131="x","x",BJ$2-'Indicator Date hidden'!BK131)</f>
        <v>#REF!</v>
      </c>
      <c r="BK130" s="129" t="e">
        <f>IF('Indicator Date hidden'!BL131="x","x",BK$2-'Indicator Date hidden'!BL131)</f>
        <v>#REF!</v>
      </c>
      <c r="BL130" s="129" t="e">
        <f>IF('Indicator Date hidden'!BM131="x","x",BL$2-'Indicator Date hidden'!BM131)</f>
        <v>#REF!</v>
      </c>
      <c r="BM130" s="129" t="e">
        <f>IF('Indicator Date hidden'!BN131="x","x",BM$2-'Indicator Date hidden'!BN131)</f>
        <v>#REF!</v>
      </c>
      <c r="BN130" s="129" t="e">
        <f>IF('Indicator Date hidden'!BO131="x","x",BN$2-'Indicator Date hidden'!BO131)</f>
        <v>#REF!</v>
      </c>
      <c r="BO130" s="129" t="e">
        <f>IF('Indicator Date hidden'!BP131="x","x",BO$2-'Indicator Date hidden'!BP131)</f>
        <v>#REF!</v>
      </c>
      <c r="BP130" s="129" t="e">
        <f>IF('Indicator Date hidden'!BQ131="x","x",BP$2-'Indicator Date hidden'!BQ131)</f>
        <v>#REF!</v>
      </c>
      <c r="BQ130" s="129" t="e">
        <f>IF('Indicator Date hidden'!BR131="x","x",BQ$2-'Indicator Date hidden'!BR131)</f>
        <v>#REF!</v>
      </c>
      <c r="BR130" s="129" t="e">
        <f>IF('Indicator Date hidden'!BS131="x","x",BR$2-'Indicator Date hidden'!BS131)</f>
        <v>#REF!</v>
      </c>
      <c r="BS130" s="129" t="e">
        <f>IF('Indicator Date hidden'!BT131="x","x",BS$2-'Indicator Date hidden'!BT131)</f>
        <v>#REF!</v>
      </c>
      <c r="BT130" s="129" t="e">
        <f>IF('Indicator Date hidden'!BU131="x","x",BT$2-'Indicator Date hidden'!BU131)</f>
        <v>#REF!</v>
      </c>
      <c r="BU130" s="129" t="e">
        <f>IF('Indicator Date hidden'!BV131="x","x",BU$2-'Indicator Date hidden'!BV131)</f>
        <v>#REF!</v>
      </c>
      <c r="BV130" s="129" t="e">
        <f>IF('Indicator Date hidden'!BW131="x","x",BV$2-'Indicator Date hidden'!BW131)</f>
        <v>#REF!</v>
      </c>
      <c r="BW130" s="129" t="e">
        <f>IF('Indicator Date hidden'!BX131="x","x",BW$2-'Indicator Date hidden'!BX131)</f>
        <v>#REF!</v>
      </c>
      <c r="BX130" s="129" t="e">
        <f>IF('Indicator Date hidden'!BY131="x","x",BX$2-'Indicator Date hidden'!BY131)</f>
        <v>#REF!</v>
      </c>
      <c r="BY130" s="5" t="e">
        <f t="shared" si="15"/>
        <v>#REF!</v>
      </c>
      <c r="BZ130" s="130" t="e">
        <f t="shared" si="16"/>
        <v>#REF!</v>
      </c>
      <c r="CA130" s="5">
        <f t="shared" si="17"/>
        <v>0</v>
      </c>
      <c r="CB130" s="130" t="e">
        <f t="shared" si="18"/>
        <v>#REF!</v>
      </c>
      <c r="CC130" s="133" t="e">
        <f t="shared" si="19"/>
        <v>#REF!</v>
      </c>
    </row>
    <row r="131" spans="1:81" x14ac:dyDescent="0.25">
      <c r="A131" t="s">
        <v>238</v>
      </c>
      <c r="B131" s="129" t="e">
        <f>IF('Indicator Date hidden'!C132="x","x",B$2-'Indicator Date hidden'!C132)</f>
        <v>#REF!</v>
      </c>
      <c r="C131" s="129" t="e">
        <f>IF('Indicator Date hidden'!D132="x","x",C$2-'Indicator Date hidden'!D132)</f>
        <v>#REF!</v>
      </c>
      <c r="D131" s="129" t="e">
        <f>IF('Indicator Date hidden'!E132="x","x",D$2-'Indicator Date hidden'!E132)</f>
        <v>#REF!</v>
      </c>
      <c r="E131" s="129" t="e">
        <f>IF('Indicator Date hidden'!F132="x","x",E$2-'Indicator Date hidden'!F132)</f>
        <v>#REF!</v>
      </c>
      <c r="F131" s="129" t="e">
        <f>IF('Indicator Date hidden'!G132="x","x",F$2-'Indicator Date hidden'!G132)</f>
        <v>#REF!</v>
      </c>
      <c r="G131" s="129" t="e">
        <f>IF('Indicator Date hidden'!H132="x","x",G$2-'Indicator Date hidden'!H132)</f>
        <v>#REF!</v>
      </c>
      <c r="H131" s="129" t="e">
        <f>IF('Indicator Date hidden'!I132="x","x",H$2-'Indicator Date hidden'!I132)</f>
        <v>#REF!</v>
      </c>
      <c r="I131" s="129" t="e">
        <f>IF('Indicator Date hidden'!J132="x","x",I$2-'Indicator Date hidden'!J132)</f>
        <v>#REF!</v>
      </c>
      <c r="J131" s="129" t="e">
        <f>IF('Indicator Date hidden'!K132="x","x",J$2-'Indicator Date hidden'!K132)</f>
        <v>#REF!</v>
      </c>
      <c r="K131" s="129" t="e">
        <f>IF('Indicator Date hidden'!L132="x","x",K$2-'Indicator Date hidden'!L132)</f>
        <v>#REF!</v>
      </c>
      <c r="L131" s="129" t="e">
        <f>IF('Indicator Date hidden'!M132="x","x",L$2-'Indicator Date hidden'!M132)</f>
        <v>#REF!</v>
      </c>
      <c r="M131" s="129" t="e">
        <f>IF('Indicator Date hidden'!N132="x","x",M$2-'Indicator Date hidden'!N132)</f>
        <v>#REF!</v>
      </c>
      <c r="N131" s="129" t="e">
        <f>IF('Indicator Date hidden'!O132="x","x",N$2-'Indicator Date hidden'!O132)</f>
        <v>#REF!</v>
      </c>
      <c r="O131" s="129" t="e">
        <f>IF('Indicator Date hidden'!P132="x","x",O$2-'Indicator Date hidden'!P132)</f>
        <v>#REF!</v>
      </c>
      <c r="P131" s="129" t="e">
        <f>IF('Indicator Date hidden'!Q132="x","x",P$2-'Indicator Date hidden'!Q132)</f>
        <v>#REF!</v>
      </c>
      <c r="Q131" s="129" t="e">
        <f>IF('Indicator Date hidden'!R132="x","x",Q$2-'Indicator Date hidden'!R132)</f>
        <v>#REF!</v>
      </c>
      <c r="R131" s="129" t="e">
        <f>IF('Indicator Date hidden'!S132="x","x",R$2-'Indicator Date hidden'!S132)</f>
        <v>#REF!</v>
      </c>
      <c r="S131" s="129" t="e">
        <f>IF('Indicator Date hidden'!T132="x","x",S$2-'Indicator Date hidden'!T132)</f>
        <v>#REF!</v>
      </c>
      <c r="T131" s="129" t="e">
        <f>IF('Indicator Date hidden'!U132="x","x",T$2-'Indicator Date hidden'!U132)</f>
        <v>#REF!</v>
      </c>
      <c r="U131" s="129" t="e">
        <f>IF('Indicator Date hidden'!V132="x","x",U$2-'Indicator Date hidden'!V132)</f>
        <v>#REF!</v>
      </c>
      <c r="V131" s="129" t="e">
        <f>IF('Indicator Date hidden'!W132="x","x",V$2-'Indicator Date hidden'!W132)</f>
        <v>#REF!</v>
      </c>
      <c r="W131" s="129" t="e">
        <f>IF('Indicator Date hidden'!X132="x","x",W$2-'Indicator Date hidden'!X132)</f>
        <v>#REF!</v>
      </c>
      <c r="X131" s="129" t="e">
        <f>IF('Indicator Date hidden'!Y132="x","x",X$2-'Indicator Date hidden'!Y132)</f>
        <v>#REF!</v>
      </c>
      <c r="Y131" s="129" t="e">
        <f>IF('Indicator Date hidden'!Z132="x","x",Y$2-'Indicator Date hidden'!Z132)</f>
        <v>#REF!</v>
      </c>
      <c r="Z131" s="129" t="e">
        <f>IF('Indicator Date hidden'!AA132="x","x",Z$2-'Indicator Date hidden'!AA132)</f>
        <v>#REF!</v>
      </c>
      <c r="AA131" s="129" t="e">
        <f>IF('Indicator Date hidden'!AB132="x","x",AA$2-'Indicator Date hidden'!AB132)</f>
        <v>#REF!</v>
      </c>
      <c r="AB131" s="129" t="e">
        <f>IF('Indicator Date hidden'!AC132="x","x",AB$2-'Indicator Date hidden'!AC132)</f>
        <v>#REF!</v>
      </c>
      <c r="AC131" s="129" t="e">
        <f>IF('Indicator Date hidden'!AD132="x","x",AC$2-'Indicator Date hidden'!AD132)</f>
        <v>#REF!</v>
      </c>
      <c r="AD131" s="129" t="e">
        <f>IF('Indicator Date hidden'!AE132="x","x",AD$2-'Indicator Date hidden'!AE132)</f>
        <v>#REF!</v>
      </c>
      <c r="AE131" s="129" t="e">
        <f>IF('Indicator Date hidden'!AF132="x","x",AE$2-'Indicator Date hidden'!AF132)</f>
        <v>#REF!</v>
      </c>
      <c r="AF131" s="129" t="e">
        <f>IF('Indicator Date hidden'!AG132="x","x",AF$2-'Indicator Date hidden'!AG132)</f>
        <v>#REF!</v>
      </c>
      <c r="AG131" s="129" t="e">
        <f>IF('Indicator Date hidden'!AH132="x","x",AG$2-'Indicator Date hidden'!AH132)</f>
        <v>#REF!</v>
      </c>
      <c r="AH131" s="129" t="e">
        <f>IF('Indicator Date hidden'!AI132="x","x",AH$2-'Indicator Date hidden'!AI132)</f>
        <v>#REF!</v>
      </c>
      <c r="AI131" s="129" t="e">
        <f>IF('Indicator Date hidden'!AJ132="x","x",AI$2-'Indicator Date hidden'!AJ132)</f>
        <v>#REF!</v>
      </c>
      <c r="AJ131" s="129" t="e">
        <f>IF('Indicator Date hidden'!AK132="x","x",AJ$2-'Indicator Date hidden'!AK132)</f>
        <v>#REF!</v>
      </c>
      <c r="AK131" s="129" t="e">
        <f>IF('Indicator Date hidden'!AL132="x","x",AK$2-'Indicator Date hidden'!AL132)</f>
        <v>#REF!</v>
      </c>
      <c r="AL131" s="129" t="e">
        <f>IF('Indicator Date hidden'!AM132="x","x",AL$2-'Indicator Date hidden'!AM132)</f>
        <v>#REF!</v>
      </c>
      <c r="AM131" s="129" t="e">
        <f>IF('Indicator Date hidden'!AN132="x","x",AM$2-'Indicator Date hidden'!AN132)</f>
        <v>#REF!</v>
      </c>
      <c r="AN131" s="129" t="e">
        <f>IF('Indicator Date hidden'!AO132="x","x",AN$2-'Indicator Date hidden'!AO132)</f>
        <v>#REF!</v>
      </c>
      <c r="AO131" s="129" t="e">
        <f>IF('Indicator Date hidden'!AP132="x","x",AO$2-'Indicator Date hidden'!AP132)</f>
        <v>#REF!</v>
      </c>
      <c r="AP131" s="129" t="e">
        <f>IF('Indicator Date hidden'!AQ132="x","x",AP$2-'Indicator Date hidden'!AQ132)</f>
        <v>#REF!</v>
      </c>
      <c r="AQ131" s="129" t="e">
        <f>IF('Indicator Date hidden'!AR132="x","x",AQ$2-'Indicator Date hidden'!AR132)</f>
        <v>#REF!</v>
      </c>
      <c r="AR131" s="129" t="e">
        <f>IF('Indicator Date hidden'!AS132="x","x",AR$2-'Indicator Date hidden'!AS132)</f>
        <v>#REF!</v>
      </c>
      <c r="AS131" s="129" t="e">
        <f>IF('Indicator Date hidden'!AT132="x","x",AS$2-'Indicator Date hidden'!AT132)</f>
        <v>#REF!</v>
      </c>
      <c r="AT131" s="129" t="e">
        <f>IF('Indicator Date hidden'!AU132="x","x",AT$2-'Indicator Date hidden'!AU132)</f>
        <v>#REF!</v>
      </c>
      <c r="AU131" s="129" t="e">
        <f>IF('Indicator Date hidden'!AV132="x","x",AU$2-'Indicator Date hidden'!AV132)</f>
        <v>#REF!</v>
      </c>
      <c r="AV131" s="129" t="e">
        <f>IF('Indicator Date hidden'!AW132="x","x",AV$2-'Indicator Date hidden'!AW132)</f>
        <v>#REF!</v>
      </c>
      <c r="AW131" s="129" t="e">
        <f>IF('Indicator Date hidden'!AX132="x","x",AW$2-'Indicator Date hidden'!AX132)</f>
        <v>#REF!</v>
      </c>
      <c r="AX131" s="129" t="e">
        <f>IF('Indicator Date hidden'!AY132="x","x",AX$2-'Indicator Date hidden'!AY132)</f>
        <v>#REF!</v>
      </c>
      <c r="AY131" s="129" t="e">
        <f>IF('Indicator Date hidden'!AZ132="x","x",AY$2-'Indicator Date hidden'!AZ132)</f>
        <v>#REF!</v>
      </c>
      <c r="AZ131" s="129" t="e">
        <f>IF('Indicator Date hidden'!BA132="x","x",AZ$2-'Indicator Date hidden'!BA132)</f>
        <v>#REF!</v>
      </c>
      <c r="BA131" s="129" t="e">
        <f>IF('Indicator Date hidden'!BB132="x","x",BA$2-'Indicator Date hidden'!BB132)</f>
        <v>#REF!</v>
      </c>
      <c r="BB131" s="129" t="e">
        <f>IF('Indicator Date hidden'!BC132="x","x",BB$2-'Indicator Date hidden'!BC132)</f>
        <v>#REF!</v>
      </c>
      <c r="BC131" s="129" t="e">
        <f>IF('Indicator Date hidden'!BD132="x","x",BC$2-'Indicator Date hidden'!BD132)</f>
        <v>#REF!</v>
      </c>
      <c r="BD131" s="129" t="e">
        <f>IF('Indicator Date hidden'!BE132="x","x",BD$2-'Indicator Date hidden'!BE132)</f>
        <v>#REF!</v>
      </c>
      <c r="BE131" s="129" t="e">
        <f>IF('Indicator Date hidden'!BF132="x","x",BE$2-'Indicator Date hidden'!BF132)</f>
        <v>#REF!</v>
      </c>
      <c r="BF131" s="129" t="e">
        <f>IF('Indicator Date hidden'!BG132="x","x",BF$2-'Indicator Date hidden'!BG132)</f>
        <v>#REF!</v>
      </c>
      <c r="BG131" s="129" t="e">
        <f>IF('Indicator Date hidden'!BH132="x","x",BG$2-'Indicator Date hidden'!BH132)</f>
        <v>#REF!</v>
      </c>
      <c r="BH131" s="129" t="e">
        <f>IF('Indicator Date hidden'!BI132="x","x",BH$2-'Indicator Date hidden'!BI132)</f>
        <v>#REF!</v>
      </c>
      <c r="BI131" s="129" t="e">
        <f>IF('Indicator Date hidden'!BJ132="x","x",BI$2-'Indicator Date hidden'!BJ132)</f>
        <v>#REF!</v>
      </c>
      <c r="BJ131" s="129" t="e">
        <f>IF('Indicator Date hidden'!BK132="x","x",BJ$2-'Indicator Date hidden'!BK132)</f>
        <v>#REF!</v>
      </c>
      <c r="BK131" s="129" t="e">
        <f>IF('Indicator Date hidden'!BL132="x","x",BK$2-'Indicator Date hidden'!BL132)</f>
        <v>#REF!</v>
      </c>
      <c r="BL131" s="129" t="e">
        <f>IF('Indicator Date hidden'!BM132="x","x",BL$2-'Indicator Date hidden'!BM132)</f>
        <v>#REF!</v>
      </c>
      <c r="BM131" s="129" t="e">
        <f>IF('Indicator Date hidden'!BN132="x","x",BM$2-'Indicator Date hidden'!BN132)</f>
        <v>#REF!</v>
      </c>
      <c r="BN131" s="129" t="e">
        <f>IF('Indicator Date hidden'!BO132="x","x",BN$2-'Indicator Date hidden'!BO132)</f>
        <v>#REF!</v>
      </c>
      <c r="BO131" s="129" t="e">
        <f>IF('Indicator Date hidden'!BP132="x","x",BO$2-'Indicator Date hidden'!BP132)</f>
        <v>#REF!</v>
      </c>
      <c r="BP131" s="129" t="e">
        <f>IF('Indicator Date hidden'!BQ132="x","x",BP$2-'Indicator Date hidden'!BQ132)</f>
        <v>#REF!</v>
      </c>
      <c r="BQ131" s="129" t="e">
        <f>IF('Indicator Date hidden'!BR132="x","x",BQ$2-'Indicator Date hidden'!BR132)</f>
        <v>#REF!</v>
      </c>
      <c r="BR131" s="129" t="e">
        <f>IF('Indicator Date hidden'!BS132="x","x",BR$2-'Indicator Date hidden'!BS132)</f>
        <v>#REF!</v>
      </c>
      <c r="BS131" s="129" t="e">
        <f>IF('Indicator Date hidden'!BT132="x","x",BS$2-'Indicator Date hidden'!BT132)</f>
        <v>#REF!</v>
      </c>
      <c r="BT131" s="129" t="e">
        <f>IF('Indicator Date hidden'!BU132="x","x",BT$2-'Indicator Date hidden'!BU132)</f>
        <v>#REF!</v>
      </c>
      <c r="BU131" s="129" t="e">
        <f>IF('Indicator Date hidden'!BV132="x","x",BU$2-'Indicator Date hidden'!BV132)</f>
        <v>#REF!</v>
      </c>
      <c r="BV131" s="129" t="e">
        <f>IF('Indicator Date hidden'!BW132="x","x",BV$2-'Indicator Date hidden'!BW132)</f>
        <v>#REF!</v>
      </c>
      <c r="BW131" s="129" t="e">
        <f>IF('Indicator Date hidden'!BX132="x","x",BW$2-'Indicator Date hidden'!BX132)</f>
        <v>#REF!</v>
      </c>
      <c r="BX131" s="129" t="e">
        <f>IF('Indicator Date hidden'!BY132="x","x",BX$2-'Indicator Date hidden'!BY132)</f>
        <v>#REF!</v>
      </c>
      <c r="BY131" s="5" t="e">
        <f t="shared" ref="BY131:BY162" si="20">SUM(B131:BX131)</f>
        <v>#REF!</v>
      </c>
      <c r="BZ131" s="130" t="e">
        <f t="shared" ref="BZ131:BZ162" si="21">BY131/COUNT(B131:BX131)</f>
        <v>#REF!</v>
      </c>
      <c r="CA131" s="5">
        <f t="shared" ref="CA131:CA162" si="22">COUNTIF(B131:BX131,"&gt;0")</f>
        <v>0</v>
      </c>
      <c r="CB131" s="130" t="e">
        <f t="shared" ref="CB131:CB162" si="23">_xlfn.STDEV.P(B131:BX131)</f>
        <v>#REF!</v>
      </c>
      <c r="CC131" s="133" t="e">
        <f t="shared" ref="CC131:CC162" si="24">MEDIAN(B131:BX131)</f>
        <v>#REF!</v>
      </c>
    </row>
    <row r="132" spans="1:81" x14ac:dyDescent="0.25">
      <c r="A132" t="s">
        <v>240</v>
      </c>
      <c r="B132" s="129" t="e">
        <f>IF('Indicator Date hidden'!C133="x","x",B$2-'Indicator Date hidden'!C133)</f>
        <v>#REF!</v>
      </c>
      <c r="C132" s="129" t="e">
        <f>IF('Indicator Date hidden'!D133="x","x",C$2-'Indicator Date hidden'!D133)</f>
        <v>#REF!</v>
      </c>
      <c r="D132" s="129" t="e">
        <f>IF('Indicator Date hidden'!E133="x","x",D$2-'Indicator Date hidden'!E133)</f>
        <v>#REF!</v>
      </c>
      <c r="E132" s="129" t="e">
        <f>IF('Indicator Date hidden'!F133="x","x",E$2-'Indicator Date hidden'!F133)</f>
        <v>#REF!</v>
      </c>
      <c r="F132" s="129" t="e">
        <f>IF('Indicator Date hidden'!G133="x","x",F$2-'Indicator Date hidden'!G133)</f>
        <v>#REF!</v>
      </c>
      <c r="G132" s="129" t="e">
        <f>IF('Indicator Date hidden'!H133="x","x",G$2-'Indicator Date hidden'!H133)</f>
        <v>#REF!</v>
      </c>
      <c r="H132" s="129" t="e">
        <f>IF('Indicator Date hidden'!I133="x","x",H$2-'Indicator Date hidden'!I133)</f>
        <v>#REF!</v>
      </c>
      <c r="I132" s="129" t="e">
        <f>IF('Indicator Date hidden'!J133="x","x",I$2-'Indicator Date hidden'!J133)</f>
        <v>#REF!</v>
      </c>
      <c r="J132" s="129" t="e">
        <f>IF('Indicator Date hidden'!K133="x","x",J$2-'Indicator Date hidden'!K133)</f>
        <v>#REF!</v>
      </c>
      <c r="K132" s="129" t="e">
        <f>IF('Indicator Date hidden'!L133="x","x",K$2-'Indicator Date hidden'!L133)</f>
        <v>#REF!</v>
      </c>
      <c r="L132" s="129" t="e">
        <f>IF('Indicator Date hidden'!M133="x","x",L$2-'Indicator Date hidden'!M133)</f>
        <v>#REF!</v>
      </c>
      <c r="M132" s="129" t="e">
        <f>IF('Indicator Date hidden'!N133="x","x",M$2-'Indicator Date hidden'!N133)</f>
        <v>#REF!</v>
      </c>
      <c r="N132" s="129" t="e">
        <f>IF('Indicator Date hidden'!O133="x","x",N$2-'Indicator Date hidden'!O133)</f>
        <v>#REF!</v>
      </c>
      <c r="O132" s="129" t="e">
        <f>IF('Indicator Date hidden'!P133="x","x",O$2-'Indicator Date hidden'!P133)</f>
        <v>#REF!</v>
      </c>
      <c r="P132" s="129" t="e">
        <f>IF('Indicator Date hidden'!Q133="x","x",P$2-'Indicator Date hidden'!Q133)</f>
        <v>#REF!</v>
      </c>
      <c r="Q132" s="129" t="e">
        <f>IF('Indicator Date hidden'!R133="x","x",Q$2-'Indicator Date hidden'!R133)</f>
        <v>#REF!</v>
      </c>
      <c r="R132" s="129" t="e">
        <f>IF('Indicator Date hidden'!S133="x","x",R$2-'Indicator Date hidden'!S133)</f>
        <v>#REF!</v>
      </c>
      <c r="S132" s="129" t="e">
        <f>IF('Indicator Date hidden'!T133="x","x",S$2-'Indicator Date hidden'!T133)</f>
        <v>#REF!</v>
      </c>
      <c r="T132" s="129" t="e">
        <f>IF('Indicator Date hidden'!U133="x","x",T$2-'Indicator Date hidden'!U133)</f>
        <v>#REF!</v>
      </c>
      <c r="U132" s="129" t="e">
        <f>IF('Indicator Date hidden'!V133="x","x",U$2-'Indicator Date hidden'!V133)</f>
        <v>#REF!</v>
      </c>
      <c r="V132" s="129" t="e">
        <f>IF('Indicator Date hidden'!W133="x","x",V$2-'Indicator Date hidden'!W133)</f>
        <v>#REF!</v>
      </c>
      <c r="W132" s="129" t="e">
        <f>IF('Indicator Date hidden'!X133="x","x",W$2-'Indicator Date hidden'!X133)</f>
        <v>#REF!</v>
      </c>
      <c r="X132" s="129" t="e">
        <f>IF('Indicator Date hidden'!Y133="x","x",X$2-'Indicator Date hidden'!Y133)</f>
        <v>#REF!</v>
      </c>
      <c r="Y132" s="129" t="e">
        <f>IF('Indicator Date hidden'!Z133="x","x",Y$2-'Indicator Date hidden'!Z133)</f>
        <v>#REF!</v>
      </c>
      <c r="Z132" s="129" t="e">
        <f>IF('Indicator Date hidden'!AA133="x","x",Z$2-'Indicator Date hidden'!AA133)</f>
        <v>#REF!</v>
      </c>
      <c r="AA132" s="129" t="e">
        <f>IF('Indicator Date hidden'!AB133="x","x",AA$2-'Indicator Date hidden'!AB133)</f>
        <v>#REF!</v>
      </c>
      <c r="AB132" s="129" t="e">
        <f>IF('Indicator Date hidden'!AC133="x","x",AB$2-'Indicator Date hidden'!AC133)</f>
        <v>#REF!</v>
      </c>
      <c r="AC132" s="129" t="e">
        <f>IF('Indicator Date hidden'!AD133="x","x",AC$2-'Indicator Date hidden'!AD133)</f>
        <v>#REF!</v>
      </c>
      <c r="AD132" s="129" t="e">
        <f>IF('Indicator Date hidden'!AE133="x","x",AD$2-'Indicator Date hidden'!AE133)</f>
        <v>#REF!</v>
      </c>
      <c r="AE132" s="129" t="e">
        <f>IF('Indicator Date hidden'!AF133="x","x",AE$2-'Indicator Date hidden'!AF133)</f>
        <v>#REF!</v>
      </c>
      <c r="AF132" s="129" t="e">
        <f>IF('Indicator Date hidden'!AG133="x","x",AF$2-'Indicator Date hidden'!AG133)</f>
        <v>#REF!</v>
      </c>
      <c r="AG132" s="129" t="e">
        <f>IF('Indicator Date hidden'!AH133="x","x",AG$2-'Indicator Date hidden'!AH133)</f>
        <v>#REF!</v>
      </c>
      <c r="AH132" s="129" t="e">
        <f>IF('Indicator Date hidden'!AI133="x","x",AH$2-'Indicator Date hidden'!AI133)</f>
        <v>#REF!</v>
      </c>
      <c r="AI132" s="129" t="e">
        <f>IF('Indicator Date hidden'!AJ133="x","x",AI$2-'Indicator Date hidden'!AJ133)</f>
        <v>#REF!</v>
      </c>
      <c r="AJ132" s="129" t="e">
        <f>IF('Indicator Date hidden'!AK133="x","x",AJ$2-'Indicator Date hidden'!AK133)</f>
        <v>#REF!</v>
      </c>
      <c r="AK132" s="129" t="e">
        <f>IF('Indicator Date hidden'!AL133="x","x",AK$2-'Indicator Date hidden'!AL133)</f>
        <v>#REF!</v>
      </c>
      <c r="AL132" s="129" t="e">
        <f>IF('Indicator Date hidden'!AM133="x","x",AL$2-'Indicator Date hidden'!AM133)</f>
        <v>#REF!</v>
      </c>
      <c r="AM132" s="129" t="e">
        <f>IF('Indicator Date hidden'!AN133="x","x",AM$2-'Indicator Date hidden'!AN133)</f>
        <v>#REF!</v>
      </c>
      <c r="AN132" s="129" t="e">
        <f>IF('Indicator Date hidden'!AO133="x","x",AN$2-'Indicator Date hidden'!AO133)</f>
        <v>#REF!</v>
      </c>
      <c r="AO132" s="129" t="e">
        <f>IF('Indicator Date hidden'!AP133="x","x",AO$2-'Indicator Date hidden'!AP133)</f>
        <v>#REF!</v>
      </c>
      <c r="AP132" s="129" t="e">
        <f>IF('Indicator Date hidden'!AQ133="x","x",AP$2-'Indicator Date hidden'!AQ133)</f>
        <v>#REF!</v>
      </c>
      <c r="AQ132" s="129" t="e">
        <f>IF('Indicator Date hidden'!AR133="x","x",AQ$2-'Indicator Date hidden'!AR133)</f>
        <v>#REF!</v>
      </c>
      <c r="AR132" s="129" t="e">
        <f>IF('Indicator Date hidden'!AS133="x","x",AR$2-'Indicator Date hidden'!AS133)</f>
        <v>#REF!</v>
      </c>
      <c r="AS132" s="129" t="e">
        <f>IF('Indicator Date hidden'!AT133="x","x",AS$2-'Indicator Date hidden'!AT133)</f>
        <v>#REF!</v>
      </c>
      <c r="AT132" s="129" t="e">
        <f>IF('Indicator Date hidden'!AU133="x","x",AT$2-'Indicator Date hidden'!AU133)</f>
        <v>#REF!</v>
      </c>
      <c r="AU132" s="129" t="e">
        <f>IF('Indicator Date hidden'!AV133="x","x",AU$2-'Indicator Date hidden'!AV133)</f>
        <v>#REF!</v>
      </c>
      <c r="AV132" s="129" t="e">
        <f>IF('Indicator Date hidden'!AW133="x","x",AV$2-'Indicator Date hidden'!AW133)</f>
        <v>#REF!</v>
      </c>
      <c r="AW132" s="129" t="e">
        <f>IF('Indicator Date hidden'!AX133="x","x",AW$2-'Indicator Date hidden'!AX133)</f>
        <v>#REF!</v>
      </c>
      <c r="AX132" s="129" t="e">
        <f>IF('Indicator Date hidden'!AY133="x","x",AX$2-'Indicator Date hidden'!AY133)</f>
        <v>#REF!</v>
      </c>
      <c r="AY132" s="129" t="e">
        <f>IF('Indicator Date hidden'!AZ133="x","x",AY$2-'Indicator Date hidden'!AZ133)</f>
        <v>#REF!</v>
      </c>
      <c r="AZ132" s="129" t="e">
        <f>IF('Indicator Date hidden'!BA133="x","x",AZ$2-'Indicator Date hidden'!BA133)</f>
        <v>#REF!</v>
      </c>
      <c r="BA132" s="129" t="e">
        <f>IF('Indicator Date hidden'!BB133="x","x",BA$2-'Indicator Date hidden'!BB133)</f>
        <v>#REF!</v>
      </c>
      <c r="BB132" s="129" t="e">
        <f>IF('Indicator Date hidden'!BC133="x","x",BB$2-'Indicator Date hidden'!BC133)</f>
        <v>#REF!</v>
      </c>
      <c r="BC132" s="129" t="e">
        <f>IF('Indicator Date hidden'!BD133="x","x",BC$2-'Indicator Date hidden'!BD133)</f>
        <v>#REF!</v>
      </c>
      <c r="BD132" s="129" t="e">
        <f>IF('Indicator Date hidden'!BE133="x","x",BD$2-'Indicator Date hidden'!BE133)</f>
        <v>#REF!</v>
      </c>
      <c r="BE132" s="129" t="e">
        <f>IF('Indicator Date hidden'!BF133="x","x",BE$2-'Indicator Date hidden'!BF133)</f>
        <v>#REF!</v>
      </c>
      <c r="BF132" s="129" t="e">
        <f>IF('Indicator Date hidden'!BG133="x","x",BF$2-'Indicator Date hidden'!BG133)</f>
        <v>#REF!</v>
      </c>
      <c r="BG132" s="129" t="e">
        <f>IF('Indicator Date hidden'!BH133="x","x",BG$2-'Indicator Date hidden'!BH133)</f>
        <v>#REF!</v>
      </c>
      <c r="BH132" s="129" t="e">
        <f>IF('Indicator Date hidden'!BI133="x","x",BH$2-'Indicator Date hidden'!BI133)</f>
        <v>#REF!</v>
      </c>
      <c r="BI132" s="129" t="e">
        <f>IF('Indicator Date hidden'!BJ133="x","x",BI$2-'Indicator Date hidden'!BJ133)</f>
        <v>#REF!</v>
      </c>
      <c r="BJ132" s="129" t="e">
        <f>IF('Indicator Date hidden'!BK133="x","x",BJ$2-'Indicator Date hidden'!BK133)</f>
        <v>#REF!</v>
      </c>
      <c r="BK132" s="129" t="e">
        <f>IF('Indicator Date hidden'!BL133="x","x",BK$2-'Indicator Date hidden'!BL133)</f>
        <v>#REF!</v>
      </c>
      <c r="BL132" s="129" t="e">
        <f>IF('Indicator Date hidden'!BM133="x","x",BL$2-'Indicator Date hidden'!BM133)</f>
        <v>#REF!</v>
      </c>
      <c r="BM132" s="129" t="e">
        <f>IF('Indicator Date hidden'!BN133="x","x",BM$2-'Indicator Date hidden'!BN133)</f>
        <v>#REF!</v>
      </c>
      <c r="BN132" s="129" t="e">
        <f>IF('Indicator Date hidden'!BO133="x","x",BN$2-'Indicator Date hidden'!BO133)</f>
        <v>#REF!</v>
      </c>
      <c r="BO132" s="129" t="e">
        <f>IF('Indicator Date hidden'!BP133="x","x",BO$2-'Indicator Date hidden'!BP133)</f>
        <v>#REF!</v>
      </c>
      <c r="BP132" s="129" t="e">
        <f>IF('Indicator Date hidden'!BQ133="x","x",BP$2-'Indicator Date hidden'!BQ133)</f>
        <v>#REF!</v>
      </c>
      <c r="BQ132" s="129" t="e">
        <f>IF('Indicator Date hidden'!BR133="x","x",BQ$2-'Indicator Date hidden'!BR133)</f>
        <v>#REF!</v>
      </c>
      <c r="BR132" s="129" t="e">
        <f>IF('Indicator Date hidden'!BS133="x","x",BR$2-'Indicator Date hidden'!BS133)</f>
        <v>#REF!</v>
      </c>
      <c r="BS132" s="129" t="e">
        <f>IF('Indicator Date hidden'!BT133="x","x",BS$2-'Indicator Date hidden'!BT133)</f>
        <v>#REF!</v>
      </c>
      <c r="BT132" s="129" t="e">
        <f>IF('Indicator Date hidden'!BU133="x","x",BT$2-'Indicator Date hidden'!BU133)</f>
        <v>#REF!</v>
      </c>
      <c r="BU132" s="129" t="e">
        <f>IF('Indicator Date hidden'!BV133="x","x",BU$2-'Indicator Date hidden'!BV133)</f>
        <v>#REF!</v>
      </c>
      <c r="BV132" s="129" t="e">
        <f>IF('Indicator Date hidden'!BW133="x","x",BV$2-'Indicator Date hidden'!BW133)</f>
        <v>#REF!</v>
      </c>
      <c r="BW132" s="129" t="e">
        <f>IF('Indicator Date hidden'!BX133="x","x",BW$2-'Indicator Date hidden'!BX133)</f>
        <v>#REF!</v>
      </c>
      <c r="BX132" s="129" t="e">
        <f>IF('Indicator Date hidden'!BY133="x","x",BX$2-'Indicator Date hidden'!BY133)</f>
        <v>#REF!</v>
      </c>
      <c r="BY132" s="5" t="e">
        <f t="shared" si="20"/>
        <v>#REF!</v>
      </c>
      <c r="BZ132" s="130" t="e">
        <f t="shared" si="21"/>
        <v>#REF!</v>
      </c>
      <c r="CA132" s="5">
        <f t="shared" si="22"/>
        <v>0</v>
      </c>
      <c r="CB132" s="130" t="e">
        <f t="shared" si="23"/>
        <v>#REF!</v>
      </c>
      <c r="CC132" s="133" t="e">
        <f t="shared" si="24"/>
        <v>#REF!</v>
      </c>
    </row>
    <row r="133" spans="1:81" x14ac:dyDescent="0.25">
      <c r="A133" t="s">
        <v>242</v>
      </c>
      <c r="B133" s="129" t="e">
        <f>IF('Indicator Date hidden'!C134="x","x",B$2-'Indicator Date hidden'!C134)</f>
        <v>#REF!</v>
      </c>
      <c r="C133" s="129" t="e">
        <f>IF('Indicator Date hidden'!D134="x","x",C$2-'Indicator Date hidden'!D134)</f>
        <v>#REF!</v>
      </c>
      <c r="D133" s="129" t="e">
        <f>IF('Indicator Date hidden'!E134="x","x",D$2-'Indicator Date hidden'!E134)</f>
        <v>#REF!</v>
      </c>
      <c r="E133" s="129" t="e">
        <f>IF('Indicator Date hidden'!F134="x","x",E$2-'Indicator Date hidden'!F134)</f>
        <v>#REF!</v>
      </c>
      <c r="F133" s="129" t="e">
        <f>IF('Indicator Date hidden'!G134="x","x",F$2-'Indicator Date hidden'!G134)</f>
        <v>#REF!</v>
      </c>
      <c r="G133" s="129" t="e">
        <f>IF('Indicator Date hidden'!H134="x","x",G$2-'Indicator Date hidden'!H134)</f>
        <v>#REF!</v>
      </c>
      <c r="H133" s="129" t="e">
        <f>IF('Indicator Date hidden'!I134="x","x",H$2-'Indicator Date hidden'!I134)</f>
        <v>#REF!</v>
      </c>
      <c r="I133" s="129" t="e">
        <f>IF('Indicator Date hidden'!J134="x","x",I$2-'Indicator Date hidden'!J134)</f>
        <v>#REF!</v>
      </c>
      <c r="J133" s="129" t="e">
        <f>IF('Indicator Date hidden'!K134="x","x",J$2-'Indicator Date hidden'!K134)</f>
        <v>#REF!</v>
      </c>
      <c r="K133" s="129" t="e">
        <f>IF('Indicator Date hidden'!L134="x","x",K$2-'Indicator Date hidden'!L134)</f>
        <v>#REF!</v>
      </c>
      <c r="L133" s="129" t="e">
        <f>IF('Indicator Date hidden'!M134="x","x",L$2-'Indicator Date hidden'!M134)</f>
        <v>#REF!</v>
      </c>
      <c r="M133" s="129" t="e">
        <f>IF('Indicator Date hidden'!N134="x","x",M$2-'Indicator Date hidden'!N134)</f>
        <v>#REF!</v>
      </c>
      <c r="N133" s="129" t="e">
        <f>IF('Indicator Date hidden'!O134="x","x",N$2-'Indicator Date hidden'!O134)</f>
        <v>#REF!</v>
      </c>
      <c r="O133" s="129" t="e">
        <f>IF('Indicator Date hidden'!P134="x","x",O$2-'Indicator Date hidden'!P134)</f>
        <v>#REF!</v>
      </c>
      <c r="P133" s="129" t="e">
        <f>IF('Indicator Date hidden'!Q134="x","x",P$2-'Indicator Date hidden'!Q134)</f>
        <v>#REF!</v>
      </c>
      <c r="Q133" s="129" t="e">
        <f>IF('Indicator Date hidden'!R134="x","x",Q$2-'Indicator Date hidden'!R134)</f>
        <v>#REF!</v>
      </c>
      <c r="R133" s="129" t="e">
        <f>IF('Indicator Date hidden'!S134="x","x",R$2-'Indicator Date hidden'!S134)</f>
        <v>#REF!</v>
      </c>
      <c r="S133" s="129" t="e">
        <f>IF('Indicator Date hidden'!T134="x","x",S$2-'Indicator Date hidden'!T134)</f>
        <v>#REF!</v>
      </c>
      <c r="T133" s="129" t="e">
        <f>IF('Indicator Date hidden'!U134="x","x",T$2-'Indicator Date hidden'!U134)</f>
        <v>#REF!</v>
      </c>
      <c r="U133" s="129" t="e">
        <f>IF('Indicator Date hidden'!V134="x","x",U$2-'Indicator Date hidden'!V134)</f>
        <v>#REF!</v>
      </c>
      <c r="V133" s="129" t="e">
        <f>IF('Indicator Date hidden'!W134="x","x",V$2-'Indicator Date hidden'!W134)</f>
        <v>#REF!</v>
      </c>
      <c r="W133" s="129" t="e">
        <f>IF('Indicator Date hidden'!X134="x","x",W$2-'Indicator Date hidden'!X134)</f>
        <v>#REF!</v>
      </c>
      <c r="X133" s="129" t="e">
        <f>IF('Indicator Date hidden'!Y134="x","x",X$2-'Indicator Date hidden'!Y134)</f>
        <v>#REF!</v>
      </c>
      <c r="Y133" s="129" t="e">
        <f>IF('Indicator Date hidden'!Z134="x","x",Y$2-'Indicator Date hidden'!Z134)</f>
        <v>#REF!</v>
      </c>
      <c r="Z133" s="129" t="e">
        <f>IF('Indicator Date hidden'!AA134="x","x",Z$2-'Indicator Date hidden'!AA134)</f>
        <v>#REF!</v>
      </c>
      <c r="AA133" s="129" t="e">
        <f>IF('Indicator Date hidden'!AB134="x","x",AA$2-'Indicator Date hidden'!AB134)</f>
        <v>#REF!</v>
      </c>
      <c r="AB133" s="129" t="e">
        <f>IF('Indicator Date hidden'!AC134="x","x",AB$2-'Indicator Date hidden'!AC134)</f>
        <v>#REF!</v>
      </c>
      <c r="AC133" s="129" t="e">
        <f>IF('Indicator Date hidden'!AD134="x","x",AC$2-'Indicator Date hidden'!AD134)</f>
        <v>#REF!</v>
      </c>
      <c r="AD133" s="129" t="e">
        <f>IF('Indicator Date hidden'!AE134="x","x",AD$2-'Indicator Date hidden'!AE134)</f>
        <v>#REF!</v>
      </c>
      <c r="AE133" s="129" t="e">
        <f>IF('Indicator Date hidden'!AF134="x","x",AE$2-'Indicator Date hidden'!AF134)</f>
        <v>#REF!</v>
      </c>
      <c r="AF133" s="129" t="e">
        <f>IF('Indicator Date hidden'!AG134="x","x",AF$2-'Indicator Date hidden'!AG134)</f>
        <v>#REF!</v>
      </c>
      <c r="AG133" s="129" t="e">
        <f>IF('Indicator Date hidden'!AH134="x","x",AG$2-'Indicator Date hidden'!AH134)</f>
        <v>#REF!</v>
      </c>
      <c r="AH133" s="129" t="e">
        <f>IF('Indicator Date hidden'!AI134="x","x",AH$2-'Indicator Date hidden'!AI134)</f>
        <v>#REF!</v>
      </c>
      <c r="AI133" s="129" t="e">
        <f>IF('Indicator Date hidden'!AJ134="x","x",AI$2-'Indicator Date hidden'!AJ134)</f>
        <v>#REF!</v>
      </c>
      <c r="AJ133" s="129" t="e">
        <f>IF('Indicator Date hidden'!AK134="x","x",AJ$2-'Indicator Date hidden'!AK134)</f>
        <v>#REF!</v>
      </c>
      <c r="AK133" s="129" t="e">
        <f>IF('Indicator Date hidden'!AL134="x","x",AK$2-'Indicator Date hidden'!AL134)</f>
        <v>#REF!</v>
      </c>
      <c r="AL133" s="129" t="e">
        <f>IF('Indicator Date hidden'!AM134="x","x",AL$2-'Indicator Date hidden'!AM134)</f>
        <v>#REF!</v>
      </c>
      <c r="AM133" s="129" t="e">
        <f>IF('Indicator Date hidden'!AN134="x","x",AM$2-'Indicator Date hidden'!AN134)</f>
        <v>#REF!</v>
      </c>
      <c r="AN133" s="129" t="e">
        <f>IF('Indicator Date hidden'!AO134="x","x",AN$2-'Indicator Date hidden'!AO134)</f>
        <v>#REF!</v>
      </c>
      <c r="AO133" s="129" t="e">
        <f>IF('Indicator Date hidden'!AP134="x","x",AO$2-'Indicator Date hidden'!AP134)</f>
        <v>#REF!</v>
      </c>
      <c r="AP133" s="129" t="e">
        <f>IF('Indicator Date hidden'!AQ134="x","x",AP$2-'Indicator Date hidden'!AQ134)</f>
        <v>#REF!</v>
      </c>
      <c r="AQ133" s="129" t="e">
        <f>IF('Indicator Date hidden'!AR134="x","x",AQ$2-'Indicator Date hidden'!AR134)</f>
        <v>#REF!</v>
      </c>
      <c r="AR133" s="129" t="e">
        <f>IF('Indicator Date hidden'!AS134="x","x",AR$2-'Indicator Date hidden'!AS134)</f>
        <v>#REF!</v>
      </c>
      <c r="AS133" s="129" t="e">
        <f>IF('Indicator Date hidden'!AT134="x","x",AS$2-'Indicator Date hidden'!AT134)</f>
        <v>#REF!</v>
      </c>
      <c r="AT133" s="129" t="e">
        <f>IF('Indicator Date hidden'!AU134="x","x",AT$2-'Indicator Date hidden'!AU134)</f>
        <v>#REF!</v>
      </c>
      <c r="AU133" s="129" t="e">
        <f>IF('Indicator Date hidden'!AV134="x","x",AU$2-'Indicator Date hidden'!AV134)</f>
        <v>#REF!</v>
      </c>
      <c r="AV133" s="129" t="e">
        <f>IF('Indicator Date hidden'!AW134="x","x",AV$2-'Indicator Date hidden'!AW134)</f>
        <v>#REF!</v>
      </c>
      <c r="AW133" s="129" t="e">
        <f>IF('Indicator Date hidden'!AX134="x","x",AW$2-'Indicator Date hidden'!AX134)</f>
        <v>#REF!</v>
      </c>
      <c r="AX133" s="129" t="e">
        <f>IF('Indicator Date hidden'!AY134="x","x",AX$2-'Indicator Date hidden'!AY134)</f>
        <v>#REF!</v>
      </c>
      <c r="AY133" s="129" t="e">
        <f>IF('Indicator Date hidden'!AZ134="x","x",AY$2-'Indicator Date hidden'!AZ134)</f>
        <v>#REF!</v>
      </c>
      <c r="AZ133" s="129" t="e">
        <f>IF('Indicator Date hidden'!BA134="x","x",AZ$2-'Indicator Date hidden'!BA134)</f>
        <v>#REF!</v>
      </c>
      <c r="BA133" s="129" t="e">
        <f>IF('Indicator Date hidden'!BB134="x","x",BA$2-'Indicator Date hidden'!BB134)</f>
        <v>#REF!</v>
      </c>
      <c r="BB133" s="129" t="e">
        <f>IF('Indicator Date hidden'!BC134="x","x",BB$2-'Indicator Date hidden'!BC134)</f>
        <v>#REF!</v>
      </c>
      <c r="BC133" s="129" t="e">
        <f>IF('Indicator Date hidden'!BD134="x","x",BC$2-'Indicator Date hidden'!BD134)</f>
        <v>#REF!</v>
      </c>
      <c r="BD133" s="129" t="e">
        <f>IF('Indicator Date hidden'!BE134="x","x",BD$2-'Indicator Date hidden'!BE134)</f>
        <v>#REF!</v>
      </c>
      <c r="BE133" s="129" t="e">
        <f>IF('Indicator Date hidden'!BF134="x","x",BE$2-'Indicator Date hidden'!BF134)</f>
        <v>#REF!</v>
      </c>
      <c r="BF133" s="129" t="e">
        <f>IF('Indicator Date hidden'!BG134="x","x",BF$2-'Indicator Date hidden'!BG134)</f>
        <v>#REF!</v>
      </c>
      <c r="BG133" s="129" t="e">
        <f>IF('Indicator Date hidden'!BH134="x","x",BG$2-'Indicator Date hidden'!BH134)</f>
        <v>#REF!</v>
      </c>
      <c r="BH133" s="129" t="e">
        <f>IF('Indicator Date hidden'!BI134="x","x",BH$2-'Indicator Date hidden'!BI134)</f>
        <v>#REF!</v>
      </c>
      <c r="BI133" s="129" t="e">
        <f>IF('Indicator Date hidden'!BJ134="x","x",BI$2-'Indicator Date hidden'!BJ134)</f>
        <v>#REF!</v>
      </c>
      <c r="BJ133" s="129" t="e">
        <f>IF('Indicator Date hidden'!BK134="x","x",BJ$2-'Indicator Date hidden'!BK134)</f>
        <v>#REF!</v>
      </c>
      <c r="BK133" s="129" t="e">
        <f>IF('Indicator Date hidden'!BL134="x","x",BK$2-'Indicator Date hidden'!BL134)</f>
        <v>#REF!</v>
      </c>
      <c r="BL133" s="129" t="e">
        <f>IF('Indicator Date hidden'!BM134="x","x",BL$2-'Indicator Date hidden'!BM134)</f>
        <v>#REF!</v>
      </c>
      <c r="BM133" s="129" t="e">
        <f>IF('Indicator Date hidden'!BN134="x","x",BM$2-'Indicator Date hidden'!BN134)</f>
        <v>#REF!</v>
      </c>
      <c r="BN133" s="129" t="e">
        <f>IF('Indicator Date hidden'!BO134="x","x",BN$2-'Indicator Date hidden'!BO134)</f>
        <v>#REF!</v>
      </c>
      <c r="BO133" s="129" t="e">
        <f>IF('Indicator Date hidden'!BP134="x","x",BO$2-'Indicator Date hidden'!BP134)</f>
        <v>#REF!</v>
      </c>
      <c r="BP133" s="129" t="e">
        <f>IF('Indicator Date hidden'!BQ134="x","x",BP$2-'Indicator Date hidden'!BQ134)</f>
        <v>#REF!</v>
      </c>
      <c r="BQ133" s="129" t="e">
        <f>IF('Indicator Date hidden'!BR134="x","x",BQ$2-'Indicator Date hidden'!BR134)</f>
        <v>#REF!</v>
      </c>
      <c r="BR133" s="129" t="e">
        <f>IF('Indicator Date hidden'!BS134="x","x",BR$2-'Indicator Date hidden'!BS134)</f>
        <v>#REF!</v>
      </c>
      <c r="BS133" s="129" t="e">
        <f>IF('Indicator Date hidden'!BT134="x","x",BS$2-'Indicator Date hidden'!BT134)</f>
        <v>#REF!</v>
      </c>
      <c r="BT133" s="129" t="e">
        <f>IF('Indicator Date hidden'!BU134="x","x",BT$2-'Indicator Date hidden'!BU134)</f>
        <v>#REF!</v>
      </c>
      <c r="BU133" s="129" t="e">
        <f>IF('Indicator Date hidden'!BV134="x","x",BU$2-'Indicator Date hidden'!BV134)</f>
        <v>#REF!</v>
      </c>
      <c r="BV133" s="129" t="e">
        <f>IF('Indicator Date hidden'!BW134="x","x",BV$2-'Indicator Date hidden'!BW134)</f>
        <v>#REF!</v>
      </c>
      <c r="BW133" s="129" t="e">
        <f>IF('Indicator Date hidden'!BX134="x","x",BW$2-'Indicator Date hidden'!BX134)</f>
        <v>#REF!</v>
      </c>
      <c r="BX133" s="129" t="e">
        <f>IF('Indicator Date hidden'!BY134="x","x",BX$2-'Indicator Date hidden'!BY134)</f>
        <v>#REF!</v>
      </c>
      <c r="BY133" s="5" t="e">
        <f t="shared" si="20"/>
        <v>#REF!</v>
      </c>
      <c r="BZ133" s="130" t="e">
        <f t="shared" si="21"/>
        <v>#REF!</v>
      </c>
      <c r="CA133" s="5">
        <f t="shared" si="22"/>
        <v>0</v>
      </c>
      <c r="CB133" s="130" t="e">
        <f t="shared" si="23"/>
        <v>#REF!</v>
      </c>
      <c r="CC133" s="133" t="e">
        <f t="shared" si="24"/>
        <v>#REF!</v>
      </c>
    </row>
    <row r="134" spans="1:81" x14ac:dyDescent="0.25">
      <c r="A134" t="s">
        <v>237</v>
      </c>
      <c r="B134" s="129" t="e">
        <f>IF('Indicator Date hidden'!C135="x","x",B$2-'Indicator Date hidden'!C135)</f>
        <v>#REF!</v>
      </c>
      <c r="C134" s="129" t="e">
        <f>IF('Indicator Date hidden'!D135="x","x",C$2-'Indicator Date hidden'!D135)</f>
        <v>#REF!</v>
      </c>
      <c r="D134" s="129" t="e">
        <f>IF('Indicator Date hidden'!E135="x","x",D$2-'Indicator Date hidden'!E135)</f>
        <v>#REF!</v>
      </c>
      <c r="E134" s="129" t="e">
        <f>IF('Indicator Date hidden'!F135="x","x",E$2-'Indicator Date hidden'!F135)</f>
        <v>#REF!</v>
      </c>
      <c r="F134" s="129" t="e">
        <f>IF('Indicator Date hidden'!G135="x","x",F$2-'Indicator Date hidden'!G135)</f>
        <v>#REF!</v>
      </c>
      <c r="G134" s="129" t="e">
        <f>IF('Indicator Date hidden'!H135="x","x",G$2-'Indicator Date hidden'!H135)</f>
        <v>#REF!</v>
      </c>
      <c r="H134" s="129" t="e">
        <f>IF('Indicator Date hidden'!I135="x","x",H$2-'Indicator Date hidden'!I135)</f>
        <v>#REF!</v>
      </c>
      <c r="I134" s="129" t="e">
        <f>IF('Indicator Date hidden'!J135="x","x",I$2-'Indicator Date hidden'!J135)</f>
        <v>#REF!</v>
      </c>
      <c r="J134" s="129" t="e">
        <f>IF('Indicator Date hidden'!K135="x","x",J$2-'Indicator Date hidden'!K135)</f>
        <v>#REF!</v>
      </c>
      <c r="K134" s="129" t="e">
        <f>IF('Indicator Date hidden'!L135="x","x",K$2-'Indicator Date hidden'!L135)</f>
        <v>#REF!</v>
      </c>
      <c r="L134" s="129" t="e">
        <f>IF('Indicator Date hidden'!M135="x","x",L$2-'Indicator Date hidden'!M135)</f>
        <v>#REF!</v>
      </c>
      <c r="M134" s="129" t="e">
        <f>IF('Indicator Date hidden'!N135="x","x",M$2-'Indicator Date hidden'!N135)</f>
        <v>#REF!</v>
      </c>
      <c r="N134" s="129" t="e">
        <f>IF('Indicator Date hidden'!O135="x","x",N$2-'Indicator Date hidden'!O135)</f>
        <v>#REF!</v>
      </c>
      <c r="O134" s="129" t="e">
        <f>IF('Indicator Date hidden'!P135="x","x",O$2-'Indicator Date hidden'!P135)</f>
        <v>#REF!</v>
      </c>
      <c r="P134" s="129" t="e">
        <f>IF('Indicator Date hidden'!Q135="x","x",P$2-'Indicator Date hidden'!Q135)</f>
        <v>#REF!</v>
      </c>
      <c r="Q134" s="129" t="e">
        <f>IF('Indicator Date hidden'!R135="x","x",Q$2-'Indicator Date hidden'!R135)</f>
        <v>#REF!</v>
      </c>
      <c r="R134" s="129" t="e">
        <f>IF('Indicator Date hidden'!S135="x","x",R$2-'Indicator Date hidden'!S135)</f>
        <v>#REF!</v>
      </c>
      <c r="S134" s="129" t="e">
        <f>IF('Indicator Date hidden'!T135="x","x",S$2-'Indicator Date hidden'!T135)</f>
        <v>#REF!</v>
      </c>
      <c r="T134" s="129" t="e">
        <f>IF('Indicator Date hidden'!U135="x","x",T$2-'Indicator Date hidden'!U135)</f>
        <v>#REF!</v>
      </c>
      <c r="U134" s="129" t="e">
        <f>IF('Indicator Date hidden'!V135="x","x",U$2-'Indicator Date hidden'!V135)</f>
        <v>#REF!</v>
      </c>
      <c r="V134" s="129" t="e">
        <f>IF('Indicator Date hidden'!W135="x","x",V$2-'Indicator Date hidden'!W135)</f>
        <v>#REF!</v>
      </c>
      <c r="W134" s="129" t="e">
        <f>IF('Indicator Date hidden'!X135="x","x",W$2-'Indicator Date hidden'!X135)</f>
        <v>#REF!</v>
      </c>
      <c r="X134" s="129" t="e">
        <f>IF('Indicator Date hidden'!Y135="x","x",X$2-'Indicator Date hidden'!Y135)</f>
        <v>#REF!</v>
      </c>
      <c r="Y134" s="129" t="e">
        <f>IF('Indicator Date hidden'!Z135="x","x",Y$2-'Indicator Date hidden'!Z135)</f>
        <v>#REF!</v>
      </c>
      <c r="Z134" s="129" t="e">
        <f>IF('Indicator Date hidden'!AA135="x","x",Z$2-'Indicator Date hidden'!AA135)</f>
        <v>#REF!</v>
      </c>
      <c r="AA134" s="129" t="e">
        <f>IF('Indicator Date hidden'!AB135="x","x",AA$2-'Indicator Date hidden'!AB135)</f>
        <v>#REF!</v>
      </c>
      <c r="AB134" s="129" t="e">
        <f>IF('Indicator Date hidden'!AC135="x","x",AB$2-'Indicator Date hidden'!AC135)</f>
        <v>#REF!</v>
      </c>
      <c r="AC134" s="129" t="e">
        <f>IF('Indicator Date hidden'!AD135="x","x",AC$2-'Indicator Date hidden'!AD135)</f>
        <v>#REF!</v>
      </c>
      <c r="AD134" s="129" t="e">
        <f>IF('Indicator Date hidden'!AE135="x","x",AD$2-'Indicator Date hidden'!AE135)</f>
        <v>#REF!</v>
      </c>
      <c r="AE134" s="129" t="e">
        <f>IF('Indicator Date hidden'!AF135="x","x",AE$2-'Indicator Date hidden'!AF135)</f>
        <v>#REF!</v>
      </c>
      <c r="AF134" s="129" t="e">
        <f>IF('Indicator Date hidden'!AG135="x","x",AF$2-'Indicator Date hidden'!AG135)</f>
        <v>#REF!</v>
      </c>
      <c r="AG134" s="129" t="e">
        <f>IF('Indicator Date hidden'!AH135="x","x",AG$2-'Indicator Date hidden'!AH135)</f>
        <v>#REF!</v>
      </c>
      <c r="AH134" s="129" t="e">
        <f>IF('Indicator Date hidden'!AI135="x","x",AH$2-'Indicator Date hidden'!AI135)</f>
        <v>#REF!</v>
      </c>
      <c r="AI134" s="129" t="e">
        <f>IF('Indicator Date hidden'!AJ135="x","x",AI$2-'Indicator Date hidden'!AJ135)</f>
        <v>#REF!</v>
      </c>
      <c r="AJ134" s="129" t="e">
        <f>IF('Indicator Date hidden'!AK135="x","x",AJ$2-'Indicator Date hidden'!AK135)</f>
        <v>#REF!</v>
      </c>
      <c r="AK134" s="129" t="e">
        <f>IF('Indicator Date hidden'!AL135="x","x",AK$2-'Indicator Date hidden'!AL135)</f>
        <v>#REF!</v>
      </c>
      <c r="AL134" s="129" t="e">
        <f>IF('Indicator Date hidden'!AM135="x","x",AL$2-'Indicator Date hidden'!AM135)</f>
        <v>#REF!</v>
      </c>
      <c r="AM134" s="129" t="e">
        <f>IF('Indicator Date hidden'!AN135="x","x",AM$2-'Indicator Date hidden'!AN135)</f>
        <v>#REF!</v>
      </c>
      <c r="AN134" s="129" t="e">
        <f>IF('Indicator Date hidden'!AO135="x","x",AN$2-'Indicator Date hidden'!AO135)</f>
        <v>#REF!</v>
      </c>
      <c r="AO134" s="129" t="e">
        <f>IF('Indicator Date hidden'!AP135="x","x",AO$2-'Indicator Date hidden'!AP135)</f>
        <v>#REF!</v>
      </c>
      <c r="AP134" s="129" t="e">
        <f>IF('Indicator Date hidden'!AQ135="x","x",AP$2-'Indicator Date hidden'!AQ135)</f>
        <v>#REF!</v>
      </c>
      <c r="AQ134" s="129" t="e">
        <f>IF('Indicator Date hidden'!AR135="x","x",AQ$2-'Indicator Date hidden'!AR135)</f>
        <v>#REF!</v>
      </c>
      <c r="AR134" s="129" t="e">
        <f>IF('Indicator Date hidden'!AS135="x","x",AR$2-'Indicator Date hidden'!AS135)</f>
        <v>#REF!</v>
      </c>
      <c r="AS134" s="129" t="e">
        <f>IF('Indicator Date hidden'!AT135="x","x",AS$2-'Indicator Date hidden'!AT135)</f>
        <v>#REF!</v>
      </c>
      <c r="AT134" s="129" t="e">
        <f>IF('Indicator Date hidden'!AU135="x","x",AT$2-'Indicator Date hidden'!AU135)</f>
        <v>#REF!</v>
      </c>
      <c r="AU134" s="129" t="e">
        <f>IF('Indicator Date hidden'!AV135="x","x",AU$2-'Indicator Date hidden'!AV135)</f>
        <v>#REF!</v>
      </c>
      <c r="AV134" s="129" t="e">
        <f>IF('Indicator Date hidden'!AW135="x","x",AV$2-'Indicator Date hidden'!AW135)</f>
        <v>#REF!</v>
      </c>
      <c r="AW134" s="129" t="e">
        <f>IF('Indicator Date hidden'!AX135="x","x",AW$2-'Indicator Date hidden'!AX135)</f>
        <v>#REF!</v>
      </c>
      <c r="AX134" s="129" t="e">
        <f>IF('Indicator Date hidden'!AY135="x","x",AX$2-'Indicator Date hidden'!AY135)</f>
        <v>#REF!</v>
      </c>
      <c r="AY134" s="129" t="e">
        <f>IF('Indicator Date hidden'!AZ135="x","x",AY$2-'Indicator Date hidden'!AZ135)</f>
        <v>#REF!</v>
      </c>
      <c r="AZ134" s="129" t="e">
        <f>IF('Indicator Date hidden'!BA135="x","x",AZ$2-'Indicator Date hidden'!BA135)</f>
        <v>#REF!</v>
      </c>
      <c r="BA134" s="129" t="e">
        <f>IF('Indicator Date hidden'!BB135="x","x",BA$2-'Indicator Date hidden'!BB135)</f>
        <v>#REF!</v>
      </c>
      <c r="BB134" s="129" t="e">
        <f>IF('Indicator Date hidden'!BC135="x","x",BB$2-'Indicator Date hidden'!BC135)</f>
        <v>#REF!</v>
      </c>
      <c r="BC134" s="129" t="e">
        <f>IF('Indicator Date hidden'!BD135="x","x",BC$2-'Indicator Date hidden'!BD135)</f>
        <v>#REF!</v>
      </c>
      <c r="BD134" s="129" t="e">
        <f>IF('Indicator Date hidden'!BE135="x","x",BD$2-'Indicator Date hidden'!BE135)</f>
        <v>#REF!</v>
      </c>
      <c r="BE134" s="129" t="e">
        <f>IF('Indicator Date hidden'!BF135="x","x",BE$2-'Indicator Date hidden'!BF135)</f>
        <v>#REF!</v>
      </c>
      <c r="BF134" s="129" t="e">
        <f>IF('Indicator Date hidden'!BG135="x","x",BF$2-'Indicator Date hidden'!BG135)</f>
        <v>#REF!</v>
      </c>
      <c r="BG134" s="129" t="e">
        <f>IF('Indicator Date hidden'!BH135="x","x",BG$2-'Indicator Date hidden'!BH135)</f>
        <v>#REF!</v>
      </c>
      <c r="BH134" s="129" t="e">
        <f>IF('Indicator Date hidden'!BI135="x","x",BH$2-'Indicator Date hidden'!BI135)</f>
        <v>#REF!</v>
      </c>
      <c r="BI134" s="129" t="e">
        <f>IF('Indicator Date hidden'!BJ135="x","x",BI$2-'Indicator Date hidden'!BJ135)</f>
        <v>#REF!</v>
      </c>
      <c r="BJ134" s="129" t="e">
        <f>IF('Indicator Date hidden'!BK135="x","x",BJ$2-'Indicator Date hidden'!BK135)</f>
        <v>#REF!</v>
      </c>
      <c r="BK134" s="129" t="e">
        <f>IF('Indicator Date hidden'!BL135="x","x",BK$2-'Indicator Date hidden'!BL135)</f>
        <v>#REF!</v>
      </c>
      <c r="BL134" s="129" t="e">
        <f>IF('Indicator Date hidden'!BM135="x","x",BL$2-'Indicator Date hidden'!BM135)</f>
        <v>#REF!</v>
      </c>
      <c r="BM134" s="129" t="e">
        <f>IF('Indicator Date hidden'!BN135="x","x",BM$2-'Indicator Date hidden'!BN135)</f>
        <v>#REF!</v>
      </c>
      <c r="BN134" s="129" t="e">
        <f>IF('Indicator Date hidden'!BO135="x","x",BN$2-'Indicator Date hidden'!BO135)</f>
        <v>#REF!</v>
      </c>
      <c r="BO134" s="129" t="e">
        <f>IF('Indicator Date hidden'!BP135="x","x",BO$2-'Indicator Date hidden'!BP135)</f>
        <v>#REF!</v>
      </c>
      <c r="BP134" s="129" t="e">
        <f>IF('Indicator Date hidden'!BQ135="x","x",BP$2-'Indicator Date hidden'!BQ135)</f>
        <v>#REF!</v>
      </c>
      <c r="BQ134" s="129" t="e">
        <f>IF('Indicator Date hidden'!BR135="x","x",BQ$2-'Indicator Date hidden'!BR135)</f>
        <v>#REF!</v>
      </c>
      <c r="BR134" s="129" t="e">
        <f>IF('Indicator Date hidden'!BS135="x","x",BR$2-'Indicator Date hidden'!BS135)</f>
        <v>#REF!</v>
      </c>
      <c r="BS134" s="129" t="e">
        <f>IF('Indicator Date hidden'!BT135="x","x",BS$2-'Indicator Date hidden'!BT135)</f>
        <v>#REF!</v>
      </c>
      <c r="BT134" s="129" t="e">
        <f>IF('Indicator Date hidden'!BU135="x","x",BT$2-'Indicator Date hidden'!BU135)</f>
        <v>#REF!</v>
      </c>
      <c r="BU134" s="129" t="e">
        <f>IF('Indicator Date hidden'!BV135="x","x",BU$2-'Indicator Date hidden'!BV135)</f>
        <v>#REF!</v>
      </c>
      <c r="BV134" s="129" t="e">
        <f>IF('Indicator Date hidden'!BW135="x","x",BV$2-'Indicator Date hidden'!BW135)</f>
        <v>#REF!</v>
      </c>
      <c r="BW134" s="129" t="e">
        <f>IF('Indicator Date hidden'!BX135="x","x",BW$2-'Indicator Date hidden'!BX135)</f>
        <v>#REF!</v>
      </c>
      <c r="BX134" s="129" t="e">
        <f>IF('Indicator Date hidden'!BY135="x","x",BX$2-'Indicator Date hidden'!BY135)</f>
        <v>#REF!</v>
      </c>
      <c r="BY134" s="5" t="e">
        <f t="shared" si="20"/>
        <v>#REF!</v>
      </c>
      <c r="BZ134" s="130" t="e">
        <f t="shared" si="21"/>
        <v>#REF!</v>
      </c>
      <c r="CA134" s="5">
        <f t="shared" si="22"/>
        <v>0</v>
      </c>
      <c r="CB134" s="130" t="e">
        <f t="shared" si="23"/>
        <v>#REF!</v>
      </c>
      <c r="CC134" s="133" t="e">
        <f t="shared" si="24"/>
        <v>#REF!</v>
      </c>
    </row>
    <row r="135" spans="1:81" x14ac:dyDescent="0.25">
      <c r="A135" t="s">
        <v>244</v>
      </c>
      <c r="B135" s="129" t="e">
        <f>IF('Indicator Date hidden'!C136="x","x",B$2-'Indicator Date hidden'!C136)</f>
        <v>#REF!</v>
      </c>
      <c r="C135" s="129" t="e">
        <f>IF('Indicator Date hidden'!D136="x","x",C$2-'Indicator Date hidden'!D136)</f>
        <v>#REF!</v>
      </c>
      <c r="D135" s="129" t="e">
        <f>IF('Indicator Date hidden'!E136="x","x",D$2-'Indicator Date hidden'!E136)</f>
        <v>#REF!</v>
      </c>
      <c r="E135" s="129" t="e">
        <f>IF('Indicator Date hidden'!F136="x","x",E$2-'Indicator Date hidden'!F136)</f>
        <v>#REF!</v>
      </c>
      <c r="F135" s="129" t="e">
        <f>IF('Indicator Date hidden'!G136="x","x",F$2-'Indicator Date hidden'!G136)</f>
        <v>#REF!</v>
      </c>
      <c r="G135" s="129" t="e">
        <f>IF('Indicator Date hidden'!H136="x","x",G$2-'Indicator Date hidden'!H136)</f>
        <v>#REF!</v>
      </c>
      <c r="H135" s="129" t="e">
        <f>IF('Indicator Date hidden'!I136="x","x",H$2-'Indicator Date hidden'!I136)</f>
        <v>#REF!</v>
      </c>
      <c r="I135" s="129" t="e">
        <f>IF('Indicator Date hidden'!J136="x","x",I$2-'Indicator Date hidden'!J136)</f>
        <v>#REF!</v>
      </c>
      <c r="J135" s="129" t="e">
        <f>IF('Indicator Date hidden'!K136="x","x",J$2-'Indicator Date hidden'!K136)</f>
        <v>#REF!</v>
      </c>
      <c r="K135" s="129" t="e">
        <f>IF('Indicator Date hidden'!L136="x","x",K$2-'Indicator Date hidden'!L136)</f>
        <v>#REF!</v>
      </c>
      <c r="L135" s="129" t="e">
        <f>IF('Indicator Date hidden'!M136="x","x",L$2-'Indicator Date hidden'!M136)</f>
        <v>#REF!</v>
      </c>
      <c r="M135" s="129" t="e">
        <f>IF('Indicator Date hidden'!N136="x","x",M$2-'Indicator Date hidden'!N136)</f>
        <v>#REF!</v>
      </c>
      <c r="N135" s="129" t="e">
        <f>IF('Indicator Date hidden'!O136="x","x",N$2-'Indicator Date hidden'!O136)</f>
        <v>#REF!</v>
      </c>
      <c r="O135" s="129" t="e">
        <f>IF('Indicator Date hidden'!P136="x","x",O$2-'Indicator Date hidden'!P136)</f>
        <v>#REF!</v>
      </c>
      <c r="P135" s="129" t="e">
        <f>IF('Indicator Date hidden'!Q136="x","x",P$2-'Indicator Date hidden'!Q136)</f>
        <v>#REF!</v>
      </c>
      <c r="Q135" s="129" t="e">
        <f>IF('Indicator Date hidden'!R136="x","x",Q$2-'Indicator Date hidden'!R136)</f>
        <v>#REF!</v>
      </c>
      <c r="R135" s="129" t="e">
        <f>IF('Indicator Date hidden'!S136="x","x",R$2-'Indicator Date hidden'!S136)</f>
        <v>#REF!</v>
      </c>
      <c r="S135" s="129" t="e">
        <f>IF('Indicator Date hidden'!T136="x","x",S$2-'Indicator Date hidden'!T136)</f>
        <v>#REF!</v>
      </c>
      <c r="T135" s="129" t="e">
        <f>IF('Indicator Date hidden'!U136="x","x",T$2-'Indicator Date hidden'!U136)</f>
        <v>#REF!</v>
      </c>
      <c r="U135" s="129" t="e">
        <f>IF('Indicator Date hidden'!V136="x","x",U$2-'Indicator Date hidden'!V136)</f>
        <v>#REF!</v>
      </c>
      <c r="V135" s="129" t="e">
        <f>IF('Indicator Date hidden'!W136="x","x",V$2-'Indicator Date hidden'!W136)</f>
        <v>#REF!</v>
      </c>
      <c r="W135" s="129" t="e">
        <f>IF('Indicator Date hidden'!X136="x","x",W$2-'Indicator Date hidden'!X136)</f>
        <v>#REF!</v>
      </c>
      <c r="X135" s="129" t="e">
        <f>IF('Indicator Date hidden'!Y136="x","x",X$2-'Indicator Date hidden'!Y136)</f>
        <v>#REF!</v>
      </c>
      <c r="Y135" s="129" t="e">
        <f>IF('Indicator Date hidden'!Z136="x","x",Y$2-'Indicator Date hidden'!Z136)</f>
        <v>#REF!</v>
      </c>
      <c r="Z135" s="129" t="e">
        <f>IF('Indicator Date hidden'!AA136="x","x",Z$2-'Indicator Date hidden'!AA136)</f>
        <v>#REF!</v>
      </c>
      <c r="AA135" s="129" t="e">
        <f>IF('Indicator Date hidden'!AB136="x","x",AA$2-'Indicator Date hidden'!AB136)</f>
        <v>#REF!</v>
      </c>
      <c r="AB135" s="129" t="e">
        <f>IF('Indicator Date hidden'!AC136="x","x",AB$2-'Indicator Date hidden'!AC136)</f>
        <v>#REF!</v>
      </c>
      <c r="AC135" s="129" t="e">
        <f>IF('Indicator Date hidden'!AD136="x","x",AC$2-'Indicator Date hidden'!AD136)</f>
        <v>#REF!</v>
      </c>
      <c r="AD135" s="129" t="e">
        <f>IF('Indicator Date hidden'!AE136="x","x",AD$2-'Indicator Date hidden'!AE136)</f>
        <v>#REF!</v>
      </c>
      <c r="AE135" s="129" t="e">
        <f>IF('Indicator Date hidden'!AF136="x","x",AE$2-'Indicator Date hidden'!AF136)</f>
        <v>#REF!</v>
      </c>
      <c r="AF135" s="129" t="e">
        <f>IF('Indicator Date hidden'!AG136="x","x",AF$2-'Indicator Date hidden'!AG136)</f>
        <v>#REF!</v>
      </c>
      <c r="AG135" s="129" t="e">
        <f>IF('Indicator Date hidden'!AH136="x","x",AG$2-'Indicator Date hidden'!AH136)</f>
        <v>#REF!</v>
      </c>
      <c r="AH135" s="129" t="e">
        <f>IF('Indicator Date hidden'!AI136="x","x",AH$2-'Indicator Date hidden'!AI136)</f>
        <v>#REF!</v>
      </c>
      <c r="AI135" s="129" t="e">
        <f>IF('Indicator Date hidden'!AJ136="x","x",AI$2-'Indicator Date hidden'!AJ136)</f>
        <v>#REF!</v>
      </c>
      <c r="AJ135" s="129" t="e">
        <f>IF('Indicator Date hidden'!AK136="x","x",AJ$2-'Indicator Date hidden'!AK136)</f>
        <v>#REF!</v>
      </c>
      <c r="AK135" s="129" t="e">
        <f>IF('Indicator Date hidden'!AL136="x","x",AK$2-'Indicator Date hidden'!AL136)</f>
        <v>#REF!</v>
      </c>
      <c r="AL135" s="129" t="e">
        <f>IF('Indicator Date hidden'!AM136="x","x",AL$2-'Indicator Date hidden'!AM136)</f>
        <v>#REF!</v>
      </c>
      <c r="AM135" s="129" t="e">
        <f>IF('Indicator Date hidden'!AN136="x","x",AM$2-'Indicator Date hidden'!AN136)</f>
        <v>#REF!</v>
      </c>
      <c r="AN135" s="129" t="e">
        <f>IF('Indicator Date hidden'!AO136="x","x",AN$2-'Indicator Date hidden'!AO136)</f>
        <v>#REF!</v>
      </c>
      <c r="AO135" s="129" t="e">
        <f>IF('Indicator Date hidden'!AP136="x","x",AO$2-'Indicator Date hidden'!AP136)</f>
        <v>#REF!</v>
      </c>
      <c r="AP135" s="129" t="e">
        <f>IF('Indicator Date hidden'!AQ136="x","x",AP$2-'Indicator Date hidden'!AQ136)</f>
        <v>#REF!</v>
      </c>
      <c r="AQ135" s="129" t="e">
        <f>IF('Indicator Date hidden'!AR136="x","x",AQ$2-'Indicator Date hidden'!AR136)</f>
        <v>#REF!</v>
      </c>
      <c r="AR135" s="129" t="e">
        <f>IF('Indicator Date hidden'!AS136="x","x",AR$2-'Indicator Date hidden'!AS136)</f>
        <v>#REF!</v>
      </c>
      <c r="AS135" s="129" t="e">
        <f>IF('Indicator Date hidden'!AT136="x","x",AS$2-'Indicator Date hidden'!AT136)</f>
        <v>#REF!</v>
      </c>
      <c r="AT135" s="129" t="e">
        <f>IF('Indicator Date hidden'!AU136="x","x",AT$2-'Indicator Date hidden'!AU136)</f>
        <v>#REF!</v>
      </c>
      <c r="AU135" s="129" t="e">
        <f>IF('Indicator Date hidden'!AV136="x","x",AU$2-'Indicator Date hidden'!AV136)</f>
        <v>#REF!</v>
      </c>
      <c r="AV135" s="129" t="e">
        <f>IF('Indicator Date hidden'!AW136="x","x",AV$2-'Indicator Date hidden'!AW136)</f>
        <v>#REF!</v>
      </c>
      <c r="AW135" s="129" t="e">
        <f>IF('Indicator Date hidden'!AX136="x","x",AW$2-'Indicator Date hidden'!AX136)</f>
        <v>#REF!</v>
      </c>
      <c r="AX135" s="129" t="e">
        <f>IF('Indicator Date hidden'!AY136="x","x",AX$2-'Indicator Date hidden'!AY136)</f>
        <v>#REF!</v>
      </c>
      <c r="AY135" s="129" t="e">
        <f>IF('Indicator Date hidden'!AZ136="x","x",AY$2-'Indicator Date hidden'!AZ136)</f>
        <v>#REF!</v>
      </c>
      <c r="AZ135" s="129" t="e">
        <f>IF('Indicator Date hidden'!BA136="x","x",AZ$2-'Indicator Date hidden'!BA136)</f>
        <v>#REF!</v>
      </c>
      <c r="BA135" s="129" t="e">
        <f>IF('Indicator Date hidden'!BB136="x","x",BA$2-'Indicator Date hidden'!BB136)</f>
        <v>#REF!</v>
      </c>
      <c r="BB135" s="129" t="e">
        <f>IF('Indicator Date hidden'!BC136="x","x",BB$2-'Indicator Date hidden'!BC136)</f>
        <v>#REF!</v>
      </c>
      <c r="BC135" s="129" t="e">
        <f>IF('Indicator Date hidden'!BD136="x","x",BC$2-'Indicator Date hidden'!BD136)</f>
        <v>#REF!</v>
      </c>
      <c r="BD135" s="129" t="e">
        <f>IF('Indicator Date hidden'!BE136="x","x",BD$2-'Indicator Date hidden'!BE136)</f>
        <v>#REF!</v>
      </c>
      <c r="BE135" s="129" t="e">
        <f>IF('Indicator Date hidden'!BF136="x","x",BE$2-'Indicator Date hidden'!BF136)</f>
        <v>#REF!</v>
      </c>
      <c r="BF135" s="129" t="e">
        <f>IF('Indicator Date hidden'!BG136="x","x",BF$2-'Indicator Date hidden'!BG136)</f>
        <v>#REF!</v>
      </c>
      <c r="BG135" s="129" t="e">
        <f>IF('Indicator Date hidden'!BH136="x","x",BG$2-'Indicator Date hidden'!BH136)</f>
        <v>#REF!</v>
      </c>
      <c r="BH135" s="129" t="e">
        <f>IF('Indicator Date hidden'!BI136="x","x",BH$2-'Indicator Date hidden'!BI136)</f>
        <v>#REF!</v>
      </c>
      <c r="BI135" s="129" t="e">
        <f>IF('Indicator Date hidden'!BJ136="x","x",BI$2-'Indicator Date hidden'!BJ136)</f>
        <v>#REF!</v>
      </c>
      <c r="BJ135" s="129" t="e">
        <f>IF('Indicator Date hidden'!BK136="x","x",BJ$2-'Indicator Date hidden'!BK136)</f>
        <v>#REF!</v>
      </c>
      <c r="BK135" s="129" t="e">
        <f>IF('Indicator Date hidden'!BL136="x","x",BK$2-'Indicator Date hidden'!BL136)</f>
        <v>#REF!</v>
      </c>
      <c r="BL135" s="129" t="e">
        <f>IF('Indicator Date hidden'!BM136="x","x",BL$2-'Indicator Date hidden'!BM136)</f>
        <v>#REF!</v>
      </c>
      <c r="BM135" s="129" t="e">
        <f>IF('Indicator Date hidden'!BN136="x","x",BM$2-'Indicator Date hidden'!BN136)</f>
        <v>#REF!</v>
      </c>
      <c r="BN135" s="129" t="e">
        <f>IF('Indicator Date hidden'!BO136="x","x",BN$2-'Indicator Date hidden'!BO136)</f>
        <v>#REF!</v>
      </c>
      <c r="BO135" s="129" t="e">
        <f>IF('Indicator Date hidden'!BP136="x","x",BO$2-'Indicator Date hidden'!BP136)</f>
        <v>#REF!</v>
      </c>
      <c r="BP135" s="129" t="e">
        <f>IF('Indicator Date hidden'!BQ136="x","x",BP$2-'Indicator Date hidden'!BQ136)</f>
        <v>#REF!</v>
      </c>
      <c r="BQ135" s="129" t="e">
        <f>IF('Indicator Date hidden'!BR136="x","x",BQ$2-'Indicator Date hidden'!BR136)</f>
        <v>#REF!</v>
      </c>
      <c r="BR135" s="129" t="e">
        <f>IF('Indicator Date hidden'!BS136="x","x",BR$2-'Indicator Date hidden'!BS136)</f>
        <v>#REF!</v>
      </c>
      <c r="BS135" s="129" t="e">
        <f>IF('Indicator Date hidden'!BT136="x","x",BS$2-'Indicator Date hidden'!BT136)</f>
        <v>#REF!</v>
      </c>
      <c r="BT135" s="129" t="e">
        <f>IF('Indicator Date hidden'!BU136="x","x",BT$2-'Indicator Date hidden'!BU136)</f>
        <v>#REF!</v>
      </c>
      <c r="BU135" s="129" t="e">
        <f>IF('Indicator Date hidden'!BV136="x","x",BU$2-'Indicator Date hidden'!BV136)</f>
        <v>#REF!</v>
      </c>
      <c r="BV135" s="129" t="e">
        <f>IF('Indicator Date hidden'!BW136="x","x",BV$2-'Indicator Date hidden'!BW136)</f>
        <v>#REF!</v>
      </c>
      <c r="BW135" s="129" t="e">
        <f>IF('Indicator Date hidden'!BX136="x","x",BW$2-'Indicator Date hidden'!BX136)</f>
        <v>#REF!</v>
      </c>
      <c r="BX135" s="129" t="e">
        <f>IF('Indicator Date hidden'!BY136="x","x",BX$2-'Indicator Date hidden'!BY136)</f>
        <v>#REF!</v>
      </c>
      <c r="BY135" s="5" t="e">
        <f t="shared" si="20"/>
        <v>#REF!</v>
      </c>
      <c r="BZ135" s="130" t="e">
        <f t="shared" si="21"/>
        <v>#REF!</v>
      </c>
      <c r="CA135" s="5">
        <f t="shared" si="22"/>
        <v>0</v>
      </c>
      <c r="CB135" s="130" t="e">
        <f t="shared" si="23"/>
        <v>#REF!</v>
      </c>
      <c r="CC135" s="133" t="e">
        <f t="shared" si="24"/>
        <v>#REF!</v>
      </c>
    </row>
    <row r="136" spans="1:81" x14ac:dyDescent="0.25">
      <c r="A136" t="s">
        <v>246</v>
      </c>
      <c r="B136" s="129" t="e">
        <f>IF('Indicator Date hidden'!C137="x","x",B$2-'Indicator Date hidden'!C137)</f>
        <v>#REF!</v>
      </c>
      <c r="C136" s="129" t="e">
        <f>IF('Indicator Date hidden'!D137="x","x",C$2-'Indicator Date hidden'!D137)</f>
        <v>#REF!</v>
      </c>
      <c r="D136" s="129" t="e">
        <f>IF('Indicator Date hidden'!E137="x","x",D$2-'Indicator Date hidden'!E137)</f>
        <v>#REF!</v>
      </c>
      <c r="E136" s="129" t="e">
        <f>IF('Indicator Date hidden'!F137="x","x",E$2-'Indicator Date hidden'!F137)</f>
        <v>#REF!</v>
      </c>
      <c r="F136" s="129" t="e">
        <f>IF('Indicator Date hidden'!G137="x","x",F$2-'Indicator Date hidden'!G137)</f>
        <v>#REF!</v>
      </c>
      <c r="G136" s="129" t="e">
        <f>IF('Indicator Date hidden'!H137="x","x",G$2-'Indicator Date hidden'!H137)</f>
        <v>#REF!</v>
      </c>
      <c r="H136" s="129" t="e">
        <f>IF('Indicator Date hidden'!I137="x","x",H$2-'Indicator Date hidden'!I137)</f>
        <v>#REF!</v>
      </c>
      <c r="I136" s="129" t="e">
        <f>IF('Indicator Date hidden'!J137="x","x",I$2-'Indicator Date hidden'!J137)</f>
        <v>#REF!</v>
      </c>
      <c r="J136" s="129" t="e">
        <f>IF('Indicator Date hidden'!K137="x","x",J$2-'Indicator Date hidden'!K137)</f>
        <v>#REF!</v>
      </c>
      <c r="K136" s="129" t="e">
        <f>IF('Indicator Date hidden'!L137="x","x",K$2-'Indicator Date hidden'!L137)</f>
        <v>#REF!</v>
      </c>
      <c r="L136" s="129" t="e">
        <f>IF('Indicator Date hidden'!M137="x","x",L$2-'Indicator Date hidden'!M137)</f>
        <v>#REF!</v>
      </c>
      <c r="M136" s="129" t="e">
        <f>IF('Indicator Date hidden'!N137="x","x",M$2-'Indicator Date hidden'!N137)</f>
        <v>#REF!</v>
      </c>
      <c r="N136" s="129" t="e">
        <f>IF('Indicator Date hidden'!O137="x","x",N$2-'Indicator Date hidden'!O137)</f>
        <v>#REF!</v>
      </c>
      <c r="O136" s="129" t="e">
        <f>IF('Indicator Date hidden'!P137="x","x",O$2-'Indicator Date hidden'!P137)</f>
        <v>#REF!</v>
      </c>
      <c r="P136" s="129" t="e">
        <f>IF('Indicator Date hidden'!Q137="x","x",P$2-'Indicator Date hidden'!Q137)</f>
        <v>#REF!</v>
      </c>
      <c r="Q136" s="129" t="e">
        <f>IF('Indicator Date hidden'!R137="x","x",Q$2-'Indicator Date hidden'!R137)</f>
        <v>#REF!</v>
      </c>
      <c r="R136" s="129" t="e">
        <f>IF('Indicator Date hidden'!S137="x","x",R$2-'Indicator Date hidden'!S137)</f>
        <v>#REF!</v>
      </c>
      <c r="S136" s="129" t="e">
        <f>IF('Indicator Date hidden'!T137="x","x",S$2-'Indicator Date hidden'!T137)</f>
        <v>#REF!</v>
      </c>
      <c r="T136" s="129" t="e">
        <f>IF('Indicator Date hidden'!U137="x","x",T$2-'Indicator Date hidden'!U137)</f>
        <v>#REF!</v>
      </c>
      <c r="U136" s="129" t="e">
        <f>IF('Indicator Date hidden'!V137="x","x",U$2-'Indicator Date hidden'!V137)</f>
        <v>#REF!</v>
      </c>
      <c r="V136" s="129" t="e">
        <f>IF('Indicator Date hidden'!W137="x","x",V$2-'Indicator Date hidden'!W137)</f>
        <v>#REF!</v>
      </c>
      <c r="W136" s="129" t="e">
        <f>IF('Indicator Date hidden'!X137="x","x",W$2-'Indicator Date hidden'!X137)</f>
        <v>#REF!</v>
      </c>
      <c r="X136" s="129" t="e">
        <f>IF('Indicator Date hidden'!Y137="x","x",X$2-'Indicator Date hidden'!Y137)</f>
        <v>#REF!</v>
      </c>
      <c r="Y136" s="129" t="e">
        <f>IF('Indicator Date hidden'!Z137="x","x",Y$2-'Indicator Date hidden'!Z137)</f>
        <v>#REF!</v>
      </c>
      <c r="Z136" s="129" t="e">
        <f>IF('Indicator Date hidden'!AA137="x","x",Z$2-'Indicator Date hidden'!AA137)</f>
        <v>#REF!</v>
      </c>
      <c r="AA136" s="129" t="e">
        <f>IF('Indicator Date hidden'!AB137="x","x",AA$2-'Indicator Date hidden'!AB137)</f>
        <v>#REF!</v>
      </c>
      <c r="AB136" s="129" t="e">
        <f>IF('Indicator Date hidden'!AC137="x","x",AB$2-'Indicator Date hidden'!AC137)</f>
        <v>#REF!</v>
      </c>
      <c r="AC136" s="129" t="e">
        <f>IF('Indicator Date hidden'!AD137="x","x",AC$2-'Indicator Date hidden'!AD137)</f>
        <v>#REF!</v>
      </c>
      <c r="AD136" s="129" t="e">
        <f>IF('Indicator Date hidden'!AE137="x","x",AD$2-'Indicator Date hidden'!AE137)</f>
        <v>#REF!</v>
      </c>
      <c r="AE136" s="129" t="e">
        <f>IF('Indicator Date hidden'!AF137="x","x",AE$2-'Indicator Date hidden'!AF137)</f>
        <v>#REF!</v>
      </c>
      <c r="AF136" s="129" t="e">
        <f>IF('Indicator Date hidden'!AG137="x","x",AF$2-'Indicator Date hidden'!AG137)</f>
        <v>#REF!</v>
      </c>
      <c r="AG136" s="129" t="e">
        <f>IF('Indicator Date hidden'!AH137="x","x",AG$2-'Indicator Date hidden'!AH137)</f>
        <v>#REF!</v>
      </c>
      <c r="AH136" s="129" t="e">
        <f>IF('Indicator Date hidden'!AI137="x","x",AH$2-'Indicator Date hidden'!AI137)</f>
        <v>#REF!</v>
      </c>
      <c r="AI136" s="129" t="e">
        <f>IF('Indicator Date hidden'!AJ137="x","x",AI$2-'Indicator Date hidden'!AJ137)</f>
        <v>#REF!</v>
      </c>
      <c r="AJ136" s="129" t="e">
        <f>IF('Indicator Date hidden'!AK137="x","x",AJ$2-'Indicator Date hidden'!AK137)</f>
        <v>#REF!</v>
      </c>
      <c r="AK136" s="129" t="e">
        <f>IF('Indicator Date hidden'!AL137="x","x",AK$2-'Indicator Date hidden'!AL137)</f>
        <v>#REF!</v>
      </c>
      <c r="AL136" s="129" t="e">
        <f>IF('Indicator Date hidden'!AM137="x","x",AL$2-'Indicator Date hidden'!AM137)</f>
        <v>#REF!</v>
      </c>
      <c r="AM136" s="129" t="e">
        <f>IF('Indicator Date hidden'!AN137="x","x",AM$2-'Indicator Date hidden'!AN137)</f>
        <v>#REF!</v>
      </c>
      <c r="AN136" s="129" t="e">
        <f>IF('Indicator Date hidden'!AO137="x","x",AN$2-'Indicator Date hidden'!AO137)</f>
        <v>#REF!</v>
      </c>
      <c r="AO136" s="129" t="e">
        <f>IF('Indicator Date hidden'!AP137="x","x",AO$2-'Indicator Date hidden'!AP137)</f>
        <v>#REF!</v>
      </c>
      <c r="AP136" s="129" t="e">
        <f>IF('Indicator Date hidden'!AQ137="x","x",AP$2-'Indicator Date hidden'!AQ137)</f>
        <v>#REF!</v>
      </c>
      <c r="AQ136" s="129" t="e">
        <f>IF('Indicator Date hidden'!AR137="x","x",AQ$2-'Indicator Date hidden'!AR137)</f>
        <v>#REF!</v>
      </c>
      <c r="AR136" s="129" t="e">
        <f>IF('Indicator Date hidden'!AS137="x","x",AR$2-'Indicator Date hidden'!AS137)</f>
        <v>#REF!</v>
      </c>
      <c r="AS136" s="129" t="e">
        <f>IF('Indicator Date hidden'!AT137="x","x",AS$2-'Indicator Date hidden'!AT137)</f>
        <v>#REF!</v>
      </c>
      <c r="AT136" s="129" t="e">
        <f>IF('Indicator Date hidden'!AU137="x","x",AT$2-'Indicator Date hidden'!AU137)</f>
        <v>#REF!</v>
      </c>
      <c r="AU136" s="129" t="e">
        <f>IF('Indicator Date hidden'!AV137="x","x",AU$2-'Indicator Date hidden'!AV137)</f>
        <v>#REF!</v>
      </c>
      <c r="AV136" s="129" t="e">
        <f>IF('Indicator Date hidden'!AW137="x","x",AV$2-'Indicator Date hidden'!AW137)</f>
        <v>#REF!</v>
      </c>
      <c r="AW136" s="129" t="e">
        <f>IF('Indicator Date hidden'!AX137="x","x",AW$2-'Indicator Date hidden'!AX137)</f>
        <v>#REF!</v>
      </c>
      <c r="AX136" s="129" t="e">
        <f>IF('Indicator Date hidden'!AY137="x","x",AX$2-'Indicator Date hidden'!AY137)</f>
        <v>#REF!</v>
      </c>
      <c r="AY136" s="129" t="e">
        <f>IF('Indicator Date hidden'!AZ137="x","x",AY$2-'Indicator Date hidden'!AZ137)</f>
        <v>#REF!</v>
      </c>
      <c r="AZ136" s="129" t="e">
        <f>IF('Indicator Date hidden'!BA137="x","x",AZ$2-'Indicator Date hidden'!BA137)</f>
        <v>#REF!</v>
      </c>
      <c r="BA136" s="129" t="e">
        <f>IF('Indicator Date hidden'!BB137="x","x",BA$2-'Indicator Date hidden'!BB137)</f>
        <v>#REF!</v>
      </c>
      <c r="BB136" s="129" t="e">
        <f>IF('Indicator Date hidden'!BC137="x","x",BB$2-'Indicator Date hidden'!BC137)</f>
        <v>#REF!</v>
      </c>
      <c r="BC136" s="129" t="e">
        <f>IF('Indicator Date hidden'!BD137="x","x",BC$2-'Indicator Date hidden'!BD137)</f>
        <v>#REF!</v>
      </c>
      <c r="BD136" s="129" t="e">
        <f>IF('Indicator Date hidden'!BE137="x","x",BD$2-'Indicator Date hidden'!BE137)</f>
        <v>#REF!</v>
      </c>
      <c r="BE136" s="129" t="e">
        <f>IF('Indicator Date hidden'!BF137="x","x",BE$2-'Indicator Date hidden'!BF137)</f>
        <v>#REF!</v>
      </c>
      <c r="BF136" s="129" t="e">
        <f>IF('Indicator Date hidden'!BG137="x","x",BF$2-'Indicator Date hidden'!BG137)</f>
        <v>#REF!</v>
      </c>
      <c r="BG136" s="129" t="e">
        <f>IF('Indicator Date hidden'!BH137="x","x",BG$2-'Indicator Date hidden'!BH137)</f>
        <v>#REF!</v>
      </c>
      <c r="BH136" s="129" t="e">
        <f>IF('Indicator Date hidden'!BI137="x","x",BH$2-'Indicator Date hidden'!BI137)</f>
        <v>#REF!</v>
      </c>
      <c r="BI136" s="129" t="e">
        <f>IF('Indicator Date hidden'!BJ137="x","x",BI$2-'Indicator Date hidden'!BJ137)</f>
        <v>#REF!</v>
      </c>
      <c r="BJ136" s="129" t="e">
        <f>IF('Indicator Date hidden'!BK137="x","x",BJ$2-'Indicator Date hidden'!BK137)</f>
        <v>#REF!</v>
      </c>
      <c r="BK136" s="129" t="e">
        <f>IF('Indicator Date hidden'!BL137="x","x",BK$2-'Indicator Date hidden'!BL137)</f>
        <v>#REF!</v>
      </c>
      <c r="BL136" s="129" t="e">
        <f>IF('Indicator Date hidden'!BM137="x","x",BL$2-'Indicator Date hidden'!BM137)</f>
        <v>#REF!</v>
      </c>
      <c r="BM136" s="129" t="e">
        <f>IF('Indicator Date hidden'!BN137="x","x",BM$2-'Indicator Date hidden'!BN137)</f>
        <v>#REF!</v>
      </c>
      <c r="BN136" s="129" t="e">
        <f>IF('Indicator Date hidden'!BO137="x","x",BN$2-'Indicator Date hidden'!BO137)</f>
        <v>#REF!</v>
      </c>
      <c r="BO136" s="129" t="e">
        <f>IF('Indicator Date hidden'!BP137="x","x",BO$2-'Indicator Date hidden'!BP137)</f>
        <v>#REF!</v>
      </c>
      <c r="BP136" s="129" t="e">
        <f>IF('Indicator Date hidden'!BQ137="x","x",BP$2-'Indicator Date hidden'!BQ137)</f>
        <v>#REF!</v>
      </c>
      <c r="BQ136" s="129" t="e">
        <f>IF('Indicator Date hidden'!BR137="x","x",BQ$2-'Indicator Date hidden'!BR137)</f>
        <v>#REF!</v>
      </c>
      <c r="BR136" s="129" t="e">
        <f>IF('Indicator Date hidden'!BS137="x","x",BR$2-'Indicator Date hidden'!BS137)</f>
        <v>#REF!</v>
      </c>
      <c r="BS136" s="129" t="e">
        <f>IF('Indicator Date hidden'!BT137="x","x",BS$2-'Indicator Date hidden'!BT137)</f>
        <v>#REF!</v>
      </c>
      <c r="BT136" s="129" t="e">
        <f>IF('Indicator Date hidden'!BU137="x","x",BT$2-'Indicator Date hidden'!BU137)</f>
        <v>#REF!</v>
      </c>
      <c r="BU136" s="129" t="e">
        <f>IF('Indicator Date hidden'!BV137="x","x",BU$2-'Indicator Date hidden'!BV137)</f>
        <v>#REF!</v>
      </c>
      <c r="BV136" s="129" t="e">
        <f>IF('Indicator Date hidden'!BW137="x","x",BV$2-'Indicator Date hidden'!BW137)</f>
        <v>#REF!</v>
      </c>
      <c r="BW136" s="129" t="e">
        <f>IF('Indicator Date hidden'!BX137="x","x",BW$2-'Indicator Date hidden'!BX137)</f>
        <v>#REF!</v>
      </c>
      <c r="BX136" s="129" t="e">
        <f>IF('Indicator Date hidden'!BY137="x","x",BX$2-'Indicator Date hidden'!BY137)</f>
        <v>#REF!</v>
      </c>
      <c r="BY136" s="5" t="e">
        <f t="shared" si="20"/>
        <v>#REF!</v>
      </c>
      <c r="BZ136" s="130" t="e">
        <f t="shared" si="21"/>
        <v>#REF!</v>
      </c>
      <c r="CA136" s="5">
        <f t="shared" si="22"/>
        <v>0</v>
      </c>
      <c r="CB136" s="130" t="e">
        <f t="shared" si="23"/>
        <v>#REF!</v>
      </c>
      <c r="CC136" s="133" t="e">
        <f t="shared" si="24"/>
        <v>#REF!</v>
      </c>
    </row>
    <row r="137" spans="1:81" x14ac:dyDescent="0.25">
      <c r="A137" t="s">
        <v>248</v>
      </c>
      <c r="B137" s="129" t="e">
        <f>IF('Indicator Date hidden'!C138="x","x",B$2-'Indicator Date hidden'!C138)</f>
        <v>#REF!</v>
      </c>
      <c r="C137" s="129" t="e">
        <f>IF('Indicator Date hidden'!D138="x","x",C$2-'Indicator Date hidden'!D138)</f>
        <v>#REF!</v>
      </c>
      <c r="D137" s="129" t="e">
        <f>IF('Indicator Date hidden'!E138="x","x",D$2-'Indicator Date hidden'!E138)</f>
        <v>#REF!</v>
      </c>
      <c r="E137" s="129" t="e">
        <f>IF('Indicator Date hidden'!F138="x","x",E$2-'Indicator Date hidden'!F138)</f>
        <v>#REF!</v>
      </c>
      <c r="F137" s="129" t="e">
        <f>IF('Indicator Date hidden'!G138="x","x",F$2-'Indicator Date hidden'!G138)</f>
        <v>#REF!</v>
      </c>
      <c r="G137" s="129" t="e">
        <f>IF('Indicator Date hidden'!H138="x","x",G$2-'Indicator Date hidden'!H138)</f>
        <v>#REF!</v>
      </c>
      <c r="H137" s="129" t="e">
        <f>IF('Indicator Date hidden'!I138="x","x",H$2-'Indicator Date hidden'!I138)</f>
        <v>#REF!</v>
      </c>
      <c r="I137" s="129" t="e">
        <f>IF('Indicator Date hidden'!J138="x","x",I$2-'Indicator Date hidden'!J138)</f>
        <v>#REF!</v>
      </c>
      <c r="J137" s="129" t="e">
        <f>IF('Indicator Date hidden'!K138="x","x",J$2-'Indicator Date hidden'!K138)</f>
        <v>#REF!</v>
      </c>
      <c r="K137" s="129" t="e">
        <f>IF('Indicator Date hidden'!L138="x","x",K$2-'Indicator Date hidden'!L138)</f>
        <v>#REF!</v>
      </c>
      <c r="L137" s="129" t="e">
        <f>IF('Indicator Date hidden'!M138="x","x",L$2-'Indicator Date hidden'!M138)</f>
        <v>#REF!</v>
      </c>
      <c r="M137" s="129" t="e">
        <f>IF('Indicator Date hidden'!N138="x","x",M$2-'Indicator Date hidden'!N138)</f>
        <v>#REF!</v>
      </c>
      <c r="N137" s="129" t="e">
        <f>IF('Indicator Date hidden'!O138="x","x",N$2-'Indicator Date hidden'!O138)</f>
        <v>#REF!</v>
      </c>
      <c r="O137" s="129" t="e">
        <f>IF('Indicator Date hidden'!P138="x","x",O$2-'Indicator Date hidden'!P138)</f>
        <v>#REF!</v>
      </c>
      <c r="P137" s="129" t="e">
        <f>IF('Indicator Date hidden'!Q138="x","x",P$2-'Indicator Date hidden'!Q138)</f>
        <v>#REF!</v>
      </c>
      <c r="Q137" s="129" t="e">
        <f>IF('Indicator Date hidden'!R138="x","x",Q$2-'Indicator Date hidden'!R138)</f>
        <v>#REF!</v>
      </c>
      <c r="R137" s="129" t="e">
        <f>IF('Indicator Date hidden'!S138="x","x",R$2-'Indicator Date hidden'!S138)</f>
        <v>#REF!</v>
      </c>
      <c r="S137" s="129" t="e">
        <f>IF('Indicator Date hidden'!T138="x","x",S$2-'Indicator Date hidden'!T138)</f>
        <v>#REF!</v>
      </c>
      <c r="T137" s="129" t="e">
        <f>IF('Indicator Date hidden'!U138="x","x",T$2-'Indicator Date hidden'!U138)</f>
        <v>#REF!</v>
      </c>
      <c r="U137" s="129" t="e">
        <f>IF('Indicator Date hidden'!V138="x","x",U$2-'Indicator Date hidden'!V138)</f>
        <v>#REF!</v>
      </c>
      <c r="V137" s="129" t="e">
        <f>IF('Indicator Date hidden'!W138="x","x",V$2-'Indicator Date hidden'!W138)</f>
        <v>#REF!</v>
      </c>
      <c r="W137" s="129" t="e">
        <f>IF('Indicator Date hidden'!X138="x","x",W$2-'Indicator Date hidden'!X138)</f>
        <v>#REF!</v>
      </c>
      <c r="X137" s="129" t="e">
        <f>IF('Indicator Date hidden'!Y138="x","x",X$2-'Indicator Date hidden'!Y138)</f>
        <v>#REF!</v>
      </c>
      <c r="Y137" s="129" t="e">
        <f>IF('Indicator Date hidden'!Z138="x","x",Y$2-'Indicator Date hidden'!Z138)</f>
        <v>#REF!</v>
      </c>
      <c r="Z137" s="129" t="e">
        <f>IF('Indicator Date hidden'!AA138="x","x",Z$2-'Indicator Date hidden'!AA138)</f>
        <v>#REF!</v>
      </c>
      <c r="AA137" s="129" t="e">
        <f>IF('Indicator Date hidden'!AB138="x","x",AA$2-'Indicator Date hidden'!AB138)</f>
        <v>#REF!</v>
      </c>
      <c r="AB137" s="129" t="e">
        <f>IF('Indicator Date hidden'!AC138="x","x",AB$2-'Indicator Date hidden'!AC138)</f>
        <v>#REF!</v>
      </c>
      <c r="AC137" s="129" t="e">
        <f>IF('Indicator Date hidden'!AD138="x","x",AC$2-'Indicator Date hidden'!AD138)</f>
        <v>#REF!</v>
      </c>
      <c r="AD137" s="129" t="e">
        <f>IF('Indicator Date hidden'!AE138="x","x",AD$2-'Indicator Date hidden'!AE138)</f>
        <v>#REF!</v>
      </c>
      <c r="AE137" s="129" t="e">
        <f>IF('Indicator Date hidden'!AF138="x","x",AE$2-'Indicator Date hidden'!AF138)</f>
        <v>#REF!</v>
      </c>
      <c r="AF137" s="129" t="e">
        <f>IF('Indicator Date hidden'!AG138="x","x",AF$2-'Indicator Date hidden'!AG138)</f>
        <v>#REF!</v>
      </c>
      <c r="AG137" s="129" t="e">
        <f>IF('Indicator Date hidden'!AH138="x","x",AG$2-'Indicator Date hidden'!AH138)</f>
        <v>#REF!</v>
      </c>
      <c r="AH137" s="129" t="e">
        <f>IF('Indicator Date hidden'!AI138="x","x",AH$2-'Indicator Date hidden'!AI138)</f>
        <v>#REF!</v>
      </c>
      <c r="AI137" s="129" t="e">
        <f>IF('Indicator Date hidden'!AJ138="x","x",AI$2-'Indicator Date hidden'!AJ138)</f>
        <v>#REF!</v>
      </c>
      <c r="AJ137" s="129" t="e">
        <f>IF('Indicator Date hidden'!AK138="x","x",AJ$2-'Indicator Date hidden'!AK138)</f>
        <v>#REF!</v>
      </c>
      <c r="AK137" s="129" t="e">
        <f>IF('Indicator Date hidden'!AL138="x","x",AK$2-'Indicator Date hidden'!AL138)</f>
        <v>#REF!</v>
      </c>
      <c r="AL137" s="129" t="e">
        <f>IF('Indicator Date hidden'!AM138="x","x",AL$2-'Indicator Date hidden'!AM138)</f>
        <v>#REF!</v>
      </c>
      <c r="AM137" s="129" t="e">
        <f>IF('Indicator Date hidden'!AN138="x","x",AM$2-'Indicator Date hidden'!AN138)</f>
        <v>#REF!</v>
      </c>
      <c r="AN137" s="129" t="e">
        <f>IF('Indicator Date hidden'!AO138="x","x",AN$2-'Indicator Date hidden'!AO138)</f>
        <v>#REF!</v>
      </c>
      <c r="AO137" s="129" t="e">
        <f>IF('Indicator Date hidden'!AP138="x","x",AO$2-'Indicator Date hidden'!AP138)</f>
        <v>#REF!</v>
      </c>
      <c r="AP137" s="129" t="e">
        <f>IF('Indicator Date hidden'!AQ138="x","x",AP$2-'Indicator Date hidden'!AQ138)</f>
        <v>#REF!</v>
      </c>
      <c r="AQ137" s="129" t="e">
        <f>IF('Indicator Date hidden'!AR138="x","x",AQ$2-'Indicator Date hidden'!AR138)</f>
        <v>#REF!</v>
      </c>
      <c r="AR137" s="129" t="e">
        <f>IF('Indicator Date hidden'!AS138="x","x",AR$2-'Indicator Date hidden'!AS138)</f>
        <v>#REF!</v>
      </c>
      <c r="AS137" s="129" t="e">
        <f>IF('Indicator Date hidden'!AT138="x","x",AS$2-'Indicator Date hidden'!AT138)</f>
        <v>#REF!</v>
      </c>
      <c r="AT137" s="129" t="e">
        <f>IF('Indicator Date hidden'!AU138="x","x",AT$2-'Indicator Date hidden'!AU138)</f>
        <v>#REF!</v>
      </c>
      <c r="AU137" s="129" t="e">
        <f>IF('Indicator Date hidden'!AV138="x","x",AU$2-'Indicator Date hidden'!AV138)</f>
        <v>#REF!</v>
      </c>
      <c r="AV137" s="129" t="e">
        <f>IF('Indicator Date hidden'!AW138="x","x",AV$2-'Indicator Date hidden'!AW138)</f>
        <v>#REF!</v>
      </c>
      <c r="AW137" s="129" t="e">
        <f>IF('Indicator Date hidden'!AX138="x","x",AW$2-'Indicator Date hidden'!AX138)</f>
        <v>#REF!</v>
      </c>
      <c r="AX137" s="129" t="e">
        <f>IF('Indicator Date hidden'!AY138="x","x",AX$2-'Indicator Date hidden'!AY138)</f>
        <v>#REF!</v>
      </c>
      <c r="AY137" s="129" t="e">
        <f>IF('Indicator Date hidden'!AZ138="x","x",AY$2-'Indicator Date hidden'!AZ138)</f>
        <v>#REF!</v>
      </c>
      <c r="AZ137" s="129" t="e">
        <f>IF('Indicator Date hidden'!BA138="x","x",AZ$2-'Indicator Date hidden'!BA138)</f>
        <v>#REF!</v>
      </c>
      <c r="BA137" s="129" t="e">
        <f>IF('Indicator Date hidden'!BB138="x","x",BA$2-'Indicator Date hidden'!BB138)</f>
        <v>#REF!</v>
      </c>
      <c r="BB137" s="129" t="e">
        <f>IF('Indicator Date hidden'!BC138="x","x",BB$2-'Indicator Date hidden'!BC138)</f>
        <v>#REF!</v>
      </c>
      <c r="BC137" s="129" t="e">
        <f>IF('Indicator Date hidden'!BD138="x","x",BC$2-'Indicator Date hidden'!BD138)</f>
        <v>#REF!</v>
      </c>
      <c r="BD137" s="129" t="e">
        <f>IF('Indicator Date hidden'!BE138="x","x",BD$2-'Indicator Date hidden'!BE138)</f>
        <v>#REF!</v>
      </c>
      <c r="BE137" s="129" t="e">
        <f>IF('Indicator Date hidden'!BF138="x","x",BE$2-'Indicator Date hidden'!BF138)</f>
        <v>#REF!</v>
      </c>
      <c r="BF137" s="129" t="e">
        <f>IF('Indicator Date hidden'!BG138="x","x",BF$2-'Indicator Date hidden'!BG138)</f>
        <v>#REF!</v>
      </c>
      <c r="BG137" s="129" t="e">
        <f>IF('Indicator Date hidden'!BH138="x","x",BG$2-'Indicator Date hidden'!BH138)</f>
        <v>#REF!</v>
      </c>
      <c r="BH137" s="129" t="e">
        <f>IF('Indicator Date hidden'!BI138="x","x",BH$2-'Indicator Date hidden'!BI138)</f>
        <v>#REF!</v>
      </c>
      <c r="BI137" s="129" t="e">
        <f>IF('Indicator Date hidden'!BJ138="x","x",BI$2-'Indicator Date hidden'!BJ138)</f>
        <v>#REF!</v>
      </c>
      <c r="BJ137" s="129" t="e">
        <f>IF('Indicator Date hidden'!BK138="x","x",BJ$2-'Indicator Date hidden'!BK138)</f>
        <v>#REF!</v>
      </c>
      <c r="BK137" s="129" t="e">
        <f>IF('Indicator Date hidden'!BL138="x","x",BK$2-'Indicator Date hidden'!BL138)</f>
        <v>#REF!</v>
      </c>
      <c r="BL137" s="129" t="e">
        <f>IF('Indicator Date hidden'!BM138="x","x",BL$2-'Indicator Date hidden'!BM138)</f>
        <v>#REF!</v>
      </c>
      <c r="BM137" s="129" t="e">
        <f>IF('Indicator Date hidden'!BN138="x","x",BM$2-'Indicator Date hidden'!BN138)</f>
        <v>#REF!</v>
      </c>
      <c r="BN137" s="129" t="e">
        <f>IF('Indicator Date hidden'!BO138="x","x",BN$2-'Indicator Date hidden'!BO138)</f>
        <v>#REF!</v>
      </c>
      <c r="BO137" s="129" t="e">
        <f>IF('Indicator Date hidden'!BP138="x","x",BO$2-'Indicator Date hidden'!BP138)</f>
        <v>#REF!</v>
      </c>
      <c r="BP137" s="129" t="e">
        <f>IF('Indicator Date hidden'!BQ138="x","x",BP$2-'Indicator Date hidden'!BQ138)</f>
        <v>#REF!</v>
      </c>
      <c r="BQ137" s="129" t="e">
        <f>IF('Indicator Date hidden'!BR138="x","x",BQ$2-'Indicator Date hidden'!BR138)</f>
        <v>#REF!</v>
      </c>
      <c r="BR137" s="129" t="e">
        <f>IF('Indicator Date hidden'!BS138="x","x",BR$2-'Indicator Date hidden'!BS138)</f>
        <v>#REF!</v>
      </c>
      <c r="BS137" s="129" t="e">
        <f>IF('Indicator Date hidden'!BT138="x","x",BS$2-'Indicator Date hidden'!BT138)</f>
        <v>#REF!</v>
      </c>
      <c r="BT137" s="129" t="e">
        <f>IF('Indicator Date hidden'!BU138="x","x",BT$2-'Indicator Date hidden'!BU138)</f>
        <v>#REF!</v>
      </c>
      <c r="BU137" s="129" t="e">
        <f>IF('Indicator Date hidden'!BV138="x","x",BU$2-'Indicator Date hidden'!BV138)</f>
        <v>#REF!</v>
      </c>
      <c r="BV137" s="129" t="e">
        <f>IF('Indicator Date hidden'!BW138="x","x",BV$2-'Indicator Date hidden'!BW138)</f>
        <v>#REF!</v>
      </c>
      <c r="BW137" s="129" t="e">
        <f>IF('Indicator Date hidden'!BX138="x","x",BW$2-'Indicator Date hidden'!BX138)</f>
        <v>#REF!</v>
      </c>
      <c r="BX137" s="129" t="e">
        <f>IF('Indicator Date hidden'!BY138="x","x",BX$2-'Indicator Date hidden'!BY138)</f>
        <v>#REF!</v>
      </c>
      <c r="BY137" s="5" t="e">
        <f t="shared" si="20"/>
        <v>#REF!</v>
      </c>
      <c r="BZ137" s="130" t="e">
        <f t="shared" si="21"/>
        <v>#REF!</v>
      </c>
      <c r="CA137" s="5">
        <f t="shared" si="22"/>
        <v>0</v>
      </c>
      <c r="CB137" s="130" t="e">
        <f t="shared" si="23"/>
        <v>#REF!</v>
      </c>
      <c r="CC137" s="133" t="e">
        <f t="shared" si="24"/>
        <v>#REF!</v>
      </c>
    </row>
    <row r="138" spans="1:81" x14ac:dyDescent="0.25">
      <c r="A138" t="s">
        <v>250</v>
      </c>
      <c r="B138" s="129" t="e">
        <f>IF('Indicator Date hidden'!C139="x","x",B$2-'Indicator Date hidden'!C139)</f>
        <v>#REF!</v>
      </c>
      <c r="C138" s="129" t="e">
        <f>IF('Indicator Date hidden'!D139="x","x",C$2-'Indicator Date hidden'!D139)</f>
        <v>#REF!</v>
      </c>
      <c r="D138" s="129" t="e">
        <f>IF('Indicator Date hidden'!E139="x","x",D$2-'Indicator Date hidden'!E139)</f>
        <v>#REF!</v>
      </c>
      <c r="E138" s="129" t="e">
        <f>IF('Indicator Date hidden'!F139="x","x",E$2-'Indicator Date hidden'!F139)</f>
        <v>#REF!</v>
      </c>
      <c r="F138" s="129" t="e">
        <f>IF('Indicator Date hidden'!G139="x","x",F$2-'Indicator Date hidden'!G139)</f>
        <v>#REF!</v>
      </c>
      <c r="G138" s="129" t="e">
        <f>IF('Indicator Date hidden'!H139="x","x",G$2-'Indicator Date hidden'!H139)</f>
        <v>#REF!</v>
      </c>
      <c r="H138" s="129" t="e">
        <f>IF('Indicator Date hidden'!I139="x","x",H$2-'Indicator Date hidden'!I139)</f>
        <v>#REF!</v>
      </c>
      <c r="I138" s="129" t="e">
        <f>IF('Indicator Date hidden'!J139="x","x",I$2-'Indicator Date hidden'!J139)</f>
        <v>#REF!</v>
      </c>
      <c r="J138" s="129" t="e">
        <f>IF('Indicator Date hidden'!K139="x","x",J$2-'Indicator Date hidden'!K139)</f>
        <v>#REF!</v>
      </c>
      <c r="K138" s="129" t="e">
        <f>IF('Indicator Date hidden'!L139="x","x",K$2-'Indicator Date hidden'!L139)</f>
        <v>#REF!</v>
      </c>
      <c r="L138" s="129" t="e">
        <f>IF('Indicator Date hidden'!M139="x","x",L$2-'Indicator Date hidden'!M139)</f>
        <v>#REF!</v>
      </c>
      <c r="M138" s="129" t="e">
        <f>IF('Indicator Date hidden'!N139="x","x",M$2-'Indicator Date hidden'!N139)</f>
        <v>#REF!</v>
      </c>
      <c r="N138" s="129" t="e">
        <f>IF('Indicator Date hidden'!O139="x","x",N$2-'Indicator Date hidden'!O139)</f>
        <v>#REF!</v>
      </c>
      <c r="O138" s="129" t="e">
        <f>IF('Indicator Date hidden'!P139="x","x",O$2-'Indicator Date hidden'!P139)</f>
        <v>#REF!</v>
      </c>
      <c r="P138" s="129" t="e">
        <f>IF('Indicator Date hidden'!Q139="x","x",P$2-'Indicator Date hidden'!Q139)</f>
        <v>#REF!</v>
      </c>
      <c r="Q138" s="129" t="e">
        <f>IF('Indicator Date hidden'!R139="x","x",Q$2-'Indicator Date hidden'!R139)</f>
        <v>#REF!</v>
      </c>
      <c r="R138" s="129" t="e">
        <f>IF('Indicator Date hidden'!S139="x","x",R$2-'Indicator Date hidden'!S139)</f>
        <v>#REF!</v>
      </c>
      <c r="S138" s="129" t="e">
        <f>IF('Indicator Date hidden'!T139="x","x",S$2-'Indicator Date hidden'!T139)</f>
        <v>#REF!</v>
      </c>
      <c r="T138" s="129" t="e">
        <f>IF('Indicator Date hidden'!U139="x","x",T$2-'Indicator Date hidden'!U139)</f>
        <v>#REF!</v>
      </c>
      <c r="U138" s="129" t="e">
        <f>IF('Indicator Date hidden'!V139="x","x",U$2-'Indicator Date hidden'!V139)</f>
        <v>#REF!</v>
      </c>
      <c r="V138" s="129" t="e">
        <f>IF('Indicator Date hidden'!W139="x","x",V$2-'Indicator Date hidden'!W139)</f>
        <v>#REF!</v>
      </c>
      <c r="W138" s="129" t="e">
        <f>IF('Indicator Date hidden'!X139="x","x",W$2-'Indicator Date hidden'!X139)</f>
        <v>#REF!</v>
      </c>
      <c r="X138" s="129" t="e">
        <f>IF('Indicator Date hidden'!Y139="x","x",X$2-'Indicator Date hidden'!Y139)</f>
        <v>#REF!</v>
      </c>
      <c r="Y138" s="129" t="e">
        <f>IF('Indicator Date hidden'!Z139="x","x",Y$2-'Indicator Date hidden'!Z139)</f>
        <v>#REF!</v>
      </c>
      <c r="Z138" s="129" t="e">
        <f>IF('Indicator Date hidden'!AA139="x","x",Z$2-'Indicator Date hidden'!AA139)</f>
        <v>#REF!</v>
      </c>
      <c r="AA138" s="129" t="e">
        <f>IF('Indicator Date hidden'!AB139="x","x",AA$2-'Indicator Date hidden'!AB139)</f>
        <v>#REF!</v>
      </c>
      <c r="AB138" s="129" t="e">
        <f>IF('Indicator Date hidden'!AC139="x","x",AB$2-'Indicator Date hidden'!AC139)</f>
        <v>#REF!</v>
      </c>
      <c r="AC138" s="129" t="e">
        <f>IF('Indicator Date hidden'!AD139="x","x",AC$2-'Indicator Date hidden'!AD139)</f>
        <v>#REF!</v>
      </c>
      <c r="AD138" s="129" t="e">
        <f>IF('Indicator Date hidden'!AE139="x","x",AD$2-'Indicator Date hidden'!AE139)</f>
        <v>#REF!</v>
      </c>
      <c r="AE138" s="129" t="e">
        <f>IF('Indicator Date hidden'!AF139="x","x",AE$2-'Indicator Date hidden'!AF139)</f>
        <v>#REF!</v>
      </c>
      <c r="AF138" s="129" t="e">
        <f>IF('Indicator Date hidden'!AG139="x","x",AF$2-'Indicator Date hidden'!AG139)</f>
        <v>#REF!</v>
      </c>
      <c r="AG138" s="129" t="e">
        <f>IF('Indicator Date hidden'!AH139="x","x",AG$2-'Indicator Date hidden'!AH139)</f>
        <v>#REF!</v>
      </c>
      <c r="AH138" s="129" t="e">
        <f>IF('Indicator Date hidden'!AI139="x","x",AH$2-'Indicator Date hidden'!AI139)</f>
        <v>#REF!</v>
      </c>
      <c r="AI138" s="129" t="e">
        <f>IF('Indicator Date hidden'!AJ139="x","x",AI$2-'Indicator Date hidden'!AJ139)</f>
        <v>#REF!</v>
      </c>
      <c r="AJ138" s="129" t="e">
        <f>IF('Indicator Date hidden'!AK139="x","x",AJ$2-'Indicator Date hidden'!AK139)</f>
        <v>#REF!</v>
      </c>
      <c r="AK138" s="129" t="e">
        <f>IF('Indicator Date hidden'!AL139="x","x",AK$2-'Indicator Date hidden'!AL139)</f>
        <v>#REF!</v>
      </c>
      <c r="AL138" s="129" t="e">
        <f>IF('Indicator Date hidden'!AM139="x","x",AL$2-'Indicator Date hidden'!AM139)</f>
        <v>#REF!</v>
      </c>
      <c r="AM138" s="129" t="e">
        <f>IF('Indicator Date hidden'!AN139="x","x",AM$2-'Indicator Date hidden'!AN139)</f>
        <v>#REF!</v>
      </c>
      <c r="AN138" s="129" t="e">
        <f>IF('Indicator Date hidden'!AO139="x","x",AN$2-'Indicator Date hidden'!AO139)</f>
        <v>#REF!</v>
      </c>
      <c r="AO138" s="129" t="e">
        <f>IF('Indicator Date hidden'!AP139="x","x",AO$2-'Indicator Date hidden'!AP139)</f>
        <v>#REF!</v>
      </c>
      <c r="AP138" s="129" t="e">
        <f>IF('Indicator Date hidden'!AQ139="x","x",AP$2-'Indicator Date hidden'!AQ139)</f>
        <v>#REF!</v>
      </c>
      <c r="AQ138" s="129" t="e">
        <f>IF('Indicator Date hidden'!AR139="x","x",AQ$2-'Indicator Date hidden'!AR139)</f>
        <v>#REF!</v>
      </c>
      <c r="AR138" s="129" t="e">
        <f>IF('Indicator Date hidden'!AS139="x","x",AR$2-'Indicator Date hidden'!AS139)</f>
        <v>#REF!</v>
      </c>
      <c r="AS138" s="129" t="e">
        <f>IF('Indicator Date hidden'!AT139="x","x",AS$2-'Indicator Date hidden'!AT139)</f>
        <v>#REF!</v>
      </c>
      <c r="AT138" s="129" t="e">
        <f>IF('Indicator Date hidden'!AU139="x","x",AT$2-'Indicator Date hidden'!AU139)</f>
        <v>#REF!</v>
      </c>
      <c r="AU138" s="129" t="e">
        <f>IF('Indicator Date hidden'!AV139="x","x",AU$2-'Indicator Date hidden'!AV139)</f>
        <v>#REF!</v>
      </c>
      <c r="AV138" s="129" t="e">
        <f>IF('Indicator Date hidden'!AW139="x","x",AV$2-'Indicator Date hidden'!AW139)</f>
        <v>#REF!</v>
      </c>
      <c r="AW138" s="129" t="e">
        <f>IF('Indicator Date hidden'!AX139="x","x",AW$2-'Indicator Date hidden'!AX139)</f>
        <v>#REF!</v>
      </c>
      <c r="AX138" s="129" t="e">
        <f>IF('Indicator Date hidden'!AY139="x","x",AX$2-'Indicator Date hidden'!AY139)</f>
        <v>#REF!</v>
      </c>
      <c r="AY138" s="129" t="e">
        <f>IF('Indicator Date hidden'!AZ139="x","x",AY$2-'Indicator Date hidden'!AZ139)</f>
        <v>#REF!</v>
      </c>
      <c r="AZ138" s="129" t="e">
        <f>IF('Indicator Date hidden'!BA139="x","x",AZ$2-'Indicator Date hidden'!BA139)</f>
        <v>#REF!</v>
      </c>
      <c r="BA138" s="129" t="e">
        <f>IF('Indicator Date hidden'!BB139="x","x",BA$2-'Indicator Date hidden'!BB139)</f>
        <v>#REF!</v>
      </c>
      <c r="BB138" s="129" t="e">
        <f>IF('Indicator Date hidden'!BC139="x","x",BB$2-'Indicator Date hidden'!BC139)</f>
        <v>#REF!</v>
      </c>
      <c r="BC138" s="129" t="e">
        <f>IF('Indicator Date hidden'!BD139="x","x",BC$2-'Indicator Date hidden'!BD139)</f>
        <v>#REF!</v>
      </c>
      <c r="BD138" s="129" t="e">
        <f>IF('Indicator Date hidden'!BE139="x","x",BD$2-'Indicator Date hidden'!BE139)</f>
        <v>#REF!</v>
      </c>
      <c r="BE138" s="129" t="e">
        <f>IF('Indicator Date hidden'!BF139="x","x",BE$2-'Indicator Date hidden'!BF139)</f>
        <v>#REF!</v>
      </c>
      <c r="BF138" s="129" t="e">
        <f>IF('Indicator Date hidden'!BG139="x","x",BF$2-'Indicator Date hidden'!BG139)</f>
        <v>#REF!</v>
      </c>
      <c r="BG138" s="129" t="e">
        <f>IF('Indicator Date hidden'!BH139="x","x",BG$2-'Indicator Date hidden'!BH139)</f>
        <v>#REF!</v>
      </c>
      <c r="BH138" s="129" t="e">
        <f>IF('Indicator Date hidden'!BI139="x","x",BH$2-'Indicator Date hidden'!BI139)</f>
        <v>#REF!</v>
      </c>
      <c r="BI138" s="129" t="e">
        <f>IF('Indicator Date hidden'!BJ139="x","x",BI$2-'Indicator Date hidden'!BJ139)</f>
        <v>#REF!</v>
      </c>
      <c r="BJ138" s="129" t="e">
        <f>IF('Indicator Date hidden'!BK139="x","x",BJ$2-'Indicator Date hidden'!BK139)</f>
        <v>#REF!</v>
      </c>
      <c r="BK138" s="129" t="e">
        <f>IF('Indicator Date hidden'!BL139="x","x",BK$2-'Indicator Date hidden'!BL139)</f>
        <v>#REF!</v>
      </c>
      <c r="BL138" s="129" t="e">
        <f>IF('Indicator Date hidden'!BM139="x","x",BL$2-'Indicator Date hidden'!BM139)</f>
        <v>#REF!</v>
      </c>
      <c r="BM138" s="129" t="e">
        <f>IF('Indicator Date hidden'!BN139="x","x",BM$2-'Indicator Date hidden'!BN139)</f>
        <v>#REF!</v>
      </c>
      <c r="BN138" s="129" t="e">
        <f>IF('Indicator Date hidden'!BO139="x","x",BN$2-'Indicator Date hidden'!BO139)</f>
        <v>#REF!</v>
      </c>
      <c r="BO138" s="129" t="e">
        <f>IF('Indicator Date hidden'!BP139="x","x",BO$2-'Indicator Date hidden'!BP139)</f>
        <v>#REF!</v>
      </c>
      <c r="BP138" s="129" t="e">
        <f>IF('Indicator Date hidden'!BQ139="x","x",BP$2-'Indicator Date hidden'!BQ139)</f>
        <v>#REF!</v>
      </c>
      <c r="BQ138" s="129" t="e">
        <f>IF('Indicator Date hidden'!BR139="x","x",BQ$2-'Indicator Date hidden'!BR139)</f>
        <v>#REF!</v>
      </c>
      <c r="BR138" s="129" t="e">
        <f>IF('Indicator Date hidden'!BS139="x","x",BR$2-'Indicator Date hidden'!BS139)</f>
        <v>#REF!</v>
      </c>
      <c r="BS138" s="129" t="e">
        <f>IF('Indicator Date hidden'!BT139="x","x",BS$2-'Indicator Date hidden'!BT139)</f>
        <v>#REF!</v>
      </c>
      <c r="BT138" s="129" t="e">
        <f>IF('Indicator Date hidden'!BU139="x","x",BT$2-'Indicator Date hidden'!BU139)</f>
        <v>#REF!</v>
      </c>
      <c r="BU138" s="129" t="e">
        <f>IF('Indicator Date hidden'!BV139="x","x",BU$2-'Indicator Date hidden'!BV139)</f>
        <v>#REF!</v>
      </c>
      <c r="BV138" s="129" t="e">
        <f>IF('Indicator Date hidden'!BW139="x","x",BV$2-'Indicator Date hidden'!BW139)</f>
        <v>#REF!</v>
      </c>
      <c r="BW138" s="129" t="e">
        <f>IF('Indicator Date hidden'!BX139="x","x",BW$2-'Indicator Date hidden'!BX139)</f>
        <v>#REF!</v>
      </c>
      <c r="BX138" s="129" t="e">
        <f>IF('Indicator Date hidden'!BY139="x","x",BX$2-'Indicator Date hidden'!BY139)</f>
        <v>#REF!</v>
      </c>
      <c r="BY138" s="5" t="e">
        <f t="shared" si="20"/>
        <v>#REF!</v>
      </c>
      <c r="BZ138" s="130" t="e">
        <f t="shared" si="21"/>
        <v>#REF!</v>
      </c>
      <c r="CA138" s="5">
        <f t="shared" si="22"/>
        <v>0</v>
      </c>
      <c r="CB138" s="130" t="e">
        <f t="shared" si="23"/>
        <v>#REF!</v>
      </c>
      <c r="CC138" s="133" t="e">
        <f t="shared" si="24"/>
        <v>#REF!</v>
      </c>
    </row>
    <row r="139" spans="1:81" x14ac:dyDescent="0.25">
      <c r="A139" t="s">
        <v>252</v>
      </c>
      <c r="B139" s="129" t="e">
        <f>IF('Indicator Date hidden'!C140="x","x",B$2-'Indicator Date hidden'!C140)</f>
        <v>#REF!</v>
      </c>
      <c r="C139" s="129" t="e">
        <f>IF('Indicator Date hidden'!D140="x","x",C$2-'Indicator Date hidden'!D140)</f>
        <v>#REF!</v>
      </c>
      <c r="D139" s="129" t="e">
        <f>IF('Indicator Date hidden'!E140="x","x",D$2-'Indicator Date hidden'!E140)</f>
        <v>#REF!</v>
      </c>
      <c r="E139" s="129" t="e">
        <f>IF('Indicator Date hidden'!F140="x","x",E$2-'Indicator Date hidden'!F140)</f>
        <v>#REF!</v>
      </c>
      <c r="F139" s="129" t="e">
        <f>IF('Indicator Date hidden'!G140="x","x",F$2-'Indicator Date hidden'!G140)</f>
        <v>#REF!</v>
      </c>
      <c r="G139" s="129" t="e">
        <f>IF('Indicator Date hidden'!H140="x","x",G$2-'Indicator Date hidden'!H140)</f>
        <v>#REF!</v>
      </c>
      <c r="H139" s="129" t="e">
        <f>IF('Indicator Date hidden'!I140="x","x",H$2-'Indicator Date hidden'!I140)</f>
        <v>#REF!</v>
      </c>
      <c r="I139" s="129" t="e">
        <f>IF('Indicator Date hidden'!J140="x","x",I$2-'Indicator Date hidden'!J140)</f>
        <v>#REF!</v>
      </c>
      <c r="J139" s="129" t="e">
        <f>IF('Indicator Date hidden'!K140="x","x",J$2-'Indicator Date hidden'!K140)</f>
        <v>#REF!</v>
      </c>
      <c r="K139" s="129" t="e">
        <f>IF('Indicator Date hidden'!L140="x","x",K$2-'Indicator Date hidden'!L140)</f>
        <v>#REF!</v>
      </c>
      <c r="L139" s="129" t="e">
        <f>IF('Indicator Date hidden'!M140="x","x",L$2-'Indicator Date hidden'!M140)</f>
        <v>#REF!</v>
      </c>
      <c r="M139" s="129" t="e">
        <f>IF('Indicator Date hidden'!N140="x","x",M$2-'Indicator Date hidden'!N140)</f>
        <v>#REF!</v>
      </c>
      <c r="N139" s="129" t="e">
        <f>IF('Indicator Date hidden'!O140="x","x",N$2-'Indicator Date hidden'!O140)</f>
        <v>#REF!</v>
      </c>
      <c r="O139" s="129" t="e">
        <f>IF('Indicator Date hidden'!P140="x","x",O$2-'Indicator Date hidden'!P140)</f>
        <v>#REF!</v>
      </c>
      <c r="P139" s="129" t="e">
        <f>IF('Indicator Date hidden'!Q140="x","x",P$2-'Indicator Date hidden'!Q140)</f>
        <v>#REF!</v>
      </c>
      <c r="Q139" s="129" t="e">
        <f>IF('Indicator Date hidden'!R140="x","x",Q$2-'Indicator Date hidden'!R140)</f>
        <v>#REF!</v>
      </c>
      <c r="R139" s="129" t="e">
        <f>IF('Indicator Date hidden'!S140="x","x",R$2-'Indicator Date hidden'!S140)</f>
        <v>#REF!</v>
      </c>
      <c r="S139" s="129" t="e">
        <f>IF('Indicator Date hidden'!T140="x","x",S$2-'Indicator Date hidden'!T140)</f>
        <v>#REF!</v>
      </c>
      <c r="T139" s="129" t="e">
        <f>IF('Indicator Date hidden'!U140="x","x",T$2-'Indicator Date hidden'!U140)</f>
        <v>#REF!</v>
      </c>
      <c r="U139" s="129" t="e">
        <f>IF('Indicator Date hidden'!V140="x","x",U$2-'Indicator Date hidden'!V140)</f>
        <v>#REF!</v>
      </c>
      <c r="V139" s="129" t="e">
        <f>IF('Indicator Date hidden'!W140="x","x",V$2-'Indicator Date hidden'!W140)</f>
        <v>#REF!</v>
      </c>
      <c r="W139" s="129" t="e">
        <f>IF('Indicator Date hidden'!X140="x","x",W$2-'Indicator Date hidden'!X140)</f>
        <v>#REF!</v>
      </c>
      <c r="X139" s="129" t="e">
        <f>IF('Indicator Date hidden'!Y140="x","x",X$2-'Indicator Date hidden'!Y140)</f>
        <v>#REF!</v>
      </c>
      <c r="Y139" s="129" t="e">
        <f>IF('Indicator Date hidden'!Z140="x","x",Y$2-'Indicator Date hidden'!Z140)</f>
        <v>#REF!</v>
      </c>
      <c r="Z139" s="129" t="e">
        <f>IF('Indicator Date hidden'!AA140="x","x",Z$2-'Indicator Date hidden'!AA140)</f>
        <v>#REF!</v>
      </c>
      <c r="AA139" s="129" t="e">
        <f>IF('Indicator Date hidden'!AB140="x","x",AA$2-'Indicator Date hidden'!AB140)</f>
        <v>#REF!</v>
      </c>
      <c r="AB139" s="129" t="e">
        <f>IF('Indicator Date hidden'!AC140="x","x",AB$2-'Indicator Date hidden'!AC140)</f>
        <v>#REF!</v>
      </c>
      <c r="AC139" s="129" t="e">
        <f>IF('Indicator Date hidden'!AD140="x","x",AC$2-'Indicator Date hidden'!AD140)</f>
        <v>#REF!</v>
      </c>
      <c r="AD139" s="129" t="e">
        <f>IF('Indicator Date hidden'!AE140="x","x",AD$2-'Indicator Date hidden'!AE140)</f>
        <v>#REF!</v>
      </c>
      <c r="AE139" s="129" t="e">
        <f>IF('Indicator Date hidden'!AF140="x","x",AE$2-'Indicator Date hidden'!AF140)</f>
        <v>#REF!</v>
      </c>
      <c r="AF139" s="129" t="e">
        <f>IF('Indicator Date hidden'!AG140="x","x",AF$2-'Indicator Date hidden'!AG140)</f>
        <v>#REF!</v>
      </c>
      <c r="AG139" s="129" t="e">
        <f>IF('Indicator Date hidden'!AH140="x","x",AG$2-'Indicator Date hidden'!AH140)</f>
        <v>#REF!</v>
      </c>
      <c r="AH139" s="129" t="e">
        <f>IF('Indicator Date hidden'!AI140="x","x",AH$2-'Indicator Date hidden'!AI140)</f>
        <v>#REF!</v>
      </c>
      <c r="AI139" s="129" t="e">
        <f>IF('Indicator Date hidden'!AJ140="x","x",AI$2-'Indicator Date hidden'!AJ140)</f>
        <v>#REF!</v>
      </c>
      <c r="AJ139" s="129" t="e">
        <f>IF('Indicator Date hidden'!AK140="x","x",AJ$2-'Indicator Date hidden'!AK140)</f>
        <v>#REF!</v>
      </c>
      <c r="AK139" s="129" t="e">
        <f>IF('Indicator Date hidden'!AL140="x","x",AK$2-'Indicator Date hidden'!AL140)</f>
        <v>#REF!</v>
      </c>
      <c r="AL139" s="129" t="e">
        <f>IF('Indicator Date hidden'!AM140="x","x",AL$2-'Indicator Date hidden'!AM140)</f>
        <v>#REF!</v>
      </c>
      <c r="AM139" s="129" t="e">
        <f>IF('Indicator Date hidden'!AN140="x","x",AM$2-'Indicator Date hidden'!AN140)</f>
        <v>#REF!</v>
      </c>
      <c r="AN139" s="129" t="e">
        <f>IF('Indicator Date hidden'!AO140="x","x",AN$2-'Indicator Date hidden'!AO140)</f>
        <v>#REF!</v>
      </c>
      <c r="AO139" s="129" t="e">
        <f>IF('Indicator Date hidden'!AP140="x","x",AO$2-'Indicator Date hidden'!AP140)</f>
        <v>#REF!</v>
      </c>
      <c r="AP139" s="129" t="e">
        <f>IF('Indicator Date hidden'!AQ140="x","x",AP$2-'Indicator Date hidden'!AQ140)</f>
        <v>#REF!</v>
      </c>
      <c r="AQ139" s="129" t="e">
        <f>IF('Indicator Date hidden'!AR140="x","x",AQ$2-'Indicator Date hidden'!AR140)</f>
        <v>#REF!</v>
      </c>
      <c r="AR139" s="129" t="e">
        <f>IF('Indicator Date hidden'!AS140="x","x",AR$2-'Indicator Date hidden'!AS140)</f>
        <v>#REF!</v>
      </c>
      <c r="AS139" s="129" t="e">
        <f>IF('Indicator Date hidden'!AT140="x","x",AS$2-'Indicator Date hidden'!AT140)</f>
        <v>#REF!</v>
      </c>
      <c r="AT139" s="129" t="e">
        <f>IF('Indicator Date hidden'!AU140="x","x",AT$2-'Indicator Date hidden'!AU140)</f>
        <v>#REF!</v>
      </c>
      <c r="AU139" s="129" t="e">
        <f>IF('Indicator Date hidden'!AV140="x","x",AU$2-'Indicator Date hidden'!AV140)</f>
        <v>#REF!</v>
      </c>
      <c r="AV139" s="129" t="e">
        <f>IF('Indicator Date hidden'!AW140="x","x",AV$2-'Indicator Date hidden'!AW140)</f>
        <v>#REF!</v>
      </c>
      <c r="AW139" s="129" t="e">
        <f>IF('Indicator Date hidden'!AX140="x","x",AW$2-'Indicator Date hidden'!AX140)</f>
        <v>#REF!</v>
      </c>
      <c r="AX139" s="129" t="e">
        <f>IF('Indicator Date hidden'!AY140="x","x",AX$2-'Indicator Date hidden'!AY140)</f>
        <v>#REF!</v>
      </c>
      <c r="AY139" s="129" t="e">
        <f>IF('Indicator Date hidden'!AZ140="x","x",AY$2-'Indicator Date hidden'!AZ140)</f>
        <v>#REF!</v>
      </c>
      <c r="AZ139" s="129" t="e">
        <f>IF('Indicator Date hidden'!BA140="x","x",AZ$2-'Indicator Date hidden'!BA140)</f>
        <v>#REF!</v>
      </c>
      <c r="BA139" s="129" t="e">
        <f>IF('Indicator Date hidden'!BB140="x","x",BA$2-'Indicator Date hidden'!BB140)</f>
        <v>#REF!</v>
      </c>
      <c r="BB139" s="129" t="e">
        <f>IF('Indicator Date hidden'!BC140="x","x",BB$2-'Indicator Date hidden'!BC140)</f>
        <v>#REF!</v>
      </c>
      <c r="BC139" s="129" t="e">
        <f>IF('Indicator Date hidden'!BD140="x","x",BC$2-'Indicator Date hidden'!BD140)</f>
        <v>#REF!</v>
      </c>
      <c r="BD139" s="129" t="e">
        <f>IF('Indicator Date hidden'!BE140="x","x",BD$2-'Indicator Date hidden'!BE140)</f>
        <v>#REF!</v>
      </c>
      <c r="BE139" s="129" t="e">
        <f>IF('Indicator Date hidden'!BF140="x","x",BE$2-'Indicator Date hidden'!BF140)</f>
        <v>#REF!</v>
      </c>
      <c r="BF139" s="129" t="e">
        <f>IF('Indicator Date hidden'!BG140="x","x",BF$2-'Indicator Date hidden'!BG140)</f>
        <v>#REF!</v>
      </c>
      <c r="BG139" s="129" t="e">
        <f>IF('Indicator Date hidden'!BH140="x","x",BG$2-'Indicator Date hidden'!BH140)</f>
        <v>#REF!</v>
      </c>
      <c r="BH139" s="129" t="e">
        <f>IF('Indicator Date hidden'!BI140="x","x",BH$2-'Indicator Date hidden'!BI140)</f>
        <v>#REF!</v>
      </c>
      <c r="BI139" s="129" t="e">
        <f>IF('Indicator Date hidden'!BJ140="x","x",BI$2-'Indicator Date hidden'!BJ140)</f>
        <v>#REF!</v>
      </c>
      <c r="BJ139" s="129" t="e">
        <f>IF('Indicator Date hidden'!BK140="x","x",BJ$2-'Indicator Date hidden'!BK140)</f>
        <v>#REF!</v>
      </c>
      <c r="BK139" s="129" t="e">
        <f>IF('Indicator Date hidden'!BL140="x","x",BK$2-'Indicator Date hidden'!BL140)</f>
        <v>#REF!</v>
      </c>
      <c r="BL139" s="129" t="e">
        <f>IF('Indicator Date hidden'!BM140="x","x",BL$2-'Indicator Date hidden'!BM140)</f>
        <v>#REF!</v>
      </c>
      <c r="BM139" s="129" t="e">
        <f>IF('Indicator Date hidden'!BN140="x","x",BM$2-'Indicator Date hidden'!BN140)</f>
        <v>#REF!</v>
      </c>
      <c r="BN139" s="129" t="e">
        <f>IF('Indicator Date hidden'!BO140="x","x",BN$2-'Indicator Date hidden'!BO140)</f>
        <v>#REF!</v>
      </c>
      <c r="BO139" s="129" t="e">
        <f>IF('Indicator Date hidden'!BP140="x","x",BO$2-'Indicator Date hidden'!BP140)</f>
        <v>#REF!</v>
      </c>
      <c r="BP139" s="129" t="e">
        <f>IF('Indicator Date hidden'!BQ140="x","x",BP$2-'Indicator Date hidden'!BQ140)</f>
        <v>#REF!</v>
      </c>
      <c r="BQ139" s="129" t="e">
        <f>IF('Indicator Date hidden'!BR140="x","x",BQ$2-'Indicator Date hidden'!BR140)</f>
        <v>#REF!</v>
      </c>
      <c r="BR139" s="129" t="e">
        <f>IF('Indicator Date hidden'!BS140="x","x",BR$2-'Indicator Date hidden'!BS140)</f>
        <v>#REF!</v>
      </c>
      <c r="BS139" s="129" t="e">
        <f>IF('Indicator Date hidden'!BT140="x","x",BS$2-'Indicator Date hidden'!BT140)</f>
        <v>#REF!</v>
      </c>
      <c r="BT139" s="129" t="e">
        <f>IF('Indicator Date hidden'!BU140="x","x",BT$2-'Indicator Date hidden'!BU140)</f>
        <v>#REF!</v>
      </c>
      <c r="BU139" s="129" t="e">
        <f>IF('Indicator Date hidden'!BV140="x","x",BU$2-'Indicator Date hidden'!BV140)</f>
        <v>#REF!</v>
      </c>
      <c r="BV139" s="129" t="e">
        <f>IF('Indicator Date hidden'!BW140="x","x",BV$2-'Indicator Date hidden'!BW140)</f>
        <v>#REF!</v>
      </c>
      <c r="BW139" s="129" t="e">
        <f>IF('Indicator Date hidden'!BX140="x","x",BW$2-'Indicator Date hidden'!BX140)</f>
        <v>#REF!</v>
      </c>
      <c r="BX139" s="129" t="e">
        <f>IF('Indicator Date hidden'!BY140="x","x",BX$2-'Indicator Date hidden'!BY140)</f>
        <v>#REF!</v>
      </c>
      <c r="BY139" s="5" t="e">
        <f t="shared" si="20"/>
        <v>#REF!</v>
      </c>
      <c r="BZ139" s="130" t="e">
        <f t="shared" si="21"/>
        <v>#REF!</v>
      </c>
      <c r="CA139" s="5">
        <f t="shared" si="22"/>
        <v>0</v>
      </c>
      <c r="CB139" s="130" t="e">
        <f t="shared" si="23"/>
        <v>#REF!</v>
      </c>
      <c r="CC139" s="133" t="e">
        <f t="shared" si="24"/>
        <v>#REF!</v>
      </c>
    </row>
    <row r="140" spans="1:81" x14ac:dyDescent="0.25">
      <c r="A140" t="s">
        <v>254</v>
      </c>
      <c r="B140" s="129" t="e">
        <f>IF('Indicator Date hidden'!C141="x","x",B$2-'Indicator Date hidden'!C141)</f>
        <v>#REF!</v>
      </c>
      <c r="C140" s="129" t="e">
        <f>IF('Indicator Date hidden'!D141="x","x",C$2-'Indicator Date hidden'!D141)</f>
        <v>#REF!</v>
      </c>
      <c r="D140" s="129" t="e">
        <f>IF('Indicator Date hidden'!E141="x","x",D$2-'Indicator Date hidden'!E141)</f>
        <v>#REF!</v>
      </c>
      <c r="E140" s="129" t="e">
        <f>IF('Indicator Date hidden'!F141="x","x",E$2-'Indicator Date hidden'!F141)</f>
        <v>#REF!</v>
      </c>
      <c r="F140" s="129" t="e">
        <f>IF('Indicator Date hidden'!G141="x","x",F$2-'Indicator Date hidden'!G141)</f>
        <v>#REF!</v>
      </c>
      <c r="G140" s="129" t="e">
        <f>IF('Indicator Date hidden'!H141="x","x",G$2-'Indicator Date hidden'!H141)</f>
        <v>#REF!</v>
      </c>
      <c r="H140" s="129" t="e">
        <f>IF('Indicator Date hidden'!I141="x","x",H$2-'Indicator Date hidden'!I141)</f>
        <v>#REF!</v>
      </c>
      <c r="I140" s="129" t="e">
        <f>IF('Indicator Date hidden'!J141="x","x",I$2-'Indicator Date hidden'!J141)</f>
        <v>#REF!</v>
      </c>
      <c r="J140" s="129" t="e">
        <f>IF('Indicator Date hidden'!K141="x","x",J$2-'Indicator Date hidden'!K141)</f>
        <v>#REF!</v>
      </c>
      <c r="K140" s="129" t="e">
        <f>IF('Indicator Date hidden'!L141="x","x",K$2-'Indicator Date hidden'!L141)</f>
        <v>#REF!</v>
      </c>
      <c r="L140" s="129" t="e">
        <f>IF('Indicator Date hidden'!M141="x","x",L$2-'Indicator Date hidden'!M141)</f>
        <v>#REF!</v>
      </c>
      <c r="M140" s="129" t="e">
        <f>IF('Indicator Date hidden'!N141="x","x",M$2-'Indicator Date hidden'!N141)</f>
        <v>#REF!</v>
      </c>
      <c r="N140" s="129" t="e">
        <f>IF('Indicator Date hidden'!O141="x","x",N$2-'Indicator Date hidden'!O141)</f>
        <v>#REF!</v>
      </c>
      <c r="O140" s="129" t="e">
        <f>IF('Indicator Date hidden'!P141="x","x",O$2-'Indicator Date hidden'!P141)</f>
        <v>#REF!</v>
      </c>
      <c r="P140" s="129" t="e">
        <f>IF('Indicator Date hidden'!Q141="x","x",P$2-'Indicator Date hidden'!Q141)</f>
        <v>#REF!</v>
      </c>
      <c r="Q140" s="129" t="e">
        <f>IF('Indicator Date hidden'!R141="x","x",Q$2-'Indicator Date hidden'!R141)</f>
        <v>#REF!</v>
      </c>
      <c r="R140" s="129" t="e">
        <f>IF('Indicator Date hidden'!S141="x","x",R$2-'Indicator Date hidden'!S141)</f>
        <v>#REF!</v>
      </c>
      <c r="S140" s="129" t="e">
        <f>IF('Indicator Date hidden'!T141="x","x",S$2-'Indicator Date hidden'!T141)</f>
        <v>#REF!</v>
      </c>
      <c r="T140" s="129" t="e">
        <f>IF('Indicator Date hidden'!U141="x","x",T$2-'Indicator Date hidden'!U141)</f>
        <v>#REF!</v>
      </c>
      <c r="U140" s="129" t="e">
        <f>IF('Indicator Date hidden'!V141="x","x",U$2-'Indicator Date hidden'!V141)</f>
        <v>#REF!</v>
      </c>
      <c r="V140" s="129" t="e">
        <f>IF('Indicator Date hidden'!W141="x","x",V$2-'Indicator Date hidden'!W141)</f>
        <v>#REF!</v>
      </c>
      <c r="W140" s="129" t="e">
        <f>IF('Indicator Date hidden'!X141="x","x",W$2-'Indicator Date hidden'!X141)</f>
        <v>#REF!</v>
      </c>
      <c r="X140" s="129" t="e">
        <f>IF('Indicator Date hidden'!Y141="x","x",X$2-'Indicator Date hidden'!Y141)</f>
        <v>#REF!</v>
      </c>
      <c r="Y140" s="129" t="e">
        <f>IF('Indicator Date hidden'!Z141="x","x",Y$2-'Indicator Date hidden'!Z141)</f>
        <v>#REF!</v>
      </c>
      <c r="Z140" s="129" t="e">
        <f>IF('Indicator Date hidden'!AA141="x","x",Z$2-'Indicator Date hidden'!AA141)</f>
        <v>#REF!</v>
      </c>
      <c r="AA140" s="129" t="e">
        <f>IF('Indicator Date hidden'!AB141="x","x",AA$2-'Indicator Date hidden'!AB141)</f>
        <v>#REF!</v>
      </c>
      <c r="AB140" s="129" t="e">
        <f>IF('Indicator Date hidden'!AC141="x","x",AB$2-'Indicator Date hidden'!AC141)</f>
        <v>#REF!</v>
      </c>
      <c r="AC140" s="129" t="e">
        <f>IF('Indicator Date hidden'!AD141="x","x",AC$2-'Indicator Date hidden'!AD141)</f>
        <v>#REF!</v>
      </c>
      <c r="AD140" s="129" t="e">
        <f>IF('Indicator Date hidden'!AE141="x","x",AD$2-'Indicator Date hidden'!AE141)</f>
        <v>#REF!</v>
      </c>
      <c r="AE140" s="129" t="e">
        <f>IF('Indicator Date hidden'!AF141="x","x",AE$2-'Indicator Date hidden'!AF141)</f>
        <v>#REF!</v>
      </c>
      <c r="AF140" s="129" t="e">
        <f>IF('Indicator Date hidden'!AG141="x","x",AF$2-'Indicator Date hidden'!AG141)</f>
        <v>#REF!</v>
      </c>
      <c r="AG140" s="129" t="e">
        <f>IF('Indicator Date hidden'!AH141="x","x",AG$2-'Indicator Date hidden'!AH141)</f>
        <v>#REF!</v>
      </c>
      <c r="AH140" s="129" t="e">
        <f>IF('Indicator Date hidden'!AI141="x","x",AH$2-'Indicator Date hidden'!AI141)</f>
        <v>#REF!</v>
      </c>
      <c r="AI140" s="129" t="e">
        <f>IF('Indicator Date hidden'!AJ141="x","x",AI$2-'Indicator Date hidden'!AJ141)</f>
        <v>#REF!</v>
      </c>
      <c r="AJ140" s="129" t="e">
        <f>IF('Indicator Date hidden'!AK141="x","x",AJ$2-'Indicator Date hidden'!AK141)</f>
        <v>#REF!</v>
      </c>
      <c r="AK140" s="129" t="e">
        <f>IF('Indicator Date hidden'!AL141="x","x",AK$2-'Indicator Date hidden'!AL141)</f>
        <v>#REF!</v>
      </c>
      <c r="AL140" s="129" t="e">
        <f>IF('Indicator Date hidden'!AM141="x","x",AL$2-'Indicator Date hidden'!AM141)</f>
        <v>#REF!</v>
      </c>
      <c r="AM140" s="129" t="e">
        <f>IF('Indicator Date hidden'!AN141="x","x",AM$2-'Indicator Date hidden'!AN141)</f>
        <v>#REF!</v>
      </c>
      <c r="AN140" s="129" t="e">
        <f>IF('Indicator Date hidden'!AO141="x","x",AN$2-'Indicator Date hidden'!AO141)</f>
        <v>#REF!</v>
      </c>
      <c r="AO140" s="129" t="e">
        <f>IF('Indicator Date hidden'!AP141="x","x",AO$2-'Indicator Date hidden'!AP141)</f>
        <v>#REF!</v>
      </c>
      <c r="AP140" s="129" t="e">
        <f>IF('Indicator Date hidden'!AQ141="x","x",AP$2-'Indicator Date hidden'!AQ141)</f>
        <v>#REF!</v>
      </c>
      <c r="AQ140" s="129" t="e">
        <f>IF('Indicator Date hidden'!AR141="x","x",AQ$2-'Indicator Date hidden'!AR141)</f>
        <v>#REF!</v>
      </c>
      <c r="AR140" s="129" t="e">
        <f>IF('Indicator Date hidden'!AS141="x","x",AR$2-'Indicator Date hidden'!AS141)</f>
        <v>#REF!</v>
      </c>
      <c r="AS140" s="129" t="e">
        <f>IF('Indicator Date hidden'!AT141="x","x",AS$2-'Indicator Date hidden'!AT141)</f>
        <v>#REF!</v>
      </c>
      <c r="AT140" s="129" t="e">
        <f>IF('Indicator Date hidden'!AU141="x","x",AT$2-'Indicator Date hidden'!AU141)</f>
        <v>#REF!</v>
      </c>
      <c r="AU140" s="129" t="e">
        <f>IF('Indicator Date hidden'!AV141="x","x",AU$2-'Indicator Date hidden'!AV141)</f>
        <v>#REF!</v>
      </c>
      <c r="AV140" s="129" t="e">
        <f>IF('Indicator Date hidden'!AW141="x","x",AV$2-'Indicator Date hidden'!AW141)</f>
        <v>#REF!</v>
      </c>
      <c r="AW140" s="129" t="e">
        <f>IF('Indicator Date hidden'!AX141="x","x",AW$2-'Indicator Date hidden'!AX141)</f>
        <v>#REF!</v>
      </c>
      <c r="AX140" s="129" t="e">
        <f>IF('Indicator Date hidden'!AY141="x","x",AX$2-'Indicator Date hidden'!AY141)</f>
        <v>#REF!</v>
      </c>
      <c r="AY140" s="129" t="e">
        <f>IF('Indicator Date hidden'!AZ141="x","x",AY$2-'Indicator Date hidden'!AZ141)</f>
        <v>#REF!</v>
      </c>
      <c r="AZ140" s="129" t="e">
        <f>IF('Indicator Date hidden'!BA141="x","x",AZ$2-'Indicator Date hidden'!BA141)</f>
        <v>#REF!</v>
      </c>
      <c r="BA140" s="129" t="e">
        <f>IF('Indicator Date hidden'!BB141="x","x",BA$2-'Indicator Date hidden'!BB141)</f>
        <v>#REF!</v>
      </c>
      <c r="BB140" s="129" t="e">
        <f>IF('Indicator Date hidden'!BC141="x","x",BB$2-'Indicator Date hidden'!BC141)</f>
        <v>#REF!</v>
      </c>
      <c r="BC140" s="129" t="e">
        <f>IF('Indicator Date hidden'!BD141="x","x",BC$2-'Indicator Date hidden'!BD141)</f>
        <v>#REF!</v>
      </c>
      <c r="BD140" s="129" t="e">
        <f>IF('Indicator Date hidden'!BE141="x","x",BD$2-'Indicator Date hidden'!BE141)</f>
        <v>#REF!</v>
      </c>
      <c r="BE140" s="129" t="e">
        <f>IF('Indicator Date hidden'!BF141="x","x",BE$2-'Indicator Date hidden'!BF141)</f>
        <v>#REF!</v>
      </c>
      <c r="BF140" s="129" t="e">
        <f>IF('Indicator Date hidden'!BG141="x","x",BF$2-'Indicator Date hidden'!BG141)</f>
        <v>#REF!</v>
      </c>
      <c r="BG140" s="129" t="e">
        <f>IF('Indicator Date hidden'!BH141="x","x",BG$2-'Indicator Date hidden'!BH141)</f>
        <v>#REF!</v>
      </c>
      <c r="BH140" s="129" t="e">
        <f>IF('Indicator Date hidden'!BI141="x","x",BH$2-'Indicator Date hidden'!BI141)</f>
        <v>#REF!</v>
      </c>
      <c r="BI140" s="129" t="e">
        <f>IF('Indicator Date hidden'!BJ141="x","x",BI$2-'Indicator Date hidden'!BJ141)</f>
        <v>#REF!</v>
      </c>
      <c r="BJ140" s="129" t="e">
        <f>IF('Indicator Date hidden'!BK141="x","x",BJ$2-'Indicator Date hidden'!BK141)</f>
        <v>#REF!</v>
      </c>
      <c r="BK140" s="129" t="e">
        <f>IF('Indicator Date hidden'!BL141="x","x",BK$2-'Indicator Date hidden'!BL141)</f>
        <v>#REF!</v>
      </c>
      <c r="BL140" s="129" t="e">
        <f>IF('Indicator Date hidden'!BM141="x","x",BL$2-'Indicator Date hidden'!BM141)</f>
        <v>#REF!</v>
      </c>
      <c r="BM140" s="129" t="e">
        <f>IF('Indicator Date hidden'!BN141="x","x",BM$2-'Indicator Date hidden'!BN141)</f>
        <v>#REF!</v>
      </c>
      <c r="BN140" s="129" t="e">
        <f>IF('Indicator Date hidden'!BO141="x","x",BN$2-'Indicator Date hidden'!BO141)</f>
        <v>#REF!</v>
      </c>
      <c r="BO140" s="129" t="e">
        <f>IF('Indicator Date hidden'!BP141="x","x",BO$2-'Indicator Date hidden'!BP141)</f>
        <v>#REF!</v>
      </c>
      <c r="BP140" s="129" t="e">
        <f>IF('Indicator Date hidden'!BQ141="x","x",BP$2-'Indicator Date hidden'!BQ141)</f>
        <v>#REF!</v>
      </c>
      <c r="BQ140" s="129" t="e">
        <f>IF('Indicator Date hidden'!BR141="x","x",BQ$2-'Indicator Date hidden'!BR141)</f>
        <v>#REF!</v>
      </c>
      <c r="BR140" s="129" t="e">
        <f>IF('Indicator Date hidden'!BS141="x","x",BR$2-'Indicator Date hidden'!BS141)</f>
        <v>#REF!</v>
      </c>
      <c r="BS140" s="129" t="e">
        <f>IF('Indicator Date hidden'!BT141="x","x",BS$2-'Indicator Date hidden'!BT141)</f>
        <v>#REF!</v>
      </c>
      <c r="BT140" s="129" t="e">
        <f>IF('Indicator Date hidden'!BU141="x","x",BT$2-'Indicator Date hidden'!BU141)</f>
        <v>#REF!</v>
      </c>
      <c r="BU140" s="129" t="e">
        <f>IF('Indicator Date hidden'!BV141="x","x",BU$2-'Indicator Date hidden'!BV141)</f>
        <v>#REF!</v>
      </c>
      <c r="BV140" s="129" t="e">
        <f>IF('Indicator Date hidden'!BW141="x","x",BV$2-'Indicator Date hidden'!BW141)</f>
        <v>#REF!</v>
      </c>
      <c r="BW140" s="129" t="e">
        <f>IF('Indicator Date hidden'!BX141="x","x",BW$2-'Indicator Date hidden'!BX141)</f>
        <v>#REF!</v>
      </c>
      <c r="BX140" s="129" t="e">
        <f>IF('Indicator Date hidden'!BY141="x","x",BX$2-'Indicator Date hidden'!BY141)</f>
        <v>#REF!</v>
      </c>
      <c r="BY140" s="5" t="e">
        <f t="shared" si="20"/>
        <v>#REF!</v>
      </c>
      <c r="BZ140" s="130" t="e">
        <f t="shared" si="21"/>
        <v>#REF!</v>
      </c>
      <c r="CA140" s="5">
        <f t="shared" si="22"/>
        <v>0</v>
      </c>
      <c r="CB140" s="130" t="e">
        <f t="shared" si="23"/>
        <v>#REF!</v>
      </c>
      <c r="CC140" s="133" t="e">
        <f t="shared" si="24"/>
        <v>#REF!</v>
      </c>
    </row>
    <row r="141" spans="1:81" x14ac:dyDescent="0.25">
      <c r="A141" t="s">
        <v>256</v>
      </c>
      <c r="B141" s="129" t="e">
        <f>IF('Indicator Date hidden'!C142="x","x",B$2-'Indicator Date hidden'!C142)</f>
        <v>#REF!</v>
      </c>
      <c r="C141" s="129" t="e">
        <f>IF('Indicator Date hidden'!D142="x","x",C$2-'Indicator Date hidden'!D142)</f>
        <v>#REF!</v>
      </c>
      <c r="D141" s="129" t="e">
        <f>IF('Indicator Date hidden'!E142="x","x",D$2-'Indicator Date hidden'!E142)</f>
        <v>#REF!</v>
      </c>
      <c r="E141" s="129" t="e">
        <f>IF('Indicator Date hidden'!F142="x","x",E$2-'Indicator Date hidden'!F142)</f>
        <v>#REF!</v>
      </c>
      <c r="F141" s="129" t="e">
        <f>IF('Indicator Date hidden'!G142="x","x",F$2-'Indicator Date hidden'!G142)</f>
        <v>#REF!</v>
      </c>
      <c r="G141" s="129" t="e">
        <f>IF('Indicator Date hidden'!H142="x","x",G$2-'Indicator Date hidden'!H142)</f>
        <v>#REF!</v>
      </c>
      <c r="H141" s="129" t="e">
        <f>IF('Indicator Date hidden'!I142="x","x",H$2-'Indicator Date hidden'!I142)</f>
        <v>#REF!</v>
      </c>
      <c r="I141" s="129" t="e">
        <f>IF('Indicator Date hidden'!J142="x","x",I$2-'Indicator Date hidden'!J142)</f>
        <v>#REF!</v>
      </c>
      <c r="J141" s="129" t="e">
        <f>IF('Indicator Date hidden'!K142="x","x",J$2-'Indicator Date hidden'!K142)</f>
        <v>#REF!</v>
      </c>
      <c r="K141" s="129" t="e">
        <f>IF('Indicator Date hidden'!L142="x","x",K$2-'Indicator Date hidden'!L142)</f>
        <v>#REF!</v>
      </c>
      <c r="L141" s="129" t="e">
        <f>IF('Indicator Date hidden'!M142="x","x",L$2-'Indicator Date hidden'!M142)</f>
        <v>#REF!</v>
      </c>
      <c r="M141" s="129" t="e">
        <f>IF('Indicator Date hidden'!N142="x","x",M$2-'Indicator Date hidden'!N142)</f>
        <v>#REF!</v>
      </c>
      <c r="N141" s="129" t="e">
        <f>IF('Indicator Date hidden'!O142="x","x",N$2-'Indicator Date hidden'!O142)</f>
        <v>#REF!</v>
      </c>
      <c r="O141" s="129" t="e">
        <f>IF('Indicator Date hidden'!P142="x","x",O$2-'Indicator Date hidden'!P142)</f>
        <v>#REF!</v>
      </c>
      <c r="P141" s="129" t="e">
        <f>IF('Indicator Date hidden'!Q142="x","x",P$2-'Indicator Date hidden'!Q142)</f>
        <v>#REF!</v>
      </c>
      <c r="Q141" s="129" t="e">
        <f>IF('Indicator Date hidden'!R142="x","x",Q$2-'Indicator Date hidden'!R142)</f>
        <v>#REF!</v>
      </c>
      <c r="R141" s="129" t="e">
        <f>IF('Indicator Date hidden'!S142="x","x",R$2-'Indicator Date hidden'!S142)</f>
        <v>#REF!</v>
      </c>
      <c r="S141" s="129" t="e">
        <f>IF('Indicator Date hidden'!T142="x","x",S$2-'Indicator Date hidden'!T142)</f>
        <v>#REF!</v>
      </c>
      <c r="T141" s="129" t="e">
        <f>IF('Indicator Date hidden'!U142="x","x",T$2-'Indicator Date hidden'!U142)</f>
        <v>#REF!</v>
      </c>
      <c r="U141" s="129" t="e">
        <f>IF('Indicator Date hidden'!V142="x","x",U$2-'Indicator Date hidden'!V142)</f>
        <v>#REF!</v>
      </c>
      <c r="V141" s="129" t="e">
        <f>IF('Indicator Date hidden'!W142="x","x",V$2-'Indicator Date hidden'!W142)</f>
        <v>#REF!</v>
      </c>
      <c r="W141" s="129" t="e">
        <f>IF('Indicator Date hidden'!X142="x","x",W$2-'Indicator Date hidden'!X142)</f>
        <v>#REF!</v>
      </c>
      <c r="X141" s="129" t="e">
        <f>IF('Indicator Date hidden'!Y142="x","x",X$2-'Indicator Date hidden'!Y142)</f>
        <v>#REF!</v>
      </c>
      <c r="Y141" s="129" t="e">
        <f>IF('Indicator Date hidden'!Z142="x","x",Y$2-'Indicator Date hidden'!Z142)</f>
        <v>#REF!</v>
      </c>
      <c r="Z141" s="129" t="e">
        <f>IF('Indicator Date hidden'!AA142="x","x",Z$2-'Indicator Date hidden'!AA142)</f>
        <v>#REF!</v>
      </c>
      <c r="AA141" s="129" t="e">
        <f>IF('Indicator Date hidden'!AB142="x","x",AA$2-'Indicator Date hidden'!AB142)</f>
        <v>#REF!</v>
      </c>
      <c r="AB141" s="129" t="e">
        <f>IF('Indicator Date hidden'!AC142="x","x",AB$2-'Indicator Date hidden'!AC142)</f>
        <v>#REF!</v>
      </c>
      <c r="AC141" s="129" t="e">
        <f>IF('Indicator Date hidden'!AD142="x","x",AC$2-'Indicator Date hidden'!AD142)</f>
        <v>#REF!</v>
      </c>
      <c r="AD141" s="129" t="e">
        <f>IF('Indicator Date hidden'!AE142="x","x",AD$2-'Indicator Date hidden'!AE142)</f>
        <v>#REF!</v>
      </c>
      <c r="AE141" s="129" t="e">
        <f>IF('Indicator Date hidden'!AF142="x","x",AE$2-'Indicator Date hidden'!AF142)</f>
        <v>#REF!</v>
      </c>
      <c r="AF141" s="129" t="e">
        <f>IF('Indicator Date hidden'!AG142="x","x",AF$2-'Indicator Date hidden'!AG142)</f>
        <v>#REF!</v>
      </c>
      <c r="AG141" s="129" t="e">
        <f>IF('Indicator Date hidden'!AH142="x","x",AG$2-'Indicator Date hidden'!AH142)</f>
        <v>#REF!</v>
      </c>
      <c r="AH141" s="129" t="e">
        <f>IF('Indicator Date hidden'!AI142="x","x",AH$2-'Indicator Date hidden'!AI142)</f>
        <v>#REF!</v>
      </c>
      <c r="AI141" s="129" t="e">
        <f>IF('Indicator Date hidden'!AJ142="x","x",AI$2-'Indicator Date hidden'!AJ142)</f>
        <v>#REF!</v>
      </c>
      <c r="AJ141" s="129" t="e">
        <f>IF('Indicator Date hidden'!AK142="x","x",AJ$2-'Indicator Date hidden'!AK142)</f>
        <v>#REF!</v>
      </c>
      <c r="AK141" s="129" t="e">
        <f>IF('Indicator Date hidden'!AL142="x","x",AK$2-'Indicator Date hidden'!AL142)</f>
        <v>#REF!</v>
      </c>
      <c r="AL141" s="129" t="e">
        <f>IF('Indicator Date hidden'!AM142="x","x",AL$2-'Indicator Date hidden'!AM142)</f>
        <v>#REF!</v>
      </c>
      <c r="AM141" s="129" t="e">
        <f>IF('Indicator Date hidden'!AN142="x","x",AM$2-'Indicator Date hidden'!AN142)</f>
        <v>#REF!</v>
      </c>
      <c r="AN141" s="129" t="e">
        <f>IF('Indicator Date hidden'!AO142="x","x",AN$2-'Indicator Date hidden'!AO142)</f>
        <v>#REF!</v>
      </c>
      <c r="AO141" s="129" t="e">
        <f>IF('Indicator Date hidden'!AP142="x","x",AO$2-'Indicator Date hidden'!AP142)</f>
        <v>#REF!</v>
      </c>
      <c r="AP141" s="129" t="e">
        <f>IF('Indicator Date hidden'!AQ142="x","x",AP$2-'Indicator Date hidden'!AQ142)</f>
        <v>#REF!</v>
      </c>
      <c r="AQ141" s="129" t="e">
        <f>IF('Indicator Date hidden'!AR142="x","x",AQ$2-'Indicator Date hidden'!AR142)</f>
        <v>#REF!</v>
      </c>
      <c r="AR141" s="129" t="e">
        <f>IF('Indicator Date hidden'!AS142="x","x",AR$2-'Indicator Date hidden'!AS142)</f>
        <v>#REF!</v>
      </c>
      <c r="AS141" s="129" t="e">
        <f>IF('Indicator Date hidden'!AT142="x","x",AS$2-'Indicator Date hidden'!AT142)</f>
        <v>#REF!</v>
      </c>
      <c r="AT141" s="129" t="e">
        <f>IF('Indicator Date hidden'!AU142="x","x",AT$2-'Indicator Date hidden'!AU142)</f>
        <v>#REF!</v>
      </c>
      <c r="AU141" s="129" t="e">
        <f>IF('Indicator Date hidden'!AV142="x","x",AU$2-'Indicator Date hidden'!AV142)</f>
        <v>#REF!</v>
      </c>
      <c r="AV141" s="129" t="e">
        <f>IF('Indicator Date hidden'!AW142="x","x",AV$2-'Indicator Date hidden'!AW142)</f>
        <v>#REF!</v>
      </c>
      <c r="AW141" s="129" t="e">
        <f>IF('Indicator Date hidden'!AX142="x","x",AW$2-'Indicator Date hidden'!AX142)</f>
        <v>#REF!</v>
      </c>
      <c r="AX141" s="129" t="e">
        <f>IF('Indicator Date hidden'!AY142="x","x",AX$2-'Indicator Date hidden'!AY142)</f>
        <v>#REF!</v>
      </c>
      <c r="AY141" s="129" t="e">
        <f>IF('Indicator Date hidden'!AZ142="x","x",AY$2-'Indicator Date hidden'!AZ142)</f>
        <v>#REF!</v>
      </c>
      <c r="AZ141" s="129" t="e">
        <f>IF('Indicator Date hidden'!BA142="x","x",AZ$2-'Indicator Date hidden'!BA142)</f>
        <v>#REF!</v>
      </c>
      <c r="BA141" s="129" t="e">
        <f>IF('Indicator Date hidden'!BB142="x","x",BA$2-'Indicator Date hidden'!BB142)</f>
        <v>#REF!</v>
      </c>
      <c r="BB141" s="129" t="e">
        <f>IF('Indicator Date hidden'!BC142="x","x",BB$2-'Indicator Date hidden'!BC142)</f>
        <v>#REF!</v>
      </c>
      <c r="BC141" s="129" t="e">
        <f>IF('Indicator Date hidden'!BD142="x","x",BC$2-'Indicator Date hidden'!BD142)</f>
        <v>#REF!</v>
      </c>
      <c r="BD141" s="129" t="e">
        <f>IF('Indicator Date hidden'!BE142="x","x",BD$2-'Indicator Date hidden'!BE142)</f>
        <v>#REF!</v>
      </c>
      <c r="BE141" s="129" t="e">
        <f>IF('Indicator Date hidden'!BF142="x","x",BE$2-'Indicator Date hidden'!BF142)</f>
        <v>#REF!</v>
      </c>
      <c r="BF141" s="129" t="e">
        <f>IF('Indicator Date hidden'!BG142="x","x",BF$2-'Indicator Date hidden'!BG142)</f>
        <v>#REF!</v>
      </c>
      <c r="BG141" s="129" t="e">
        <f>IF('Indicator Date hidden'!BH142="x","x",BG$2-'Indicator Date hidden'!BH142)</f>
        <v>#REF!</v>
      </c>
      <c r="BH141" s="129" t="e">
        <f>IF('Indicator Date hidden'!BI142="x","x",BH$2-'Indicator Date hidden'!BI142)</f>
        <v>#REF!</v>
      </c>
      <c r="BI141" s="129" t="e">
        <f>IF('Indicator Date hidden'!BJ142="x","x",BI$2-'Indicator Date hidden'!BJ142)</f>
        <v>#REF!</v>
      </c>
      <c r="BJ141" s="129" t="e">
        <f>IF('Indicator Date hidden'!BK142="x","x",BJ$2-'Indicator Date hidden'!BK142)</f>
        <v>#REF!</v>
      </c>
      <c r="BK141" s="129" t="e">
        <f>IF('Indicator Date hidden'!BL142="x","x",BK$2-'Indicator Date hidden'!BL142)</f>
        <v>#REF!</v>
      </c>
      <c r="BL141" s="129" t="e">
        <f>IF('Indicator Date hidden'!BM142="x","x",BL$2-'Indicator Date hidden'!BM142)</f>
        <v>#REF!</v>
      </c>
      <c r="BM141" s="129" t="e">
        <f>IF('Indicator Date hidden'!BN142="x","x",BM$2-'Indicator Date hidden'!BN142)</f>
        <v>#REF!</v>
      </c>
      <c r="BN141" s="129" t="e">
        <f>IF('Indicator Date hidden'!BO142="x","x",BN$2-'Indicator Date hidden'!BO142)</f>
        <v>#REF!</v>
      </c>
      <c r="BO141" s="129" t="e">
        <f>IF('Indicator Date hidden'!BP142="x","x",BO$2-'Indicator Date hidden'!BP142)</f>
        <v>#REF!</v>
      </c>
      <c r="BP141" s="129" t="e">
        <f>IF('Indicator Date hidden'!BQ142="x","x",BP$2-'Indicator Date hidden'!BQ142)</f>
        <v>#REF!</v>
      </c>
      <c r="BQ141" s="129" t="e">
        <f>IF('Indicator Date hidden'!BR142="x","x",BQ$2-'Indicator Date hidden'!BR142)</f>
        <v>#REF!</v>
      </c>
      <c r="BR141" s="129" t="e">
        <f>IF('Indicator Date hidden'!BS142="x","x",BR$2-'Indicator Date hidden'!BS142)</f>
        <v>#REF!</v>
      </c>
      <c r="BS141" s="129" t="e">
        <f>IF('Indicator Date hidden'!BT142="x","x",BS$2-'Indicator Date hidden'!BT142)</f>
        <v>#REF!</v>
      </c>
      <c r="BT141" s="129" t="e">
        <f>IF('Indicator Date hidden'!BU142="x","x",BT$2-'Indicator Date hidden'!BU142)</f>
        <v>#REF!</v>
      </c>
      <c r="BU141" s="129" t="e">
        <f>IF('Indicator Date hidden'!BV142="x","x",BU$2-'Indicator Date hidden'!BV142)</f>
        <v>#REF!</v>
      </c>
      <c r="BV141" s="129" t="e">
        <f>IF('Indicator Date hidden'!BW142="x","x",BV$2-'Indicator Date hidden'!BW142)</f>
        <v>#REF!</v>
      </c>
      <c r="BW141" s="129" t="e">
        <f>IF('Indicator Date hidden'!BX142="x","x",BW$2-'Indicator Date hidden'!BX142)</f>
        <v>#REF!</v>
      </c>
      <c r="BX141" s="129" t="e">
        <f>IF('Indicator Date hidden'!BY142="x","x",BX$2-'Indicator Date hidden'!BY142)</f>
        <v>#REF!</v>
      </c>
      <c r="BY141" s="5" t="e">
        <f t="shared" si="20"/>
        <v>#REF!</v>
      </c>
      <c r="BZ141" s="130" t="e">
        <f t="shared" si="21"/>
        <v>#REF!</v>
      </c>
      <c r="CA141" s="5">
        <f t="shared" si="22"/>
        <v>0</v>
      </c>
      <c r="CB141" s="130" t="e">
        <f t="shared" si="23"/>
        <v>#REF!</v>
      </c>
      <c r="CC141" s="133" t="e">
        <f t="shared" si="24"/>
        <v>#REF!</v>
      </c>
    </row>
    <row r="142" spans="1:81" x14ac:dyDescent="0.25">
      <c r="A142" t="s">
        <v>258</v>
      </c>
      <c r="B142" s="129" t="e">
        <f>IF('Indicator Date hidden'!C143="x","x",B$2-'Indicator Date hidden'!C143)</f>
        <v>#REF!</v>
      </c>
      <c r="C142" s="129" t="e">
        <f>IF('Indicator Date hidden'!D143="x","x",C$2-'Indicator Date hidden'!D143)</f>
        <v>#REF!</v>
      </c>
      <c r="D142" s="129" t="e">
        <f>IF('Indicator Date hidden'!E143="x","x",D$2-'Indicator Date hidden'!E143)</f>
        <v>#REF!</v>
      </c>
      <c r="E142" s="129" t="e">
        <f>IF('Indicator Date hidden'!F143="x","x",E$2-'Indicator Date hidden'!F143)</f>
        <v>#REF!</v>
      </c>
      <c r="F142" s="129" t="e">
        <f>IF('Indicator Date hidden'!G143="x","x",F$2-'Indicator Date hidden'!G143)</f>
        <v>#REF!</v>
      </c>
      <c r="G142" s="129" t="e">
        <f>IF('Indicator Date hidden'!H143="x","x",G$2-'Indicator Date hidden'!H143)</f>
        <v>#REF!</v>
      </c>
      <c r="H142" s="129" t="e">
        <f>IF('Indicator Date hidden'!I143="x","x",H$2-'Indicator Date hidden'!I143)</f>
        <v>#REF!</v>
      </c>
      <c r="I142" s="129" t="e">
        <f>IF('Indicator Date hidden'!J143="x","x",I$2-'Indicator Date hidden'!J143)</f>
        <v>#REF!</v>
      </c>
      <c r="J142" s="129" t="e">
        <f>IF('Indicator Date hidden'!K143="x","x",J$2-'Indicator Date hidden'!K143)</f>
        <v>#REF!</v>
      </c>
      <c r="K142" s="129" t="e">
        <f>IF('Indicator Date hidden'!L143="x","x",K$2-'Indicator Date hidden'!L143)</f>
        <v>#REF!</v>
      </c>
      <c r="L142" s="129" t="e">
        <f>IF('Indicator Date hidden'!M143="x","x",L$2-'Indicator Date hidden'!M143)</f>
        <v>#REF!</v>
      </c>
      <c r="M142" s="129" t="e">
        <f>IF('Indicator Date hidden'!N143="x","x",M$2-'Indicator Date hidden'!N143)</f>
        <v>#REF!</v>
      </c>
      <c r="N142" s="129" t="e">
        <f>IF('Indicator Date hidden'!O143="x","x",N$2-'Indicator Date hidden'!O143)</f>
        <v>#REF!</v>
      </c>
      <c r="O142" s="129" t="e">
        <f>IF('Indicator Date hidden'!P143="x","x",O$2-'Indicator Date hidden'!P143)</f>
        <v>#REF!</v>
      </c>
      <c r="P142" s="129" t="e">
        <f>IF('Indicator Date hidden'!Q143="x","x",P$2-'Indicator Date hidden'!Q143)</f>
        <v>#REF!</v>
      </c>
      <c r="Q142" s="129" t="e">
        <f>IF('Indicator Date hidden'!R143="x","x",Q$2-'Indicator Date hidden'!R143)</f>
        <v>#REF!</v>
      </c>
      <c r="R142" s="129" t="e">
        <f>IF('Indicator Date hidden'!S143="x","x",R$2-'Indicator Date hidden'!S143)</f>
        <v>#REF!</v>
      </c>
      <c r="S142" s="129" t="e">
        <f>IF('Indicator Date hidden'!T143="x","x",S$2-'Indicator Date hidden'!T143)</f>
        <v>#REF!</v>
      </c>
      <c r="T142" s="129" t="e">
        <f>IF('Indicator Date hidden'!U143="x","x",T$2-'Indicator Date hidden'!U143)</f>
        <v>#REF!</v>
      </c>
      <c r="U142" s="129" t="e">
        <f>IF('Indicator Date hidden'!V143="x","x",U$2-'Indicator Date hidden'!V143)</f>
        <v>#REF!</v>
      </c>
      <c r="V142" s="129" t="e">
        <f>IF('Indicator Date hidden'!W143="x","x",V$2-'Indicator Date hidden'!W143)</f>
        <v>#REF!</v>
      </c>
      <c r="W142" s="129" t="e">
        <f>IF('Indicator Date hidden'!X143="x","x",W$2-'Indicator Date hidden'!X143)</f>
        <v>#REF!</v>
      </c>
      <c r="X142" s="129" t="e">
        <f>IF('Indicator Date hidden'!Y143="x","x",X$2-'Indicator Date hidden'!Y143)</f>
        <v>#REF!</v>
      </c>
      <c r="Y142" s="129" t="e">
        <f>IF('Indicator Date hidden'!Z143="x","x",Y$2-'Indicator Date hidden'!Z143)</f>
        <v>#REF!</v>
      </c>
      <c r="Z142" s="129" t="e">
        <f>IF('Indicator Date hidden'!AA143="x","x",Z$2-'Indicator Date hidden'!AA143)</f>
        <v>#REF!</v>
      </c>
      <c r="AA142" s="129" t="e">
        <f>IF('Indicator Date hidden'!AB143="x","x",AA$2-'Indicator Date hidden'!AB143)</f>
        <v>#REF!</v>
      </c>
      <c r="AB142" s="129" t="e">
        <f>IF('Indicator Date hidden'!AC143="x","x",AB$2-'Indicator Date hidden'!AC143)</f>
        <v>#REF!</v>
      </c>
      <c r="AC142" s="129" t="e">
        <f>IF('Indicator Date hidden'!AD143="x","x",AC$2-'Indicator Date hidden'!AD143)</f>
        <v>#REF!</v>
      </c>
      <c r="AD142" s="129" t="e">
        <f>IF('Indicator Date hidden'!AE143="x","x",AD$2-'Indicator Date hidden'!AE143)</f>
        <v>#REF!</v>
      </c>
      <c r="AE142" s="129" t="e">
        <f>IF('Indicator Date hidden'!AF143="x","x",AE$2-'Indicator Date hidden'!AF143)</f>
        <v>#REF!</v>
      </c>
      <c r="AF142" s="129" t="e">
        <f>IF('Indicator Date hidden'!AG143="x","x",AF$2-'Indicator Date hidden'!AG143)</f>
        <v>#REF!</v>
      </c>
      <c r="AG142" s="129" t="e">
        <f>IF('Indicator Date hidden'!AH143="x","x",AG$2-'Indicator Date hidden'!AH143)</f>
        <v>#REF!</v>
      </c>
      <c r="AH142" s="129" t="e">
        <f>IF('Indicator Date hidden'!AI143="x","x",AH$2-'Indicator Date hidden'!AI143)</f>
        <v>#REF!</v>
      </c>
      <c r="AI142" s="129" t="e">
        <f>IF('Indicator Date hidden'!AJ143="x","x",AI$2-'Indicator Date hidden'!AJ143)</f>
        <v>#REF!</v>
      </c>
      <c r="AJ142" s="129" t="e">
        <f>IF('Indicator Date hidden'!AK143="x","x",AJ$2-'Indicator Date hidden'!AK143)</f>
        <v>#REF!</v>
      </c>
      <c r="AK142" s="129" t="e">
        <f>IF('Indicator Date hidden'!AL143="x","x",AK$2-'Indicator Date hidden'!AL143)</f>
        <v>#REF!</v>
      </c>
      <c r="AL142" s="129" t="e">
        <f>IF('Indicator Date hidden'!AM143="x","x",AL$2-'Indicator Date hidden'!AM143)</f>
        <v>#REF!</v>
      </c>
      <c r="AM142" s="129" t="e">
        <f>IF('Indicator Date hidden'!AN143="x","x",AM$2-'Indicator Date hidden'!AN143)</f>
        <v>#REF!</v>
      </c>
      <c r="AN142" s="129" t="e">
        <f>IF('Indicator Date hidden'!AO143="x","x",AN$2-'Indicator Date hidden'!AO143)</f>
        <v>#REF!</v>
      </c>
      <c r="AO142" s="129" t="e">
        <f>IF('Indicator Date hidden'!AP143="x","x",AO$2-'Indicator Date hidden'!AP143)</f>
        <v>#REF!</v>
      </c>
      <c r="AP142" s="129" t="e">
        <f>IF('Indicator Date hidden'!AQ143="x","x",AP$2-'Indicator Date hidden'!AQ143)</f>
        <v>#REF!</v>
      </c>
      <c r="AQ142" s="129" t="e">
        <f>IF('Indicator Date hidden'!AR143="x","x",AQ$2-'Indicator Date hidden'!AR143)</f>
        <v>#REF!</v>
      </c>
      <c r="AR142" s="129" t="e">
        <f>IF('Indicator Date hidden'!AS143="x","x",AR$2-'Indicator Date hidden'!AS143)</f>
        <v>#REF!</v>
      </c>
      <c r="AS142" s="129" t="e">
        <f>IF('Indicator Date hidden'!AT143="x","x",AS$2-'Indicator Date hidden'!AT143)</f>
        <v>#REF!</v>
      </c>
      <c r="AT142" s="129" t="e">
        <f>IF('Indicator Date hidden'!AU143="x","x",AT$2-'Indicator Date hidden'!AU143)</f>
        <v>#REF!</v>
      </c>
      <c r="AU142" s="129" t="e">
        <f>IF('Indicator Date hidden'!AV143="x","x",AU$2-'Indicator Date hidden'!AV143)</f>
        <v>#REF!</v>
      </c>
      <c r="AV142" s="129" t="e">
        <f>IF('Indicator Date hidden'!AW143="x","x",AV$2-'Indicator Date hidden'!AW143)</f>
        <v>#REF!</v>
      </c>
      <c r="AW142" s="129" t="e">
        <f>IF('Indicator Date hidden'!AX143="x","x",AW$2-'Indicator Date hidden'!AX143)</f>
        <v>#REF!</v>
      </c>
      <c r="AX142" s="129" t="e">
        <f>IF('Indicator Date hidden'!AY143="x","x",AX$2-'Indicator Date hidden'!AY143)</f>
        <v>#REF!</v>
      </c>
      <c r="AY142" s="129" t="e">
        <f>IF('Indicator Date hidden'!AZ143="x","x",AY$2-'Indicator Date hidden'!AZ143)</f>
        <v>#REF!</v>
      </c>
      <c r="AZ142" s="129" t="e">
        <f>IF('Indicator Date hidden'!BA143="x","x",AZ$2-'Indicator Date hidden'!BA143)</f>
        <v>#REF!</v>
      </c>
      <c r="BA142" s="129" t="e">
        <f>IF('Indicator Date hidden'!BB143="x","x",BA$2-'Indicator Date hidden'!BB143)</f>
        <v>#REF!</v>
      </c>
      <c r="BB142" s="129" t="e">
        <f>IF('Indicator Date hidden'!BC143="x","x",BB$2-'Indicator Date hidden'!BC143)</f>
        <v>#REF!</v>
      </c>
      <c r="BC142" s="129" t="e">
        <f>IF('Indicator Date hidden'!BD143="x","x",BC$2-'Indicator Date hidden'!BD143)</f>
        <v>#REF!</v>
      </c>
      <c r="BD142" s="129" t="e">
        <f>IF('Indicator Date hidden'!BE143="x","x",BD$2-'Indicator Date hidden'!BE143)</f>
        <v>#REF!</v>
      </c>
      <c r="BE142" s="129" t="e">
        <f>IF('Indicator Date hidden'!BF143="x","x",BE$2-'Indicator Date hidden'!BF143)</f>
        <v>#REF!</v>
      </c>
      <c r="BF142" s="129" t="e">
        <f>IF('Indicator Date hidden'!BG143="x","x",BF$2-'Indicator Date hidden'!BG143)</f>
        <v>#REF!</v>
      </c>
      <c r="BG142" s="129" t="e">
        <f>IF('Indicator Date hidden'!BH143="x","x",BG$2-'Indicator Date hidden'!BH143)</f>
        <v>#REF!</v>
      </c>
      <c r="BH142" s="129" t="e">
        <f>IF('Indicator Date hidden'!BI143="x","x",BH$2-'Indicator Date hidden'!BI143)</f>
        <v>#REF!</v>
      </c>
      <c r="BI142" s="129" t="e">
        <f>IF('Indicator Date hidden'!BJ143="x","x",BI$2-'Indicator Date hidden'!BJ143)</f>
        <v>#REF!</v>
      </c>
      <c r="BJ142" s="129" t="e">
        <f>IF('Indicator Date hidden'!BK143="x","x",BJ$2-'Indicator Date hidden'!BK143)</f>
        <v>#REF!</v>
      </c>
      <c r="BK142" s="129" t="e">
        <f>IF('Indicator Date hidden'!BL143="x","x",BK$2-'Indicator Date hidden'!BL143)</f>
        <v>#REF!</v>
      </c>
      <c r="BL142" s="129" t="e">
        <f>IF('Indicator Date hidden'!BM143="x","x",BL$2-'Indicator Date hidden'!BM143)</f>
        <v>#REF!</v>
      </c>
      <c r="BM142" s="129" t="e">
        <f>IF('Indicator Date hidden'!BN143="x","x",BM$2-'Indicator Date hidden'!BN143)</f>
        <v>#REF!</v>
      </c>
      <c r="BN142" s="129" t="e">
        <f>IF('Indicator Date hidden'!BO143="x","x",BN$2-'Indicator Date hidden'!BO143)</f>
        <v>#REF!</v>
      </c>
      <c r="BO142" s="129" t="e">
        <f>IF('Indicator Date hidden'!BP143="x","x",BO$2-'Indicator Date hidden'!BP143)</f>
        <v>#REF!</v>
      </c>
      <c r="BP142" s="129" t="e">
        <f>IF('Indicator Date hidden'!BQ143="x","x",BP$2-'Indicator Date hidden'!BQ143)</f>
        <v>#REF!</v>
      </c>
      <c r="BQ142" s="129" t="e">
        <f>IF('Indicator Date hidden'!BR143="x","x",BQ$2-'Indicator Date hidden'!BR143)</f>
        <v>#REF!</v>
      </c>
      <c r="BR142" s="129" t="e">
        <f>IF('Indicator Date hidden'!BS143="x","x",BR$2-'Indicator Date hidden'!BS143)</f>
        <v>#REF!</v>
      </c>
      <c r="BS142" s="129" t="e">
        <f>IF('Indicator Date hidden'!BT143="x","x",BS$2-'Indicator Date hidden'!BT143)</f>
        <v>#REF!</v>
      </c>
      <c r="BT142" s="129" t="e">
        <f>IF('Indicator Date hidden'!BU143="x","x",BT$2-'Indicator Date hidden'!BU143)</f>
        <v>#REF!</v>
      </c>
      <c r="BU142" s="129" t="e">
        <f>IF('Indicator Date hidden'!BV143="x","x",BU$2-'Indicator Date hidden'!BV143)</f>
        <v>#REF!</v>
      </c>
      <c r="BV142" s="129" t="e">
        <f>IF('Indicator Date hidden'!BW143="x","x",BV$2-'Indicator Date hidden'!BW143)</f>
        <v>#REF!</v>
      </c>
      <c r="BW142" s="129" t="e">
        <f>IF('Indicator Date hidden'!BX143="x","x",BW$2-'Indicator Date hidden'!BX143)</f>
        <v>#REF!</v>
      </c>
      <c r="BX142" s="129" t="e">
        <f>IF('Indicator Date hidden'!BY143="x","x",BX$2-'Indicator Date hidden'!BY143)</f>
        <v>#REF!</v>
      </c>
      <c r="BY142" s="5" t="e">
        <f t="shared" si="20"/>
        <v>#REF!</v>
      </c>
      <c r="BZ142" s="130" t="e">
        <f t="shared" si="21"/>
        <v>#REF!</v>
      </c>
      <c r="CA142" s="5">
        <f t="shared" si="22"/>
        <v>0</v>
      </c>
      <c r="CB142" s="130" t="e">
        <f t="shared" si="23"/>
        <v>#REF!</v>
      </c>
      <c r="CC142" s="133" t="e">
        <f t="shared" si="24"/>
        <v>#REF!</v>
      </c>
    </row>
    <row r="143" spans="1:81" x14ac:dyDescent="0.25">
      <c r="A143" t="s">
        <v>260</v>
      </c>
      <c r="B143" s="129" t="e">
        <f>IF('Indicator Date hidden'!C144="x","x",B$2-'Indicator Date hidden'!C144)</f>
        <v>#REF!</v>
      </c>
      <c r="C143" s="129" t="e">
        <f>IF('Indicator Date hidden'!D144="x","x",C$2-'Indicator Date hidden'!D144)</f>
        <v>#REF!</v>
      </c>
      <c r="D143" s="129" t="e">
        <f>IF('Indicator Date hidden'!E144="x","x",D$2-'Indicator Date hidden'!E144)</f>
        <v>#REF!</v>
      </c>
      <c r="E143" s="129" t="e">
        <f>IF('Indicator Date hidden'!F144="x","x",E$2-'Indicator Date hidden'!F144)</f>
        <v>#REF!</v>
      </c>
      <c r="F143" s="129" t="e">
        <f>IF('Indicator Date hidden'!G144="x","x",F$2-'Indicator Date hidden'!G144)</f>
        <v>#REF!</v>
      </c>
      <c r="G143" s="129" t="e">
        <f>IF('Indicator Date hidden'!H144="x","x",G$2-'Indicator Date hidden'!H144)</f>
        <v>#REF!</v>
      </c>
      <c r="H143" s="129" t="e">
        <f>IF('Indicator Date hidden'!I144="x","x",H$2-'Indicator Date hidden'!I144)</f>
        <v>#REF!</v>
      </c>
      <c r="I143" s="129" t="e">
        <f>IF('Indicator Date hidden'!J144="x","x",I$2-'Indicator Date hidden'!J144)</f>
        <v>#REF!</v>
      </c>
      <c r="J143" s="129" t="e">
        <f>IF('Indicator Date hidden'!K144="x","x",J$2-'Indicator Date hidden'!K144)</f>
        <v>#REF!</v>
      </c>
      <c r="K143" s="129" t="e">
        <f>IF('Indicator Date hidden'!L144="x","x",K$2-'Indicator Date hidden'!L144)</f>
        <v>#REF!</v>
      </c>
      <c r="L143" s="129" t="e">
        <f>IF('Indicator Date hidden'!M144="x","x",L$2-'Indicator Date hidden'!M144)</f>
        <v>#REF!</v>
      </c>
      <c r="M143" s="129" t="e">
        <f>IF('Indicator Date hidden'!N144="x","x",M$2-'Indicator Date hidden'!N144)</f>
        <v>#REF!</v>
      </c>
      <c r="N143" s="129" t="e">
        <f>IF('Indicator Date hidden'!O144="x","x",N$2-'Indicator Date hidden'!O144)</f>
        <v>#REF!</v>
      </c>
      <c r="O143" s="129" t="e">
        <f>IF('Indicator Date hidden'!P144="x","x",O$2-'Indicator Date hidden'!P144)</f>
        <v>#REF!</v>
      </c>
      <c r="P143" s="129" t="e">
        <f>IF('Indicator Date hidden'!Q144="x","x",P$2-'Indicator Date hidden'!Q144)</f>
        <v>#REF!</v>
      </c>
      <c r="Q143" s="129" t="e">
        <f>IF('Indicator Date hidden'!R144="x","x",Q$2-'Indicator Date hidden'!R144)</f>
        <v>#REF!</v>
      </c>
      <c r="R143" s="129" t="e">
        <f>IF('Indicator Date hidden'!S144="x","x",R$2-'Indicator Date hidden'!S144)</f>
        <v>#REF!</v>
      </c>
      <c r="S143" s="129" t="e">
        <f>IF('Indicator Date hidden'!T144="x","x",S$2-'Indicator Date hidden'!T144)</f>
        <v>#REF!</v>
      </c>
      <c r="T143" s="129" t="e">
        <f>IF('Indicator Date hidden'!U144="x","x",T$2-'Indicator Date hidden'!U144)</f>
        <v>#REF!</v>
      </c>
      <c r="U143" s="129" t="e">
        <f>IF('Indicator Date hidden'!V144="x","x",U$2-'Indicator Date hidden'!V144)</f>
        <v>#REF!</v>
      </c>
      <c r="V143" s="129" t="e">
        <f>IF('Indicator Date hidden'!W144="x","x",V$2-'Indicator Date hidden'!W144)</f>
        <v>#REF!</v>
      </c>
      <c r="W143" s="129" t="e">
        <f>IF('Indicator Date hidden'!X144="x","x",W$2-'Indicator Date hidden'!X144)</f>
        <v>#REF!</v>
      </c>
      <c r="X143" s="129" t="e">
        <f>IF('Indicator Date hidden'!Y144="x","x",X$2-'Indicator Date hidden'!Y144)</f>
        <v>#REF!</v>
      </c>
      <c r="Y143" s="129" t="e">
        <f>IF('Indicator Date hidden'!Z144="x","x",Y$2-'Indicator Date hidden'!Z144)</f>
        <v>#REF!</v>
      </c>
      <c r="Z143" s="129" t="e">
        <f>IF('Indicator Date hidden'!AA144="x","x",Z$2-'Indicator Date hidden'!AA144)</f>
        <v>#REF!</v>
      </c>
      <c r="AA143" s="129" t="e">
        <f>IF('Indicator Date hidden'!AB144="x","x",AA$2-'Indicator Date hidden'!AB144)</f>
        <v>#REF!</v>
      </c>
      <c r="AB143" s="129" t="e">
        <f>IF('Indicator Date hidden'!AC144="x","x",AB$2-'Indicator Date hidden'!AC144)</f>
        <v>#REF!</v>
      </c>
      <c r="AC143" s="129" t="e">
        <f>IF('Indicator Date hidden'!AD144="x","x",AC$2-'Indicator Date hidden'!AD144)</f>
        <v>#REF!</v>
      </c>
      <c r="AD143" s="129" t="e">
        <f>IF('Indicator Date hidden'!AE144="x","x",AD$2-'Indicator Date hidden'!AE144)</f>
        <v>#REF!</v>
      </c>
      <c r="AE143" s="129" t="e">
        <f>IF('Indicator Date hidden'!AF144="x","x",AE$2-'Indicator Date hidden'!AF144)</f>
        <v>#REF!</v>
      </c>
      <c r="AF143" s="129" t="e">
        <f>IF('Indicator Date hidden'!AG144="x","x",AF$2-'Indicator Date hidden'!AG144)</f>
        <v>#REF!</v>
      </c>
      <c r="AG143" s="129" t="e">
        <f>IF('Indicator Date hidden'!AH144="x","x",AG$2-'Indicator Date hidden'!AH144)</f>
        <v>#REF!</v>
      </c>
      <c r="AH143" s="129" t="e">
        <f>IF('Indicator Date hidden'!AI144="x","x",AH$2-'Indicator Date hidden'!AI144)</f>
        <v>#REF!</v>
      </c>
      <c r="AI143" s="129" t="e">
        <f>IF('Indicator Date hidden'!AJ144="x","x",AI$2-'Indicator Date hidden'!AJ144)</f>
        <v>#REF!</v>
      </c>
      <c r="AJ143" s="129" t="e">
        <f>IF('Indicator Date hidden'!AK144="x","x",AJ$2-'Indicator Date hidden'!AK144)</f>
        <v>#REF!</v>
      </c>
      <c r="AK143" s="129" t="e">
        <f>IF('Indicator Date hidden'!AL144="x","x",AK$2-'Indicator Date hidden'!AL144)</f>
        <v>#REF!</v>
      </c>
      <c r="AL143" s="129" t="e">
        <f>IF('Indicator Date hidden'!AM144="x","x",AL$2-'Indicator Date hidden'!AM144)</f>
        <v>#REF!</v>
      </c>
      <c r="AM143" s="129" t="e">
        <f>IF('Indicator Date hidden'!AN144="x","x",AM$2-'Indicator Date hidden'!AN144)</f>
        <v>#REF!</v>
      </c>
      <c r="AN143" s="129" t="e">
        <f>IF('Indicator Date hidden'!AO144="x","x",AN$2-'Indicator Date hidden'!AO144)</f>
        <v>#REF!</v>
      </c>
      <c r="AO143" s="129" t="e">
        <f>IF('Indicator Date hidden'!AP144="x","x",AO$2-'Indicator Date hidden'!AP144)</f>
        <v>#REF!</v>
      </c>
      <c r="AP143" s="129" t="e">
        <f>IF('Indicator Date hidden'!AQ144="x","x",AP$2-'Indicator Date hidden'!AQ144)</f>
        <v>#REF!</v>
      </c>
      <c r="AQ143" s="129" t="e">
        <f>IF('Indicator Date hidden'!AR144="x","x",AQ$2-'Indicator Date hidden'!AR144)</f>
        <v>#REF!</v>
      </c>
      <c r="AR143" s="129" t="e">
        <f>IF('Indicator Date hidden'!AS144="x","x",AR$2-'Indicator Date hidden'!AS144)</f>
        <v>#REF!</v>
      </c>
      <c r="AS143" s="129" t="e">
        <f>IF('Indicator Date hidden'!AT144="x","x",AS$2-'Indicator Date hidden'!AT144)</f>
        <v>#REF!</v>
      </c>
      <c r="AT143" s="129" t="e">
        <f>IF('Indicator Date hidden'!AU144="x","x",AT$2-'Indicator Date hidden'!AU144)</f>
        <v>#REF!</v>
      </c>
      <c r="AU143" s="129" t="e">
        <f>IF('Indicator Date hidden'!AV144="x","x",AU$2-'Indicator Date hidden'!AV144)</f>
        <v>#REF!</v>
      </c>
      <c r="AV143" s="129" t="e">
        <f>IF('Indicator Date hidden'!AW144="x","x",AV$2-'Indicator Date hidden'!AW144)</f>
        <v>#REF!</v>
      </c>
      <c r="AW143" s="129" t="e">
        <f>IF('Indicator Date hidden'!AX144="x","x",AW$2-'Indicator Date hidden'!AX144)</f>
        <v>#REF!</v>
      </c>
      <c r="AX143" s="129" t="e">
        <f>IF('Indicator Date hidden'!AY144="x","x",AX$2-'Indicator Date hidden'!AY144)</f>
        <v>#REF!</v>
      </c>
      <c r="AY143" s="129" t="e">
        <f>IF('Indicator Date hidden'!AZ144="x","x",AY$2-'Indicator Date hidden'!AZ144)</f>
        <v>#REF!</v>
      </c>
      <c r="AZ143" s="129" t="e">
        <f>IF('Indicator Date hidden'!BA144="x","x",AZ$2-'Indicator Date hidden'!BA144)</f>
        <v>#REF!</v>
      </c>
      <c r="BA143" s="129" t="e">
        <f>IF('Indicator Date hidden'!BB144="x","x",BA$2-'Indicator Date hidden'!BB144)</f>
        <v>#REF!</v>
      </c>
      <c r="BB143" s="129" t="e">
        <f>IF('Indicator Date hidden'!BC144="x","x",BB$2-'Indicator Date hidden'!BC144)</f>
        <v>#REF!</v>
      </c>
      <c r="BC143" s="129" t="e">
        <f>IF('Indicator Date hidden'!BD144="x","x",BC$2-'Indicator Date hidden'!BD144)</f>
        <v>#REF!</v>
      </c>
      <c r="BD143" s="129" t="e">
        <f>IF('Indicator Date hidden'!BE144="x","x",BD$2-'Indicator Date hidden'!BE144)</f>
        <v>#REF!</v>
      </c>
      <c r="BE143" s="129" t="e">
        <f>IF('Indicator Date hidden'!BF144="x","x",BE$2-'Indicator Date hidden'!BF144)</f>
        <v>#REF!</v>
      </c>
      <c r="BF143" s="129" t="e">
        <f>IF('Indicator Date hidden'!BG144="x","x",BF$2-'Indicator Date hidden'!BG144)</f>
        <v>#REF!</v>
      </c>
      <c r="BG143" s="129" t="e">
        <f>IF('Indicator Date hidden'!BH144="x","x",BG$2-'Indicator Date hidden'!BH144)</f>
        <v>#REF!</v>
      </c>
      <c r="BH143" s="129" t="e">
        <f>IF('Indicator Date hidden'!BI144="x","x",BH$2-'Indicator Date hidden'!BI144)</f>
        <v>#REF!</v>
      </c>
      <c r="BI143" s="129" t="e">
        <f>IF('Indicator Date hidden'!BJ144="x","x",BI$2-'Indicator Date hidden'!BJ144)</f>
        <v>#REF!</v>
      </c>
      <c r="BJ143" s="129" t="e">
        <f>IF('Indicator Date hidden'!BK144="x","x",BJ$2-'Indicator Date hidden'!BK144)</f>
        <v>#REF!</v>
      </c>
      <c r="BK143" s="129" t="e">
        <f>IF('Indicator Date hidden'!BL144="x","x",BK$2-'Indicator Date hidden'!BL144)</f>
        <v>#REF!</v>
      </c>
      <c r="BL143" s="129" t="e">
        <f>IF('Indicator Date hidden'!BM144="x","x",BL$2-'Indicator Date hidden'!BM144)</f>
        <v>#REF!</v>
      </c>
      <c r="BM143" s="129" t="e">
        <f>IF('Indicator Date hidden'!BN144="x","x",BM$2-'Indicator Date hidden'!BN144)</f>
        <v>#REF!</v>
      </c>
      <c r="BN143" s="129" t="e">
        <f>IF('Indicator Date hidden'!BO144="x","x",BN$2-'Indicator Date hidden'!BO144)</f>
        <v>#REF!</v>
      </c>
      <c r="BO143" s="129" t="e">
        <f>IF('Indicator Date hidden'!BP144="x","x",BO$2-'Indicator Date hidden'!BP144)</f>
        <v>#REF!</v>
      </c>
      <c r="BP143" s="129" t="e">
        <f>IF('Indicator Date hidden'!BQ144="x","x",BP$2-'Indicator Date hidden'!BQ144)</f>
        <v>#REF!</v>
      </c>
      <c r="BQ143" s="129" t="e">
        <f>IF('Indicator Date hidden'!BR144="x","x",BQ$2-'Indicator Date hidden'!BR144)</f>
        <v>#REF!</v>
      </c>
      <c r="BR143" s="129" t="e">
        <f>IF('Indicator Date hidden'!BS144="x","x",BR$2-'Indicator Date hidden'!BS144)</f>
        <v>#REF!</v>
      </c>
      <c r="BS143" s="129" t="e">
        <f>IF('Indicator Date hidden'!BT144="x","x",BS$2-'Indicator Date hidden'!BT144)</f>
        <v>#REF!</v>
      </c>
      <c r="BT143" s="129" t="e">
        <f>IF('Indicator Date hidden'!BU144="x","x",BT$2-'Indicator Date hidden'!BU144)</f>
        <v>#REF!</v>
      </c>
      <c r="BU143" s="129" t="e">
        <f>IF('Indicator Date hidden'!BV144="x","x",BU$2-'Indicator Date hidden'!BV144)</f>
        <v>#REF!</v>
      </c>
      <c r="BV143" s="129" t="e">
        <f>IF('Indicator Date hidden'!BW144="x","x",BV$2-'Indicator Date hidden'!BW144)</f>
        <v>#REF!</v>
      </c>
      <c r="BW143" s="129" t="e">
        <f>IF('Indicator Date hidden'!BX144="x","x",BW$2-'Indicator Date hidden'!BX144)</f>
        <v>#REF!</v>
      </c>
      <c r="BX143" s="129" t="e">
        <f>IF('Indicator Date hidden'!BY144="x","x",BX$2-'Indicator Date hidden'!BY144)</f>
        <v>#REF!</v>
      </c>
      <c r="BY143" s="5" t="e">
        <f t="shared" si="20"/>
        <v>#REF!</v>
      </c>
      <c r="BZ143" s="130" t="e">
        <f t="shared" si="21"/>
        <v>#REF!</v>
      </c>
      <c r="CA143" s="5">
        <f t="shared" si="22"/>
        <v>0</v>
      </c>
      <c r="CB143" s="130" t="e">
        <f t="shared" si="23"/>
        <v>#REF!</v>
      </c>
      <c r="CC143" s="133" t="e">
        <f t="shared" si="24"/>
        <v>#REF!</v>
      </c>
    </row>
    <row r="144" spans="1:81" x14ac:dyDescent="0.25">
      <c r="A144" t="s">
        <v>262</v>
      </c>
      <c r="B144" s="129" t="e">
        <f>IF('Indicator Date hidden'!C145="x","x",B$2-'Indicator Date hidden'!C145)</f>
        <v>#REF!</v>
      </c>
      <c r="C144" s="129" t="e">
        <f>IF('Indicator Date hidden'!D145="x","x",C$2-'Indicator Date hidden'!D145)</f>
        <v>#REF!</v>
      </c>
      <c r="D144" s="129" t="e">
        <f>IF('Indicator Date hidden'!E145="x","x",D$2-'Indicator Date hidden'!E145)</f>
        <v>#REF!</v>
      </c>
      <c r="E144" s="129" t="e">
        <f>IF('Indicator Date hidden'!F145="x","x",E$2-'Indicator Date hidden'!F145)</f>
        <v>#REF!</v>
      </c>
      <c r="F144" s="129" t="e">
        <f>IF('Indicator Date hidden'!G145="x","x",F$2-'Indicator Date hidden'!G145)</f>
        <v>#REF!</v>
      </c>
      <c r="G144" s="129" t="e">
        <f>IF('Indicator Date hidden'!H145="x","x",G$2-'Indicator Date hidden'!H145)</f>
        <v>#REF!</v>
      </c>
      <c r="H144" s="129" t="e">
        <f>IF('Indicator Date hidden'!I145="x","x",H$2-'Indicator Date hidden'!I145)</f>
        <v>#REF!</v>
      </c>
      <c r="I144" s="129" t="e">
        <f>IF('Indicator Date hidden'!J145="x","x",I$2-'Indicator Date hidden'!J145)</f>
        <v>#REF!</v>
      </c>
      <c r="J144" s="129" t="e">
        <f>IF('Indicator Date hidden'!K145="x","x",J$2-'Indicator Date hidden'!K145)</f>
        <v>#REF!</v>
      </c>
      <c r="K144" s="129" t="e">
        <f>IF('Indicator Date hidden'!L145="x","x",K$2-'Indicator Date hidden'!L145)</f>
        <v>#REF!</v>
      </c>
      <c r="L144" s="129" t="e">
        <f>IF('Indicator Date hidden'!M145="x","x",L$2-'Indicator Date hidden'!M145)</f>
        <v>#REF!</v>
      </c>
      <c r="M144" s="129" t="e">
        <f>IF('Indicator Date hidden'!N145="x","x",M$2-'Indicator Date hidden'!N145)</f>
        <v>#REF!</v>
      </c>
      <c r="N144" s="129" t="e">
        <f>IF('Indicator Date hidden'!O145="x","x",N$2-'Indicator Date hidden'!O145)</f>
        <v>#REF!</v>
      </c>
      <c r="O144" s="129" t="e">
        <f>IF('Indicator Date hidden'!P145="x","x",O$2-'Indicator Date hidden'!P145)</f>
        <v>#REF!</v>
      </c>
      <c r="P144" s="129" t="e">
        <f>IF('Indicator Date hidden'!Q145="x","x",P$2-'Indicator Date hidden'!Q145)</f>
        <v>#REF!</v>
      </c>
      <c r="Q144" s="129" t="e">
        <f>IF('Indicator Date hidden'!R145="x","x",Q$2-'Indicator Date hidden'!R145)</f>
        <v>#REF!</v>
      </c>
      <c r="R144" s="129" t="e">
        <f>IF('Indicator Date hidden'!S145="x","x",R$2-'Indicator Date hidden'!S145)</f>
        <v>#REF!</v>
      </c>
      <c r="S144" s="129" t="e">
        <f>IF('Indicator Date hidden'!T145="x","x",S$2-'Indicator Date hidden'!T145)</f>
        <v>#REF!</v>
      </c>
      <c r="T144" s="129" t="e">
        <f>IF('Indicator Date hidden'!U145="x","x",T$2-'Indicator Date hidden'!U145)</f>
        <v>#REF!</v>
      </c>
      <c r="U144" s="129" t="e">
        <f>IF('Indicator Date hidden'!V145="x","x",U$2-'Indicator Date hidden'!V145)</f>
        <v>#REF!</v>
      </c>
      <c r="V144" s="129" t="e">
        <f>IF('Indicator Date hidden'!W145="x","x",V$2-'Indicator Date hidden'!W145)</f>
        <v>#REF!</v>
      </c>
      <c r="W144" s="129" t="e">
        <f>IF('Indicator Date hidden'!X145="x","x",W$2-'Indicator Date hidden'!X145)</f>
        <v>#REF!</v>
      </c>
      <c r="X144" s="129" t="e">
        <f>IF('Indicator Date hidden'!Y145="x","x",X$2-'Indicator Date hidden'!Y145)</f>
        <v>#REF!</v>
      </c>
      <c r="Y144" s="129" t="e">
        <f>IF('Indicator Date hidden'!Z145="x","x",Y$2-'Indicator Date hidden'!Z145)</f>
        <v>#REF!</v>
      </c>
      <c r="Z144" s="129" t="e">
        <f>IF('Indicator Date hidden'!AA145="x","x",Z$2-'Indicator Date hidden'!AA145)</f>
        <v>#REF!</v>
      </c>
      <c r="AA144" s="129" t="e">
        <f>IF('Indicator Date hidden'!AB145="x","x",AA$2-'Indicator Date hidden'!AB145)</f>
        <v>#REF!</v>
      </c>
      <c r="AB144" s="129" t="e">
        <f>IF('Indicator Date hidden'!AC145="x","x",AB$2-'Indicator Date hidden'!AC145)</f>
        <v>#REF!</v>
      </c>
      <c r="AC144" s="129" t="e">
        <f>IF('Indicator Date hidden'!AD145="x","x",AC$2-'Indicator Date hidden'!AD145)</f>
        <v>#REF!</v>
      </c>
      <c r="AD144" s="129" t="e">
        <f>IF('Indicator Date hidden'!AE145="x","x",AD$2-'Indicator Date hidden'!AE145)</f>
        <v>#REF!</v>
      </c>
      <c r="AE144" s="129" t="e">
        <f>IF('Indicator Date hidden'!AF145="x","x",AE$2-'Indicator Date hidden'!AF145)</f>
        <v>#REF!</v>
      </c>
      <c r="AF144" s="129" t="e">
        <f>IF('Indicator Date hidden'!AG145="x","x",AF$2-'Indicator Date hidden'!AG145)</f>
        <v>#REF!</v>
      </c>
      <c r="AG144" s="129" t="e">
        <f>IF('Indicator Date hidden'!AH145="x","x",AG$2-'Indicator Date hidden'!AH145)</f>
        <v>#REF!</v>
      </c>
      <c r="AH144" s="129" t="e">
        <f>IF('Indicator Date hidden'!AI145="x","x",AH$2-'Indicator Date hidden'!AI145)</f>
        <v>#REF!</v>
      </c>
      <c r="AI144" s="129" t="e">
        <f>IF('Indicator Date hidden'!AJ145="x","x",AI$2-'Indicator Date hidden'!AJ145)</f>
        <v>#REF!</v>
      </c>
      <c r="AJ144" s="129" t="e">
        <f>IF('Indicator Date hidden'!AK145="x","x",AJ$2-'Indicator Date hidden'!AK145)</f>
        <v>#REF!</v>
      </c>
      <c r="AK144" s="129" t="e">
        <f>IF('Indicator Date hidden'!AL145="x","x",AK$2-'Indicator Date hidden'!AL145)</f>
        <v>#REF!</v>
      </c>
      <c r="AL144" s="129" t="e">
        <f>IF('Indicator Date hidden'!AM145="x","x",AL$2-'Indicator Date hidden'!AM145)</f>
        <v>#REF!</v>
      </c>
      <c r="AM144" s="129" t="e">
        <f>IF('Indicator Date hidden'!AN145="x","x",AM$2-'Indicator Date hidden'!AN145)</f>
        <v>#REF!</v>
      </c>
      <c r="AN144" s="129" t="e">
        <f>IF('Indicator Date hidden'!AO145="x","x",AN$2-'Indicator Date hidden'!AO145)</f>
        <v>#REF!</v>
      </c>
      <c r="AO144" s="129" t="e">
        <f>IF('Indicator Date hidden'!AP145="x","x",AO$2-'Indicator Date hidden'!AP145)</f>
        <v>#REF!</v>
      </c>
      <c r="AP144" s="129" t="e">
        <f>IF('Indicator Date hidden'!AQ145="x","x",AP$2-'Indicator Date hidden'!AQ145)</f>
        <v>#REF!</v>
      </c>
      <c r="AQ144" s="129" t="e">
        <f>IF('Indicator Date hidden'!AR145="x","x",AQ$2-'Indicator Date hidden'!AR145)</f>
        <v>#REF!</v>
      </c>
      <c r="AR144" s="129" t="e">
        <f>IF('Indicator Date hidden'!AS145="x","x",AR$2-'Indicator Date hidden'!AS145)</f>
        <v>#REF!</v>
      </c>
      <c r="AS144" s="129" t="e">
        <f>IF('Indicator Date hidden'!AT145="x","x",AS$2-'Indicator Date hidden'!AT145)</f>
        <v>#REF!</v>
      </c>
      <c r="AT144" s="129" t="e">
        <f>IF('Indicator Date hidden'!AU145="x","x",AT$2-'Indicator Date hidden'!AU145)</f>
        <v>#REF!</v>
      </c>
      <c r="AU144" s="129" t="e">
        <f>IF('Indicator Date hidden'!AV145="x","x",AU$2-'Indicator Date hidden'!AV145)</f>
        <v>#REF!</v>
      </c>
      <c r="AV144" s="129" t="e">
        <f>IF('Indicator Date hidden'!AW145="x","x",AV$2-'Indicator Date hidden'!AW145)</f>
        <v>#REF!</v>
      </c>
      <c r="AW144" s="129" t="e">
        <f>IF('Indicator Date hidden'!AX145="x","x",AW$2-'Indicator Date hidden'!AX145)</f>
        <v>#REF!</v>
      </c>
      <c r="AX144" s="129" t="e">
        <f>IF('Indicator Date hidden'!AY145="x","x",AX$2-'Indicator Date hidden'!AY145)</f>
        <v>#REF!</v>
      </c>
      <c r="AY144" s="129" t="e">
        <f>IF('Indicator Date hidden'!AZ145="x","x",AY$2-'Indicator Date hidden'!AZ145)</f>
        <v>#REF!</v>
      </c>
      <c r="AZ144" s="129" t="e">
        <f>IF('Indicator Date hidden'!BA145="x","x",AZ$2-'Indicator Date hidden'!BA145)</f>
        <v>#REF!</v>
      </c>
      <c r="BA144" s="129" t="e">
        <f>IF('Indicator Date hidden'!BB145="x","x",BA$2-'Indicator Date hidden'!BB145)</f>
        <v>#REF!</v>
      </c>
      <c r="BB144" s="129" t="e">
        <f>IF('Indicator Date hidden'!BC145="x","x",BB$2-'Indicator Date hidden'!BC145)</f>
        <v>#REF!</v>
      </c>
      <c r="BC144" s="129" t="e">
        <f>IF('Indicator Date hidden'!BD145="x","x",BC$2-'Indicator Date hidden'!BD145)</f>
        <v>#REF!</v>
      </c>
      <c r="BD144" s="129" t="e">
        <f>IF('Indicator Date hidden'!BE145="x","x",BD$2-'Indicator Date hidden'!BE145)</f>
        <v>#REF!</v>
      </c>
      <c r="BE144" s="129" t="e">
        <f>IF('Indicator Date hidden'!BF145="x","x",BE$2-'Indicator Date hidden'!BF145)</f>
        <v>#REF!</v>
      </c>
      <c r="BF144" s="129" t="e">
        <f>IF('Indicator Date hidden'!BG145="x","x",BF$2-'Indicator Date hidden'!BG145)</f>
        <v>#REF!</v>
      </c>
      <c r="BG144" s="129" t="e">
        <f>IF('Indicator Date hidden'!BH145="x","x",BG$2-'Indicator Date hidden'!BH145)</f>
        <v>#REF!</v>
      </c>
      <c r="BH144" s="129" t="e">
        <f>IF('Indicator Date hidden'!BI145="x","x",BH$2-'Indicator Date hidden'!BI145)</f>
        <v>#REF!</v>
      </c>
      <c r="BI144" s="129" t="e">
        <f>IF('Indicator Date hidden'!BJ145="x","x",BI$2-'Indicator Date hidden'!BJ145)</f>
        <v>#REF!</v>
      </c>
      <c r="BJ144" s="129" t="e">
        <f>IF('Indicator Date hidden'!BK145="x","x",BJ$2-'Indicator Date hidden'!BK145)</f>
        <v>#REF!</v>
      </c>
      <c r="BK144" s="129" t="e">
        <f>IF('Indicator Date hidden'!BL145="x","x",BK$2-'Indicator Date hidden'!BL145)</f>
        <v>#REF!</v>
      </c>
      <c r="BL144" s="129" t="e">
        <f>IF('Indicator Date hidden'!BM145="x","x",BL$2-'Indicator Date hidden'!BM145)</f>
        <v>#REF!</v>
      </c>
      <c r="BM144" s="129" t="e">
        <f>IF('Indicator Date hidden'!BN145="x","x",BM$2-'Indicator Date hidden'!BN145)</f>
        <v>#REF!</v>
      </c>
      <c r="BN144" s="129" t="e">
        <f>IF('Indicator Date hidden'!BO145="x","x",BN$2-'Indicator Date hidden'!BO145)</f>
        <v>#REF!</v>
      </c>
      <c r="BO144" s="129" t="e">
        <f>IF('Indicator Date hidden'!BP145="x","x",BO$2-'Indicator Date hidden'!BP145)</f>
        <v>#REF!</v>
      </c>
      <c r="BP144" s="129" t="e">
        <f>IF('Indicator Date hidden'!BQ145="x","x",BP$2-'Indicator Date hidden'!BQ145)</f>
        <v>#REF!</v>
      </c>
      <c r="BQ144" s="129" t="e">
        <f>IF('Indicator Date hidden'!BR145="x","x",BQ$2-'Indicator Date hidden'!BR145)</f>
        <v>#REF!</v>
      </c>
      <c r="BR144" s="129" t="e">
        <f>IF('Indicator Date hidden'!BS145="x","x",BR$2-'Indicator Date hidden'!BS145)</f>
        <v>#REF!</v>
      </c>
      <c r="BS144" s="129" t="e">
        <f>IF('Indicator Date hidden'!BT145="x","x",BS$2-'Indicator Date hidden'!BT145)</f>
        <v>#REF!</v>
      </c>
      <c r="BT144" s="129" t="e">
        <f>IF('Indicator Date hidden'!BU145="x","x",BT$2-'Indicator Date hidden'!BU145)</f>
        <v>#REF!</v>
      </c>
      <c r="BU144" s="129" t="e">
        <f>IF('Indicator Date hidden'!BV145="x","x",BU$2-'Indicator Date hidden'!BV145)</f>
        <v>#REF!</v>
      </c>
      <c r="BV144" s="129" t="e">
        <f>IF('Indicator Date hidden'!BW145="x","x",BV$2-'Indicator Date hidden'!BW145)</f>
        <v>#REF!</v>
      </c>
      <c r="BW144" s="129" t="e">
        <f>IF('Indicator Date hidden'!BX145="x","x",BW$2-'Indicator Date hidden'!BX145)</f>
        <v>#REF!</v>
      </c>
      <c r="BX144" s="129" t="e">
        <f>IF('Indicator Date hidden'!BY145="x","x",BX$2-'Indicator Date hidden'!BY145)</f>
        <v>#REF!</v>
      </c>
      <c r="BY144" s="5" t="e">
        <f t="shared" si="20"/>
        <v>#REF!</v>
      </c>
      <c r="BZ144" s="130" t="e">
        <f t="shared" si="21"/>
        <v>#REF!</v>
      </c>
      <c r="CA144" s="5">
        <f t="shared" si="22"/>
        <v>0</v>
      </c>
      <c r="CB144" s="130" t="e">
        <f t="shared" si="23"/>
        <v>#REF!</v>
      </c>
      <c r="CC144" s="133" t="e">
        <f t="shared" si="24"/>
        <v>#REF!</v>
      </c>
    </row>
    <row r="145" spans="1:81" x14ac:dyDescent="0.25">
      <c r="A145" t="s">
        <v>263</v>
      </c>
      <c r="B145" s="129" t="e">
        <f>IF('Indicator Date hidden'!C146="x","x",B$2-'Indicator Date hidden'!C146)</f>
        <v>#REF!</v>
      </c>
      <c r="C145" s="129" t="e">
        <f>IF('Indicator Date hidden'!D146="x","x",C$2-'Indicator Date hidden'!D146)</f>
        <v>#REF!</v>
      </c>
      <c r="D145" s="129" t="e">
        <f>IF('Indicator Date hidden'!E146="x","x",D$2-'Indicator Date hidden'!E146)</f>
        <v>#REF!</v>
      </c>
      <c r="E145" s="129" t="e">
        <f>IF('Indicator Date hidden'!F146="x","x",E$2-'Indicator Date hidden'!F146)</f>
        <v>#REF!</v>
      </c>
      <c r="F145" s="129" t="e">
        <f>IF('Indicator Date hidden'!G146="x","x",F$2-'Indicator Date hidden'!G146)</f>
        <v>#REF!</v>
      </c>
      <c r="G145" s="129" t="e">
        <f>IF('Indicator Date hidden'!H146="x","x",G$2-'Indicator Date hidden'!H146)</f>
        <v>#REF!</v>
      </c>
      <c r="H145" s="129" t="e">
        <f>IF('Indicator Date hidden'!I146="x","x",H$2-'Indicator Date hidden'!I146)</f>
        <v>#REF!</v>
      </c>
      <c r="I145" s="129" t="e">
        <f>IF('Indicator Date hidden'!J146="x","x",I$2-'Indicator Date hidden'!J146)</f>
        <v>#REF!</v>
      </c>
      <c r="J145" s="129" t="e">
        <f>IF('Indicator Date hidden'!K146="x","x",J$2-'Indicator Date hidden'!K146)</f>
        <v>#REF!</v>
      </c>
      <c r="K145" s="129" t="e">
        <f>IF('Indicator Date hidden'!L146="x","x",K$2-'Indicator Date hidden'!L146)</f>
        <v>#REF!</v>
      </c>
      <c r="L145" s="129" t="e">
        <f>IF('Indicator Date hidden'!M146="x","x",L$2-'Indicator Date hidden'!M146)</f>
        <v>#REF!</v>
      </c>
      <c r="M145" s="129" t="e">
        <f>IF('Indicator Date hidden'!N146="x","x",M$2-'Indicator Date hidden'!N146)</f>
        <v>#REF!</v>
      </c>
      <c r="N145" s="129" t="e">
        <f>IF('Indicator Date hidden'!O146="x","x",N$2-'Indicator Date hidden'!O146)</f>
        <v>#REF!</v>
      </c>
      <c r="O145" s="129" t="e">
        <f>IF('Indicator Date hidden'!P146="x","x",O$2-'Indicator Date hidden'!P146)</f>
        <v>#REF!</v>
      </c>
      <c r="P145" s="129" t="e">
        <f>IF('Indicator Date hidden'!Q146="x","x",P$2-'Indicator Date hidden'!Q146)</f>
        <v>#REF!</v>
      </c>
      <c r="Q145" s="129" t="e">
        <f>IF('Indicator Date hidden'!R146="x","x",Q$2-'Indicator Date hidden'!R146)</f>
        <v>#REF!</v>
      </c>
      <c r="R145" s="129" t="e">
        <f>IF('Indicator Date hidden'!S146="x","x",R$2-'Indicator Date hidden'!S146)</f>
        <v>#REF!</v>
      </c>
      <c r="S145" s="129" t="e">
        <f>IF('Indicator Date hidden'!T146="x","x",S$2-'Indicator Date hidden'!T146)</f>
        <v>#REF!</v>
      </c>
      <c r="T145" s="129" t="e">
        <f>IF('Indicator Date hidden'!U146="x","x",T$2-'Indicator Date hidden'!U146)</f>
        <v>#REF!</v>
      </c>
      <c r="U145" s="129" t="e">
        <f>IF('Indicator Date hidden'!V146="x","x",U$2-'Indicator Date hidden'!V146)</f>
        <v>#REF!</v>
      </c>
      <c r="V145" s="129" t="e">
        <f>IF('Indicator Date hidden'!W146="x","x",V$2-'Indicator Date hidden'!W146)</f>
        <v>#REF!</v>
      </c>
      <c r="W145" s="129" t="e">
        <f>IF('Indicator Date hidden'!X146="x","x",W$2-'Indicator Date hidden'!X146)</f>
        <v>#REF!</v>
      </c>
      <c r="X145" s="129" t="e">
        <f>IF('Indicator Date hidden'!Y146="x","x",X$2-'Indicator Date hidden'!Y146)</f>
        <v>#REF!</v>
      </c>
      <c r="Y145" s="129" t="e">
        <f>IF('Indicator Date hidden'!Z146="x","x",Y$2-'Indicator Date hidden'!Z146)</f>
        <v>#REF!</v>
      </c>
      <c r="Z145" s="129" t="e">
        <f>IF('Indicator Date hidden'!AA146="x","x",Z$2-'Indicator Date hidden'!AA146)</f>
        <v>#REF!</v>
      </c>
      <c r="AA145" s="129" t="e">
        <f>IF('Indicator Date hidden'!AB146="x","x",AA$2-'Indicator Date hidden'!AB146)</f>
        <v>#REF!</v>
      </c>
      <c r="AB145" s="129" t="e">
        <f>IF('Indicator Date hidden'!AC146="x","x",AB$2-'Indicator Date hidden'!AC146)</f>
        <v>#REF!</v>
      </c>
      <c r="AC145" s="129" t="e">
        <f>IF('Indicator Date hidden'!AD146="x","x",AC$2-'Indicator Date hidden'!AD146)</f>
        <v>#REF!</v>
      </c>
      <c r="AD145" s="129" t="e">
        <f>IF('Indicator Date hidden'!AE146="x","x",AD$2-'Indicator Date hidden'!AE146)</f>
        <v>#REF!</v>
      </c>
      <c r="AE145" s="129" t="e">
        <f>IF('Indicator Date hidden'!AF146="x","x",AE$2-'Indicator Date hidden'!AF146)</f>
        <v>#REF!</v>
      </c>
      <c r="AF145" s="129" t="e">
        <f>IF('Indicator Date hidden'!AG146="x","x",AF$2-'Indicator Date hidden'!AG146)</f>
        <v>#REF!</v>
      </c>
      <c r="AG145" s="129" t="e">
        <f>IF('Indicator Date hidden'!AH146="x","x",AG$2-'Indicator Date hidden'!AH146)</f>
        <v>#REF!</v>
      </c>
      <c r="AH145" s="129" t="e">
        <f>IF('Indicator Date hidden'!AI146="x","x",AH$2-'Indicator Date hidden'!AI146)</f>
        <v>#REF!</v>
      </c>
      <c r="AI145" s="129" t="e">
        <f>IF('Indicator Date hidden'!AJ146="x","x",AI$2-'Indicator Date hidden'!AJ146)</f>
        <v>#REF!</v>
      </c>
      <c r="AJ145" s="129" t="e">
        <f>IF('Indicator Date hidden'!AK146="x","x",AJ$2-'Indicator Date hidden'!AK146)</f>
        <v>#REF!</v>
      </c>
      <c r="AK145" s="129" t="e">
        <f>IF('Indicator Date hidden'!AL146="x","x",AK$2-'Indicator Date hidden'!AL146)</f>
        <v>#REF!</v>
      </c>
      <c r="AL145" s="129" t="e">
        <f>IF('Indicator Date hidden'!AM146="x","x",AL$2-'Indicator Date hidden'!AM146)</f>
        <v>#REF!</v>
      </c>
      <c r="AM145" s="129" t="e">
        <f>IF('Indicator Date hidden'!AN146="x","x",AM$2-'Indicator Date hidden'!AN146)</f>
        <v>#REF!</v>
      </c>
      <c r="AN145" s="129" t="e">
        <f>IF('Indicator Date hidden'!AO146="x","x",AN$2-'Indicator Date hidden'!AO146)</f>
        <v>#REF!</v>
      </c>
      <c r="AO145" s="129" t="e">
        <f>IF('Indicator Date hidden'!AP146="x","x",AO$2-'Indicator Date hidden'!AP146)</f>
        <v>#REF!</v>
      </c>
      <c r="AP145" s="129" t="e">
        <f>IF('Indicator Date hidden'!AQ146="x","x",AP$2-'Indicator Date hidden'!AQ146)</f>
        <v>#REF!</v>
      </c>
      <c r="AQ145" s="129" t="e">
        <f>IF('Indicator Date hidden'!AR146="x","x",AQ$2-'Indicator Date hidden'!AR146)</f>
        <v>#REF!</v>
      </c>
      <c r="AR145" s="129" t="e">
        <f>IF('Indicator Date hidden'!AS146="x","x",AR$2-'Indicator Date hidden'!AS146)</f>
        <v>#REF!</v>
      </c>
      <c r="AS145" s="129" t="e">
        <f>IF('Indicator Date hidden'!AT146="x","x",AS$2-'Indicator Date hidden'!AT146)</f>
        <v>#REF!</v>
      </c>
      <c r="AT145" s="129" t="e">
        <f>IF('Indicator Date hidden'!AU146="x","x",AT$2-'Indicator Date hidden'!AU146)</f>
        <v>#REF!</v>
      </c>
      <c r="AU145" s="129" t="e">
        <f>IF('Indicator Date hidden'!AV146="x","x",AU$2-'Indicator Date hidden'!AV146)</f>
        <v>#REF!</v>
      </c>
      <c r="AV145" s="129" t="e">
        <f>IF('Indicator Date hidden'!AW146="x","x",AV$2-'Indicator Date hidden'!AW146)</f>
        <v>#REF!</v>
      </c>
      <c r="AW145" s="129" t="e">
        <f>IF('Indicator Date hidden'!AX146="x","x",AW$2-'Indicator Date hidden'!AX146)</f>
        <v>#REF!</v>
      </c>
      <c r="AX145" s="129" t="e">
        <f>IF('Indicator Date hidden'!AY146="x","x",AX$2-'Indicator Date hidden'!AY146)</f>
        <v>#REF!</v>
      </c>
      <c r="AY145" s="129" t="e">
        <f>IF('Indicator Date hidden'!AZ146="x","x",AY$2-'Indicator Date hidden'!AZ146)</f>
        <v>#REF!</v>
      </c>
      <c r="AZ145" s="129" t="e">
        <f>IF('Indicator Date hidden'!BA146="x","x",AZ$2-'Indicator Date hidden'!BA146)</f>
        <v>#REF!</v>
      </c>
      <c r="BA145" s="129" t="e">
        <f>IF('Indicator Date hidden'!BB146="x","x",BA$2-'Indicator Date hidden'!BB146)</f>
        <v>#REF!</v>
      </c>
      <c r="BB145" s="129" t="e">
        <f>IF('Indicator Date hidden'!BC146="x","x",BB$2-'Indicator Date hidden'!BC146)</f>
        <v>#REF!</v>
      </c>
      <c r="BC145" s="129" t="e">
        <f>IF('Indicator Date hidden'!BD146="x","x",BC$2-'Indicator Date hidden'!BD146)</f>
        <v>#REF!</v>
      </c>
      <c r="BD145" s="129" t="e">
        <f>IF('Indicator Date hidden'!BE146="x","x",BD$2-'Indicator Date hidden'!BE146)</f>
        <v>#REF!</v>
      </c>
      <c r="BE145" s="129" t="e">
        <f>IF('Indicator Date hidden'!BF146="x","x",BE$2-'Indicator Date hidden'!BF146)</f>
        <v>#REF!</v>
      </c>
      <c r="BF145" s="129" t="e">
        <f>IF('Indicator Date hidden'!BG146="x","x",BF$2-'Indicator Date hidden'!BG146)</f>
        <v>#REF!</v>
      </c>
      <c r="BG145" s="129" t="e">
        <f>IF('Indicator Date hidden'!BH146="x","x",BG$2-'Indicator Date hidden'!BH146)</f>
        <v>#REF!</v>
      </c>
      <c r="BH145" s="129" t="e">
        <f>IF('Indicator Date hidden'!BI146="x","x",BH$2-'Indicator Date hidden'!BI146)</f>
        <v>#REF!</v>
      </c>
      <c r="BI145" s="129" t="e">
        <f>IF('Indicator Date hidden'!BJ146="x","x",BI$2-'Indicator Date hidden'!BJ146)</f>
        <v>#REF!</v>
      </c>
      <c r="BJ145" s="129" t="e">
        <f>IF('Indicator Date hidden'!BK146="x","x",BJ$2-'Indicator Date hidden'!BK146)</f>
        <v>#REF!</v>
      </c>
      <c r="BK145" s="129" t="e">
        <f>IF('Indicator Date hidden'!BL146="x","x",BK$2-'Indicator Date hidden'!BL146)</f>
        <v>#REF!</v>
      </c>
      <c r="BL145" s="129" t="e">
        <f>IF('Indicator Date hidden'!BM146="x","x",BL$2-'Indicator Date hidden'!BM146)</f>
        <v>#REF!</v>
      </c>
      <c r="BM145" s="129" t="e">
        <f>IF('Indicator Date hidden'!BN146="x","x",BM$2-'Indicator Date hidden'!BN146)</f>
        <v>#REF!</v>
      </c>
      <c r="BN145" s="129" t="e">
        <f>IF('Indicator Date hidden'!BO146="x","x",BN$2-'Indicator Date hidden'!BO146)</f>
        <v>#REF!</v>
      </c>
      <c r="BO145" s="129" t="e">
        <f>IF('Indicator Date hidden'!BP146="x","x",BO$2-'Indicator Date hidden'!BP146)</f>
        <v>#REF!</v>
      </c>
      <c r="BP145" s="129" t="e">
        <f>IF('Indicator Date hidden'!BQ146="x","x",BP$2-'Indicator Date hidden'!BQ146)</f>
        <v>#REF!</v>
      </c>
      <c r="BQ145" s="129" t="e">
        <f>IF('Indicator Date hidden'!BR146="x","x",BQ$2-'Indicator Date hidden'!BR146)</f>
        <v>#REF!</v>
      </c>
      <c r="BR145" s="129" t="e">
        <f>IF('Indicator Date hidden'!BS146="x","x",BR$2-'Indicator Date hidden'!BS146)</f>
        <v>#REF!</v>
      </c>
      <c r="BS145" s="129" t="e">
        <f>IF('Indicator Date hidden'!BT146="x","x",BS$2-'Indicator Date hidden'!BT146)</f>
        <v>#REF!</v>
      </c>
      <c r="BT145" s="129" t="e">
        <f>IF('Indicator Date hidden'!BU146="x","x",BT$2-'Indicator Date hidden'!BU146)</f>
        <v>#REF!</v>
      </c>
      <c r="BU145" s="129" t="e">
        <f>IF('Indicator Date hidden'!BV146="x","x",BU$2-'Indicator Date hidden'!BV146)</f>
        <v>#REF!</v>
      </c>
      <c r="BV145" s="129" t="e">
        <f>IF('Indicator Date hidden'!BW146="x","x",BV$2-'Indicator Date hidden'!BW146)</f>
        <v>#REF!</v>
      </c>
      <c r="BW145" s="129" t="e">
        <f>IF('Indicator Date hidden'!BX146="x","x",BW$2-'Indicator Date hidden'!BX146)</f>
        <v>#REF!</v>
      </c>
      <c r="BX145" s="129" t="e">
        <f>IF('Indicator Date hidden'!BY146="x","x",BX$2-'Indicator Date hidden'!BY146)</f>
        <v>#REF!</v>
      </c>
      <c r="BY145" s="5" t="e">
        <f t="shared" si="20"/>
        <v>#REF!</v>
      </c>
      <c r="BZ145" s="130" t="e">
        <f t="shared" si="21"/>
        <v>#REF!</v>
      </c>
      <c r="CA145" s="5">
        <f t="shared" si="22"/>
        <v>0</v>
      </c>
      <c r="CB145" s="130" t="e">
        <f t="shared" si="23"/>
        <v>#REF!</v>
      </c>
      <c r="CC145" s="133" t="e">
        <f t="shared" si="24"/>
        <v>#REF!</v>
      </c>
    </row>
    <row r="146" spans="1:81" x14ac:dyDescent="0.25">
      <c r="A146" t="s">
        <v>265</v>
      </c>
      <c r="B146" s="129" t="e">
        <f>IF('Indicator Date hidden'!C147="x","x",B$2-'Indicator Date hidden'!C147)</f>
        <v>#REF!</v>
      </c>
      <c r="C146" s="129" t="e">
        <f>IF('Indicator Date hidden'!D147="x","x",C$2-'Indicator Date hidden'!D147)</f>
        <v>#REF!</v>
      </c>
      <c r="D146" s="129" t="e">
        <f>IF('Indicator Date hidden'!E147="x","x",D$2-'Indicator Date hidden'!E147)</f>
        <v>#REF!</v>
      </c>
      <c r="E146" s="129" t="e">
        <f>IF('Indicator Date hidden'!F147="x","x",E$2-'Indicator Date hidden'!F147)</f>
        <v>#REF!</v>
      </c>
      <c r="F146" s="129" t="e">
        <f>IF('Indicator Date hidden'!G147="x","x",F$2-'Indicator Date hidden'!G147)</f>
        <v>#REF!</v>
      </c>
      <c r="G146" s="129" t="e">
        <f>IF('Indicator Date hidden'!H147="x","x",G$2-'Indicator Date hidden'!H147)</f>
        <v>#REF!</v>
      </c>
      <c r="H146" s="129" t="e">
        <f>IF('Indicator Date hidden'!I147="x","x",H$2-'Indicator Date hidden'!I147)</f>
        <v>#REF!</v>
      </c>
      <c r="I146" s="129" t="e">
        <f>IF('Indicator Date hidden'!J147="x","x",I$2-'Indicator Date hidden'!J147)</f>
        <v>#REF!</v>
      </c>
      <c r="J146" s="129" t="e">
        <f>IF('Indicator Date hidden'!K147="x","x",J$2-'Indicator Date hidden'!K147)</f>
        <v>#REF!</v>
      </c>
      <c r="K146" s="129" t="e">
        <f>IF('Indicator Date hidden'!L147="x","x",K$2-'Indicator Date hidden'!L147)</f>
        <v>#REF!</v>
      </c>
      <c r="L146" s="129" t="e">
        <f>IF('Indicator Date hidden'!M147="x","x",L$2-'Indicator Date hidden'!M147)</f>
        <v>#REF!</v>
      </c>
      <c r="M146" s="129" t="e">
        <f>IF('Indicator Date hidden'!N147="x","x",M$2-'Indicator Date hidden'!N147)</f>
        <v>#REF!</v>
      </c>
      <c r="N146" s="129" t="e">
        <f>IF('Indicator Date hidden'!O147="x","x",N$2-'Indicator Date hidden'!O147)</f>
        <v>#REF!</v>
      </c>
      <c r="O146" s="129" t="e">
        <f>IF('Indicator Date hidden'!P147="x","x",O$2-'Indicator Date hidden'!P147)</f>
        <v>#REF!</v>
      </c>
      <c r="P146" s="129" t="e">
        <f>IF('Indicator Date hidden'!Q147="x","x",P$2-'Indicator Date hidden'!Q147)</f>
        <v>#REF!</v>
      </c>
      <c r="Q146" s="129" t="e">
        <f>IF('Indicator Date hidden'!R147="x","x",Q$2-'Indicator Date hidden'!R147)</f>
        <v>#REF!</v>
      </c>
      <c r="R146" s="129" t="e">
        <f>IF('Indicator Date hidden'!S147="x","x",R$2-'Indicator Date hidden'!S147)</f>
        <v>#REF!</v>
      </c>
      <c r="S146" s="129" t="e">
        <f>IF('Indicator Date hidden'!T147="x","x",S$2-'Indicator Date hidden'!T147)</f>
        <v>#REF!</v>
      </c>
      <c r="T146" s="129" t="e">
        <f>IF('Indicator Date hidden'!U147="x","x",T$2-'Indicator Date hidden'!U147)</f>
        <v>#REF!</v>
      </c>
      <c r="U146" s="129" t="e">
        <f>IF('Indicator Date hidden'!V147="x","x",U$2-'Indicator Date hidden'!V147)</f>
        <v>#REF!</v>
      </c>
      <c r="V146" s="129" t="e">
        <f>IF('Indicator Date hidden'!W147="x","x",V$2-'Indicator Date hidden'!W147)</f>
        <v>#REF!</v>
      </c>
      <c r="W146" s="129" t="e">
        <f>IF('Indicator Date hidden'!X147="x","x",W$2-'Indicator Date hidden'!X147)</f>
        <v>#REF!</v>
      </c>
      <c r="X146" s="129" t="e">
        <f>IF('Indicator Date hidden'!Y147="x","x",X$2-'Indicator Date hidden'!Y147)</f>
        <v>#REF!</v>
      </c>
      <c r="Y146" s="129" t="e">
        <f>IF('Indicator Date hidden'!Z147="x","x",Y$2-'Indicator Date hidden'!Z147)</f>
        <v>#REF!</v>
      </c>
      <c r="Z146" s="129" t="e">
        <f>IF('Indicator Date hidden'!AA147="x","x",Z$2-'Indicator Date hidden'!AA147)</f>
        <v>#REF!</v>
      </c>
      <c r="AA146" s="129" t="e">
        <f>IF('Indicator Date hidden'!AB147="x","x",AA$2-'Indicator Date hidden'!AB147)</f>
        <v>#REF!</v>
      </c>
      <c r="AB146" s="129" t="e">
        <f>IF('Indicator Date hidden'!AC147="x","x",AB$2-'Indicator Date hidden'!AC147)</f>
        <v>#REF!</v>
      </c>
      <c r="AC146" s="129" t="e">
        <f>IF('Indicator Date hidden'!AD147="x","x",AC$2-'Indicator Date hidden'!AD147)</f>
        <v>#REF!</v>
      </c>
      <c r="AD146" s="129" t="e">
        <f>IF('Indicator Date hidden'!AE147="x","x",AD$2-'Indicator Date hidden'!AE147)</f>
        <v>#REF!</v>
      </c>
      <c r="AE146" s="129" t="e">
        <f>IF('Indicator Date hidden'!AF147="x","x",AE$2-'Indicator Date hidden'!AF147)</f>
        <v>#REF!</v>
      </c>
      <c r="AF146" s="129" t="e">
        <f>IF('Indicator Date hidden'!AG147="x","x",AF$2-'Indicator Date hidden'!AG147)</f>
        <v>#REF!</v>
      </c>
      <c r="AG146" s="129" t="e">
        <f>IF('Indicator Date hidden'!AH147="x","x",AG$2-'Indicator Date hidden'!AH147)</f>
        <v>#REF!</v>
      </c>
      <c r="AH146" s="129" t="e">
        <f>IF('Indicator Date hidden'!AI147="x","x",AH$2-'Indicator Date hidden'!AI147)</f>
        <v>#REF!</v>
      </c>
      <c r="AI146" s="129" t="e">
        <f>IF('Indicator Date hidden'!AJ147="x","x",AI$2-'Indicator Date hidden'!AJ147)</f>
        <v>#REF!</v>
      </c>
      <c r="AJ146" s="129" t="e">
        <f>IF('Indicator Date hidden'!AK147="x","x",AJ$2-'Indicator Date hidden'!AK147)</f>
        <v>#REF!</v>
      </c>
      <c r="AK146" s="129" t="e">
        <f>IF('Indicator Date hidden'!AL147="x","x",AK$2-'Indicator Date hidden'!AL147)</f>
        <v>#REF!</v>
      </c>
      <c r="AL146" s="129" t="e">
        <f>IF('Indicator Date hidden'!AM147="x","x",AL$2-'Indicator Date hidden'!AM147)</f>
        <v>#REF!</v>
      </c>
      <c r="AM146" s="129" t="e">
        <f>IF('Indicator Date hidden'!AN147="x","x",AM$2-'Indicator Date hidden'!AN147)</f>
        <v>#REF!</v>
      </c>
      <c r="AN146" s="129" t="e">
        <f>IF('Indicator Date hidden'!AO147="x","x",AN$2-'Indicator Date hidden'!AO147)</f>
        <v>#REF!</v>
      </c>
      <c r="AO146" s="129" t="e">
        <f>IF('Indicator Date hidden'!AP147="x","x",AO$2-'Indicator Date hidden'!AP147)</f>
        <v>#REF!</v>
      </c>
      <c r="AP146" s="129" t="e">
        <f>IF('Indicator Date hidden'!AQ147="x","x",AP$2-'Indicator Date hidden'!AQ147)</f>
        <v>#REF!</v>
      </c>
      <c r="AQ146" s="129" t="e">
        <f>IF('Indicator Date hidden'!AR147="x","x",AQ$2-'Indicator Date hidden'!AR147)</f>
        <v>#REF!</v>
      </c>
      <c r="AR146" s="129" t="e">
        <f>IF('Indicator Date hidden'!AS147="x","x",AR$2-'Indicator Date hidden'!AS147)</f>
        <v>#REF!</v>
      </c>
      <c r="AS146" s="129" t="e">
        <f>IF('Indicator Date hidden'!AT147="x","x",AS$2-'Indicator Date hidden'!AT147)</f>
        <v>#REF!</v>
      </c>
      <c r="AT146" s="129" t="e">
        <f>IF('Indicator Date hidden'!AU147="x","x",AT$2-'Indicator Date hidden'!AU147)</f>
        <v>#REF!</v>
      </c>
      <c r="AU146" s="129" t="e">
        <f>IF('Indicator Date hidden'!AV147="x","x",AU$2-'Indicator Date hidden'!AV147)</f>
        <v>#REF!</v>
      </c>
      <c r="AV146" s="129" t="e">
        <f>IF('Indicator Date hidden'!AW147="x","x",AV$2-'Indicator Date hidden'!AW147)</f>
        <v>#REF!</v>
      </c>
      <c r="AW146" s="129" t="e">
        <f>IF('Indicator Date hidden'!AX147="x","x",AW$2-'Indicator Date hidden'!AX147)</f>
        <v>#REF!</v>
      </c>
      <c r="AX146" s="129" t="e">
        <f>IF('Indicator Date hidden'!AY147="x","x",AX$2-'Indicator Date hidden'!AY147)</f>
        <v>#REF!</v>
      </c>
      <c r="AY146" s="129" t="e">
        <f>IF('Indicator Date hidden'!AZ147="x","x",AY$2-'Indicator Date hidden'!AZ147)</f>
        <v>#REF!</v>
      </c>
      <c r="AZ146" s="129" t="e">
        <f>IF('Indicator Date hidden'!BA147="x","x",AZ$2-'Indicator Date hidden'!BA147)</f>
        <v>#REF!</v>
      </c>
      <c r="BA146" s="129" t="e">
        <f>IF('Indicator Date hidden'!BB147="x","x",BA$2-'Indicator Date hidden'!BB147)</f>
        <v>#REF!</v>
      </c>
      <c r="BB146" s="129" t="e">
        <f>IF('Indicator Date hidden'!BC147="x","x",BB$2-'Indicator Date hidden'!BC147)</f>
        <v>#REF!</v>
      </c>
      <c r="BC146" s="129" t="e">
        <f>IF('Indicator Date hidden'!BD147="x","x",BC$2-'Indicator Date hidden'!BD147)</f>
        <v>#REF!</v>
      </c>
      <c r="BD146" s="129" t="e">
        <f>IF('Indicator Date hidden'!BE147="x","x",BD$2-'Indicator Date hidden'!BE147)</f>
        <v>#REF!</v>
      </c>
      <c r="BE146" s="129" t="e">
        <f>IF('Indicator Date hidden'!BF147="x","x",BE$2-'Indicator Date hidden'!BF147)</f>
        <v>#REF!</v>
      </c>
      <c r="BF146" s="129" t="e">
        <f>IF('Indicator Date hidden'!BG147="x","x",BF$2-'Indicator Date hidden'!BG147)</f>
        <v>#REF!</v>
      </c>
      <c r="BG146" s="129" t="e">
        <f>IF('Indicator Date hidden'!BH147="x","x",BG$2-'Indicator Date hidden'!BH147)</f>
        <v>#REF!</v>
      </c>
      <c r="BH146" s="129" t="e">
        <f>IF('Indicator Date hidden'!BI147="x","x",BH$2-'Indicator Date hidden'!BI147)</f>
        <v>#REF!</v>
      </c>
      <c r="BI146" s="129" t="e">
        <f>IF('Indicator Date hidden'!BJ147="x","x",BI$2-'Indicator Date hidden'!BJ147)</f>
        <v>#REF!</v>
      </c>
      <c r="BJ146" s="129" t="e">
        <f>IF('Indicator Date hidden'!BK147="x","x",BJ$2-'Indicator Date hidden'!BK147)</f>
        <v>#REF!</v>
      </c>
      <c r="BK146" s="129" t="e">
        <f>IF('Indicator Date hidden'!BL147="x","x",BK$2-'Indicator Date hidden'!BL147)</f>
        <v>#REF!</v>
      </c>
      <c r="BL146" s="129" t="e">
        <f>IF('Indicator Date hidden'!BM147="x","x",BL$2-'Indicator Date hidden'!BM147)</f>
        <v>#REF!</v>
      </c>
      <c r="BM146" s="129" t="e">
        <f>IF('Indicator Date hidden'!BN147="x","x",BM$2-'Indicator Date hidden'!BN147)</f>
        <v>#REF!</v>
      </c>
      <c r="BN146" s="129" t="e">
        <f>IF('Indicator Date hidden'!BO147="x","x",BN$2-'Indicator Date hidden'!BO147)</f>
        <v>#REF!</v>
      </c>
      <c r="BO146" s="129" t="e">
        <f>IF('Indicator Date hidden'!BP147="x","x",BO$2-'Indicator Date hidden'!BP147)</f>
        <v>#REF!</v>
      </c>
      <c r="BP146" s="129" t="e">
        <f>IF('Indicator Date hidden'!BQ147="x","x",BP$2-'Indicator Date hidden'!BQ147)</f>
        <v>#REF!</v>
      </c>
      <c r="BQ146" s="129" t="e">
        <f>IF('Indicator Date hidden'!BR147="x","x",BQ$2-'Indicator Date hidden'!BR147)</f>
        <v>#REF!</v>
      </c>
      <c r="BR146" s="129" t="e">
        <f>IF('Indicator Date hidden'!BS147="x","x",BR$2-'Indicator Date hidden'!BS147)</f>
        <v>#REF!</v>
      </c>
      <c r="BS146" s="129" t="e">
        <f>IF('Indicator Date hidden'!BT147="x","x",BS$2-'Indicator Date hidden'!BT147)</f>
        <v>#REF!</v>
      </c>
      <c r="BT146" s="129" t="e">
        <f>IF('Indicator Date hidden'!BU147="x","x",BT$2-'Indicator Date hidden'!BU147)</f>
        <v>#REF!</v>
      </c>
      <c r="BU146" s="129" t="e">
        <f>IF('Indicator Date hidden'!BV147="x","x",BU$2-'Indicator Date hidden'!BV147)</f>
        <v>#REF!</v>
      </c>
      <c r="BV146" s="129" t="e">
        <f>IF('Indicator Date hidden'!BW147="x","x",BV$2-'Indicator Date hidden'!BW147)</f>
        <v>#REF!</v>
      </c>
      <c r="BW146" s="129" t="e">
        <f>IF('Indicator Date hidden'!BX147="x","x",BW$2-'Indicator Date hidden'!BX147)</f>
        <v>#REF!</v>
      </c>
      <c r="BX146" s="129" t="e">
        <f>IF('Indicator Date hidden'!BY147="x","x",BX$2-'Indicator Date hidden'!BY147)</f>
        <v>#REF!</v>
      </c>
      <c r="BY146" s="5" t="e">
        <f t="shared" si="20"/>
        <v>#REF!</v>
      </c>
      <c r="BZ146" s="130" t="e">
        <f t="shared" si="21"/>
        <v>#REF!</v>
      </c>
      <c r="CA146" s="5">
        <f t="shared" si="22"/>
        <v>0</v>
      </c>
      <c r="CB146" s="130" t="e">
        <f t="shared" si="23"/>
        <v>#REF!</v>
      </c>
      <c r="CC146" s="133" t="e">
        <f t="shared" si="24"/>
        <v>#REF!</v>
      </c>
    </row>
    <row r="147" spans="1:81" x14ac:dyDescent="0.25">
      <c r="A147" t="s">
        <v>267</v>
      </c>
      <c r="B147" s="129" t="e">
        <f>IF('Indicator Date hidden'!C148="x","x",B$2-'Indicator Date hidden'!C148)</f>
        <v>#REF!</v>
      </c>
      <c r="C147" s="129" t="e">
        <f>IF('Indicator Date hidden'!D148="x","x",C$2-'Indicator Date hidden'!D148)</f>
        <v>#REF!</v>
      </c>
      <c r="D147" s="129" t="e">
        <f>IF('Indicator Date hidden'!E148="x","x",D$2-'Indicator Date hidden'!E148)</f>
        <v>#REF!</v>
      </c>
      <c r="E147" s="129" t="e">
        <f>IF('Indicator Date hidden'!F148="x","x",E$2-'Indicator Date hidden'!F148)</f>
        <v>#REF!</v>
      </c>
      <c r="F147" s="129" t="e">
        <f>IF('Indicator Date hidden'!G148="x","x",F$2-'Indicator Date hidden'!G148)</f>
        <v>#REF!</v>
      </c>
      <c r="G147" s="129" t="e">
        <f>IF('Indicator Date hidden'!H148="x","x",G$2-'Indicator Date hidden'!H148)</f>
        <v>#REF!</v>
      </c>
      <c r="H147" s="129" t="e">
        <f>IF('Indicator Date hidden'!I148="x","x",H$2-'Indicator Date hidden'!I148)</f>
        <v>#REF!</v>
      </c>
      <c r="I147" s="129" t="e">
        <f>IF('Indicator Date hidden'!J148="x","x",I$2-'Indicator Date hidden'!J148)</f>
        <v>#REF!</v>
      </c>
      <c r="J147" s="129" t="e">
        <f>IF('Indicator Date hidden'!K148="x","x",J$2-'Indicator Date hidden'!K148)</f>
        <v>#REF!</v>
      </c>
      <c r="K147" s="129" t="e">
        <f>IF('Indicator Date hidden'!L148="x","x",K$2-'Indicator Date hidden'!L148)</f>
        <v>#REF!</v>
      </c>
      <c r="L147" s="129" t="e">
        <f>IF('Indicator Date hidden'!M148="x","x",L$2-'Indicator Date hidden'!M148)</f>
        <v>#REF!</v>
      </c>
      <c r="M147" s="129" t="e">
        <f>IF('Indicator Date hidden'!N148="x","x",M$2-'Indicator Date hidden'!N148)</f>
        <v>#REF!</v>
      </c>
      <c r="N147" s="129" t="e">
        <f>IF('Indicator Date hidden'!O148="x","x",N$2-'Indicator Date hidden'!O148)</f>
        <v>#REF!</v>
      </c>
      <c r="O147" s="129" t="e">
        <f>IF('Indicator Date hidden'!P148="x","x",O$2-'Indicator Date hidden'!P148)</f>
        <v>#REF!</v>
      </c>
      <c r="P147" s="129" t="e">
        <f>IF('Indicator Date hidden'!Q148="x","x",P$2-'Indicator Date hidden'!Q148)</f>
        <v>#REF!</v>
      </c>
      <c r="Q147" s="129" t="e">
        <f>IF('Indicator Date hidden'!R148="x","x",Q$2-'Indicator Date hidden'!R148)</f>
        <v>#REF!</v>
      </c>
      <c r="R147" s="129" t="e">
        <f>IF('Indicator Date hidden'!S148="x","x",R$2-'Indicator Date hidden'!S148)</f>
        <v>#REF!</v>
      </c>
      <c r="S147" s="129" t="e">
        <f>IF('Indicator Date hidden'!T148="x","x",S$2-'Indicator Date hidden'!T148)</f>
        <v>#REF!</v>
      </c>
      <c r="T147" s="129" t="e">
        <f>IF('Indicator Date hidden'!U148="x","x",T$2-'Indicator Date hidden'!U148)</f>
        <v>#REF!</v>
      </c>
      <c r="U147" s="129" t="e">
        <f>IF('Indicator Date hidden'!V148="x","x",U$2-'Indicator Date hidden'!V148)</f>
        <v>#REF!</v>
      </c>
      <c r="V147" s="129" t="e">
        <f>IF('Indicator Date hidden'!W148="x","x",V$2-'Indicator Date hidden'!W148)</f>
        <v>#REF!</v>
      </c>
      <c r="W147" s="129" t="e">
        <f>IF('Indicator Date hidden'!X148="x","x",W$2-'Indicator Date hidden'!X148)</f>
        <v>#REF!</v>
      </c>
      <c r="X147" s="129" t="e">
        <f>IF('Indicator Date hidden'!Y148="x","x",X$2-'Indicator Date hidden'!Y148)</f>
        <v>#REF!</v>
      </c>
      <c r="Y147" s="129" t="e">
        <f>IF('Indicator Date hidden'!Z148="x","x",Y$2-'Indicator Date hidden'!Z148)</f>
        <v>#REF!</v>
      </c>
      <c r="Z147" s="129" t="e">
        <f>IF('Indicator Date hidden'!AA148="x","x",Z$2-'Indicator Date hidden'!AA148)</f>
        <v>#REF!</v>
      </c>
      <c r="AA147" s="129" t="e">
        <f>IF('Indicator Date hidden'!AB148="x","x",AA$2-'Indicator Date hidden'!AB148)</f>
        <v>#REF!</v>
      </c>
      <c r="AB147" s="129" t="e">
        <f>IF('Indicator Date hidden'!AC148="x","x",AB$2-'Indicator Date hidden'!AC148)</f>
        <v>#REF!</v>
      </c>
      <c r="AC147" s="129" t="e">
        <f>IF('Indicator Date hidden'!AD148="x","x",AC$2-'Indicator Date hidden'!AD148)</f>
        <v>#REF!</v>
      </c>
      <c r="AD147" s="129" t="e">
        <f>IF('Indicator Date hidden'!AE148="x","x",AD$2-'Indicator Date hidden'!AE148)</f>
        <v>#REF!</v>
      </c>
      <c r="AE147" s="129" t="e">
        <f>IF('Indicator Date hidden'!AF148="x","x",AE$2-'Indicator Date hidden'!AF148)</f>
        <v>#REF!</v>
      </c>
      <c r="AF147" s="129" t="e">
        <f>IF('Indicator Date hidden'!AG148="x","x",AF$2-'Indicator Date hidden'!AG148)</f>
        <v>#REF!</v>
      </c>
      <c r="AG147" s="129" t="e">
        <f>IF('Indicator Date hidden'!AH148="x","x",AG$2-'Indicator Date hidden'!AH148)</f>
        <v>#REF!</v>
      </c>
      <c r="AH147" s="129" t="e">
        <f>IF('Indicator Date hidden'!AI148="x","x",AH$2-'Indicator Date hidden'!AI148)</f>
        <v>#REF!</v>
      </c>
      <c r="AI147" s="129" t="e">
        <f>IF('Indicator Date hidden'!AJ148="x","x",AI$2-'Indicator Date hidden'!AJ148)</f>
        <v>#REF!</v>
      </c>
      <c r="AJ147" s="129" t="e">
        <f>IF('Indicator Date hidden'!AK148="x","x",AJ$2-'Indicator Date hidden'!AK148)</f>
        <v>#REF!</v>
      </c>
      <c r="AK147" s="129" t="e">
        <f>IF('Indicator Date hidden'!AL148="x","x",AK$2-'Indicator Date hidden'!AL148)</f>
        <v>#REF!</v>
      </c>
      <c r="AL147" s="129" t="e">
        <f>IF('Indicator Date hidden'!AM148="x","x",AL$2-'Indicator Date hidden'!AM148)</f>
        <v>#REF!</v>
      </c>
      <c r="AM147" s="129" t="e">
        <f>IF('Indicator Date hidden'!AN148="x","x",AM$2-'Indicator Date hidden'!AN148)</f>
        <v>#REF!</v>
      </c>
      <c r="AN147" s="129" t="e">
        <f>IF('Indicator Date hidden'!AO148="x","x",AN$2-'Indicator Date hidden'!AO148)</f>
        <v>#REF!</v>
      </c>
      <c r="AO147" s="129" t="e">
        <f>IF('Indicator Date hidden'!AP148="x","x",AO$2-'Indicator Date hidden'!AP148)</f>
        <v>#REF!</v>
      </c>
      <c r="AP147" s="129" t="e">
        <f>IF('Indicator Date hidden'!AQ148="x","x",AP$2-'Indicator Date hidden'!AQ148)</f>
        <v>#REF!</v>
      </c>
      <c r="AQ147" s="129" t="e">
        <f>IF('Indicator Date hidden'!AR148="x","x",AQ$2-'Indicator Date hidden'!AR148)</f>
        <v>#REF!</v>
      </c>
      <c r="AR147" s="129" t="e">
        <f>IF('Indicator Date hidden'!AS148="x","x",AR$2-'Indicator Date hidden'!AS148)</f>
        <v>#REF!</v>
      </c>
      <c r="AS147" s="129" t="e">
        <f>IF('Indicator Date hidden'!AT148="x","x",AS$2-'Indicator Date hidden'!AT148)</f>
        <v>#REF!</v>
      </c>
      <c r="AT147" s="129" t="e">
        <f>IF('Indicator Date hidden'!AU148="x","x",AT$2-'Indicator Date hidden'!AU148)</f>
        <v>#REF!</v>
      </c>
      <c r="AU147" s="129" t="e">
        <f>IF('Indicator Date hidden'!AV148="x","x",AU$2-'Indicator Date hidden'!AV148)</f>
        <v>#REF!</v>
      </c>
      <c r="AV147" s="129" t="e">
        <f>IF('Indicator Date hidden'!AW148="x","x",AV$2-'Indicator Date hidden'!AW148)</f>
        <v>#REF!</v>
      </c>
      <c r="AW147" s="129" t="e">
        <f>IF('Indicator Date hidden'!AX148="x","x",AW$2-'Indicator Date hidden'!AX148)</f>
        <v>#REF!</v>
      </c>
      <c r="AX147" s="129" t="e">
        <f>IF('Indicator Date hidden'!AY148="x","x",AX$2-'Indicator Date hidden'!AY148)</f>
        <v>#REF!</v>
      </c>
      <c r="AY147" s="129" t="e">
        <f>IF('Indicator Date hidden'!AZ148="x","x",AY$2-'Indicator Date hidden'!AZ148)</f>
        <v>#REF!</v>
      </c>
      <c r="AZ147" s="129" t="e">
        <f>IF('Indicator Date hidden'!BA148="x","x",AZ$2-'Indicator Date hidden'!BA148)</f>
        <v>#REF!</v>
      </c>
      <c r="BA147" s="129" t="e">
        <f>IF('Indicator Date hidden'!BB148="x","x",BA$2-'Indicator Date hidden'!BB148)</f>
        <v>#REF!</v>
      </c>
      <c r="BB147" s="129" t="e">
        <f>IF('Indicator Date hidden'!BC148="x","x",BB$2-'Indicator Date hidden'!BC148)</f>
        <v>#REF!</v>
      </c>
      <c r="BC147" s="129" t="e">
        <f>IF('Indicator Date hidden'!BD148="x","x",BC$2-'Indicator Date hidden'!BD148)</f>
        <v>#REF!</v>
      </c>
      <c r="BD147" s="129" t="e">
        <f>IF('Indicator Date hidden'!BE148="x","x",BD$2-'Indicator Date hidden'!BE148)</f>
        <v>#REF!</v>
      </c>
      <c r="BE147" s="129" t="e">
        <f>IF('Indicator Date hidden'!BF148="x","x",BE$2-'Indicator Date hidden'!BF148)</f>
        <v>#REF!</v>
      </c>
      <c r="BF147" s="129" t="e">
        <f>IF('Indicator Date hidden'!BG148="x","x",BF$2-'Indicator Date hidden'!BG148)</f>
        <v>#REF!</v>
      </c>
      <c r="BG147" s="129" t="e">
        <f>IF('Indicator Date hidden'!BH148="x","x",BG$2-'Indicator Date hidden'!BH148)</f>
        <v>#REF!</v>
      </c>
      <c r="BH147" s="129" t="e">
        <f>IF('Indicator Date hidden'!BI148="x","x",BH$2-'Indicator Date hidden'!BI148)</f>
        <v>#REF!</v>
      </c>
      <c r="BI147" s="129" t="e">
        <f>IF('Indicator Date hidden'!BJ148="x","x",BI$2-'Indicator Date hidden'!BJ148)</f>
        <v>#REF!</v>
      </c>
      <c r="BJ147" s="129" t="e">
        <f>IF('Indicator Date hidden'!BK148="x","x",BJ$2-'Indicator Date hidden'!BK148)</f>
        <v>#REF!</v>
      </c>
      <c r="BK147" s="129" t="e">
        <f>IF('Indicator Date hidden'!BL148="x","x",BK$2-'Indicator Date hidden'!BL148)</f>
        <v>#REF!</v>
      </c>
      <c r="BL147" s="129" t="e">
        <f>IF('Indicator Date hidden'!BM148="x","x",BL$2-'Indicator Date hidden'!BM148)</f>
        <v>#REF!</v>
      </c>
      <c r="BM147" s="129" t="e">
        <f>IF('Indicator Date hidden'!BN148="x","x",BM$2-'Indicator Date hidden'!BN148)</f>
        <v>#REF!</v>
      </c>
      <c r="BN147" s="129" t="e">
        <f>IF('Indicator Date hidden'!BO148="x","x",BN$2-'Indicator Date hidden'!BO148)</f>
        <v>#REF!</v>
      </c>
      <c r="BO147" s="129" t="e">
        <f>IF('Indicator Date hidden'!BP148="x","x",BO$2-'Indicator Date hidden'!BP148)</f>
        <v>#REF!</v>
      </c>
      <c r="BP147" s="129" t="e">
        <f>IF('Indicator Date hidden'!BQ148="x","x",BP$2-'Indicator Date hidden'!BQ148)</f>
        <v>#REF!</v>
      </c>
      <c r="BQ147" s="129" t="e">
        <f>IF('Indicator Date hidden'!BR148="x","x",BQ$2-'Indicator Date hidden'!BR148)</f>
        <v>#REF!</v>
      </c>
      <c r="BR147" s="129" t="e">
        <f>IF('Indicator Date hidden'!BS148="x","x",BR$2-'Indicator Date hidden'!BS148)</f>
        <v>#REF!</v>
      </c>
      <c r="BS147" s="129" t="e">
        <f>IF('Indicator Date hidden'!BT148="x","x",BS$2-'Indicator Date hidden'!BT148)</f>
        <v>#REF!</v>
      </c>
      <c r="BT147" s="129" t="e">
        <f>IF('Indicator Date hidden'!BU148="x","x",BT$2-'Indicator Date hidden'!BU148)</f>
        <v>#REF!</v>
      </c>
      <c r="BU147" s="129" t="e">
        <f>IF('Indicator Date hidden'!BV148="x","x",BU$2-'Indicator Date hidden'!BV148)</f>
        <v>#REF!</v>
      </c>
      <c r="BV147" s="129" t="e">
        <f>IF('Indicator Date hidden'!BW148="x","x",BV$2-'Indicator Date hidden'!BW148)</f>
        <v>#REF!</v>
      </c>
      <c r="BW147" s="129" t="e">
        <f>IF('Indicator Date hidden'!BX148="x","x",BW$2-'Indicator Date hidden'!BX148)</f>
        <v>#REF!</v>
      </c>
      <c r="BX147" s="129" t="e">
        <f>IF('Indicator Date hidden'!BY148="x","x",BX$2-'Indicator Date hidden'!BY148)</f>
        <v>#REF!</v>
      </c>
      <c r="BY147" s="5" t="e">
        <f t="shared" si="20"/>
        <v>#REF!</v>
      </c>
      <c r="BZ147" s="130" t="e">
        <f t="shared" si="21"/>
        <v>#REF!</v>
      </c>
      <c r="CA147" s="5">
        <f t="shared" si="22"/>
        <v>0</v>
      </c>
      <c r="CB147" s="130" t="e">
        <f t="shared" si="23"/>
        <v>#REF!</v>
      </c>
      <c r="CC147" s="133" t="e">
        <f t="shared" si="24"/>
        <v>#REF!</v>
      </c>
    </row>
    <row r="148" spans="1:81" x14ac:dyDescent="0.25">
      <c r="A148" t="s">
        <v>269</v>
      </c>
      <c r="B148" s="129" t="e">
        <f>IF('Indicator Date hidden'!C149="x","x",B$2-'Indicator Date hidden'!C149)</f>
        <v>#REF!</v>
      </c>
      <c r="C148" s="129" t="e">
        <f>IF('Indicator Date hidden'!D149="x","x",C$2-'Indicator Date hidden'!D149)</f>
        <v>#REF!</v>
      </c>
      <c r="D148" s="129" t="e">
        <f>IF('Indicator Date hidden'!E149="x","x",D$2-'Indicator Date hidden'!E149)</f>
        <v>#REF!</v>
      </c>
      <c r="E148" s="129" t="e">
        <f>IF('Indicator Date hidden'!F149="x","x",E$2-'Indicator Date hidden'!F149)</f>
        <v>#REF!</v>
      </c>
      <c r="F148" s="129" t="e">
        <f>IF('Indicator Date hidden'!G149="x","x",F$2-'Indicator Date hidden'!G149)</f>
        <v>#REF!</v>
      </c>
      <c r="G148" s="129" t="e">
        <f>IF('Indicator Date hidden'!H149="x","x",G$2-'Indicator Date hidden'!H149)</f>
        <v>#REF!</v>
      </c>
      <c r="H148" s="129" t="e">
        <f>IF('Indicator Date hidden'!I149="x","x",H$2-'Indicator Date hidden'!I149)</f>
        <v>#REF!</v>
      </c>
      <c r="I148" s="129" t="e">
        <f>IF('Indicator Date hidden'!J149="x","x",I$2-'Indicator Date hidden'!J149)</f>
        <v>#REF!</v>
      </c>
      <c r="J148" s="129" t="e">
        <f>IF('Indicator Date hidden'!K149="x","x",J$2-'Indicator Date hidden'!K149)</f>
        <v>#REF!</v>
      </c>
      <c r="K148" s="129" t="e">
        <f>IF('Indicator Date hidden'!L149="x","x",K$2-'Indicator Date hidden'!L149)</f>
        <v>#REF!</v>
      </c>
      <c r="L148" s="129" t="e">
        <f>IF('Indicator Date hidden'!M149="x","x",L$2-'Indicator Date hidden'!M149)</f>
        <v>#REF!</v>
      </c>
      <c r="M148" s="129" t="e">
        <f>IF('Indicator Date hidden'!N149="x","x",M$2-'Indicator Date hidden'!N149)</f>
        <v>#REF!</v>
      </c>
      <c r="N148" s="129" t="e">
        <f>IF('Indicator Date hidden'!O149="x","x",N$2-'Indicator Date hidden'!O149)</f>
        <v>#REF!</v>
      </c>
      <c r="O148" s="129" t="e">
        <f>IF('Indicator Date hidden'!P149="x","x",O$2-'Indicator Date hidden'!P149)</f>
        <v>#REF!</v>
      </c>
      <c r="P148" s="129" t="e">
        <f>IF('Indicator Date hidden'!Q149="x","x",P$2-'Indicator Date hidden'!Q149)</f>
        <v>#REF!</v>
      </c>
      <c r="Q148" s="129" t="e">
        <f>IF('Indicator Date hidden'!R149="x","x",Q$2-'Indicator Date hidden'!R149)</f>
        <v>#REF!</v>
      </c>
      <c r="R148" s="129" t="e">
        <f>IF('Indicator Date hidden'!S149="x","x",R$2-'Indicator Date hidden'!S149)</f>
        <v>#REF!</v>
      </c>
      <c r="S148" s="129" t="e">
        <f>IF('Indicator Date hidden'!T149="x","x",S$2-'Indicator Date hidden'!T149)</f>
        <v>#REF!</v>
      </c>
      <c r="T148" s="129" t="e">
        <f>IF('Indicator Date hidden'!U149="x","x",T$2-'Indicator Date hidden'!U149)</f>
        <v>#REF!</v>
      </c>
      <c r="U148" s="129" t="e">
        <f>IF('Indicator Date hidden'!V149="x","x",U$2-'Indicator Date hidden'!V149)</f>
        <v>#REF!</v>
      </c>
      <c r="V148" s="129" t="e">
        <f>IF('Indicator Date hidden'!W149="x","x",V$2-'Indicator Date hidden'!W149)</f>
        <v>#REF!</v>
      </c>
      <c r="W148" s="129" t="e">
        <f>IF('Indicator Date hidden'!X149="x","x",W$2-'Indicator Date hidden'!X149)</f>
        <v>#REF!</v>
      </c>
      <c r="X148" s="129" t="e">
        <f>IF('Indicator Date hidden'!Y149="x","x",X$2-'Indicator Date hidden'!Y149)</f>
        <v>#REF!</v>
      </c>
      <c r="Y148" s="129" t="e">
        <f>IF('Indicator Date hidden'!Z149="x","x",Y$2-'Indicator Date hidden'!Z149)</f>
        <v>#REF!</v>
      </c>
      <c r="Z148" s="129" t="e">
        <f>IF('Indicator Date hidden'!AA149="x","x",Z$2-'Indicator Date hidden'!AA149)</f>
        <v>#REF!</v>
      </c>
      <c r="AA148" s="129" t="e">
        <f>IF('Indicator Date hidden'!AB149="x","x",AA$2-'Indicator Date hidden'!AB149)</f>
        <v>#REF!</v>
      </c>
      <c r="AB148" s="129" t="e">
        <f>IF('Indicator Date hidden'!AC149="x","x",AB$2-'Indicator Date hidden'!AC149)</f>
        <v>#REF!</v>
      </c>
      <c r="AC148" s="129" t="e">
        <f>IF('Indicator Date hidden'!AD149="x","x",AC$2-'Indicator Date hidden'!AD149)</f>
        <v>#REF!</v>
      </c>
      <c r="AD148" s="129" t="e">
        <f>IF('Indicator Date hidden'!AE149="x","x",AD$2-'Indicator Date hidden'!AE149)</f>
        <v>#REF!</v>
      </c>
      <c r="AE148" s="129" t="e">
        <f>IF('Indicator Date hidden'!AF149="x","x",AE$2-'Indicator Date hidden'!AF149)</f>
        <v>#REF!</v>
      </c>
      <c r="AF148" s="129" t="e">
        <f>IF('Indicator Date hidden'!AG149="x","x",AF$2-'Indicator Date hidden'!AG149)</f>
        <v>#REF!</v>
      </c>
      <c r="AG148" s="129" t="e">
        <f>IF('Indicator Date hidden'!AH149="x","x",AG$2-'Indicator Date hidden'!AH149)</f>
        <v>#REF!</v>
      </c>
      <c r="AH148" s="129" t="e">
        <f>IF('Indicator Date hidden'!AI149="x","x",AH$2-'Indicator Date hidden'!AI149)</f>
        <v>#REF!</v>
      </c>
      <c r="AI148" s="129" t="e">
        <f>IF('Indicator Date hidden'!AJ149="x","x",AI$2-'Indicator Date hidden'!AJ149)</f>
        <v>#REF!</v>
      </c>
      <c r="AJ148" s="129" t="e">
        <f>IF('Indicator Date hidden'!AK149="x","x",AJ$2-'Indicator Date hidden'!AK149)</f>
        <v>#REF!</v>
      </c>
      <c r="AK148" s="129" t="e">
        <f>IF('Indicator Date hidden'!AL149="x","x",AK$2-'Indicator Date hidden'!AL149)</f>
        <v>#REF!</v>
      </c>
      <c r="AL148" s="129" t="e">
        <f>IF('Indicator Date hidden'!AM149="x","x",AL$2-'Indicator Date hidden'!AM149)</f>
        <v>#REF!</v>
      </c>
      <c r="AM148" s="129" t="e">
        <f>IF('Indicator Date hidden'!AN149="x","x",AM$2-'Indicator Date hidden'!AN149)</f>
        <v>#REF!</v>
      </c>
      <c r="AN148" s="129" t="e">
        <f>IF('Indicator Date hidden'!AO149="x","x",AN$2-'Indicator Date hidden'!AO149)</f>
        <v>#REF!</v>
      </c>
      <c r="AO148" s="129" t="e">
        <f>IF('Indicator Date hidden'!AP149="x","x",AO$2-'Indicator Date hidden'!AP149)</f>
        <v>#REF!</v>
      </c>
      <c r="AP148" s="129" t="e">
        <f>IF('Indicator Date hidden'!AQ149="x","x",AP$2-'Indicator Date hidden'!AQ149)</f>
        <v>#REF!</v>
      </c>
      <c r="AQ148" s="129" t="e">
        <f>IF('Indicator Date hidden'!AR149="x","x",AQ$2-'Indicator Date hidden'!AR149)</f>
        <v>#REF!</v>
      </c>
      <c r="AR148" s="129" t="e">
        <f>IF('Indicator Date hidden'!AS149="x","x",AR$2-'Indicator Date hidden'!AS149)</f>
        <v>#REF!</v>
      </c>
      <c r="AS148" s="129" t="e">
        <f>IF('Indicator Date hidden'!AT149="x","x",AS$2-'Indicator Date hidden'!AT149)</f>
        <v>#REF!</v>
      </c>
      <c r="AT148" s="129" t="e">
        <f>IF('Indicator Date hidden'!AU149="x","x",AT$2-'Indicator Date hidden'!AU149)</f>
        <v>#REF!</v>
      </c>
      <c r="AU148" s="129" t="e">
        <f>IF('Indicator Date hidden'!AV149="x","x",AU$2-'Indicator Date hidden'!AV149)</f>
        <v>#REF!</v>
      </c>
      <c r="AV148" s="129" t="e">
        <f>IF('Indicator Date hidden'!AW149="x","x",AV$2-'Indicator Date hidden'!AW149)</f>
        <v>#REF!</v>
      </c>
      <c r="AW148" s="129" t="e">
        <f>IF('Indicator Date hidden'!AX149="x","x",AW$2-'Indicator Date hidden'!AX149)</f>
        <v>#REF!</v>
      </c>
      <c r="AX148" s="129" t="e">
        <f>IF('Indicator Date hidden'!AY149="x","x",AX$2-'Indicator Date hidden'!AY149)</f>
        <v>#REF!</v>
      </c>
      <c r="AY148" s="129" t="e">
        <f>IF('Indicator Date hidden'!AZ149="x","x",AY$2-'Indicator Date hidden'!AZ149)</f>
        <v>#REF!</v>
      </c>
      <c r="AZ148" s="129" t="e">
        <f>IF('Indicator Date hidden'!BA149="x","x",AZ$2-'Indicator Date hidden'!BA149)</f>
        <v>#REF!</v>
      </c>
      <c r="BA148" s="129" t="e">
        <f>IF('Indicator Date hidden'!BB149="x","x",BA$2-'Indicator Date hidden'!BB149)</f>
        <v>#REF!</v>
      </c>
      <c r="BB148" s="129" t="e">
        <f>IF('Indicator Date hidden'!BC149="x","x",BB$2-'Indicator Date hidden'!BC149)</f>
        <v>#REF!</v>
      </c>
      <c r="BC148" s="129" t="e">
        <f>IF('Indicator Date hidden'!BD149="x","x",BC$2-'Indicator Date hidden'!BD149)</f>
        <v>#REF!</v>
      </c>
      <c r="BD148" s="129" t="e">
        <f>IF('Indicator Date hidden'!BE149="x","x",BD$2-'Indicator Date hidden'!BE149)</f>
        <v>#REF!</v>
      </c>
      <c r="BE148" s="129" t="e">
        <f>IF('Indicator Date hidden'!BF149="x","x",BE$2-'Indicator Date hidden'!BF149)</f>
        <v>#REF!</v>
      </c>
      <c r="BF148" s="129" t="e">
        <f>IF('Indicator Date hidden'!BG149="x","x",BF$2-'Indicator Date hidden'!BG149)</f>
        <v>#REF!</v>
      </c>
      <c r="BG148" s="129" t="e">
        <f>IF('Indicator Date hidden'!BH149="x","x",BG$2-'Indicator Date hidden'!BH149)</f>
        <v>#REF!</v>
      </c>
      <c r="BH148" s="129" t="e">
        <f>IF('Indicator Date hidden'!BI149="x","x",BH$2-'Indicator Date hidden'!BI149)</f>
        <v>#REF!</v>
      </c>
      <c r="BI148" s="129" t="e">
        <f>IF('Indicator Date hidden'!BJ149="x","x",BI$2-'Indicator Date hidden'!BJ149)</f>
        <v>#REF!</v>
      </c>
      <c r="BJ148" s="129" t="e">
        <f>IF('Indicator Date hidden'!BK149="x","x",BJ$2-'Indicator Date hidden'!BK149)</f>
        <v>#REF!</v>
      </c>
      <c r="BK148" s="129" t="e">
        <f>IF('Indicator Date hidden'!BL149="x","x",BK$2-'Indicator Date hidden'!BL149)</f>
        <v>#REF!</v>
      </c>
      <c r="BL148" s="129" t="e">
        <f>IF('Indicator Date hidden'!BM149="x","x",BL$2-'Indicator Date hidden'!BM149)</f>
        <v>#REF!</v>
      </c>
      <c r="BM148" s="129" t="e">
        <f>IF('Indicator Date hidden'!BN149="x","x",BM$2-'Indicator Date hidden'!BN149)</f>
        <v>#REF!</v>
      </c>
      <c r="BN148" s="129" t="e">
        <f>IF('Indicator Date hidden'!BO149="x","x",BN$2-'Indicator Date hidden'!BO149)</f>
        <v>#REF!</v>
      </c>
      <c r="BO148" s="129" t="e">
        <f>IF('Indicator Date hidden'!BP149="x","x",BO$2-'Indicator Date hidden'!BP149)</f>
        <v>#REF!</v>
      </c>
      <c r="BP148" s="129" t="e">
        <f>IF('Indicator Date hidden'!BQ149="x","x",BP$2-'Indicator Date hidden'!BQ149)</f>
        <v>#REF!</v>
      </c>
      <c r="BQ148" s="129" t="e">
        <f>IF('Indicator Date hidden'!BR149="x","x",BQ$2-'Indicator Date hidden'!BR149)</f>
        <v>#REF!</v>
      </c>
      <c r="BR148" s="129" t="e">
        <f>IF('Indicator Date hidden'!BS149="x","x",BR$2-'Indicator Date hidden'!BS149)</f>
        <v>#REF!</v>
      </c>
      <c r="BS148" s="129" t="e">
        <f>IF('Indicator Date hidden'!BT149="x","x",BS$2-'Indicator Date hidden'!BT149)</f>
        <v>#REF!</v>
      </c>
      <c r="BT148" s="129" t="e">
        <f>IF('Indicator Date hidden'!BU149="x","x",BT$2-'Indicator Date hidden'!BU149)</f>
        <v>#REF!</v>
      </c>
      <c r="BU148" s="129" t="e">
        <f>IF('Indicator Date hidden'!BV149="x","x",BU$2-'Indicator Date hidden'!BV149)</f>
        <v>#REF!</v>
      </c>
      <c r="BV148" s="129" t="e">
        <f>IF('Indicator Date hidden'!BW149="x","x",BV$2-'Indicator Date hidden'!BW149)</f>
        <v>#REF!</v>
      </c>
      <c r="BW148" s="129" t="e">
        <f>IF('Indicator Date hidden'!BX149="x","x",BW$2-'Indicator Date hidden'!BX149)</f>
        <v>#REF!</v>
      </c>
      <c r="BX148" s="129" t="e">
        <f>IF('Indicator Date hidden'!BY149="x","x",BX$2-'Indicator Date hidden'!BY149)</f>
        <v>#REF!</v>
      </c>
      <c r="BY148" s="5" t="e">
        <f t="shared" si="20"/>
        <v>#REF!</v>
      </c>
      <c r="BZ148" s="130" t="e">
        <f t="shared" si="21"/>
        <v>#REF!</v>
      </c>
      <c r="CA148" s="5">
        <f t="shared" si="22"/>
        <v>0</v>
      </c>
      <c r="CB148" s="130" t="e">
        <f t="shared" si="23"/>
        <v>#REF!</v>
      </c>
      <c r="CC148" s="133" t="e">
        <f t="shared" si="24"/>
        <v>#REF!</v>
      </c>
    </row>
    <row r="149" spans="1:81" x14ac:dyDescent="0.25">
      <c r="A149" t="s">
        <v>271</v>
      </c>
      <c r="B149" s="129" t="e">
        <f>IF('Indicator Date hidden'!C150="x","x",B$2-'Indicator Date hidden'!C150)</f>
        <v>#REF!</v>
      </c>
      <c r="C149" s="129" t="e">
        <f>IF('Indicator Date hidden'!D150="x","x",C$2-'Indicator Date hidden'!D150)</f>
        <v>#REF!</v>
      </c>
      <c r="D149" s="129" t="e">
        <f>IF('Indicator Date hidden'!E150="x","x",D$2-'Indicator Date hidden'!E150)</f>
        <v>#REF!</v>
      </c>
      <c r="E149" s="129" t="e">
        <f>IF('Indicator Date hidden'!F150="x","x",E$2-'Indicator Date hidden'!F150)</f>
        <v>#REF!</v>
      </c>
      <c r="F149" s="129" t="e">
        <f>IF('Indicator Date hidden'!G150="x","x",F$2-'Indicator Date hidden'!G150)</f>
        <v>#REF!</v>
      </c>
      <c r="G149" s="129" t="e">
        <f>IF('Indicator Date hidden'!H150="x","x",G$2-'Indicator Date hidden'!H150)</f>
        <v>#REF!</v>
      </c>
      <c r="H149" s="129" t="e">
        <f>IF('Indicator Date hidden'!I150="x","x",H$2-'Indicator Date hidden'!I150)</f>
        <v>#REF!</v>
      </c>
      <c r="I149" s="129" t="e">
        <f>IF('Indicator Date hidden'!J150="x","x",I$2-'Indicator Date hidden'!J150)</f>
        <v>#REF!</v>
      </c>
      <c r="J149" s="129" t="e">
        <f>IF('Indicator Date hidden'!K150="x","x",J$2-'Indicator Date hidden'!K150)</f>
        <v>#REF!</v>
      </c>
      <c r="K149" s="129" t="e">
        <f>IF('Indicator Date hidden'!L150="x","x",K$2-'Indicator Date hidden'!L150)</f>
        <v>#REF!</v>
      </c>
      <c r="L149" s="129" t="e">
        <f>IF('Indicator Date hidden'!M150="x","x",L$2-'Indicator Date hidden'!M150)</f>
        <v>#REF!</v>
      </c>
      <c r="M149" s="129" t="e">
        <f>IF('Indicator Date hidden'!N150="x","x",M$2-'Indicator Date hidden'!N150)</f>
        <v>#REF!</v>
      </c>
      <c r="N149" s="129" t="e">
        <f>IF('Indicator Date hidden'!O150="x","x",N$2-'Indicator Date hidden'!O150)</f>
        <v>#REF!</v>
      </c>
      <c r="O149" s="129" t="e">
        <f>IF('Indicator Date hidden'!P150="x","x",O$2-'Indicator Date hidden'!P150)</f>
        <v>#REF!</v>
      </c>
      <c r="P149" s="129" t="e">
        <f>IF('Indicator Date hidden'!Q150="x","x",P$2-'Indicator Date hidden'!Q150)</f>
        <v>#REF!</v>
      </c>
      <c r="Q149" s="129" t="e">
        <f>IF('Indicator Date hidden'!R150="x","x",Q$2-'Indicator Date hidden'!R150)</f>
        <v>#REF!</v>
      </c>
      <c r="R149" s="129" t="e">
        <f>IF('Indicator Date hidden'!S150="x","x",R$2-'Indicator Date hidden'!S150)</f>
        <v>#REF!</v>
      </c>
      <c r="S149" s="129" t="e">
        <f>IF('Indicator Date hidden'!T150="x","x",S$2-'Indicator Date hidden'!T150)</f>
        <v>#REF!</v>
      </c>
      <c r="T149" s="129" t="e">
        <f>IF('Indicator Date hidden'!U150="x","x",T$2-'Indicator Date hidden'!U150)</f>
        <v>#REF!</v>
      </c>
      <c r="U149" s="129" t="e">
        <f>IF('Indicator Date hidden'!V150="x","x",U$2-'Indicator Date hidden'!V150)</f>
        <v>#REF!</v>
      </c>
      <c r="V149" s="129" t="e">
        <f>IF('Indicator Date hidden'!W150="x","x",V$2-'Indicator Date hidden'!W150)</f>
        <v>#REF!</v>
      </c>
      <c r="W149" s="129" t="e">
        <f>IF('Indicator Date hidden'!X150="x","x",W$2-'Indicator Date hidden'!X150)</f>
        <v>#REF!</v>
      </c>
      <c r="X149" s="129" t="e">
        <f>IF('Indicator Date hidden'!Y150="x","x",X$2-'Indicator Date hidden'!Y150)</f>
        <v>#REF!</v>
      </c>
      <c r="Y149" s="129" t="e">
        <f>IF('Indicator Date hidden'!Z150="x","x",Y$2-'Indicator Date hidden'!Z150)</f>
        <v>#REF!</v>
      </c>
      <c r="Z149" s="129" t="e">
        <f>IF('Indicator Date hidden'!AA150="x","x",Z$2-'Indicator Date hidden'!AA150)</f>
        <v>#REF!</v>
      </c>
      <c r="AA149" s="129" t="e">
        <f>IF('Indicator Date hidden'!AB150="x","x",AA$2-'Indicator Date hidden'!AB150)</f>
        <v>#REF!</v>
      </c>
      <c r="AB149" s="129" t="e">
        <f>IF('Indicator Date hidden'!AC150="x","x",AB$2-'Indicator Date hidden'!AC150)</f>
        <v>#REF!</v>
      </c>
      <c r="AC149" s="129" t="e">
        <f>IF('Indicator Date hidden'!AD150="x","x",AC$2-'Indicator Date hidden'!AD150)</f>
        <v>#REF!</v>
      </c>
      <c r="AD149" s="129" t="e">
        <f>IF('Indicator Date hidden'!AE150="x","x",AD$2-'Indicator Date hidden'!AE150)</f>
        <v>#REF!</v>
      </c>
      <c r="AE149" s="129" t="e">
        <f>IF('Indicator Date hidden'!AF150="x","x",AE$2-'Indicator Date hidden'!AF150)</f>
        <v>#REF!</v>
      </c>
      <c r="AF149" s="129" t="e">
        <f>IF('Indicator Date hidden'!AG150="x","x",AF$2-'Indicator Date hidden'!AG150)</f>
        <v>#REF!</v>
      </c>
      <c r="AG149" s="129" t="e">
        <f>IF('Indicator Date hidden'!AH150="x","x",AG$2-'Indicator Date hidden'!AH150)</f>
        <v>#REF!</v>
      </c>
      <c r="AH149" s="129" t="e">
        <f>IF('Indicator Date hidden'!AI150="x","x",AH$2-'Indicator Date hidden'!AI150)</f>
        <v>#REF!</v>
      </c>
      <c r="AI149" s="129" t="e">
        <f>IF('Indicator Date hidden'!AJ150="x","x",AI$2-'Indicator Date hidden'!AJ150)</f>
        <v>#REF!</v>
      </c>
      <c r="AJ149" s="129" t="e">
        <f>IF('Indicator Date hidden'!AK150="x","x",AJ$2-'Indicator Date hidden'!AK150)</f>
        <v>#REF!</v>
      </c>
      <c r="AK149" s="129" t="e">
        <f>IF('Indicator Date hidden'!AL150="x","x",AK$2-'Indicator Date hidden'!AL150)</f>
        <v>#REF!</v>
      </c>
      <c r="AL149" s="129" t="e">
        <f>IF('Indicator Date hidden'!AM150="x","x",AL$2-'Indicator Date hidden'!AM150)</f>
        <v>#REF!</v>
      </c>
      <c r="AM149" s="129" t="e">
        <f>IF('Indicator Date hidden'!AN150="x","x",AM$2-'Indicator Date hidden'!AN150)</f>
        <v>#REF!</v>
      </c>
      <c r="AN149" s="129" t="e">
        <f>IF('Indicator Date hidden'!AO150="x","x",AN$2-'Indicator Date hidden'!AO150)</f>
        <v>#REF!</v>
      </c>
      <c r="AO149" s="129" t="e">
        <f>IF('Indicator Date hidden'!AP150="x","x",AO$2-'Indicator Date hidden'!AP150)</f>
        <v>#REF!</v>
      </c>
      <c r="AP149" s="129" t="e">
        <f>IF('Indicator Date hidden'!AQ150="x","x",AP$2-'Indicator Date hidden'!AQ150)</f>
        <v>#REF!</v>
      </c>
      <c r="AQ149" s="129" t="e">
        <f>IF('Indicator Date hidden'!AR150="x","x",AQ$2-'Indicator Date hidden'!AR150)</f>
        <v>#REF!</v>
      </c>
      <c r="AR149" s="129" t="e">
        <f>IF('Indicator Date hidden'!AS150="x","x",AR$2-'Indicator Date hidden'!AS150)</f>
        <v>#REF!</v>
      </c>
      <c r="AS149" s="129" t="e">
        <f>IF('Indicator Date hidden'!AT150="x","x",AS$2-'Indicator Date hidden'!AT150)</f>
        <v>#REF!</v>
      </c>
      <c r="AT149" s="129" t="e">
        <f>IF('Indicator Date hidden'!AU150="x","x",AT$2-'Indicator Date hidden'!AU150)</f>
        <v>#REF!</v>
      </c>
      <c r="AU149" s="129" t="e">
        <f>IF('Indicator Date hidden'!AV150="x","x",AU$2-'Indicator Date hidden'!AV150)</f>
        <v>#REF!</v>
      </c>
      <c r="AV149" s="129" t="e">
        <f>IF('Indicator Date hidden'!AW150="x","x",AV$2-'Indicator Date hidden'!AW150)</f>
        <v>#REF!</v>
      </c>
      <c r="AW149" s="129" t="e">
        <f>IF('Indicator Date hidden'!AX150="x","x",AW$2-'Indicator Date hidden'!AX150)</f>
        <v>#REF!</v>
      </c>
      <c r="AX149" s="129" t="e">
        <f>IF('Indicator Date hidden'!AY150="x","x",AX$2-'Indicator Date hidden'!AY150)</f>
        <v>#REF!</v>
      </c>
      <c r="AY149" s="129" t="e">
        <f>IF('Indicator Date hidden'!AZ150="x","x",AY$2-'Indicator Date hidden'!AZ150)</f>
        <v>#REF!</v>
      </c>
      <c r="AZ149" s="129" t="e">
        <f>IF('Indicator Date hidden'!BA150="x","x",AZ$2-'Indicator Date hidden'!BA150)</f>
        <v>#REF!</v>
      </c>
      <c r="BA149" s="129" t="e">
        <f>IF('Indicator Date hidden'!BB150="x","x",BA$2-'Indicator Date hidden'!BB150)</f>
        <v>#REF!</v>
      </c>
      <c r="BB149" s="129" t="e">
        <f>IF('Indicator Date hidden'!BC150="x","x",BB$2-'Indicator Date hidden'!BC150)</f>
        <v>#REF!</v>
      </c>
      <c r="BC149" s="129" t="e">
        <f>IF('Indicator Date hidden'!BD150="x","x",BC$2-'Indicator Date hidden'!BD150)</f>
        <v>#REF!</v>
      </c>
      <c r="BD149" s="129" t="e">
        <f>IF('Indicator Date hidden'!BE150="x","x",BD$2-'Indicator Date hidden'!BE150)</f>
        <v>#REF!</v>
      </c>
      <c r="BE149" s="129" t="e">
        <f>IF('Indicator Date hidden'!BF150="x","x",BE$2-'Indicator Date hidden'!BF150)</f>
        <v>#REF!</v>
      </c>
      <c r="BF149" s="129" t="e">
        <f>IF('Indicator Date hidden'!BG150="x","x",BF$2-'Indicator Date hidden'!BG150)</f>
        <v>#REF!</v>
      </c>
      <c r="BG149" s="129" t="e">
        <f>IF('Indicator Date hidden'!BH150="x","x",BG$2-'Indicator Date hidden'!BH150)</f>
        <v>#REF!</v>
      </c>
      <c r="BH149" s="129" t="e">
        <f>IF('Indicator Date hidden'!BI150="x","x",BH$2-'Indicator Date hidden'!BI150)</f>
        <v>#REF!</v>
      </c>
      <c r="BI149" s="129" t="e">
        <f>IF('Indicator Date hidden'!BJ150="x","x",BI$2-'Indicator Date hidden'!BJ150)</f>
        <v>#REF!</v>
      </c>
      <c r="BJ149" s="129" t="e">
        <f>IF('Indicator Date hidden'!BK150="x","x",BJ$2-'Indicator Date hidden'!BK150)</f>
        <v>#REF!</v>
      </c>
      <c r="BK149" s="129" t="e">
        <f>IF('Indicator Date hidden'!BL150="x","x",BK$2-'Indicator Date hidden'!BL150)</f>
        <v>#REF!</v>
      </c>
      <c r="BL149" s="129" t="e">
        <f>IF('Indicator Date hidden'!BM150="x","x",BL$2-'Indicator Date hidden'!BM150)</f>
        <v>#REF!</v>
      </c>
      <c r="BM149" s="129" t="e">
        <f>IF('Indicator Date hidden'!BN150="x","x",BM$2-'Indicator Date hidden'!BN150)</f>
        <v>#REF!</v>
      </c>
      <c r="BN149" s="129" t="e">
        <f>IF('Indicator Date hidden'!BO150="x","x",BN$2-'Indicator Date hidden'!BO150)</f>
        <v>#REF!</v>
      </c>
      <c r="BO149" s="129" t="e">
        <f>IF('Indicator Date hidden'!BP150="x","x",BO$2-'Indicator Date hidden'!BP150)</f>
        <v>#REF!</v>
      </c>
      <c r="BP149" s="129" t="e">
        <f>IF('Indicator Date hidden'!BQ150="x","x",BP$2-'Indicator Date hidden'!BQ150)</f>
        <v>#REF!</v>
      </c>
      <c r="BQ149" s="129" t="e">
        <f>IF('Indicator Date hidden'!BR150="x","x",BQ$2-'Indicator Date hidden'!BR150)</f>
        <v>#REF!</v>
      </c>
      <c r="BR149" s="129" t="e">
        <f>IF('Indicator Date hidden'!BS150="x","x",BR$2-'Indicator Date hidden'!BS150)</f>
        <v>#REF!</v>
      </c>
      <c r="BS149" s="129" t="e">
        <f>IF('Indicator Date hidden'!BT150="x","x",BS$2-'Indicator Date hidden'!BT150)</f>
        <v>#REF!</v>
      </c>
      <c r="BT149" s="129" t="e">
        <f>IF('Indicator Date hidden'!BU150="x","x",BT$2-'Indicator Date hidden'!BU150)</f>
        <v>#REF!</v>
      </c>
      <c r="BU149" s="129" t="e">
        <f>IF('Indicator Date hidden'!BV150="x","x",BU$2-'Indicator Date hidden'!BV150)</f>
        <v>#REF!</v>
      </c>
      <c r="BV149" s="129" t="e">
        <f>IF('Indicator Date hidden'!BW150="x","x",BV$2-'Indicator Date hidden'!BW150)</f>
        <v>#REF!</v>
      </c>
      <c r="BW149" s="129" t="e">
        <f>IF('Indicator Date hidden'!BX150="x","x",BW$2-'Indicator Date hidden'!BX150)</f>
        <v>#REF!</v>
      </c>
      <c r="BX149" s="129" t="e">
        <f>IF('Indicator Date hidden'!BY150="x","x",BX$2-'Indicator Date hidden'!BY150)</f>
        <v>#REF!</v>
      </c>
      <c r="BY149" s="5" t="e">
        <f t="shared" si="20"/>
        <v>#REF!</v>
      </c>
      <c r="BZ149" s="130" t="e">
        <f t="shared" si="21"/>
        <v>#REF!</v>
      </c>
      <c r="CA149" s="5">
        <f t="shared" si="22"/>
        <v>0</v>
      </c>
      <c r="CB149" s="130" t="e">
        <f t="shared" si="23"/>
        <v>#REF!</v>
      </c>
      <c r="CC149" s="133" t="e">
        <f t="shared" si="24"/>
        <v>#REF!</v>
      </c>
    </row>
    <row r="150" spans="1:81" x14ac:dyDescent="0.25">
      <c r="A150" t="s">
        <v>273</v>
      </c>
      <c r="B150" s="129" t="e">
        <f>IF('Indicator Date hidden'!C151="x","x",B$2-'Indicator Date hidden'!C151)</f>
        <v>#REF!</v>
      </c>
      <c r="C150" s="129" t="e">
        <f>IF('Indicator Date hidden'!D151="x","x",C$2-'Indicator Date hidden'!D151)</f>
        <v>#REF!</v>
      </c>
      <c r="D150" s="129" t="e">
        <f>IF('Indicator Date hidden'!E151="x","x",D$2-'Indicator Date hidden'!E151)</f>
        <v>#REF!</v>
      </c>
      <c r="E150" s="129" t="e">
        <f>IF('Indicator Date hidden'!F151="x","x",E$2-'Indicator Date hidden'!F151)</f>
        <v>#REF!</v>
      </c>
      <c r="F150" s="129" t="e">
        <f>IF('Indicator Date hidden'!G151="x","x",F$2-'Indicator Date hidden'!G151)</f>
        <v>#REF!</v>
      </c>
      <c r="G150" s="129" t="e">
        <f>IF('Indicator Date hidden'!H151="x","x",G$2-'Indicator Date hidden'!H151)</f>
        <v>#REF!</v>
      </c>
      <c r="H150" s="129" t="e">
        <f>IF('Indicator Date hidden'!I151="x","x",H$2-'Indicator Date hidden'!I151)</f>
        <v>#REF!</v>
      </c>
      <c r="I150" s="129" t="e">
        <f>IF('Indicator Date hidden'!J151="x","x",I$2-'Indicator Date hidden'!J151)</f>
        <v>#REF!</v>
      </c>
      <c r="J150" s="129" t="e">
        <f>IF('Indicator Date hidden'!K151="x","x",J$2-'Indicator Date hidden'!K151)</f>
        <v>#REF!</v>
      </c>
      <c r="K150" s="129" t="e">
        <f>IF('Indicator Date hidden'!L151="x","x",K$2-'Indicator Date hidden'!L151)</f>
        <v>#REF!</v>
      </c>
      <c r="L150" s="129" t="e">
        <f>IF('Indicator Date hidden'!M151="x","x",L$2-'Indicator Date hidden'!M151)</f>
        <v>#REF!</v>
      </c>
      <c r="M150" s="129" t="e">
        <f>IF('Indicator Date hidden'!N151="x","x",M$2-'Indicator Date hidden'!N151)</f>
        <v>#REF!</v>
      </c>
      <c r="N150" s="129" t="e">
        <f>IF('Indicator Date hidden'!O151="x","x",N$2-'Indicator Date hidden'!O151)</f>
        <v>#REF!</v>
      </c>
      <c r="O150" s="129" t="e">
        <f>IF('Indicator Date hidden'!P151="x","x",O$2-'Indicator Date hidden'!P151)</f>
        <v>#REF!</v>
      </c>
      <c r="P150" s="129" t="e">
        <f>IF('Indicator Date hidden'!Q151="x","x",P$2-'Indicator Date hidden'!Q151)</f>
        <v>#REF!</v>
      </c>
      <c r="Q150" s="129" t="e">
        <f>IF('Indicator Date hidden'!R151="x","x",Q$2-'Indicator Date hidden'!R151)</f>
        <v>#REF!</v>
      </c>
      <c r="R150" s="129" t="e">
        <f>IF('Indicator Date hidden'!S151="x","x",R$2-'Indicator Date hidden'!S151)</f>
        <v>#REF!</v>
      </c>
      <c r="S150" s="129" t="e">
        <f>IF('Indicator Date hidden'!T151="x","x",S$2-'Indicator Date hidden'!T151)</f>
        <v>#REF!</v>
      </c>
      <c r="T150" s="129" t="e">
        <f>IF('Indicator Date hidden'!U151="x","x",T$2-'Indicator Date hidden'!U151)</f>
        <v>#REF!</v>
      </c>
      <c r="U150" s="129" t="e">
        <f>IF('Indicator Date hidden'!V151="x","x",U$2-'Indicator Date hidden'!V151)</f>
        <v>#REF!</v>
      </c>
      <c r="V150" s="129" t="e">
        <f>IF('Indicator Date hidden'!W151="x","x",V$2-'Indicator Date hidden'!W151)</f>
        <v>#REF!</v>
      </c>
      <c r="W150" s="129" t="e">
        <f>IF('Indicator Date hidden'!X151="x","x",W$2-'Indicator Date hidden'!X151)</f>
        <v>#REF!</v>
      </c>
      <c r="X150" s="129" t="e">
        <f>IF('Indicator Date hidden'!Y151="x","x",X$2-'Indicator Date hidden'!Y151)</f>
        <v>#REF!</v>
      </c>
      <c r="Y150" s="129" t="e">
        <f>IF('Indicator Date hidden'!Z151="x","x",Y$2-'Indicator Date hidden'!Z151)</f>
        <v>#REF!</v>
      </c>
      <c r="Z150" s="129" t="e">
        <f>IF('Indicator Date hidden'!AA151="x","x",Z$2-'Indicator Date hidden'!AA151)</f>
        <v>#REF!</v>
      </c>
      <c r="AA150" s="129" t="e">
        <f>IF('Indicator Date hidden'!AB151="x","x",AA$2-'Indicator Date hidden'!AB151)</f>
        <v>#REF!</v>
      </c>
      <c r="AB150" s="129" t="e">
        <f>IF('Indicator Date hidden'!AC151="x","x",AB$2-'Indicator Date hidden'!AC151)</f>
        <v>#REF!</v>
      </c>
      <c r="AC150" s="129" t="e">
        <f>IF('Indicator Date hidden'!AD151="x","x",AC$2-'Indicator Date hidden'!AD151)</f>
        <v>#REF!</v>
      </c>
      <c r="AD150" s="129" t="e">
        <f>IF('Indicator Date hidden'!AE151="x","x",AD$2-'Indicator Date hidden'!AE151)</f>
        <v>#REF!</v>
      </c>
      <c r="AE150" s="129" t="e">
        <f>IF('Indicator Date hidden'!AF151="x","x",AE$2-'Indicator Date hidden'!AF151)</f>
        <v>#REF!</v>
      </c>
      <c r="AF150" s="129" t="e">
        <f>IF('Indicator Date hidden'!AG151="x","x",AF$2-'Indicator Date hidden'!AG151)</f>
        <v>#REF!</v>
      </c>
      <c r="AG150" s="129" t="e">
        <f>IF('Indicator Date hidden'!AH151="x","x",AG$2-'Indicator Date hidden'!AH151)</f>
        <v>#REF!</v>
      </c>
      <c r="AH150" s="129" t="e">
        <f>IF('Indicator Date hidden'!AI151="x","x",AH$2-'Indicator Date hidden'!AI151)</f>
        <v>#REF!</v>
      </c>
      <c r="AI150" s="129" t="e">
        <f>IF('Indicator Date hidden'!AJ151="x","x",AI$2-'Indicator Date hidden'!AJ151)</f>
        <v>#REF!</v>
      </c>
      <c r="AJ150" s="129" t="e">
        <f>IF('Indicator Date hidden'!AK151="x","x",AJ$2-'Indicator Date hidden'!AK151)</f>
        <v>#REF!</v>
      </c>
      <c r="AK150" s="129" t="e">
        <f>IF('Indicator Date hidden'!AL151="x","x",AK$2-'Indicator Date hidden'!AL151)</f>
        <v>#REF!</v>
      </c>
      <c r="AL150" s="129" t="e">
        <f>IF('Indicator Date hidden'!AM151="x","x",AL$2-'Indicator Date hidden'!AM151)</f>
        <v>#REF!</v>
      </c>
      <c r="AM150" s="129" t="e">
        <f>IF('Indicator Date hidden'!AN151="x","x",AM$2-'Indicator Date hidden'!AN151)</f>
        <v>#REF!</v>
      </c>
      <c r="AN150" s="129" t="e">
        <f>IF('Indicator Date hidden'!AO151="x","x",AN$2-'Indicator Date hidden'!AO151)</f>
        <v>#REF!</v>
      </c>
      <c r="AO150" s="129" t="e">
        <f>IF('Indicator Date hidden'!AP151="x","x",AO$2-'Indicator Date hidden'!AP151)</f>
        <v>#REF!</v>
      </c>
      <c r="AP150" s="129" t="e">
        <f>IF('Indicator Date hidden'!AQ151="x","x",AP$2-'Indicator Date hidden'!AQ151)</f>
        <v>#REF!</v>
      </c>
      <c r="AQ150" s="129" t="e">
        <f>IF('Indicator Date hidden'!AR151="x","x",AQ$2-'Indicator Date hidden'!AR151)</f>
        <v>#REF!</v>
      </c>
      <c r="AR150" s="129" t="e">
        <f>IF('Indicator Date hidden'!AS151="x","x",AR$2-'Indicator Date hidden'!AS151)</f>
        <v>#REF!</v>
      </c>
      <c r="AS150" s="129" t="e">
        <f>IF('Indicator Date hidden'!AT151="x","x",AS$2-'Indicator Date hidden'!AT151)</f>
        <v>#REF!</v>
      </c>
      <c r="AT150" s="129" t="e">
        <f>IF('Indicator Date hidden'!AU151="x","x",AT$2-'Indicator Date hidden'!AU151)</f>
        <v>#REF!</v>
      </c>
      <c r="AU150" s="129" t="e">
        <f>IF('Indicator Date hidden'!AV151="x","x",AU$2-'Indicator Date hidden'!AV151)</f>
        <v>#REF!</v>
      </c>
      <c r="AV150" s="129" t="e">
        <f>IF('Indicator Date hidden'!AW151="x","x",AV$2-'Indicator Date hidden'!AW151)</f>
        <v>#REF!</v>
      </c>
      <c r="AW150" s="129" t="e">
        <f>IF('Indicator Date hidden'!AX151="x","x",AW$2-'Indicator Date hidden'!AX151)</f>
        <v>#REF!</v>
      </c>
      <c r="AX150" s="129" t="e">
        <f>IF('Indicator Date hidden'!AY151="x","x",AX$2-'Indicator Date hidden'!AY151)</f>
        <v>#REF!</v>
      </c>
      <c r="AY150" s="129" t="e">
        <f>IF('Indicator Date hidden'!AZ151="x","x",AY$2-'Indicator Date hidden'!AZ151)</f>
        <v>#REF!</v>
      </c>
      <c r="AZ150" s="129" t="e">
        <f>IF('Indicator Date hidden'!BA151="x","x",AZ$2-'Indicator Date hidden'!BA151)</f>
        <v>#REF!</v>
      </c>
      <c r="BA150" s="129" t="e">
        <f>IF('Indicator Date hidden'!BB151="x","x",BA$2-'Indicator Date hidden'!BB151)</f>
        <v>#REF!</v>
      </c>
      <c r="BB150" s="129" t="e">
        <f>IF('Indicator Date hidden'!BC151="x","x",BB$2-'Indicator Date hidden'!BC151)</f>
        <v>#REF!</v>
      </c>
      <c r="BC150" s="129" t="e">
        <f>IF('Indicator Date hidden'!BD151="x","x",BC$2-'Indicator Date hidden'!BD151)</f>
        <v>#REF!</v>
      </c>
      <c r="BD150" s="129" t="e">
        <f>IF('Indicator Date hidden'!BE151="x","x",BD$2-'Indicator Date hidden'!BE151)</f>
        <v>#REF!</v>
      </c>
      <c r="BE150" s="129" t="e">
        <f>IF('Indicator Date hidden'!BF151="x","x",BE$2-'Indicator Date hidden'!BF151)</f>
        <v>#REF!</v>
      </c>
      <c r="BF150" s="129" t="e">
        <f>IF('Indicator Date hidden'!BG151="x","x",BF$2-'Indicator Date hidden'!BG151)</f>
        <v>#REF!</v>
      </c>
      <c r="BG150" s="129" t="e">
        <f>IF('Indicator Date hidden'!BH151="x","x",BG$2-'Indicator Date hidden'!BH151)</f>
        <v>#REF!</v>
      </c>
      <c r="BH150" s="129" t="e">
        <f>IF('Indicator Date hidden'!BI151="x","x",BH$2-'Indicator Date hidden'!BI151)</f>
        <v>#REF!</v>
      </c>
      <c r="BI150" s="129" t="e">
        <f>IF('Indicator Date hidden'!BJ151="x","x",BI$2-'Indicator Date hidden'!BJ151)</f>
        <v>#REF!</v>
      </c>
      <c r="BJ150" s="129" t="e">
        <f>IF('Indicator Date hidden'!BK151="x","x",BJ$2-'Indicator Date hidden'!BK151)</f>
        <v>#REF!</v>
      </c>
      <c r="BK150" s="129" t="e">
        <f>IF('Indicator Date hidden'!BL151="x","x",BK$2-'Indicator Date hidden'!BL151)</f>
        <v>#REF!</v>
      </c>
      <c r="BL150" s="129" t="e">
        <f>IF('Indicator Date hidden'!BM151="x","x",BL$2-'Indicator Date hidden'!BM151)</f>
        <v>#REF!</v>
      </c>
      <c r="BM150" s="129" t="e">
        <f>IF('Indicator Date hidden'!BN151="x","x",BM$2-'Indicator Date hidden'!BN151)</f>
        <v>#REF!</v>
      </c>
      <c r="BN150" s="129" t="e">
        <f>IF('Indicator Date hidden'!BO151="x","x",BN$2-'Indicator Date hidden'!BO151)</f>
        <v>#REF!</v>
      </c>
      <c r="BO150" s="129" t="e">
        <f>IF('Indicator Date hidden'!BP151="x","x",BO$2-'Indicator Date hidden'!BP151)</f>
        <v>#REF!</v>
      </c>
      <c r="BP150" s="129" t="e">
        <f>IF('Indicator Date hidden'!BQ151="x","x",BP$2-'Indicator Date hidden'!BQ151)</f>
        <v>#REF!</v>
      </c>
      <c r="BQ150" s="129" t="e">
        <f>IF('Indicator Date hidden'!BR151="x","x",BQ$2-'Indicator Date hidden'!BR151)</f>
        <v>#REF!</v>
      </c>
      <c r="BR150" s="129" t="e">
        <f>IF('Indicator Date hidden'!BS151="x","x",BR$2-'Indicator Date hidden'!BS151)</f>
        <v>#REF!</v>
      </c>
      <c r="BS150" s="129" t="e">
        <f>IF('Indicator Date hidden'!BT151="x","x",BS$2-'Indicator Date hidden'!BT151)</f>
        <v>#REF!</v>
      </c>
      <c r="BT150" s="129" t="e">
        <f>IF('Indicator Date hidden'!BU151="x","x",BT$2-'Indicator Date hidden'!BU151)</f>
        <v>#REF!</v>
      </c>
      <c r="BU150" s="129" t="e">
        <f>IF('Indicator Date hidden'!BV151="x","x",BU$2-'Indicator Date hidden'!BV151)</f>
        <v>#REF!</v>
      </c>
      <c r="BV150" s="129" t="e">
        <f>IF('Indicator Date hidden'!BW151="x","x",BV$2-'Indicator Date hidden'!BW151)</f>
        <v>#REF!</v>
      </c>
      <c r="BW150" s="129" t="e">
        <f>IF('Indicator Date hidden'!BX151="x","x",BW$2-'Indicator Date hidden'!BX151)</f>
        <v>#REF!</v>
      </c>
      <c r="BX150" s="129" t="e">
        <f>IF('Indicator Date hidden'!BY151="x","x",BX$2-'Indicator Date hidden'!BY151)</f>
        <v>#REF!</v>
      </c>
      <c r="BY150" s="5" t="e">
        <f t="shared" si="20"/>
        <v>#REF!</v>
      </c>
      <c r="BZ150" s="130" t="e">
        <f t="shared" si="21"/>
        <v>#REF!</v>
      </c>
      <c r="CA150" s="5">
        <f t="shared" si="22"/>
        <v>0</v>
      </c>
      <c r="CB150" s="130" t="e">
        <f t="shared" si="23"/>
        <v>#REF!</v>
      </c>
      <c r="CC150" s="133" t="e">
        <f t="shared" si="24"/>
        <v>#REF!</v>
      </c>
    </row>
    <row r="151" spans="1:81" x14ac:dyDescent="0.25">
      <c r="A151" t="s">
        <v>275</v>
      </c>
      <c r="B151" s="129" t="e">
        <f>IF('Indicator Date hidden'!C152="x","x",B$2-'Indicator Date hidden'!C152)</f>
        <v>#REF!</v>
      </c>
      <c r="C151" s="129" t="e">
        <f>IF('Indicator Date hidden'!D152="x","x",C$2-'Indicator Date hidden'!D152)</f>
        <v>#REF!</v>
      </c>
      <c r="D151" s="129" t="e">
        <f>IF('Indicator Date hidden'!E152="x","x",D$2-'Indicator Date hidden'!E152)</f>
        <v>#REF!</v>
      </c>
      <c r="E151" s="129" t="e">
        <f>IF('Indicator Date hidden'!F152="x","x",E$2-'Indicator Date hidden'!F152)</f>
        <v>#REF!</v>
      </c>
      <c r="F151" s="129" t="e">
        <f>IF('Indicator Date hidden'!G152="x","x",F$2-'Indicator Date hidden'!G152)</f>
        <v>#REF!</v>
      </c>
      <c r="G151" s="129" t="e">
        <f>IF('Indicator Date hidden'!H152="x","x",G$2-'Indicator Date hidden'!H152)</f>
        <v>#REF!</v>
      </c>
      <c r="H151" s="129" t="e">
        <f>IF('Indicator Date hidden'!I152="x","x",H$2-'Indicator Date hidden'!I152)</f>
        <v>#REF!</v>
      </c>
      <c r="I151" s="129" t="e">
        <f>IF('Indicator Date hidden'!J152="x","x",I$2-'Indicator Date hidden'!J152)</f>
        <v>#REF!</v>
      </c>
      <c r="J151" s="129" t="e">
        <f>IF('Indicator Date hidden'!K152="x","x",J$2-'Indicator Date hidden'!K152)</f>
        <v>#REF!</v>
      </c>
      <c r="K151" s="129" t="e">
        <f>IF('Indicator Date hidden'!L152="x","x",K$2-'Indicator Date hidden'!L152)</f>
        <v>#REF!</v>
      </c>
      <c r="L151" s="129" t="e">
        <f>IF('Indicator Date hidden'!M152="x","x",L$2-'Indicator Date hidden'!M152)</f>
        <v>#REF!</v>
      </c>
      <c r="M151" s="129" t="e">
        <f>IF('Indicator Date hidden'!N152="x","x",M$2-'Indicator Date hidden'!N152)</f>
        <v>#REF!</v>
      </c>
      <c r="N151" s="129" t="e">
        <f>IF('Indicator Date hidden'!O152="x","x",N$2-'Indicator Date hidden'!O152)</f>
        <v>#REF!</v>
      </c>
      <c r="O151" s="129" t="e">
        <f>IF('Indicator Date hidden'!P152="x","x",O$2-'Indicator Date hidden'!P152)</f>
        <v>#REF!</v>
      </c>
      <c r="P151" s="129" t="e">
        <f>IF('Indicator Date hidden'!Q152="x","x",P$2-'Indicator Date hidden'!Q152)</f>
        <v>#REF!</v>
      </c>
      <c r="Q151" s="129" t="e">
        <f>IF('Indicator Date hidden'!R152="x","x",Q$2-'Indicator Date hidden'!R152)</f>
        <v>#REF!</v>
      </c>
      <c r="R151" s="129" t="e">
        <f>IF('Indicator Date hidden'!S152="x","x",R$2-'Indicator Date hidden'!S152)</f>
        <v>#REF!</v>
      </c>
      <c r="S151" s="129" t="e">
        <f>IF('Indicator Date hidden'!T152="x","x",S$2-'Indicator Date hidden'!T152)</f>
        <v>#REF!</v>
      </c>
      <c r="T151" s="129" t="e">
        <f>IF('Indicator Date hidden'!U152="x","x",T$2-'Indicator Date hidden'!U152)</f>
        <v>#REF!</v>
      </c>
      <c r="U151" s="129" t="e">
        <f>IF('Indicator Date hidden'!V152="x","x",U$2-'Indicator Date hidden'!V152)</f>
        <v>#REF!</v>
      </c>
      <c r="V151" s="129" t="e">
        <f>IF('Indicator Date hidden'!W152="x","x",V$2-'Indicator Date hidden'!W152)</f>
        <v>#REF!</v>
      </c>
      <c r="W151" s="129" t="e">
        <f>IF('Indicator Date hidden'!X152="x","x",W$2-'Indicator Date hidden'!X152)</f>
        <v>#REF!</v>
      </c>
      <c r="X151" s="129" t="e">
        <f>IF('Indicator Date hidden'!Y152="x","x",X$2-'Indicator Date hidden'!Y152)</f>
        <v>#REF!</v>
      </c>
      <c r="Y151" s="129" t="e">
        <f>IF('Indicator Date hidden'!Z152="x","x",Y$2-'Indicator Date hidden'!Z152)</f>
        <v>#REF!</v>
      </c>
      <c r="Z151" s="129" t="e">
        <f>IF('Indicator Date hidden'!AA152="x","x",Z$2-'Indicator Date hidden'!AA152)</f>
        <v>#REF!</v>
      </c>
      <c r="AA151" s="129" t="e">
        <f>IF('Indicator Date hidden'!AB152="x","x",AA$2-'Indicator Date hidden'!AB152)</f>
        <v>#REF!</v>
      </c>
      <c r="AB151" s="129" t="e">
        <f>IF('Indicator Date hidden'!AC152="x","x",AB$2-'Indicator Date hidden'!AC152)</f>
        <v>#REF!</v>
      </c>
      <c r="AC151" s="129" t="e">
        <f>IF('Indicator Date hidden'!AD152="x","x",AC$2-'Indicator Date hidden'!AD152)</f>
        <v>#REF!</v>
      </c>
      <c r="AD151" s="129" t="e">
        <f>IF('Indicator Date hidden'!AE152="x","x",AD$2-'Indicator Date hidden'!AE152)</f>
        <v>#REF!</v>
      </c>
      <c r="AE151" s="129" t="e">
        <f>IF('Indicator Date hidden'!AF152="x","x",AE$2-'Indicator Date hidden'!AF152)</f>
        <v>#REF!</v>
      </c>
      <c r="AF151" s="129" t="e">
        <f>IF('Indicator Date hidden'!AG152="x","x",AF$2-'Indicator Date hidden'!AG152)</f>
        <v>#REF!</v>
      </c>
      <c r="AG151" s="129" t="e">
        <f>IF('Indicator Date hidden'!AH152="x","x",AG$2-'Indicator Date hidden'!AH152)</f>
        <v>#REF!</v>
      </c>
      <c r="AH151" s="129" t="e">
        <f>IF('Indicator Date hidden'!AI152="x","x",AH$2-'Indicator Date hidden'!AI152)</f>
        <v>#REF!</v>
      </c>
      <c r="AI151" s="129" t="e">
        <f>IF('Indicator Date hidden'!AJ152="x","x",AI$2-'Indicator Date hidden'!AJ152)</f>
        <v>#REF!</v>
      </c>
      <c r="AJ151" s="129" t="e">
        <f>IF('Indicator Date hidden'!AK152="x","x",AJ$2-'Indicator Date hidden'!AK152)</f>
        <v>#REF!</v>
      </c>
      <c r="AK151" s="129" t="e">
        <f>IF('Indicator Date hidden'!AL152="x","x",AK$2-'Indicator Date hidden'!AL152)</f>
        <v>#REF!</v>
      </c>
      <c r="AL151" s="129" t="e">
        <f>IF('Indicator Date hidden'!AM152="x","x",AL$2-'Indicator Date hidden'!AM152)</f>
        <v>#REF!</v>
      </c>
      <c r="AM151" s="129" t="e">
        <f>IF('Indicator Date hidden'!AN152="x","x",AM$2-'Indicator Date hidden'!AN152)</f>
        <v>#REF!</v>
      </c>
      <c r="AN151" s="129" t="e">
        <f>IF('Indicator Date hidden'!AO152="x","x",AN$2-'Indicator Date hidden'!AO152)</f>
        <v>#REF!</v>
      </c>
      <c r="AO151" s="129" t="e">
        <f>IF('Indicator Date hidden'!AP152="x","x",AO$2-'Indicator Date hidden'!AP152)</f>
        <v>#REF!</v>
      </c>
      <c r="AP151" s="129" t="e">
        <f>IF('Indicator Date hidden'!AQ152="x","x",AP$2-'Indicator Date hidden'!AQ152)</f>
        <v>#REF!</v>
      </c>
      <c r="AQ151" s="129" t="e">
        <f>IF('Indicator Date hidden'!AR152="x","x",AQ$2-'Indicator Date hidden'!AR152)</f>
        <v>#REF!</v>
      </c>
      <c r="AR151" s="129" t="e">
        <f>IF('Indicator Date hidden'!AS152="x","x",AR$2-'Indicator Date hidden'!AS152)</f>
        <v>#REF!</v>
      </c>
      <c r="AS151" s="129" t="e">
        <f>IF('Indicator Date hidden'!AT152="x","x",AS$2-'Indicator Date hidden'!AT152)</f>
        <v>#REF!</v>
      </c>
      <c r="AT151" s="129" t="e">
        <f>IF('Indicator Date hidden'!AU152="x","x",AT$2-'Indicator Date hidden'!AU152)</f>
        <v>#REF!</v>
      </c>
      <c r="AU151" s="129" t="e">
        <f>IF('Indicator Date hidden'!AV152="x","x",AU$2-'Indicator Date hidden'!AV152)</f>
        <v>#REF!</v>
      </c>
      <c r="AV151" s="129" t="e">
        <f>IF('Indicator Date hidden'!AW152="x","x",AV$2-'Indicator Date hidden'!AW152)</f>
        <v>#REF!</v>
      </c>
      <c r="AW151" s="129" t="e">
        <f>IF('Indicator Date hidden'!AX152="x","x",AW$2-'Indicator Date hidden'!AX152)</f>
        <v>#REF!</v>
      </c>
      <c r="AX151" s="129" t="e">
        <f>IF('Indicator Date hidden'!AY152="x","x",AX$2-'Indicator Date hidden'!AY152)</f>
        <v>#REF!</v>
      </c>
      <c r="AY151" s="129" t="e">
        <f>IF('Indicator Date hidden'!AZ152="x","x",AY$2-'Indicator Date hidden'!AZ152)</f>
        <v>#REF!</v>
      </c>
      <c r="AZ151" s="129" t="e">
        <f>IF('Indicator Date hidden'!BA152="x","x",AZ$2-'Indicator Date hidden'!BA152)</f>
        <v>#REF!</v>
      </c>
      <c r="BA151" s="129" t="e">
        <f>IF('Indicator Date hidden'!BB152="x","x",BA$2-'Indicator Date hidden'!BB152)</f>
        <v>#REF!</v>
      </c>
      <c r="BB151" s="129" t="e">
        <f>IF('Indicator Date hidden'!BC152="x","x",BB$2-'Indicator Date hidden'!BC152)</f>
        <v>#REF!</v>
      </c>
      <c r="BC151" s="129" t="e">
        <f>IF('Indicator Date hidden'!BD152="x","x",BC$2-'Indicator Date hidden'!BD152)</f>
        <v>#REF!</v>
      </c>
      <c r="BD151" s="129" t="e">
        <f>IF('Indicator Date hidden'!BE152="x","x",BD$2-'Indicator Date hidden'!BE152)</f>
        <v>#REF!</v>
      </c>
      <c r="BE151" s="129" t="e">
        <f>IF('Indicator Date hidden'!BF152="x","x",BE$2-'Indicator Date hidden'!BF152)</f>
        <v>#REF!</v>
      </c>
      <c r="BF151" s="129" t="e">
        <f>IF('Indicator Date hidden'!BG152="x","x",BF$2-'Indicator Date hidden'!BG152)</f>
        <v>#REF!</v>
      </c>
      <c r="BG151" s="129" t="e">
        <f>IF('Indicator Date hidden'!BH152="x","x",BG$2-'Indicator Date hidden'!BH152)</f>
        <v>#REF!</v>
      </c>
      <c r="BH151" s="129" t="e">
        <f>IF('Indicator Date hidden'!BI152="x","x",BH$2-'Indicator Date hidden'!BI152)</f>
        <v>#REF!</v>
      </c>
      <c r="BI151" s="129" t="e">
        <f>IF('Indicator Date hidden'!BJ152="x","x",BI$2-'Indicator Date hidden'!BJ152)</f>
        <v>#REF!</v>
      </c>
      <c r="BJ151" s="129" t="e">
        <f>IF('Indicator Date hidden'!BK152="x","x",BJ$2-'Indicator Date hidden'!BK152)</f>
        <v>#REF!</v>
      </c>
      <c r="BK151" s="129" t="e">
        <f>IF('Indicator Date hidden'!BL152="x","x",BK$2-'Indicator Date hidden'!BL152)</f>
        <v>#REF!</v>
      </c>
      <c r="BL151" s="129" t="e">
        <f>IF('Indicator Date hidden'!BM152="x","x",BL$2-'Indicator Date hidden'!BM152)</f>
        <v>#REF!</v>
      </c>
      <c r="BM151" s="129" t="e">
        <f>IF('Indicator Date hidden'!BN152="x","x",BM$2-'Indicator Date hidden'!BN152)</f>
        <v>#REF!</v>
      </c>
      <c r="BN151" s="129" t="e">
        <f>IF('Indicator Date hidden'!BO152="x","x",BN$2-'Indicator Date hidden'!BO152)</f>
        <v>#REF!</v>
      </c>
      <c r="BO151" s="129" t="e">
        <f>IF('Indicator Date hidden'!BP152="x","x",BO$2-'Indicator Date hidden'!BP152)</f>
        <v>#REF!</v>
      </c>
      <c r="BP151" s="129" t="e">
        <f>IF('Indicator Date hidden'!BQ152="x","x",BP$2-'Indicator Date hidden'!BQ152)</f>
        <v>#REF!</v>
      </c>
      <c r="BQ151" s="129" t="e">
        <f>IF('Indicator Date hidden'!BR152="x","x",BQ$2-'Indicator Date hidden'!BR152)</f>
        <v>#REF!</v>
      </c>
      <c r="BR151" s="129" t="e">
        <f>IF('Indicator Date hidden'!BS152="x","x",BR$2-'Indicator Date hidden'!BS152)</f>
        <v>#REF!</v>
      </c>
      <c r="BS151" s="129" t="e">
        <f>IF('Indicator Date hidden'!BT152="x","x",BS$2-'Indicator Date hidden'!BT152)</f>
        <v>#REF!</v>
      </c>
      <c r="BT151" s="129" t="e">
        <f>IF('Indicator Date hidden'!BU152="x","x",BT$2-'Indicator Date hidden'!BU152)</f>
        <v>#REF!</v>
      </c>
      <c r="BU151" s="129" t="e">
        <f>IF('Indicator Date hidden'!BV152="x","x",BU$2-'Indicator Date hidden'!BV152)</f>
        <v>#REF!</v>
      </c>
      <c r="BV151" s="129" t="e">
        <f>IF('Indicator Date hidden'!BW152="x","x",BV$2-'Indicator Date hidden'!BW152)</f>
        <v>#REF!</v>
      </c>
      <c r="BW151" s="129" t="e">
        <f>IF('Indicator Date hidden'!BX152="x","x",BW$2-'Indicator Date hidden'!BX152)</f>
        <v>#REF!</v>
      </c>
      <c r="BX151" s="129" t="e">
        <f>IF('Indicator Date hidden'!BY152="x","x",BX$2-'Indicator Date hidden'!BY152)</f>
        <v>#REF!</v>
      </c>
      <c r="BY151" s="5" t="e">
        <f t="shared" si="20"/>
        <v>#REF!</v>
      </c>
      <c r="BZ151" s="130" t="e">
        <f t="shared" si="21"/>
        <v>#REF!</v>
      </c>
      <c r="CA151" s="5">
        <f t="shared" si="22"/>
        <v>0</v>
      </c>
      <c r="CB151" s="130" t="e">
        <f t="shared" si="23"/>
        <v>#REF!</v>
      </c>
      <c r="CC151" s="133" t="e">
        <f t="shared" si="24"/>
        <v>#REF!</v>
      </c>
    </row>
    <row r="152" spans="1:81" x14ac:dyDescent="0.25">
      <c r="A152" t="s">
        <v>277</v>
      </c>
      <c r="B152" s="129" t="e">
        <f>IF('Indicator Date hidden'!C153="x","x",B$2-'Indicator Date hidden'!C153)</f>
        <v>#REF!</v>
      </c>
      <c r="C152" s="129" t="e">
        <f>IF('Indicator Date hidden'!D153="x","x",C$2-'Indicator Date hidden'!D153)</f>
        <v>#REF!</v>
      </c>
      <c r="D152" s="129" t="e">
        <f>IF('Indicator Date hidden'!E153="x","x",D$2-'Indicator Date hidden'!E153)</f>
        <v>#REF!</v>
      </c>
      <c r="E152" s="129" t="e">
        <f>IF('Indicator Date hidden'!F153="x","x",E$2-'Indicator Date hidden'!F153)</f>
        <v>#REF!</v>
      </c>
      <c r="F152" s="129" t="e">
        <f>IF('Indicator Date hidden'!G153="x","x",F$2-'Indicator Date hidden'!G153)</f>
        <v>#REF!</v>
      </c>
      <c r="G152" s="129" t="e">
        <f>IF('Indicator Date hidden'!H153="x","x",G$2-'Indicator Date hidden'!H153)</f>
        <v>#REF!</v>
      </c>
      <c r="H152" s="129" t="e">
        <f>IF('Indicator Date hidden'!I153="x","x",H$2-'Indicator Date hidden'!I153)</f>
        <v>#REF!</v>
      </c>
      <c r="I152" s="129" t="e">
        <f>IF('Indicator Date hidden'!J153="x","x",I$2-'Indicator Date hidden'!J153)</f>
        <v>#REF!</v>
      </c>
      <c r="J152" s="129" t="e">
        <f>IF('Indicator Date hidden'!K153="x","x",J$2-'Indicator Date hidden'!K153)</f>
        <v>#REF!</v>
      </c>
      <c r="K152" s="129" t="e">
        <f>IF('Indicator Date hidden'!L153="x","x",K$2-'Indicator Date hidden'!L153)</f>
        <v>#REF!</v>
      </c>
      <c r="L152" s="129" t="e">
        <f>IF('Indicator Date hidden'!M153="x","x",L$2-'Indicator Date hidden'!M153)</f>
        <v>#REF!</v>
      </c>
      <c r="M152" s="129" t="e">
        <f>IF('Indicator Date hidden'!N153="x","x",M$2-'Indicator Date hidden'!N153)</f>
        <v>#REF!</v>
      </c>
      <c r="N152" s="129" t="e">
        <f>IF('Indicator Date hidden'!O153="x","x",N$2-'Indicator Date hidden'!O153)</f>
        <v>#REF!</v>
      </c>
      <c r="O152" s="129" t="e">
        <f>IF('Indicator Date hidden'!P153="x","x",O$2-'Indicator Date hidden'!P153)</f>
        <v>#REF!</v>
      </c>
      <c r="P152" s="129" t="e">
        <f>IF('Indicator Date hidden'!Q153="x","x",P$2-'Indicator Date hidden'!Q153)</f>
        <v>#REF!</v>
      </c>
      <c r="Q152" s="129" t="e">
        <f>IF('Indicator Date hidden'!R153="x","x",Q$2-'Indicator Date hidden'!R153)</f>
        <v>#REF!</v>
      </c>
      <c r="R152" s="129" t="e">
        <f>IF('Indicator Date hidden'!S153="x","x",R$2-'Indicator Date hidden'!S153)</f>
        <v>#REF!</v>
      </c>
      <c r="S152" s="129" t="e">
        <f>IF('Indicator Date hidden'!T153="x","x",S$2-'Indicator Date hidden'!T153)</f>
        <v>#REF!</v>
      </c>
      <c r="T152" s="129" t="e">
        <f>IF('Indicator Date hidden'!U153="x","x",T$2-'Indicator Date hidden'!U153)</f>
        <v>#REF!</v>
      </c>
      <c r="U152" s="129" t="e">
        <f>IF('Indicator Date hidden'!V153="x","x",U$2-'Indicator Date hidden'!V153)</f>
        <v>#REF!</v>
      </c>
      <c r="V152" s="129" t="e">
        <f>IF('Indicator Date hidden'!W153="x","x",V$2-'Indicator Date hidden'!W153)</f>
        <v>#REF!</v>
      </c>
      <c r="W152" s="129" t="e">
        <f>IF('Indicator Date hidden'!X153="x","x",W$2-'Indicator Date hidden'!X153)</f>
        <v>#REF!</v>
      </c>
      <c r="X152" s="129" t="e">
        <f>IF('Indicator Date hidden'!Y153="x","x",X$2-'Indicator Date hidden'!Y153)</f>
        <v>#REF!</v>
      </c>
      <c r="Y152" s="129" t="e">
        <f>IF('Indicator Date hidden'!Z153="x","x",Y$2-'Indicator Date hidden'!Z153)</f>
        <v>#REF!</v>
      </c>
      <c r="Z152" s="129" t="e">
        <f>IF('Indicator Date hidden'!AA153="x","x",Z$2-'Indicator Date hidden'!AA153)</f>
        <v>#REF!</v>
      </c>
      <c r="AA152" s="129" t="e">
        <f>IF('Indicator Date hidden'!AB153="x","x",AA$2-'Indicator Date hidden'!AB153)</f>
        <v>#REF!</v>
      </c>
      <c r="AB152" s="129" t="e">
        <f>IF('Indicator Date hidden'!AC153="x","x",AB$2-'Indicator Date hidden'!AC153)</f>
        <v>#REF!</v>
      </c>
      <c r="AC152" s="129" t="e">
        <f>IF('Indicator Date hidden'!AD153="x","x",AC$2-'Indicator Date hidden'!AD153)</f>
        <v>#REF!</v>
      </c>
      <c r="AD152" s="129" t="e">
        <f>IF('Indicator Date hidden'!AE153="x","x",AD$2-'Indicator Date hidden'!AE153)</f>
        <v>#REF!</v>
      </c>
      <c r="AE152" s="129" t="e">
        <f>IF('Indicator Date hidden'!AF153="x","x",AE$2-'Indicator Date hidden'!AF153)</f>
        <v>#REF!</v>
      </c>
      <c r="AF152" s="129" t="e">
        <f>IF('Indicator Date hidden'!AG153="x","x",AF$2-'Indicator Date hidden'!AG153)</f>
        <v>#REF!</v>
      </c>
      <c r="AG152" s="129" t="e">
        <f>IF('Indicator Date hidden'!AH153="x","x",AG$2-'Indicator Date hidden'!AH153)</f>
        <v>#REF!</v>
      </c>
      <c r="AH152" s="129" t="e">
        <f>IF('Indicator Date hidden'!AI153="x","x",AH$2-'Indicator Date hidden'!AI153)</f>
        <v>#REF!</v>
      </c>
      <c r="AI152" s="129" t="e">
        <f>IF('Indicator Date hidden'!AJ153="x","x",AI$2-'Indicator Date hidden'!AJ153)</f>
        <v>#REF!</v>
      </c>
      <c r="AJ152" s="129" t="e">
        <f>IF('Indicator Date hidden'!AK153="x","x",AJ$2-'Indicator Date hidden'!AK153)</f>
        <v>#REF!</v>
      </c>
      <c r="AK152" s="129" t="e">
        <f>IF('Indicator Date hidden'!AL153="x","x",AK$2-'Indicator Date hidden'!AL153)</f>
        <v>#REF!</v>
      </c>
      <c r="AL152" s="129" t="e">
        <f>IF('Indicator Date hidden'!AM153="x","x",AL$2-'Indicator Date hidden'!AM153)</f>
        <v>#REF!</v>
      </c>
      <c r="AM152" s="129" t="e">
        <f>IF('Indicator Date hidden'!AN153="x","x",AM$2-'Indicator Date hidden'!AN153)</f>
        <v>#REF!</v>
      </c>
      <c r="AN152" s="129" t="e">
        <f>IF('Indicator Date hidden'!AO153="x","x",AN$2-'Indicator Date hidden'!AO153)</f>
        <v>#REF!</v>
      </c>
      <c r="AO152" s="129" t="e">
        <f>IF('Indicator Date hidden'!AP153="x","x",AO$2-'Indicator Date hidden'!AP153)</f>
        <v>#REF!</v>
      </c>
      <c r="AP152" s="129" t="e">
        <f>IF('Indicator Date hidden'!AQ153="x","x",AP$2-'Indicator Date hidden'!AQ153)</f>
        <v>#REF!</v>
      </c>
      <c r="AQ152" s="129" t="e">
        <f>IF('Indicator Date hidden'!AR153="x","x",AQ$2-'Indicator Date hidden'!AR153)</f>
        <v>#REF!</v>
      </c>
      <c r="AR152" s="129" t="e">
        <f>IF('Indicator Date hidden'!AS153="x","x",AR$2-'Indicator Date hidden'!AS153)</f>
        <v>#REF!</v>
      </c>
      <c r="AS152" s="129" t="e">
        <f>IF('Indicator Date hidden'!AT153="x","x",AS$2-'Indicator Date hidden'!AT153)</f>
        <v>#REF!</v>
      </c>
      <c r="AT152" s="129" t="e">
        <f>IF('Indicator Date hidden'!AU153="x","x",AT$2-'Indicator Date hidden'!AU153)</f>
        <v>#REF!</v>
      </c>
      <c r="AU152" s="129" t="e">
        <f>IF('Indicator Date hidden'!AV153="x","x",AU$2-'Indicator Date hidden'!AV153)</f>
        <v>#REF!</v>
      </c>
      <c r="AV152" s="129" t="e">
        <f>IF('Indicator Date hidden'!AW153="x","x",AV$2-'Indicator Date hidden'!AW153)</f>
        <v>#REF!</v>
      </c>
      <c r="AW152" s="129" t="e">
        <f>IF('Indicator Date hidden'!AX153="x","x",AW$2-'Indicator Date hidden'!AX153)</f>
        <v>#REF!</v>
      </c>
      <c r="AX152" s="129" t="e">
        <f>IF('Indicator Date hidden'!AY153="x","x",AX$2-'Indicator Date hidden'!AY153)</f>
        <v>#REF!</v>
      </c>
      <c r="AY152" s="129" t="e">
        <f>IF('Indicator Date hidden'!AZ153="x","x",AY$2-'Indicator Date hidden'!AZ153)</f>
        <v>#REF!</v>
      </c>
      <c r="AZ152" s="129" t="e">
        <f>IF('Indicator Date hidden'!BA153="x","x",AZ$2-'Indicator Date hidden'!BA153)</f>
        <v>#REF!</v>
      </c>
      <c r="BA152" s="129" t="e">
        <f>IF('Indicator Date hidden'!BB153="x","x",BA$2-'Indicator Date hidden'!BB153)</f>
        <v>#REF!</v>
      </c>
      <c r="BB152" s="129" t="e">
        <f>IF('Indicator Date hidden'!BC153="x","x",BB$2-'Indicator Date hidden'!BC153)</f>
        <v>#REF!</v>
      </c>
      <c r="BC152" s="129" t="e">
        <f>IF('Indicator Date hidden'!BD153="x","x",BC$2-'Indicator Date hidden'!BD153)</f>
        <v>#REF!</v>
      </c>
      <c r="BD152" s="129" t="e">
        <f>IF('Indicator Date hidden'!BE153="x","x",BD$2-'Indicator Date hidden'!BE153)</f>
        <v>#REF!</v>
      </c>
      <c r="BE152" s="129" t="e">
        <f>IF('Indicator Date hidden'!BF153="x","x",BE$2-'Indicator Date hidden'!BF153)</f>
        <v>#REF!</v>
      </c>
      <c r="BF152" s="129" t="e">
        <f>IF('Indicator Date hidden'!BG153="x","x",BF$2-'Indicator Date hidden'!BG153)</f>
        <v>#REF!</v>
      </c>
      <c r="BG152" s="129" t="e">
        <f>IF('Indicator Date hidden'!BH153="x","x",BG$2-'Indicator Date hidden'!BH153)</f>
        <v>#REF!</v>
      </c>
      <c r="BH152" s="129" t="e">
        <f>IF('Indicator Date hidden'!BI153="x","x",BH$2-'Indicator Date hidden'!BI153)</f>
        <v>#REF!</v>
      </c>
      <c r="BI152" s="129" t="e">
        <f>IF('Indicator Date hidden'!BJ153="x","x",BI$2-'Indicator Date hidden'!BJ153)</f>
        <v>#REF!</v>
      </c>
      <c r="BJ152" s="129" t="e">
        <f>IF('Indicator Date hidden'!BK153="x","x",BJ$2-'Indicator Date hidden'!BK153)</f>
        <v>#REF!</v>
      </c>
      <c r="BK152" s="129" t="e">
        <f>IF('Indicator Date hidden'!BL153="x","x",BK$2-'Indicator Date hidden'!BL153)</f>
        <v>#REF!</v>
      </c>
      <c r="BL152" s="129" t="e">
        <f>IF('Indicator Date hidden'!BM153="x","x",BL$2-'Indicator Date hidden'!BM153)</f>
        <v>#REF!</v>
      </c>
      <c r="BM152" s="129" t="e">
        <f>IF('Indicator Date hidden'!BN153="x","x",BM$2-'Indicator Date hidden'!BN153)</f>
        <v>#REF!</v>
      </c>
      <c r="BN152" s="129" t="e">
        <f>IF('Indicator Date hidden'!BO153="x","x",BN$2-'Indicator Date hidden'!BO153)</f>
        <v>#REF!</v>
      </c>
      <c r="BO152" s="129" t="e">
        <f>IF('Indicator Date hidden'!BP153="x","x",BO$2-'Indicator Date hidden'!BP153)</f>
        <v>#REF!</v>
      </c>
      <c r="BP152" s="129" t="e">
        <f>IF('Indicator Date hidden'!BQ153="x","x",BP$2-'Indicator Date hidden'!BQ153)</f>
        <v>#REF!</v>
      </c>
      <c r="BQ152" s="129" t="e">
        <f>IF('Indicator Date hidden'!BR153="x","x",BQ$2-'Indicator Date hidden'!BR153)</f>
        <v>#REF!</v>
      </c>
      <c r="BR152" s="129" t="e">
        <f>IF('Indicator Date hidden'!BS153="x","x",BR$2-'Indicator Date hidden'!BS153)</f>
        <v>#REF!</v>
      </c>
      <c r="BS152" s="129" t="e">
        <f>IF('Indicator Date hidden'!BT153="x","x",BS$2-'Indicator Date hidden'!BT153)</f>
        <v>#REF!</v>
      </c>
      <c r="BT152" s="129" t="e">
        <f>IF('Indicator Date hidden'!BU153="x","x",BT$2-'Indicator Date hidden'!BU153)</f>
        <v>#REF!</v>
      </c>
      <c r="BU152" s="129" t="e">
        <f>IF('Indicator Date hidden'!BV153="x","x",BU$2-'Indicator Date hidden'!BV153)</f>
        <v>#REF!</v>
      </c>
      <c r="BV152" s="129" t="e">
        <f>IF('Indicator Date hidden'!BW153="x","x",BV$2-'Indicator Date hidden'!BW153)</f>
        <v>#REF!</v>
      </c>
      <c r="BW152" s="129" t="e">
        <f>IF('Indicator Date hidden'!BX153="x","x",BW$2-'Indicator Date hidden'!BX153)</f>
        <v>#REF!</v>
      </c>
      <c r="BX152" s="129" t="e">
        <f>IF('Indicator Date hidden'!BY153="x","x",BX$2-'Indicator Date hidden'!BY153)</f>
        <v>#REF!</v>
      </c>
      <c r="BY152" s="5" t="e">
        <f t="shared" si="20"/>
        <v>#REF!</v>
      </c>
      <c r="BZ152" s="130" t="e">
        <f t="shared" si="21"/>
        <v>#REF!</v>
      </c>
      <c r="CA152" s="5">
        <f t="shared" si="22"/>
        <v>0</v>
      </c>
      <c r="CB152" s="130" t="e">
        <f t="shared" si="23"/>
        <v>#REF!</v>
      </c>
      <c r="CC152" s="133" t="e">
        <f t="shared" si="24"/>
        <v>#REF!</v>
      </c>
    </row>
    <row r="153" spans="1:81" x14ac:dyDescent="0.25">
      <c r="A153" t="s">
        <v>279</v>
      </c>
      <c r="B153" s="129" t="e">
        <f>IF('Indicator Date hidden'!C154="x","x",B$2-'Indicator Date hidden'!C154)</f>
        <v>#REF!</v>
      </c>
      <c r="C153" s="129" t="e">
        <f>IF('Indicator Date hidden'!D154="x","x",C$2-'Indicator Date hidden'!D154)</f>
        <v>#REF!</v>
      </c>
      <c r="D153" s="129" t="e">
        <f>IF('Indicator Date hidden'!E154="x","x",D$2-'Indicator Date hidden'!E154)</f>
        <v>#REF!</v>
      </c>
      <c r="E153" s="129" t="e">
        <f>IF('Indicator Date hidden'!F154="x","x",E$2-'Indicator Date hidden'!F154)</f>
        <v>#REF!</v>
      </c>
      <c r="F153" s="129" t="e">
        <f>IF('Indicator Date hidden'!G154="x","x",F$2-'Indicator Date hidden'!G154)</f>
        <v>#REF!</v>
      </c>
      <c r="G153" s="129" t="e">
        <f>IF('Indicator Date hidden'!H154="x","x",G$2-'Indicator Date hidden'!H154)</f>
        <v>#REF!</v>
      </c>
      <c r="H153" s="129" t="e">
        <f>IF('Indicator Date hidden'!I154="x","x",H$2-'Indicator Date hidden'!I154)</f>
        <v>#REF!</v>
      </c>
      <c r="I153" s="129" t="e">
        <f>IF('Indicator Date hidden'!J154="x","x",I$2-'Indicator Date hidden'!J154)</f>
        <v>#REF!</v>
      </c>
      <c r="J153" s="129" t="e">
        <f>IF('Indicator Date hidden'!K154="x","x",J$2-'Indicator Date hidden'!K154)</f>
        <v>#REF!</v>
      </c>
      <c r="K153" s="129" t="e">
        <f>IF('Indicator Date hidden'!L154="x","x",K$2-'Indicator Date hidden'!L154)</f>
        <v>#REF!</v>
      </c>
      <c r="L153" s="129" t="e">
        <f>IF('Indicator Date hidden'!M154="x","x",L$2-'Indicator Date hidden'!M154)</f>
        <v>#REF!</v>
      </c>
      <c r="M153" s="129" t="e">
        <f>IF('Indicator Date hidden'!N154="x","x",M$2-'Indicator Date hidden'!N154)</f>
        <v>#REF!</v>
      </c>
      <c r="N153" s="129" t="e">
        <f>IF('Indicator Date hidden'!O154="x","x",N$2-'Indicator Date hidden'!O154)</f>
        <v>#REF!</v>
      </c>
      <c r="O153" s="129" t="e">
        <f>IF('Indicator Date hidden'!P154="x","x",O$2-'Indicator Date hidden'!P154)</f>
        <v>#REF!</v>
      </c>
      <c r="P153" s="129" t="e">
        <f>IF('Indicator Date hidden'!Q154="x","x",P$2-'Indicator Date hidden'!Q154)</f>
        <v>#REF!</v>
      </c>
      <c r="Q153" s="129" t="e">
        <f>IF('Indicator Date hidden'!R154="x","x",Q$2-'Indicator Date hidden'!R154)</f>
        <v>#REF!</v>
      </c>
      <c r="R153" s="129" t="e">
        <f>IF('Indicator Date hidden'!S154="x","x",R$2-'Indicator Date hidden'!S154)</f>
        <v>#REF!</v>
      </c>
      <c r="S153" s="129" t="e">
        <f>IF('Indicator Date hidden'!T154="x","x",S$2-'Indicator Date hidden'!T154)</f>
        <v>#REF!</v>
      </c>
      <c r="T153" s="129" t="e">
        <f>IF('Indicator Date hidden'!U154="x","x",T$2-'Indicator Date hidden'!U154)</f>
        <v>#REF!</v>
      </c>
      <c r="U153" s="129" t="e">
        <f>IF('Indicator Date hidden'!V154="x","x",U$2-'Indicator Date hidden'!V154)</f>
        <v>#REF!</v>
      </c>
      <c r="V153" s="129" t="e">
        <f>IF('Indicator Date hidden'!W154="x","x",V$2-'Indicator Date hidden'!W154)</f>
        <v>#REF!</v>
      </c>
      <c r="W153" s="129" t="e">
        <f>IF('Indicator Date hidden'!X154="x","x",W$2-'Indicator Date hidden'!X154)</f>
        <v>#REF!</v>
      </c>
      <c r="X153" s="129" t="e">
        <f>IF('Indicator Date hidden'!Y154="x","x",X$2-'Indicator Date hidden'!Y154)</f>
        <v>#REF!</v>
      </c>
      <c r="Y153" s="129" t="e">
        <f>IF('Indicator Date hidden'!Z154="x","x",Y$2-'Indicator Date hidden'!Z154)</f>
        <v>#REF!</v>
      </c>
      <c r="Z153" s="129" t="e">
        <f>IF('Indicator Date hidden'!AA154="x","x",Z$2-'Indicator Date hidden'!AA154)</f>
        <v>#REF!</v>
      </c>
      <c r="AA153" s="129" t="e">
        <f>IF('Indicator Date hidden'!AB154="x","x",AA$2-'Indicator Date hidden'!AB154)</f>
        <v>#REF!</v>
      </c>
      <c r="AB153" s="129" t="e">
        <f>IF('Indicator Date hidden'!AC154="x","x",AB$2-'Indicator Date hidden'!AC154)</f>
        <v>#REF!</v>
      </c>
      <c r="AC153" s="129" t="e">
        <f>IF('Indicator Date hidden'!AD154="x","x",AC$2-'Indicator Date hidden'!AD154)</f>
        <v>#REF!</v>
      </c>
      <c r="AD153" s="129" t="e">
        <f>IF('Indicator Date hidden'!AE154="x","x",AD$2-'Indicator Date hidden'!AE154)</f>
        <v>#REF!</v>
      </c>
      <c r="AE153" s="129" t="e">
        <f>IF('Indicator Date hidden'!AF154="x","x",AE$2-'Indicator Date hidden'!AF154)</f>
        <v>#REF!</v>
      </c>
      <c r="AF153" s="129" t="e">
        <f>IF('Indicator Date hidden'!AG154="x","x",AF$2-'Indicator Date hidden'!AG154)</f>
        <v>#REF!</v>
      </c>
      <c r="AG153" s="129" t="e">
        <f>IF('Indicator Date hidden'!AH154="x","x",AG$2-'Indicator Date hidden'!AH154)</f>
        <v>#REF!</v>
      </c>
      <c r="AH153" s="129" t="e">
        <f>IF('Indicator Date hidden'!AI154="x","x",AH$2-'Indicator Date hidden'!AI154)</f>
        <v>#REF!</v>
      </c>
      <c r="AI153" s="129" t="e">
        <f>IF('Indicator Date hidden'!AJ154="x","x",AI$2-'Indicator Date hidden'!AJ154)</f>
        <v>#REF!</v>
      </c>
      <c r="AJ153" s="129" t="e">
        <f>IF('Indicator Date hidden'!AK154="x","x",AJ$2-'Indicator Date hidden'!AK154)</f>
        <v>#REF!</v>
      </c>
      <c r="AK153" s="129" t="e">
        <f>IF('Indicator Date hidden'!AL154="x","x",AK$2-'Indicator Date hidden'!AL154)</f>
        <v>#REF!</v>
      </c>
      <c r="AL153" s="129" t="e">
        <f>IF('Indicator Date hidden'!AM154="x","x",AL$2-'Indicator Date hidden'!AM154)</f>
        <v>#REF!</v>
      </c>
      <c r="AM153" s="129" t="e">
        <f>IF('Indicator Date hidden'!AN154="x","x",AM$2-'Indicator Date hidden'!AN154)</f>
        <v>#REF!</v>
      </c>
      <c r="AN153" s="129" t="e">
        <f>IF('Indicator Date hidden'!AO154="x","x",AN$2-'Indicator Date hidden'!AO154)</f>
        <v>#REF!</v>
      </c>
      <c r="AO153" s="129" t="e">
        <f>IF('Indicator Date hidden'!AP154="x","x",AO$2-'Indicator Date hidden'!AP154)</f>
        <v>#REF!</v>
      </c>
      <c r="AP153" s="129" t="e">
        <f>IF('Indicator Date hidden'!AQ154="x","x",AP$2-'Indicator Date hidden'!AQ154)</f>
        <v>#REF!</v>
      </c>
      <c r="AQ153" s="129" t="e">
        <f>IF('Indicator Date hidden'!AR154="x","x",AQ$2-'Indicator Date hidden'!AR154)</f>
        <v>#REF!</v>
      </c>
      <c r="AR153" s="129" t="e">
        <f>IF('Indicator Date hidden'!AS154="x","x",AR$2-'Indicator Date hidden'!AS154)</f>
        <v>#REF!</v>
      </c>
      <c r="AS153" s="129" t="e">
        <f>IF('Indicator Date hidden'!AT154="x","x",AS$2-'Indicator Date hidden'!AT154)</f>
        <v>#REF!</v>
      </c>
      <c r="AT153" s="129" t="e">
        <f>IF('Indicator Date hidden'!AU154="x","x",AT$2-'Indicator Date hidden'!AU154)</f>
        <v>#REF!</v>
      </c>
      <c r="AU153" s="129" t="e">
        <f>IF('Indicator Date hidden'!AV154="x","x",AU$2-'Indicator Date hidden'!AV154)</f>
        <v>#REF!</v>
      </c>
      <c r="AV153" s="129" t="e">
        <f>IF('Indicator Date hidden'!AW154="x","x",AV$2-'Indicator Date hidden'!AW154)</f>
        <v>#REF!</v>
      </c>
      <c r="AW153" s="129" t="e">
        <f>IF('Indicator Date hidden'!AX154="x","x",AW$2-'Indicator Date hidden'!AX154)</f>
        <v>#REF!</v>
      </c>
      <c r="AX153" s="129" t="e">
        <f>IF('Indicator Date hidden'!AY154="x","x",AX$2-'Indicator Date hidden'!AY154)</f>
        <v>#REF!</v>
      </c>
      <c r="AY153" s="129" t="e">
        <f>IF('Indicator Date hidden'!AZ154="x","x",AY$2-'Indicator Date hidden'!AZ154)</f>
        <v>#REF!</v>
      </c>
      <c r="AZ153" s="129" t="e">
        <f>IF('Indicator Date hidden'!BA154="x","x",AZ$2-'Indicator Date hidden'!BA154)</f>
        <v>#REF!</v>
      </c>
      <c r="BA153" s="129" t="e">
        <f>IF('Indicator Date hidden'!BB154="x","x",BA$2-'Indicator Date hidden'!BB154)</f>
        <v>#REF!</v>
      </c>
      <c r="BB153" s="129" t="e">
        <f>IF('Indicator Date hidden'!BC154="x","x",BB$2-'Indicator Date hidden'!BC154)</f>
        <v>#REF!</v>
      </c>
      <c r="BC153" s="129" t="e">
        <f>IF('Indicator Date hidden'!BD154="x","x",BC$2-'Indicator Date hidden'!BD154)</f>
        <v>#REF!</v>
      </c>
      <c r="BD153" s="129" t="e">
        <f>IF('Indicator Date hidden'!BE154="x","x",BD$2-'Indicator Date hidden'!BE154)</f>
        <v>#REF!</v>
      </c>
      <c r="BE153" s="129" t="e">
        <f>IF('Indicator Date hidden'!BF154="x","x",BE$2-'Indicator Date hidden'!BF154)</f>
        <v>#REF!</v>
      </c>
      <c r="BF153" s="129" t="e">
        <f>IF('Indicator Date hidden'!BG154="x","x",BF$2-'Indicator Date hidden'!BG154)</f>
        <v>#REF!</v>
      </c>
      <c r="BG153" s="129" t="e">
        <f>IF('Indicator Date hidden'!BH154="x","x",BG$2-'Indicator Date hidden'!BH154)</f>
        <v>#REF!</v>
      </c>
      <c r="BH153" s="129" t="e">
        <f>IF('Indicator Date hidden'!BI154="x","x",BH$2-'Indicator Date hidden'!BI154)</f>
        <v>#REF!</v>
      </c>
      <c r="BI153" s="129" t="e">
        <f>IF('Indicator Date hidden'!BJ154="x","x",BI$2-'Indicator Date hidden'!BJ154)</f>
        <v>#REF!</v>
      </c>
      <c r="BJ153" s="129" t="e">
        <f>IF('Indicator Date hidden'!BK154="x","x",BJ$2-'Indicator Date hidden'!BK154)</f>
        <v>#REF!</v>
      </c>
      <c r="BK153" s="129" t="e">
        <f>IF('Indicator Date hidden'!BL154="x","x",BK$2-'Indicator Date hidden'!BL154)</f>
        <v>#REF!</v>
      </c>
      <c r="BL153" s="129" t="e">
        <f>IF('Indicator Date hidden'!BM154="x","x",BL$2-'Indicator Date hidden'!BM154)</f>
        <v>#REF!</v>
      </c>
      <c r="BM153" s="129" t="e">
        <f>IF('Indicator Date hidden'!BN154="x","x",BM$2-'Indicator Date hidden'!BN154)</f>
        <v>#REF!</v>
      </c>
      <c r="BN153" s="129" t="e">
        <f>IF('Indicator Date hidden'!BO154="x","x",BN$2-'Indicator Date hidden'!BO154)</f>
        <v>#REF!</v>
      </c>
      <c r="BO153" s="129" t="e">
        <f>IF('Indicator Date hidden'!BP154="x","x",BO$2-'Indicator Date hidden'!BP154)</f>
        <v>#REF!</v>
      </c>
      <c r="BP153" s="129" t="e">
        <f>IF('Indicator Date hidden'!BQ154="x","x",BP$2-'Indicator Date hidden'!BQ154)</f>
        <v>#REF!</v>
      </c>
      <c r="BQ153" s="129" t="e">
        <f>IF('Indicator Date hidden'!BR154="x","x",BQ$2-'Indicator Date hidden'!BR154)</f>
        <v>#REF!</v>
      </c>
      <c r="BR153" s="129" t="e">
        <f>IF('Indicator Date hidden'!BS154="x","x",BR$2-'Indicator Date hidden'!BS154)</f>
        <v>#REF!</v>
      </c>
      <c r="BS153" s="129" t="e">
        <f>IF('Indicator Date hidden'!BT154="x","x",BS$2-'Indicator Date hidden'!BT154)</f>
        <v>#REF!</v>
      </c>
      <c r="BT153" s="129" t="e">
        <f>IF('Indicator Date hidden'!BU154="x","x",BT$2-'Indicator Date hidden'!BU154)</f>
        <v>#REF!</v>
      </c>
      <c r="BU153" s="129" t="e">
        <f>IF('Indicator Date hidden'!BV154="x","x",BU$2-'Indicator Date hidden'!BV154)</f>
        <v>#REF!</v>
      </c>
      <c r="BV153" s="129" t="e">
        <f>IF('Indicator Date hidden'!BW154="x","x",BV$2-'Indicator Date hidden'!BW154)</f>
        <v>#REF!</v>
      </c>
      <c r="BW153" s="129" t="e">
        <f>IF('Indicator Date hidden'!BX154="x","x",BW$2-'Indicator Date hidden'!BX154)</f>
        <v>#REF!</v>
      </c>
      <c r="BX153" s="129" t="e">
        <f>IF('Indicator Date hidden'!BY154="x","x",BX$2-'Indicator Date hidden'!BY154)</f>
        <v>#REF!</v>
      </c>
      <c r="BY153" s="5" t="e">
        <f t="shared" si="20"/>
        <v>#REF!</v>
      </c>
      <c r="BZ153" s="130" t="e">
        <f t="shared" si="21"/>
        <v>#REF!</v>
      </c>
      <c r="CA153" s="5">
        <f t="shared" si="22"/>
        <v>0</v>
      </c>
      <c r="CB153" s="130" t="e">
        <f t="shared" si="23"/>
        <v>#REF!</v>
      </c>
      <c r="CC153" s="133" t="e">
        <f t="shared" si="24"/>
        <v>#REF!</v>
      </c>
    </row>
    <row r="154" spans="1:81" x14ac:dyDescent="0.25">
      <c r="A154" t="s">
        <v>281</v>
      </c>
      <c r="B154" s="129" t="e">
        <f>IF('Indicator Date hidden'!C155="x","x",B$2-'Indicator Date hidden'!C155)</f>
        <v>#REF!</v>
      </c>
      <c r="C154" s="129" t="e">
        <f>IF('Indicator Date hidden'!D155="x","x",C$2-'Indicator Date hidden'!D155)</f>
        <v>#REF!</v>
      </c>
      <c r="D154" s="129" t="e">
        <f>IF('Indicator Date hidden'!E155="x","x",D$2-'Indicator Date hidden'!E155)</f>
        <v>#REF!</v>
      </c>
      <c r="E154" s="129" t="e">
        <f>IF('Indicator Date hidden'!F155="x","x",E$2-'Indicator Date hidden'!F155)</f>
        <v>#REF!</v>
      </c>
      <c r="F154" s="129" t="e">
        <f>IF('Indicator Date hidden'!G155="x","x",F$2-'Indicator Date hidden'!G155)</f>
        <v>#REF!</v>
      </c>
      <c r="G154" s="129" t="e">
        <f>IF('Indicator Date hidden'!H155="x","x",G$2-'Indicator Date hidden'!H155)</f>
        <v>#REF!</v>
      </c>
      <c r="H154" s="129" t="e">
        <f>IF('Indicator Date hidden'!I155="x","x",H$2-'Indicator Date hidden'!I155)</f>
        <v>#REF!</v>
      </c>
      <c r="I154" s="129" t="e">
        <f>IF('Indicator Date hidden'!J155="x","x",I$2-'Indicator Date hidden'!J155)</f>
        <v>#REF!</v>
      </c>
      <c r="J154" s="129" t="e">
        <f>IF('Indicator Date hidden'!K155="x","x",J$2-'Indicator Date hidden'!K155)</f>
        <v>#REF!</v>
      </c>
      <c r="K154" s="129" t="e">
        <f>IF('Indicator Date hidden'!L155="x","x",K$2-'Indicator Date hidden'!L155)</f>
        <v>#REF!</v>
      </c>
      <c r="L154" s="129" t="e">
        <f>IF('Indicator Date hidden'!M155="x","x",L$2-'Indicator Date hidden'!M155)</f>
        <v>#REF!</v>
      </c>
      <c r="M154" s="129" t="e">
        <f>IF('Indicator Date hidden'!N155="x","x",M$2-'Indicator Date hidden'!N155)</f>
        <v>#REF!</v>
      </c>
      <c r="N154" s="129" t="e">
        <f>IF('Indicator Date hidden'!O155="x","x",N$2-'Indicator Date hidden'!O155)</f>
        <v>#REF!</v>
      </c>
      <c r="O154" s="129" t="e">
        <f>IF('Indicator Date hidden'!P155="x","x",O$2-'Indicator Date hidden'!P155)</f>
        <v>#REF!</v>
      </c>
      <c r="P154" s="129" t="e">
        <f>IF('Indicator Date hidden'!Q155="x","x",P$2-'Indicator Date hidden'!Q155)</f>
        <v>#REF!</v>
      </c>
      <c r="Q154" s="129" t="e">
        <f>IF('Indicator Date hidden'!R155="x","x",Q$2-'Indicator Date hidden'!R155)</f>
        <v>#REF!</v>
      </c>
      <c r="R154" s="129" t="e">
        <f>IF('Indicator Date hidden'!S155="x","x",R$2-'Indicator Date hidden'!S155)</f>
        <v>#REF!</v>
      </c>
      <c r="S154" s="129" t="e">
        <f>IF('Indicator Date hidden'!T155="x","x",S$2-'Indicator Date hidden'!T155)</f>
        <v>#REF!</v>
      </c>
      <c r="T154" s="129" t="e">
        <f>IF('Indicator Date hidden'!U155="x","x",T$2-'Indicator Date hidden'!U155)</f>
        <v>#REF!</v>
      </c>
      <c r="U154" s="129" t="e">
        <f>IF('Indicator Date hidden'!V155="x","x",U$2-'Indicator Date hidden'!V155)</f>
        <v>#REF!</v>
      </c>
      <c r="V154" s="129" t="e">
        <f>IF('Indicator Date hidden'!W155="x","x",V$2-'Indicator Date hidden'!W155)</f>
        <v>#REF!</v>
      </c>
      <c r="W154" s="129" t="e">
        <f>IF('Indicator Date hidden'!X155="x","x",W$2-'Indicator Date hidden'!X155)</f>
        <v>#REF!</v>
      </c>
      <c r="X154" s="129" t="e">
        <f>IF('Indicator Date hidden'!Y155="x","x",X$2-'Indicator Date hidden'!Y155)</f>
        <v>#REF!</v>
      </c>
      <c r="Y154" s="129" t="e">
        <f>IF('Indicator Date hidden'!Z155="x","x",Y$2-'Indicator Date hidden'!Z155)</f>
        <v>#REF!</v>
      </c>
      <c r="Z154" s="129" t="e">
        <f>IF('Indicator Date hidden'!AA155="x","x",Z$2-'Indicator Date hidden'!AA155)</f>
        <v>#REF!</v>
      </c>
      <c r="AA154" s="129" t="e">
        <f>IF('Indicator Date hidden'!AB155="x","x",AA$2-'Indicator Date hidden'!AB155)</f>
        <v>#REF!</v>
      </c>
      <c r="AB154" s="129" t="e">
        <f>IF('Indicator Date hidden'!AC155="x","x",AB$2-'Indicator Date hidden'!AC155)</f>
        <v>#REF!</v>
      </c>
      <c r="AC154" s="129" t="e">
        <f>IF('Indicator Date hidden'!AD155="x","x",AC$2-'Indicator Date hidden'!AD155)</f>
        <v>#REF!</v>
      </c>
      <c r="AD154" s="129" t="e">
        <f>IF('Indicator Date hidden'!AE155="x","x",AD$2-'Indicator Date hidden'!AE155)</f>
        <v>#REF!</v>
      </c>
      <c r="AE154" s="129" t="e">
        <f>IF('Indicator Date hidden'!AF155="x","x",AE$2-'Indicator Date hidden'!AF155)</f>
        <v>#REF!</v>
      </c>
      <c r="AF154" s="129" t="e">
        <f>IF('Indicator Date hidden'!AG155="x","x",AF$2-'Indicator Date hidden'!AG155)</f>
        <v>#REF!</v>
      </c>
      <c r="AG154" s="129" t="e">
        <f>IF('Indicator Date hidden'!AH155="x","x",AG$2-'Indicator Date hidden'!AH155)</f>
        <v>#REF!</v>
      </c>
      <c r="AH154" s="129" t="e">
        <f>IF('Indicator Date hidden'!AI155="x","x",AH$2-'Indicator Date hidden'!AI155)</f>
        <v>#REF!</v>
      </c>
      <c r="AI154" s="129" t="e">
        <f>IF('Indicator Date hidden'!AJ155="x","x",AI$2-'Indicator Date hidden'!AJ155)</f>
        <v>#REF!</v>
      </c>
      <c r="AJ154" s="129" t="e">
        <f>IF('Indicator Date hidden'!AK155="x","x",AJ$2-'Indicator Date hidden'!AK155)</f>
        <v>#REF!</v>
      </c>
      <c r="AK154" s="129" t="e">
        <f>IF('Indicator Date hidden'!AL155="x","x",AK$2-'Indicator Date hidden'!AL155)</f>
        <v>#REF!</v>
      </c>
      <c r="AL154" s="129" t="e">
        <f>IF('Indicator Date hidden'!AM155="x","x",AL$2-'Indicator Date hidden'!AM155)</f>
        <v>#REF!</v>
      </c>
      <c r="AM154" s="129" t="e">
        <f>IF('Indicator Date hidden'!AN155="x","x",AM$2-'Indicator Date hidden'!AN155)</f>
        <v>#REF!</v>
      </c>
      <c r="AN154" s="129" t="e">
        <f>IF('Indicator Date hidden'!AO155="x","x",AN$2-'Indicator Date hidden'!AO155)</f>
        <v>#REF!</v>
      </c>
      <c r="AO154" s="129" t="e">
        <f>IF('Indicator Date hidden'!AP155="x","x",AO$2-'Indicator Date hidden'!AP155)</f>
        <v>#REF!</v>
      </c>
      <c r="AP154" s="129" t="e">
        <f>IF('Indicator Date hidden'!AQ155="x","x",AP$2-'Indicator Date hidden'!AQ155)</f>
        <v>#REF!</v>
      </c>
      <c r="AQ154" s="129" t="e">
        <f>IF('Indicator Date hidden'!AR155="x","x",AQ$2-'Indicator Date hidden'!AR155)</f>
        <v>#REF!</v>
      </c>
      <c r="AR154" s="129" t="e">
        <f>IF('Indicator Date hidden'!AS155="x","x",AR$2-'Indicator Date hidden'!AS155)</f>
        <v>#REF!</v>
      </c>
      <c r="AS154" s="129" t="e">
        <f>IF('Indicator Date hidden'!AT155="x","x",AS$2-'Indicator Date hidden'!AT155)</f>
        <v>#REF!</v>
      </c>
      <c r="AT154" s="129" t="e">
        <f>IF('Indicator Date hidden'!AU155="x","x",AT$2-'Indicator Date hidden'!AU155)</f>
        <v>#REF!</v>
      </c>
      <c r="AU154" s="129" t="e">
        <f>IF('Indicator Date hidden'!AV155="x","x",AU$2-'Indicator Date hidden'!AV155)</f>
        <v>#REF!</v>
      </c>
      <c r="AV154" s="129" t="e">
        <f>IF('Indicator Date hidden'!AW155="x","x",AV$2-'Indicator Date hidden'!AW155)</f>
        <v>#REF!</v>
      </c>
      <c r="AW154" s="129" t="e">
        <f>IF('Indicator Date hidden'!AX155="x","x",AW$2-'Indicator Date hidden'!AX155)</f>
        <v>#REF!</v>
      </c>
      <c r="AX154" s="129" t="e">
        <f>IF('Indicator Date hidden'!AY155="x","x",AX$2-'Indicator Date hidden'!AY155)</f>
        <v>#REF!</v>
      </c>
      <c r="AY154" s="129" t="e">
        <f>IF('Indicator Date hidden'!AZ155="x","x",AY$2-'Indicator Date hidden'!AZ155)</f>
        <v>#REF!</v>
      </c>
      <c r="AZ154" s="129" t="e">
        <f>IF('Indicator Date hidden'!BA155="x","x",AZ$2-'Indicator Date hidden'!BA155)</f>
        <v>#REF!</v>
      </c>
      <c r="BA154" s="129" t="e">
        <f>IF('Indicator Date hidden'!BB155="x","x",BA$2-'Indicator Date hidden'!BB155)</f>
        <v>#REF!</v>
      </c>
      <c r="BB154" s="129" t="e">
        <f>IF('Indicator Date hidden'!BC155="x","x",BB$2-'Indicator Date hidden'!BC155)</f>
        <v>#REF!</v>
      </c>
      <c r="BC154" s="129" t="e">
        <f>IF('Indicator Date hidden'!BD155="x","x",BC$2-'Indicator Date hidden'!BD155)</f>
        <v>#REF!</v>
      </c>
      <c r="BD154" s="129" t="e">
        <f>IF('Indicator Date hidden'!BE155="x","x",BD$2-'Indicator Date hidden'!BE155)</f>
        <v>#REF!</v>
      </c>
      <c r="BE154" s="129" t="e">
        <f>IF('Indicator Date hidden'!BF155="x","x",BE$2-'Indicator Date hidden'!BF155)</f>
        <v>#REF!</v>
      </c>
      <c r="BF154" s="129" t="e">
        <f>IF('Indicator Date hidden'!BG155="x","x",BF$2-'Indicator Date hidden'!BG155)</f>
        <v>#REF!</v>
      </c>
      <c r="BG154" s="129" t="e">
        <f>IF('Indicator Date hidden'!BH155="x","x",BG$2-'Indicator Date hidden'!BH155)</f>
        <v>#REF!</v>
      </c>
      <c r="BH154" s="129" t="e">
        <f>IF('Indicator Date hidden'!BI155="x","x",BH$2-'Indicator Date hidden'!BI155)</f>
        <v>#REF!</v>
      </c>
      <c r="BI154" s="129" t="e">
        <f>IF('Indicator Date hidden'!BJ155="x","x",BI$2-'Indicator Date hidden'!BJ155)</f>
        <v>#REF!</v>
      </c>
      <c r="BJ154" s="129" t="e">
        <f>IF('Indicator Date hidden'!BK155="x","x",BJ$2-'Indicator Date hidden'!BK155)</f>
        <v>#REF!</v>
      </c>
      <c r="BK154" s="129" t="e">
        <f>IF('Indicator Date hidden'!BL155="x","x",BK$2-'Indicator Date hidden'!BL155)</f>
        <v>#REF!</v>
      </c>
      <c r="BL154" s="129" t="e">
        <f>IF('Indicator Date hidden'!BM155="x","x",BL$2-'Indicator Date hidden'!BM155)</f>
        <v>#REF!</v>
      </c>
      <c r="BM154" s="129" t="e">
        <f>IF('Indicator Date hidden'!BN155="x","x",BM$2-'Indicator Date hidden'!BN155)</f>
        <v>#REF!</v>
      </c>
      <c r="BN154" s="129" t="e">
        <f>IF('Indicator Date hidden'!BO155="x","x",BN$2-'Indicator Date hidden'!BO155)</f>
        <v>#REF!</v>
      </c>
      <c r="BO154" s="129" t="e">
        <f>IF('Indicator Date hidden'!BP155="x","x",BO$2-'Indicator Date hidden'!BP155)</f>
        <v>#REF!</v>
      </c>
      <c r="BP154" s="129" t="e">
        <f>IF('Indicator Date hidden'!BQ155="x","x",BP$2-'Indicator Date hidden'!BQ155)</f>
        <v>#REF!</v>
      </c>
      <c r="BQ154" s="129" t="e">
        <f>IF('Indicator Date hidden'!BR155="x","x",BQ$2-'Indicator Date hidden'!BR155)</f>
        <v>#REF!</v>
      </c>
      <c r="BR154" s="129" t="e">
        <f>IF('Indicator Date hidden'!BS155="x","x",BR$2-'Indicator Date hidden'!BS155)</f>
        <v>#REF!</v>
      </c>
      <c r="BS154" s="129" t="e">
        <f>IF('Indicator Date hidden'!BT155="x","x",BS$2-'Indicator Date hidden'!BT155)</f>
        <v>#REF!</v>
      </c>
      <c r="BT154" s="129" t="e">
        <f>IF('Indicator Date hidden'!BU155="x","x",BT$2-'Indicator Date hidden'!BU155)</f>
        <v>#REF!</v>
      </c>
      <c r="BU154" s="129" t="e">
        <f>IF('Indicator Date hidden'!BV155="x","x",BU$2-'Indicator Date hidden'!BV155)</f>
        <v>#REF!</v>
      </c>
      <c r="BV154" s="129" t="e">
        <f>IF('Indicator Date hidden'!BW155="x","x",BV$2-'Indicator Date hidden'!BW155)</f>
        <v>#REF!</v>
      </c>
      <c r="BW154" s="129" t="e">
        <f>IF('Indicator Date hidden'!BX155="x","x",BW$2-'Indicator Date hidden'!BX155)</f>
        <v>#REF!</v>
      </c>
      <c r="BX154" s="129" t="e">
        <f>IF('Indicator Date hidden'!BY155="x","x",BX$2-'Indicator Date hidden'!BY155)</f>
        <v>#REF!</v>
      </c>
      <c r="BY154" s="5" t="e">
        <f t="shared" si="20"/>
        <v>#REF!</v>
      </c>
      <c r="BZ154" s="130" t="e">
        <f t="shared" si="21"/>
        <v>#REF!</v>
      </c>
      <c r="CA154" s="5">
        <f t="shared" si="22"/>
        <v>0</v>
      </c>
      <c r="CB154" s="130" t="e">
        <f t="shared" si="23"/>
        <v>#REF!</v>
      </c>
      <c r="CC154" s="133" t="e">
        <f t="shared" si="24"/>
        <v>#REF!</v>
      </c>
    </row>
    <row r="155" spans="1:81" x14ac:dyDescent="0.25">
      <c r="A155" t="s">
        <v>283</v>
      </c>
      <c r="B155" s="129" t="e">
        <f>IF('Indicator Date hidden'!C156="x","x",B$2-'Indicator Date hidden'!C156)</f>
        <v>#REF!</v>
      </c>
      <c r="C155" s="129" t="e">
        <f>IF('Indicator Date hidden'!D156="x","x",C$2-'Indicator Date hidden'!D156)</f>
        <v>#REF!</v>
      </c>
      <c r="D155" s="129" t="e">
        <f>IF('Indicator Date hidden'!E156="x","x",D$2-'Indicator Date hidden'!E156)</f>
        <v>#REF!</v>
      </c>
      <c r="E155" s="129" t="e">
        <f>IF('Indicator Date hidden'!F156="x","x",E$2-'Indicator Date hidden'!F156)</f>
        <v>#REF!</v>
      </c>
      <c r="F155" s="129" t="e">
        <f>IF('Indicator Date hidden'!G156="x","x",F$2-'Indicator Date hidden'!G156)</f>
        <v>#REF!</v>
      </c>
      <c r="G155" s="129" t="e">
        <f>IF('Indicator Date hidden'!H156="x","x",G$2-'Indicator Date hidden'!H156)</f>
        <v>#REF!</v>
      </c>
      <c r="H155" s="129" t="e">
        <f>IF('Indicator Date hidden'!I156="x","x",H$2-'Indicator Date hidden'!I156)</f>
        <v>#REF!</v>
      </c>
      <c r="I155" s="129" t="e">
        <f>IF('Indicator Date hidden'!J156="x","x",I$2-'Indicator Date hidden'!J156)</f>
        <v>#REF!</v>
      </c>
      <c r="J155" s="129" t="e">
        <f>IF('Indicator Date hidden'!K156="x","x",J$2-'Indicator Date hidden'!K156)</f>
        <v>#REF!</v>
      </c>
      <c r="K155" s="129" t="e">
        <f>IF('Indicator Date hidden'!L156="x","x",K$2-'Indicator Date hidden'!L156)</f>
        <v>#REF!</v>
      </c>
      <c r="L155" s="129" t="e">
        <f>IF('Indicator Date hidden'!M156="x","x",L$2-'Indicator Date hidden'!M156)</f>
        <v>#REF!</v>
      </c>
      <c r="M155" s="129" t="e">
        <f>IF('Indicator Date hidden'!N156="x","x",M$2-'Indicator Date hidden'!N156)</f>
        <v>#REF!</v>
      </c>
      <c r="N155" s="129" t="e">
        <f>IF('Indicator Date hidden'!O156="x","x",N$2-'Indicator Date hidden'!O156)</f>
        <v>#REF!</v>
      </c>
      <c r="O155" s="129" t="e">
        <f>IF('Indicator Date hidden'!P156="x","x",O$2-'Indicator Date hidden'!P156)</f>
        <v>#REF!</v>
      </c>
      <c r="P155" s="129" t="e">
        <f>IF('Indicator Date hidden'!Q156="x","x",P$2-'Indicator Date hidden'!Q156)</f>
        <v>#REF!</v>
      </c>
      <c r="Q155" s="129" t="e">
        <f>IF('Indicator Date hidden'!R156="x","x",Q$2-'Indicator Date hidden'!R156)</f>
        <v>#REF!</v>
      </c>
      <c r="R155" s="129" t="e">
        <f>IF('Indicator Date hidden'!S156="x","x",R$2-'Indicator Date hidden'!S156)</f>
        <v>#REF!</v>
      </c>
      <c r="S155" s="129" t="e">
        <f>IF('Indicator Date hidden'!T156="x","x",S$2-'Indicator Date hidden'!T156)</f>
        <v>#REF!</v>
      </c>
      <c r="T155" s="129" t="e">
        <f>IF('Indicator Date hidden'!U156="x","x",T$2-'Indicator Date hidden'!U156)</f>
        <v>#REF!</v>
      </c>
      <c r="U155" s="129" t="e">
        <f>IF('Indicator Date hidden'!V156="x","x",U$2-'Indicator Date hidden'!V156)</f>
        <v>#REF!</v>
      </c>
      <c r="V155" s="129" t="e">
        <f>IF('Indicator Date hidden'!W156="x","x",V$2-'Indicator Date hidden'!W156)</f>
        <v>#REF!</v>
      </c>
      <c r="W155" s="129" t="e">
        <f>IF('Indicator Date hidden'!X156="x","x",W$2-'Indicator Date hidden'!X156)</f>
        <v>#REF!</v>
      </c>
      <c r="X155" s="129" t="e">
        <f>IF('Indicator Date hidden'!Y156="x","x",X$2-'Indicator Date hidden'!Y156)</f>
        <v>#REF!</v>
      </c>
      <c r="Y155" s="129" t="e">
        <f>IF('Indicator Date hidden'!Z156="x","x",Y$2-'Indicator Date hidden'!Z156)</f>
        <v>#REF!</v>
      </c>
      <c r="Z155" s="129" t="e">
        <f>IF('Indicator Date hidden'!AA156="x","x",Z$2-'Indicator Date hidden'!AA156)</f>
        <v>#REF!</v>
      </c>
      <c r="AA155" s="129" t="e">
        <f>IF('Indicator Date hidden'!AB156="x","x",AA$2-'Indicator Date hidden'!AB156)</f>
        <v>#REF!</v>
      </c>
      <c r="AB155" s="129" t="e">
        <f>IF('Indicator Date hidden'!AC156="x","x",AB$2-'Indicator Date hidden'!AC156)</f>
        <v>#REF!</v>
      </c>
      <c r="AC155" s="129" t="e">
        <f>IF('Indicator Date hidden'!AD156="x","x",AC$2-'Indicator Date hidden'!AD156)</f>
        <v>#REF!</v>
      </c>
      <c r="AD155" s="129" t="e">
        <f>IF('Indicator Date hidden'!AE156="x","x",AD$2-'Indicator Date hidden'!AE156)</f>
        <v>#REF!</v>
      </c>
      <c r="AE155" s="129" t="e">
        <f>IF('Indicator Date hidden'!AF156="x","x",AE$2-'Indicator Date hidden'!AF156)</f>
        <v>#REF!</v>
      </c>
      <c r="AF155" s="129" t="e">
        <f>IF('Indicator Date hidden'!AG156="x","x",AF$2-'Indicator Date hidden'!AG156)</f>
        <v>#REF!</v>
      </c>
      <c r="AG155" s="129" t="e">
        <f>IF('Indicator Date hidden'!AH156="x","x",AG$2-'Indicator Date hidden'!AH156)</f>
        <v>#REF!</v>
      </c>
      <c r="AH155" s="129" t="e">
        <f>IF('Indicator Date hidden'!AI156="x","x",AH$2-'Indicator Date hidden'!AI156)</f>
        <v>#REF!</v>
      </c>
      <c r="AI155" s="129" t="e">
        <f>IF('Indicator Date hidden'!AJ156="x","x",AI$2-'Indicator Date hidden'!AJ156)</f>
        <v>#REF!</v>
      </c>
      <c r="AJ155" s="129" t="e">
        <f>IF('Indicator Date hidden'!AK156="x","x",AJ$2-'Indicator Date hidden'!AK156)</f>
        <v>#REF!</v>
      </c>
      <c r="AK155" s="129" t="e">
        <f>IF('Indicator Date hidden'!AL156="x","x",AK$2-'Indicator Date hidden'!AL156)</f>
        <v>#REF!</v>
      </c>
      <c r="AL155" s="129" t="e">
        <f>IF('Indicator Date hidden'!AM156="x","x",AL$2-'Indicator Date hidden'!AM156)</f>
        <v>#REF!</v>
      </c>
      <c r="AM155" s="129" t="e">
        <f>IF('Indicator Date hidden'!AN156="x","x",AM$2-'Indicator Date hidden'!AN156)</f>
        <v>#REF!</v>
      </c>
      <c r="AN155" s="129" t="e">
        <f>IF('Indicator Date hidden'!AO156="x","x",AN$2-'Indicator Date hidden'!AO156)</f>
        <v>#REF!</v>
      </c>
      <c r="AO155" s="129" t="e">
        <f>IF('Indicator Date hidden'!AP156="x","x",AO$2-'Indicator Date hidden'!AP156)</f>
        <v>#REF!</v>
      </c>
      <c r="AP155" s="129" t="e">
        <f>IF('Indicator Date hidden'!AQ156="x","x",AP$2-'Indicator Date hidden'!AQ156)</f>
        <v>#REF!</v>
      </c>
      <c r="AQ155" s="129" t="e">
        <f>IF('Indicator Date hidden'!AR156="x","x",AQ$2-'Indicator Date hidden'!AR156)</f>
        <v>#REF!</v>
      </c>
      <c r="AR155" s="129" t="e">
        <f>IF('Indicator Date hidden'!AS156="x","x",AR$2-'Indicator Date hidden'!AS156)</f>
        <v>#REF!</v>
      </c>
      <c r="AS155" s="129" t="e">
        <f>IF('Indicator Date hidden'!AT156="x","x",AS$2-'Indicator Date hidden'!AT156)</f>
        <v>#REF!</v>
      </c>
      <c r="AT155" s="129" t="e">
        <f>IF('Indicator Date hidden'!AU156="x","x",AT$2-'Indicator Date hidden'!AU156)</f>
        <v>#REF!</v>
      </c>
      <c r="AU155" s="129" t="e">
        <f>IF('Indicator Date hidden'!AV156="x","x",AU$2-'Indicator Date hidden'!AV156)</f>
        <v>#REF!</v>
      </c>
      <c r="AV155" s="129" t="e">
        <f>IF('Indicator Date hidden'!AW156="x","x",AV$2-'Indicator Date hidden'!AW156)</f>
        <v>#REF!</v>
      </c>
      <c r="AW155" s="129" t="e">
        <f>IF('Indicator Date hidden'!AX156="x","x",AW$2-'Indicator Date hidden'!AX156)</f>
        <v>#REF!</v>
      </c>
      <c r="AX155" s="129" t="e">
        <f>IF('Indicator Date hidden'!AY156="x","x",AX$2-'Indicator Date hidden'!AY156)</f>
        <v>#REF!</v>
      </c>
      <c r="AY155" s="129" t="e">
        <f>IF('Indicator Date hidden'!AZ156="x","x",AY$2-'Indicator Date hidden'!AZ156)</f>
        <v>#REF!</v>
      </c>
      <c r="AZ155" s="129" t="e">
        <f>IF('Indicator Date hidden'!BA156="x","x",AZ$2-'Indicator Date hidden'!BA156)</f>
        <v>#REF!</v>
      </c>
      <c r="BA155" s="129" t="e">
        <f>IF('Indicator Date hidden'!BB156="x","x",BA$2-'Indicator Date hidden'!BB156)</f>
        <v>#REF!</v>
      </c>
      <c r="BB155" s="129" t="e">
        <f>IF('Indicator Date hidden'!BC156="x","x",BB$2-'Indicator Date hidden'!BC156)</f>
        <v>#REF!</v>
      </c>
      <c r="BC155" s="129" t="e">
        <f>IF('Indicator Date hidden'!BD156="x","x",BC$2-'Indicator Date hidden'!BD156)</f>
        <v>#REF!</v>
      </c>
      <c r="BD155" s="129" t="e">
        <f>IF('Indicator Date hidden'!BE156="x","x",BD$2-'Indicator Date hidden'!BE156)</f>
        <v>#REF!</v>
      </c>
      <c r="BE155" s="129" t="e">
        <f>IF('Indicator Date hidden'!BF156="x","x",BE$2-'Indicator Date hidden'!BF156)</f>
        <v>#REF!</v>
      </c>
      <c r="BF155" s="129" t="e">
        <f>IF('Indicator Date hidden'!BG156="x","x",BF$2-'Indicator Date hidden'!BG156)</f>
        <v>#REF!</v>
      </c>
      <c r="BG155" s="129" t="e">
        <f>IF('Indicator Date hidden'!BH156="x","x",BG$2-'Indicator Date hidden'!BH156)</f>
        <v>#REF!</v>
      </c>
      <c r="BH155" s="129" t="e">
        <f>IF('Indicator Date hidden'!BI156="x","x",BH$2-'Indicator Date hidden'!BI156)</f>
        <v>#REF!</v>
      </c>
      <c r="BI155" s="129" t="e">
        <f>IF('Indicator Date hidden'!BJ156="x","x",BI$2-'Indicator Date hidden'!BJ156)</f>
        <v>#REF!</v>
      </c>
      <c r="BJ155" s="129" t="e">
        <f>IF('Indicator Date hidden'!BK156="x","x",BJ$2-'Indicator Date hidden'!BK156)</f>
        <v>#REF!</v>
      </c>
      <c r="BK155" s="129" t="e">
        <f>IF('Indicator Date hidden'!BL156="x","x",BK$2-'Indicator Date hidden'!BL156)</f>
        <v>#REF!</v>
      </c>
      <c r="BL155" s="129" t="e">
        <f>IF('Indicator Date hidden'!BM156="x","x",BL$2-'Indicator Date hidden'!BM156)</f>
        <v>#REF!</v>
      </c>
      <c r="BM155" s="129" t="e">
        <f>IF('Indicator Date hidden'!BN156="x","x",BM$2-'Indicator Date hidden'!BN156)</f>
        <v>#REF!</v>
      </c>
      <c r="BN155" s="129" t="e">
        <f>IF('Indicator Date hidden'!BO156="x","x",BN$2-'Indicator Date hidden'!BO156)</f>
        <v>#REF!</v>
      </c>
      <c r="BO155" s="129" t="e">
        <f>IF('Indicator Date hidden'!BP156="x","x",BO$2-'Indicator Date hidden'!BP156)</f>
        <v>#REF!</v>
      </c>
      <c r="BP155" s="129" t="e">
        <f>IF('Indicator Date hidden'!BQ156="x","x",BP$2-'Indicator Date hidden'!BQ156)</f>
        <v>#REF!</v>
      </c>
      <c r="BQ155" s="129" t="e">
        <f>IF('Indicator Date hidden'!BR156="x","x",BQ$2-'Indicator Date hidden'!BR156)</f>
        <v>#REF!</v>
      </c>
      <c r="BR155" s="129" t="e">
        <f>IF('Indicator Date hidden'!BS156="x","x",BR$2-'Indicator Date hidden'!BS156)</f>
        <v>#REF!</v>
      </c>
      <c r="BS155" s="129" t="e">
        <f>IF('Indicator Date hidden'!BT156="x","x",BS$2-'Indicator Date hidden'!BT156)</f>
        <v>#REF!</v>
      </c>
      <c r="BT155" s="129" t="e">
        <f>IF('Indicator Date hidden'!BU156="x","x",BT$2-'Indicator Date hidden'!BU156)</f>
        <v>#REF!</v>
      </c>
      <c r="BU155" s="129" t="e">
        <f>IF('Indicator Date hidden'!BV156="x","x",BU$2-'Indicator Date hidden'!BV156)</f>
        <v>#REF!</v>
      </c>
      <c r="BV155" s="129" t="e">
        <f>IF('Indicator Date hidden'!BW156="x","x",BV$2-'Indicator Date hidden'!BW156)</f>
        <v>#REF!</v>
      </c>
      <c r="BW155" s="129" t="e">
        <f>IF('Indicator Date hidden'!BX156="x","x",BW$2-'Indicator Date hidden'!BX156)</f>
        <v>#REF!</v>
      </c>
      <c r="BX155" s="129" t="e">
        <f>IF('Indicator Date hidden'!BY156="x","x",BX$2-'Indicator Date hidden'!BY156)</f>
        <v>#REF!</v>
      </c>
      <c r="BY155" s="5" t="e">
        <f t="shared" si="20"/>
        <v>#REF!</v>
      </c>
      <c r="BZ155" s="130" t="e">
        <f t="shared" si="21"/>
        <v>#REF!</v>
      </c>
      <c r="CA155" s="5">
        <f t="shared" si="22"/>
        <v>0</v>
      </c>
      <c r="CB155" s="130" t="e">
        <f t="shared" si="23"/>
        <v>#REF!</v>
      </c>
      <c r="CC155" s="133" t="e">
        <f t="shared" si="24"/>
        <v>#REF!</v>
      </c>
    </row>
    <row r="156" spans="1:81" x14ac:dyDescent="0.25">
      <c r="A156" t="s">
        <v>285</v>
      </c>
      <c r="B156" s="129" t="e">
        <f>IF('Indicator Date hidden'!C157="x","x",B$2-'Indicator Date hidden'!C157)</f>
        <v>#REF!</v>
      </c>
      <c r="C156" s="129" t="e">
        <f>IF('Indicator Date hidden'!D157="x","x",C$2-'Indicator Date hidden'!D157)</f>
        <v>#REF!</v>
      </c>
      <c r="D156" s="129" t="e">
        <f>IF('Indicator Date hidden'!E157="x","x",D$2-'Indicator Date hidden'!E157)</f>
        <v>#REF!</v>
      </c>
      <c r="E156" s="129" t="e">
        <f>IF('Indicator Date hidden'!F157="x","x",E$2-'Indicator Date hidden'!F157)</f>
        <v>#REF!</v>
      </c>
      <c r="F156" s="129" t="e">
        <f>IF('Indicator Date hidden'!G157="x","x",F$2-'Indicator Date hidden'!G157)</f>
        <v>#REF!</v>
      </c>
      <c r="G156" s="129" t="e">
        <f>IF('Indicator Date hidden'!H157="x","x",G$2-'Indicator Date hidden'!H157)</f>
        <v>#REF!</v>
      </c>
      <c r="H156" s="129" t="e">
        <f>IF('Indicator Date hidden'!I157="x","x",H$2-'Indicator Date hidden'!I157)</f>
        <v>#REF!</v>
      </c>
      <c r="I156" s="129" t="e">
        <f>IF('Indicator Date hidden'!J157="x","x",I$2-'Indicator Date hidden'!J157)</f>
        <v>#REF!</v>
      </c>
      <c r="J156" s="129" t="e">
        <f>IF('Indicator Date hidden'!K157="x","x",J$2-'Indicator Date hidden'!K157)</f>
        <v>#REF!</v>
      </c>
      <c r="K156" s="129" t="e">
        <f>IF('Indicator Date hidden'!L157="x","x",K$2-'Indicator Date hidden'!L157)</f>
        <v>#REF!</v>
      </c>
      <c r="L156" s="129" t="e">
        <f>IF('Indicator Date hidden'!M157="x","x",L$2-'Indicator Date hidden'!M157)</f>
        <v>#REF!</v>
      </c>
      <c r="M156" s="129" t="e">
        <f>IF('Indicator Date hidden'!N157="x","x",M$2-'Indicator Date hidden'!N157)</f>
        <v>#REF!</v>
      </c>
      <c r="N156" s="129" t="e">
        <f>IF('Indicator Date hidden'!O157="x","x",N$2-'Indicator Date hidden'!O157)</f>
        <v>#REF!</v>
      </c>
      <c r="O156" s="129" t="e">
        <f>IF('Indicator Date hidden'!P157="x","x",O$2-'Indicator Date hidden'!P157)</f>
        <v>#REF!</v>
      </c>
      <c r="P156" s="129" t="e">
        <f>IF('Indicator Date hidden'!Q157="x","x",P$2-'Indicator Date hidden'!Q157)</f>
        <v>#REF!</v>
      </c>
      <c r="Q156" s="129" t="e">
        <f>IF('Indicator Date hidden'!R157="x","x",Q$2-'Indicator Date hidden'!R157)</f>
        <v>#REF!</v>
      </c>
      <c r="R156" s="129" t="e">
        <f>IF('Indicator Date hidden'!S157="x","x",R$2-'Indicator Date hidden'!S157)</f>
        <v>#REF!</v>
      </c>
      <c r="S156" s="129" t="e">
        <f>IF('Indicator Date hidden'!T157="x","x",S$2-'Indicator Date hidden'!T157)</f>
        <v>#REF!</v>
      </c>
      <c r="T156" s="129" t="e">
        <f>IF('Indicator Date hidden'!U157="x","x",T$2-'Indicator Date hidden'!U157)</f>
        <v>#REF!</v>
      </c>
      <c r="U156" s="129" t="e">
        <f>IF('Indicator Date hidden'!V157="x","x",U$2-'Indicator Date hidden'!V157)</f>
        <v>#REF!</v>
      </c>
      <c r="V156" s="129" t="e">
        <f>IF('Indicator Date hidden'!W157="x","x",V$2-'Indicator Date hidden'!W157)</f>
        <v>#REF!</v>
      </c>
      <c r="W156" s="129" t="e">
        <f>IF('Indicator Date hidden'!X157="x","x",W$2-'Indicator Date hidden'!X157)</f>
        <v>#REF!</v>
      </c>
      <c r="X156" s="129" t="e">
        <f>IF('Indicator Date hidden'!Y157="x","x",X$2-'Indicator Date hidden'!Y157)</f>
        <v>#REF!</v>
      </c>
      <c r="Y156" s="129" t="e">
        <f>IF('Indicator Date hidden'!Z157="x","x",Y$2-'Indicator Date hidden'!Z157)</f>
        <v>#REF!</v>
      </c>
      <c r="Z156" s="129" t="e">
        <f>IF('Indicator Date hidden'!AA157="x","x",Z$2-'Indicator Date hidden'!AA157)</f>
        <v>#REF!</v>
      </c>
      <c r="AA156" s="129" t="e">
        <f>IF('Indicator Date hidden'!AB157="x","x",AA$2-'Indicator Date hidden'!AB157)</f>
        <v>#REF!</v>
      </c>
      <c r="AB156" s="129" t="e">
        <f>IF('Indicator Date hidden'!AC157="x","x",AB$2-'Indicator Date hidden'!AC157)</f>
        <v>#REF!</v>
      </c>
      <c r="AC156" s="129" t="e">
        <f>IF('Indicator Date hidden'!AD157="x","x",AC$2-'Indicator Date hidden'!AD157)</f>
        <v>#REF!</v>
      </c>
      <c r="AD156" s="129" t="e">
        <f>IF('Indicator Date hidden'!AE157="x","x",AD$2-'Indicator Date hidden'!AE157)</f>
        <v>#REF!</v>
      </c>
      <c r="AE156" s="129" t="e">
        <f>IF('Indicator Date hidden'!AF157="x","x",AE$2-'Indicator Date hidden'!AF157)</f>
        <v>#REF!</v>
      </c>
      <c r="AF156" s="129" t="e">
        <f>IF('Indicator Date hidden'!AG157="x","x",AF$2-'Indicator Date hidden'!AG157)</f>
        <v>#REF!</v>
      </c>
      <c r="AG156" s="129" t="e">
        <f>IF('Indicator Date hidden'!AH157="x","x",AG$2-'Indicator Date hidden'!AH157)</f>
        <v>#REF!</v>
      </c>
      <c r="AH156" s="129" t="e">
        <f>IF('Indicator Date hidden'!AI157="x","x",AH$2-'Indicator Date hidden'!AI157)</f>
        <v>#REF!</v>
      </c>
      <c r="AI156" s="129" t="e">
        <f>IF('Indicator Date hidden'!AJ157="x","x",AI$2-'Indicator Date hidden'!AJ157)</f>
        <v>#REF!</v>
      </c>
      <c r="AJ156" s="129" t="e">
        <f>IF('Indicator Date hidden'!AK157="x","x",AJ$2-'Indicator Date hidden'!AK157)</f>
        <v>#REF!</v>
      </c>
      <c r="AK156" s="129" t="e">
        <f>IF('Indicator Date hidden'!AL157="x","x",AK$2-'Indicator Date hidden'!AL157)</f>
        <v>#REF!</v>
      </c>
      <c r="AL156" s="129" t="e">
        <f>IF('Indicator Date hidden'!AM157="x","x",AL$2-'Indicator Date hidden'!AM157)</f>
        <v>#REF!</v>
      </c>
      <c r="AM156" s="129" t="e">
        <f>IF('Indicator Date hidden'!AN157="x","x",AM$2-'Indicator Date hidden'!AN157)</f>
        <v>#REF!</v>
      </c>
      <c r="AN156" s="129" t="e">
        <f>IF('Indicator Date hidden'!AO157="x","x",AN$2-'Indicator Date hidden'!AO157)</f>
        <v>#REF!</v>
      </c>
      <c r="AO156" s="129" t="e">
        <f>IF('Indicator Date hidden'!AP157="x","x",AO$2-'Indicator Date hidden'!AP157)</f>
        <v>#REF!</v>
      </c>
      <c r="AP156" s="129" t="e">
        <f>IF('Indicator Date hidden'!AQ157="x","x",AP$2-'Indicator Date hidden'!AQ157)</f>
        <v>#REF!</v>
      </c>
      <c r="AQ156" s="129" t="e">
        <f>IF('Indicator Date hidden'!AR157="x","x",AQ$2-'Indicator Date hidden'!AR157)</f>
        <v>#REF!</v>
      </c>
      <c r="AR156" s="129" t="e">
        <f>IF('Indicator Date hidden'!AS157="x","x",AR$2-'Indicator Date hidden'!AS157)</f>
        <v>#REF!</v>
      </c>
      <c r="AS156" s="129" t="e">
        <f>IF('Indicator Date hidden'!AT157="x","x",AS$2-'Indicator Date hidden'!AT157)</f>
        <v>#REF!</v>
      </c>
      <c r="AT156" s="129" t="e">
        <f>IF('Indicator Date hidden'!AU157="x","x",AT$2-'Indicator Date hidden'!AU157)</f>
        <v>#REF!</v>
      </c>
      <c r="AU156" s="129" t="e">
        <f>IF('Indicator Date hidden'!AV157="x","x",AU$2-'Indicator Date hidden'!AV157)</f>
        <v>#REF!</v>
      </c>
      <c r="AV156" s="129" t="e">
        <f>IF('Indicator Date hidden'!AW157="x","x",AV$2-'Indicator Date hidden'!AW157)</f>
        <v>#REF!</v>
      </c>
      <c r="AW156" s="129" t="e">
        <f>IF('Indicator Date hidden'!AX157="x","x",AW$2-'Indicator Date hidden'!AX157)</f>
        <v>#REF!</v>
      </c>
      <c r="AX156" s="129" t="e">
        <f>IF('Indicator Date hidden'!AY157="x","x",AX$2-'Indicator Date hidden'!AY157)</f>
        <v>#REF!</v>
      </c>
      <c r="AY156" s="129" t="e">
        <f>IF('Indicator Date hidden'!AZ157="x","x",AY$2-'Indicator Date hidden'!AZ157)</f>
        <v>#REF!</v>
      </c>
      <c r="AZ156" s="129" t="e">
        <f>IF('Indicator Date hidden'!BA157="x","x",AZ$2-'Indicator Date hidden'!BA157)</f>
        <v>#REF!</v>
      </c>
      <c r="BA156" s="129" t="e">
        <f>IF('Indicator Date hidden'!BB157="x","x",BA$2-'Indicator Date hidden'!BB157)</f>
        <v>#REF!</v>
      </c>
      <c r="BB156" s="129" t="e">
        <f>IF('Indicator Date hidden'!BC157="x","x",BB$2-'Indicator Date hidden'!BC157)</f>
        <v>#REF!</v>
      </c>
      <c r="BC156" s="129" t="e">
        <f>IF('Indicator Date hidden'!BD157="x","x",BC$2-'Indicator Date hidden'!BD157)</f>
        <v>#REF!</v>
      </c>
      <c r="BD156" s="129" t="e">
        <f>IF('Indicator Date hidden'!BE157="x","x",BD$2-'Indicator Date hidden'!BE157)</f>
        <v>#REF!</v>
      </c>
      <c r="BE156" s="129" t="e">
        <f>IF('Indicator Date hidden'!BF157="x","x",BE$2-'Indicator Date hidden'!BF157)</f>
        <v>#REF!</v>
      </c>
      <c r="BF156" s="129" t="e">
        <f>IF('Indicator Date hidden'!BG157="x","x",BF$2-'Indicator Date hidden'!BG157)</f>
        <v>#REF!</v>
      </c>
      <c r="BG156" s="129" t="e">
        <f>IF('Indicator Date hidden'!BH157="x","x",BG$2-'Indicator Date hidden'!BH157)</f>
        <v>#REF!</v>
      </c>
      <c r="BH156" s="129" t="e">
        <f>IF('Indicator Date hidden'!BI157="x","x",BH$2-'Indicator Date hidden'!BI157)</f>
        <v>#REF!</v>
      </c>
      <c r="BI156" s="129" t="e">
        <f>IF('Indicator Date hidden'!BJ157="x","x",BI$2-'Indicator Date hidden'!BJ157)</f>
        <v>#REF!</v>
      </c>
      <c r="BJ156" s="129" t="e">
        <f>IF('Indicator Date hidden'!BK157="x","x",BJ$2-'Indicator Date hidden'!BK157)</f>
        <v>#REF!</v>
      </c>
      <c r="BK156" s="129" t="e">
        <f>IF('Indicator Date hidden'!BL157="x","x",BK$2-'Indicator Date hidden'!BL157)</f>
        <v>#REF!</v>
      </c>
      <c r="BL156" s="129" t="e">
        <f>IF('Indicator Date hidden'!BM157="x","x",BL$2-'Indicator Date hidden'!BM157)</f>
        <v>#REF!</v>
      </c>
      <c r="BM156" s="129" t="e">
        <f>IF('Indicator Date hidden'!BN157="x","x",BM$2-'Indicator Date hidden'!BN157)</f>
        <v>#REF!</v>
      </c>
      <c r="BN156" s="129" t="e">
        <f>IF('Indicator Date hidden'!BO157="x","x",BN$2-'Indicator Date hidden'!BO157)</f>
        <v>#REF!</v>
      </c>
      <c r="BO156" s="129" t="e">
        <f>IF('Indicator Date hidden'!BP157="x","x",BO$2-'Indicator Date hidden'!BP157)</f>
        <v>#REF!</v>
      </c>
      <c r="BP156" s="129" t="e">
        <f>IF('Indicator Date hidden'!BQ157="x","x",BP$2-'Indicator Date hidden'!BQ157)</f>
        <v>#REF!</v>
      </c>
      <c r="BQ156" s="129" t="e">
        <f>IF('Indicator Date hidden'!BR157="x","x",BQ$2-'Indicator Date hidden'!BR157)</f>
        <v>#REF!</v>
      </c>
      <c r="BR156" s="129" t="e">
        <f>IF('Indicator Date hidden'!BS157="x","x",BR$2-'Indicator Date hidden'!BS157)</f>
        <v>#REF!</v>
      </c>
      <c r="BS156" s="129" t="e">
        <f>IF('Indicator Date hidden'!BT157="x","x",BS$2-'Indicator Date hidden'!BT157)</f>
        <v>#REF!</v>
      </c>
      <c r="BT156" s="129" t="e">
        <f>IF('Indicator Date hidden'!BU157="x","x",BT$2-'Indicator Date hidden'!BU157)</f>
        <v>#REF!</v>
      </c>
      <c r="BU156" s="129" t="e">
        <f>IF('Indicator Date hidden'!BV157="x","x",BU$2-'Indicator Date hidden'!BV157)</f>
        <v>#REF!</v>
      </c>
      <c r="BV156" s="129" t="e">
        <f>IF('Indicator Date hidden'!BW157="x","x",BV$2-'Indicator Date hidden'!BW157)</f>
        <v>#REF!</v>
      </c>
      <c r="BW156" s="129" t="e">
        <f>IF('Indicator Date hidden'!BX157="x","x",BW$2-'Indicator Date hidden'!BX157)</f>
        <v>#REF!</v>
      </c>
      <c r="BX156" s="129" t="e">
        <f>IF('Indicator Date hidden'!BY157="x","x",BX$2-'Indicator Date hidden'!BY157)</f>
        <v>#REF!</v>
      </c>
      <c r="BY156" s="5" t="e">
        <f t="shared" si="20"/>
        <v>#REF!</v>
      </c>
      <c r="BZ156" s="130" t="e">
        <f t="shared" si="21"/>
        <v>#REF!</v>
      </c>
      <c r="CA156" s="5">
        <f t="shared" si="22"/>
        <v>0</v>
      </c>
      <c r="CB156" s="130" t="e">
        <f t="shared" si="23"/>
        <v>#REF!</v>
      </c>
      <c r="CC156" s="133" t="e">
        <f t="shared" si="24"/>
        <v>#REF!</v>
      </c>
    </row>
    <row r="157" spans="1:81" x14ac:dyDescent="0.25">
      <c r="A157" t="s">
        <v>287</v>
      </c>
      <c r="B157" s="129" t="e">
        <f>IF('Indicator Date hidden'!C158="x","x",B$2-'Indicator Date hidden'!C158)</f>
        <v>#REF!</v>
      </c>
      <c r="C157" s="129" t="e">
        <f>IF('Indicator Date hidden'!D158="x","x",C$2-'Indicator Date hidden'!D158)</f>
        <v>#REF!</v>
      </c>
      <c r="D157" s="129" t="e">
        <f>IF('Indicator Date hidden'!E158="x","x",D$2-'Indicator Date hidden'!E158)</f>
        <v>#REF!</v>
      </c>
      <c r="E157" s="129" t="e">
        <f>IF('Indicator Date hidden'!F158="x","x",E$2-'Indicator Date hidden'!F158)</f>
        <v>#REF!</v>
      </c>
      <c r="F157" s="129" t="e">
        <f>IF('Indicator Date hidden'!G158="x","x",F$2-'Indicator Date hidden'!G158)</f>
        <v>#REF!</v>
      </c>
      <c r="G157" s="129" t="e">
        <f>IF('Indicator Date hidden'!H158="x","x",G$2-'Indicator Date hidden'!H158)</f>
        <v>#REF!</v>
      </c>
      <c r="H157" s="129" t="e">
        <f>IF('Indicator Date hidden'!I158="x","x",H$2-'Indicator Date hidden'!I158)</f>
        <v>#REF!</v>
      </c>
      <c r="I157" s="129" t="e">
        <f>IF('Indicator Date hidden'!J158="x","x",I$2-'Indicator Date hidden'!J158)</f>
        <v>#REF!</v>
      </c>
      <c r="J157" s="129" t="e">
        <f>IF('Indicator Date hidden'!K158="x","x",J$2-'Indicator Date hidden'!K158)</f>
        <v>#REF!</v>
      </c>
      <c r="K157" s="129" t="e">
        <f>IF('Indicator Date hidden'!L158="x","x",K$2-'Indicator Date hidden'!L158)</f>
        <v>#REF!</v>
      </c>
      <c r="L157" s="129" t="e">
        <f>IF('Indicator Date hidden'!M158="x","x",L$2-'Indicator Date hidden'!M158)</f>
        <v>#REF!</v>
      </c>
      <c r="M157" s="129" t="e">
        <f>IF('Indicator Date hidden'!N158="x","x",M$2-'Indicator Date hidden'!N158)</f>
        <v>#REF!</v>
      </c>
      <c r="N157" s="129" t="e">
        <f>IF('Indicator Date hidden'!O158="x","x",N$2-'Indicator Date hidden'!O158)</f>
        <v>#REF!</v>
      </c>
      <c r="O157" s="129" t="e">
        <f>IF('Indicator Date hidden'!P158="x","x",O$2-'Indicator Date hidden'!P158)</f>
        <v>#REF!</v>
      </c>
      <c r="P157" s="129" t="e">
        <f>IF('Indicator Date hidden'!Q158="x","x",P$2-'Indicator Date hidden'!Q158)</f>
        <v>#REF!</v>
      </c>
      <c r="Q157" s="129" t="e">
        <f>IF('Indicator Date hidden'!R158="x","x",Q$2-'Indicator Date hidden'!R158)</f>
        <v>#REF!</v>
      </c>
      <c r="R157" s="129" t="e">
        <f>IF('Indicator Date hidden'!S158="x","x",R$2-'Indicator Date hidden'!S158)</f>
        <v>#REF!</v>
      </c>
      <c r="S157" s="129" t="e">
        <f>IF('Indicator Date hidden'!T158="x","x",S$2-'Indicator Date hidden'!T158)</f>
        <v>#REF!</v>
      </c>
      <c r="T157" s="129" t="e">
        <f>IF('Indicator Date hidden'!U158="x","x",T$2-'Indicator Date hidden'!U158)</f>
        <v>#REF!</v>
      </c>
      <c r="U157" s="129" t="e">
        <f>IF('Indicator Date hidden'!V158="x","x",U$2-'Indicator Date hidden'!V158)</f>
        <v>#REF!</v>
      </c>
      <c r="V157" s="129" t="e">
        <f>IF('Indicator Date hidden'!W158="x","x",V$2-'Indicator Date hidden'!W158)</f>
        <v>#REF!</v>
      </c>
      <c r="W157" s="129" t="e">
        <f>IF('Indicator Date hidden'!X158="x","x",W$2-'Indicator Date hidden'!X158)</f>
        <v>#REF!</v>
      </c>
      <c r="X157" s="129" t="e">
        <f>IF('Indicator Date hidden'!Y158="x","x",X$2-'Indicator Date hidden'!Y158)</f>
        <v>#REF!</v>
      </c>
      <c r="Y157" s="129" t="e">
        <f>IF('Indicator Date hidden'!Z158="x","x",Y$2-'Indicator Date hidden'!Z158)</f>
        <v>#REF!</v>
      </c>
      <c r="Z157" s="129" t="e">
        <f>IF('Indicator Date hidden'!AA158="x","x",Z$2-'Indicator Date hidden'!AA158)</f>
        <v>#REF!</v>
      </c>
      <c r="AA157" s="129" t="e">
        <f>IF('Indicator Date hidden'!AB158="x","x",AA$2-'Indicator Date hidden'!AB158)</f>
        <v>#REF!</v>
      </c>
      <c r="AB157" s="129" t="e">
        <f>IF('Indicator Date hidden'!AC158="x","x",AB$2-'Indicator Date hidden'!AC158)</f>
        <v>#REF!</v>
      </c>
      <c r="AC157" s="129" t="e">
        <f>IF('Indicator Date hidden'!AD158="x","x",AC$2-'Indicator Date hidden'!AD158)</f>
        <v>#REF!</v>
      </c>
      <c r="AD157" s="129" t="e">
        <f>IF('Indicator Date hidden'!AE158="x","x",AD$2-'Indicator Date hidden'!AE158)</f>
        <v>#REF!</v>
      </c>
      <c r="AE157" s="129" t="e">
        <f>IF('Indicator Date hidden'!AF158="x","x",AE$2-'Indicator Date hidden'!AF158)</f>
        <v>#REF!</v>
      </c>
      <c r="AF157" s="129" t="e">
        <f>IF('Indicator Date hidden'!AG158="x","x",AF$2-'Indicator Date hidden'!AG158)</f>
        <v>#REF!</v>
      </c>
      <c r="AG157" s="129" t="e">
        <f>IF('Indicator Date hidden'!AH158="x","x",AG$2-'Indicator Date hidden'!AH158)</f>
        <v>#REF!</v>
      </c>
      <c r="AH157" s="129" t="e">
        <f>IF('Indicator Date hidden'!AI158="x","x",AH$2-'Indicator Date hidden'!AI158)</f>
        <v>#REF!</v>
      </c>
      <c r="AI157" s="129" t="e">
        <f>IF('Indicator Date hidden'!AJ158="x","x",AI$2-'Indicator Date hidden'!AJ158)</f>
        <v>#REF!</v>
      </c>
      <c r="AJ157" s="129" t="e">
        <f>IF('Indicator Date hidden'!AK158="x","x",AJ$2-'Indicator Date hidden'!AK158)</f>
        <v>#REF!</v>
      </c>
      <c r="AK157" s="129" t="e">
        <f>IF('Indicator Date hidden'!AL158="x","x",AK$2-'Indicator Date hidden'!AL158)</f>
        <v>#REF!</v>
      </c>
      <c r="AL157" s="129" t="e">
        <f>IF('Indicator Date hidden'!AM158="x","x",AL$2-'Indicator Date hidden'!AM158)</f>
        <v>#REF!</v>
      </c>
      <c r="AM157" s="129" t="e">
        <f>IF('Indicator Date hidden'!AN158="x","x",AM$2-'Indicator Date hidden'!AN158)</f>
        <v>#REF!</v>
      </c>
      <c r="AN157" s="129" t="e">
        <f>IF('Indicator Date hidden'!AO158="x","x",AN$2-'Indicator Date hidden'!AO158)</f>
        <v>#REF!</v>
      </c>
      <c r="AO157" s="129" t="e">
        <f>IF('Indicator Date hidden'!AP158="x","x",AO$2-'Indicator Date hidden'!AP158)</f>
        <v>#REF!</v>
      </c>
      <c r="AP157" s="129" t="e">
        <f>IF('Indicator Date hidden'!AQ158="x","x",AP$2-'Indicator Date hidden'!AQ158)</f>
        <v>#REF!</v>
      </c>
      <c r="AQ157" s="129" t="e">
        <f>IF('Indicator Date hidden'!AR158="x","x",AQ$2-'Indicator Date hidden'!AR158)</f>
        <v>#REF!</v>
      </c>
      <c r="AR157" s="129" t="e">
        <f>IF('Indicator Date hidden'!AS158="x","x",AR$2-'Indicator Date hidden'!AS158)</f>
        <v>#REF!</v>
      </c>
      <c r="AS157" s="129" t="e">
        <f>IF('Indicator Date hidden'!AT158="x","x",AS$2-'Indicator Date hidden'!AT158)</f>
        <v>#REF!</v>
      </c>
      <c r="AT157" s="129" t="e">
        <f>IF('Indicator Date hidden'!AU158="x","x",AT$2-'Indicator Date hidden'!AU158)</f>
        <v>#REF!</v>
      </c>
      <c r="AU157" s="129" t="e">
        <f>IF('Indicator Date hidden'!AV158="x","x",AU$2-'Indicator Date hidden'!AV158)</f>
        <v>#REF!</v>
      </c>
      <c r="AV157" s="129" t="e">
        <f>IF('Indicator Date hidden'!AW158="x","x",AV$2-'Indicator Date hidden'!AW158)</f>
        <v>#REF!</v>
      </c>
      <c r="AW157" s="129" t="e">
        <f>IF('Indicator Date hidden'!AX158="x","x",AW$2-'Indicator Date hidden'!AX158)</f>
        <v>#REF!</v>
      </c>
      <c r="AX157" s="129" t="e">
        <f>IF('Indicator Date hidden'!AY158="x","x",AX$2-'Indicator Date hidden'!AY158)</f>
        <v>#REF!</v>
      </c>
      <c r="AY157" s="129" t="e">
        <f>IF('Indicator Date hidden'!AZ158="x","x",AY$2-'Indicator Date hidden'!AZ158)</f>
        <v>#REF!</v>
      </c>
      <c r="AZ157" s="129" t="e">
        <f>IF('Indicator Date hidden'!BA158="x","x",AZ$2-'Indicator Date hidden'!BA158)</f>
        <v>#REF!</v>
      </c>
      <c r="BA157" s="129" t="e">
        <f>IF('Indicator Date hidden'!BB158="x","x",BA$2-'Indicator Date hidden'!BB158)</f>
        <v>#REF!</v>
      </c>
      <c r="BB157" s="129" t="e">
        <f>IF('Indicator Date hidden'!BC158="x","x",BB$2-'Indicator Date hidden'!BC158)</f>
        <v>#REF!</v>
      </c>
      <c r="BC157" s="129" t="e">
        <f>IF('Indicator Date hidden'!BD158="x","x",BC$2-'Indicator Date hidden'!BD158)</f>
        <v>#REF!</v>
      </c>
      <c r="BD157" s="129" t="e">
        <f>IF('Indicator Date hidden'!BE158="x","x",BD$2-'Indicator Date hidden'!BE158)</f>
        <v>#REF!</v>
      </c>
      <c r="BE157" s="129" t="e">
        <f>IF('Indicator Date hidden'!BF158="x","x",BE$2-'Indicator Date hidden'!BF158)</f>
        <v>#REF!</v>
      </c>
      <c r="BF157" s="129" t="e">
        <f>IF('Indicator Date hidden'!BG158="x","x",BF$2-'Indicator Date hidden'!BG158)</f>
        <v>#REF!</v>
      </c>
      <c r="BG157" s="129" t="e">
        <f>IF('Indicator Date hidden'!BH158="x","x",BG$2-'Indicator Date hidden'!BH158)</f>
        <v>#REF!</v>
      </c>
      <c r="BH157" s="129" t="e">
        <f>IF('Indicator Date hidden'!BI158="x","x",BH$2-'Indicator Date hidden'!BI158)</f>
        <v>#REF!</v>
      </c>
      <c r="BI157" s="129" t="e">
        <f>IF('Indicator Date hidden'!BJ158="x","x",BI$2-'Indicator Date hidden'!BJ158)</f>
        <v>#REF!</v>
      </c>
      <c r="BJ157" s="129" t="e">
        <f>IF('Indicator Date hidden'!BK158="x","x",BJ$2-'Indicator Date hidden'!BK158)</f>
        <v>#REF!</v>
      </c>
      <c r="BK157" s="129" t="e">
        <f>IF('Indicator Date hidden'!BL158="x","x",BK$2-'Indicator Date hidden'!BL158)</f>
        <v>#REF!</v>
      </c>
      <c r="BL157" s="129" t="e">
        <f>IF('Indicator Date hidden'!BM158="x","x",BL$2-'Indicator Date hidden'!BM158)</f>
        <v>#REF!</v>
      </c>
      <c r="BM157" s="129" t="e">
        <f>IF('Indicator Date hidden'!BN158="x","x",BM$2-'Indicator Date hidden'!BN158)</f>
        <v>#REF!</v>
      </c>
      <c r="BN157" s="129" t="e">
        <f>IF('Indicator Date hidden'!BO158="x","x",BN$2-'Indicator Date hidden'!BO158)</f>
        <v>#REF!</v>
      </c>
      <c r="BO157" s="129" t="e">
        <f>IF('Indicator Date hidden'!BP158="x","x",BO$2-'Indicator Date hidden'!BP158)</f>
        <v>#REF!</v>
      </c>
      <c r="BP157" s="129" t="e">
        <f>IF('Indicator Date hidden'!BQ158="x","x",BP$2-'Indicator Date hidden'!BQ158)</f>
        <v>#REF!</v>
      </c>
      <c r="BQ157" s="129" t="e">
        <f>IF('Indicator Date hidden'!BR158="x","x",BQ$2-'Indicator Date hidden'!BR158)</f>
        <v>#REF!</v>
      </c>
      <c r="BR157" s="129" t="e">
        <f>IF('Indicator Date hidden'!BS158="x","x",BR$2-'Indicator Date hidden'!BS158)</f>
        <v>#REF!</v>
      </c>
      <c r="BS157" s="129" t="e">
        <f>IF('Indicator Date hidden'!BT158="x","x",BS$2-'Indicator Date hidden'!BT158)</f>
        <v>#REF!</v>
      </c>
      <c r="BT157" s="129" t="e">
        <f>IF('Indicator Date hidden'!BU158="x","x",BT$2-'Indicator Date hidden'!BU158)</f>
        <v>#REF!</v>
      </c>
      <c r="BU157" s="129" t="e">
        <f>IF('Indicator Date hidden'!BV158="x","x",BU$2-'Indicator Date hidden'!BV158)</f>
        <v>#REF!</v>
      </c>
      <c r="BV157" s="129" t="e">
        <f>IF('Indicator Date hidden'!BW158="x","x",BV$2-'Indicator Date hidden'!BW158)</f>
        <v>#REF!</v>
      </c>
      <c r="BW157" s="129" t="e">
        <f>IF('Indicator Date hidden'!BX158="x","x",BW$2-'Indicator Date hidden'!BX158)</f>
        <v>#REF!</v>
      </c>
      <c r="BX157" s="129" t="e">
        <f>IF('Indicator Date hidden'!BY158="x","x",BX$2-'Indicator Date hidden'!BY158)</f>
        <v>#REF!</v>
      </c>
      <c r="BY157" s="5" t="e">
        <f t="shared" si="20"/>
        <v>#REF!</v>
      </c>
      <c r="BZ157" s="130" t="e">
        <f t="shared" si="21"/>
        <v>#REF!</v>
      </c>
      <c r="CA157" s="5">
        <f t="shared" si="22"/>
        <v>0</v>
      </c>
      <c r="CB157" s="130" t="e">
        <f t="shared" si="23"/>
        <v>#REF!</v>
      </c>
      <c r="CC157" s="133" t="e">
        <f t="shared" si="24"/>
        <v>#REF!</v>
      </c>
    </row>
    <row r="158" spans="1:81" x14ac:dyDescent="0.25">
      <c r="A158" t="s">
        <v>289</v>
      </c>
      <c r="B158" s="129" t="e">
        <f>IF('Indicator Date hidden'!C159="x","x",B$2-'Indicator Date hidden'!C159)</f>
        <v>#REF!</v>
      </c>
      <c r="C158" s="129" t="e">
        <f>IF('Indicator Date hidden'!D159="x","x",C$2-'Indicator Date hidden'!D159)</f>
        <v>#REF!</v>
      </c>
      <c r="D158" s="129" t="e">
        <f>IF('Indicator Date hidden'!E159="x","x",D$2-'Indicator Date hidden'!E159)</f>
        <v>#REF!</v>
      </c>
      <c r="E158" s="129" t="e">
        <f>IF('Indicator Date hidden'!F159="x","x",E$2-'Indicator Date hidden'!F159)</f>
        <v>#REF!</v>
      </c>
      <c r="F158" s="129" t="e">
        <f>IF('Indicator Date hidden'!G159="x","x",F$2-'Indicator Date hidden'!G159)</f>
        <v>#REF!</v>
      </c>
      <c r="G158" s="129" t="e">
        <f>IF('Indicator Date hidden'!H159="x","x",G$2-'Indicator Date hidden'!H159)</f>
        <v>#REF!</v>
      </c>
      <c r="H158" s="129" t="e">
        <f>IF('Indicator Date hidden'!I159="x","x",H$2-'Indicator Date hidden'!I159)</f>
        <v>#REF!</v>
      </c>
      <c r="I158" s="129" t="e">
        <f>IF('Indicator Date hidden'!J159="x","x",I$2-'Indicator Date hidden'!J159)</f>
        <v>#REF!</v>
      </c>
      <c r="J158" s="129" t="e">
        <f>IF('Indicator Date hidden'!K159="x","x",J$2-'Indicator Date hidden'!K159)</f>
        <v>#REF!</v>
      </c>
      <c r="K158" s="129" t="e">
        <f>IF('Indicator Date hidden'!L159="x","x",K$2-'Indicator Date hidden'!L159)</f>
        <v>#REF!</v>
      </c>
      <c r="L158" s="129" t="e">
        <f>IF('Indicator Date hidden'!M159="x","x",L$2-'Indicator Date hidden'!M159)</f>
        <v>#REF!</v>
      </c>
      <c r="M158" s="129" t="e">
        <f>IF('Indicator Date hidden'!N159="x","x",M$2-'Indicator Date hidden'!N159)</f>
        <v>#REF!</v>
      </c>
      <c r="N158" s="129" t="e">
        <f>IF('Indicator Date hidden'!O159="x","x",N$2-'Indicator Date hidden'!O159)</f>
        <v>#REF!</v>
      </c>
      <c r="O158" s="129" t="e">
        <f>IF('Indicator Date hidden'!P159="x","x",O$2-'Indicator Date hidden'!P159)</f>
        <v>#REF!</v>
      </c>
      <c r="P158" s="129" t="e">
        <f>IF('Indicator Date hidden'!Q159="x","x",P$2-'Indicator Date hidden'!Q159)</f>
        <v>#REF!</v>
      </c>
      <c r="Q158" s="129" t="e">
        <f>IF('Indicator Date hidden'!R159="x","x",Q$2-'Indicator Date hidden'!R159)</f>
        <v>#REF!</v>
      </c>
      <c r="R158" s="129" t="e">
        <f>IF('Indicator Date hidden'!S159="x","x",R$2-'Indicator Date hidden'!S159)</f>
        <v>#REF!</v>
      </c>
      <c r="S158" s="129" t="e">
        <f>IF('Indicator Date hidden'!T159="x","x",S$2-'Indicator Date hidden'!T159)</f>
        <v>#REF!</v>
      </c>
      <c r="T158" s="129" t="e">
        <f>IF('Indicator Date hidden'!U159="x","x",T$2-'Indicator Date hidden'!U159)</f>
        <v>#REF!</v>
      </c>
      <c r="U158" s="129" t="e">
        <f>IF('Indicator Date hidden'!V159="x","x",U$2-'Indicator Date hidden'!V159)</f>
        <v>#REF!</v>
      </c>
      <c r="V158" s="129" t="e">
        <f>IF('Indicator Date hidden'!W159="x","x",V$2-'Indicator Date hidden'!W159)</f>
        <v>#REF!</v>
      </c>
      <c r="W158" s="129" t="e">
        <f>IF('Indicator Date hidden'!X159="x","x",W$2-'Indicator Date hidden'!X159)</f>
        <v>#REF!</v>
      </c>
      <c r="X158" s="129" t="e">
        <f>IF('Indicator Date hidden'!Y159="x","x",X$2-'Indicator Date hidden'!Y159)</f>
        <v>#REF!</v>
      </c>
      <c r="Y158" s="129" t="e">
        <f>IF('Indicator Date hidden'!Z159="x","x",Y$2-'Indicator Date hidden'!Z159)</f>
        <v>#REF!</v>
      </c>
      <c r="Z158" s="129" t="e">
        <f>IF('Indicator Date hidden'!AA159="x","x",Z$2-'Indicator Date hidden'!AA159)</f>
        <v>#REF!</v>
      </c>
      <c r="AA158" s="129" t="e">
        <f>IF('Indicator Date hidden'!AB159="x","x",AA$2-'Indicator Date hidden'!AB159)</f>
        <v>#REF!</v>
      </c>
      <c r="AB158" s="129" t="e">
        <f>IF('Indicator Date hidden'!AC159="x","x",AB$2-'Indicator Date hidden'!AC159)</f>
        <v>#REF!</v>
      </c>
      <c r="AC158" s="129" t="e">
        <f>IF('Indicator Date hidden'!AD159="x","x",AC$2-'Indicator Date hidden'!AD159)</f>
        <v>#REF!</v>
      </c>
      <c r="AD158" s="129" t="e">
        <f>IF('Indicator Date hidden'!AE159="x","x",AD$2-'Indicator Date hidden'!AE159)</f>
        <v>#REF!</v>
      </c>
      <c r="AE158" s="129" t="e">
        <f>IF('Indicator Date hidden'!AF159="x","x",AE$2-'Indicator Date hidden'!AF159)</f>
        <v>#REF!</v>
      </c>
      <c r="AF158" s="129" t="e">
        <f>IF('Indicator Date hidden'!AG159="x","x",AF$2-'Indicator Date hidden'!AG159)</f>
        <v>#REF!</v>
      </c>
      <c r="AG158" s="129" t="e">
        <f>IF('Indicator Date hidden'!AH159="x","x",AG$2-'Indicator Date hidden'!AH159)</f>
        <v>#REF!</v>
      </c>
      <c r="AH158" s="129" t="e">
        <f>IF('Indicator Date hidden'!AI159="x","x",AH$2-'Indicator Date hidden'!AI159)</f>
        <v>#REF!</v>
      </c>
      <c r="AI158" s="129" t="e">
        <f>IF('Indicator Date hidden'!AJ159="x","x",AI$2-'Indicator Date hidden'!AJ159)</f>
        <v>#REF!</v>
      </c>
      <c r="AJ158" s="129" t="e">
        <f>IF('Indicator Date hidden'!AK159="x","x",AJ$2-'Indicator Date hidden'!AK159)</f>
        <v>#REF!</v>
      </c>
      <c r="AK158" s="129" t="e">
        <f>IF('Indicator Date hidden'!AL159="x","x",AK$2-'Indicator Date hidden'!AL159)</f>
        <v>#REF!</v>
      </c>
      <c r="AL158" s="129" t="e">
        <f>IF('Indicator Date hidden'!AM159="x","x",AL$2-'Indicator Date hidden'!AM159)</f>
        <v>#REF!</v>
      </c>
      <c r="AM158" s="129" t="e">
        <f>IF('Indicator Date hidden'!AN159="x","x",AM$2-'Indicator Date hidden'!AN159)</f>
        <v>#REF!</v>
      </c>
      <c r="AN158" s="129" t="e">
        <f>IF('Indicator Date hidden'!AO159="x","x",AN$2-'Indicator Date hidden'!AO159)</f>
        <v>#REF!</v>
      </c>
      <c r="AO158" s="129" t="e">
        <f>IF('Indicator Date hidden'!AP159="x","x",AO$2-'Indicator Date hidden'!AP159)</f>
        <v>#REF!</v>
      </c>
      <c r="AP158" s="129" t="e">
        <f>IF('Indicator Date hidden'!AQ159="x","x",AP$2-'Indicator Date hidden'!AQ159)</f>
        <v>#REF!</v>
      </c>
      <c r="AQ158" s="129" t="e">
        <f>IF('Indicator Date hidden'!AR159="x","x",AQ$2-'Indicator Date hidden'!AR159)</f>
        <v>#REF!</v>
      </c>
      <c r="AR158" s="129" t="e">
        <f>IF('Indicator Date hidden'!AS159="x","x",AR$2-'Indicator Date hidden'!AS159)</f>
        <v>#REF!</v>
      </c>
      <c r="AS158" s="129" t="e">
        <f>IF('Indicator Date hidden'!AT159="x","x",AS$2-'Indicator Date hidden'!AT159)</f>
        <v>#REF!</v>
      </c>
      <c r="AT158" s="129" t="e">
        <f>IF('Indicator Date hidden'!AU159="x","x",AT$2-'Indicator Date hidden'!AU159)</f>
        <v>#REF!</v>
      </c>
      <c r="AU158" s="129" t="e">
        <f>IF('Indicator Date hidden'!AV159="x","x",AU$2-'Indicator Date hidden'!AV159)</f>
        <v>#REF!</v>
      </c>
      <c r="AV158" s="129" t="e">
        <f>IF('Indicator Date hidden'!AW159="x","x",AV$2-'Indicator Date hidden'!AW159)</f>
        <v>#REF!</v>
      </c>
      <c r="AW158" s="129" t="e">
        <f>IF('Indicator Date hidden'!AX159="x","x",AW$2-'Indicator Date hidden'!AX159)</f>
        <v>#REF!</v>
      </c>
      <c r="AX158" s="129" t="e">
        <f>IF('Indicator Date hidden'!AY159="x","x",AX$2-'Indicator Date hidden'!AY159)</f>
        <v>#REF!</v>
      </c>
      <c r="AY158" s="129" t="e">
        <f>IF('Indicator Date hidden'!AZ159="x","x",AY$2-'Indicator Date hidden'!AZ159)</f>
        <v>#REF!</v>
      </c>
      <c r="AZ158" s="129" t="e">
        <f>IF('Indicator Date hidden'!BA159="x","x",AZ$2-'Indicator Date hidden'!BA159)</f>
        <v>#REF!</v>
      </c>
      <c r="BA158" s="129" t="e">
        <f>IF('Indicator Date hidden'!BB159="x","x",BA$2-'Indicator Date hidden'!BB159)</f>
        <v>#REF!</v>
      </c>
      <c r="BB158" s="129" t="e">
        <f>IF('Indicator Date hidden'!BC159="x","x",BB$2-'Indicator Date hidden'!BC159)</f>
        <v>#REF!</v>
      </c>
      <c r="BC158" s="129" t="e">
        <f>IF('Indicator Date hidden'!BD159="x","x",BC$2-'Indicator Date hidden'!BD159)</f>
        <v>#REF!</v>
      </c>
      <c r="BD158" s="129" t="e">
        <f>IF('Indicator Date hidden'!BE159="x","x",BD$2-'Indicator Date hidden'!BE159)</f>
        <v>#REF!</v>
      </c>
      <c r="BE158" s="129" t="e">
        <f>IF('Indicator Date hidden'!BF159="x","x",BE$2-'Indicator Date hidden'!BF159)</f>
        <v>#REF!</v>
      </c>
      <c r="BF158" s="129" t="e">
        <f>IF('Indicator Date hidden'!BG159="x","x",BF$2-'Indicator Date hidden'!BG159)</f>
        <v>#REF!</v>
      </c>
      <c r="BG158" s="129" t="e">
        <f>IF('Indicator Date hidden'!BH159="x","x",BG$2-'Indicator Date hidden'!BH159)</f>
        <v>#REF!</v>
      </c>
      <c r="BH158" s="129" t="e">
        <f>IF('Indicator Date hidden'!BI159="x","x",BH$2-'Indicator Date hidden'!BI159)</f>
        <v>#REF!</v>
      </c>
      <c r="BI158" s="129" t="e">
        <f>IF('Indicator Date hidden'!BJ159="x","x",BI$2-'Indicator Date hidden'!BJ159)</f>
        <v>#REF!</v>
      </c>
      <c r="BJ158" s="129" t="e">
        <f>IF('Indicator Date hidden'!BK159="x","x",BJ$2-'Indicator Date hidden'!BK159)</f>
        <v>#REF!</v>
      </c>
      <c r="BK158" s="129" t="e">
        <f>IF('Indicator Date hidden'!BL159="x","x",BK$2-'Indicator Date hidden'!BL159)</f>
        <v>#REF!</v>
      </c>
      <c r="BL158" s="129" t="e">
        <f>IF('Indicator Date hidden'!BM159="x","x",BL$2-'Indicator Date hidden'!BM159)</f>
        <v>#REF!</v>
      </c>
      <c r="BM158" s="129" t="e">
        <f>IF('Indicator Date hidden'!BN159="x","x",BM$2-'Indicator Date hidden'!BN159)</f>
        <v>#REF!</v>
      </c>
      <c r="BN158" s="129" t="e">
        <f>IF('Indicator Date hidden'!BO159="x","x",BN$2-'Indicator Date hidden'!BO159)</f>
        <v>#REF!</v>
      </c>
      <c r="BO158" s="129" t="e">
        <f>IF('Indicator Date hidden'!BP159="x","x",BO$2-'Indicator Date hidden'!BP159)</f>
        <v>#REF!</v>
      </c>
      <c r="BP158" s="129" t="e">
        <f>IF('Indicator Date hidden'!BQ159="x","x",BP$2-'Indicator Date hidden'!BQ159)</f>
        <v>#REF!</v>
      </c>
      <c r="BQ158" s="129" t="e">
        <f>IF('Indicator Date hidden'!BR159="x","x",BQ$2-'Indicator Date hidden'!BR159)</f>
        <v>#REF!</v>
      </c>
      <c r="BR158" s="129" t="e">
        <f>IF('Indicator Date hidden'!BS159="x","x",BR$2-'Indicator Date hidden'!BS159)</f>
        <v>#REF!</v>
      </c>
      <c r="BS158" s="129" t="e">
        <f>IF('Indicator Date hidden'!BT159="x","x",BS$2-'Indicator Date hidden'!BT159)</f>
        <v>#REF!</v>
      </c>
      <c r="BT158" s="129" t="e">
        <f>IF('Indicator Date hidden'!BU159="x","x",BT$2-'Indicator Date hidden'!BU159)</f>
        <v>#REF!</v>
      </c>
      <c r="BU158" s="129" t="e">
        <f>IF('Indicator Date hidden'!BV159="x","x",BU$2-'Indicator Date hidden'!BV159)</f>
        <v>#REF!</v>
      </c>
      <c r="BV158" s="129" t="e">
        <f>IF('Indicator Date hidden'!BW159="x","x",BV$2-'Indicator Date hidden'!BW159)</f>
        <v>#REF!</v>
      </c>
      <c r="BW158" s="129" t="e">
        <f>IF('Indicator Date hidden'!BX159="x","x",BW$2-'Indicator Date hidden'!BX159)</f>
        <v>#REF!</v>
      </c>
      <c r="BX158" s="129" t="e">
        <f>IF('Indicator Date hidden'!BY159="x","x",BX$2-'Indicator Date hidden'!BY159)</f>
        <v>#REF!</v>
      </c>
      <c r="BY158" s="5" t="e">
        <f t="shared" si="20"/>
        <v>#REF!</v>
      </c>
      <c r="BZ158" s="130" t="e">
        <f t="shared" si="21"/>
        <v>#REF!</v>
      </c>
      <c r="CA158" s="5">
        <f t="shared" si="22"/>
        <v>0</v>
      </c>
      <c r="CB158" s="130" t="e">
        <f t="shared" si="23"/>
        <v>#REF!</v>
      </c>
      <c r="CC158" s="133" t="e">
        <f t="shared" si="24"/>
        <v>#REF!</v>
      </c>
    </row>
    <row r="159" spans="1:81" x14ac:dyDescent="0.25">
      <c r="A159" t="s">
        <v>291</v>
      </c>
      <c r="B159" s="129" t="e">
        <f>IF('Indicator Date hidden'!C160="x","x",B$2-'Indicator Date hidden'!C160)</f>
        <v>#REF!</v>
      </c>
      <c r="C159" s="129" t="e">
        <f>IF('Indicator Date hidden'!D160="x","x",C$2-'Indicator Date hidden'!D160)</f>
        <v>#REF!</v>
      </c>
      <c r="D159" s="129" t="e">
        <f>IF('Indicator Date hidden'!E160="x","x",D$2-'Indicator Date hidden'!E160)</f>
        <v>#REF!</v>
      </c>
      <c r="E159" s="129" t="e">
        <f>IF('Indicator Date hidden'!F160="x","x",E$2-'Indicator Date hidden'!F160)</f>
        <v>#REF!</v>
      </c>
      <c r="F159" s="129" t="e">
        <f>IF('Indicator Date hidden'!G160="x","x",F$2-'Indicator Date hidden'!G160)</f>
        <v>#REF!</v>
      </c>
      <c r="G159" s="129" t="e">
        <f>IF('Indicator Date hidden'!H160="x","x",G$2-'Indicator Date hidden'!H160)</f>
        <v>#REF!</v>
      </c>
      <c r="H159" s="129" t="e">
        <f>IF('Indicator Date hidden'!I160="x","x",H$2-'Indicator Date hidden'!I160)</f>
        <v>#REF!</v>
      </c>
      <c r="I159" s="129" t="e">
        <f>IF('Indicator Date hidden'!J160="x","x",I$2-'Indicator Date hidden'!J160)</f>
        <v>#REF!</v>
      </c>
      <c r="J159" s="129" t="e">
        <f>IF('Indicator Date hidden'!K160="x","x",J$2-'Indicator Date hidden'!K160)</f>
        <v>#REF!</v>
      </c>
      <c r="K159" s="129" t="e">
        <f>IF('Indicator Date hidden'!L160="x","x",K$2-'Indicator Date hidden'!L160)</f>
        <v>#REF!</v>
      </c>
      <c r="L159" s="129" t="e">
        <f>IF('Indicator Date hidden'!M160="x","x",L$2-'Indicator Date hidden'!M160)</f>
        <v>#REF!</v>
      </c>
      <c r="M159" s="129" t="e">
        <f>IF('Indicator Date hidden'!N160="x","x",M$2-'Indicator Date hidden'!N160)</f>
        <v>#REF!</v>
      </c>
      <c r="N159" s="129" t="e">
        <f>IF('Indicator Date hidden'!O160="x","x",N$2-'Indicator Date hidden'!O160)</f>
        <v>#REF!</v>
      </c>
      <c r="O159" s="129" t="e">
        <f>IF('Indicator Date hidden'!P160="x","x",O$2-'Indicator Date hidden'!P160)</f>
        <v>#REF!</v>
      </c>
      <c r="P159" s="129" t="e">
        <f>IF('Indicator Date hidden'!Q160="x","x",P$2-'Indicator Date hidden'!Q160)</f>
        <v>#REF!</v>
      </c>
      <c r="Q159" s="129" t="e">
        <f>IF('Indicator Date hidden'!R160="x","x",Q$2-'Indicator Date hidden'!R160)</f>
        <v>#REF!</v>
      </c>
      <c r="R159" s="129" t="e">
        <f>IF('Indicator Date hidden'!S160="x","x",R$2-'Indicator Date hidden'!S160)</f>
        <v>#REF!</v>
      </c>
      <c r="S159" s="129" t="e">
        <f>IF('Indicator Date hidden'!T160="x","x",S$2-'Indicator Date hidden'!T160)</f>
        <v>#REF!</v>
      </c>
      <c r="T159" s="129" t="e">
        <f>IF('Indicator Date hidden'!U160="x","x",T$2-'Indicator Date hidden'!U160)</f>
        <v>#REF!</v>
      </c>
      <c r="U159" s="129" t="e">
        <f>IF('Indicator Date hidden'!V160="x","x",U$2-'Indicator Date hidden'!V160)</f>
        <v>#REF!</v>
      </c>
      <c r="V159" s="129" t="e">
        <f>IF('Indicator Date hidden'!W160="x","x",V$2-'Indicator Date hidden'!W160)</f>
        <v>#REF!</v>
      </c>
      <c r="W159" s="129" t="e">
        <f>IF('Indicator Date hidden'!X160="x","x",W$2-'Indicator Date hidden'!X160)</f>
        <v>#REF!</v>
      </c>
      <c r="X159" s="129" t="e">
        <f>IF('Indicator Date hidden'!Y160="x","x",X$2-'Indicator Date hidden'!Y160)</f>
        <v>#REF!</v>
      </c>
      <c r="Y159" s="129" t="e">
        <f>IF('Indicator Date hidden'!Z160="x","x",Y$2-'Indicator Date hidden'!Z160)</f>
        <v>#REF!</v>
      </c>
      <c r="Z159" s="129" t="e">
        <f>IF('Indicator Date hidden'!AA160="x","x",Z$2-'Indicator Date hidden'!AA160)</f>
        <v>#REF!</v>
      </c>
      <c r="AA159" s="129" t="e">
        <f>IF('Indicator Date hidden'!AB160="x","x",AA$2-'Indicator Date hidden'!AB160)</f>
        <v>#REF!</v>
      </c>
      <c r="AB159" s="129" t="e">
        <f>IF('Indicator Date hidden'!AC160="x","x",AB$2-'Indicator Date hidden'!AC160)</f>
        <v>#REF!</v>
      </c>
      <c r="AC159" s="129" t="e">
        <f>IF('Indicator Date hidden'!AD160="x","x",AC$2-'Indicator Date hidden'!AD160)</f>
        <v>#REF!</v>
      </c>
      <c r="AD159" s="129" t="e">
        <f>IF('Indicator Date hidden'!AE160="x","x",AD$2-'Indicator Date hidden'!AE160)</f>
        <v>#REF!</v>
      </c>
      <c r="AE159" s="129" t="e">
        <f>IF('Indicator Date hidden'!AF160="x","x",AE$2-'Indicator Date hidden'!AF160)</f>
        <v>#REF!</v>
      </c>
      <c r="AF159" s="129" t="e">
        <f>IF('Indicator Date hidden'!AG160="x","x",AF$2-'Indicator Date hidden'!AG160)</f>
        <v>#REF!</v>
      </c>
      <c r="AG159" s="129" t="e">
        <f>IF('Indicator Date hidden'!AH160="x","x",AG$2-'Indicator Date hidden'!AH160)</f>
        <v>#REF!</v>
      </c>
      <c r="AH159" s="129" t="e">
        <f>IF('Indicator Date hidden'!AI160="x","x",AH$2-'Indicator Date hidden'!AI160)</f>
        <v>#REF!</v>
      </c>
      <c r="AI159" s="129" t="e">
        <f>IF('Indicator Date hidden'!AJ160="x","x",AI$2-'Indicator Date hidden'!AJ160)</f>
        <v>#REF!</v>
      </c>
      <c r="AJ159" s="129" t="e">
        <f>IF('Indicator Date hidden'!AK160="x","x",AJ$2-'Indicator Date hidden'!AK160)</f>
        <v>#REF!</v>
      </c>
      <c r="AK159" s="129" t="e">
        <f>IF('Indicator Date hidden'!AL160="x","x",AK$2-'Indicator Date hidden'!AL160)</f>
        <v>#REF!</v>
      </c>
      <c r="AL159" s="129" t="e">
        <f>IF('Indicator Date hidden'!AM160="x","x",AL$2-'Indicator Date hidden'!AM160)</f>
        <v>#REF!</v>
      </c>
      <c r="AM159" s="129" t="e">
        <f>IF('Indicator Date hidden'!AN160="x","x",AM$2-'Indicator Date hidden'!AN160)</f>
        <v>#REF!</v>
      </c>
      <c r="AN159" s="129" t="e">
        <f>IF('Indicator Date hidden'!AO160="x","x",AN$2-'Indicator Date hidden'!AO160)</f>
        <v>#REF!</v>
      </c>
      <c r="AO159" s="129" t="e">
        <f>IF('Indicator Date hidden'!AP160="x","x",AO$2-'Indicator Date hidden'!AP160)</f>
        <v>#REF!</v>
      </c>
      <c r="AP159" s="129" t="e">
        <f>IF('Indicator Date hidden'!AQ160="x","x",AP$2-'Indicator Date hidden'!AQ160)</f>
        <v>#REF!</v>
      </c>
      <c r="AQ159" s="129" t="e">
        <f>IF('Indicator Date hidden'!AR160="x","x",AQ$2-'Indicator Date hidden'!AR160)</f>
        <v>#REF!</v>
      </c>
      <c r="AR159" s="129" t="e">
        <f>IF('Indicator Date hidden'!AS160="x","x",AR$2-'Indicator Date hidden'!AS160)</f>
        <v>#REF!</v>
      </c>
      <c r="AS159" s="129" t="e">
        <f>IF('Indicator Date hidden'!AT160="x","x",AS$2-'Indicator Date hidden'!AT160)</f>
        <v>#REF!</v>
      </c>
      <c r="AT159" s="129" t="e">
        <f>IF('Indicator Date hidden'!AU160="x","x",AT$2-'Indicator Date hidden'!AU160)</f>
        <v>#REF!</v>
      </c>
      <c r="AU159" s="129" t="e">
        <f>IF('Indicator Date hidden'!AV160="x","x",AU$2-'Indicator Date hidden'!AV160)</f>
        <v>#REF!</v>
      </c>
      <c r="AV159" s="129" t="e">
        <f>IF('Indicator Date hidden'!AW160="x","x",AV$2-'Indicator Date hidden'!AW160)</f>
        <v>#REF!</v>
      </c>
      <c r="AW159" s="129" t="e">
        <f>IF('Indicator Date hidden'!AX160="x","x",AW$2-'Indicator Date hidden'!AX160)</f>
        <v>#REF!</v>
      </c>
      <c r="AX159" s="129" t="e">
        <f>IF('Indicator Date hidden'!AY160="x","x",AX$2-'Indicator Date hidden'!AY160)</f>
        <v>#REF!</v>
      </c>
      <c r="AY159" s="129" t="e">
        <f>IF('Indicator Date hidden'!AZ160="x","x",AY$2-'Indicator Date hidden'!AZ160)</f>
        <v>#REF!</v>
      </c>
      <c r="AZ159" s="129" t="e">
        <f>IF('Indicator Date hidden'!BA160="x","x",AZ$2-'Indicator Date hidden'!BA160)</f>
        <v>#REF!</v>
      </c>
      <c r="BA159" s="129" t="e">
        <f>IF('Indicator Date hidden'!BB160="x","x",BA$2-'Indicator Date hidden'!BB160)</f>
        <v>#REF!</v>
      </c>
      <c r="BB159" s="129" t="e">
        <f>IF('Indicator Date hidden'!BC160="x","x",BB$2-'Indicator Date hidden'!BC160)</f>
        <v>#REF!</v>
      </c>
      <c r="BC159" s="129" t="e">
        <f>IF('Indicator Date hidden'!BD160="x","x",BC$2-'Indicator Date hidden'!BD160)</f>
        <v>#REF!</v>
      </c>
      <c r="BD159" s="129" t="e">
        <f>IF('Indicator Date hidden'!BE160="x","x",BD$2-'Indicator Date hidden'!BE160)</f>
        <v>#REF!</v>
      </c>
      <c r="BE159" s="129" t="e">
        <f>IF('Indicator Date hidden'!BF160="x","x",BE$2-'Indicator Date hidden'!BF160)</f>
        <v>#REF!</v>
      </c>
      <c r="BF159" s="129" t="e">
        <f>IF('Indicator Date hidden'!BG160="x","x",BF$2-'Indicator Date hidden'!BG160)</f>
        <v>#REF!</v>
      </c>
      <c r="BG159" s="129" t="e">
        <f>IF('Indicator Date hidden'!BH160="x","x",BG$2-'Indicator Date hidden'!BH160)</f>
        <v>#REF!</v>
      </c>
      <c r="BH159" s="129" t="e">
        <f>IF('Indicator Date hidden'!BI160="x","x",BH$2-'Indicator Date hidden'!BI160)</f>
        <v>#REF!</v>
      </c>
      <c r="BI159" s="129" t="e">
        <f>IF('Indicator Date hidden'!BJ160="x","x",BI$2-'Indicator Date hidden'!BJ160)</f>
        <v>#REF!</v>
      </c>
      <c r="BJ159" s="129" t="e">
        <f>IF('Indicator Date hidden'!BK160="x","x",BJ$2-'Indicator Date hidden'!BK160)</f>
        <v>#REF!</v>
      </c>
      <c r="BK159" s="129" t="e">
        <f>IF('Indicator Date hidden'!BL160="x","x",BK$2-'Indicator Date hidden'!BL160)</f>
        <v>#REF!</v>
      </c>
      <c r="BL159" s="129" t="e">
        <f>IF('Indicator Date hidden'!BM160="x","x",BL$2-'Indicator Date hidden'!BM160)</f>
        <v>#REF!</v>
      </c>
      <c r="BM159" s="129" t="e">
        <f>IF('Indicator Date hidden'!BN160="x","x",BM$2-'Indicator Date hidden'!BN160)</f>
        <v>#REF!</v>
      </c>
      <c r="BN159" s="129" t="e">
        <f>IF('Indicator Date hidden'!BO160="x","x",BN$2-'Indicator Date hidden'!BO160)</f>
        <v>#REF!</v>
      </c>
      <c r="BO159" s="129" t="e">
        <f>IF('Indicator Date hidden'!BP160="x","x",BO$2-'Indicator Date hidden'!BP160)</f>
        <v>#REF!</v>
      </c>
      <c r="BP159" s="129" t="e">
        <f>IF('Indicator Date hidden'!BQ160="x","x",BP$2-'Indicator Date hidden'!BQ160)</f>
        <v>#REF!</v>
      </c>
      <c r="BQ159" s="129" t="e">
        <f>IF('Indicator Date hidden'!BR160="x","x",BQ$2-'Indicator Date hidden'!BR160)</f>
        <v>#REF!</v>
      </c>
      <c r="BR159" s="129" t="e">
        <f>IF('Indicator Date hidden'!BS160="x","x",BR$2-'Indicator Date hidden'!BS160)</f>
        <v>#REF!</v>
      </c>
      <c r="BS159" s="129" t="e">
        <f>IF('Indicator Date hidden'!BT160="x","x",BS$2-'Indicator Date hidden'!BT160)</f>
        <v>#REF!</v>
      </c>
      <c r="BT159" s="129" t="e">
        <f>IF('Indicator Date hidden'!BU160="x","x",BT$2-'Indicator Date hidden'!BU160)</f>
        <v>#REF!</v>
      </c>
      <c r="BU159" s="129" t="e">
        <f>IF('Indicator Date hidden'!BV160="x","x",BU$2-'Indicator Date hidden'!BV160)</f>
        <v>#REF!</v>
      </c>
      <c r="BV159" s="129" t="e">
        <f>IF('Indicator Date hidden'!BW160="x","x",BV$2-'Indicator Date hidden'!BW160)</f>
        <v>#REF!</v>
      </c>
      <c r="BW159" s="129" t="e">
        <f>IF('Indicator Date hidden'!BX160="x","x",BW$2-'Indicator Date hidden'!BX160)</f>
        <v>#REF!</v>
      </c>
      <c r="BX159" s="129" t="e">
        <f>IF('Indicator Date hidden'!BY160="x","x",BX$2-'Indicator Date hidden'!BY160)</f>
        <v>#REF!</v>
      </c>
      <c r="BY159" s="5" t="e">
        <f t="shared" si="20"/>
        <v>#REF!</v>
      </c>
      <c r="BZ159" s="130" t="e">
        <f t="shared" si="21"/>
        <v>#REF!</v>
      </c>
      <c r="CA159" s="5">
        <f t="shared" si="22"/>
        <v>0</v>
      </c>
      <c r="CB159" s="130" t="e">
        <f t="shared" si="23"/>
        <v>#REF!</v>
      </c>
      <c r="CC159" s="133" t="e">
        <f t="shared" si="24"/>
        <v>#REF!</v>
      </c>
    </row>
    <row r="160" spans="1:81" x14ac:dyDescent="0.25">
      <c r="A160" t="s">
        <v>293</v>
      </c>
      <c r="B160" s="129" t="e">
        <f>IF('Indicator Date hidden'!C161="x","x",B$2-'Indicator Date hidden'!C161)</f>
        <v>#REF!</v>
      </c>
      <c r="C160" s="129" t="e">
        <f>IF('Indicator Date hidden'!D161="x","x",C$2-'Indicator Date hidden'!D161)</f>
        <v>#REF!</v>
      </c>
      <c r="D160" s="129" t="e">
        <f>IF('Indicator Date hidden'!E161="x","x",D$2-'Indicator Date hidden'!E161)</f>
        <v>#REF!</v>
      </c>
      <c r="E160" s="129" t="e">
        <f>IF('Indicator Date hidden'!F161="x","x",E$2-'Indicator Date hidden'!F161)</f>
        <v>#REF!</v>
      </c>
      <c r="F160" s="129" t="e">
        <f>IF('Indicator Date hidden'!G161="x","x",F$2-'Indicator Date hidden'!G161)</f>
        <v>#REF!</v>
      </c>
      <c r="G160" s="129" t="e">
        <f>IF('Indicator Date hidden'!H161="x","x",G$2-'Indicator Date hidden'!H161)</f>
        <v>#REF!</v>
      </c>
      <c r="H160" s="129" t="e">
        <f>IF('Indicator Date hidden'!I161="x","x",H$2-'Indicator Date hidden'!I161)</f>
        <v>#REF!</v>
      </c>
      <c r="I160" s="129" t="e">
        <f>IF('Indicator Date hidden'!J161="x","x",I$2-'Indicator Date hidden'!J161)</f>
        <v>#REF!</v>
      </c>
      <c r="J160" s="129" t="e">
        <f>IF('Indicator Date hidden'!K161="x","x",J$2-'Indicator Date hidden'!K161)</f>
        <v>#REF!</v>
      </c>
      <c r="K160" s="129" t="e">
        <f>IF('Indicator Date hidden'!L161="x","x",K$2-'Indicator Date hidden'!L161)</f>
        <v>#REF!</v>
      </c>
      <c r="L160" s="129" t="e">
        <f>IF('Indicator Date hidden'!M161="x","x",L$2-'Indicator Date hidden'!M161)</f>
        <v>#REF!</v>
      </c>
      <c r="M160" s="129" t="e">
        <f>IF('Indicator Date hidden'!N161="x","x",M$2-'Indicator Date hidden'!N161)</f>
        <v>#REF!</v>
      </c>
      <c r="N160" s="129" t="e">
        <f>IF('Indicator Date hidden'!O161="x","x",N$2-'Indicator Date hidden'!O161)</f>
        <v>#REF!</v>
      </c>
      <c r="O160" s="129" t="e">
        <f>IF('Indicator Date hidden'!P161="x","x",O$2-'Indicator Date hidden'!P161)</f>
        <v>#REF!</v>
      </c>
      <c r="P160" s="129" t="e">
        <f>IF('Indicator Date hidden'!Q161="x","x",P$2-'Indicator Date hidden'!Q161)</f>
        <v>#REF!</v>
      </c>
      <c r="Q160" s="129" t="e">
        <f>IF('Indicator Date hidden'!R161="x","x",Q$2-'Indicator Date hidden'!R161)</f>
        <v>#REF!</v>
      </c>
      <c r="R160" s="129" t="e">
        <f>IF('Indicator Date hidden'!S161="x","x",R$2-'Indicator Date hidden'!S161)</f>
        <v>#REF!</v>
      </c>
      <c r="S160" s="129" t="e">
        <f>IF('Indicator Date hidden'!T161="x","x",S$2-'Indicator Date hidden'!T161)</f>
        <v>#REF!</v>
      </c>
      <c r="T160" s="129" t="e">
        <f>IF('Indicator Date hidden'!U161="x","x",T$2-'Indicator Date hidden'!U161)</f>
        <v>#REF!</v>
      </c>
      <c r="U160" s="129" t="e">
        <f>IF('Indicator Date hidden'!V161="x","x",U$2-'Indicator Date hidden'!V161)</f>
        <v>#REF!</v>
      </c>
      <c r="V160" s="129" t="e">
        <f>IF('Indicator Date hidden'!W161="x","x",V$2-'Indicator Date hidden'!W161)</f>
        <v>#REF!</v>
      </c>
      <c r="W160" s="129" t="e">
        <f>IF('Indicator Date hidden'!X161="x","x",W$2-'Indicator Date hidden'!X161)</f>
        <v>#REF!</v>
      </c>
      <c r="X160" s="129" t="e">
        <f>IF('Indicator Date hidden'!Y161="x","x",X$2-'Indicator Date hidden'!Y161)</f>
        <v>#REF!</v>
      </c>
      <c r="Y160" s="129" t="e">
        <f>IF('Indicator Date hidden'!Z161="x","x",Y$2-'Indicator Date hidden'!Z161)</f>
        <v>#REF!</v>
      </c>
      <c r="Z160" s="129" t="e">
        <f>IF('Indicator Date hidden'!AA161="x","x",Z$2-'Indicator Date hidden'!AA161)</f>
        <v>#REF!</v>
      </c>
      <c r="AA160" s="129" t="e">
        <f>IF('Indicator Date hidden'!AB161="x","x",AA$2-'Indicator Date hidden'!AB161)</f>
        <v>#REF!</v>
      </c>
      <c r="AB160" s="129" t="e">
        <f>IF('Indicator Date hidden'!AC161="x","x",AB$2-'Indicator Date hidden'!AC161)</f>
        <v>#REF!</v>
      </c>
      <c r="AC160" s="129" t="e">
        <f>IF('Indicator Date hidden'!AD161="x","x",AC$2-'Indicator Date hidden'!AD161)</f>
        <v>#REF!</v>
      </c>
      <c r="AD160" s="129" t="e">
        <f>IF('Indicator Date hidden'!AE161="x","x",AD$2-'Indicator Date hidden'!AE161)</f>
        <v>#REF!</v>
      </c>
      <c r="AE160" s="129" t="e">
        <f>IF('Indicator Date hidden'!AF161="x","x",AE$2-'Indicator Date hidden'!AF161)</f>
        <v>#REF!</v>
      </c>
      <c r="AF160" s="129" t="e">
        <f>IF('Indicator Date hidden'!AG161="x","x",AF$2-'Indicator Date hidden'!AG161)</f>
        <v>#REF!</v>
      </c>
      <c r="AG160" s="129" t="e">
        <f>IF('Indicator Date hidden'!AH161="x","x",AG$2-'Indicator Date hidden'!AH161)</f>
        <v>#REF!</v>
      </c>
      <c r="AH160" s="129" t="e">
        <f>IF('Indicator Date hidden'!AI161="x","x",AH$2-'Indicator Date hidden'!AI161)</f>
        <v>#REF!</v>
      </c>
      <c r="AI160" s="129" t="e">
        <f>IF('Indicator Date hidden'!AJ161="x","x",AI$2-'Indicator Date hidden'!AJ161)</f>
        <v>#REF!</v>
      </c>
      <c r="AJ160" s="129" t="e">
        <f>IF('Indicator Date hidden'!AK161="x","x",AJ$2-'Indicator Date hidden'!AK161)</f>
        <v>#REF!</v>
      </c>
      <c r="AK160" s="129" t="e">
        <f>IF('Indicator Date hidden'!AL161="x","x",AK$2-'Indicator Date hidden'!AL161)</f>
        <v>#REF!</v>
      </c>
      <c r="AL160" s="129" t="e">
        <f>IF('Indicator Date hidden'!AM161="x","x",AL$2-'Indicator Date hidden'!AM161)</f>
        <v>#REF!</v>
      </c>
      <c r="AM160" s="129" t="e">
        <f>IF('Indicator Date hidden'!AN161="x","x",AM$2-'Indicator Date hidden'!AN161)</f>
        <v>#REF!</v>
      </c>
      <c r="AN160" s="129" t="e">
        <f>IF('Indicator Date hidden'!AO161="x","x",AN$2-'Indicator Date hidden'!AO161)</f>
        <v>#REF!</v>
      </c>
      <c r="AO160" s="129" t="e">
        <f>IF('Indicator Date hidden'!AP161="x","x",AO$2-'Indicator Date hidden'!AP161)</f>
        <v>#REF!</v>
      </c>
      <c r="AP160" s="129" t="e">
        <f>IF('Indicator Date hidden'!AQ161="x","x",AP$2-'Indicator Date hidden'!AQ161)</f>
        <v>#REF!</v>
      </c>
      <c r="AQ160" s="129" t="e">
        <f>IF('Indicator Date hidden'!AR161="x","x",AQ$2-'Indicator Date hidden'!AR161)</f>
        <v>#REF!</v>
      </c>
      <c r="AR160" s="129" t="e">
        <f>IF('Indicator Date hidden'!AS161="x","x",AR$2-'Indicator Date hidden'!AS161)</f>
        <v>#REF!</v>
      </c>
      <c r="AS160" s="129" t="e">
        <f>IF('Indicator Date hidden'!AT161="x","x",AS$2-'Indicator Date hidden'!AT161)</f>
        <v>#REF!</v>
      </c>
      <c r="AT160" s="129" t="e">
        <f>IF('Indicator Date hidden'!AU161="x","x",AT$2-'Indicator Date hidden'!AU161)</f>
        <v>#REF!</v>
      </c>
      <c r="AU160" s="129" t="e">
        <f>IF('Indicator Date hidden'!AV161="x","x",AU$2-'Indicator Date hidden'!AV161)</f>
        <v>#REF!</v>
      </c>
      <c r="AV160" s="129" t="e">
        <f>IF('Indicator Date hidden'!AW161="x","x",AV$2-'Indicator Date hidden'!AW161)</f>
        <v>#REF!</v>
      </c>
      <c r="AW160" s="129" t="e">
        <f>IF('Indicator Date hidden'!AX161="x","x",AW$2-'Indicator Date hidden'!AX161)</f>
        <v>#REF!</v>
      </c>
      <c r="AX160" s="129" t="e">
        <f>IF('Indicator Date hidden'!AY161="x","x",AX$2-'Indicator Date hidden'!AY161)</f>
        <v>#REF!</v>
      </c>
      <c r="AY160" s="129" t="e">
        <f>IF('Indicator Date hidden'!AZ161="x","x",AY$2-'Indicator Date hidden'!AZ161)</f>
        <v>#REF!</v>
      </c>
      <c r="AZ160" s="129" t="e">
        <f>IF('Indicator Date hidden'!BA161="x","x",AZ$2-'Indicator Date hidden'!BA161)</f>
        <v>#REF!</v>
      </c>
      <c r="BA160" s="129" t="e">
        <f>IF('Indicator Date hidden'!BB161="x","x",BA$2-'Indicator Date hidden'!BB161)</f>
        <v>#REF!</v>
      </c>
      <c r="BB160" s="129" t="e">
        <f>IF('Indicator Date hidden'!BC161="x","x",BB$2-'Indicator Date hidden'!BC161)</f>
        <v>#REF!</v>
      </c>
      <c r="BC160" s="129" t="e">
        <f>IF('Indicator Date hidden'!BD161="x","x",BC$2-'Indicator Date hidden'!BD161)</f>
        <v>#REF!</v>
      </c>
      <c r="BD160" s="129" t="e">
        <f>IF('Indicator Date hidden'!BE161="x","x",BD$2-'Indicator Date hidden'!BE161)</f>
        <v>#REF!</v>
      </c>
      <c r="BE160" s="129" t="e">
        <f>IF('Indicator Date hidden'!BF161="x","x",BE$2-'Indicator Date hidden'!BF161)</f>
        <v>#REF!</v>
      </c>
      <c r="BF160" s="129" t="e">
        <f>IF('Indicator Date hidden'!BG161="x","x",BF$2-'Indicator Date hidden'!BG161)</f>
        <v>#REF!</v>
      </c>
      <c r="BG160" s="129" t="e">
        <f>IF('Indicator Date hidden'!BH161="x","x",BG$2-'Indicator Date hidden'!BH161)</f>
        <v>#REF!</v>
      </c>
      <c r="BH160" s="129" t="e">
        <f>IF('Indicator Date hidden'!BI161="x","x",BH$2-'Indicator Date hidden'!BI161)</f>
        <v>#REF!</v>
      </c>
      <c r="BI160" s="129" t="e">
        <f>IF('Indicator Date hidden'!BJ161="x","x",BI$2-'Indicator Date hidden'!BJ161)</f>
        <v>#REF!</v>
      </c>
      <c r="BJ160" s="129" t="e">
        <f>IF('Indicator Date hidden'!BK161="x","x",BJ$2-'Indicator Date hidden'!BK161)</f>
        <v>#REF!</v>
      </c>
      <c r="BK160" s="129" t="e">
        <f>IF('Indicator Date hidden'!BL161="x","x",BK$2-'Indicator Date hidden'!BL161)</f>
        <v>#REF!</v>
      </c>
      <c r="BL160" s="129" t="e">
        <f>IF('Indicator Date hidden'!BM161="x","x",BL$2-'Indicator Date hidden'!BM161)</f>
        <v>#REF!</v>
      </c>
      <c r="BM160" s="129" t="e">
        <f>IF('Indicator Date hidden'!BN161="x","x",BM$2-'Indicator Date hidden'!BN161)</f>
        <v>#REF!</v>
      </c>
      <c r="BN160" s="129" t="e">
        <f>IF('Indicator Date hidden'!BO161="x","x",BN$2-'Indicator Date hidden'!BO161)</f>
        <v>#REF!</v>
      </c>
      <c r="BO160" s="129" t="e">
        <f>IF('Indicator Date hidden'!BP161="x","x",BO$2-'Indicator Date hidden'!BP161)</f>
        <v>#REF!</v>
      </c>
      <c r="BP160" s="129" t="e">
        <f>IF('Indicator Date hidden'!BQ161="x","x",BP$2-'Indicator Date hidden'!BQ161)</f>
        <v>#REF!</v>
      </c>
      <c r="BQ160" s="129" t="e">
        <f>IF('Indicator Date hidden'!BR161="x","x",BQ$2-'Indicator Date hidden'!BR161)</f>
        <v>#REF!</v>
      </c>
      <c r="BR160" s="129" t="e">
        <f>IF('Indicator Date hidden'!BS161="x","x",BR$2-'Indicator Date hidden'!BS161)</f>
        <v>#REF!</v>
      </c>
      <c r="BS160" s="129" t="e">
        <f>IF('Indicator Date hidden'!BT161="x","x",BS$2-'Indicator Date hidden'!BT161)</f>
        <v>#REF!</v>
      </c>
      <c r="BT160" s="129" t="e">
        <f>IF('Indicator Date hidden'!BU161="x","x",BT$2-'Indicator Date hidden'!BU161)</f>
        <v>#REF!</v>
      </c>
      <c r="BU160" s="129" t="e">
        <f>IF('Indicator Date hidden'!BV161="x","x",BU$2-'Indicator Date hidden'!BV161)</f>
        <v>#REF!</v>
      </c>
      <c r="BV160" s="129" t="e">
        <f>IF('Indicator Date hidden'!BW161="x","x",BV$2-'Indicator Date hidden'!BW161)</f>
        <v>#REF!</v>
      </c>
      <c r="BW160" s="129" t="e">
        <f>IF('Indicator Date hidden'!BX161="x","x",BW$2-'Indicator Date hidden'!BX161)</f>
        <v>#REF!</v>
      </c>
      <c r="BX160" s="129" t="e">
        <f>IF('Indicator Date hidden'!BY161="x","x",BX$2-'Indicator Date hidden'!BY161)</f>
        <v>#REF!</v>
      </c>
      <c r="BY160" s="5" t="e">
        <f t="shared" si="20"/>
        <v>#REF!</v>
      </c>
      <c r="BZ160" s="130" t="e">
        <f t="shared" si="21"/>
        <v>#REF!</v>
      </c>
      <c r="CA160" s="5">
        <f t="shared" si="22"/>
        <v>0</v>
      </c>
      <c r="CB160" s="130" t="e">
        <f t="shared" si="23"/>
        <v>#REF!</v>
      </c>
      <c r="CC160" s="133" t="e">
        <f t="shared" si="24"/>
        <v>#REF!</v>
      </c>
    </row>
    <row r="161" spans="1:81" x14ac:dyDescent="0.25">
      <c r="A161" t="s">
        <v>295</v>
      </c>
      <c r="B161" s="129" t="e">
        <f>IF('Indicator Date hidden'!C162="x","x",B$2-'Indicator Date hidden'!C162)</f>
        <v>#REF!</v>
      </c>
      <c r="C161" s="129" t="e">
        <f>IF('Indicator Date hidden'!D162="x","x",C$2-'Indicator Date hidden'!D162)</f>
        <v>#REF!</v>
      </c>
      <c r="D161" s="129" t="e">
        <f>IF('Indicator Date hidden'!E162="x","x",D$2-'Indicator Date hidden'!E162)</f>
        <v>#REF!</v>
      </c>
      <c r="E161" s="129" t="e">
        <f>IF('Indicator Date hidden'!F162="x","x",E$2-'Indicator Date hidden'!F162)</f>
        <v>#REF!</v>
      </c>
      <c r="F161" s="129" t="e">
        <f>IF('Indicator Date hidden'!G162="x","x",F$2-'Indicator Date hidden'!G162)</f>
        <v>#REF!</v>
      </c>
      <c r="G161" s="129" t="e">
        <f>IF('Indicator Date hidden'!H162="x","x",G$2-'Indicator Date hidden'!H162)</f>
        <v>#REF!</v>
      </c>
      <c r="H161" s="129" t="e">
        <f>IF('Indicator Date hidden'!I162="x","x",H$2-'Indicator Date hidden'!I162)</f>
        <v>#REF!</v>
      </c>
      <c r="I161" s="129" t="e">
        <f>IF('Indicator Date hidden'!J162="x","x",I$2-'Indicator Date hidden'!J162)</f>
        <v>#REF!</v>
      </c>
      <c r="J161" s="129" t="e">
        <f>IF('Indicator Date hidden'!K162="x","x",J$2-'Indicator Date hidden'!K162)</f>
        <v>#REF!</v>
      </c>
      <c r="K161" s="129" t="e">
        <f>IF('Indicator Date hidden'!L162="x","x",K$2-'Indicator Date hidden'!L162)</f>
        <v>#REF!</v>
      </c>
      <c r="L161" s="129" t="e">
        <f>IF('Indicator Date hidden'!M162="x","x",L$2-'Indicator Date hidden'!M162)</f>
        <v>#REF!</v>
      </c>
      <c r="M161" s="129" t="e">
        <f>IF('Indicator Date hidden'!N162="x","x",M$2-'Indicator Date hidden'!N162)</f>
        <v>#REF!</v>
      </c>
      <c r="N161" s="129" t="e">
        <f>IF('Indicator Date hidden'!O162="x","x",N$2-'Indicator Date hidden'!O162)</f>
        <v>#REF!</v>
      </c>
      <c r="O161" s="129" t="e">
        <f>IF('Indicator Date hidden'!P162="x","x",O$2-'Indicator Date hidden'!P162)</f>
        <v>#REF!</v>
      </c>
      <c r="P161" s="129" t="e">
        <f>IF('Indicator Date hidden'!Q162="x","x",P$2-'Indicator Date hidden'!Q162)</f>
        <v>#REF!</v>
      </c>
      <c r="Q161" s="129" t="e">
        <f>IF('Indicator Date hidden'!R162="x","x",Q$2-'Indicator Date hidden'!R162)</f>
        <v>#REF!</v>
      </c>
      <c r="R161" s="129" t="e">
        <f>IF('Indicator Date hidden'!S162="x","x",R$2-'Indicator Date hidden'!S162)</f>
        <v>#REF!</v>
      </c>
      <c r="S161" s="129" t="e">
        <f>IF('Indicator Date hidden'!T162="x","x",S$2-'Indicator Date hidden'!T162)</f>
        <v>#REF!</v>
      </c>
      <c r="T161" s="129" t="e">
        <f>IF('Indicator Date hidden'!U162="x","x",T$2-'Indicator Date hidden'!U162)</f>
        <v>#REF!</v>
      </c>
      <c r="U161" s="129" t="e">
        <f>IF('Indicator Date hidden'!V162="x","x",U$2-'Indicator Date hidden'!V162)</f>
        <v>#REF!</v>
      </c>
      <c r="V161" s="129" t="e">
        <f>IF('Indicator Date hidden'!W162="x","x",V$2-'Indicator Date hidden'!W162)</f>
        <v>#REF!</v>
      </c>
      <c r="W161" s="129" t="e">
        <f>IF('Indicator Date hidden'!X162="x","x",W$2-'Indicator Date hidden'!X162)</f>
        <v>#REF!</v>
      </c>
      <c r="X161" s="129" t="e">
        <f>IF('Indicator Date hidden'!Y162="x","x",X$2-'Indicator Date hidden'!Y162)</f>
        <v>#REF!</v>
      </c>
      <c r="Y161" s="129" t="e">
        <f>IF('Indicator Date hidden'!Z162="x","x",Y$2-'Indicator Date hidden'!Z162)</f>
        <v>#REF!</v>
      </c>
      <c r="Z161" s="129" t="e">
        <f>IF('Indicator Date hidden'!AA162="x","x",Z$2-'Indicator Date hidden'!AA162)</f>
        <v>#REF!</v>
      </c>
      <c r="AA161" s="129" t="e">
        <f>IF('Indicator Date hidden'!AB162="x","x",AA$2-'Indicator Date hidden'!AB162)</f>
        <v>#REF!</v>
      </c>
      <c r="AB161" s="129" t="e">
        <f>IF('Indicator Date hidden'!AC162="x","x",AB$2-'Indicator Date hidden'!AC162)</f>
        <v>#REF!</v>
      </c>
      <c r="AC161" s="129" t="e">
        <f>IF('Indicator Date hidden'!AD162="x","x",AC$2-'Indicator Date hidden'!AD162)</f>
        <v>#REF!</v>
      </c>
      <c r="AD161" s="129" t="e">
        <f>IF('Indicator Date hidden'!AE162="x","x",AD$2-'Indicator Date hidden'!AE162)</f>
        <v>#REF!</v>
      </c>
      <c r="AE161" s="129" t="e">
        <f>IF('Indicator Date hidden'!AF162="x","x",AE$2-'Indicator Date hidden'!AF162)</f>
        <v>#REF!</v>
      </c>
      <c r="AF161" s="129" t="e">
        <f>IF('Indicator Date hidden'!AG162="x","x",AF$2-'Indicator Date hidden'!AG162)</f>
        <v>#REF!</v>
      </c>
      <c r="AG161" s="129" t="e">
        <f>IF('Indicator Date hidden'!AH162="x","x",AG$2-'Indicator Date hidden'!AH162)</f>
        <v>#REF!</v>
      </c>
      <c r="AH161" s="129" t="e">
        <f>IF('Indicator Date hidden'!AI162="x","x",AH$2-'Indicator Date hidden'!AI162)</f>
        <v>#REF!</v>
      </c>
      <c r="AI161" s="129" t="e">
        <f>IF('Indicator Date hidden'!AJ162="x","x",AI$2-'Indicator Date hidden'!AJ162)</f>
        <v>#REF!</v>
      </c>
      <c r="AJ161" s="129" t="e">
        <f>IF('Indicator Date hidden'!AK162="x","x",AJ$2-'Indicator Date hidden'!AK162)</f>
        <v>#REF!</v>
      </c>
      <c r="AK161" s="129" t="e">
        <f>IF('Indicator Date hidden'!AL162="x","x",AK$2-'Indicator Date hidden'!AL162)</f>
        <v>#REF!</v>
      </c>
      <c r="AL161" s="129" t="e">
        <f>IF('Indicator Date hidden'!AM162="x","x",AL$2-'Indicator Date hidden'!AM162)</f>
        <v>#REF!</v>
      </c>
      <c r="AM161" s="129" t="e">
        <f>IF('Indicator Date hidden'!AN162="x","x",AM$2-'Indicator Date hidden'!AN162)</f>
        <v>#REF!</v>
      </c>
      <c r="AN161" s="129" t="e">
        <f>IF('Indicator Date hidden'!AO162="x","x",AN$2-'Indicator Date hidden'!AO162)</f>
        <v>#REF!</v>
      </c>
      <c r="AO161" s="129" t="e">
        <f>IF('Indicator Date hidden'!AP162="x","x",AO$2-'Indicator Date hidden'!AP162)</f>
        <v>#REF!</v>
      </c>
      <c r="AP161" s="129" t="e">
        <f>IF('Indicator Date hidden'!AQ162="x","x",AP$2-'Indicator Date hidden'!AQ162)</f>
        <v>#REF!</v>
      </c>
      <c r="AQ161" s="129" t="e">
        <f>IF('Indicator Date hidden'!AR162="x","x",AQ$2-'Indicator Date hidden'!AR162)</f>
        <v>#REF!</v>
      </c>
      <c r="AR161" s="129" t="e">
        <f>IF('Indicator Date hidden'!AS162="x","x",AR$2-'Indicator Date hidden'!AS162)</f>
        <v>#REF!</v>
      </c>
      <c r="AS161" s="129" t="e">
        <f>IF('Indicator Date hidden'!AT162="x","x",AS$2-'Indicator Date hidden'!AT162)</f>
        <v>#REF!</v>
      </c>
      <c r="AT161" s="129" t="e">
        <f>IF('Indicator Date hidden'!AU162="x","x",AT$2-'Indicator Date hidden'!AU162)</f>
        <v>#REF!</v>
      </c>
      <c r="AU161" s="129" t="e">
        <f>IF('Indicator Date hidden'!AV162="x","x",AU$2-'Indicator Date hidden'!AV162)</f>
        <v>#REF!</v>
      </c>
      <c r="AV161" s="129" t="e">
        <f>IF('Indicator Date hidden'!AW162="x","x",AV$2-'Indicator Date hidden'!AW162)</f>
        <v>#REF!</v>
      </c>
      <c r="AW161" s="129" t="e">
        <f>IF('Indicator Date hidden'!AX162="x","x",AW$2-'Indicator Date hidden'!AX162)</f>
        <v>#REF!</v>
      </c>
      <c r="AX161" s="129" t="e">
        <f>IF('Indicator Date hidden'!AY162="x","x",AX$2-'Indicator Date hidden'!AY162)</f>
        <v>#REF!</v>
      </c>
      <c r="AY161" s="129" t="e">
        <f>IF('Indicator Date hidden'!AZ162="x","x",AY$2-'Indicator Date hidden'!AZ162)</f>
        <v>#REF!</v>
      </c>
      <c r="AZ161" s="129" t="e">
        <f>IF('Indicator Date hidden'!BA162="x","x",AZ$2-'Indicator Date hidden'!BA162)</f>
        <v>#REF!</v>
      </c>
      <c r="BA161" s="129" t="e">
        <f>IF('Indicator Date hidden'!BB162="x","x",BA$2-'Indicator Date hidden'!BB162)</f>
        <v>#REF!</v>
      </c>
      <c r="BB161" s="129" t="e">
        <f>IF('Indicator Date hidden'!BC162="x","x",BB$2-'Indicator Date hidden'!BC162)</f>
        <v>#REF!</v>
      </c>
      <c r="BC161" s="129" t="e">
        <f>IF('Indicator Date hidden'!BD162="x","x",BC$2-'Indicator Date hidden'!BD162)</f>
        <v>#REF!</v>
      </c>
      <c r="BD161" s="129" t="e">
        <f>IF('Indicator Date hidden'!BE162="x","x",BD$2-'Indicator Date hidden'!BE162)</f>
        <v>#REF!</v>
      </c>
      <c r="BE161" s="129" t="e">
        <f>IF('Indicator Date hidden'!BF162="x","x",BE$2-'Indicator Date hidden'!BF162)</f>
        <v>#REF!</v>
      </c>
      <c r="BF161" s="129" t="e">
        <f>IF('Indicator Date hidden'!BG162="x","x",BF$2-'Indicator Date hidden'!BG162)</f>
        <v>#REF!</v>
      </c>
      <c r="BG161" s="129" t="e">
        <f>IF('Indicator Date hidden'!BH162="x","x",BG$2-'Indicator Date hidden'!BH162)</f>
        <v>#REF!</v>
      </c>
      <c r="BH161" s="129" t="e">
        <f>IF('Indicator Date hidden'!BI162="x","x",BH$2-'Indicator Date hidden'!BI162)</f>
        <v>#REF!</v>
      </c>
      <c r="BI161" s="129" t="e">
        <f>IF('Indicator Date hidden'!BJ162="x","x",BI$2-'Indicator Date hidden'!BJ162)</f>
        <v>#REF!</v>
      </c>
      <c r="BJ161" s="129" t="e">
        <f>IF('Indicator Date hidden'!BK162="x","x",BJ$2-'Indicator Date hidden'!BK162)</f>
        <v>#REF!</v>
      </c>
      <c r="BK161" s="129" t="e">
        <f>IF('Indicator Date hidden'!BL162="x","x",BK$2-'Indicator Date hidden'!BL162)</f>
        <v>#REF!</v>
      </c>
      <c r="BL161" s="129" t="e">
        <f>IF('Indicator Date hidden'!BM162="x","x",BL$2-'Indicator Date hidden'!BM162)</f>
        <v>#REF!</v>
      </c>
      <c r="BM161" s="129" t="e">
        <f>IF('Indicator Date hidden'!BN162="x","x",BM$2-'Indicator Date hidden'!BN162)</f>
        <v>#REF!</v>
      </c>
      <c r="BN161" s="129" t="e">
        <f>IF('Indicator Date hidden'!BO162="x","x",BN$2-'Indicator Date hidden'!BO162)</f>
        <v>#REF!</v>
      </c>
      <c r="BO161" s="129" t="e">
        <f>IF('Indicator Date hidden'!BP162="x","x",BO$2-'Indicator Date hidden'!BP162)</f>
        <v>#REF!</v>
      </c>
      <c r="BP161" s="129" t="e">
        <f>IF('Indicator Date hidden'!BQ162="x","x",BP$2-'Indicator Date hidden'!BQ162)</f>
        <v>#REF!</v>
      </c>
      <c r="BQ161" s="129" t="e">
        <f>IF('Indicator Date hidden'!BR162="x","x",BQ$2-'Indicator Date hidden'!BR162)</f>
        <v>#REF!</v>
      </c>
      <c r="BR161" s="129" t="e">
        <f>IF('Indicator Date hidden'!BS162="x","x",BR$2-'Indicator Date hidden'!BS162)</f>
        <v>#REF!</v>
      </c>
      <c r="BS161" s="129" t="e">
        <f>IF('Indicator Date hidden'!BT162="x","x",BS$2-'Indicator Date hidden'!BT162)</f>
        <v>#REF!</v>
      </c>
      <c r="BT161" s="129" t="e">
        <f>IF('Indicator Date hidden'!BU162="x","x",BT$2-'Indicator Date hidden'!BU162)</f>
        <v>#REF!</v>
      </c>
      <c r="BU161" s="129" t="e">
        <f>IF('Indicator Date hidden'!BV162="x","x",BU$2-'Indicator Date hidden'!BV162)</f>
        <v>#REF!</v>
      </c>
      <c r="BV161" s="129" t="e">
        <f>IF('Indicator Date hidden'!BW162="x","x",BV$2-'Indicator Date hidden'!BW162)</f>
        <v>#REF!</v>
      </c>
      <c r="BW161" s="129" t="e">
        <f>IF('Indicator Date hidden'!BX162="x","x",BW$2-'Indicator Date hidden'!BX162)</f>
        <v>#REF!</v>
      </c>
      <c r="BX161" s="129" t="e">
        <f>IF('Indicator Date hidden'!BY162="x","x",BX$2-'Indicator Date hidden'!BY162)</f>
        <v>#REF!</v>
      </c>
      <c r="BY161" s="5" t="e">
        <f t="shared" si="20"/>
        <v>#REF!</v>
      </c>
      <c r="BZ161" s="130" t="e">
        <f t="shared" si="21"/>
        <v>#REF!</v>
      </c>
      <c r="CA161" s="5">
        <f t="shared" si="22"/>
        <v>0</v>
      </c>
      <c r="CB161" s="130" t="e">
        <f t="shared" si="23"/>
        <v>#REF!</v>
      </c>
      <c r="CC161" s="133" t="e">
        <f t="shared" si="24"/>
        <v>#REF!</v>
      </c>
    </row>
    <row r="162" spans="1:81" x14ac:dyDescent="0.25">
      <c r="A162" t="s">
        <v>298</v>
      </c>
      <c r="B162" s="129" t="e">
        <f>IF('Indicator Date hidden'!C163="x","x",B$2-'Indicator Date hidden'!C163)</f>
        <v>#REF!</v>
      </c>
      <c r="C162" s="129" t="e">
        <f>IF('Indicator Date hidden'!D163="x","x",C$2-'Indicator Date hidden'!D163)</f>
        <v>#REF!</v>
      </c>
      <c r="D162" s="129" t="e">
        <f>IF('Indicator Date hidden'!E163="x","x",D$2-'Indicator Date hidden'!E163)</f>
        <v>#REF!</v>
      </c>
      <c r="E162" s="129" t="e">
        <f>IF('Indicator Date hidden'!F163="x","x",E$2-'Indicator Date hidden'!F163)</f>
        <v>#REF!</v>
      </c>
      <c r="F162" s="129" t="e">
        <f>IF('Indicator Date hidden'!G163="x","x",F$2-'Indicator Date hidden'!G163)</f>
        <v>#REF!</v>
      </c>
      <c r="G162" s="129" t="e">
        <f>IF('Indicator Date hidden'!H163="x","x",G$2-'Indicator Date hidden'!H163)</f>
        <v>#REF!</v>
      </c>
      <c r="H162" s="129" t="e">
        <f>IF('Indicator Date hidden'!I163="x","x",H$2-'Indicator Date hidden'!I163)</f>
        <v>#REF!</v>
      </c>
      <c r="I162" s="129" t="e">
        <f>IF('Indicator Date hidden'!J163="x","x",I$2-'Indicator Date hidden'!J163)</f>
        <v>#REF!</v>
      </c>
      <c r="J162" s="129" t="e">
        <f>IF('Indicator Date hidden'!K163="x","x",J$2-'Indicator Date hidden'!K163)</f>
        <v>#REF!</v>
      </c>
      <c r="K162" s="129" t="e">
        <f>IF('Indicator Date hidden'!L163="x","x",K$2-'Indicator Date hidden'!L163)</f>
        <v>#REF!</v>
      </c>
      <c r="L162" s="129" t="e">
        <f>IF('Indicator Date hidden'!M163="x","x",L$2-'Indicator Date hidden'!M163)</f>
        <v>#REF!</v>
      </c>
      <c r="M162" s="129" t="e">
        <f>IF('Indicator Date hidden'!N163="x","x",M$2-'Indicator Date hidden'!N163)</f>
        <v>#REF!</v>
      </c>
      <c r="N162" s="129" t="e">
        <f>IF('Indicator Date hidden'!O163="x","x",N$2-'Indicator Date hidden'!O163)</f>
        <v>#REF!</v>
      </c>
      <c r="O162" s="129" t="e">
        <f>IF('Indicator Date hidden'!P163="x","x",O$2-'Indicator Date hidden'!P163)</f>
        <v>#REF!</v>
      </c>
      <c r="P162" s="129" t="e">
        <f>IF('Indicator Date hidden'!Q163="x","x",P$2-'Indicator Date hidden'!Q163)</f>
        <v>#REF!</v>
      </c>
      <c r="Q162" s="129" t="e">
        <f>IF('Indicator Date hidden'!R163="x","x",Q$2-'Indicator Date hidden'!R163)</f>
        <v>#REF!</v>
      </c>
      <c r="R162" s="129" t="e">
        <f>IF('Indicator Date hidden'!S163="x","x",R$2-'Indicator Date hidden'!S163)</f>
        <v>#REF!</v>
      </c>
      <c r="S162" s="129" t="e">
        <f>IF('Indicator Date hidden'!T163="x","x",S$2-'Indicator Date hidden'!T163)</f>
        <v>#REF!</v>
      </c>
      <c r="T162" s="129" t="e">
        <f>IF('Indicator Date hidden'!U163="x","x",T$2-'Indicator Date hidden'!U163)</f>
        <v>#REF!</v>
      </c>
      <c r="U162" s="129" t="e">
        <f>IF('Indicator Date hidden'!V163="x","x",U$2-'Indicator Date hidden'!V163)</f>
        <v>#REF!</v>
      </c>
      <c r="V162" s="129" t="e">
        <f>IF('Indicator Date hidden'!W163="x","x",V$2-'Indicator Date hidden'!W163)</f>
        <v>#REF!</v>
      </c>
      <c r="W162" s="129" t="e">
        <f>IF('Indicator Date hidden'!X163="x","x",W$2-'Indicator Date hidden'!X163)</f>
        <v>#REF!</v>
      </c>
      <c r="X162" s="129" t="e">
        <f>IF('Indicator Date hidden'!Y163="x","x",X$2-'Indicator Date hidden'!Y163)</f>
        <v>#REF!</v>
      </c>
      <c r="Y162" s="129" t="e">
        <f>IF('Indicator Date hidden'!Z163="x","x",Y$2-'Indicator Date hidden'!Z163)</f>
        <v>#REF!</v>
      </c>
      <c r="Z162" s="129" t="e">
        <f>IF('Indicator Date hidden'!AA163="x","x",Z$2-'Indicator Date hidden'!AA163)</f>
        <v>#REF!</v>
      </c>
      <c r="AA162" s="129" t="e">
        <f>IF('Indicator Date hidden'!AB163="x","x",AA$2-'Indicator Date hidden'!AB163)</f>
        <v>#REF!</v>
      </c>
      <c r="AB162" s="129" t="e">
        <f>IF('Indicator Date hidden'!AC163="x","x",AB$2-'Indicator Date hidden'!AC163)</f>
        <v>#REF!</v>
      </c>
      <c r="AC162" s="129" t="e">
        <f>IF('Indicator Date hidden'!AD163="x","x",AC$2-'Indicator Date hidden'!AD163)</f>
        <v>#REF!</v>
      </c>
      <c r="AD162" s="129" t="e">
        <f>IF('Indicator Date hidden'!AE163="x","x",AD$2-'Indicator Date hidden'!AE163)</f>
        <v>#REF!</v>
      </c>
      <c r="AE162" s="129" t="e">
        <f>IF('Indicator Date hidden'!AF163="x","x",AE$2-'Indicator Date hidden'!AF163)</f>
        <v>#REF!</v>
      </c>
      <c r="AF162" s="129" t="e">
        <f>IF('Indicator Date hidden'!AG163="x","x",AF$2-'Indicator Date hidden'!AG163)</f>
        <v>#REF!</v>
      </c>
      <c r="AG162" s="129" t="e">
        <f>IF('Indicator Date hidden'!AH163="x","x",AG$2-'Indicator Date hidden'!AH163)</f>
        <v>#REF!</v>
      </c>
      <c r="AH162" s="129" t="e">
        <f>IF('Indicator Date hidden'!AI163="x","x",AH$2-'Indicator Date hidden'!AI163)</f>
        <v>#REF!</v>
      </c>
      <c r="AI162" s="129" t="e">
        <f>IF('Indicator Date hidden'!AJ163="x","x",AI$2-'Indicator Date hidden'!AJ163)</f>
        <v>#REF!</v>
      </c>
      <c r="AJ162" s="129" t="e">
        <f>IF('Indicator Date hidden'!AK163="x","x",AJ$2-'Indicator Date hidden'!AK163)</f>
        <v>#REF!</v>
      </c>
      <c r="AK162" s="129" t="e">
        <f>IF('Indicator Date hidden'!AL163="x","x",AK$2-'Indicator Date hidden'!AL163)</f>
        <v>#REF!</v>
      </c>
      <c r="AL162" s="129" t="e">
        <f>IF('Indicator Date hidden'!AM163="x","x",AL$2-'Indicator Date hidden'!AM163)</f>
        <v>#REF!</v>
      </c>
      <c r="AM162" s="129" t="e">
        <f>IF('Indicator Date hidden'!AN163="x","x",AM$2-'Indicator Date hidden'!AN163)</f>
        <v>#REF!</v>
      </c>
      <c r="AN162" s="129" t="e">
        <f>IF('Indicator Date hidden'!AO163="x","x",AN$2-'Indicator Date hidden'!AO163)</f>
        <v>#REF!</v>
      </c>
      <c r="AO162" s="129" t="e">
        <f>IF('Indicator Date hidden'!AP163="x","x",AO$2-'Indicator Date hidden'!AP163)</f>
        <v>#REF!</v>
      </c>
      <c r="AP162" s="129" t="e">
        <f>IF('Indicator Date hidden'!AQ163="x","x",AP$2-'Indicator Date hidden'!AQ163)</f>
        <v>#REF!</v>
      </c>
      <c r="AQ162" s="129" t="e">
        <f>IF('Indicator Date hidden'!AR163="x","x",AQ$2-'Indicator Date hidden'!AR163)</f>
        <v>#REF!</v>
      </c>
      <c r="AR162" s="129" t="e">
        <f>IF('Indicator Date hidden'!AS163="x","x",AR$2-'Indicator Date hidden'!AS163)</f>
        <v>#REF!</v>
      </c>
      <c r="AS162" s="129" t="e">
        <f>IF('Indicator Date hidden'!AT163="x","x",AS$2-'Indicator Date hidden'!AT163)</f>
        <v>#REF!</v>
      </c>
      <c r="AT162" s="129" t="e">
        <f>IF('Indicator Date hidden'!AU163="x","x",AT$2-'Indicator Date hidden'!AU163)</f>
        <v>#REF!</v>
      </c>
      <c r="AU162" s="129" t="e">
        <f>IF('Indicator Date hidden'!AV163="x","x",AU$2-'Indicator Date hidden'!AV163)</f>
        <v>#REF!</v>
      </c>
      <c r="AV162" s="129" t="e">
        <f>IF('Indicator Date hidden'!AW163="x","x",AV$2-'Indicator Date hidden'!AW163)</f>
        <v>#REF!</v>
      </c>
      <c r="AW162" s="129" t="e">
        <f>IF('Indicator Date hidden'!AX163="x","x",AW$2-'Indicator Date hidden'!AX163)</f>
        <v>#REF!</v>
      </c>
      <c r="AX162" s="129" t="e">
        <f>IF('Indicator Date hidden'!AY163="x","x",AX$2-'Indicator Date hidden'!AY163)</f>
        <v>#REF!</v>
      </c>
      <c r="AY162" s="129" t="e">
        <f>IF('Indicator Date hidden'!AZ163="x","x",AY$2-'Indicator Date hidden'!AZ163)</f>
        <v>#REF!</v>
      </c>
      <c r="AZ162" s="129" t="e">
        <f>IF('Indicator Date hidden'!BA163="x","x",AZ$2-'Indicator Date hidden'!BA163)</f>
        <v>#REF!</v>
      </c>
      <c r="BA162" s="129" t="e">
        <f>IF('Indicator Date hidden'!BB163="x","x",BA$2-'Indicator Date hidden'!BB163)</f>
        <v>#REF!</v>
      </c>
      <c r="BB162" s="129" t="e">
        <f>IF('Indicator Date hidden'!BC163="x","x",BB$2-'Indicator Date hidden'!BC163)</f>
        <v>#REF!</v>
      </c>
      <c r="BC162" s="129" t="e">
        <f>IF('Indicator Date hidden'!BD163="x","x",BC$2-'Indicator Date hidden'!BD163)</f>
        <v>#REF!</v>
      </c>
      <c r="BD162" s="129" t="e">
        <f>IF('Indicator Date hidden'!BE163="x","x",BD$2-'Indicator Date hidden'!BE163)</f>
        <v>#REF!</v>
      </c>
      <c r="BE162" s="129" t="e">
        <f>IF('Indicator Date hidden'!BF163="x","x",BE$2-'Indicator Date hidden'!BF163)</f>
        <v>#REF!</v>
      </c>
      <c r="BF162" s="129" t="e">
        <f>IF('Indicator Date hidden'!BG163="x","x",BF$2-'Indicator Date hidden'!BG163)</f>
        <v>#REF!</v>
      </c>
      <c r="BG162" s="129" t="e">
        <f>IF('Indicator Date hidden'!BH163="x","x",BG$2-'Indicator Date hidden'!BH163)</f>
        <v>#REF!</v>
      </c>
      <c r="BH162" s="129" t="e">
        <f>IF('Indicator Date hidden'!BI163="x","x",BH$2-'Indicator Date hidden'!BI163)</f>
        <v>#REF!</v>
      </c>
      <c r="BI162" s="129" t="e">
        <f>IF('Indicator Date hidden'!BJ163="x","x",BI$2-'Indicator Date hidden'!BJ163)</f>
        <v>#REF!</v>
      </c>
      <c r="BJ162" s="129" t="e">
        <f>IF('Indicator Date hidden'!BK163="x","x",BJ$2-'Indicator Date hidden'!BK163)</f>
        <v>#REF!</v>
      </c>
      <c r="BK162" s="129" t="e">
        <f>IF('Indicator Date hidden'!BL163="x","x",BK$2-'Indicator Date hidden'!BL163)</f>
        <v>#REF!</v>
      </c>
      <c r="BL162" s="129" t="e">
        <f>IF('Indicator Date hidden'!BM163="x","x",BL$2-'Indicator Date hidden'!BM163)</f>
        <v>#REF!</v>
      </c>
      <c r="BM162" s="129" t="e">
        <f>IF('Indicator Date hidden'!BN163="x","x",BM$2-'Indicator Date hidden'!BN163)</f>
        <v>#REF!</v>
      </c>
      <c r="BN162" s="129" t="e">
        <f>IF('Indicator Date hidden'!BO163="x","x",BN$2-'Indicator Date hidden'!BO163)</f>
        <v>#REF!</v>
      </c>
      <c r="BO162" s="129" t="e">
        <f>IF('Indicator Date hidden'!BP163="x","x",BO$2-'Indicator Date hidden'!BP163)</f>
        <v>#REF!</v>
      </c>
      <c r="BP162" s="129" t="e">
        <f>IF('Indicator Date hidden'!BQ163="x","x",BP$2-'Indicator Date hidden'!BQ163)</f>
        <v>#REF!</v>
      </c>
      <c r="BQ162" s="129" t="e">
        <f>IF('Indicator Date hidden'!BR163="x","x",BQ$2-'Indicator Date hidden'!BR163)</f>
        <v>#REF!</v>
      </c>
      <c r="BR162" s="129" t="e">
        <f>IF('Indicator Date hidden'!BS163="x","x",BR$2-'Indicator Date hidden'!BS163)</f>
        <v>#REF!</v>
      </c>
      <c r="BS162" s="129" t="e">
        <f>IF('Indicator Date hidden'!BT163="x","x",BS$2-'Indicator Date hidden'!BT163)</f>
        <v>#REF!</v>
      </c>
      <c r="BT162" s="129" t="e">
        <f>IF('Indicator Date hidden'!BU163="x","x",BT$2-'Indicator Date hidden'!BU163)</f>
        <v>#REF!</v>
      </c>
      <c r="BU162" s="129" t="e">
        <f>IF('Indicator Date hidden'!BV163="x","x",BU$2-'Indicator Date hidden'!BV163)</f>
        <v>#REF!</v>
      </c>
      <c r="BV162" s="129" t="e">
        <f>IF('Indicator Date hidden'!BW163="x","x",BV$2-'Indicator Date hidden'!BW163)</f>
        <v>#REF!</v>
      </c>
      <c r="BW162" s="129" t="e">
        <f>IF('Indicator Date hidden'!BX163="x","x",BW$2-'Indicator Date hidden'!BX163)</f>
        <v>#REF!</v>
      </c>
      <c r="BX162" s="129" t="e">
        <f>IF('Indicator Date hidden'!BY163="x","x",BX$2-'Indicator Date hidden'!BY163)</f>
        <v>#REF!</v>
      </c>
      <c r="BY162" s="5" t="e">
        <f t="shared" si="20"/>
        <v>#REF!</v>
      </c>
      <c r="BZ162" s="130" t="e">
        <f t="shared" si="21"/>
        <v>#REF!</v>
      </c>
      <c r="CA162" s="5">
        <f t="shared" si="22"/>
        <v>0</v>
      </c>
      <c r="CB162" s="130" t="e">
        <f t="shared" si="23"/>
        <v>#REF!</v>
      </c>
      <c r="CC162" s="133" t="e">
        <f t="shared" si="24"/>
        <v>#REF!</v>
      </c>
    </row>
    <row r="163" spans="1:81" x14ac:dyDescent="0.25">
      <c r="A163" t="s">
        <v>300</v>
      </c>
      <c r="B163" s="129" t="e">
        <f>IF('Indicator Date hidden'!C164="x","x",B$2-'Indicator Date hidden'!C164)</f>
        <v>#REF!</v>
      </c>
      <c r="C163" s="129" t="e">
        <f>IF('Indicator Date hidden'!D164="x","x",C$2-'Indicator Date hidden'!D164)</f>
        <v>#REF!</v>
      </c>
      <c r="D163" s="129" t="e">
        <f>IF('Indicator Date hidden'!E164="x","x",D$2-'Indicator Date hidden'!E164)</f>
        <v>#REF!</v>
      </c>
      <c r="E163" s="129" t="e">
        <f>IF('Indicator Date hidden'!F164="x","x",E$2-'Indicator Date hidden'!F164)</f>
        <v>#REF!</v>
      </c>
      <c r="F163" s="129" t="e">
        <f>IF('Indicator Date hidden'!G164="x","x",F$2-'Indicator Date hidden'!G164)</f>
        <v>#REF!</v>
      </c>
      <c r="G163" s="129" t="e">
        <f>IF('Indicator Date hidden'!H164="x","x",G$2-'Indicator Date hidden'!H164)</f>
        <v>#REF!</v>
      </c>
      <c r="H163" s="129" t="e">
        <f>IF('Indicator Date hidden'!I164="x","x",H$2-'Indicator Date hidden'!I164)</f>
        <v>#REF!</v>
      </c>
      <c r="I163" s="129" t="e">
        <f>IF('Indicator Date hidden'!J164="x","x",I$2-'Indicator Date hidden'!J164)</f>
        <v>#REF!</v>
      </c>
      <c r="J163" s="129" t="e">
        <f>IF('Indicator Date hidden'!K164="x","x",J$2-'Indicator Date hidden'!K164)</f>
        <v>#REF!</v>
      </c>
      <c r="K163" s="129" t="e">
        <f>IF('Indicator Date hidden'!L164="x","x",K$2-'Indicator Date hidden'!L164)</f>
        <v>#REF!</v>
      </c>
      <c r="L163" s="129" t="e">
        <f>IF('Indicator Date hidden'!M164="x","x",L$2-'Indicator Date hidden'!M164)</f>
        <v>#REF!</v>
      </c>
      <c r="M163" s="129" t="e">
        <f>IF('Indicator Date hidden'!N164="x","x",M$2-'Indicator Date hidden'!N164)</f>
        <v>#REF!</v>
      </c>
      <c r="N163" s="129" t="e">
        <f>IF('Indicator Date hidden'!O164="x","x",N$2-'Indicator Date hidden'!O164)</f>
        <v>#REF!</v>
      </c>
      <c r="O163" s="129" t="e">
        <f>IF('Indicator Date hidden'!P164="x","x",O$2-'Indicator Date hidden'!P164)</f>
        <v>#REF!</v>
      </c>
      <c r="P163" s="129" t="e">
        <f>IF('Indicator Date hidden'!Q164="x","x",P$2-'Indicator Date hidden'!Q164)</f>
        <v>#REF!</v>
      </c>
      <c r="Q163" s="129" t="e">
        <f>IF('Indicator Date hidden'!R164="x","x",Q$2-'Indicator Date hidden'!R164)</f>
        <v>#REF!</v>
      </c>
      <c r="R163" s="129" t="e">
        <f>IF('Indicator Date hidden'!S164="x","x",R$2-'Indicator Date hidden'!S164)</f>
        <v>#REF!</v>
      </c>
      <c r="S163" s="129" t="e">
        <f>IF('Indicator Date hidden'!T164="x","x",S$2-'Indicator Date hidden'!T164)</f>
        <v>#REF!</v>
      </c>
      <c r="T163" s="129" t="e">
        <f>IF('Indicator Date hidden'!U164="x","x",T$2-'Indicator Date hidden'!U164)</f>
        <v>#REF!</v>
      </c>
      <c r="U163" s="129" t="e">
        <f>IF('Indicator Date hidden'!V164="x","x",U$2-'Indicator Date hidden'!V164)</f>
        <v>#REF!</v>
      </c>
      <c r="V163" s="129" t="e">
        <f>IF('Indicator Date hidden'!W164="x","x",V$2-'Indicator Date hidden'!W164)</f>
        <v>#REF!</v>
      </c>
      <c r="W163" s="129" t="e">
        <f>IF('Indicator Date hidden'!X164="x","x",W$2-'Indicator Date hidden'!X164)</f>
        <v>#REF!</v>
      </c>
      <c r="X163" s="129" t="e">
        <f>IF('Indicator Date hidden'!Y164="x","x",X$2-'Indicator Date hidden'!Y164)</f>
        <v>#REF!</v>
      </c>
      <c r="Y163" s="129" t="e">
        <f>IF('Indicator Date hidden'!Z164="x","x",Y$2-'Indicator Date hidden'!Z164)</f>
        <v>#REF!</v>
      </c>
      <c r="Z163" s="129" t="e">
        <f>IF('Indicator Date hidden'!AA164="x","x",Z$2-'Indicator Date hidden'!AA164)</f>
        <v>#REF!</v>
      </c>
      <c r="AA163" s="129" t="e">
        <f>IF('Indicator Date hidden'!AB164="x","x",AA$2-'Indicator Date hidden'!AB164)</f>
        <v>#REF!</v>
      </c>
      <c r="AB163" s="129" t="e">
        <f>IF('Indicator Date hidden'!AC164="x","x",AB$2-'Indicator Date hidden'!AC164)</f>
        <v>#REF!</v>
      </c>
      <c r="AC163" s="129" t="e">
        <f>IF('Indicator Date hidden'!AD164="x","x",AC$2-'Indicator Date hidden'!AD164)</f>
        <v>#REF!</v>
      </c>
      <c r="AD163" s="129" t="e">
        <f>IF('Indicator Date hidden'!AE164="x","x",AD$2-'Indicator Date hidden'!AE164)</f>
        <v>#REF!</v>
      </c>
      <c r="AE163" s="129" t="e">
        <f>IF('Indicator Date hidden'!AF164="x","x",AE$2-'Indicator Date hidden'!AF164)</f>
        <v>#REF!</v>
      </c>
      <c r="AF163" s="129" t="e">
        <f>IF('Indicator Date hidden'!AG164="x","x",AF$2-'Indicator Date hidden'!AG164)</f>
        <v>#REF!</v>
      </c>
      <c r="AG163" s="129" t="e">
        <f>IF('Indicator Date hidden'!AH164="x","x",AG$2-'Indicator Date hidden'!AH164)</f>
        <v>#REF!</v>
      </c>
      <c r="AH163" s="129" t="e">
        <f>IF('Indicator Date hidden'!AI164="x","x",AH$2-'Indicator Date hidden'!AI164)</f>
        <v>#REF!</v>
      </c>
      <c r="AI163" s="129" t="e">
        <f>IF('Indicator Date hidden'!AJ164="x","x",AI$2-'Indicator Date hidden'!AJ164)</f>
        <v>#REF!</v>
      </c>
      <c r="AJ163" s="129" t="e">
        <f>IF('Indicator Date hidden'!AK164="x","x",AJ$2-'Indicator Date hidden'!AK164)</f>
        <v>#REF!</v>
      </c>
      <c r="AK163" s="129" t="e">
        <f>IF('Indicator Date hidden'!AL164="x","x",AK$2-'Indicator Date hidden'!AL164)</f>
        <v>#REF!</v>
      </c>
      <c r="AL163" s="129" t="e">
        <f>IF('Indicator Date hidden'!AM164="x","x",AL$2-'Indicator Date hidden'!AM164)</f>
        <v>#REF!</v>
      </c>
      <c r="AM163" s="129" t="e">
        <f>IF('Indicator Date hidden'!AN164="x","x",AM$2-'Indicator Date hidden'!AN164)</f>
        <v>#REF!</v>
      </c>
      <c r="AN163" s="129" t="e">
        <f>IF('Indicator Date hidden'!AO164="x","x",AN$2-'Indicator Date hidden'!AO164)</f>
        <v>#REF!</v>
      </c>
      <c r="AO163" s="129" t="e">
        <f>IF('Indicator Date hidden'!AP164="x","x",AO$2-'Indicator Date hidden'!AP164)</f>
        <v>#REF!</v>
      </c>
      <c r="AP163" s="129" t="e">
        <f>IF('Indicator Date hidden'!AQ164="x","x",AP$2-'Indicator Date hidden'!AQ164)</f>
        <v>#REF!</v>
      </c>
      <c r="AQ163" s="129" t="e">
        <f>IF('Indicator Date hidden'!AR164="x","x",AQ$2-'Indicator Date hidden'!AR164)</f>
        <v>#REF!</v>
      </c>
      <c r="AR163" s="129" t="e">
        <f>IF('Indicator Date hidden'!AS164="x","x",AR$2-'Indicator Date hidden'!AS164)</f>
        <v>#REF!</v>
      </c>
      <c r="AS163" s="129" t="e">
        <f>IF('Indicator Date hidden'!AT164="x","x",AS$2-'Indicator Date hidden'!AT164)</f>
        <v>#REF!</v>
      </c>
      <c r="AT163" s="129" t="e">
        <f>IF('Indicator Date hidden'!AU164="x","x",AT$2-'Indicator Date hidden'!AU164)</f>
        <v>#REF!</v>
      </c>
      <c r="AU163" s="129" t="e">
        <f>IF('Indicator Date hidden'!AV164="x","x",AU$2-'Indicator Date hidden'!AV164)</f>
        <v>#REF!</v>
      </c>
      <c r="AV163" s="129" t="e">
        <f>IF('Indicator Date hidden'!AW164="x","x",AV$2-'Indicator Date hidden'!AW164)</f>
        <v>#REF!</v>
      </c>
      <c r="AW163" s="129" t="e">
        <f>IF('Indicator Date hidden'!AX164="x","x",AW$2-'Indicator Date hidden'!AX164)</f>
        <v>#REF!</v>
      </c>
      <c r="AX163" s="129" t="e">
        <f>IF('Indicator Date hidden'!AY164="x","x",AX$2-'Indicator Date hidden'!AY164)</f>
        <v>#REF!</v>
      </c>
      <c r="AY163" s="129" t="e">
        <f>IF('Indicator Date hidden'!AZ164="x","x",AY$2-'Indicator Date hidden'!AZ164)</f>
        <v>#REF!</v>
      </c>
      <c r="AZ163" s="129" t="e">
        <f>IF('Indicator Date hidden'!BA164="x","x",AZ$2-'Indicator Date hidden'!BA164)</f>
        <v>#REF!</v>
      </c>
      <c r="BA163" s="129" t="e">
        <f>IF('Indicator Date hidden'!BB164="x","x",BA$2-'Indicator Date hidden'!BB164)</f>
        <v>#REF!</v>
      </c>
      <c r="BB163" s="129" t="e">
        <f>IF('Indicator Date hidden'!BC164="x","x",BB$2-'Indicator Date hidden'!BC164)</f>
        <v>#REF!</v>
      </c>
      <c r="BC163" s="129" t="e">
        <f>IF('Indicator Date hidden'!BD164="x","x",BC$2-'Indicator Date hidden'!BD164)</f>
        <v>#REF!</v>
      </c>
      <c r="BD163" s="129" t="e">
        <f>IF('Indicator Date hidden'!BE164="x","x",BD$2-'Indicator Date hidden'!BE164)</f>
        <v>#REF!</v>
      </c>
      <c r="BE163" s="129" t="e">
        <f>IF('Indicator Date hidden'!BF164="x","x",BE$2-'Indicator Date hidden'!BF164)</f>
        <v>#REF!</v>
      </c>
      <c r="BF163" s="129" t="e">
        <f>IF('Indicator Date hidden'!BG164="x","x",BF$2-'Indicator Date hidden'!BG164)</f>
        <v>#REF!</v>
      </c>
      <c r="BG163" s="129" t="e">
        <f>IF('Indicator Date hidden'!BH164="x","x",BG$2-'Indicator Date hidden'!BH164)</f>
        <v>#REF!</v>
      </c>
      <c r="BH163" s="129" t="e">
        <f>IF('Indicator Date hidden'!BI164="x","x",BH$2-'Indicator Date hidden'!BI164)</f>
        <v>#REF!</v>
      </c>
      <c r="BI163" s="129" t="e">
        <f>IF('Indicator Date hidden'!BJ164="x","x",BI$2-'Indicator Date hidden'!BJ164)</f>
        <v>#REF!</v>
      </c>
      <c r="BJ163" s="129" t="e">
        <f>IF('Indicator Date hidden'!BK164="x","x",BJ$2-'Indicator Date hidden'!BK164)</f>
        <v>#REF!</v>
      </c>
      <c r="BK163" s="129" t="e">
        <f>IF('Indicator Date hidden'!BL164="x","x",BK$2-'Indicator Date hidden'!BL164)</f>
        <v>#REF!</v>
      </c>
      <c r="BL163" s="129" t="e">
        <f>IF('Indicator Date hidden'!BM164="x","x",BL$2-'Indicator Date hidden'!BM164)</f>
        <v>#REF!</v>
      </c>
      <c r="BM163" s="129" t="e">
        <f>IF('Indicator Date hidden'!BN164="x","x",BM$2-'Indicator Date hidden'!BN164)</f>
        <v>#REF!</v>
      </c>
      <c r="BN163" s="129" t="e">
        <f>IF('Indicator Date hidden'!BO164="x","x",BN$2-'Indicator Date hidden'!BO164)</f>
        <v>#REF!</v>
      </c>
      <c r="BO163" s="129" t="e">
        <f>IF('Indicator Date hidden'!BP164="x","x",BO$2-'Indicator Date hidden'!BP164)</f>
        <v>#REF!</v>
      </c>
      <c r="BP163" s="129" t="e">
        <f>IF('Indicator Date hidden'!BQ164="x","x",BP$2-'Indicator Date hidden'!BQ164)</f>
        <v>#REF!</v>
      </c>
      <c r="BQ163" s="129" t="e">
        <f>IF('Indicator Date hidden'!BR164="x","x",BQ$2-'Indicator Date hidden'!BR164)</f>
        <v>#REF!</v>
      </c>
      <c r="BR163" s="129" t="e">
        <f>IF('Indicator Date hidden'!BS164="x","x",BR$2-'Indicator Date hidden'!BS164)</f>
        <v>#REF!</v>
      </c>
      <c r="BS163" s="129" t="e">
        <f>IF('Indicator Date hidden'!BT164="x","x",BS$2-'Indicator Date hidden'!BT164)</f>
        <v>#REF!</v>
      </c>
      <c r="BT163" s="129" t="e">
        <f>IF('Indicator Date hidden'!BU164="x","x",BT$2-'Indicator Date hidden'!BU164)</f>
        <v>#REF!</v>
      </c>
      <c r="BU163" s="129" t="e">
        <f>IF('Indicator Date hidden'!BV164="x","x",BU$2-'Indicator Date hidden'!BV164)</f>
        <v>#REF!</v>
      </c>
      <c r="BV163" s="129" t="e">
        <f>IF('Indicator Date hidden'!BW164="x","x",BV$2-'Indicator Date hidden'!BW164)</f>
        <v>#REF!</v>
      </c>
      <c r="BW163" s="129" t="e">
        <f>IF('Indicator Date hidden'!BX164="x","x",BW$2-'Indicator Date hidden'!BX164)</f>
        <v>#REF!</v>
      </c>
      <c r="BX163" s="129" t="e">
        <f>IF('Indicator Date hidden'!BY164="x","x",BX$2-'Indicator Date hidden'!BY164)</f>
        <v>#REF!</v>
      </c>
      <c r="BY163" s="5" t="e">
        <f t="shared" ref="BY163:BY193" si="25">SUM(B163:BX163)</f>
        <v>#REF!</v>
      </c>
      <c r="BZ163" s="130" t="e">
        <f t="shared" ref="BZ163:BZ193" si="26">BY163/COUNT(B163:BX163)</f>
        <v>#REF!</v>
      </c>
      <c r="CA163" s="5">
        <f t="shared" ref="CA163:CA193" si="27">COUNTIF(B163:BX163,"&gt;0")</f>
        <v>0</v>
      </c>
      <c r="CB163" s="130" t="e">
        <f t="shared" ref="CB163:CB193" si="28">_xlfn.STDEV.P(B163:BX163)</f>
        <v>#REF!</v>
      </c>
      <c r="CC163" s="133" t="e">
        <f t="shared" ref="CC163:CC193" si="29">MEDIAN(B163:BX163)</f>
        <v>#REF!</v>
      </c>
    </row>
    <row r="164" spans="1:81" x14ac:dyDescent="0.25">
      <c r="A164" t="s">
        <v>302</v>
      </c>
      <c r="B164" s="129" t="e">
        <f>IF('Indicator Date hidden'!C165="x","x",B$2-'Indicator Date hidden'!C165)</f>
        <v>#REF!</v>
      </c>
      <c r="C164" s="129" t="e">
        <f>IF('Indicator Date hidden'!D165="x","x",C$2-'Indicator Date hidden'!D165)</f>
        <v>#REF!</v>
      </c>
      <c r="D164" s="129" t="e">
        <f>IF('Indicator Date hidden'!E165="x","x",D$2-'Indicator Date hidden'!E165)</f>
        <v>#REF!</v>
      </c>
      <c r="E164" s="129" t="e">
        <f>IF('Indicator Date hidden'!F165="x","x",E$2-'Indicator Date hidden'!F165)</f>
        <v>#REF!</v>
      </c>
      <c r="F164" s="129" t="e">
        <f>IF('Indicator Date hidden'!G165="x","x",F$2-'Indicator Date hidden'!G165)</f>
        <v>#REF!</v>
      </c>
      <c r="G164" s="129" t="e">
        <f>IF('Indicator Date hidden'!H165="x","x",G$2-'Indicator Date hidden'!H165)</f>
        <v>#REF!</v>
      </c>
      <c r="H164" s="129" t="e">
        <f>IF('Indicator Date hidden'!I165="x","x",H$2-'Indicator Date hidden'!I165)</f>
        <v>#REF!</v>
      </c>
      <c r="I164" s="129" t="e">
        <f>IF('Indicator Date hidden'!J165="x","x",I$2-'Indicator Date hidden'!J165)</f>
        <v>#REF!</v>
      </c>
      <c r="J164" s="129" t="e">
        <f>IF('Indicator Date hidden'!K165="x","x",J$2-'Indicator Date hidden'!K165)</f>
        <v>#REF!</v>
      </c>
      <c r="K164" s="129" t="e">
        <f>IF('Indicator Date hidden'!L165="x","x",K$2-'Indicator Date hidden'!L165)</f>
        <v>#REF!</v>
      </c>
      <c r="L164" s="129" t="e">
        <f>IF('Indicator Date hidden'!M165="x","x",L$2-'Indicator Date hidden'!M165)</f>
        <v>#REF!</v>
      </c>
      <c r="M164" s="129" t="e">
        <f>IF('Indicator Date hidden'!N165="x","x",M$2-'Indicator Date hidden'!N165)</f>
        <v>#REF!</v>
      </c>
      <c r="N164" s="129" t="e">
        <f>IF('Indicator Date hidden'!O165="x","x",N$2-'Indicator Date hidden'!O165)</f>
        <v>#REF!</v>
      </c>
      <c r="O164" s="129" t="e">
        <f>IF('Indicator Date hidden'!P165="x","x",O$2-'Indicator Date hidden'!P165)</f>
        <v>#REF!</v>
      </c>
      <c r="P164" s="129" t="e">
        <f>IF('Indicator Date hidden'!Q165="x","x",P$2-'Indicator Date hidden'!Q165)</f>
        <v>#REF!</v>
      </c>
      <c r="Q164" s="129" t="e">
        <f>IF('Indicator Date hidden'!R165="x","x",Q$2-'Indicator Date hidden'!R165)</f>
        <v>#REF!</v>
      </c>
      <c r="R164" s="129" t="e">
        <f>IF('Indicator Date hidden'!S165="x","x",R$2-'Indicator Date hidden'!S165)</f>
        <v>#REF!</v>
      </c>
      <c r="S164" s="129" t="e">
        <f>IF('Indicator Date hidden'!T165="x","x",S$2-'Indicator Date hidden'!T165)</f>
        <v>#REF!</v>
      </c>
      <c r="T164" s="129" t="e">
        <f>IF('Indicator Date hidden'!U165="x","x",T$2-'Indicator Date hidden'!U165)</f>
        <v>#REF!</v>
      </c>
      <c r="U164" s="129" t="e">
        <f>IF('Indicator Date hidden'!V165="x","x",U$2-'Indicator Date hidden'!V165)</f>
        <v>#REF!</v>
      </c>
      <c r="V164" s="129" t="e">
        <f>IF('Indicator Date hidden'!W165="x","x",V$2-'Indicator Date hidden'!W165)</f>
        <v>#REF!</v>
      </c>
      <c r="W164" s="129" t="e">
        <f>IF('Indicator Date hidden'!X165="x","x",W$2-'Indicator Date hidden'!X165)</f>
        <v>#REF!</v>
      </c>
      <c r="X164" s="129" t="e">
        <f>IF('Indicator Date hidden'!Y165="x","x",X$2-'Indicator Date hidden'!Y165)</f>
        <v>#REF!</v>
      </c>
      <c r="Y164" s="129" t="e">
        <f>IF('Indicator Date hidden'!Z165="x","x",Y$2-'Indicator Date hidden'!Z165)</f>
        <v>#REF!</v>
      </c>
      <c r="Z164" s="129" t="e">
        <f>IF('Indicator Date hidden'!AA165="x","x",Z$2-'Indicator Date hidden'!AA165)</f>
        <v>#REF!</v>
      </c>
      <c r="AA164" s="129" t="e">
        <f>IF('Indicator Date hidden'!AB165="x","x",AA$2-'Indicator Date hidden'!AB165)</f>
        <v>#REF!</v>
      </c>
      <c r="AB164" s="129" t="e">
        <f>IF('Indicator Date hidden'!AC165="x","x",AB$2-'Indicator Date hidden'!AC165)</f>
        <v>#REF!</v>
      </c>
      <c r="AC164" s="129" t="e">
        <f>IF('Indicator Date hidden'!AD165="x","x",AC$2-'Indicator Date hidden'!AD165)</f>
        <v>#REF!</v>
      </c>
      <c r="AD164" s="129" t="e">
        <f>IF('Indicator Date hidden'!AE165="x","x",AD$2-'Indicator Date hidden'!AE165)</f>
        <v>#REF!</v>
      </c>
      <c r="AE164" s="129" t="e">
        <f>IF('Indicator Date hidden'!AF165="x","x",AE$2-'Indicator Date hidden'!AF165)</f>
        <v>#REF!</v>
      </c>
      <c r="AF164" s="129" t="e">
        <f>IF('Indicator Date hidden'!AG165="x","x",AF$2-'Indicator Date hidden'!AG165)</f>
        <v>#REF!</v>
      </c>
      <c r="AG164" s="129" t="e">
        <f>IF('Indicator Date hidden'!AH165="x","x",AG$2-'Indicator Date hidden'!AH165)</f>
        <v>#REF!</v>
      </c>
      <c r="AH164" s="129" t="e">
        <f>IF('Indicator Date hidden'!AI165="x","x",AH$2-'Indicator Date hidden'!AI165)</f>
        <v>#REF!</v>
      </c>
      <c r="AI164" s="129" t="e">
        <f>IF('Indicator Date hidden'!AJ165="x","x",AI$2-'Indicator Date hidden'!AJ165)</f>
        <v>#REF!</v>
      </c>
      <c r="AJ164" s="129" t="e">
        <f>IF('Indicator Date hidden'!AK165="x","x",AJ$2-'Indicator Date hidden'!AK165)</f>
        <v>#REF!</v>
      </c>
      <c r="AK164" s="129" t="e">
        <f>IF('Indicator Date hidden'!AL165="x","x",AK$2-'Indicator Date hidden'!AL165)</f>
        <v>#REF!</v>
      </c>
      <c r="AL164" s="129" t="e">
        <f>IF('Indicator Date hidden'!AM165="x","x",AL$2-'Indicator Date hidden'!AM165)</f>
        <v>#REF!</v>
      </c>
      <c r="AM164" s="129" t="e">
        <f>IF('Indicator Date hidden'!AN165="x","x",AM$2-'Indicator Date hidden'!AN165)</f>
        <v>#REF!</v>
      </c>
      <c r="AN164" s="129" t="e">
        <f>IF('Indicator Date hidden'!AO165="x","x",AN$2-'Indicator Date hidden'!AO165)</f>
        <v>#REF!</v>
      </c>
      <c r="AO164" s="129" t="e">
        <f>IF('Indicator Date hidden'!AP165="x","x",AO$2-'Indicator Date hidden'!AP165)</f>
        <v>#REF!</v>
      </c>
      <c r="AP164" s="129" t="e">
        <f>IF('Indicator Date hidden'!AQ165="x","x",AP$2-'Indicator Date hidden'!AQ165)</f>
        <v>#REF!</v>
      </c>
      <c r="AQ164" s="129" t="e">
        <f>IF('Indicator Date hidden'!AR165="x","x",AQ$2-'Indicator Date hidden'!AR165)</f>
        <v>#REF!</v>
      </c>
      <c r="AR164" s="129" t="e">
        <f>IF('Indicator Date hidden'!AS165="x","x",AR$2-'Indicator Date hidden'!AS165)</f>
        <v>#REF!</v>
      </c>
      <c r="AS164" s="129" t="e">
        <f>IF('Indicator Date hidden'!AT165="x","x",AS$2-'Indicator Date hidden'!AT165)</f>
        <v>#REF!</v>
      </c>
      <c r="AT164" s="129" t="e">
        <f>IF('Indicator Date hidden'!AU165="x","x",AT$2-'Indicator Date hidden'!AU165)</f>
        <v>#REF!</v>
      </c>
      <c r="AU164" s="129" t="e">
        <f>IF('Indicator Date hidden'!AV165="x","x",AU$2-'Indicator Date hidden'!AV165)</f>
        <v>#REF!</v>
      </c>
      <c r="AV164" s="129" t="e">
        <f>IF('Indicator Date hidden'!AW165="x","x",AV$2-'Indicator Date hidden'!AW165)</f>
        <v>#REF!</v>
      </c>
      <c r="AW164" s="129" t="e">
        <f>IF('Indicator Date hidden'!AX165="x","x",AW$2-'Indicator Date hidden'!AX165)</f>
        <v>#REF!</v>
      </c>
      <c r="AX164" s="129" t="e">
        <f>IF('Indicator Date hidden'!AY165="x","x",AX$2-'Indicator Date hidden'!AY165)</f>
        <v>#REF!</v>
      </c>
      <c r="AY164" s="129" t="e">
        <f>IF('Indicator Date hidden'!AZ165="x","x",AY$2-'Indicator Date hidden'!AZ165)</f>
        <v>#REF!</v>
      </c>
      <c r="AZ164" s="129" t="e">
        <f>IF('Indicator Date hidden'!BA165="x","x",AZ$2-'Indicator Date hidden'!BA165)</f>
        <v>#REF!</v>
      </c>
      <c r="BA164" s="129" t="e">
        <f>IF('Indicator Date hidden'!BB165="x","x",BA$2-'Indicator Date hidden'!BB165)</f>
        <v>#REF!</v>
      </c>
      <c r="BB164" s="129" t="e">
        <f>IF('Indicator Date hidden'!BC165="x","x",BB$2-'Indicator Date hidden'!BC165)</f>
        <v>#REF!</v>
      </c>
      <c r="BC164" s="129" t="e">
        <f>IF('Indicator Date hidden'!BD165="x","x",BC$2-'Indicator Date hidden'!BD165)</f>
        <v>#REF!</v>
      </c>
      <c r="BD164" s="129" t="e">
        <f>IF('Indicator Date hidden'!BE165="x","x",BD$2-'Indicator Date hidden'!BE165)</f>
        <v>#REF!</v>
      </c>
      <c r="BE164" s="129" t="e">
        <f>IF('Indicator Date hidden'!BF165="x","x",BE$2-'Indicator Date hidden'!BF165)</f>
        <v>#REF!</v>
      </c>
      <c r="BF164" s="129" t="e">
        <f>IF('Indicator Date hidden'!BG165="x","x",BF$2-'Indicator Date hidden'!BG165)</f>
        <v>#REF!</v>
      </c>
      <c r="BG164" s="129" t="e">
        <f>IF('Indicator Date hidden'!BH165="x","x",BG$2-'Indicator Date hidden'!BH165)</f>
        <v>#REF!</v>
      </c>
      <c r="BH164" s="129" t="e">
        <f>IF('Indicator Date hidden'!BI165="x","x",BH$2-'Indicator Date hidden'!BI165)</f>
        <v>#REF!</v>
      </c>
      <c r="BI164" s="129" t="e">
        <f>IF('Indicator Date hidden'!BJ165="x","x",BI$2-'Indicator Date hidden'!BJ165)</f>
        <v>#REF!</v>
      </c>
      <c r="BJ164" s="129" t="e">
        <f>IF('Indicator Date hidden'!BK165="x","x",BJ$2-'Indicator Date hidden'!BK165)</f>
        <v>#REF!</v>
      </c>
      <c r="BK164" s="129" t="e">
        <f>IF('Indicator Date hidden'!BL165="x","x",BK$2-'Indicator Date hidden'!BL165)</f>
        <v>#REF!</v>
      </c>
      <c r="BL164" s="129" t="e">
        <f>IF('Indicator Date hidden'!BM165="x","x",BL$2-'Indicator Date hidden'!BM165)</f>
        <v>#REF!</v>
      </c>
      <c r="BM164" s="129" t="e">
        <f>IF('Indicator Date hidden'!BN165="x","x",BM$2-'Indicator Date hidden'!BN165)</f>
        <v>#REF!</v>
      </c>
      <c r="BN164" s="129" t="e">
        <f>IF('Indicator Date hidden'!BO165="x","x",BN$2-'Indicator Date hidden'!BO165)</f>
        <v>#REF!</v>
      </c>
      <c r="BO164" s="129" t="e">
        <f>IF('Indicator Date hidden'!BP165="x","x",BO$2-'Indicator Date hidden'!BP165)</f>
        <v>#REF!</v>
      </c>
      <c r="BP164" s="129" t="e">
        <f>IF('Indicator Date hidden'!BQ165="x","x",BP$2-'Indicator Date hidden'!BQ165)</f>
        <v>#REF!</v>
      </c>
      <c r="BQ164" s="129" t="e">
        <f>IF('Indicator Date hidden'!BR165="x","x",BQ$2-'Indicator Date hidden'!BR165)</f>
        <v>#REF!</v>
      </c>
      <c r="BR164" s="129" t="e">
        <f>IF('Indicator Date hidden'!BS165="x","x",BR$2-'Indicator Date hidden'!BS165)</f>
        <v>#REF!</v>
      </c>
      <c r="BS164" s="129" t="e">
        <f>IF('Indicator Date hidden'!BT165="x","x",BS$2-'Indicator Date hidden'!BT165)</f>
        <v>#REF!</v>
      </c>
      <c r="BT164" s="129" t="e">
        <f>IF('Indicator Date hidden'!BU165="x","x",BT$2-'Indicator Date hidden'!BU165)</f>
        <v>#REF!</v>
      </c>
      <c r="BU164" s="129" t="e">
        <f>IF('Indicator Date hidden'!BV165="x","x",BU$2-'Indicator Date hidden'!BV165)</f>
        <v>#REF!</v>
      </c>
      <c r="BV164" s="129" t="e">
        <f>IF('Indicator Date hidden'!BW165="x","x",BV$2-'Indicator Date hidden'!BW165)</f>
        <v>#REF!</v>
      </c>
      <c r="BW164" s="129" t="e">
        <f>IF('Indicator Date hidden'!BX165="x","x",BW$2-'Indicator Date hidden'!BX165)</f>
        <v>#REF!</v>
      </c>
      <c r="BX164" s="129" t="e">
        <f>IF('Indicator Date hidden'!BY165="x","x",BX$2-'Indicator Date hidden'!BY165)</f>
        <v>#REF!</v>
      </c>
      <c r="BY164" s="5" t="e">
        <f t="shared" si="25"/>
        <v>#REF!</v>
      </c>
      <c r="BZ164" s="130" t="e">
        <f t="shared" si="26"/>
        <v>#REF!</v>
      </c>
      <c r="CA164" s="5">
        <f t="shared" si="27"/>
        <v>0</v>
      </c>
      <c r="CB164" s="130" t="e">
        <f t="shared" si="28"/>
        <v>#REF!</v>
      </c>
      <c r="CC164" s="133" t="e">
        <f t="shared" si="29"/>
        <v>#REF!</v>
      </c>
    </row>
    <row r="165" spans="1:81" x14ac:dyDescent="0.25">
      <c r="A165" t="s">
        <v>304</v>
      </c>
      <c r="B165" s="129" t="e">
        <f>IF('Indicator Date hidden'!C166="x","x",B$2-'Indicator Date hidden'!C166)</f>
        <v>#REF!</v>
      </c>
      <c r="C165" s="129" t="e">
        <f>IF('Indicator Date hidden'!D166="x","x",C$2-'Indicator Date hidden'!D166)</f>
        <v>#REF!</v>
      </c>
      <c r="D165" s="129" t="e">
        <f>IF('Indicator Date hidden'!E166="x","x",D$2-'Indicator Date hidden'!E166)</f>
        <v>#REF!</v>
      </c>
      <c r="E165" s="129" t="e">
        <f>IF('Indicator Date hidden'!F166="x","x",E$2-'Indicator Date hidden'!F166)</f>
        <v>#REF!</v>
      </c>
      <c r="F165" s="129" t="e">
        <f>IF('Indicator Date hidden'!G166="x","x",F$2-'Indicator Date hidden'!G166)</f>
        <v>#REF!</v>
      </c>
      <c r="G165" s="129" t="e">
        <f>IF('Indicator Date hidden'!H166="x","x",G$2-'Indicator Date hidden'!H166)</f>
        <v>#REF!</v>
      </c>
      <c r="H165" s="129" t="e">
        <f>IF('Indicator Date hidden'!I166="x","x",H$2-'Indicator Date hidden'!I166)</f>
        <v>#REF!</v>
      </c>
      <c r="I165" s="129" t="e">
        <f>IF('Indicator Date hidden'!J166="x","x",I$2-'Indicator Date hidden'!J166)</f>
        <v>#REF!</v>
      </c>
      <c r="J165" s="129" t="e">
        <f>IF('Indicator Date hidden'!K166="x","x",J$2-'Indicator Date hidden'!K166)</f>
        <v>#REF!</v>
      </c>
      <c r="K165" s="129" t="e">
        <f>IF('Indicator Date hidden'!L166="x","x",K$2-'Indicator Date hidden'!L166)</f>
        <v>#REF!</v>
      </c>
      <c r="L165" s="129" t="e">
        <f>IF('Indicator Date hidden'!M166="x","x",L$2-'Indicator Date hidden'!M166)</f>
        <v>#REF!</v>
      </c>
      <c r="M165" s="129" t="e">
        <f>IF('Indicator Date hidden'!N166="x","x",M$2-'Indicator Date hidden'!N166)</f>
        <v>#REF!</v>
      </c>
      <c r="N165" s="129" t="e">
        <f>IF('Indicator Date hidden'!O166="x","x",N$2-'Indicator Date hidden'!O166)</f>
        <v>#REF!</v>
      </c>
      <c r="O165" s="129" t="e">
        <f>IF('Indicator Date hidden'!P166="x","x",O$2-'Indicator Date hidden'!P166)</f>
        <v>#REF!</v>
      </c>
      <c r="P165" s="129" t="e">
        <f>IF('Indicator Date hidden'!Q166="x","x",P$2-'Indicator Date hidden'!Q166)</f>
        <v>#REF!</v>
      </c>
      <c r="Q165" s="129" t="e">
        <f>IF('Indicator Date hidden'!R166="x","x",Q$2-'Indicator Date hidden'!R166)</f>
        <v>#REF!</v>
      </c>
      <c r="R165" s="129" t="e">
        <f>IF('Indicator Date hidden'!S166="x","x",R$2-'Indicator Date hidden'!S166)</f>
        <v>#REF!</v>
      </c>
      <c r="S165" s="129" t="e">
        <f>IF('Indicator Date hidden'!T166="x","x",S$2-'Indicator Date hidden'!T166)</f>
        <v>#REF!</v>
      </c>
      <c r="T165" s="129" t="e">
        <f>IF('Indicator Date hidden'!U166="x","x",T$2-'Indicator Date hidden'!U166)</f>
        <v>#REF!</v>
      </c>
      <c r="U165" s="129" t="e">
        <f>IF('Indicator Date hidden'!V166="x","x",U$2-'Indicator Date hidden'!V166)</f>
        <v>#REF!</v>
      </c>
      <c r="V165" s="129" t="e">
        <f>IF('Indicator Date hidden'!W166="x","x",V$2-'Indicator Date hidden'!W166)</f>
        <v>#REF!</v>
      </c>
      <c r="W165" s="129" t="e">
        <f>IF('Indicator Date hidden'!X166="x","x",W$2-'Indicator Date hidden'!X166)</f>
        <v>#REF!</v>
      </c>
      <c r="X165" s="129" t="e">
        <f>IF('Indicator Date hidden'!Y166="x","x",X$2-'Indicator Date hidden'!Y166)</f>
        <v>#REF!</v>
      </c>
      <c r="Y165" s="129" t="e">
        <f>IF('Indicator Date hidden'!Z166="x","x",Y$2-'Indicator Date hidden'!Z166)</f>
        <v>#REF!</v>
      </c>
      <c r="Z165" s="129" t="e">
        <f>IF('Indicator Date hidden'!AA166="x","x",Z$2-'Indicator Date hidden'!AA166)</f>
        <v>#REF!</v>
      </c>
      <c r="AA165" s="129" t="e">
        <f>IF('Indicator Date hidden'!AB166="x","x",AA$2-'Indicator Date hidden'!AB166)</f>
        <v>#REF!</v>
      </c>
      <c r="AB165" s="129" t="e">
        <f>IF('Indicator Date hidden'!AC166="x","x",AB$2-'Indicator Date hidden'!AC166)</f>
        <v>#REF!</v>
      </c>
      <c r="AC165" s="129" t="e">
        <f>IF('Indicator Date hidden'!AD166="x","x",AC$2-'Indicator Date hidden'!AD166)</f>
        <v>#REF!</v>
      </c>
      <c r="AD165" s="129" t="e">
        <f>IF('Indicator Date hidden'!AE166="x","x",AD$2-'Indicator Date hidden'!AE166)</f>
        <v>#REF!</v>
      </c>
      <c r="AE165" s="129" t="e">
        <f>IF('Indicator Date hidden'!AF166="x","x",AE$2-'Indicator Date hidden'!AF166)</f>
        <v>#REF!</v>
      </c>
      <c r="AF165" s="129" t="e">
        <f>IF('Indicator Date hidden'!AG166="x","x",AF$2-'Indicator Date hidden'!AG166)</f>
        <v>#REF!</v>
      </c>
      <c r="AG165" s="129" t="e">
        <f>IF('Indicator Date hidden'!AH166="x","x",AG$2-'Indicator Date hidden'!AH166)</f>
        <v>#REF!</v>
      </c>
      <c r="AH165" s="129" t="e">
        <f>IF('Indicator Date hidden'!AI166="x","x",AH$2-'Indicator Date hidden'!AI166)</f>
        <v>#REF!</v>
      </c>
      <c r="AI165" s="129" t="e">
        <f>IF('Indicator Date hidden'!AJ166="x","x",AI$2-'Indicator Date hidden'!AJ166)</f>
        <v>#REF!</v>
      </c>
      <c r="AJ165" s="129" t="e">
        <f>IF('Indicator Date hidden'!AK166="x","x",AJ$2-'Indicator Date hidden'!AK166)</f>
        <v>#REF!</v>
      </c>
      <c r="AK165" s="129" t="e">
        <f>IF('Indicator Date hidden'!AL166="x","x",AK$2-'Indicator Date hidden'!AL166)</f>
        <v>#REF!</v>
      </c>
      <c r="AL165" s="129" t="e">
        <f>IF('Indicator Date hidden'!AM166="x","x",AL$2-'Indicator Date hidden'!AM166)</f>
        <v>#REF!</v>
      </c>
      <c r="AM165" s="129" t="e">
        <f>IF('Indicator Date hidden'!AN166="x","x",AM$2-'Indicator Date hidden'!AN166)</f>
        <v>#REF!</v>
      </c>
      <c r="AN165" s="129" t="e">
        <f>IF('Indicator Date hidden'!AO166="x","x",AN$2-'Indicator Date hidden'!AO166)</f>
        <v>#REF!</v>
      </c>
      <c r="AO165" s="129" t="e">
        <f>IF('Indicator Date hidden'!AP166="x","x",AO$2-'Indicator Date hidden'!AP166)</f>
        <v>#REF!</v>
      </c>
      <c r="AP165" s="129" t="e">
        <f>IF('Indicator Date hidden'!AQ166="x","x",AP$2-'Indicator Date hidden'!AQ166)</f>
        <v>#REF!</v>
      </c>
      <c r="AQ165" s="129" t="e">
        <f>IF('Indicator Date hidden'!AR166="x","x",AQ$2-'Indicator Date hidden'!AR166)</f>
        <v>#REF!</v>
      </c>
      <c r="AR165" s="129" t="e">
        <f>IF('Indicator Date hidden'!AS166="x","x",AR$2-'Indicator Date hidden'!AS166)</f>
        <v>#REF!</v>
      </c>
      <c r="AS165" s="129" t="e">
        <f>IF('Indicator Date hidden'!AT166="x","x",AS$2-'Indicator Date hidden'!AT166)</f>
        <v>#REF!</v>
      </c>
      <c r="AT165" s="129" t="e">
        <f>IF('Indicator Date hidden'!AU166="x","x",AT$2-'Indicator Date hidden'!AU166)</f>
        <v>#REF!</v>
      </c>
      <c r="AU165" s="129" t="e">
        <f>IF('Indicator Date hidden'!AV166="x","x",AU$2-'Indicator Date hidden'!AV166)</f>
        <v>#REF!</v>
      </c>
      <c r="AV165" s="129" t="e">
        <f>IF('Indicator Date hidden'!AW166="x","x",AV$2-'Indicator Date hidden'!AW166)</f>
        <v>#REF!</v>
      </c>
      <c r="AW165" s="129" t="e">
        <f>IF('Indicator Date hidden'!AX166="x","x",AW$2-'Indicator Date hidden'!AX166)</f>
        <v>#REF!</v>
      </c>
      <c r="AX165" s="129" t="e">
        <f>IF('Indicator Date hidden'!AY166="x","x",AX$2-'Indicator Date hidden'!AY166)</f>
        <v>#REF!</v>
      </c>
      <c r="AY165" s="129" t="e">
        <f>IF('Indicator Date hidden'!AZ166="x","x",AY$2-'Indicator Date hidden'!AZ166)</f>
        <v>#REF!</v>
      </c>
      <c r="AZ165" s="129" t="e">
        <f>IF('Indicator Date hidden'!BA166="x","x",AZ$2-'Indicator Date hidden'!BA166)</f>
        <v>#REF!</v>
      </c>
      <c r="BA165" s="129" t="e">
        <f>IF('Indicator Date hidden'!BB166="x","x",BA$2-'Indicator Date hidden'!BB166)</f>
        <v>#REF!</v>
      </c>
      <c r="BB165" s="129" t="e">
        <f>IF('Indicator Date hidden'!BC166="x","x",BB$2-'Indicator Date hidden'!BC166)</f>
        <v>#REF!</v>
      </c>
      <c r="BC165" s="129" t="e">
        <f>IF('Indicator Date hidden'!BD166="x","x",BC$2-'Indicator Date hidden'!BD166)</f>
        <v>#REF!</v>
      </c>
      <c r="BD165" s="129" t="e">
        <f>IF('Indicator Date hidden'!BE166="x","x",BD$2-'Indicator Date hidden'!BE166)</f>
        <v>#REF!</v>
      </c>
      <c r="BE165" s="129" t="e">
        <f>IF('Indicator Date hidden'!BF166="x","x",BE$2-'Indicator Date hidden'!BF166)</f>
        <v>#REF!</v>
      </c>
      <c r="BF165" s="129" t="e">
        <f>IF('Indicator Date hidden'!BG166="x","x",BF$2-'Indicator Date hidden'!BG166)</f>
        <v>#REF!</v>
      </c>
      <c r="BG165" s="129" t="e">
        <f>IF('Indicator Date hidden'!BH166="x","x",BG$2-'Indicator Date hidden'!BH166)</f>
        <v>#REF!</v>
      </c>
      <c r="BH165" s="129" t="e">
        <f>IF('Indicator Date hidden'!BI166="x","x",BH$2-'Indicator Date hidden'!BI166)</f>
        <v>#REF!</v>
      </c>
      <c r="BI165" s="129" t="e">
        <f>IF('Indicator Date hidden'!BJ166="x","x",BI$2-'Indicator Date hidden'!BJ166)</f>
        <v>#REF!</v>
      </c>
      <c r="BJ165" s="129" t="e">
        <f>IF('Indicator Date hidden'!BK166="x","x",BJ$2-'Indicator Date hidden'!BK166)</f>
        <v>#REF!</v>
      </c>
      <c r="BK165" s="129" t="e">
        <f>IF('Indicator Date hidden'!BL166="x","x",BK$2-'Indicator Date hidden'!BL166)</f>
        <v>#REF!</v>
      </c>
      <c r="BL165" s="129" t="e">
        <f>IF('Indicator Date hidden'!BM166="x","x",BL$2-'Indicator Date hidden'!BM166)</f>
        <v>#REF!</v>
      </c>
      <c r="BM165" s="129" t="e">
        <f>IF('Indicator Date hidden'!BN166="x","x",BM$2-'Indicator Date hidden'!BN166)</f>
        <v>#REF!</v>
      </c>
      <c r="BN165" s="129" t="e">
        <f>IF('Indicator Date hidden'!BO166="x","x",BN$2-'Indicator Date hidden'!BO166)</f>
        <v>#REF!</v>
      </c>
      <c r="BO165" s="129" t="e">
        <f>IF('Indicator Date hidden'!BP166="x","x",BO$2-'Indicator Date hidden'!BP166)</f>
        <v>#REF!</v>
      </c>
      <c r="BP165" s="129" t="e">
        <f>IF('Indicator Date hidden'!BQ166="x","x",BP$2-'Indicator Date hidden'!BQ166)</f>
        <v>#REF!</v>
      </c>
      <c r="BQ165" s="129" t="e">
        <f>IF('Indicator Date hidden'!BR166="x","x",BQ$2-'Indicator Date hidden'!BR166)</f>
        <v>#REF!</v>
      </c>
      <c r="BR165" s="129" t="e">
        <f>IF('Indicator Date hidden'!BS166="x","x",BR$2-'Indicator Date hidden'!BS166)</f>
        <v>#REF!</v>
      </c>
      <c r="BS165" s="129" t="e">
        <f>IF('Indicator Date hidden'!BT166="x","x",BS$2-'Indicator Date hidden'!BT166)</f>
        <v>#REF!</v>
      </c>
      <c r="BT165" s="129" t="e">
        <f>IF('Indicator Date hidden'!BU166="x","x",BT$2-'Indicator Date hidden'!BU166)</f>
        <v>#REF!</v>
      </c>
      <c r="BU165" s="129" t="e">
        <f>IF('Indicator Date hidden'!BV166="x","x",BU$2-'Indicator Date hidden'!BV166)</f>
        <v>#REF!</v>
      </c>
      <c r="BV165" s="129" t="e">
        <f>IF('Indicator Date hidden'!BW166="x","x",BV$2-'Indicator Date hidden'!BW166)</f>
        <v>#REF!</v>
      </c>
      <c r="BW165" s="129" t="e">
        <f>IF('Indicator Date hidden'!BX166="x","x",BW$2-'Indicator Date hidden'!BX166)</f>
        <v>#REF!</v>
      </c>
      <c r="BX165" s="129" t="e">
        <f>IF('Indicator Date hidden'!BY166="x","x",BX$2-'Indicator Date hidden'!BY166)</f>
        <v>#REF!</v>
      </c>
      <c r="BY165" s="5" t="e">
        <f t="shared" si="25"/>
        <v>#REF!</v>
      </c>
      <c r="BZ165" s="130" t="e">
        <f t="shared" si="26"/>
        <v>#REF!</v>
      </c>
      <c r="CA165" s="5">
        <f t="shared" si="27"/>
        <v>0</v>
      </c>
      <c r="CB165" s="130" t="e">
        <f t="shared" si="28"/>
        <v>#REF!</v>
      </c>
      <c r="CC165" s="133" t="e">
        <f t="shared" si="29"/>
        <v>#REF!</v>
      </c>
    </row>
    <row r="166" spans="1:81" x14ac:dyDescent="0.25">
      <c r="A166" t="s">
        <v>306</v>
      </c>
      <c r="B166" s="129" t="e">
        <f>IF('Indicator Date hidden'!C167="x","x",B$2-'Indicator Date hidden'!C167)</f>
        <v>#REF!</v>
      </c>
      <c r="C166" s="129" t="e">
        <f>IF('Indicator Date hidden'!D167="x","x",C$2-'Indicator Date hidden'!D167)</f>
        <v>#REF!</v>
      </c>
      <c r="D166" s="129" t="e">
        <f>IF('Indicator Date hidden'!E167="x","x",D$2-'Indicator Date hidden'!E167)</f>
        <v>#REF!</v>
      </c>
      <c r="E166" s="129" t="e">
        <f>IF('Indicator Date hidden'!F167="x","x",E$2-'Indicator Date hidden'!F167)</f>
        <v>#REF!</v>
      </c>
      <c r="F166" s="129" t="e">
        <f>IF('Indicator Date hidden'!G167="x","x",F$2-'Indicator Date hidden'!G167)</f>
        <v>#REF!</v>
      </c>
      <c r="G166" s="129" t="e">
        <f>IF('Indicator Date hidden'!H167="x","x",G$2-'Indicator Date hidden'!H167)</f>
        <v>#REF!</v>
      </c>
      <c r="H166" s="129" t="e">
        <f>IF('Indicator Date hidden'!I167="x","x",H$2-'Indicator Date hidden'!I167)</f>
        <v>#REF!</v>
      </c>
      <c r="I166" s="129" t="e">
        <f>IF('Indicator Date hidden'!J167="x","x",I$2-'Indicator Date hidden'!J167)</f>
        <v>#REF!</v>
      </c>
      <c r="J166" s="129" t="e">
        <f>IF('Indicator Date hidden'!K167="x","x",J$2-'Indicator Date hidden'!K167)</f>
        <v>#REF!</v>
      </c>
      <c r="K166" s="129" t="e">
        <f>IF('Indicator Date hidden'!L167="x","x",K$2-'Indicator Date hidden'!L167)</f>
        <v>#REF!</v>
      </c>
      <c r="L166" s="129" t="e">
        <f>IF('Indicator Date hidden'!M167="x","x",L$2-'Indicator Date hidden'!M167)</f>
        <v>#REF!</v>
      </c>
      <c r="M166" s="129" t="e">
        <f>IF('Indicator Date hidden'!N167="x","x",M$2-'Indicator Date hidden'!N167)</f>
        <v>#REF!</v>
      </c>
      <c r="N166" s="129" t="e">
        <f>IF('Indicator Date hidden'!O167="x","x",N$2-'Indicator Date hidden'!O167)</f>
        <v>#REF!</v>
      </c>
      <c r="O166" s="129" t="e">
        <f>IF('Indicator Date hidden'!P167="x","x",O$2-'Indicator Date hidden'!P167)</f>
        <v>#REF!</v>
      </c>
      <c r="P166" s="129" t="e">
        <f>IF('Indicator Date hidden'!Q167="x","x",P$2-'Indicator Date hidden'!Q167)</f>
        <v>#REF!</v>
      </c>
      <c r="Q166" s="129" t="e">
        <f>IF('Indicator Date hidden'!R167="x","x",Q$2-'Indicator Date hidden'!R167)</f>
        <v>#REF!</v>
      </c>
      <c r="R166" s="129" t="e">
        <f>IF('Indicator Date hidden'!S167="x","x",R$2-'Indicator Date hidden'!S167)</f>
        <v>#REF!</v>
      </c>
      <c r="S166" s="129" t="e">
        <f>IF('Indicator Date hidden'!T167="x","x",S$2-'Indicator Date hidden'!T167)</f>
        <v>#REF!</v>
      </c>
      <c r="T166" s="129" t="e">
        <f>IF('Indicator Date hidden'!U167="x","x",T$2-'Indicator Date hidden'!U167)</f>
        <v>#REF!</v>
      </c>
      <c r="U166" s="129" t="e">
        <f>IF('Indicator Date hidden'!V167="x","x",U$2-'Indicator Date hidden'!V167)</f>
        <v>#REF!</v>
      </c>
      <c r="V166" s="129" t="e">
        <f>IF('Indicator Date hidden'!W167="x","x",V$2-'Indicator Date hidden'!W167)</f>
        <v>#REF!</v>
      </c>
      <c r="W166" s="129" t="e">
        <f>IF('Indicator Date hidden'!X167="x","x",W$2-'Indicator Date hidden'!X167)</f>
        <v>#REF!</v>
      </c>
      <c r="X166" s="129" t="e">
        <f>IF('Indicator Date hidden'!Y167="x","x",X$2-'Indicator Date hidden'!Y167)</f>
        <v>#REF!</v>
      </c>
      <c r="Y166" s="129" t="e">
        <f>IF('Indicator Date hidden'!Z167="x","x",Y$2-'Indicator Date hidden'!Z167)</f>
        <v>#REF!</v>
      </c>
      <c r="Z166" s="129" t="e">
        <f>IF('Indicator Date hidden'!AA167="x","x",Z$2-'Indicator Date hidden'!AA167)</f>
        <v>#REF!</v>
      </c>
      <c r="AA166" s="129" t="e">
        <f>IF('Indicator Date hidden'!AB167="x","x",AA$2-'Indicator Date hidden'!AB167)</f>
        <v>#REF!</v>
      </c>
      <c r="AB166" s="129" t="e">
        <f>IF('Indicator Date hidden'!AC167="x","x",AB$2-'Indicator Date hidden'!AC167)</f>
        <v>#REF!</v>
      </c>
      <c r="AC166" s="129" t="e">
        <f>IF('Indicator Date hidden'!AD167="x","x",AC$2-'Indicator Date hidden'!AD167)</f>
        <v>#REF!</v>
      </c>
      <c r="AD166" s="129" t="e">
        <f>IF('Indicator Date hidden'!AE167="x","x",AD$2-'Indicator Date hidden'!AE167)</f>
        <v>#REF!</v>
      </c>
      <c r="AE166" s="129" t="e">
        <f>IF('Indicator Date hidden'!AF167="x","x",AE$2-'Indicator Date hidden'!AF167)</f>
        <v>#REF!</v>
      </c>
      <c r="AF166" s="129" t="e">
        <f>IF('Indicator Date hidden'!AG167="x","x",AF$2-'Indicator Date hidden'!AG167)</f>
        <v>#REF!</v>
      </c>
      <c r="AG166" s="129" t="e">
        <f>IF('Indicator Date hidden'!AH167="x","x",AG$2-'Indicator Date hidden'!AH167)</f>
        <v>#REF!</v>
      </c>
      <c r="AH166" s="129" t="e">
        <f>IF('Indicator Date hidden'!AI167="x","x",AH$2-'Indicator Date hidden'!AI167)</f>
        <v>#REF!</v>
      </c>
      <c r="AI166" s="129" t="e">
        <f>IF('Indicator Date hidden'!AJ167="x","x",AI$2-'Indicator Date hidden'!AJ167)</f>
        <v>#REF!</v>
      </c>
      <c r="AJ166" s="129" t="e">
        <f>IF('Indicator Date hidden'!AK167="x","x",AJ$2-'Indicator Date hidden'!AK167)</f>
        <v>#REF!</v>
      </c>
      <c r="AK166" s="129" t="e">
        <f>IF('Indicator Date hidden'!AL167="x","x",AK$2-'Indicator Date hidden'!AL167)</f>
        <v>#REF!</v>
      </c>
      <c r="AL166" s="129" t="e">
        <f>IF('Indicator Date hidden'!AM167="x","x",AL$2-'Indicator Date hidden'!AM167)</f>
        <v>#REF!</v>
      </c>
      <c r="AM166" s="129" t="e">
        <f>IF('Indicator Date hidden'!AN167="x","x",AM$2-'Indicator Date hidden'!AN167)</f>
        <v>#REF!</v>
      </c>
      <c r="AN166" s="129" t="e">
        <f>IF('Indicator Date hidden'!AO167="x","x",AN$2-'Indicator Date hidden'!AO167)</f>
        <v>#REF!</v>
      </c>
      <c r="AO166" s="129" t="e">
        <f>IF('Indicator Date hidden'!AP167="x","x",AO$2-'Indicator Date hidden'!AP167)</f>
        <v>#REF!</v>
      </c>
      <c r="AP166" s="129" t="e">
        <f>IF('Indicator Date hidden'!AQ167="x","x",AP$2-'Indicator Date hidden'!AQ167)</f>
        <v>#REF!</v>
      </c>
      <c r="AQ166" s="129" t="e">
        <f>IF('Indicator Date hidden'!AR167="x","x",AQ$2-'Indicator Date hidden'!AR167)</f>
        <v>#REF!</v>
      </c>
      <c r="AR166" s="129" t="e">
        <f>IF('Indicator Date hidden'!AS167="x","x",AR$2-'Indicator Date hidden'!AS167)</f>
        <v>#REF!</v>
      </c>
      <c r="AS166" s="129" t="e">
        <f>IF('Indicator Date hidden'!AT167="x","x",AS$2-'Indicator Date hidden'!AT167)</f>
        <v>#REF!</v>
      </c>
      <c r="AT166" s="129" t="e">
        <f>IF('Indicator Date hidden'!AU167="x","x",AT$2-'Indicator Date hidden'!AU167)</f>
        <v>#REF!</v>
      </c>
      <c r="AU166" s="129" t="e">
        <f>IF('Indicator Date hidden'!AV167="x","x",AU$2-'Indicator Date hidden'!AV167)</f>
        <v>#REF!</v>
      </c>
      <c r="AV166" s="129" t="e">
        <f>IF('Indicator Date hidden'!AW167="x","x",AV$2-'Indicator Date hidden'!AW167)</f>
        <v>#REF!</v>
      </c>
      <c r="AW166" s="129" t="e">
        <f>IF('Indicator Date hidden'!AX167="x","x",AW$2-'Indicator Date hidden'!AX167)</f>
        <v>#REF!</v>
      </c>
      <c r="AX166" s="129" t="e">
        <f>IF('Indicator Date hidden'!AY167="x","x",AX$2-'Indicator Date hidden'!AY167)</f>
        <v>#REF!</v>
      </c>
      <c r="AY166" s="129" t="e">
        <f>IF('Indicator Date hidden'!AZ167="x","x",AY$2-'Indicator Date hidden'!AZ167)</f>
        <v>#REF!</v>
      </c>
      <c r="AZ166" s="129" t="e">
        <f>IF('Indicator Date hidden'!BA167="x","x",AZ$2-'Indicator Date hidden'!BA167)</f>
        <v>#REF!</v>
      </c>
      <c r="BA166" s="129" t="e">
        <f>IF('Indicator Date hidden'!BB167="x","x",BA$2-'Indicator Date hidden'!BB167)</f>
        <v>#REF!</v>
      </c>
      <c r="BB166" s="129" t="e">
        <f>IF('Indicator Date hidden'!BC167="x","x",BB$2-'Indicator Date hidden'!BC167)</f>
        <v>#REF!</v>
      </c>
      <c r="BC166" s="129" t="e">
        <f>IF('Indicator Date hidden'!BD167="x","x",BC$2-'Indicator Date hidden'!BD167)</f>
        <v>#REF!</v>
      </c>
      <c r="BD166" s="129" t="e">
        <f>IF('Indicator Date hidden'!BE167="x","x",BD$2-'Indicator Date hidden'!BE167)</f>
        <v>#REF!</v>
      </c>
      <c r="BE166" s="129" t="e">
        <f>IF('Indicator Date hidden'!BF167="x","x",BE$2-'Indicator Date hidden'!BF167)</f>
        <v>#REF!</v>
      </c>
      <c r="BF166" s="129" t="e">
        <f>IF('Indicator Date hidden'!BG167="x","x",BF$2-'Indicator Date hidden'!BG167)</f>
        <v>#REF!</v>
      </c>
      <c r="BG166" s="129" t="e">
        <f>IF('Indicator Date hidden'!BH167="x","x",BG$2-'Indicator Date hidden'!BH167)</f>
        <v>#REF!</v>
      </c>
      <c r="BH166" s="129" t="e">
        <f>IF('Indicator Date hidden'!BI167="x","x",BH$2-'Indicator Date hidden'!BI167)</f>
        <v>#REF!</v>
      </c>
      <c r="BI166" s="129" t="e">
        <f>IF('Indicator Date hidden'!BJ167="x","x",BI$2-'Indicator Date hidden'!BJ167)</f>
        <v>#REF!</v>
      </c>
      <c r="BJ166" s="129" t="e">
        <f>IF('Indicator Date hidden'!BK167="x","x",BJ$2-'Indicator Date hidden'!BK167)</f>
        <v>#REF!</v>
      </c>
      <c r="BK166" s="129" t="e">
        <f>IF('Indicator Date hidden'!BL167="x","x",BK$2-'Indicator Date hidden'!BL167)</f>
        <v>#REF!</v>
      </c>
      <c r="BL166" s="129" t="e">
        <f>IF('Indicator Date hidden'!BM167="x","x",BL$2-'Indicator Date hidden'!BM167)</f>
        <v>#REF!</v>
      </c>
      <c r="BM166" s="129" t="e">
        <f>IF('Indicator Date hidden'!BN167="x","x",BM$2-'Indicator Date hidden'!BN167)</f>
        <v>#REF!</v>
      </c>
      <c r="BN166" s="129" t="e">
        <f>IF('Indicator Date hidden'!BO167="x","x",BN$2-'Indicator Date hidden'!BO167)</f>
        <v>#REF!</v>
      </c>
      <c r="BO166" s="129" t="e">
        <f>IF('Indicator Date hidden'!BP167="x","x",BO$2-'Indicator Date hidden'!BP167)</f>
        <v>#REF!</v>
      </c>
      <c r="BP166" s="129" t="e">
        <f>IF('Indicator Date hidden'!BQ167="x","x",BP$2-'Indicator Date hidden'!BQ167)</f>
        <v>#REF!</v>
      </c>
      <c r="BQ166" s="129" t="e">
        <f>IF('Indicator Date hidden'!BR167="x","x",BQ$2-'Indicator Date hidden'!BR167)</f>
        <v>#REF!</v>
      </c>
      <c r="BR166" s="129" t="e">
        <f>IF('Indicator Date hidden'!BS167="x","x",BR$2-'Indicator Date hidden'!BS167)</f>
        <v>#REF!</v>
      </c>
      <c r="BS166" s="129" t="e">
        <f>IF('Indicator Date hidden'!BT167="x","x",BS$2-'Indicator Date hidden'!BT167)</f>
        <v>#REF!</v>
      </c>
      <c r="BT166" s="129" t="e">
        <f>IF('Indicator Date hidden'!BU167="x","x",BT$2-'Indicator Date hidden'!BU167)</f>
        <v>#REF!</v>
      </c>
      <c r="BU166" s="129" t="e">
        <f>IF('Indicator Date hidden'!BV167="x","x",BU$2-'Indicator Date hidden'!BV167)</f>
        <v>#REF!</v>
      </c>
      <c r="BV166" s="129" t="e">
        <f>IF('Indicator Date hidden'!BW167="x","x",BV$2-'Indicator Date hidden'!BW167)</f>
        <v>#REF!</v>
      </c>
      <c r="BW166" s="129" t="e">
        <f>IF('Indicator Date hidden'!BX167="x","x",BW$2-'Indicator Date hidden'!BX167)</f>
        <v>#REF!</v>
      </c>
      <c r="BX166" s="129" t="e">
        <f>IF('Indicator Date hidden'!BY167="x","x",BX$2-'Indicator Date hidden'!BY167)</f>
        <v>#REF!</v>
      </c>
      <c r="BY166" s="5" t="e">
        <f t="shared" si="25"/>
        <v>#REF!</v>
      </c>
      <c r="BZ166" s="130" t="e">
        <f t="shared" si="26"/>
        <v>#REF!</v>
      </c>
      <c r="CA166" s="5">
        <f t="shared" si="27"/>
        <v>0</v>
      </c>
      <c r="CB166" s="130" t="e">
        <f t="shared" si="28"/>
        <v>#REF!</v>
      </c>
      <c r="CC166" s="133" t="e">
        <f t="shared" si="29"/>
        <v>#REF!</v>
      </c>
    </row>
    <row r="167" spans="1:81" x14ac:dyDescent="0.25">
      <c r="A167" t="s">
        <v>309</v>
      </c>
      <c r="B167" s="129" t="e">
        <f>IF('Indicator Date hidden'!C168="x","x",B$2-'Indicator Date hidden'!C168)</f>
        <v>#REF!</v>
      </c>
      <c r="C167" s="129" t="e">
        <f>IF('Indicator Date hidden'!D168="x","x",C$2-'Indicator Date hidden'!D168)</f>
        <v>#REF!</v>
      </c>
      <c r="D167" s="129" t="e">
        <f>IF('Indicator Date hidden'!E168="x","x",D$2-'Indicator Date hidden'!E168)</f>
        <v>#REF!</v>
      </c>
      <c r="E167" s="129" t="e">
        <f>IF('Indicator Date hidden'!F168="x","x",E$2-'Indicator Date hidden'!F168)</f>
        <v>#REF!</v>
      </c>
      <c r="F167" s="129" t="e">
        <f>IF('Indicator Date hidden'!G168="x","x",F$2-'Indicator Date hidden'!G168)</f>
        <v>#REF!</v>
      </c>
      <c r="G167" s="129" t="e">
        <f>IF('Indicator Date hidden'!H168="x","x",G$2-'Indicator Date hidden'!H168)</f>
        <v>#REF!</v>
      </c>
      <c r="H167" s="129" t="e">
        <f>IF('Indicator Date hidden'!I168="x","x",H$2-'Indicator Date hidden'!I168)</f>
        <v>#REF!</v>
      </c>
      <c r="I167" s="129" t="e">
        <f>IF('Indicator Date hidden'!J168="x","x",I$2-'Indicator Date hidden'!J168)</f>
        <v>#REF!</v>
      </c>
      <c r="J167" s="129" t="e">
        <f>IF('Indicator Date hidden'!K168="x","x",J$2-'Indicator Date hidden'!K168)</f>
        <v>#REF!</v>
      </c>
      <c r="K167" s="129" t="e">
        <f>IF('Indicator Date hidden'!L168="x","x",K$2-'Indicator Date hidden'!L168)</f>
        <v>#REF!</v>
      </c>
      <c r="L167" s="129" t="e">
        <f>IF('Indicator Date hidden'!M168="x","x",L$2-'Indicator Date hidden'!M168)</f>
        <v>#REF!</v>
      </c>
      <c r="M167" s="129" t="e">
        <f>IF('Indicator Date hidden'!N168="x","x",M$2-'Indicator Date hidden'!N168)</f>
        <v>#REF!</v>
      </c>
      <c r="N167" s="129" t="e">
        <f>IF('Indicator Date hidden'!O168="x","x",N$2-'Indicator Date hidden'!O168)</f>
        <v>#REF!</v>
      </c>
      <c r="O167" s="129" t="e">
        <f>IF('Indicator Date hidden'!P168="x","x",O$2-'Indicator Date hidden'!P168)</f>
        <v>#REF!</v>
      </c>
      <c r="P167" s="129" t="e">
        <f>IF('Indicator Date hidden'!Q168="x","x",P$2-'Indicator Date hidden'!Q168)</f>
        <v>#REF!</v>
      </c>
      <c r="Q167" s="129" t="e">
        <f>IF('Indicator Date hidden'!R168="x","x",Q$2-'Indicator Date hidden'!R168)</f>
        <v>#REF!</v>
      </c>
      <c r="R167" s="129" t="e">
        <f>IF('Indicator Date hidden'!S168="x","x",R$2-'Indicator Date hidden'!S168)</f>
        <v>#REF!</v>
      </c>
      <c r="S167" s="129" t="e">
        <f>IF('Indicator Date hidden'!T168="x","x",S$2-'Indicator Date hidden'!T168)</f>
        <v>#REF!</v>
      </c>
      <c r="T167" s="129" t="e">
        <f>IF('Indicator Date hidden'!U168="x","x",T$2-'Indicator Date hidden'!U168)</f>
        <v>#REF!</v>
      </c>
      <c r="U167" s="129" t="e">
        <f>IF('Indicator Date hidden'!V168="x","x",U$2-'Indicator Date hidden'!V168)</f>
        <v>#REF!</v>
      </c>
      <c r="V167" s="129" t="e">
        <f>IF('Indicator Date hidden'!W168="x","x",V$2-'Indicator Date hidden'!W168)</f>
        <v>#REF!</v>
      </c>
      <c r="W167" s="129" t="e">
        <f>IF('Indicator Date hidden'!X168="x","x",W$2-'Indicator Date hidden'!X168)</f>
        <v>#REF!</v>
      </c>
      <c r="X167" s="129" t="e">
        <f>IF('Indicator Date hidden'!Y168="x","x",X$2-'Indicator Date hidden'!Y168)</f>
        <v>#REF!</v>
      </c>
      <c r="Y167" s="129" t="e">
        <f>IF('Indicator Date hidden'!Z168="x","x",Y$2-'Indicator Date hidden'!Z168)</f>
        <v>#REF!</v>
      </c>
      <c r="Z167" s="129" t="e">
        <f>IF('Indicator Date hidden'!AA168="x","x",Z$2-'Indicator Date hidden'!AA168)</f>
        <v>#REF!</v>
      </c>
      <c r="AA167" s="129" t="e">
        <f>IF('Indicator Date hidden'!AB168="x","x",AA$2-'Indicator Date hidden'!AB168)</f>
        <v>#REF!</v>
      </c>
      <c r="AB167" s="129" t="e">
        <f>IF('Indicator Date hidden'!AC168="x","x",AB$2-'Indicator Date hidden'!AC168)</f>
        <v>#REF!</v>
      </c>
      <c r="AC167" s="129" t="e">
        <f>IF('Indicator Date hidden'!AD168="x","x",AC$2-'Indicator Date hidden'!AD168)</f>
        <v>#REF!</v>
      </c>
      <c r="AD167" s="129" t="e">
        <f>IF('Indicator Date hidden'!AE168="x","x",AD$2-'Indicator Date hidden'!AE168)</f>
        <v>#REF!</v>
      </c>
      <c r="AE167" s="129" t="e">
        <f>IF('Indicator Date hidden'!AF168="x","x",AE$2-'Indicator Date hidden'!AF168)</f>
        <v>#REF!</v>
      </c>
      <c r="AF167" s="129" t="e">
        <f>IF('Indicator Date hidden'!AG168="x","x",AF$2-'Indicator Date hidden'!AG168)</f>
        <v>#REF!</v>
      </c>
      <c r="AG167" s="129" t="e">
        <f>IF('Indicator Date hidden'!AH168="x","x",AG$2-'Indicator Date hidden'!AH168)</f>
        <v>#REF!</v>
      </c>
      <c r="AH167" s="129" t="e">
        <f>IF('Indicator Date hidden'!AI168="x","x",AH$2-'Indicator Date hidden'!AI168)</f>
        <v>#REF!</v>
      </c>
      <c r="AI167" s="129" t="e">
        <f>IF('Indicator Date hidden'!AJ168="x","x",AI$2-'Indicator Date hidden'!AJ168)</f>
        <v>#REF!</v>
      </c>
      <c r="AJ167" s="129" t="e">
        <f>IF('Indicator Date hidden'!AK168="x","x",AJ$2-'Indicator Date hidden'!AK168)</f>
        <v>#REF!</v>
      </c>
      <c r="AK167" s="129" t="e">
        <f>IF('Indicator Date hidden'!AL168="x","x",AK$2-'Indicator Date hidden'!AL168)</f>
        <v>#REF!</v>
      </c>
      <c r="AL167" s="129" t="e">
        <f>IF('Indicator Date hidden'!AM168="x","x",AL$2-'Indicator Date hidden'!AM168)</f>
        <v>#REF!</v>
      </c>
      <c r="AM167" s="129" t="e">
        <f>IF('Indicator Date hidden'!AN168="x","x",AM$2-'Indicator Date hidden'!AN168)</f>
        <v>#REF!</v>
      </c>
      <c r="AN167" s="129" t="e">
        <f>IF('Indicator Date hidden'!AO168="x","x",AN$2-'Indicator Date hidden'!AO168)</f>
        <v>#REF!</v>
      </c>
      <c r="AO167" s="129" t="e">
        <f>IF('Indicator Date hidden'!AP168="x","x",AO$2-'Indicator Date hidden'!AP168)</f>
        <v>#REF!</v>
      </c>
      <c r="AP167" s="129" t="e">
        <f>IF('Indicator Date hidden'!AQ168="x","x",AP$2-'Indicator Date hidden'!AQ168)</f>
        <v>#REF!</v>
      </c>
      <c r="AQ167" s="129" t="e">
        <f>IF('Indicator Date hidden'!AR168="x","x",AQ$2-'Indicator Date hidden'!AR168)</f>
        <v>#REF!</v>
      </c>
      <c r="AR167" s="129" t="e">
        <f>IF('Indicator Date hidden'!AS168="x","x",AR$2-'Indicator Date hidden'!AS168)</f>
        <v>#REF!</v>
      </c>
      <c r="AS167" s="129" t="e">
        <f>IF('Indicator Date hidden'!AT168="x","x",AS$2-'Indicator Date hidden'!AT168)</f>
        <v>#REF!</v>
      </c>
      <c r="AT167" s="129" t="e">
        <f>IF('Indicator Date hidden'!AU168="x","x",AT$2-'Indicator Date hidden'!AU168)</f>
        <v>#REF!</v>
      </c>
      <c r="AU167" s="129" t="e">
        <f>IF('Indicator Date hidden'!AV168="x","x",AU$2-'Indicator Date hidden'!AV168)</f>
        <v>#REF!</v>
      </c>
      <c r="AV167" s="129" t="e">
        <f>IF('Indicator Date hidden'!AW168="x","x",AV$2-'Indicator Date hidden'!AW168)</f>
        <v>#REF!</v>
      </c>
      <c r="AW167" s="129" t="e">
        <f>IF('Indicator Date hidden'!AX168="x","x",AW$2-'Indicator Date hidden'!AX168)</f>
        <v>#REF!</v>
      </c>
      <c r="AX167" s="129" t="e">
        <f>IF('Indicator Date hidden'!AY168="x","x",AX$2-'Indicator Date hidden'!AY168)</f>
        <v>#REF!</v>
      </c>
      <c r="AY167" s="129" t="e">
        <f>IF('Indicator Date hidden'!AZ168="x","x",AY$2-'Indicator Date hidden'!AZ168)</f>
        <v>#REF!</v>
      </c>
      <c r="AZ167" s="129" t="e">
        <f>IF('Indicator Date hidden'!BA168="x","x",AZ$2-'Indicator Date hidden'!BA168)</f>
        <v>#REF!</v>
      </c>
      <c r="BA167" s="129" t="e">
        <f>IF('Indicator Date hidden'!BB168="x","x",BA$2-'Indicator Date hidden'!BB168)</f>
        <v>#REF!</v>
      </c>
      <c r="BB167" s="129" t="e">
        <f>IF('Indicator Date hidden'!BC168="x","x",BB$2-'Indicator Date hidden'!BC168)</f>
        <v>#REF!</v>
      </c>
      <c r="BC167" s="129" t="e">
        <f>IF('Indicator Date hidden'!BD168="x","x",BC$2-'Indicator Date hidden'!BD168)</f>
        <v>#REF!</v>
      </c>
      <c r="BD167" s="129" t="e">
        <f>IF('Indicator Date hidden'!BE168="x","x",BD$2-'Indicator Date hidden'!BE168)</f>
        <v>#REF!</v>
      </c>
      <c r="BE167" s="129" t="e">
        <f>IF('Indicator Date hidden'!BF168="x","x",BE$2-'Indicator Date hidden'!BF168)</f>
        <v>#REF!</v>
      </c>
      <c r="BF167" s="129" t="e">
        <f>IF('Indicator Date hidden'!BG168="x","x",BF$2-'Indicator Date hidden'!BG168)</f>
        <v>#REF!</v>
      </c>
      <c r="BG167" s="129" t="e">
        <f>IF('Indicator Date hidden'!BH168="x","x",BG$2-'Indicator Date hidden'!BH168)</f>
        <v>#REF!</v>
      </c>
      <c r="BH167" s="129" t="e">
        <f>IF('Indicator Date hidden'!BI168="x","x",BH$2-'Indicator Date hidden'!BI168)</f>
        <v>#REF!</v>
      </c>
      <c r="BI167" s="129" t="e">
        <f>IF('Indicator Date hidden'!BJ168="x","x",BI$2-'Indicator Date hidden'!BJ168)</f>
        <v>#REF!</v>
      </c>
      <c r="BJ167" s="129" t="e">
        <f>IF('Indicator Date hidden'!BK168="x","x",BJ$2-'Indicator Date hidden'!BK168)</f>
        <v>#REF!</v>
      </c>
      <c r="BK167" s="129" t="e">
        <f>IF('Indicator Date hidden'!BL168="x","x",BK$2-'Indicator Date hidden'!BL168)</f>
        <v>#REF!</v>
      </c>
      <c r="BL167" s="129" t="e">
        <f>IF('Indicator Date hidden'!BM168="x","x",BL$2-'Indicator Date hidden'!BM168)</f>
        <v>#REF!</v>
      </c>
      <c r="BM167" s="129" t="e">
        <f>IF('Indicator Date hidden'!BN168="x","x",BM$2-'Indicator Date hidden'!BN168)</f>
        <v>#REF!</v>
      </c>
      <c r="BN167" s="129" t="e">
        <f>IF('Indicator Date hidden'!BO168="x","x",BN$2-'Indicator Date hidden'!BO168)</f>
        <v>#REF!</v>
      </c>
      <c r="BO167" s="129" t="e">
        <f>IF('Indicator Date hidden'!BP168="x","x",BO$2-'Indicator Date hidden'!BP168)</f>
        <v>#REF!</v>
      </c>
      <c r="BP167" s="129" t="e">
        <f>IF('Indicator Date hidden'!BQ168="x","x",BP$2-'Indicator Date hidden'!BQ168)</f>
        <v>#REF!</v>
      </c>
      <c r="BQ167" s="129" t="e">
        <f>IF('Indicator Date hidden'!BR168="x","x",BQ$2-'Indicator Date hidden'!BR168)</f>
        <v>#REF!</v>
      </c>
      <c r="BR167" s="129" t="e">
        <f>IF('Indicator Date hidden'!BS168="x","x",BR$2-'Indicator Date hidden'!BS168)</f>
        <v>#REF!</v>
      </c>
      <c r="BS167" s="129" t="e">
        <f>IF('Indicator Date hidden'!BT168="x","x",BS$2-'Indicator Date hidden'!BT168)</f>
        <v>#REF!</v>
      </c>
      <c r="BT167" s="129" t="e">
        <f>IF('Indicator Date hidden'!BU168="x","x",BT$2-'Indicator Date hidden'!BU168)</f>
        <v>#REF!</v>
      </c>
      <c r="BU167" s="129" t="e">
        <f>IF('Indicator Date hidden'!BV168="x","x",BU$2-'Indicator Date hidden'!BV168)</f>
        <v>#REF!</v>
      </c>
      <c r="BV167" s="129" t="e">
        <f>IF('Indicator Date hidden'!BW168="x","x",BV$2-'Indicator Date hidden'!BW168)</f>
        <v>#REF!</v>
      </c>
      <c r="BW167" s="129" t="e">
        <f>IF('Indicator Date hidden'!BX168="x","x",BW$2-'Indicator Date hidden'!BX168)</f>
        <v>#REF!</v>
      </c>
      <c r="BX167" s="129" t="e">
        <f>IF('Indicator Date hidden'!BY168="x","x",BX$2-'Indicator Date hidden'!BY168)</f>
        <v>#REF!</v>
      </c>
      <c r="BY167" s="5" t="e">
        <f t="shared" si="25"/>
        <v>#REF!</v>
      </c>
      <c r="BZ167" s="130" t="e">
        <f t="shared" si="26"/>
        <v>#REF!</v>
      </c>
      <c r="CA167" s="5">
        <f t="shared" si="27"/>
        <v>0</v>
      </c>
      <c r="CB167" s="130" t="e">
        <f t="shared" si="28"/>
        <v>#REF!</v>
      </c>
      <c r="CC167" s="133" t="e">
        <f t="shared" si="29"/>
        <v>#REF!</v>
      </c>
    </row>
    <row r="168" spans="1:81" x14ac:dyDescent="0.25">
      <c r="A168" t="s">
        <v>311</v>
      </c>
      <c r="B168" s="129" t="e">
        <f>IF('Indicator Date hidden'!C169="x","x",B$2-'Indicator Date hidden'!C169)</f>
        <v>#REF!</v>
      </c>
      <c r="C168" s="129" t="e">
        <f>IF('Indicator Date hidden'!D169="x","x",C$2-'Indicator Date hidden'!D169)</f>
        <v>#REF!</v>
      </c>
      <c r="D168" s="129" t="e">
        <f>IF('Indicator Date hidden'!E169="x","x",D$2-'Indicator Date hidden'!E169)</f>
        <v>#REF!</v>
      </c>
      <c r="E168" s="129" t="e">
        <f>IF('Indicator Date hidden'!F169="x","x",E$2-'Indicator Date hidden'!F169)</f>
        <v>#REF!</v>
      </c>
      <c r="F168" s="129" t="e">
        <f>IF('Indicator Date hidden'!G169="x","x",F$2-'Indicator Date hidden'!G169)</f>
        <v>#REF!</v>
      </c>
      <c r="G168" s="129" t="e">
        <f>IF('Indicator Date hidden'!H169="x","x",G$2-'Indicator Date hidden'!H169)</f>
        <v>#REF!</v>
      </c>
      <c r="H168" s="129" t="e">
        <f>IF('Indicator Date hidden'!I169="x","x",H$2-'Indicator Date hidden'!I169)</f>
        <v>#REF!</v>
      </c>
      <c r="I168" s="129" t="e">
        <f>IF('Indicator Date hidden'!J169="x","x",I$2-'Indicator Date hidden'!J169)</f>
        <v>#REF!</v>
      </c>
      <c r="J168" s="129" t="e">
        <f>IF('Indicator Date hidden'!K169="x","x",J$2-'Indicator Date hidden'!K169)</f>
        <v>#REF!</v>
      </c>
      <c r="K168" s="129" t="e">
        <f>IF('Indicator Date hidden'!L169="x","x",K$2-'Indicator Date hidden'!L169)</f>
        <v>#REF!</v>
      </c>
      <c r="L168" s="129" t="e">
        <f>IF('Indicator Date hidden'!M169="x","x",L$2-'Indicator Date hidden'!M169)</f>
        <v>#REF!</v>
      </c>
      <c r="M168" s="129" t="e">
        <f>IF('Indicator Date hidden'!N169="x","x",M$2-'Indicator Date hidden'!N169)</f>
        <v>#REF!</v>
      </c>
      <c r="N168" s="129" t="e">
        <f>IF('Indicator Date hidden'!O169="x","x",N$2-'Indicator Date hidden'!O169)</f>
        <v>#REF!</v>
      </c>
      <c r="O168" s="129" t="e">
        <f>IF('Indicator Date hidden'!P169="x","x",O$2-'Indicator Date hidden'!P169)</f>
        <v>#REF!</v>
      </c>
      <c r="P168" s="129" t="e">
        <f>IF('Indicator Date hidden'!Q169="x","x",P$2-'Indicator Date hidden'!Q169)</f>
        <v>#REF!</v>
      </c>
      <c r="Q168" s="129" t="e">
        <f>IF('Indicator Date hidden'!R169="x","x",Q$2-'Indicator Date hidden'!R169)</f>
        <v>#REF!</v>
      </c>
      <c r="R168" s="129" t="e">
        <f>IF('Indicator Date hidden'!S169="x","x",R$2-'Indicator Date hidden'!S169)</f>
        <v>#REF!</v>
      </c>
      <c r="S168" s="129" t="e">
        <f>IF('Indicator Date hidden'!T169="x","x",S$2-'Indicator Date hidden'!T169)</f>
        <v>#REF!</v>
      </c>
      <c r="T168" s="129" t="e">
        <f>IF('Indicator Date hidden'!U169="x","x",T$2-'Indicator Date hidden'!U169)</f>
        <v>#REF!</v>
      </c>
      <c r="U168" s="129" t="e">
        <f>IF('Indicator Date hidden'!V169="x","x",U$2-'Indicator Date hidden'!V169)</f>
        <v>#REF!</v>
      </c>
      <c r="V168" s="129" t="e">
        <f>IF('Indicator Date hidden'!W169="x","x",V$2-'Indicator Date hidden'!W169)</f>
        <v>#REF!</v>
      </c>
      <c r="W168" s="129" t="e">
        <f>IF('Indicator Date hidden'!X169="x","x",W$2-'Indicator Date hidden'!X169)</f>
        <v>#REF!</v>
      </c>
      <c r="X168" s="129" t="e">
        <f>IF('Indicator Date hidden'!Y169="x","x",X$2-'Indicator Date hidden'!Y169)</f>
        <v>#REF!</v>
      </c>
      <c r="Y168" s="129" t="e">
        <f>IF('Indicator Date hidden'!Z169="x","x",Y$2-'Indicator Date hidden'!Z169)</f>
        <v>#REF!</v>
      </c>
      <c r="Z168" s="129" t="e">
        <f>IF('Indicator Date hidden'!AA169="x","x",Z$2-'Indicator Date hidden'!AA169)</f>
        <v>#REF!</v>
      </c>
      <c r="AA168" s="129" t="e">
        <f>IF('Indicator Date hidden'!AB169="x","x",AA$2-'Indicator Date hidden'!AB169)</f>
        <v>#REF!</v>
      </c>
      <c r="AB168" s="129" t="e">
        <f>IF('Indicator Date hidden'!AC169="x","x",AB$2-'Indicator Date hidden'!AC169)</f>
        <v>#REF!</v>
      </c>
      <c r="AC168" s="129" t="e">
        <f>IF('Indicator Date hidden'!AD169="x","x",AC$2-'Indicator Date hidden'!AD169)</f>
        <v>#REF!</v>
      </c>
      <c r="AD168" s="129" t="e">
        <f>IF('Indicator Date hidden'!AE169="x","x",AD$2-'Indicator Date hidden'!AE169)</f>
        <v>#REF!</v>
      </c>
      <c r="AE168" s="129" t="e">
        <f>IF('Indicator Date hidden'!AF169="x","x",AE$2-'Indicator Date hidden'!AF169)</f>
        <v>#REF!</v>
      </c>
      <c r="AF168" s="129" t="e">
        <f>IF('Indicator Date hidden'!AG169="x","x",AF$2-'Indicator Date hidden'!AG169)</f>
        <v>#REF!</v>
      </c>
      <c r="AG168" s="129" t="e">
        <f>IF('Indicator Date hidden'!AH169="x","x",AG$2-'Indicator Date hidden'!AH169)</f>
        <v>#REF!</v>
      </c>
      <c r="AH168" s="129" t="e">
        <f>IF('Indicator Date hidden'!AI169="x","x",AH$2-'Indicator Date hidden'!AI169)</f>
        <v>#REF!</v>
      </c>
      <c r="AI168" s="129" t="e">
        <f>IF('Indicator Date hidden'!AJ169="x","x",AI$2-'Indicator Date hidden'!AJ169)</f>
        <v>#REF!</v>
      </c>
      <c r="AJ168" s="129" t="e">
        <f>IF('Indicator Date hidden'!AK169="x","x",AJ$2-'Indicator Date hidden'!AK169)</f>
        <v>#REF!</v>
      </c>
      <c r="AK168" s="129" t="e">
        <f>IF('Indicator Date hidden'!AL169="x","x",AK$2-'Indicator Date hidden'!AL169)</f>
        <v>#REF!</v>
      </c>
      <c r="AL168" s="129" t="e">
        <f>IF('Indicator Date hidden'!AM169="x","x",AL$2-'Indicator Date hidden'!AM169)</f>
        <v>#REF!</v>
      </c>
      <c r="AM168" s="129" t="e">
        <f>IF('Indicator Date hidden'!AN169="x","x",AM$2-'Indicator Date hidden'!AN169)</f>
        <v>#REF!</v>
      </c>
      <c r="AN168" s="129" t="e">
        <f>IF('Indicator Date hidden'!AO169="x","x",AN$2-'Indicator Date hidden'!AO169)</f>
        <v>#REF!</v>
      </c>
      <c r="AO168" s="129" t="e">
        <f>IF('Indicator Date hidden'!AP169="x","x",AO$2-'Indicator Date hidden'!AP169)</f>
        <v>#REF!</v>
      </c>
      <c r="AP168" s="129" t="e">
        <f>IF('Indicator Date hidden'!AQ169="x","x",AP$2-'Indicator Date hidden'!AQ169)</f>
        <v>#REF!</v>
      </c>
      <c r="AQ168" s="129" t="e">
        <f>IF('Indicator Date hidden'!AR169="x","x",AQ$2-'Indicator Date hidden'!AR169)</f>
        <v>#REF!</v>
      </c>
      <c r="AR168" s="129" t="e">
        <f>IF('Indicator Date hidden'!AS169="x","x",AR$2-'Indicator Date hidden'!AS169)</f>
        <v>#REF!</v>
      </c>
      <c r="AS168" s="129" t="e">
        <f>IF('Indicator Date hidden'!AT169="x","x",AS$2-'Indicator Date hidden'!AT169)</f>
        <v>#REF!</v>
      </c>
      <c r="AT168" s="129" t="e">
        <f>IF('Indicator Date hidden'!AU169="x","x",AT$2-'Indicator Date hidden'!AU169)</f>
        <v>#REF!</v>
      </c>
      <c r="AU168" s="129" t="e">
        <f>IF('Indicator Date hidden'!AV169="x","x",AU$2-'Indicator Date hidden'!AV169)</f>
        <v>#REF!</v>
      </c>
      <c r="AV168" s="129" t="e">
        <f>IF('Indicator Date hidden'!AW169="x","x",AV$2-'Indicator Date hidden'!AW169)</f>
        <v>#REF!</v>
      </c>
      <c r="AW168" s="129" t="e">
        <f>IF('Indicator Date hidden'!AX169="x","x",AW$2-'Indicator Date hidden'!AX169)</f>
        <v>#REF!</v>
      </c>
      <c r="AX168" s="129" t="e">
        <f>IF('Indicator Date hidden'!AY169="x","x",AX$2-'Indicator Date hidden'!AY169)</f>
        <v>#REF!</v>
      </c>
      <c r="AY168" s="129" t="e">
        <f>IF('Indicator Date hidden'!AZ169="x","x",AY$2-'Indicator Date hidden'!AZ169)</f>
        <v>#REF!</v>
      </c>
      <c r="AZ168" s="129" t="e">
        <f>IF('Indicator Date hidden'!BA169="x","x",AZ$2-'Indicator Date hidden'!BA169)</f>
        <v>#REF!</v>
      </c>
      <c r="BA168" s="129" t="e">
        <f>IF('Indicator Date hidden'!BB169="x","x",BA$2-'Indicator Date hidden'!BB169)</f>
        <v>#REF!</v>
      </c>
      <c r="BB168" s="129" t="e">
        <f>IF('Indicator Date hidden'!BC169="x","x",BB$2-'Indicator Date hidden'!BC169)</f>
        <v>#REF!</v>
      </c>
      <c r="BC168" s="129" t="e">
        <f>IF('Indicator Date hidden'!BD169="x","x",BC$2-'Indicator Date hidden'!BD169)</f>
        <v>#REF!</v>
      </c>
      <c r="BD168" s="129" t="e">
        <f>IF('Indicator Date hidden'!BE169="x","x",BD$2-'Indicator Date hidden'!BE169)</f>
        <v>#REF!</v>
      </c>
      <c r="BE168" s="129" t="e">
        <f>IF('Indicator Date hidden'!BF169="x","x",BE$2-'Indicator Date hidden'!BF169)</f>
        <v>#REF!</v>
      </c>
      <c r="BF168" s="129" t="e">
        <f>IF('Indicator Date hidden'!BG169="x","x",BF$2-'Indicator Date hidden'!BG169)</f>
        <v>#REF!</v>
      </c>
      <c r="BG168" s="129" t="e">
        <f>IF('Indicator Date hidden'!BH169="x","x",BG$2-'Indicator Date hidden'!BH169)</f>
        <v>#REF!</v>
      </c>
      <c r="BH168" s="129" t="e">
        <f>IF('Indicator Date hidden'!BI169="x","x",BH$2-'Indicator Date hidden'!BI169)</f>
        <v>#REF!</v>
      </c>
      <c r="BI168" s="129" t="e">
        <f>IF('Indicator Date hidden'!BJ169="x","x",BI$2-'Indicator Date hidden'!BJ169)</f>
        <v>#REF!</v>
      </c>
      <c r="BJ168" s="129" t="e">
        <f>IF('Indicator Date hidden'!BK169="x","x",BJ$2-'Indicator Date hidden'!BK169)</f>
        <v>#REF!</v>
      </c>
      <c r="BK168" s="129" t="e">
        <f>IF('Indicator Date hidden'!BL169="x","x",BK$2-'Indicator Date hidden'!BL169)</f>
        <v>#REF!</v>
      </c>
      <c r="BL168" s="129" t="e">
        <f>IF('Indicator Date hidden'!BM169="x","x",BL$2-'Indicator Date hidden'!BM169)</f>
        <v>#REF!</v>
      </c>
      <c r="BM168" s="129" t="e">
        <f>IF('Indicator Date hidden'!BN169="x","x",BM$2-'Indicator Date hidden'!BN169)</f>
        <v>#REF!</v>
      </c>
      <c r="BN168" s="129" t="e">
        <f>IF('Indicator Date hidden'!BO169="x","x",BN$2-'Indicator Date hidden'!BO169)</f>
        <v>#REF!</v>
      </c>
      <c r="BO168" s="129" t="e">
        <f>IF('Indicator Date hidden'!BP169="x","x",BO$2-'Indicator Date hidden'!BP169)</f>
        <v>#REF!</v>
      </c>
      <c r="BP168" s="129" t="e">
        <f>IF('Indicator Date hidden'!BQ169="x","x",BP$2-'Indicator Date hidden'!BQ169)</f>
        <v>#REF!</v>
      </c>
      <c r="BQ168" s="129" t="e">
        <f>IF('Indicator Date hidden'!BR169="x","x",BQ$2-'Indicator Date hidden'!BR169)</f>
        <v>#REF!</v>
      </c>
      <c r="BR168" s="129" t="e">
        <f>IF('Indicator Date hidden'!BS169="x","x",BR$2-'Indicator Date hidden'!BS169)</f>
        <v>#REF!</v>
      </c>
      <c r="BS168" s="129" t="e">
        <f>IF('Indicator Date hidden'!BT169="x","x",BS$2-'Indicator Date hidden'!BT169)</f>
        <v>#REF!</v>
      </c>
      <c r="BT168" s="129" t="e">
        <f>IF('Indicator Date hidden'!BU169="x","x",BT$2-'Indicator Date hidden'!BU169)</f>
        <v>#REF!</v>
      </c>
      <c r="BU168" s="129" t="e">
        <f>IF('Indicator Date hidden'!BV169="x","x",BU$2-'Indicator Date hidden'!BV169)</f>
        <v>#REF!</v>
      </c>
      <c r="BV168" s="129" t="e">
        <f>IF('Indicator Date hidden'!BW169="x","x",BV$2-'Indicator Date hidden'!BW169)</f>
        <v>#REF!</v>
      </c>
      <c r="BW168" s="129" t="e">
        <f>IF('Indicator Date hidden'!BX169="x","x",BW$2-'Indicator Date hidden'!BX169)</f>
        <v>#REF!</v>
      </c>
      <c r="BX168" s="129" t="e">
        <f>IF('Indicator Date hidden'!BY169="x","x",BX$2-'Indicator Date hidden'!BY169)</f>
        <v>#REF!</v>
      </c>
      <c r="BY168" s="5" t="e">
        <f t="shared" si="25"/>
        <v>#REF!</v>
      </c>
      <c r="BZ168" s="130" t="e">
        <f t="shared" si="26"/>
        <v>#REF!</v>
      </c>
      <c r="CA168" s="5">
        <f t="shared" si="27"/>
        <v>0</v>
      </c>
      <c r="CB168" s="130" t="e">
        <f t="shared" si="28"/>
        <v>#REF!</v>
      </c>
      <c r="CC168" s="133" t="e">
        <f t="shared" si="29"/>
        <v>#REF!</v>
      </c>
    </row>
    <row r="169" spans="1:81" x14ac:dyDescent="0.25">
      <c r="A169" t="s">
        <v>313</v>
      </c>
      <c r="B169" s="129" t="e">
        <f>IF('Indicator Date hidden'!C170="x","x",B$2-'Indicator Date hidden'!C170)</f>
        <v>#REF!</v>
      </c>
      <c r="C169" s="129" t="e">
        <f>IF('Indicator Date hidden'!D170="x","x",C$2-'Indicator Date hidden'!D170)</f>
        <v>#REF!</v>
      </c>
      <c r="D169" s="129" t="e">
        <f>IF('Indicator Date hidden'!E170="x","x",D$2-'Indicator Date hidden'!E170)</f>
        <v>#REF!</v>
      </c>
      <c r="E169" s="129" t="e">
        <f>IF('Indicator Date hidden'!F170="x","x",E$2-'Indicator Date hidden'!F170)</f>
        <v>#REF!</v>
      </c>
      <c r="F169" s="129" t="e">
        <f>IF('Indicator Date hidden'!G170="x","x",F$2-'Indicator Date hidden'!G170)</f>
        <v>#REF!</v>
      </c>
      <c r="G169" s="129" t="e">
        <f>IF('Indicator Date hidden'!H170="x","x",G$2-'Indicator Date hidden'!H170)</f>
        <v>#REF!</v>
      </c>
      <c r="H169" s="129" t="e">
        <f>IF('Indicator Date hidden'!I170="x","x",H$2-'Indicator Date hidden'!I170)</f>
        <v>#REF!</v>
      </c>
      <c r="I169" s="129" t="e">
        <f>IF('Indicator Date hidden'!J170="x","x",I$2-'Indicator Date hidden'!J170)</f>
        <v>#REF!</v>
      </c>
      <c r="J169" s="129" t="e">
        <f>IF('Indicator Date hidden'!K170="x","x",J$2-'Indicator Date hidden'!K170)</f>
        <v>#REF!</v>
      </c>
      <c r="K169" s="129" t="e">
        <f>IF('Indicator Date hidden'!L170="x","x",K$2-'Indicator Date hidden'!L170)</f>
        <v>#REF!</v>
      </c>
      <c r="L169" s="129" t="e">
        <f>IF('Indicator Date hidden'!M170="x","x",L$2-'Indicator Date hidden'!M170)</f>
        <v>#REF!</v>
      </c>
      <c r="M169" s="129" t="e">
        <f>IF('Indicator Date hidden'!N170="x","x",M$2-'Indicator Date hidden'!N170)</f>
        <v>#REF!</v>
      </c>
      <c r="N169" s="129" t="e">
        <f>IF('Indicator Date hidden'!O170="x","x",N$2-'Indicator Date hidden'!O170)</f>
        <v>#REF!</v>
      </c>
      <c r="O169" s="129" t="e">
        <f>IF('Indicator Date hidden'!P170="x","x",O$2-'Indicator Date hidden'!P170)</f>
        <v>#REF!</v>
      </c>
      <c r="P169" s="129" t="e">
        <f>IF('Indicator Date hidden'!Q170="x","x",P$2-'Indicator Date hidden'!Q170)</f>
        <v>#REF!</v>
      </c>
      <c r="Q169" s="129" t="e">
        <f>IF('Indicator Date hidden'!R170="x","x",Q$2-'Indicator Date hidden'!R170)</f>
        <v>#REF!</v>
      </c>
      <c r="R169" s="129" t="e">
        <f>IF('Indicator Date hidden'!S170="x","x",R$2-'Indicator Date hidden'!S170)</f>
        <v>#REF!</v>
      </c>
      <c r="S169" s="129" t="e">
        <f>IF('Indicator Date hidden'!T170="x","x",S$2-'Indicator Date hidden'!T170)</f>
        <v>#REF!</v>
      </c>
      <c r="T169" s="129" t="e">
        <f>IF('Indicator Date hidden'!U170="x","x",T$2-'Indicator Date hidden'!U170)</f>
        <v>#REF!</v>
      </c>
      <c r="U169" s="129" t="e">
        <f>IF('Indicator Date hidden'!V170="x","x",U$2-'Indicator Date hidden'!V170)</f>
        <v>#REF!</v>
      </c>
      <c r="V169" s="129" t="e">
        <f>IF('Indicator Date hidden'!W170="x","x",V$2-'Indicator Date hidden'!W170)</f>
        <v>#REF!</v>
      </c>
      <c r="W169" s="129" t="e">
        <f>IF('Indicator Date hidden'!X170="x","x",W$2-'Indicator Date hidden'!X170)</f>
        <v>#REF!</v>
      </c>
      <c r="X169" s="129" t="e">
        <f>IF('Indicator Date hidden'!Y170="x","x",X$2-'Indicator Date hidden'!Y170)</f>
        <v>#REF!</v>
      </c>
      <c r="Y169" s="129" t="e">
        <f>IF('Indicator Date hidden'!Z170="x","x",Y$2-'Indicator Date hidden'!Z170)</f>
        <v>#REF!</v>
      </c>
      <c r="Z169" s="129" t="e">
        <f>IF('Indicator Date hidden'!AA170="x","x",Z$2-'Indicator Date hidden'!AA170)</f>
        <v>#REF!</v>
      </c>
      <c r="AA169" s="129" t="e">
        <f>IF('Indicator Date hidden'!AB170="x","x",AA$2-'Indicator Date hidden'!AB170)</f>
        <v>#REF!</v>
      </c>
      <c r="AB169" s="129" t="e">
        <f>IF('Indicator Date hidden'!AC170="x","x",AB$2-'Indicator Date hidden'!AC170)</f>
        <v>#REF!</v>
      </c>
      <c r="AC169" s="129" t="e">
        <f>IF('Indicator Date hidden'!AD170="x","x",AC$2-'Indicator Date hidden'!AD170)</f>
        <v>#REF!</v>
      </c>
      <c r="AD169" s="129" t="e">
        <f>IF('Indicator Date hidden'!AE170="x","x",AD$2-'Indicator Date hidden'!AE170)</f>
        <v>#REF!</v>
      </c>
      <c r="AE169" s="129" t="e">
        <f>IF('Indicator Date hidden'!AF170="x","x",AE$2-'Indicator Date hidden'!AF170)</f>
        <v>#REF!</v>
      </c>
      <c r="AF169" s="129" t="e">
        <f>IF('Indicator Date hidden'!AG170="x","x",AF$2-'Indicator Date hidden'!AG170)</f>
        <v>#REF!</v>
      </c>
      <c r="AG169" s="129" t="e">
        <f>IF('Indicator Date hidden'!AH170="x","x",AG$2-'Indicator Date hidden'!AH170)</f>
        <v>#REF!</v>
      </c>
      <c r="AH169" s="129" t="e">
        <f>IF('Indicator Date hidden'!AI170="x","x",AH$2-'Indicator Date hidden'!AI170)</f>
        <v>#REF!</v>
      </c>
      <c r="AI169" s="129" t="e">
        <f>IF('Indicator Date hidden'!AJ170="x","x",AI$2-'Indicator Date hidden'!AJ170)</f>
        <v>#REF!</v>
      </c>
      <c r="AJ169" s="129" t="e">
        <f>IF('Indicator Date hidden'!AK170="x","x",AJ$2-'Indicator Date hidden'!AK170)</f>
        <v>#REF!</v>
      </c>
      <c r="AK169" s="129" t="e">
        <f>IF('Indicator Date hidden'!AL170="x","x",AK$2-'Indicator Date hidden'!AL170)</f>
        <v>#REF!</v>
      </c>
      <c r="AL169" s="129" t="e">
        <f>IF('Indicator Date hidden'!AM170="x","x",AL$2-'Indicator Date hidden'!AM170)</f>
        <v>#REF!</v>
      </c>
      <c r="AM169" s="129" t="e">
        <f>IF('Indicator Date hidden'!AN170="x","x",AM$2-'Indicator Date hidden'!AN170)</f>
        <v>#REF!</v>
      </c>
      <c r="AN169" s="129" t="e">
        <f>IF('Indicator Date hidden'!AO170="x","x",AN$2-'Indicator Date hidden'!AO170)</f>
        <v>#REF!</v>
      </c>
      <c r="AO169" s="129" t="e">
        <f>IF('Indicator Date hidden'!AP170="x","x",AO$2-'Indicator Date hidden'!AP170)</f>
        <v>#REF!</v>
      </c>
      <c r="AP169" s="129" t="e">
        <f>IF('Indicator Date hidden'!AQ170="x","x",AP$2-'Indicator Date hidden'!AQ170)</f>
        <v>#REF!</v>
      </c>
      <c r="AQ169" s="129" t="e">
        <f>IF('Indicator Date hidden'!AR170="x","x",AQ$2-'Indicator Date hidden'!AR170)</f>
        <v>#REF!</v>
      </c>
      <c r="AR169" s="129" t="e">
        <f>IF('Indicator Date hidden'!AS170="x","x",AR$2-'Indicator Date hidden'!AS170)</f>
        <v>#REF!</v>
      </c>
      <c r="AS169" s="129" t="e">
        <f>IF('Indicator Date hidden'!AT170="x","x",AS$2-'Indicator Date hidden'!AT170)</f>
        <v>#REF!</v>
      </c>
      <c r="AT169" s="129" t="e">
        <f>IF('Indicator Date hidden'!AU170="x","x",AT$2-'Indicator Date hidden'!AU170)</f>
        <v>#REF!</v>
      </c>
      <c r="AU169" s="129" t="e">
        <f>IF('Indicator Date hidden'!AV170="x","x",AU$2-'Indicator Date hidden'!AV170)</f>
        <v>#REF!</v>
      </c>
      <c r="AV169" s="129" t="e">
        <f>IF('Indicator Date hidden'!AW170="x","x",AV$2-'Indicator Date hidden'!AW170)</f>
        <v>#REF!</v>
      </c>
      <c r="AW169" s="129" t="e">
        <f>IF('Indicator Date hidden'!AX170="x","x",AW$2-'Indicator Date hidden'!AX170)</f>
        <v>#REF!</v>
      </c>
      <c r="AX169" s="129" t="e">
        <f>IF('Indicator Date hidden'!AY170="x","x",AX$2-'Indicator Date hidden'!AY170)</f>
        <v>#REF!</v>
      </c>
      <c r="AY169" s="129" t="e">
        <f>IF('Indicator Date hidden'!AZ170="x","x",AY$2-'Indicator Date hidden'!AZ170)</f>
        <v>#REF!</v>
      </c>
      <c r="AZ169" s="129" t="e">
        <f>IF('Indicator Date hidden'!BA170="x","x",AZ$2-'Indicator Date hidden'!BA170)</f>
        <v>#REF!</v>
      </c>
      <c r="BA169" s="129" t="e">
        <f>IF('Indicator Date hidden'!BB170="x","x",BA$2-'Indicator Date hidden'!BB170)</f>
        <v>#REF!</v>
      </c>
      <c r="BB169" s="129" t="e">
        <f>IF('Indicator Date hidden'!BC170="x","x",BB$2-'Indicator Date hidden'!BC170)</f>
        <v>#REF!</v>
      </c>
      <c r="BC169" s="129" t="e">
        <f>IF('Indicator Date hidden'!BD170="x","x",BC$2-'Indicator Date hidden'!BD170)</f>
        <v>#REF!</v>
      </c>
      <c r="BD169" s="129" t="e">
        <f>IF('Indicator Date hidden'!BE170="x","x",BD$2-'Indicator Date hidden'!BE170)</f>
        <v>#REF!</v>
      </c>
      <c r="BE169" s="129" t="e">
        <f>IF('Indicator Date hidden'!BF170="x","x",BE$2-'Indicator Date hidden'!BF170)</f>
        <v>#REF!</v>
      </c>
      <c r="BF169" s="129" t="e">
        <f>IF('Indicator Date hidden'!BG170="x","x",BF$2-'Indicator Date hidden'!BG170)</f>
        <v>#REF!</v>
      </c>
      <c r="BG169" s="129" t="e">
        <f>IF('Indicator Date hidden'!BH170="x","x",BG$2-'Indicator Date hidden'!BH170)</f>
        <v>#REF!</v>
      </c>
      <c r="BH169" s="129" t="e">
        <f>IF('Indicator Date hidden'!BI170="x","x",BH$2-'Indicator Date hidden'!BI170)</f>
        <v>#REF!</v>
      </c>
      <c r="BI169" s="129" t="e">
        <f>IF('Indicator Date hidden'!BJ170="x","x",BI$2-'Indicator Date hidden'!BJ170)</f>
        <v>#REF!</v>
      </c>
      <c r="BJ169" s="129" t="e">
        <f>IF('Indicator Date hidden'!BK170="x","x",BJ$2-'Indicator Date hidden'!BK170)</f>
        <v>#REF!</v>
      </c>
      <c r="BK169" s="129" t="e">
        <f>IF('Indicator Date hidden'!BL170="x","x",BK$2-'Indicator Date hidden'!BL170)</f>
        <v>#REF!</v>
      </c>
      <c r="BL169" s="129" t="e">
        <f>IF('Indicator Date hidden'!BM170="x","x",BL$2-'Indicator Date hidden'!BM170)</f>
        <v>#REF!</v>
      </c>
      <c r="BM169" s="129" t="e">
        <f>IF('Indicator Date hidden'!BN170="x","x",BM$2-'Indicator Date hidden'!BN170)</f>
        <v>#REF!</v>
      </c>
      <c r="BN169" s="129" t="e">
        <f>IF('Indicator Date hidden'!BO170="x","x",BN$2-'Indicator Date hidden'!BO170)</f>
        <v>#REF!</v>
      </c>
      <c r="BO169" s="129" t="e">
        <f>IF('Indicator Date hidden'!BP170="x","x",BO$2-'Indicator Date hidden'!BP170)</f>
        <v>#REF!</v>
      </c>
      <c r="BP169" s="129" t="e">
        <f>IF('Indicator Date hidden'!BQ170="x","x",BP$2-'Indicator Date hidden'!BQ170)</f>
        <v>#REF!</v>
      </c>
      <c r="BQ169" s="129" t="e">
        <f>IF('Indicator Date hidden'!BR170="x","x",BQ$2-'Indicator Date hidden'!BR170)</f>
        <v>#REF!</v>
      </c>
      <c r="BR169" s="129" t="e">
        <f>IF('Indicator Date hidden'!BS170="x","x",BR$2-'Indicator Date hidden'!BS170)</f>
        <v>#REF!</v>
      </c>
      <c r="BS169" s="129" t="e">
        <f>IF('Indicator Date hidden'!BT170="x","x",BS$2-'Indicator Date hidden'!BT170)</f>
        <v>#REF!</v>
      </c>
      <c r="BT169" s="129" t="e">
        <f>IF('Indicator Date hidden'!BU170="x","x",BT$2-'Indicator Date hidden'!BU170)</f>
        <v>#REF!</v>
      </c>
      <c r="BU169" s="129" t="e">
        <f>IF('Indicator Date hidden'!BV170="x","x",BU$2-'Indicator Date hidden'!BV170)</f>
        <v>#REF!</v>
      </c>
      <c r="BV169" s="129" t="e">
        <f>IF('Indicator Date hidden'!BW170="x","x",BV$2-'Indicator Date hidden'!BW170)</f>
        <v>#REF!</v>
      </c>
      <c r="BW169" s="129" t="e">
        <f>IF('Indicator Date hidden'!BX170="x","x",BW$2-'Indicator Date hidden'!BX170)</f>
        <v>#REF!</v>
      </c>
      <c r="BX169" s="129" t="e">
        <f>IF('Indicator Date hidden'!BY170="x","x",BX$2-'Indicator Date hidden'!BY170)</f>
        <v>#REF!</v>
      </c>
      <c r="BY169" s="5" t="e">
        <f t="shared" si="25"/>
        <v>#REF!</v>
      </c>
      <c r="BZ169" s="130" t="e">
        <f t="shared" si="26"/>
        <v>#REF!</v>
      </c>
      <c r="CA169" s="5">
        <f t="shared" si="27"/>
        <v>0</v>
      </c>
      <c r="CB169" s="130" t="e">
        <f t="shared" si="28"/>
        <v>#REF!</v>
      </c>
      <c r="CC169" s="133" t="e">
        <f t="shared" si="29"/>
        <v>#REF!</v>
      </c>
    </row>
    <row r="170" spans="1:81" x14ac:dyDescent="0.25">
      <c r="A170" t="s">
        <v>315</v>
      </c>
      <c r="B170" s="129" t="e">
        <f>IF('Indicator Date hidden'!C171="x","x",B$2-'Indicator Date hidden'!C171)</f>
        <v>#REF!</v>
      </c>
      <c r="C170" s="129" t="e">
        <f>IF('Indicator Date hidden'!D171="x","x",C$2-'Indicator Date hidden'!D171)</f>
        <v>#REF!</v>
      </c>
      <c r="D170" s="129" t="e">
        <f>IF('Indicator Date hidden'!E171="x","x",D$2-'Indicator Date hidden'!E171)</f>
        <v>#REF!</v>
      </c>
      <c r="E170" s="129" t="e">
        <f>IF('Indicator Date hidden'!F171="x","x",E$2-'Indicator Date hidden'!F171)</f>
        <v>#REF!</v>
      </c>
      <c r="F170" s="129" t="e">
        <f>IF('Indicator Date hidden'!G171="x","x",F$2-'Indicator Date hidden'!G171)</f>
        <v>#REF!</v>
      </c>
      <c r="G170" s="129" t="e">
        <f>IF('Indicator Date hidden'!H171="x","x",G$2-'Indicator Date hidden'!H171)</f>
        <v>#REF!</v>
      </c>
      <c r="H170" s="129" t="e">
        <f>IF('Indicator Date hidden'!I171="x","x",H$2-'Indicator Date hidden'!I171)</f>
        <v>#REF!</v>
      </c>
      <c r="I170" s="129" t="e">
        <f>IF('Indicator Date hidden'!J171="x","x",I$2-'Indicator Date hidden'!J171)</f>
        <v>#REF!</v>
      </c>
      <c r="J170" s="129" t="e">
        <f>IF('Indicator Date hidden'!K171="x","x",J$2-'Indicator Date hidden'!K171)</f>
        <v>#REF!</v>
      </c>
      <c r="K170" s="129" t="e">
        <f>IF('Indicator Date hidden'!L171="x","x",K$2-'Indicator Date hidden'!L171)</f>
        <v>#REF!</v>
      </c>
      <c r="L170" s="129" t="e">
        <f>IF('Indicator Date hidden'!M171="x","x",L$2-'Indicator Date hidden'!M171)</f>
        <v>#REF!</v>
      </c>
      <c r="M170" s="129" t="e">
        <f>IF('Indicator Date hidden'!N171="x","x",M$2-'Indicator Date hidden'!N171)</f>
        <v>#REF!</v>
      </c>
      <c r="N170" s="129" t="e">
        <f>IF('Indicator Date hidden'!O171="x","x",N$2-'Indicator Date hidden'!O171)</f>
        <v>#REF!</v>
      </c>
      <c r="O170" s="129" t="e">
        <f>IF('Indicator Date hidden'!P171="x","x",O$2-'Indicator Date hidden'!P171)</f>
        <v>#REF!</v>
      </c>
      <c r="P170" s="129" t="e">
        <f>IF('Indicator Date hidden'!Q171="x","x",P$2-'Indicator Date hidden'!Q171)</f>
        <v>#REF!</v>
      </c>
      <c r="Q170" s="129" t="e">
        <f>IF('Indicator Date hidden'!R171="x","x",Q$2-'Indicator Date hidden'!R171)</f>
        <v>#REF!</v>
      </c>
      <c r="R170" s="129" t="e">
        <f>IF('Indicator Date hidden'!S171="x","x",R$2-'Indicator Date hidden'!S171)</f>
        <v>#REF!</v>
      </c>
      <c r="S170" s="129" t="e">
        <f>IF('Indicator Date hidden'!T171="x","x",S$2-'Indicator Date hidden'!T171)</f>
        <v>#REF!</v>
      </c>
      <c r="T170" s="129" t="e">
        <f>IF('Indicator Date hidden'!U171="x","x",T$2-'Indicator Date hidden'!U171)</f>
        <v>#REF!</v>
      </c>
      <c r="U170" s="129" t="e">
        <f>IF('Indicator Date hidden'!V171="x","x",U$2-'Indicator Date hidden'!V171)</f>
        <v>#REF!</v>
      </c>
      <c r="V170" s="129" t="e">
        <f>IF('Indicator Date hidden'!W171="x","x",V$2-'Indicator Date hidden'!W171)</f>
        <v>#REF!</v>
      </c>
      <c r="W170" s="129" t="e">
        <f>IF('Indicator Date hidden'!X171="x","x",W$2-'Indicator Date hidden'!X171)</f>
        <v>#REF!</v>
      </c>
      <c r="X170" s="129" t="e">
        <f>IF('Indicator Date hidden'!Y171="x","x",X$2-'Indicator Date hidden'!Y171)</f>
        <v>#REF!</v>
      </c>
      <c r="Y170" s="129" t="e">
        <f>IF('Indicator Date hidden'!Z171="x","x",Y$2-'Indicator Date hidden'!Z171)</f>
        <v>#REF!</v>
      </c>
      <c r="Z170" s="129" t="e">
        <f>IF('Indicator Date hidden'!AA171="x","x",Z$2-'Indicator Date hidden'!AA171)</f>
        <v>#REF!</v>
      </c>
      <c r="AA170" s="129" t="e">
        <f>IF('Indicator Date hidden'!AB171="x","x",AA$2-'Indicator Date hidden'!AB171)</f>
        <v>#REF!</v>
      </c>
      <c r="AB170" s="129" t="e">
        <f>IF('Indicator Date hidden'!AC171="x","x",AB$2-'Indicator Date hidden'!AC171)</f>
        <v>#REF!</v>
      </c>
      <c r="AC170" s="129" t="e">
        <f>IF('Indicator Date hidden'!AD171="x","x",AC$2-'Indicator Date hidden'!AD171)</f>
        <v>#REF!</v>
      </c>
      <c r="AD170" s="129" t="e">
        <f>IF('Indicator Date hidden'!AE171="x","x",AD$2-'Indicator Date hidden'!AE171)</f>
        <v>#REF!</v>
      </c>
      <c r="AE170" s="129" t="e">
        <f>IF('Indicator Date hidden'!AF171="x","x",AE$2-'Indicator Date hidden'!AF171)</f>
        <v>#REF!</v>
      </c>
      <c r="AF170" s="129" t="e">
        <f>IF('Indicator Date hidden'!AG171="x","x",AF$2-'Indicator Date hidden'!AG171)</f>
        <v>#REF!</v>
      </c>
      <c r="AG170" s="129" t="e">
        <f>IF('Indicator Date hidden'!AH171="x","x",AG$2-'Indicator Date hidden'!AH171)</f>
        <v>#REF!</v>
      </c>
      <c r="AH170" s="129" t="e">
        <f>IF('Indicator Date hidden'!AI171="x","x",AH$2-'Indicator Date hidden'!AI171)</f>
        <v>#REF!</v>
      </c>
      <c r="AI170" s="129" t="e">
        <f>IF('Indicator Date hidden'!AJ171="x","x",AI$2-'Indicator Date hidden'!AJ171)</f>
        <v>#REF!</v>
      </c>
      <c r="AJ170" s="129" t="e">
        <f>IF('Indicator Date hidden'!AK171="x","x",AJ$2-'Indicator Date hidden'!AK171)</f>
        <v>#REF!</v>
      </c>
      <c r="AK170" s="129" t="e">
        <f>IF('Indicator Date hidden'!AL171="x","x",AK$2-'Indicator Date hidden'!AL171)</f>
        <v>#REF!</v>
      </c>
      <c r="AL170" s="129" t="e">
        <f>IF('Indicator Date hidden'!AM171="x","x",AL$2-'Indicator Date hidden'!AM171)</f>
        <v>#REF!</v>
      </c>
      <c r="AM170" s="129" t="e">
        <f>IF('Indicator Date hidden'!AN171="x","x",AM$2-'Indicator Date hidden'!AN171)</f>
        <v>#REF!</v>
      </c>
      <c r="AN170" s="129" t="e">
        <f>IF('Indicator Date hidden'!AO171="x","x",AN$2-'Indicator Date hidden'!AO171)</f>
        <v>#REF!</v>
      </c>
      <c r="AO170" s="129" t="e">
        <f>IF('Indicator Date hidden'!AP171="x","x",AO$2-'Indicator Date hidden'!AP171)</f>
        <v>#REF!</v>
      </c>
      <c r="AP170" s="129" t="e">
        <f>IF('Indicator Date hidden'!AQ171="x","x",AP$2-'Indicator Date hidden'!AQ171)</f>
        <v>#REF!</v>
      </c>
      <c r="AQ170" s="129" t="e">
        <f>IF('Indicator Date hidden'!AR171="x","x",AQ$2-'Indicator Date hidden'!AR171)</f>
        <v>#REF!</v>
      </c>
      <c r="AR170" s="129" t="e">
        <f>IF('Indicator Date hidden'!AS171="x","x",AR$2-'Indicator Date hidden'!AS171)</f>
        <v>#REF!</v>
      </c>
      <c r="AS170" s="129" t="e">
        <f>IF('Indicator Date hidden'!AT171="x","x",AS$2-'Indicator Date hidden'!AT171)</f>
        <v>#REF!</v>
      </c>
      <c r="AT170" s="129" t="e">
        <f>IF('Indicator Date hidden'!AU171="x","x",AT$2-'Indicator Date hidden'!AU171)</f>
        <v>#REF!</v>
      </c>
      <c r="AU170" s="129" t="e">
        <f>IF('Indicator Date hidden'!AV171="x","x",AU$2-'Indicator Date hidden'!AV171)</f>
        <v>#REF!</v>
      </c>
      <c r="AV170" s="129" t="e">
        <f>IF('Indicator Date hidden'!AW171="x","x",AV$2-'Indicator Date hidden'!AW171)</f>
        <v>#REF!</v>
      </c>
      <c r="AW170" s="129" t="e">
        <f>IF('Indicator Date hidden'!AX171="x","x",AW$2-'Indicator Date hidden'!AX171)</f>
        <v>#REF!</v>
      </c>
      <c r="AX170" s="129" t="e">
        <f>IF('Indicator Date hidden'!AY171="x","x",AX$2-'Indicator Date hidden'!AY171)</f>
        <v>#REF!</v>
      </c>
      <c r="AY170" s="129" t="e">
        <f>IF('Indicator Date hidden'!AZ171="x","x",AY$2-'Indicator Date hidden'!AZ171)</f>
        <v>#REF!</v>
      </c>
      <c r="AZ170" s="129" t="e">
        <f>IF('Indicator Date hidden'!BA171="x","x",AZ$2-'Indicator Date hidden'!BA171)</f>
        <v>#REF!</v>
      </c>
      <c r="BA170" s="129" t="e">
        <f>IF('Indicator Date hidden'!BB171="x","x",BA$2-'Indicator Date hidden'!BB171)</f>
        <v>#REF!</v>
      </c>
      <c r="BB170" s="129" t="e">
        <f>IF('Indicator Date hidden'!BC171="x","x",BB$2-'Indicator Date hidden'!BC171)</f>
        <v>#REF!</v>
      </c>
      <c r="BC170" s="129" t="e">
        <f>IF('Indicator Date hidden'!BD171="x","x",BC$2-'Indicator Date hidden'!BD171)</f>
        <v>#REF!</v>
      </c>
      <c r="BD170" s="129" t="e">
        <f>IF('Indicator Date hidden'!BE171="x","x",BD$2-'Indicator Date hidden'!BE171)</f>
        <v>#REF!</v>
      </c>
      <c r="BE170" s="129" t="e">
        <f>IF('Indicator Date hidden'!BF171="x","x",BE$2-'Indicator Date hidden'!BF171)</f>
        <v>#REF!</v>
      </c>
      <c r="BF170" s="129" t="e">
        <f>IF('Indicator Date hidden'!BG171="x","x",BF$2-'Indicator Date hidden'!BG171)</f>
        <v>#REF!</v>
      </c>
      <c r="BG170" s="129" t="e">
        <f>IF('Indicator Date hidden'!BH171="x","x",BG$2-'Indicator Date hidden'!BH171)</f>
        <v>#REF!</v>
      </c>
      <c r="BH170" s="129" t="e">
        <f>IF('Indicator Date hidden'!BI171="x","x",BH$2-'Indicator Date hidden'!BI171)</f>
        <v>#REF!</v>
      </c>
      <c r="BI170" s="129" t="e">
        <f>IF('Indicator Date hidden'!BJ171="x","x",BI$2-'Indicator Date hidden'!BJ171)</f>
        <v>#REF!</v>
      </c>
      <c r="BJ170" s="129" t="e">
        <f>IF('Indicator Date hidden'!BK171="x","x",BJ$2-'Indicator Date hidden'!BK171)</f>
        <v>#REF!</v>
      </c>
      <c r="BK170" s="129" t="e">
        <f>IF('Indicator Date hidden'!BL171="x","x",BK$2-'Indicator Date hidden'!BL171)</f>
        <v>#REF!</v>
      </c>
      <c r="BL170" s="129" t="e">
        <f>IF('Indicator Date hidden'!BM171="x","x",BL$2-'Indicator Date hidden'!BM171)</f>
        <v>#REF!</v>
      </c>
      <c r="BM170" s="129" t="e">
        <f>IF('Indicator Date hidden'!BN171="x","x",BM$2-'Indicator Date hidden'!BN171)</f>
        <v>#REF!</v>
      </c>
      <c r="BN170" s="129" t="e">
        <f>IF('Indicator Date hidden'!BO171="x","x",BN$2-'Indicator Date hidden'!BO171)</f>
        <v>#REF!</v>
      </c>
      <c r="BO170" s="129" t="e">
        <f>IF('Indicator Date hidden'!BP171="x","x",BO$2-'Indicator Date hidden'!BP171)</f>
        <v>#REF!</v>
      </c>
      <c r="BP170" s="129" t="e">
        <f>IF('Indicator Date hidden'!BQ171="x","x",BP$2-'Indicator Date hidden'!BQ171)</f>
        <v>#REF!</v>
      </c>
      <c r="BQ170" s="129" t="e">
        <f>IF('Indicator Date hidden'!BR171="x","x",BQ$2-'Indicator Date hidden'!BR171)</f>
        <v>#REF!</v>
      </c>
      <c r="BR170" s="129" t="e">
        <f>IF('Indicator Date hidden'!BS171="x","x",BR$2-'Indicator Date hidden'!BS171)</f>
        <v>#REF!</v>
      </c>
      <c r="BS170" s="129" t="e">
        <f>IF('Indicator Date hidden'!BT171="x","x",BS$2-'Indicator Date hidden'!BT171)</f>
        <v>#REF!</v>
      </c>
      <c r="BT170" s="129" t="e">
        <f>IF('Indicator Date hidden'!BU171="x","x",BT$2-'Indicator Date hidden'!BU171)</f>
        <v>#REF!</v>
      </c>
      <c r="BU170" s="129" t="e">
        <f>IF('Indicator Date hidden'!BV171="x","x",BU$2-'Indicator Date hidden'!BV171)</f>
        <v>#REF!</v>
      </c>
      <c r="BV170" s="129" t="e">
        <f>IF('Indicator Date hidden'!BW171="x","x",BV$2-'Indicator Date hidden'!BW171)</f>
        <v>#REF!</v>
      </c>
      <c r="BW170" s="129" t="e">
        <f>IF('Indicator Date hidden'!BX171="x","x",BW$2-'Indicator Date hidden'!BX171)</f>
        <v>#REF!</v>
      </c>
      <c r="BX170" s="129" t="e">
        <f>IF('Indicator Date hidden'!BY171="x","x",BX$2-'Indicator Date hidden'!BY171)</f>
        <v>#REF!</v>
      </c>
      <c r="BY170" s="5" t="e">
        <f t="shared" si="25"/>
        <v>#REF!</v>
      </c>
      <c r="BZ170" s="130" t="e">
        <f t="shared" si="26"/>
        <v>#REF!</v>
      </c>
      <c r="CA170" s="5">
        <f t="shared" si="27"/>
        <v>0</v>
      </c>
      <c r="CB170" s="130" t="e">
        <f t="shared" si="28"/>
        <v>#REF!</v>
      </c>
      <c r="CC170" s="133" t="e">
        <f t="shared" si="29"/>
        <v>#REF!</v>
      </c>
    </row>
    <row r="171" spans="1:81" x14ac:dyDescent="0.25">
      <c r="A171" t="s">
        <v>317</v>
      </c>
      <c r="B171" s="129" t="e">
        <f>IF('Indicator Date hidden'!C172="x","x",B$2-'Indicator Date hidden'!C172)</f>
        <v>#REF!</v>
      </c>
      <c r="C171" s="129" t="e">
        <f>IF('Indicator Date hidden'!D172="x","x",C$2-'Indicator Date hidden'!D172)</f>
        <v>#REF!</v>
      </c>
      <c r="D171" s="129" t="e">
        <f>IF('Indicator Date hidden'!E172="x","x",D$2-'Indicator Date hidden'!E172)</f>
        <v>#REF!</v>
      </c>
      <c r="E171" s="129" t="e">
        <f>IF('Indicator Date hidden'!F172="x","x",E$2-'Indicator Date hidden'!F172)</f>
        <v>#REF!</v>
      </c>
      <c r="F171" s="129" t="e">
        <f>IF('Indicator Date hidden'!G172="x","x",F$2-'Indicator Date hidden'!G172)</f>
        <v>#REF!</v>
      </c>
      <c r="G171" s="129" t="e">
        <f>IF('Indicator Date hidden'!H172="x","x",G$2-'Indicator Date hidden'!H172)</f>
        <v>#REF!</v>
      </c>
      <c r="H171" s="129" t="e">
        <f>IF('Indicator Date hidden'!I172="x","x",H$2-'Indicator Date hidden'!I172)</f>
        <v>#REF!</v>
      </c>
      <c r="I171" s="129" t="e">
        <f>IF('Indicator Date hidden'!J172="x","x",I$2-'Indicator Date hidden'!J172)</f>
        <v>#REF!</v>
      </c>
      <c r="J171" s="129" t="e">
        <f>IF('Indicator Date hidden'!K172="x","x",J$2-'Indicator Date hidden'!K172)</f>
        <v>#REF!</v>
      </c>
      <c r="K171" s="129" t="e">
        <f>IF('Indicator Date hidden'!L172="x","x",K$2-'Indicator Date hidden'!L172)</f>
        <v>#REF!</v>
      </c>
      <c r="L171" s="129" t="e">
        <f>IF('Indicator Date hidden'!M172="x","x",L$2-'Indicator Date hidden'!M172)</f>
        <v>#REF!</v>
      </c>
      <c r="M171" s="129" t="e">
        <f>IF('Indicator Date hidden'!N172="x","x",M$2-'Indicator Date hidden'!N172)</f>
        <v>#REF!</v>
      </c>
      <c r="N171" s="129" t="e">
        <f>IF('Indicator Date hidden'!O172="x","x",N$2-'Indicator Date hidden'!O172)</f>
        <v>#REF!</v>
      </c>
      <c r="O171" s="129" t="e">
        <f>IF('Indicator Date hidden'!P172="x","x",O$2-'Indicator Date hidden'!P172)</f>
        <v>#REF!</v>
      </c>
      <c r="P171" s="129" t="e">
        <f>IF('Indicator Date hidden'!Q172="x","x",P$2-'Indicator Date hidden'!Q172)</f>
        <v>#REF!</v>
      </c>
      <c r="Q171" s="129" t="e">
        <f>IF('Indicator Date hidden'!R172="x","x",Q$2-'Indicator Date hidden'!R172)</f>
        <v>#REF!</v>
      </c>
      <c r="R171" s="129" t="e">
        <f>IF('Indicator Date hidden'!S172="x","x",R$2-'Indicator Date hidden'!S172)</f>
        <v>#REF!</v>
      </c>
      <c r="S171" s="129" t="e">
        <f>IF('Indicator Date hidden'!T172="x","x",S$2-'Indicator Date hidden'!T172)</f>
        <v>#REF!</v>
      </c>
      <c r="T171" s="129" t="e">
        <f>IF('Indicator Date hidden'!U172="x","x",T$2-'Indicator Date hidden'!U172)</f>
        <v>#REF!</v>
      </c>
      <c r="U171" s="129" t="e">
        <f>IF('Indicator Date hidden'!V172="x","x",U$2-'Indicator Date hidden'!V172)</f>
        <v>#REF!</v>
      </c>
      <c r="V171" s="129" t="e">
        <f>IF('Indicator Date hidden'!W172="x","x",V$2-'Indicator Date hidden'!W172)</f>
        <v>#REF!</v>
      </c>
      <c r="W171" s="129" t="e">
        <f>IF('Indicator Date hidden'!X172="x","x",W$2-'Indicator Date hidden'!X172)</f>
        <v>#REF!</v>
      </c>
      <c r="X171" s="129" t="e">
        <f>IF('Indicator Date hidden'!Y172="x","x",X$2-'Indicator Date hidden'!Y172)</f>
        <v>#REF!</v>
      </c>
      <c r="Y171" s="129" t="e">
        <f>IF('Indicator Date hidden'!Z172="x","x",Y$2-'Indicator Date hidden'!Z172)</f>
        <v>#REF!</v>
      </c>
      <c r="Z171" s="129" t="e">
        <f>IF('Indicator Date hidden'!AA172="x","x",Z$2-'Indicator Date hidden'!AA172)</f>
        <v>#REF!</v>
      </c>
      <c r="AA171" s="129" t="e">
        <f>IF('Indicator Date hidden'!AB172="x","x",AA$2-'Indicator Date hidden'!AB172)</f>
        <v>#REF!</v>
      </c>
      <c r="AB171" s="129" t="e">
        <f>IF('Indicator Date hidden'!AC172="x","x",AB$2-'Indicator Date hidden'!AC172)</f>
        <v>#REF!</v>
      </c>
      <c r="AC171" s="129" t="e">
        <f>IF('Indicator Date hidden'!AD172="x","x",AC$2-'Indicator Date hidden'!AD172)</f>
        <v>#REF!</v>
      </c>
      <c r="AD171" s="129" t="e">
        <f>IF('Indicator Date hidden'!AE172="x","x",AD$2-'Indicator Date hidden'!AE172)</f>
        <v>#REF!</v>
      </c>
      <c r="AE171" s="129" t="e">
        <f>IF('Indicator Date hidden'!AF172="x","x",AE$2-'Indicator Date hidden'!AF172)</f>
        <v>#REF!</v>
      </c>
      <c r="AF171" s="129" t="e">
        <f>IF('Indicator Date hidden'!AG172="x","x",AF$2-'Indicator Date hidden'!AG172)</f>
        <v>#REF!</v>
      </c>
      <c r="AG171" s="129" t="e">
        <f>IF('Indicator Date hidden'!AH172="x","x",AG$2-'Indicator Date hidden'!AH172)</f>
        <v>#REF!</v>
      </c>
      <c r="AH171" s="129" t="e">
        <f>IF('Indicator Date hidden'!AI172="x","x",AH$2-'Indicator Date hidden'!AI172)</f>
        <v>#REF!</v>
      </c>
      <c r="AI171" s="129" t="e">
        <f>IF('Indicator Date hidden'!AJ172="x","x",AI$2-'Indicator Date hidden'!AJ172)</f>
        <v>#REF!</v>
      </c>
      <c r="AJ171" s="129" t="e">
        <f>IF('Indicator Date hidden'!AK172="x","x",AJ$2-'Indicator Date hidden'!AK172)</f>
        <v>#REF!</v>
      </c>
      <c r="AK171" s="129" t="e">
        <f>IF('Indicator Date hidden'!AL172="x","x",AK$2-'Indicator Date hidden'!AL172)</f>
        <v>#REF!</v>
      </c>
      <c r="AL171" s="129" t="e">
        <f>IF('Indicator Date hidden'!AM172="x","x",AL$2-'Indicator Date hidden'!AM172)</f>
        <v>#REF!</v>
      </c>
      <c r="AM171" s="129" t="e">
        <f>IF('Indicator Date hidden'!AN172="x","x",AM$2-'Indicator Date hidden'!AN172)</f>
        <v>#REF!</v>
      </c>
      <c r="AN171" s="129" t="e">
        <f>IF('Indicator Date hidden'!AO172="x","x",AN$2-'Indicator Date hidden'!AO172)</f>
        <v>#REF!</v>
      </c>
      <c r="AO171" s="129" t="e">
        <f>IF('Indicator Date hidden'!AP172="x","x",AO$2-'Indicator Date hidden'!AP172)</f>
        <v>#REF!</v>
      </c>
      <c r="AP171" s="129" t="e">
        <f>IF('Indicator Date hidden'!AQ172="x","x",AP$2-'Indicator Date hidden'!AQ172)</f>
        <v>#REF!</v>
      </c>
      <c r="AQ171" s="129" t="e">
        <f>IF('Indicator Date hidden'!AR172="x","x",AQ$2-'Indicator Date hidden'!AR172)</f>
        <v>#REF!</v>
      </c>
      <c r="AR171" s="129" t="e">
        <f>IF('Indicator Date hidden'!AS172="x","x",AR$2-'Indicator Date hidden'!AS172)</f>
        <v>#REF!</v>
      </c>
      <c r="AS171" s="129" t="e">
        <f>IF('Indicator Date hidden'!AT172="x","x",AS$2-'Indicator Date hidden'!AT172)</f>
        <v>#REF!</v>
      </c>
      <c r="AT171" s="129" t="e">
        <f>IF('Indicator Date hidden'!AU172="x","x",AT$2-'Indicator Date hidden'!AU172)</f>
        <v>#REF!</v>
      </c>
      <c r="AU171" s="129" t="e">
        <f>IF('Indicator Date hidden'!AV172="x","x",AU$2-'Indicator Date hidden'!AV172)</f>
        <v>#REF!</v>
      </c>
      <c r="AV171" s="129" t="e">
        <f>IF('Indicator Date hidden'!AW172="x","x",AV$2-'Indicator Date hidden'!AW172)</f>
        <v>#REF!</v>
      </c>
      <c r="AW171" s="129" t="e">
        <f>IF('Indicator Date hidden'!AX172="x","x",AW$2-'Indicator Date hidden'!AX172)</f>
        <v>#REF!</v>
      </c>
      <c r="AX171" s="129" t="e">
        <f>IF('Indicator Date hidden'!AY172="x","x",AX$2-'Indicator Date hidden'!AY172)</f>
        <v>#REF!</v>
      </c>
      <c r="AY171" s="129" t="e">
        <f>IF('Indicator Date hidden'!AZ172="x","x",AY$2-'Indicator Date hidden'!AZ172)</f>
        <v>#REF!</v>
      </c>
      <c r="AZ171" s="129" t="e">
        <f>IF('Indicator Date hidden'!BA172="x","x",AZ$2-'Indicator Date hidden'!BA172)</f>
        <v>#REF!</v>
      </c>
      <c r="BA171" s="129" t="e">
        <f>IF('Indicator Date hidden'!BB172="x","x",BA$2-'Indicator Date hidden'!BB172)</f>
        <v>#REF!</v>
      </c>
      <c r="BB171" s="129" t="e">
        <f>IF('Indicator Date hidden'!BC172="x","x",BB$2-'Indicator Date hidden'!BC172)</f>
        <v>#REF!</v>
      </c>
      <c r="BC171" s="129" t="e">
        <f>IF('Indicator Date hidden'!BD172="x","x",BC$2-'Indicator Date hidden'!BD172)</f>
        <v>#REF!</v>
      </c>
      <c r="BD171" s="129" t="e">
        <f>IF('Indicator Date hidden'!BE172="x","x",BD$2-'Indicator Date hidden'!BE172)</f>
        <v>#REF!</v>
      </c>
      <c r="BE171" s="129" t="e">
        <f>IF('Indicator Date hidden'!BF172="x","x",BE$2-'Indicator Date hidden'!BF172)</f>
        <v>#REF!</v>
      </c>
      <c r="BF171" s="129" t="e">
        <f>IF('Indicator Date hidden'!BG172="x","x",BF$2-'Indicator Date hidden'!BG172)</f>
        <v>#REF!</v>
      </c>
      <c r="BG171" s="129" t="e">
        <f>IF('Indicator Date hidden'!BH172="x","x",BG$2-'Indicator Date hidden'!BH172)</f>
        <v>#REF!</v>
      </c>
      <c r="BH171" s="129" t="e">
        <f>IF('Indicator Date hidden'!BI172="x","x",BH$2-'Indicator Date hidden'!BI172)</f>
        <v>#REF!</v>
      </c>
      <c r="BI171" s="129" t="e">
        <f>IF('Indicator Date hidden'!BJ172="x","x",BI$2-'Indicator Date hidden'!BJ172)</f>
        <v>#REF!</v>
      </c>
      <c r="BJ171" s="129" t="e">
        <f>IF('Indicator Date hidden'!BK172="x","x",BJ$2-'Indicator Date hidden'!BK172)</f>
        <v>#REF!</v>
      </c>
      <c r="BK171" s="129" t="e">
        <f>IF('Indicator Date hidden'!BL172="x","x",BK$2-'Indicator Date hidden'!BL172)</f>
        <v>#REF!</v>
      </c>
      <c r="BL171" s="129" t="e">
        <f>IF('Indicator Date hidden'!BM172="x","x",BL$2-'Indicator Date hidden'!BM172)</f>
        <v>#REF!</v>
      </c>
      <c r="BM171" s="129" t="e">
        <f>IF('Indicator Date hidden'!BN172="x","x",BM$2-'Indicator Date hidden'!BN172)</f>
        <v>#REF!</v>
      </c>
      <c r="BN171" s="129" t="e">
        <f>IF('Indicator Date hidden'!BO172="x","x",BN$2-'Indicator Date hidden'!BO172)</f>
        <v>#REF!</v>
      </c>
      <c r="BO171" s="129" t="e">
        <f>IF('Indicator Date hidden'!BP172="x","x",BO$2-'Indicator Date hidden'!BP172)</f>
        <v>#REF!</v>
      </c>
      <c r="BP171" s="129" t="e">
        <f>IF('Indicator Date hidden'!BQ172="x","x",BP$2-'Indicator Date hidden'!BQ172)</f>
        <v>#REF!</v>
      </c>
      <c r="BQ171" s="129" t="e">
        <f>IF('Indicator Date hidden'!BR172="x","x",BQ$2-'Indicator Date hidden'!BR172)</f>
        <v>#REF!</v>
      </c>
      <c r="BR171" s="129" t="e">
        <f>IF('Indicator Date hidden'!BS172="x","x",BR$2-'Indicator Date hidden'!BS172)</f>
        <v>#REF!</v>
      </c>
      <c r="BS171" s="129" t="e">
        <f>IF('Indicator Date hidden'!BT172="x","x",BS$2-'Indicator Date hidden'!BT172)</f>
        <v>#REF!</v>
      </c>
      <c r="BT171" s="129" t="e">
        <f>IF('Indicator Date hidden'!BU172="x","x",BT$2-'Indicator Date hidden'!BU172)</f>
        <v>#REF!</v>
      </c>
      <c r="BU171" s="129" t="e">
        <f>IF('Indicator Date hidden'!BV172="x","x",BU$2-'Indicator Date hidden'!BV172)</f>
        <v>#REF!</v>
      </c>
      <c r="BV171" s="129" t="e">
        <f>IF('Indicator Date hidden'!BW172="x","x",BV$2-'Indicator Date hidden'!BW172)</f>
        <v>#REF!</v>
      </c>
      <c r="BW171" s="129" t="e">
        <f>IF('Indicator Date hidden'!BX172="x","x",BW$2-'Indicator Date hidden'!BX172)</f>
        <v>#REF!</v>
      </c>
      <c r="BX171" s="129" t="e">
        <f>IF('Indicator Date hidden'!BY172="x","x",BX$2-'Indicator Date hidden'!BY172)</f>
        <v>#REF!</v>
      </c>
      <c r="BY171" s="5" t="e">
        <f t="shared" si="25"/>
        <v>#REF!</v>
      </c>
      <c r="BZ171" s="130" t="e">
        <f t="shared" si="26"/>
        <v>#REF!</v>
      </c>
      <c r="CA171" s="5">
        <f t="shared" si="27"/>
        <v>0</v>
      </c>
      <c r="CB171" s="130" t="e">
        <f t="shared" si="28"/>
        <v>#REF!</v>
      </c>
      <c r="CC171" s="133" t="e">
        <f t="shared" si="29"/>
        <v>#REF!</v>
      </c>
    </row>
    <row r="172" spans="1:81" x14ac:dyDescent="0.25">
      <c r="A172" t="s">
        <v>318</v>
      </c>
      <c r="B172" s="129" t="e">
        <f>IF('Indicator Date hidden'!C173="x","x",B$2-'Indicator Date hidden'!C173)</f>
        <v>#REF!</v>
      </c>
      <c r="C172" s="129" t="e">
        <f>IF('Indicator Date hidden'!D173="x","x",C$2-'Indicator Date hidden'!D173)</f>
        <v>#REF!</v>
      </c>
      <c r="D172" s="129" t="e">
        <f>IF('Indicator Date hidden'!E173="x","x",D$2-'Indicator Date hidden'!E173)</f>
        <v>#REF!</v>
      </c>
      <c r="E172" s="129" t="e">
        <f>IF('Indicator Date hidden'!F173="x","x",E$2-'Indicator Date hidden'!F173)</f>
        <v>#REF!</v>
      </c>
      <c r="F172" s="129" t="e">
        <f>IF('Indicator Date hidden'!G173="x","x",F$2-'Indicator Date hidden'!G173)</f>
        <v>#REF!</v>
      </c>
      <c r="G172" s="129" t="e">
        <f>IF('Indicator Date hidden'!H173="x","x",G$2-'Indicator Date hidden'!H173)</f>
        <v>#REF!</v>
      </c>
      <c r="H172" s="129" t="e">
        <f>IF('Indicator Date hidden'!I173="x","x",H$2-'Indicator Date hidden'!I173)</f>
        <v>#REF!</v>
      </c>
      <c r="I172" s="129" t="e">
        <f>IF('Indicator Date hidden'!J173="x","x",I$2-'Indicator Date hidden'!J173)</f>
        <v>#REF!</v>
      </c>
      <c r="J172" s="129" t="e">
        <f>IF('Indicator Date hidden'!K173="x","x",J$2-'Indicator Date hidden'!K173)</f>
        <v>#REF!</v>
      </c>
      <c r="K172" s="129" t="e">
        <f>IF('Indicator Date hidden'!L173="x","x",K$2-'Indicator Date hidden'!L173)</f>
        <v>#REF!</v>
      </c>
      <c r="L172" s="129" t="e">
        <f>IF('Indicator Date hidden'!M173="x","x",L$2-'Indicator Date hidden'!M173)</f>
        <v>#REF!</v>
      </c>
      <c r="M172" s="129" t="e">
        <f>IF('Indicator Date hidden'!N173="x","x",M$2-'Indicator Date hidden'!N173)</f>
        <v>#REF!</v>
      </c>
      <c r="N172" s="129" t="e">
        <f>IF('Indicator Date hidden'!O173="x","x",N$2-'Indicator Date hidden'!O173)</f>
        <v>#REF!</v>
      </c>
      <c r="O172" s="129" t="e">
        <f>IF('Indicator Date hidden'!P173="x","x",O$2-'Indicator Date hidden'!P173)</f>
        <v>#REF!</v>
      </c>
      <c r="P172" s="129" t="e">
        <f>IF('Indicator Date hidden'!Q173="x","x",P$2-'Indicator Date hidden'!Q173)</f>
        <v>#REF!</v>
      </c>
      <c r="Q172" s="129" t="e">
        <f>IF('Indicator Date hidden'!R173="x","x",Q$2-'Indicator Date hidden'!R173)</f>
        <v>#REF!</v>
      </c>
      <c r="R172" s="129" t="e">
        <f>IF('Indicator Date hidden'!S173="x","x",R$2-'Indicator Date hidden'!S173)</f>
        <v>#REF!</v>
      </c>
      <c r="S172" s="129" t="e">
        <f>IF('Indicator Date hidden'!T173="x","x",S$2-'Indicator Date hidden'!T173)</f>
        <v>#REF!</v>
      </c>
      <c r="T172" s="129" t="e">
        <f>IF('Indicator Date hidden'!U173="x","x",T$2-'Indicator Date hidden'!U173)</f>
        <v>#REF!</v>
      </c>
      <c r="U172" s="129" t="e">
        <f>IF('Indicator Date hidden'!V173="x","x",U$2-'Indicator Date hidden'!V173)</f>
        <v>#REF!</v>
      </c>
      <c r="V172" s="129" t="e">
        <f>IF('Indicator Date hidden'!W173="x","x",V$2-'Indicator Date hidden'!W173)</f>
        <v>#REF!</v>
      </c>
      <c r="W172" s="129" t="e">
        <f>IF('Indicator Date hidden'!X173="x","x",W$2-'Indicator Date hidden'!X173)</f>
        <v>#REF!</v>
      </c>
      <c r="X172" s="129" t="e">
        <f>IF('Indicator Date hidden'!Y173="x","x",X$2-'Indicator Date hidden'!Y173)</f>
        <v>#REF!</v>
      </c>
      <c r="Y172" s="129" t="e">
        <f>IF('Indicator Date hidden'!Z173="x","x",Y$2-'Indicator Date hidden'!Z173)</f>
        <v>#REF!</v>
      </c>
      <c r="Z172" s="129" t="e">
        <f>IF('Indicator Date hidden'!AA173="x","x",Z$2-'Indicator Date hidden'!AA173)</f>
        <v>#REF!</v>
      </c>
      <c r="AA172" s="129" t="e">
        <f>IF('Indicator Date hidden'!AB173="x","x",AA$2-'Indicator Date hidden'!AB173)</f>
        <v>#REF!</v>
      </c>
      <c r="AB172" s="129" t="e">
        <f>IF('Indicator Date hidden'!AC173="x","x",AB$2-'Indicator Date hidden'!AC173)</f>
        <v>#REF!</v>
      </c>
      <c r="AC172" s="129" t="e">
        <f>IF('Indicator Date hidden'!AD173="x","x",AC$2-'Indicator Date hidden'!AD173)</f>
        <v>#REF!</v>
      </c>
      <c r="AD172" s="129" t="e">
        <f>IF('Indicator Date hidden'!AE173="x","x",AD$2-'Indicator Date hidden'!AE173)</f>
        <v>#REF!</v>
      </c>
      <c r="AE172" s="129" t="e">
        <f>IF('Indicator Date hidden'!AF173="x","x",AE$2-'Indicator Date hidden'!AF173)</f>
        <v>#REF!</v>
      </c>
      <c r="AF172" s="129" t="e">
        <f>IF('Indicator Date hidden'!AG173="x","x",AF$2-'Indicator Date hidden'!AG173)</f>
        <v>#REF!</v>
      </c>
      <c r="AG172" s="129" t="e">
        <f>IF('Indicator Date hidden'!AH173="x","x",AG$2-'Indicator Date hidden'!AH173)</f>
        <v>#REF!</v>
      </c>
      <c r="AH172" s="129" t="e">
        <f>IF('Indicator Date hidden'!AI173="x","x",AH$2-'Indicator Date hidden'!AI173)</f>
        <v>#REF!</v>
      </c>
      <c r="AI172" s="129" t="e">
        <f>IF('Indicator Date hidden'!AJ173="x","x",AI$2-'Indicator Date hidden'!AJ173)</f>
        <v>#REF!</v>
      </c>
      <c r="AJ172" s="129" t="e">
        <f>IF('Indicator Date hidden'!AK173="x","x",AJ$2-'Indicator Date hidden'!AK173)</f>
        <v>#REF!</v>
      </c>
      <c r="AK172" s="129" t="e">
        <f>IF('Indicator Date hidden'!AL173="x","x",AK$2-'Indicator Date hidden'!AL173)</f>
        <v>#REF!</v>
      </c>
      <c r="AL172" s="129" t="e">
        <f>IF('Indicator Date hidden'!AM173="x","x",AL$2-'Indicator Date hidden'!AM173)</f>
        <v>#REF!</v>
      </c>
      <c r="AM172" s="129" t="e">
        <f>IF('Indicator Date hidden'!AN173="x","x",AM$2-'Indicator Date hidden'!AN173)</f>
        <v>#REF!</v>
      </c>
      <c r="AN172" s="129" t="e">
        <f>IF('Indicator Date hidden'!AO173="x","x",AN$2-'Indicator Date hidden'!AO173)</f>
        <v>#REF!</v>
      </c>
      <c r="AO172" s="129" t="e">
        <f>IF('Indicator Date hidden'!AP173="x","x",AO$2-'Indicator Date hidden'!AP173)</f>
        <v>#REF!</v>
      </c>
      <c r="AP172" s="129" t="e">
        <f>IF('Indicator Date hidden'!AQ173="x","x",AP$2-'Indicator Date hidden'!AQ173)</f>
        <v>#REF!</v>
      </c>
      <c r="AQ172" s="129" t="e">
        <f>IF('Indicator Date hidden'!AR173="x","x",AQ$2-'Indicator Date hidden'!AR173)</f>
        <v>#REF!</v>
      </c>
      <c r="AR172" s="129" t="e">
        <f>IF('Indicator Date hidden'!AS173="x","x",AR$2-'Indicator Date hidden'!AS173)</f>
        <v>#REF!</v>
      </c>
      <c r="AS172" s="129" t="e">
        <f>IF('Indicator Date hidden'!AT173="x","x",AS$2-'Indicator Date hidden'!AT173)</f>
        <v>#REF!</v>
      </c>
      <c r="AT172" s="129" t="e">
        <f>IF('Indicator Date hidden'!AU173="x","x",AT$2-'Indicator Date hidden'!AU173)</f>
        <v>#REF!</v>
      </c>
      <c r="AU172" s="129" t="e">
        <f>IF('Indicator Date hidden'!AV173="x","x",AU$2-'Indicator Date hidden'!AV173)</f>
        <v>#REF!</v>
      </c>
      <c r="AV172" s="129" t="e">
        <f>IF('Indicator Date hidden'!AW173="x","x",AV$2-'Indicator Date hidden'!AW173)</f>
        <v>#REF!</v>
      </c>
      <c r="AW172" s="129" t="e">
        <f>IF('Indicator Date hidden'!AX173="x","x",AW$2-'Indicator Date hidden'!AX173)</f>
        <v>#REF!</v>
      </c>
      <c r="AX172" s="129" t="e">
        <f>IF('Indicator Date hidden'!AY173="x","x",AX$2-'Indicator Date hidden'!AY173)</f>
        <v>#REF!</v>
      </c>
      <c r="AY172" s="129" t="e">
        <f>IF('Indicator Date hidden'!AZ173="x","x",AY$2-'Indicator Date hidden'!AZ173)</f>
        <v>#REF!</v>
      </c>
      <c r="AZ172" s="129" t="e">
        <f>IF('Indicator Date hidden'!BA173="x","x",AZ$2-'Indicator Date hidden'!BA173)</f>
        <v>#REF!</v>
      </c>
      <c r="BA172" s="129" t="e">
        <f>IF('Indicator Date hidden'!BB173="x","x",BA$2-'Indicator Date hidden'!BB173)</f>
        <v>#REF!</v>
      </c>
      <c r="BB172" s="129" t="e">
        <f>IF('Indicator Date hidden'!BC173="x","x",BB$2-'Indicator Date hidden'!BC173)</f>
        <v>#REF!</v>
      </c>
      <c r="BC172" s="129" t="e">
        <f>IF('Indicator Date hidden'!BD173="x","x",BC$2-'Indicator Date hidden'!BD173)</f>
        <v>#REF!</v>
      </c>
      <c r="BD172" s="129" t="e">
        <f>IF('Indicator Date hidden'!BE173="x","x",BD$2-'Indicator Date hidden'!BE173)</f>
        <v>#REF!</v>
      </c>
      <c r="BE172" s="129" t="e">
        <f>IF('Indicator Date hidden'!BF173="x","x",BE$2-'Indicator Date hidden'!BF173)</f>
        <v>#REF!</v>
      </c>
      <c r="BF172" s="129" t="e">
        <f>IF('Indicator Date hidden'!BG173="x","x",BF$2-'Indicator Date hidden'!BG173)</f>
        <v>#REF!</v>
      </c>
      <c r="BG172" s="129" t="e">
        <f>IF('Indicator Date hidden'!BH173="x","x",BG$2-'Indicator Date hidden'!BH173)</f>
        <v>#REF!</v>
      </c>
      <c r="BH172" s="129" t="e">
        <f>IF('Indicator Date hidden'!BI173="x","x",BH$2-'Indicator Date hidden'!BI173)</f>
        <v>#REF!</v>
      </c>
      <c r="BI172" s="129" t="e">
        <f>IF('Indicator Date hidden'!BJ173="x","x",BI$2-'Indicator Date hidden'!BJ173)</f>
        <v>#REF!</v>
      </c>
      <c r="BJ172" s="129" t="e">
        <f>IF('Indicator Date hidden'!BK173="x","x",BJ$2-'Indicator Date hidden'!BK173)</f>
        <v>#REF!</v>
      </c>
      <c r="BK172" s="129" t="e">
        <f>IF('Indicator Date hidden'!BL173="x","x",BK$2-'Indicator Date hidden'!BL173)</f>
        <v>#REF!</v>
      </c>
      <c r="BL172" s="129" t="e">
        <f>IF('Indicator Date hidden'!BM173="x","x",BL$2-'Indicator Date hidden'!BM173)</f>
        <v>#REF!</v>
      </c>
      <c r="BM172" s="129" t="e">
        <f>IF('Indicator Date hidden'!BN173="x","x",BM$2-'Indicator Date hidden'!BN173)</f>
        <v>#REF!</v>
      </c>
      <c r="BN172" s="129" t="e">
        <f>IF('Indicator Date hidden'!BO173="x","x",BN$2-'Indicator Date hidden'!BO173)</f>
        <v>#REF!</v>
      </c>
      <c r="BO172" s="129" t="e">
        <f>IF('Indicator Date hidden'!BP173="x","x",BO$2-'Indicator Date hidden'!BP173)</f>
        <v>#REF!</v>
      </c>
      <c r="BP172" s="129" t="e">
        <f>IF('Indicator Date hidden'!BQ173="x","x",BP$2-'Indicator Date hidden'!BQ173)</f>
        <v>#REF!</v>
      </c>
      <c r="BQ172" s="129" t="e">
        <f>IF('Indicator Date hidden'!BR173="x","x",BQ$2-'Indicator Date hidden'!BR173)</f>
        <v>#REF!</v>
      </c>
      <c r="BR172" s="129" t="e">
        <f>IF('Indicator Date hidden'!BS173="x","x",BR$2-'Indicator Date hidden'!BS173)</f>
        <v>#REF!</v>
      </c>
      <c r="BS172" s="129" t="e">
        <f>IF('Indicator Date hidden'!BT173="x","x",BS$2-'Indicator Date hidden'!BT173)</f>
        <v>#REF!</v>
      </c>
      <c r="BT172" s="129" t="e">
        <f>IF('Indicator Date hidden'!BU173="x","x",BT$2-'Indicator Date hidden'!BU173)</f>
        <v>#REF!</v>
      </c>
      <c r="BU172" s="129" t="e">
        <f>IF('Indicator Date hidden'!BV173="x","x",BU$2-'Indicator Date hidden'!BV173)</f>
        <v>#REF!</v>
      </c>
      <c r="BV172" s="129" t="e">
        <f>IF('Indicator Date hidden'!BW173="x","x",BV$2-'Indicator Date hidden'!BW173)</f>
        <v>#REF!</v>
      </c>
      <c r="BW172" s="129" t="e">
        <f>IF('Indicator Date hidden'!BX173="x","x",BW$2-'Indicator Date hidden'!BX173)</f>
        <v>#REF!</v>
      </c>
      <c r="BX172" s="129" t="e">
        <f>IF('Indicator Date hidden'!BY173="x","x",BX$2-'Indicator Date hidden'!BY173)</f>
        <v>#REF!</v>
      </c>
      <c r="BY172" s="5" t="e">
        <f t="shared" si="25"/>
        <v>#REF!</v>
      </c>
      <c r="BZ172" s="130" t="e">
        <f t="shared" si="26"/>
        <v>#REF!</v>
      </c>
      <c r="CA172" s="5">
        <f t="shared" si="27"/>
        <v>0</v>
      </c>
      <c r="CB172" s="130" t="e">
        <f t="shared" si="28"/>
        <v>#REF!</v>
      </c>
      <c r="CC172" s="133" t="e">
        <f t="shared" si="29"/>
        <v>#REF!</v>
      </c>
    </row>
    <row r="173" spans="1:81" x14ac:dyDescent="0.25">
      <c r="A173" t="s">
        <v>91</v>
      </c>
      <c r="B173" s="129" t="e">
        <f>IF('Indicator Date hidden'!C174="x","x",B$2-'Indicator Date hidden'!C174)</f>
        <v>#REF!</v>
      </c>
      <c r="C173" s="129" t="e">
        <f>IF('Indicator Date hidden'!D174="x","x",C$2-'Indicator Date hidden'!D174)</f>
        <v>#REF!</v>
      </c>
      <c r="D173" s="129" t="e">
        <f>IF('Indicator Date hidden'!E174="x","x",D$2-'Indicator Date hidden'!E174)</f>
        <v>#REF!</v>
      </c>
      <c r="E173" s="129" t="e">
        <f>IF('Indicator Date hidden'!F174="x","x",E$2-'Indicator Date hidden'!F174)</f>
        <v>#REF!</v>
      </c>
      <c r="F173" s="129" t="e">
        <f>IF('Indicator Date hidden'!G174="x","x",F$2-'Indicator Date hidden'!G174)</f>
        <v>#REF!</v>
      </c>
      <c r="G173" s="129" t="e">
        <f>IF('Indicator Date hidden'!H174="x","x",G$2-'Indicator Date hidden'!H174)</f>
        <v>#REF!</v>
      </c>
      <c r="H173" s="129" t="e">
        <f>IF('Indicator Date hidden'!I174="x","x",H$2-'Indicator Date hidden'!I174)</f>
        <v>#REF!</v>
      </c>
      <c r="I173" s="129" t="e">
        <f>IF('Indicator Date hidden'!J174="x","x",I$2-'Indicator Date hidden'!J174)</f>
        <v>#REF!</v>
      </c>
      <c r="J173" s="129" t="e">
        <f>IF('Indicator Date hidden'!K174="x","x",J$2-'Indicator Date hidden'!K174)</f>
        <v>#REF!</v>
      </c>
      <c r="K173" s="129" t="e">
        <f>IF('Indicator Date hidden'!L174="x","x",K$2-'Indicator Date hidden'!L174)</f>
        <v>#REF!</v>
      </c>
      <c r="L173" s="129" t="e">
        <f>IF('Indicator Date hidden'!M174="x","x",L$2-'Indicator Date hidden'!M174)</f>
        <v>#REF!</v>
      </c>
      <c r="M173" s="129" t="e">
        <f>IF('Indicator Date hidden'!N174="x","x",M$2-'Indicator Date hidden'!N174)</f>
        <v>#REF!</v>
      </c>
      <c r="N173" s="129" t="e">
        <f>IF('Indicator Date hidden'!O174="x","x",N$2-'Indicator Date hidden'!O174)</f>
        <v>#REF!</v>
      </c>
      <c r="O173" s="129" t="e">
        <f>IF('Indicator Date hidden'!P174="x","x",O$2-'Indicator Date hidden'!P174)</f>
        <v>#REF!</v>
      </c>
      <c r="P173" s="129" t="e">
        <f>IF('Indicator Date hidden'!Q174="x","x",P$2-'Indicator Date hidden'!Q174)</f>
        <v>#REF!</v>
      </c>
      <c r="Q173" s="129" t="e">
        <f>IF('Indicator Date hidden'!R174="x","x",Q$2-'Indicator Date hidden'!R174)</f>
        <v>#REF!</v>
      </c>
      <c r="R173" s="129" t="e">
        <f>IF('Indicator Date hidden'!S174="x","x",R$2-'Indicator Date hidden'!S174)</f>
        <v>#REF!</v>
      </c>
      <c r="S173" s="129" t="e">
        <f>IF('Indicator Date hidden'!T174="x","x",S$2-'Indicator Date hidden'!T174)</f>
        <v>#REF!</v>
      </c>
      <c r="T173" s="129" t="e">
        <f>IF('Indicator Date hidden'!U174="x","x",T$2-'Indicator Date hidden'!U174)</f>
        <v>#REF!</v>
      </c>
      <c r="U173" s="129" t="e">
        <f>IF('Indicator Date hidden'!V174="x","x",U$2-'Indicator Date hidden'!V174)</f>
        <v>#REF!</v>
      </c>
      <c r="V173" s="129" t="e">
        <f>IF('Indicator Date hidden'!W174="x","x",V$2-'Indicator Date hidden'!W174)</f>
        <v>#REF!</v>
      </c>
      <c r="W173" s="129" t="e">
        <f>IF('Indicator Date hidden'!X174="x","x",W$2-'Indicator Date hidden'!X174)</f>
        <v>#REF!</v>
      </c>
      <c r="X173" s="129" t="e">
        <f>IF('Indicator Date hidden'!Y174="x","x",X$2-'Indicator Date hidden'!Y174)</f>
        <v>#REF!</v>
      </c>
      <c r="Y173" s="129" t="e">
        <f>IF('Indicator Date hidden'!Z174="x","x",Y$2-'Indicator Date hidden'!Z174)</f>
        <v>#REF!</v>
      </c>
      <c r="Z173" s="129" t="e">
        <f>IF('Indicator Date hidden'!AA174="x","x",Z$2-'Indicator Date hidden'!AA174)</f>
        <v>#REF!</v>
      </c>
      <c r="AA173" s="129" t="e">
        <f>IF('Indicator Date hidden'!AB174="x","x",AA$2-'Indicator Date hidden'!AB174)</f>
        <v>#REF!</v>
      </c>
      <c r="AB173" s="129" t="e">
        <f>IF('Indicator Date hidden'!AC174="x","x",AB$2-'Indicator Date hidden'!AC174)</f>
        <v>#REF!</v>
      </c>
      <c r="AC173" s="129" t="e">
        <f>IF('Indicator Date hidden'!AD174="x","x",AC$2-'Indicator Date hidden'!AD174)</f>
        <v>#REF!</v>
      </c>
      <c r="AD173" s="129" t="e">
        <f>IF('Indicator Date hidden'!AE174="x","x",AD$2-'Indicator Date hidden'!AE174)</f>
        <v>#REF!</v>
      </c>
      <c r="AE173" s="129" t="e">
        <f>IF('Indicator Date hidden'!AF174="x","x",AE$2-'Indicator Date hidden'!AF174)</f>
        <v>#REF!</v>
      </c>
      <c r="AF173" s="129" t="e">
        <f>IF('Indicator Date hidden'!AG174="x","x",AF$2-'Indicator Date hidden'!AG174)</f>
        <v>#REF!</v>
      </c>
      <c r="AG173" s="129" t="e">
        <f>IF('Indicator Date hidden'!AH174="x","x",AG$2-'Indicator Date hidden'!AH174)</f>
        <v>#REF!</v>
      </c>
      <c r="AH173" s="129" t="e">
        <f>IF('Indicator Date hidden'!AI174="x","x",AH$2-'Indicator Date hidden'!AI174)</f>
        <v>#REF!</v>
      </c>
      <c r="AI173" s="129" t="e">
        <f>IF('Indicator Date hidden'!AJ174="x","x",AI$2-'Indicator Date hidden'!AJ174)</f>
        <v>#REF!</v>
      </c>
      <c r="AJ173" s="129" t="e">
        <f>IF('Indicator Date hidden'!AK174="x","x",AJ$2-'Indicator Date hidden'!AK174)</f>
        <v>#REF!</v>
      </c>
      <c r="AK173" s="129" t="e">
        <f>IF('Indicator Date hidden'!AL174="x","x",AK$2-'Indicator Date hidden'!AL174)</f>
        <v>#REF!</v>
      </c>
      <c r="AL173" s="129" t="e">
        <f>IF('Indicator Date hidden'!AM174="x","x",AL$2-'Indicator Date hidden'!AM174)</f>
        <v>#REF!</v>
      </c>
      <c r="AM173" s="129" t="e">
        <f>IF('Indicator Date hidden'!AN174="x","x",AM$2-'Indicator Date hidden'!AN174)</f>
        <v>#REF!</v>
      </c>
      <c r="AN173" s="129" t="e">
        <f>IF('Indicator Date hidden'!AO174="x","x",AN$2-'Indicator Date hidden'!AO174)</f>
        <v>#REF!</v>
      </c>
      <c r="AO173" s="129" t="e">
        <f>IF('Indicator Date hidden'!AP174="x","x",AO$2-'Indicator Date hidden'!AP174)</f>
        <v>#REF!</v>
      </c>
      <c r="AP173" s="129" t="e">
        <f>IF('Indicator Date hidden'!AQ174="x","x",AP$2-'Indicator Date hidden'!AQ174)</f>
        <v>#REF!</v>
      </c>
      <c r="AQ173" s="129" t="e">
        <f>IF('Indicator Date hidden'!AR174="x","x",AQ$2-'Indicator Date hidden'!AR174)</f>
        <v>#REF!</v>
      </c>
      <c r="AR173" s="129" t="e">
        <f>IF('Indicator Date hidden'!AS174="x","x",AR$2-'Indicator Date hidden'!AS174)</f>
        <v>#REF!</v>
      </c>
      <c r="AS173" s="129" t="e">
        <f>IF('Indicator Date hidden'!AT174="x","x",AS$2-'Indicator Date hidden'!AT174)</f>
        <v>#REF!</v>
      </c>
      <c r="AT173" s="129" t="e">
        <f>IF('Indicator Date hidden'!AU174="x","x",AT$2-'Indicator Date hidden'!AU174)</f>
        <v>#REF!</v>
      </c>
      <c r="AU173" s="129" t="e">
        <f>IF('Indicator Date hidden'!AV174="x","x",AU$2-'Indicator Date hidden'!AV174)</f>
        <v>#REF!</v>
      </c>
      <c r="AV173" s="129" t="e">
        <f>IF('Indicator Date hidden'!AW174="x","x",AV$2-'Indicator Date hidden'!AW174)</f>
        <v>#REF!</v>
      </c>
      <c r="AW173" s="129" t="e">
        <f>IF('Indicator Date hidden'!AX174="x","x",AW$2-'Indicator Date hidden'!AX174)</f>
        <v>#REF!</v>
      </c>
      <c r="AX173" s="129" t="e">
        <f>IF('Indicator Date hidden'!AY174="x","x",AX$2-'Indicator Date hidden'!AY174)</f>
        <v>#REF!</v>
      </c>
      <c r="AY173" s="129" t="e">
        <f>IF('Indicator Date hidden'!AZ174="x","x",AY$2-'Indicator Date hidden'!AZ174)</f>
        <v>#REF!</v>
      </c>
      <c r="AZ173" s="129" t="e">
        <f>IF('Indicator Date hidden'!BA174="x","x",AZ$2-'Indicator Date hidden'!BA174)</f>
        <v>#REF!</v>
      </c>
      <c r="BA173" s="129" t="e">
        <f>IF('Indicator Date hidden'!BB174="x","x",BA$2-'Indicator Date hidden'!BB174)</f>
        <v>#REF!</v>
      </c>
      <c r="BB173" s="129" t="e">
        <f>IF('Indicator Date hidden'!BC174="x","x",BB$2-'Indicator Date hidden'!BC174)</f>
        <v>#REF!</v>
      </c>
      <c r="BC173" s="129" t="e">
        <f>IF('Indicator Date hidden'!BD174="x","x",BC$2-'Indicator Date hidden'!BD174)</f>
        <v>#REF!</v>
      </c>
      <c r="BD173" s="129" t="e">
        <f>IF('Indicator Date hidden'!BE174="x","x",BD$2-'Indicator Date hidden'!BE174)</f>
        <v>#REF!</v>
      </c>
      <c r="BE173" s="129" t="e">
        <f>IF('Indicator Date hidden'!BF174="x","x",BE$2-'Indicator Date hidden'!BF174)</f>
        <v>#REF!</v>
      </c>
      <c r="BF173" s="129" t="e">
        <f>IF('Indicator Date hidden'!BG174="x","x",BF$2-'Indicator Date hidden'!BG174)</f>
        <v>#REF!</v>
      </c>
      <c r="BG173" s="129" t="e">
        <f>IF('Indicator Date hidden'!BH174="x","x",BG$2-'Indicator Date hidden'!BH174)</f>
        <v>#REF!</v>
      </c>
      <c r="BH173" s="129" t="e">
        <f>IF('Indicator Date hidden'!BI174="x","x",BH$2-'Indicator Date hidden'!BI174)</f>
        <v>#REF!</v>
      </c>
      <c r="BI173" s="129" t="e">
        <f>IF('Indicator Date hidden'!BJ174="x","x",BI$2-'Indicator Date hidden'!BJ174)</f>
        <v>#REF!</v>
      </c>
      <c r="BJ173" s="129" t="e">
        <f>IF('Indicator Date hidden'!BK174="x","x",BJ$2-'Indicator Date hidden'!BK174)</f>
        <v>#REF!</v>
      </c>
      <c r="BK173" s="129" t="e">
        <f>IF('Indicator Date hidden'!BL174="x","x",BK$2-'Indicator Date hidden'!BL174)</f>
        <v>#REF!</v>
      </c>
      <c r="BL173" s="129" t="e">
        <f>IF('Indicator Date hidden'!BM174="x","x",BL$2-'Indicator Date hidden'!BM174)</f>
        <v>#REF!</v>
      </c>
      <c r="BM173" s="129" t="e">
        <f>IF('Indicator Date hidden'!BN174="x","x",BM$2-'Indicator Date hidden'!BN174)</f>
        <v>#REF!</v>
      </c>
      <c r="BN173" s="129" t="e">
        <f>IF('Indicator Date hidden'!BO174="x","x",BN$2-'Indicator Date hidden'!BO174)</f>
        <v>#REF!</v>
      </c>
      <c r="BO173" s="129" t="e">
        <f>IF('Indicator Date hidden'!BP174="x","x",BO$2-'Indicator Date hidden'!BP174)</f>
        <v>#REF!</v>
      </c>
      <c r="BP173" s="129" t="e">
        <f>IF('Indicator Date hidden'!BQ174="x","x",BP$2-'Indicator Date hidden'!BQ174)</f>
        <v>#REF!</v>
      </c>
      <c r="BQ173" s="129" t="e">
        <f>IF('Indicator Date hidden'!BR174="x","x",BQ$2-'Indicator Date hidden'!BR174)</f>
        <v>#REF!</v>
      </c>
      <c r="BR173" s="129" t="e">
        <f>IF('Indicator Date hidden'!BS174="x","x",BR$2-'Indicator Date hidden'!BS174)</f>
        <v>#REF!</v>
      </c>
      <c r="BS173" s="129" t="e">
        <f>IF('Indicator Date hidden'!BT174="x","x",BS$2-'Indicator Date hidden'!BT174)</f>
        <v>#REF!</v>
      </c>
      <c r="BT173" s="129" t="e">
        <f>IF('Indicator Date hidden'!BU174="x","x",BT$2-'Indicator Date hidden'!BU174)</f>
        <v>#REF!</v>
      </c>
      <c r="BU173" s="129" t="e">
        <f>IF('Indicator Date hidden'!BV174="x","x",BU$2-'Indicator Date hidden'!BV174)</f>
        <v>#REF!</v>
      </c>
      <c r="BV173" s="129" t="e">
        <f>IF('Indicator Date hidden'!BW174="x","x",BV$2-'Indicator Date hidden'!BW174)</f>
        <v>#REF!</v>
      </c>
      <c r="BW173" s="129" t="e">
        <f>IF('Indicator Date hidden'!BX174="x","x",BW$2-'Indicator Date hidden'!BX174)</f>
        <v>#REF!</v>
      </c>
      <c r="BX173" s="129" t="e">
        <f>IF('Indicator Date hidden'!BY174="x","x",BX$2-'Indicator Date hidden'!BY174)</f>
        <v>#REF!</v>
      </c>
      <c r="BY173" s="5" t="e">
        <f t="shared" si="25"/>
        <v>#REF!</v>
      </c>
      <c r="BZ173" s="130" t="e">
        <f t="shared" si="26"/>
        <v>#REF!</v>
      </c>
      <c r="CA173" s="5">
        <f t="shared" si="27"/>
        <v>0</v>
      </c>
      <c r="CB173" s="130" t="e">
        <f t="shared" si="28"/>
        <v>#REF!</v>
      </c>
      <c r="CC173" s="133" t="e">
        <f t="shared" si="29"/>
        <v>#REF!</v>
      </c>
    </row>
    <row r="174" spans="1:81" x14ac:dyDescent="0.25">
      <c r="A174" t="s">
        <v>320</v>
      </c>
      <c r="B174" s="129" t="e">
        <f>IF('Indicator Date hidden'!C175="x","x",B$2-'Indicator Date hidden'!C175)</f>
        <v>#REF!</v>
      </c>
      <c r="C174" s="129" t="e">
        <f>IF('Indicator Date hidden'!D175="x","x",C$2-'Indicator Date hidden'!D175)</f>
        <v>#REF!</v>
      </c>
      <c r="D174" s="129" t="e">
        <f>IF('Indicator Date hidden'!E175="x","x",D$2-'Indicator Date hidden'!E175)</f>
        <v>#REF!</v>
      </c>
      <c r="E174" s="129" t="e">
        <f>IF('Indicator Date hidden'!F175="x","x",E$2-'Indicator Date hidden'!F175)</f>
        <v>#REF!</v>
      </c>
      <c r="F174" s="129" t="e">
        <f>IF('Indicator Date hidden'!G175="x","x",F$2-'Indicator Date hidden'!G175)</f>
        <v>#REF!</v>
      </c>
      <c r="G174" s="129" t="e">
        <f>IF('Indicator Date hidden'!H175="x","x",G$2-'Indicator Date hidden'!H175)</f>
        <v>#REF!</v>
      </c>
      <c r="H174" s="129" t="e">
        <f>IF('Indicator Date hidden'!I175="x","x",H$2-'Indicator Date hidden'!I175)</f>
        <v>#REF!</v>
      </c>
      <c r="I174" s="129" t="e">
        <f>IF('Indicator Date hidden'!J175="x","x",I$2-'Indicator Date hidden'!J175)</f>
        <v>#REF!</v>
      </c>
      <c r="J174" s="129" t="e">
        <f>IF('Indicator Date hidden'!K175="x","x",J$2-'Indicator Date hidden'!K175)</f>
        <v>#REF!</v>
      </c>
      <c r="K174" s="129" t="e">
        <f>IF('Indicator Date hidden'!L175="x","x",K$2-'Indicator Date hidden'!L175)</f>
        <v>#REF!</v>
      </c>
      <c r="L174" s="129" t="e">
        <f>IF('Indicator Date hidden'!M175="x","x",L$2-'Indicator Date hidden'!M175)</f>
        <v>#REF!</v>
      </c>
      <c r="M174" s="129" t="e">
        <f>IF('Indicator Date hidden'!N175="x","x",M$2-'Indicator Date hidden'!N175)</f>
        <v>#REF!</v>
      </c>
      <c r="N174" s="129" t="e">
        <f>IF('Indicator Date hidden'!O175="x","x",N$2-'Indicator Date hidden'!O175)</f>
        <v>#REF!</v>
      </c>
      <c r="O174" s="129" t="e">
        <f>IF('Indicator Date hidden'!P175="x","x",O$2-'Indicator Date hidden'!P175)</f>
        <v>#REF!</v>
      </c>
      <c r="P174" s="129" t="e">
        <f>IF('Indicator Date hidden'!Q175="x","x",P$2-'Indicator Date hidden'!Q175)</f>
        <v>#REF!</v>
      </c>
      <c r="Q174" s="129" t="e">
        <f>IF('Indicator Date hidden'!R175="x","x",Q$2-'Indicator Date hidden'!R175)</f>
        <v>#REF!</v>
      </c>
      <c r="R174" s="129" t="e">
        <f>IF('Indicator Date hidden'!S175="x","x",R$2-'Indicator Date hidden'!S175)</f>
        <v>#REF!</v>
      </c>
      <c r="S174" s="129" t="e">
        <f>IF('Indicator Date hidden'!T175="x","x",S$2-'Indicator Date hidden'!T175)</f>
        <v>#REF!</v>
      </c>
      <c r="T174" s="129" t="e">
        <f>IF('Indicator Date hidden'!U175="x","x",T$2-'Indicator Date hidden'!U175)</f>
        <v>#REF!</v>
      </c>
      <c r="U174" s="129" t="e">
        <f>IF('Indicator Date hidden'!V175="x","x",U$2-'Indicator Date hidden'!V175)</f>
        <v>#REF!</v>
      </c>
      <c r="V174" s="129" t="e">
        <f>IF('Indicator Date hidden'!W175="x","x",V$2-'Indicator Date hidden'!W175)</f>
        <v>#REF!</v>
      </c>
      <c r="W174" s="129" t="e">
        <f>IF('Indicator Date hidden'!X175="x","x",W$2-'Indicator Date hidden'!X175)</f>
        <v>#REF!</v>
      </c>
      <c r="X174" s="129" t="e">
        <f>IF('Indicator Date hidden'!Y175="x","x",X$2-'Indicator Date hidden'!Y175)</f>
        <v>#REF!</v>
      </c>
      <c r="Y174" s="129" t="e">
        <f>IF('Indicator Date hidden'!Z175="x","x",Y$2-'Indicator Date hidden'!Z175)</f>
        <v>#REF!</v>
      </c>
      <c r="Z174" s="129" t="e">
        <f>IF('Indicator Date hidden'!AA175="x","x",Z$2-'Indicator Date hidden'!AA175)</f>
        <v>#REF!</v>
      </c>
      <c r="AA174" s="129" t="e">
        <f>IF('Indicator Date hidden'!AB175="x","x",AA$2-'Indicator Date hidden'!AB175)</f>
        <v>#REF!</v>
      </c>
      <c r="AB174" s="129" t="e">
        <f>IF('Indicator Date hidden'!AC175="x","x",AB$2-'Indicator Date hidden'!AC175)</f>
        <v>#REF!</v>
      </c>
      <c r="AC174" s="129" t="e">
        <f>IF('Indicator Date hidden'!AD175="x","x",AC$2-'Indicator Date hidden'!AD175)</f>
        <v>#REF!</v>
      </c>
      <c r="AD174" s="129" t="e">
        <f>IF('Indicator Date hidden'!AE175="x","x",AD$2-'Indicator Date hidden'!AE175)</f>
        <v>#REF!</v>
      </c>
      <c r="AE174" s="129" t="e">
        <f>IF('Indicator Date hidden'!AF175="x","x",AE$2-'Indicator Date hidden'!AF175)</f>
        <v>#REF!</v>
      </c>
      <c r="AF174" s="129" t="e">
        <f>IF('Indicator Date hidden'!AG175="x","x",AF$2-'Indicator Date hidden'!AG175)</f>
        <v>#REF!</v>
      </c>
      <c r="AG174" s="129" t="e">
        <f>IF('Indicator Date hidden'!AH175="x","x",AG$2-'Indicator Date hidden'!AH175)</f>
        <v>#REF!</v>
      </c>
      <c r="AH174" s="129" t="e">
        <f>IF('Indicator Date hidden'!AI175="x","x",AH$2-'Indicator Date hidden'!AI175)</f>
        <v>#REF!</v>
      </c>
      <c r="AI174" s="129" t="e">
        <f>IF('Indicator Date hidden'!AJ175="x","x",AI$2-'Indicator Date hidden'!AJ175)</f>
        <v>#REF!</v>
      </c>
      <c r="AJ174" s="129" t="e">
        <f>IF('Indicator Date hidden'!AK175="x","x",AJ$2-'Indicator Date hidden'!AK175)</f>
        <v>#REF!</v>
      </c>
      <c r="AK174" s="129" t="e">
        <f>IF('Indicator Date hidden'!AL175="x","x",AK$2-'Indicator Date hidden'!AL175)</f>
        <v>#REF!</v>
      </c>
      <c r="AL174" s="129" t="e">
        <f>IF('Indicator Date hidden'!AM175="x","x",AL$2-'Indicator Date hidden'!AM175)</f>
        <v>#REF!</v>
      </c>
      <c r="AM174" s="129" t="e">
        <f>IF('Indicator Date hidden'!AN175="x","x",AM$2-'Indicator Date hidden'!AN175)</f>
        <v>#REF!</v>
      </c>
      <c r="AN174" s="129" t="e">
        <f>IF('Indicator Date hidden'!AO175="x","x",AN$2-'Indicator Date hidden'!AO175)</f>
        <v>#REF!</v>
      </c>
      <c r="AO174" s="129" t="e">
        <f>IF('Indicator Date hidden'!AP175="x","x",AO$2-'Indicator Date hidden'!AP175)</f>
        <v>#REF!</v>
      </c>
      <c r="AP174" s="129" t="e">
        <f>IF('Indicator Date hidden'!AQ175="x","x",AP$2-'Indicator Date hidden'!AQ175)</f>
        <v>#REF!</v>
      </c>
      <c r="AQ174" s="129" t="e">
        <f>IF('Indicator Date hidden'!AR175="x","x",AQ$2-'Indicator Date hidden'!AR175)</f>
        <v>#REF!</v>
      </c>
      <c r="AR174" s="129" t="e">
        <f>IF('Indicator Date hidden'!AS175="x","x",AR$2-'Indicator Date hidden'!AS175)</f>
        <v>#REF!</v>
      </c>
      <c r="AS174" s="129" t="e">
        <f>IF('Indicator Date hidden'!AT175="x","x",AS$2-'Indicator Date hidden'!AT175)</f>
        <v>#REF!</v>
      </c>
      <c r="AT174" s="129" t="e">
        <f>IF('Indicator Date hidden'!AU175="x","x",AT$2-'Indicator Date hidden'!AU175)</f>
        <v>#REF!</v>
      </c>
      <c r="AU174" s="129" t="e">
        <f>IF('Indicator Date hidden'!AV175="x","x",AU$2-'Indicator Date hidden'!AV175)</f>
        <v>#REF!</v>
      </c>
      <c r="AV174" s="129" t="e">
        <f>IF('Indicator Date hidden'!AW175="x","x",AV$2-'Indicator Date hidden'!AW175)</f>
        <v>#REF!</v>
      </c>
      <c r="AW174" s="129" t="e">
        <f>IF('Indicator Date hidden'!AX175="x","x",AW$2-'Indicator Date hidden'!AX175)</f>
        <v>#REF!</v>
      </c>
      <c r="AX174" s="129" t="e">
        <f>IF('Indicator Date hidden'!AY175="x","x",AX$2-'Indicator Date hidden'!AY175)</f>
        <v>#REF!</v>
      </c>
      <c r="AY174" s="129" t="e">
        <f>IF('Indicator Date hidden'!AZ175="x","x",AY$2-'Indicator Date hidden'!AZ175)</f>
        <v>#REF!</v>
      </c>
      <c r="AZ174" s="129" t="e">
        <f>IF('Indicator Date hidden'!BA175="x","x",AZ$2-'Indicator Date hidden'!BA175)</f>
        <v>#REF!</v>
      </c>
      <c r="BA174" s="129" t="e">
        <f>IF('Indicator Date hidden'!BB175="x","x",BA$2-'Indicator Date hidden'!BB175)</f>
        <v>#REF!</v>
      </c>
      <c r="BB174" s="129" t="e">
        <f>IF('Indicator Date hidden'!BC175="x","x",BB$2-'Indicator Date hidden'!BC175)</f>
        <v>#REF!</v>
      </c>
      <c r="BC174" s="129" t="e">
        <f>IF('Indicator Date hidden'!BD175="x","x",BC$2-'Indicator Date hidden'!BD175)</f>
        <v>#REF!</v>
      </c>
      <c r="BD174" s="129" t="e">
        <f>IF('Indicator Date hidden'!BE175="x","x",BD$2-'Indicator Date hidden'!BE175)</f>
        <v>#REF!</v>
      </c>
      <c r="BE174" s="129" t="e">
        <f>IF('Indicator Date hidden'!BF175="x","x",BE$2-'Indicator Date hidden'!BF175)</f>
        <v>#REF!</v>
      </c>
      <c r="BF174" s="129" t="e">
        <f>IF('Indicator Date hidden'!BG175="x","x",BF$2-'Indicator Date hidden'!BG175)</f>
        <v>#REF!</v>
      </c>
      <c r="BG174" s="129" t="e">
        <f>IF('Indicator Date hidden'!BH175="x","x",BG$2-'Indicator Date hidden'!BH175)</f>
        <v>#REF!</v>
      </c>
      <c r="BH174" s="129" t="e">
        <f>IF('Indicator Date hidden'!BI175="x","x",BH$2-'Indicator Date hidden'!BI175)</f>
        <v>#REF!</v>
      </c>
      <c r="BI174" s="129" t="e">
        <f>IF('Indicator Date hidden'!BJ175="x","x",BI$2-'Indicator Date hidden'!BJ175)</f>
        <v>#REF!</v>
      </c>
      <c r="BJ174" s="129" t="e">
        <f>IF('Indicator Date hidden'!BK175="x","x",BJ$2-'Indicator Date hidden'!BK175)</f>
        <v>#REF!</v>
      </c>
      <c r="BK174" s="129" t="e">
        <f>IF('Indicator Date hidden'!BL175="x","x",BK$2-'Indicator Date hidden'!BL175)</f>
        <v>#REF!</v>
      </c>
      <c r="BL174" s="129" t="e">
        <f>IF('Indicator Date hidden'!BM175="x","x",BL$2-'Indicator Date hidden'!BM175)</f>
        <v>#REF!</v>
      </c>
      <c r="BM174" s="129" t="e">
        <f>IF('Indicator Date hidden'!BN175="x","x",BM$2-'Indicator Date hidden'!BN175)</f>
        <v>#REF!</v>
      </c>
      <c r="BN174" s="129" t="e">
        <f>IF('Indicator Date hidden'!BO175="x","x",BN$2-'Indicator Date hidden'!BO175)</f>
        <v>#REF!</v>
      </c>
      <c r="BO174" s="129" t="e">
        <f>IF('Indicator Date hidden'!BP175="x","x",BO$2-'Indicator Date hidden'!BP175)</f>
        <v>#REF!</v>
      </c>
      <c r="BP174" s="129" t="e">
        <f>IF('Indicator Date hidden'!BQ175="x","x",BP$2-'Indicator Date hidden'!BQ175)</f>
        <v>#REF!</v>
      </c>
      <c r="BQ174" s="129" t="e">
        <f>IF('Indicator Date hidden'!BR175="x","x",BQ$2-'Indicator Date hidden'!BR175)</f>
        <v>#REF!</v>
      </c>
      <c r="BR174" s="129" t="e">
        <f>IF('Indicator Date hidden'!BS175="x","x",BR$2-'Indicator Date hidden'!BS175)</f>
        <v>#REF!</v>
      </c>
      <c r="BS174" s="129" t="e">
        <f>IF('Indicator Date hidden'!BT175="x","x",BS$2-'Indicator Date hidden'!BT175)</f>
        <v>#REF!</v>
      </c>
      <c r="BT174" s="129" t="e">
        <f>IF('Indicator Date hidden'!BU175="x","x",BT$2-'Indicator Date hidden'!BU175)</f>
        <v>#REF!</v>
      </c>
      <c r="BU174" s="129" t="e">
        <f>IF('Indicator Date hidden'!BV175="x","x",BU$2-'Indicator Date hidden'!BV175)</f>
        <v>#REF!</v>
      </c>
      <c r="BV174" s="129" t="e">
        <f>IF('Indicator Date hidden'!BW175="x","x",BV$2-'Indicator Date hidden'!BW175)</f>
        <v>#REF!</v>
      </c>
      <c r="BW174" s="129" t="e">
        <f>IF('Indicator Date hidden'!BX175="x","x",BW$2-'Indicator Date hidden'!BX175)</f>
        <v>#REF!</v>
      </c>
      <c r="BX174" s="129" t="e">
        <f>IF('Indicator Date hidden'!BY175="x","x",BX$2-'Indicator Date hidden'!BY175)</f>
        <v>#REF!</v>
      </c>
      <c r="BY174" s="5" t="e">
        <f t="shared" si="25"/>
        <v>#REF!</v>
      </c>
      <c r="BZ174" s="130" t="e">
        <f t="shared" si="26"/>
        <v>#REF!</v>
      </c>
      <c r="CA174" s="5">
        <f t="shared" si="27"/>
        <v>0</v>
      </c>
      <c r="CB174" s="130" t="e">
        <f t="shared" si="28"/>
        <v>#REF!</v>
      </c>
      <c r="CC174" s="133" t="e">
        <f t="shared" si="29"/>
        <v>#REF!</v>
      </c>
    </row>
    <row r="175" spans="1:81" x14ac:dyDescent="0.25">
      <c r="A175" t="s">
        <v>322</v>
      </c>
      <c r="B175" s="129" t="e">
        <f>IF('Indicator Date hidden'!C176="x","x",B$2-'Indicator Date hidden'!C176)</f>
        <v>#REF!</v>
      </c>
      <c r="C175" s="129" t="e">
        <f>IF('Indicator Date hidden'!D176="x","x",C$2-'Indicator Date hidden'!D176)</f>
        <v>#REF!</v>
      </c>
      <c r="D175" s="129" t="e">
        <f>IF('Indicator Date hidden'!E176="x","x",D$2-'Indicator Date hidden'!E176)</f>
        <v>#REF!</v>
      </c>
      <c r="E175" s="129" t="e">
        <f>IF('Indicator Date hidden'!F176="x","x",E$2-'Indicator Date hidden'!F176)</f>
        <v>#REF!</v>
      </c>
      <c r="F175" s="129" t="e">
        <f>IF('Indicator Date hidden'!G176="x","x",F$2-'Indicator Date hidden'!G176)</f>
        <v>#REF!</v>
      </c>
      <c r="G175" s="129" t="e">
        <f>IF('Indicator Date hidden'!H176="x","x",G$2-'Indicator Date hidden'!H176)</f>
        <v>#REF!</v>
      </c>
      <c r="H175" s="129" t="e">
        <f>IF('Indicator Date hidden'!I176="x","x",H$2-'Indicator Date hidden'!I176)</f>
        <v>#REF!</v>
      </c>
      <c r="I175" s="129" t="e">
        <f>IF('Indicator Date hidden'!J176="x","x",I$2-'Indicator Date hidden'!J176)</f>
        <v>#REF!</v>
      </c>
      <c r="J175" s="129" t="e">
        <f>IF('Indicator Date hidden'!K176="x","x",J$2-'Indicator Date hidden'!K176)</f>
        <v>#REF!</v>
      </c>
      <c r="K175" s="129" t="e">
        <f>IF('Indicator Date hidden'!L176="x","x",K$2-'Indicator Date hidden'!L176)</f>
        <v>#REF!</v>
      </c>
      <c r="L175" s="129" t="e">
        <f>IF('Indicator Date hidden'!M176="x","x",L$2-'Indicator Date hidden'!M176)</f>
        <v>#REF!</v>
      </c>
      <c r="M175" s="129" t="e">
        <f>IF('Indicator Date hidden'!N176="x","x",M$2-'Indicator Date hidden'!N176)</f>
        <v>#REF!</v>
      </c>
      <c r="N175" s="129" t="e">
        <f>IF('Indicator Date hidden'!O176="x","x",N$2-'Indicator Date hidden'!O176)</f>
        <v>#REF!</v>
      </c>
      <c r="O175" s="129" t="e">
        <f>IF('Indicator Date hidden'!P176="x","x",O$2-'Indicator Date hidden'!P176)</f>
        <v>#REF!</v>
      </c>
      <c r="P175" s="129" t="e">
        <f>IF('Indicator Date hidden'!Q176="x","x",P$2-'Indicator Date hidden'!Q176)</f>
        <v>#REF!</v>
      </c>
      <c r="Q175" s="129" t="e">
        <f>IF('Indicator Date hidden'!R176="x","x",Q$2-'Indicator Date hidden'!R176)</f>
        <v>#REF!</v>
      </c>
      <c r="R175" s="129" t="e">
        <f>IF('Indicator Date hidden'!S176="x","x",R$2-'Indicator Date hidden'!S176)</f>
        <v>#REF!</v>
      </c>
      <c r="S175" s="129" t="e">
        <f>IF('Indicator Date hidden'!T176="x","x",S$2-'Indicator Date hidden'!T176)</f>
        <v>#REF!</v>
      </c>
      <c r="T175" s="129" t="e">
        <f>IF('Indicator Date hidden'!U176="x","x",T$2-'Indicator Date hidden'!U176)</f>
        <v>#REF!</v>
      </c>
      <c r="U175" s="129" t="e">
        <f>IF('Indicator Date hidden'!V176="x","x",U$2-'Indicator Date hidden'!V176)</f>
        <v>#REF!</v>
      </c>
      <c r="V175" s="129" t="e">
        <f>IF('Indicator Date hidden'!W176="x","x",V$2-'Indicator Date hidden'!W176)</f>
        <v>#REF!</v>
      </c>
      <c r="W175" s="129" t="e">
        <f>IF('Indicator Date hidden'!X176="x","x",W$2-'Indicator Date hidden'!X176)</f>
        <v>#REF!</v>
      </c>
      <c r="X175" s="129" t="e">
        <f>IF('Indicator Date hidden'!Y176="x","x",X$2-'Indicator Date hidden'!Y176)</f>
        <v>#REF!</v>
      </c>
      <c r="Y175" s="129" t="e">
        <f>IF('Indicator Date hidden'!Z176="x","x",Y$2-'Indicator Date hidden'!Z176)</f>
        <v>#REF!</v>
      </c>
      <c r="Z175" s="129" t="e">
        <f>IF('Indicator Date hidden'!AA176="x","x",Z$2-'Indicator Date hidden'!AA176)</f>
        <v>#REF!</v>
      </c>
      <c r="AA175" s="129" t="e">
        <f>IF('Indicator Date hidden'!AB176="x","x",AA$2-'Indicator Date hidden'!AB176)</f>
        <v>#REF!</v>
      </c>
      <c r="AB175" s="129" t="e">
        <f>IF('Indicator Date hidden'!AC176="x","x",AB$2-'Indicator Date hidden'!AC176)</f>
        <v>#REF!</v>
      </c>
      <c r="AC175" s="129" t="e">
        <f>IF('Indicator Date hidden'!AD176="x","x",AC$2-'Indicator Date hidden'!AD176)</f>
        <v>#REF!</v>
      </c>
      <c r="AD175" s="129" t="e">
        <f>IF('Indicator Date hidden'!AE176="x","x",AD$2-'Indicator Date hidden'!AE176)</f>
        <v>#REF!</v>
      </c>
      <c r="AE175" s="129" t="e">
        <f>IF('Indicator Date hidden'!AF176="x","x",AE$2-'Indicator Date hidden'!AF176)</f>
        <v>#REF!</v>
      </c>
      <c r="AF175" s="129" t="e">
        <f>IF('Indicator Date hidden'!AG176="x","x",AF$2-'Indicator Date hidden'!AG176)</f>
        <v>#REF!</v>
      </c>
      <c r="AG175" s="129" t="e">
        <f>IF('Indicator Date hidden'!AH176="x","x",AG$2-'Indicator Date hidden'!AH176)</f>
        <v>#REF!</v>
      </c>
      <c r="AH175" s="129" t="e">
        <f>IF('Indicator Date hidden'!AI176="x","x",AH$2-'Indicator Date hidden'!AI176)</f>
        <v>#REF!</v>
      </c>
      <c r="AI175" s="129" t="e">
        <f>IF('Indicator Date hidden'!AJ176="x","x",AI$2-'Indicator Date hidden'!AJ176)</f>
        <v>#REF!</v>
      </c>
      <c r="AJ175" s="129" t="e">
        <f>IF('Indicator Date hidden'!AK176="x","x",AJ$2-'Indicator Date hidden'!AK176)</f>
        <v>#REF!</v>
      </c>
      <c r="AK175" s="129" t="e">
        <f>IF('Indicator Date hidden'!AL176="x","x",AK$2-'Indicator Date hidden'!AL176)</f>
        <v>#REF!</v>
      </c>
      <c r="AL175" s="129" t="e">
        <f>IF('Indicator Date hidden'!AM176="x","x",AL$2-'Indicator Date hidden'!AM176)</f>
        <v>#REF!</v>
      </c>
      <c r="AM175" s="129" t="e">
        <f>IF('Indicator Date hidden'!AN176="x","x",AM$2-'Indicator Date hidden'!AN176)</f>
        <v>#REF!</v>
      </c>
      <c r="AN175" s="129" t="e">
        <f>IF('Indicator Date hidden'!AO176="x","x",AN$2-'Indicator Date hidden'!AO176)</f>
        <v>#REF!</v>
      </c>
      <c r="AO175" s="129" t="e">
        <f>IF('Indicator Date hidden'!AP176="x","x",AO$2-'Indicator Date hidden'!AP176)</f>
        <v>#REF!</v>
      </c>
      <c r="AP175" s="129" t="e">
        <f>IF('Indicator Date hidden'!AQ176="x","x",AP$2-'Indicator Date hidden'!AQ176)</f>
        <v>#REF!</v>
      </c>
      <c r="AQ175" s="129" t="e">
        <f>IF('Indicator Date hidden'!AR176="x","x",AQ$2-'Indicator Date hidden'!AR176)</f>
        <v>#REF!</v>
      </c>
      <c r="AR175" s="129" t="e">
        <f>IF('Indicator Date hidden'!AS176="x","x",AR$2-'Indicator Date hidden'!AS176)</f>
        <v>#REF!</v>
      </c>
      <c r="AS175" s="129" t="e">
        <f>IF('Indicator Date hidden'!AT176="x","x",AS$2-'Indicator Date hidden'!AT176)</f>
        <v>#REF!</v>
      </c>
      <c r="AT175" s="129" t="e">
        <f>IF('Indicator Date hidden'!AU176="x","x",AT$2-'Indicator Date hidden'!AU176)</f>
        <v>#REF!</v>
      </c>
      <c r="AU175" s="129" t="e">
        <f>IF('Indicator Date hidden'!AV176="x","x",AU$2-'Indicator Date hidden'!AV176)</f>
        <v>#REF!</v>
      </c>
      <c r="AV175" s="129" t="e">
        <f>IF('Indicator Date hidden'!AW176="x","x",AV$2-'Indicator Date hidden'!AW176)</f>
        <v>#REF!</v>
      </c>
      <c r="AW175" s="129" t="e">
        <f>IF('Indicator Date hidden'!AX176="x","x",AW$2-'Indicator Date hidden'!AX176)</f>
        <v>#REF!</v>
      </c>
      <c r="AX175" s="129" t="e">
        <f>IF('Indicator Date hidden'!AY176="x","x",AX$2-'Indicator Date hidden'!AY176)</f>
        <v>#REF!</v>
      </c>
      <c r="AY175" s="129" t="e">
        <f>IF('Indicator Date hidden'!AZ176="x","x",AY$2-'Indicator Date hidden'!AZ176)</f>
        <v>#REF!</v>
      </c>
      <c r="AZ175" s="129" t="e">
        <f>IF('Indicator Date hidden'!BA176="x","x",AZ$2-'Indicator Date hidden'!BA176)</f>
        <v>#REF!</v>
      </c>
      <c r="BA175" s="129" t="e">
        <f>IF('Indicator Date hidden'!BB176="x","x",BA$2-'Indicator Date hidden'!BB176)</f>
        <v>#REF!</v>
      </c>
      <c r="BB175" s="129" t="e">
        <f>IF('Indicator Date hidden'!BC176="x","x",BB$2-'Indicator Date hidden'!BC176)</f>
        <v>#REF!</v>
      </c>
      <c r="BC175" s="129" t="e">
        <f>IF('Indicator Date hidden'!BD176="x","x",BC$2-'Indicator Date hidden'!BD176)</f>
        <v>#REF!</v>
      </c>
      <c r="BD175" s="129" t="e">
        <f>IF('Indicator Date hidden'!BE176="x","x",BD$2-'Indicator Date hidden'!BE176)</f>
        <v>#REF!</v>
      </c>
      <c r="BE175" s="129" t="e">
        <f>IF('Indicator Date hidden'!BF176="x","x",BE$2-'Indicator Date hidden'!BF176)</f>
        <v>#REF!</v>
      </c>
      <c r="BF175" s="129" t="e">
        <f>IF('Indicator Date hidden'!BG176="x","x",BF$2-'Indicator Date hidden'!BG176)</f>
        <v>#REF!</v>
      </c>
      <c r="BG175" s="129" t="e">
        <f>IF('Indicator Date hidden'!BH176="x","x",BG$2-'Indicator Date hidden'!BH176)</f>
        <v>#REF!</v>
      </c>
      <c r="BH175" s="129" t="e">
        <f>IF('Indicator Date hidden'!BI176="x","x",BH$2-'Indicator Date hidden'!BI176)</f>
        <v>#REF!</v>
      </c>
      <c r="BI175" s="129" t="e">
        <f>IF('Indicator Date hidden'!BJ176="x","x",BI$2-'Indicator Date hidden'!BJ176)</f>
        <v>#REF!</v>
      </c>
      <c r="BJ175" s="129" t="e">
        <f>IF('Indicator Date hidden'!BK176="x","x",BJ$2-'Indicator Date hidden'!BK176)</f>
        <v>#REF!</v>
      </c>
      <c r="BK175" s="129" t="e">
        <f>IF('Indicator Date hidden'!BL176="x","x",BK$2-'Indicator Date hidden'!BL176)</f>
        <v>#REF!</v>
      </c>
      <c r="BL175" s="129" t="e">
        <f>IF('Indicator Date hidden'!BM176="x","x",BL$2-'Indicator Date hidden'!BM176)</f>
        <v>#REF!</v>
      </c>
      <c r="BM175" s="129" t="e">
        <f>IF('Indicator Date hidden'!BN176="x","x",BM$2-'Indicator Date hidden'!BN176)</f>
        <v>#REF!</v>
      </c>
      <c r="BN175" s="129" t="e">
        <f>IF('Indicator Date hidden'!BO176="x","x",BN$2-'Indicator Date hidden'!BO176)</f>
        <v>#REF!</v>
      </c>
      <c r="BO175" s="129" t="e">
        <f>IF('Indicator Date hidden'!BP176="x","x",BO$2-'Indicator Date hidden'!BP176)</f>
        <v>#REF!</v>
      </c>
      <c r="BP175" s="129" t="e">
        <f>IF('Indicator Date hidden'!BQ176="x","x",BP$2-'Indicator Date hidden'!BQ176)</f>
        <v>#REF!</v>
      </c>
      <c r="BQ175" s="129" t="e">
        <f>IF('Indicator Date hidden'!BR176="x","x",BQ$2-'Indicator Date hidden'!BR176)</f>
        <v>#REF!</v>
      </c>
      <c r="BR175" s="129" t="e">
        <f>IF('Indicator Date hidden'!BS176="x","x",BR$2-'Indicator Date hidden'!BS176)</f>
        <v>#REF!</v>
      </c>
      <c r="BS175" s="129" t="e">
        <f>IF('Indicator Date hidden'!BT176="x","x",BS$2-'Indicator Date hidden'!BT176)</f>
        <v>#REF!</v>
      </c>
      <c r="BT175" s="129" t="e">
        <f>IF('Indicator Date hidden'!BU176="x","x",BT$2-'Indicator Date hidden'!BU176)</f>
        <v>#REF!</v>
      </c>
      <c r="BU175" s="129" t="e">
        <f>IF('Indicator Date hidden'!BV176="x","x",BU$2-'Indicator Date hidden'!BV176)</f>
        <v>#REF!</v>
      </c>
      <c r="BV175" s="129" t="e">
        <f>IF('Indicator Date hidden'!BW176="x","x",BV$2-'Indicator Date hidden'!BW176)</f>
        <v>#REF!</v>
      </c>
      <c r="BW175" s="129" t="e">
        <f>IF('Indicator Date hidden'!BX176="x","x",BW$2-'Indicator Date hidden'!BX176)</f>
        <v>#REF!</v>
      </c>
      <c r="BX175" s="129" t="e">
        <f>IF('Indicator Date hidden'!BY176="x","x",BX$2-'Indicator Date hidden'!BY176)</f>
        <v>#REF!</v>
      </c>
      <c r="BY175" s="5" t="e">
        <f t="shared" si="25"/>
        <v>#REF!</v>
      </c>
      <c r="BZ175" s="130" t="e">
        <f t="shared" si="26"/>
        <v>#REF!</v>
      </c>
      <c r="CA175" s="5">
        <f t="shared" si="27"/>
        <v>0</v>
      </c>
      <c r="CB175" s="130" t="e">
        <f t="shared" si="28"/>
        <v>#REF!</v>
      </c>
      <c r="CC175" s="133" t="e">
        <f t="shared" si="29"/>
        <v>#REF!</v>
      </c>
    </row>
    <row r="176" spans="1:81" x14ac:dyDescent="0.25">
      <c r="A176" t="s">
        <v>324</v>
      </c>
      <c r="B176" s="129" t="e">
        <f>IF('Indicator Date hidden'!C177="x","x",B$2-'Indicator Date hidden'!C177)</f>
        <v>#REF!</v>
      </c>
      <c r="C176" s="129" t="e">
        <f>IF('Indicator Date hidden'!D177="x","x",C$2-'Indicator Date hidden'!D177)</f>
        <v>#REF!</v>
      </c>
      <c r="D176" s="129" t="e">
        <f>IF('Indicator Date hidden'!E177="x","x",D$2-'Indicator Date hidden'!E177)</f>
        <v>#REF!</v>
      </c>
      <c r="E176" s="129" t="e">
        <f>IF('Indicator Date hidden'!F177="x","x",E$2-'Indicator Date hidden'!F177)</f>
        <v>#REF!</v>
      </c>
      <c r="F176" s="129" t="e">
        <f>IF('Indicator Date hidden'!G177="x","x",F$2-'Indicator Date hidden'!G177)</f>
        <v>#REF!</v>
      </c>
      <c r="G176" s="129" t="e">
        <f>IF('Indicator Date hidden'!H177="x","x",G$2-'Indicator Date hidden'!H177)</f>
        <v>#REF!</v>
      </c>
      <c r="H176" s="129" t="e">
        <f>IF('Indicator Date hidden'!I177="x","x",H$2-'Indicator Date hidden'!I177)</f>
        <v>#REF!</v>
      </c>
      <c r="I176" s="129" t="e">
        <f>IF('Indicator Date hidden'!J177="x","x",I$2-'Indicator Date hidden'!J177)</f>
        <v>#REF!</v>
      </c>
      <c r="J176" s="129" t="e">
        <f>IF('Indicator Date hidden'!K177="x","x",J$2-'Indicator Date hidden'!K177)</f>
        <v>#REF!</v>
      </c>
      <c r="K176" s="129" t="e">
        <f>IF('Indicator Date hidden'!L177="x","x",K$2-'Indicator Date hidden'!L177)</f>
        <v>#REF!</v>
      </c>
      <c r="L176" s="129" t="e">
        <f>IF('Indicator Date hidden'!M177="x","x",L$2-'Indicator Date hidden'!M177)</f>
        <v>#REF!</v>
      </c>
      <c r="M176" s="129" t="e">
        <f>IF('Indicator Date hidden'!N177="x","x",M$2-'Indicator Date hidden'!N177)</f>
        <v>#REF!</v>
      </c>
      <c r="N176" s="129" t="e">
        <f>IF('Indicator Date hidden'!O177="x","x",N$2-'Indicator Date hidden'!O177)</f>
        <v>#REF!</v>
      </c>
      <c r="O176" s="129" t="e">
        <f>IF('Indicator Date hidden'!P177="x","x",O$2-'Indicator Date hidden'!P177)</f>
        <v>#REF!</v>
      </c>
      <c r="P176" s="129" t="e">
        <f>IF('Indicator Date hidden'!Q177="x","x",P$2-'Indicator Date hidden'!Q177)</f>
        <v>#REF!</v>
      </c>
      <c r="Q176" s="129" t="e">
        <f>IF('Indicator Date hidden'!R177="x","x",Q$2-'Indicator Date hidden'!R177)</f>
        <v>#REF!</v>
      </c>
      <c r="R176" s="129" t="e">
        <f>IF('Indicator Date hidden'!S177="x","x",R$2-'Indicator Date hidden'!S177)</f>
        <v>#REF!</v>
      </c>
      <c r="S176" s="129" t="e">
        <f>IF('Indicator Date hidden'!T177="x","x",S$2-'Indicator Date hidden'!T177)</f>
        <v>#REF!</v>
      </c>
      <c r="T176" s="129" t="e">
        <f>IF('Indicator Date hidden'!U177="x","x",T$2-'Indicator Date hidden'!U177)</f>
        <v>#REF!</v>
      </c>
      <c r="U176" s="129" t="e">
        <f>IF('Indicator Date hidden'!V177="x","x",U$2-'Indicator Date hidden'!V177)</f>
        <v>#REF!</v>
      </c>
      <c r="V176" s="129" t="e">
        <f>IF('Indicator Date hidden'!W177="x","x",V$2-'Indicator Date hidden'!W177)</f>
        <v>#REF!</v>
      </c>
      <c r="W176" s="129" t="e">
        <f>IF('Indicator Date hidden'!X177="x","x",W$2-'Indicator Date hidden'!X177)</f>
        <v>#REF!</v>
      </c>
      <c r="X176" s="129" t="e">
        <f>IF('Indicator Date hidden'!Y177="x","x",X$2-'Indicator Date hidden'!Y177)</f>
        <v>#REF!</v>
      </c>
      <c r="Y176" s="129" t="e">
        <f>IF('Indicator Date hidden'!Z177="x","x",Y$2-'Indicator Date hidden'!Z177)</f>
        <v>#REF!</v>
      </c>
      <c r="Z176" s="129" t="e">
        <f>IF('Indicator Date hidden'!AA177="x","x",Z$2-'Indicator Date hidden'!AA177)</f>
        <v>#REF!</v>
      </c>
      <c r="AA176" s="129" t="e">
        <f>IF('Indicator Date hidden'!AB177="x","x",AA$2-'Indicator Date hidden'!AB177)</f>
        <v>#REF!</v>
      </c>
      <c r="AB176" s="129" t="e">
        <f>IF('Indicator Date hidden'!AC177="x","x",AB$2-'Indicator Date hidden'!AC177)</f>
        <v>#REF!</v>
      </c>
      <c r="AC176" s="129" t="e">
        <f>IF('Indicator Date hidden'!AD177="x","x",AC$2-'Indicator Date hidden'!AD177)</f>
        <v>#REF!</v>
      </c>
      <c r="AD176" s="129" t="e">
        <f>IF('Indicator Date hidden'!AE177="x","x",AD$2-'Indicator Date hidden'!AE177)</f>
        <v>#REF!</v>
      </c>
      <c r="AE176" s="129" t="e">
        <f>IF('Indicator Date hidden'!AF177="x","x",AE$2-'Indicator Date hidden'!AF177)</f>
        <v>#REF!</v>
      </c>
      <c r="AF176" s="129" t="e">
        <f>IF('Indicator Date hidden'!AG177="x","x",AF$2-'Indicator Date hidden'!AG177)</f>
        <v>#REF!</v>
      </c>
      <c r="AG176" s="129" t="e">
        <f>IF('Indicator Date hidden'!AH177="x","x",AG$2-'Indicator Date hidden'!AH177)</f>
        <v>#REF!</v>
      </c>
      <c r="AH176" s="129" t="e">
        <f>IF('Indicator Date hidden'!AI177="x","x",AH$2-'Indicator Date hidden'!AI177)</f>
        <v>#REF!</v>
      </c>
      <c r="AI176" s="129" t="e">
        <f>IF('Indicator Date hidden'!AJ177="x","x",AI$2-'Indicator Date hidden'!AJ177)</f>
        <v>#REF!</v>
      </c>
      <c r="AJ176" s="129" t="e">
        <f>IF('Indicator Date hidden'!AK177="x","x",AJ$2-'Indicator Date hidden'!AK177)</f>
        <v>#REF!</v>
      </c>
      <c r="AK176" s="129" t="e">
        <f>IF('Indicator Date hidden'!AL177="x","x",AK$2-'Indicator Date hidden'!AL177)</f>
        <v>#REF!</v>
      </c>
      <c r="AL176" s="129" t="e">
        <f>IF('Indicator Date hidden'!AM177="x","x",AL$2-'Indicator Date hidden'!AM177)</f>
        <v>#REF!</v>
      </c>
      <c r="AM176" s="129" t="e">
        <f>IF('Indicator Date hidden'!AN177="x","x",AM$2-'Indicator Date hidden'!AN177)</f>
        <v>#REF!</v>
      </c>
      <c r="AN176" s="129" t="e">
        <f>IF('Indicator Date hidden'!AO177="x","x",AN$2-'Indicator Date hidden'!AO177)</f>
        <v>#REF!</v>
      </c>
      <c r="AO176" s="129" t="e">
        <f>IF('Indicator Date hidden'!AP177="x","x",AO$2-'Indicator Date hidden'!AP177)</f>
        <v>#REF!</v>
      </c>
      <c r="AP176" s="129" t="e">
        <f>IF('Indicator Date hidden'!AQ177="x","x",AP$2-'Indicator Date hidden'!AQ177)</f>
        <v>#REF!</v>
      </c>
      <c r="AQ176" s="129" t="e">
        <f>IF('Indicator Date hidden'!AR177="x","x",AQ$2-'Indicator Date hidden'!AR177)</f>
        <v>#REF!</v>
      </c>
      <c r="AR176" s="129" t="e">
        <f>IF('Indicator Date hidden'!AS177="x","x",AR$2-'Indicator Date hidden'!AS177)</f>
        <v>#REF!</v>
      </c>
      <c r="AS176" s="129" t="e">
        <f>IF('Indicator Date hidden'!AT177="x","x",AS$2-'Indicator Date hidden'!AT177)</f>
        <v>#REF!</v>
      </c>
      <c r="AT176" s="129" t="e">
        <f>IF('Indicator Date hidden'!AU177="x","x",AT$2-'Indicator Date hidden'!AU177)</f>
        <v>#REF!</v>
      </c>
      <c r="AU176" s="129" t="e">
        <f>IF('Indicator Date hidden'!AV177="x","x",AU$2-'Indicator Date hidden'!AV177)</f>
        <v>#REF!</v>
      </c>
      <c r="AV176" s="129" t="e">
        <f>IF('Indicator Date hidden'!AW177="x","x",AV$2-'Indicator Date hidden'!AW177)</f>
        <v>#REF!</v>
      </c>
      <c r="AW176" s="129" t="e">
        <f>IF('Indicator Date hidden'!AX177="x","x",AW$2-'Indicator Date hidden'!AX177)</f>
        <v>#REF!</v>
      </c>
      <c r="AX176" s="129" t="e">
        <f>IF('Indicator Date hidden'!AY177="x","x",AX$2-'Indicator Date hidden'!AY177)</f>
        <v>#REF!</v>
      </c>
      <c r="AY176" s="129" t="e">
        <f>IF('Indicator Date hidden'!AZ177="x","x",AY$2-'Indicator Date hidden'!AZ177)</f>
        <v>#REF!</v>
      </c>
      <c r="AZ176" s="129" t="e">
        <f>IF('Indicator Date hidden'!BA177="x","x",AZ$2-'Indicator Date hidden'!BA177)</f>
        <v>#REF!</v>
      </c>
      <c r="BA176" s="129" t="e">
        <f>IF('Indicator Date hidden'!BB177="x","x",BA$2-'Indicator Date hidden'!BB177)</f>
        <v>#REF!</v>
      </c>
      <c r="BB176" s="129" t="e">
        <f>IF('Indicator Date hidden'!BC177="x","x",BB$2-'Indicator Date hidden'!BC177)</f>
        <v>#REF!</v>
      </c>
      <c r="BC176" s="129" t="e">
        <f>IF('Indicator Date hidden'!BD177="x","x",BC$2-'Indicator Date hidden'!BD177)</f>
        <v>#REF!</v>
      </c>
      <c r="BD176" s="129" t="e">
        <f>IF('Indicator Date hidden'!BE177="x","x",BD$2-'Indicator Date hidden'!BE177)</f>
        <v>#REF!</v>
      </c>
      <c r="BE176" s="129" t="e">
        <f>IF('Indicator Date hidden'!BF177="x","x",BE$2-'Indicator Date hidden'!BF177)</f>
        <v>#REF!</v>
      </c>
      <c r="BF176" s="129" t="e">
        <f>IF('Indicator Date hidden'!BG177="x","x",BF$2-'Indicator Date hidden'!BG177)</f>
        <v>#REF!</v>
      </c>
      <c r="BG176" s="129" t="e">
        <f>IF('Indicator Date hidden'!BH177="x","x",BG$2-'Indicator Date hidden'!BH177)</f>
        <v>#REF!</v>
      </c>
      <c r="BH176" s="129" t="e">
        <f>IF('Indicator Date hidden'!BI177="x","x",BH$2-'Indicator Date hidden'!BI177)</f>
        <v>#REF!</v>
      </c>
      <c r="BI176" s="129" t="e">
        <f>IF('Indicator Date hidden'!BJ177="x","x",BI$2-'Indicator Date hidden'!BJ177)</f>
        <v>#REF!</v>
      </c>
      <c r="BJ176" s="129" t="e">
        <f>IF('Indicator Date hidden'!BK177="x","x",BJ$2-'Indicator Date hidden'!BK177)</f>
        <v>#REF!</v>
      </c>
      <c r="BK176" s="129" t="e">
        <f>IF('Indicator Date hidden'!BL177="x","x",BK$2-'Indicator Date hidden'!BL177)</f>
        <v>#REF!</v>
      </c>
      <c r="BL176" s="129" t="e">
        <f>IF('Indicator Date hidden'!BM177="x","x",BL$2-'Indicator Date hidden'!BM177)</f>
        <v>#REF!</v>
      </c>
      <c r="BM176" s="129" t="e">
        <f>IF('Indicator Date hidden'!BN177="x","x",BM$2-'Indicator Date hidden'!BN177)</f>
        <v>#REF!</v>
      </c>
      <c r="BN176" s="129" t="e">
        <f>IF('Indicator Date hidden'!BO177="x","x",BN$2-'Indicator Date hidden'!BO177)</f>
        <v>#REF!</v>
      </c>
      <c r="BO176" s="129" t="e">
        <f>IF('Indicator Date hidden'!BP177="x","x",BO$2-'Indicator Date hidden'!BP177)</f>
        <v>#REF!</v>
      </c>
      <c r="BP176" s="129" t="e">
        <f>IF('Indicator Date hidden'!BQ177="x","x",BP$2-'Indicator Date hidden'!BQ177)</f>
        <v>#REF!</v>
      </c>
      <c r="BQ176" s="129" t="e">
        <f>IF('Indicator Date hidden'!BR177="x","x",BQ$2-'Indicator Date hidden'!BR177)</f>
        <v>#REF!</v>
      </c>
      <c r="BR176" s="129" t="e">
        <f>IF('Indicator Date hidden'!BS177="x","x",BR$2-'Indicator Date hidden'!BS177)</f>
        <v>#REF!</v>
      </c>
      <c r="BS176" s="129" t="e">
        <f>IF('Indicator Date hidden'!BT177="x","x",BS$2-'Indicator Date hidden'!BT177)</f>
        <v>#REF!</v>
      </c>
      <c r="BT176" s="129" t="e">
        <f>IF('Indicator Date hidden'!BU177="x","x",BT$2-'Indicator Date hidden'!BU177)</f>
        <v>#REF!</v>
      </c>
      <c r="BU176" s="129" t="e">
        <f>IF('Indicator Date hidden'!BV177="x","x",BU$2-'Indicator Date hidden'!BV177)</f>
        <v>#REF!</v>
      </c>
      <c r="BV176" s="129" t="e">
        <f>IF('Indicator Date hidden'!BW177="x","x",BV$2-'Indicator Date hidden'!BW177)</f>
        <v>#REF!</v>
      </c>
      <c r="BW176" s="129" t="e">
        <f>IF('Indicator Date hidden'!BX177="x","x",BW$2-'Indicator Date hidden'!BX177)</f>
        <v>#REF!</v>
      </c>
      <c r="BX176" s="129" t="e">
        <f>IF('Indicator Date hidden'!BY177="x","x",BX$2-'Indicator Date hidden'!BY177)</f>
        <v>#REF!</v>
      </c>
      <c r="BY176" s="5" t="e">
        <f t="shared" si="25"/>
        <v>#REF!</v>
      </c>
      <c r="BZ176" s="130" t="e">
        <f t="shared" si="26"/>
        <v>#REF!</v>
      </c>
      <c r="CA176" s="5">
        <f t="shared" si="27"/>
        <v>0</v>
      </c>
      <c r="CB176" s="130" t="e">
        <f t="shared" si="28"/>
        <v>#REF!</v>
      </c>
      <c r="CC176" s="133" t="e">
        <f t="shared" si="29"/>
        <v>#REF!</v>
      </c>
    </row>
    <row r="177" spans="1:81" x14ac:dyDescent="0.25">
      <c r="A177" t="s">
        <v>326</v>
      </c>
      <c r="B177" s="129" t="e">
        <f>IF('Indicator Date hidden'!C178="x","x",B$2-'Indicator Date hidden'!C178)</f>
        <v>#REF!</v>
      </c>
      <c r="C177" s="129" t="e">
        <f>IF('Indicator Date hidden'!D178="x","x",C$2-'Indicator Date hidden'!D178)</f>
        <v>#REF!</v>
      </c>
      <c r="D177" s="129" t="e">
        <f>IF('Indicator Date hidden'!E178="x","x",D$2-'Indicator Date hidden'!E178)</f>
        <v>#REF!</v>
      </c>
      <c r="E177" s="129" t="e">
        <f>IF('Indicator Date hidden'!F178="x","x",E$2-'Indicator Date hidden'!F178)</f>
        <v>#REF!</v>
      </c>
      <c r="F177" s="129" t="e">
        <f>IF('Indicator Date hidden'!G178="x","x",F$2-'Indicator Date hidden'!G178)</f>
        <v>#REF!</v>
      </c>
      <c r="G177" s="129" t="e">
        <f>IF('Indicator Date hidden'!H178="x","x",G$2-'Indicator Date hidden'!H178)</f>
        <v>#REF!</v>
      </c>
      <c r="H177" s="129" t="e">
        <f>IF('Indicator Date hidden'!I178="x","x",H$2-'Indicator Date hidden'!I178)</f>
        <v>#REF!</v>
      </c>
      <c r="I177" s="129" t="e">
        <f>IF('Indicator Date hidden'!J178="x","x",I$2-'Indicator Date hidden'!J178)</f>
        <v>#REF!</v>
      </c>
      <c r="J177" s="129" t="e">
        <f>IF('Indicator Date hidden'!K178="x","x",J$2-'Indicator Date hidden'!K178)</f>
        <v>#REF!</v>
      </c>
      <c r="K177" s="129" t="e">
        <f>IF('Indicator Date hidden'!L178="x","x",K$2-'Indicator Date hidden'!L178)</f>
        <v>#REF!</v>
      </c>
      <c r="L177" s="129" t="e">
        <f>IF('Indicator Date hidden'!M178="x","x",L$2-'Indicator Date hidden'!M178)</f>
        <v>#REF!</v>
      </c>
      <c r="M177" s="129" t="e">
        <f>IF('Indicator Date hidden'!N178="x","x",M$2-'Indicator Date hidden'!N178)</f>
        <v>#REF!</v>
      </c>
      <c r="N177" s="129" t="e">
        <f>IF('Indicator Date hidden'!O178="x","x",N$2-'Indicator Date hidden'!O178)</f>
        <v>#REF!</v>
      </c>
      <c r="O177" s="129" t="e">
        <f>IF('Indicator Date hidden'!P178="x","x",O$2-'Indicator Date hidden'!P178)</f>
        <v>#REF!</v>
      </c>
      <c r="P177" s="129" t="e">
        <f>IF('Indicator Date hidden'!Q178="x","x",P$2-'Indicator Date hidden'!Q178)</f>
        <v>#REF!</v>
      </c>
      <c r="Q177" s="129" t="e">
        <f>IF('Indicator Date hidden'!R178="x","x",Q$2-'Indicator Date hidden'!R178)</f>
        <v>#REF!</v>
      </c>
      <c r="R177" s="129" t="e">
        <f>IF('Indicator Date hidden'!S178="x","x",R$2-'Indicator Date hidden'!S178)</f>
        <v>#REF!</v>
      </c>
      <c r="S177" s="129" t="e">
        <f>IF('Indicator Date hidden'!T178="x","x",S$2-'Indicator Date hidden'!T178)</f>
        <v>#REF!</v>
      </c>
      <c r="T177" s="129" t="e">
        <f>IF('Indicator Date hidden'!U178="x","x",T$2-'Indicator Date hidden'!U178)</f>
        <v>#REF!</v>
      </c>
      <c r="U177" s="129" t="e">
        <f>IF('Indicator Date hidden'!V178="x","x",U$2-'Indicator Date hidden'!V178)</f>
        <v>#REF!</v>
      </c>
      <c r="V177" s="129" t="e">
        <f>IF('Indicator Date hidden'!W178="x","x",V$2-'Indicator Date hidden'!W178)</f>
        <v>#REF!</v>
      </c>
      <c r="W177" s="129" t="e">
        <f>IF('Indicator Date hidden'!X178="x","x",W$2-'Indicator Date hidden'!X178)</f>
        <v>#REF!</v>
      </c>
      <c r="X177" s="129" t="e">
        <f>IF('Indicator Date hidden'!Y178="x","x",X$2-'Indicator Date hidden'!Y178)</f>
        <v>#REF!</v>
      </c>
      <c r="Y177" s="129" t="e">
        <f>IF('Indicator Date hidden'!Z178="x","x",Y$2-'Indicator Date hidden'!Z178)</f>
        <v>#REF!</v>
      </c>
      <c r="Z177" s="129" t="e">
        <f>IF('Indicator Date hidden'!AA178="x","x",Z$2-'Indicator Date hidden'!AA178)</f>
        <v>#REF!</v>
      </c>
      <c r="AA177" s="129" t="e">
        <f>IF('Indicator Date hidden'!AB178="x","x",AA$2-'Indicator Date hidden'!AB178)</f>
        <v>#REF!</v>
      </c>
      <c r="AB177" s="129" t="e">
        <f>IF('Indicator Date hidden'!AC178="x","x",AB$2-'Indicator Date hidden'!AC178)</f>
        <v>#REF!</v>
      </c>
      <c r="AC177" s="129" t="e">
        <f>IF('Indicator Date hidden'!AD178="x","x",AC$2-'Indicator Date hidden'!AD178)</f>
        <v>#REF!</v>
      </c>
      <c r="AD177" s="129" t="e">
        <f>IF('Indicator Date hidden'!AE178="x","x",AD$2-'Indicator Date hidden'!AE178)</f>
        <v>#REF!</v>
      </c>
      <c r="AE177" s="129" t="e">
        <f>IF('Indicator Date hidden'!AF178="x","x",AE$2-'Indicator Date hidden'!AF178)</f>
        <v>#REF!</v>
      </c>
      <c r="AF177" s="129" t="e">
        <f>IF('Indicator Date hidden'!AG178="x","x",AF$2-'Indicator Date hidden'!AG178)</f>
        <v>#REF!</v>
      </c>
      <c r="AG177" s="129" t="e">
        <f>IF('Indicator Date hidden'!AH178="x","x",AG$2-'Indicator Date hidden'!AH178)</f>
        <v>#REF!</v>
      </c>
      <c r="AH177" s="129" t="e">
        <f>IF('Indicator Date hidden'!AI178="x","x",AH$2-'Indicator Date hidden'!AI178)</f>
        <v>#REF!</v>
      </c>
      <c r="AI177" s="129" t="e">
        <f>IF('Indicator Date hidden'!AJ178="x","x",AI$2-'Indicator Date hidden'!AJ178)</f>
        <v>#REF!</v>
      </c>
      <c r="AJ177" s="129" t="e">
        <f>IF('Indicator Date hidden'!AK178="x","x",AJ$2-'Indicator Date hidden'!AK178)</f>
        <v>#REF!</v>
      </c>
      <c r="AK177" s="129" t="e">
        <f>IF('Indicator Date hidden'!AL178="x","x",AK$2-'Indicator Date hidden'!AL178)</f>
        <v>#REF!</v>
      </c>
      <c r="AL177" s="129" t="e">
        <f>IF('Indicator Date hidden'!AM178="x","x",AL$2-'Indicator Date hidden'!AM178)</f>
        <v>#REF!</v>
      </c>
      <c r="AM177" s="129" t="e">
        <f>IF('Indicator Date hidden'!AN178="x","x",AM$2-'Indicator Date hidden'!AN178)</f>
        <v>#REF!</v>
      </c>
      <c r="AN177" s="129" t="e">
        <f>IF('Indicator Date hidden'!AO178="x","x",AN$2-'Indicator Date hidden'!AO178)</f>
        <v>#REF!</v>
      </c>
      <c r="AO177" s="129" t="e">
        <f>IF('Indicator Date hidden'!AP178="x","x",AO$2-'Indicator Date hidden'!AP178)</f>
        <v>#REF!</v>
      </c>
      <c r="AP177" s="129" t="e">
        <f>IF('Indicator Date hidden'!AQ178="x","x",AP$2-'Indicator Date hidden'!AQ178)</f>
        <v>#REF!</v>
      </c>
      <c r="AQ177" s="129" t="e">
        <f>IF('Indicator Date hidden'!AR178="x","x",AQ$2-'Indicator Date hidden'!AR178)</f>
        <v>#REF!</v>
      </c>
      <c r="AR177" s="129" t="e">
        <f>IF('Indicator Date hidden'!AS178="x","x",AR$2-'Indicator Date hidden'!AS178)</f>
        <v>#REF!</v>
      </c>
      <c r="AS177" s="129" t="e">
        <f>IF('Indicator Date hidden'!AT178="x","x",AS$2-'Indicator Date hidden'!AT178)</f>
        <v>#REF!</v>
      </c>
      <c r="AT177" s="129" t="e">
        <f>IF('Indicator Date hidden'!AU178="x","x",AT$2-'Indicator Date hidden'!AU178)</f>
        <v>#REF!</v>
      </c>
      <c r="AU177" s="129" t="e">
        <f>IF('Indicator Date hidden'!AV178="x","x",AU$2-'Indicator Date hidden'!AV178)</f>
        <v>#REF!</v>
      </c>
      <c r="AV177" s="129" t="e">
        <f>IF('Indicator Date hidden'!AW178="x","x",AV$2-'Indicator Date hidden'!AW178)</f>
        <v>#REF!</v>
      </c>
      <c r="AW177" s="129" t="e">
        <f>IF('Indicator Date hidden'!AX178="x","x",AW$2-'Indicator Date hidden'!AX178)</f>
        <v>#REF!</v>
      </c>
      <c r="AX177" s="129" t="e">
        <f>IF('Indicator Date hidden'!AY178="x","x",AX$2-'Indicator Date hidden'!AY178)</f>
        <v>#REF!</v>
      </c>
      <c r="AY177" s="129" t="e">
        <f>IF('Indicator Date hidden'!AZ178="x","x",AY$2-'Indicator Date hidden'!AZ178)</f>
        <v>#REF!</v>
      </c>
      <c r="AZ177" s="129" t="e">
        <f>IF('Indicator Date hidden'!BA178="x","x",AZ$2-'Indicator Date hidden'!BA178)</f>
        <v>#REF!</v>
      </c>
      <c r="BA177" s="129" t="e">
        <f>IF('Indicator Date hidden'!BB178="x","x",BA$2-'Indicator Date hidden'!BB178)</f>
        <v>#REF!</v>
      </c>
      <c r="BB177" s="129" t="e">
        <f>IF('Indicator Date hidden'!BC178="x","x",BB$2-'Indicator Date hidden'!BC178)</f>
        <v>#REF!</v>
      </c>
      <c r="BC177" s="129" t="e">
        <f>IF('Indicator Date hidden'!BD178="x","x",BC$2-'Indicator Date hidden'!BD178)</f>
        <v>#REF!</v>
      </c>
      <c r="BD177" s="129" t="e">
        <f>IF('Indicator Date hidden'!BE178="x","x",BD$2-'Indicator Date hidden'!BE178)</f>
        <v>#REF!</v>
      </c>
      <c r="BE177" s="129" t="e">
        <f>IF('Indicator Date hidden'!BF178="x","x",BE$2-'Indicator Date hidden'!BF178)</f>
        <v>#REF!</v>
      </c>
      <c r="BF177" s="129" t="e">
        <f>IF('Indicator Date hidden'!BG178="x","x",BF$2-'Indicator Date hidden'!BG178)</f>
        <v>#REF!</v>
      </c>
      <c r="BG177" s="129" t="e">
        <f>IF('Indicator Date hidden'!BH178="x","x",BG$2-'Indicator Date hidden'!BH178)</f>
        <v>#REF!</v>
      </c>
      <c r="BH177" s="129" t="e">
        <f>IF('Indicator Date hidden'!BI178="x","x",BH$2-'Indicator Date hidden'!BI178)</f>
        <v>#REF!</v>
      </c>
      <c r="BI177" s="129" t="e">
        <f>IF('Indicator Date hidden'!BJ178="x","x",BI$2-'Indicator Date hidden'!BJ178)</f>
        <v>#REF!</v>
      </c>
      <c r="BJ177" s="129" t="e">
        <f>IF('Indicator Date hidden'!BK178="x","x",BJ$2-'Indicator Date hidden'!BK178)</f>
        <v>#REF!</v>
      </c>
      <c r="BK177" s="129" t="e">
        <f>IF('Indicator Date hidden'!BL178="x","x",BK$2-'Indicator Date hidden'!BL178)</f>
        <v>#REF!</v>
      </c>
      <c r="BL177" s="129" t="e">
        <f>IF('Indicator Date hidden'!BM178="x","x",BL$2-'Indicator Date hidden'!BM178)</f>
        <v>#REF!</v>
      </c>
      <c r="BM177" s="129" t="e">
        <f>IF('Indicator Date hidden'!BN178="x","x",BM$2-'Indicator Date hidden'!BN178)</f>
        <v>#REF!</v>
      </c>
      <c r="BN177" s="129" t="e">
        <f>IF('Indicator Date hidden'!BO178="x","x",BN$2-'Indicator Date hidden'!BO178)</f>
        <v>#REF!</v>
      </c>
      <c r="BO177" s="129" t="e">
        <f>IF('Indicator Date hidden'!BP178="x","x",BO$2-'Indicator Date hidden'!BP178)</f>
        <v>#REF!</v>
      </c>
      <c r="BP177" s="129" t="e">
        <f>IF('Indicator Date hidden'!BQ178="x","x",BP$2-'Indicator Date hidden'!BQ178)</f>
        <v>#REF!</v>
      </c>
      <c r="BQ177" s="129" t="e">
        <f>IF('Indicator Date hidden'!BR178="x","x",BQ$2-'Indicator Date hidden'!BR178)</f>
        <v>#REF!</v>
      </c>
      <c r="BR177" s="129" t="e">
        <f>IF('Indicator Date hidden'!BS178="x","x",BR$2-'Indicator Date hidden'!BS178)</f>
        <v>#REF!</v>
      </c>
      <c r="BS177" s="129" t="e">
        <f>IF('Indicator Date hidden'!BT178="x","x",BS$2-'Indicator Date hidden'!BT178)</f>
        <v>#REF!</v>
      </c>
      <c r="BT177" s="129" t="e">
        <f>IF('Indicator Date hidden'!BU178="x","x",BT$2-'Indicator Date hidden'!BU178)</f>
        <v>#REF!</v>
      </c>
      <c r="BU177" s="129" t="e">
        <f>IF('Indicator Date hidden'!BV178="x","x",BU$2-'Indicator Date hidden'!BV178)</f>
        <v>#REF!</v>
      </c>
      <c r="BV177" s="129" t="e">
        <f>IF('Indicator Date hidden'!BW178="x","x",BV$2-'Indicator Date hidden'!BW178)</f>
        <v>#REF!</v>
      </c>
      <c r="BW177" s="129" t="e">
        <f>IF('Indicator Date hidden'!BX178="x","x",BW$2-'Indicator Date hidden'!BX178)</f>
        <v>#REF!</v>
      </c>
      <c r="BX177" s="129" t="e">
        <f>IF('Indicator Date hidden'!BY178="x","x",BX$2-'Indicator Date hidden'!BY178)</f>
        <v>#REF!</v>
      </c>
      <c r="BY177" s="5" t="e">
        <f t="shared" si="25"/>
        <v>#REF!</v>
      </c>
      <c r="BZ177" s="130" t="e">
        <f t="shared" si="26"/>
        <v>#REF!</v>
      </c>
      <c r="CA177" s="5">
        <f t="shared" si="27"/>
        <v>0</v>
      </c>
      <c r="CB177" s="130" t="e">
        <f t="shared" si="28"/>
        <v>#REF!</v>
      </c>
      <c r="CC177" s="133" t="e">
        <f t="shared" si="29"/>
        <v>#REF!</v>
      </c>
    </row>
    <row r="178" spans="1:81" x14ac:dyDescent="0.25">
      <c r="A178" t="s">
        <v>328</v>
      </c>
      <c r="B178" s="129" t="e">
        <f>IF('Indicator Date hidden'!C179="x","x",B$2-'Indicator Date hidden'!C179)</f>
        <v>#REF!</v>
      </c>
      <c r="C178" s="129" t="e">
        <f>IF('Indicator Date hidden'!D179="x","x",C$2-'Indicator Date hidden'!D179)</f>
        <v>#REF!</v>
      </c>
      <c r="D178" s="129" t="e">
        <f>IF('Indicator Date hidden'!E179="x","x",D$2-'Indicator Date hidden'!E179)</f>
        <v>#REF!</v>
      </c>
      <c r="E178" s="129" t="e">
        <f>IF('Indicator Date hidden'!F179="x","x",E$2-'Indicator Date hidden'!F179)</f>
        <v>#REF!</v>
      </c>
      <c r="F178" s="129" t="e">
        <f>IF('Indicator Date hidden'!G179="x","x",F$2-'Indicator Date hidden'!G179)</f>
        <v>#REF!</v>
      </c>
      <c r="G178" s="129" t="e">
        <f>IF('Indicator Date hidden'!H179="x","x",G$2-'Indicator Date hidden'!H179)</f>
        <v>#REF!</v>
      </c>
      <c r="H178" s="129" t="e">
        <f>IF('Indicator Date hidden'!I179="x","x",H$2-'Indicator Date hidden'!I179)</f>
        <v>#REF!</v>
      </c>
      <c r="I178" s="129" t="e">
        <f>IF('Indicator Date hidden'!J179="x","x",I$2-'Indicator Date hidden'!J179)</f>
        <v>#REF!</v>
      </c>
      <c r="J178" s="129" t="e">
        <f>IF('Indicator Date hidden'!K179="x","x",J$2-'Indicator Date hidden'!K179)</f>
        <v>#REF!</v>
      </c>
      <c r="K178" s="129" t="e">
        <f>IF('Indicator Date hidden'!L179="x","x",K$2-'Indicator Date hidden'!L179)</f>
        <v>#REF!</v>
      </c>
      <c r="L178" s="129" t="e">
        <f>IF('Indicator Date hidden'!M179="x","x",L$2-'Indicator Date hidden'!M179)</f>
        <v>#REF!</v>
      </c>
      <c r="M178" s="129" t="e">
        <f>IF('Indicator Date hidden'!N179="x","x",M$2-'Indicator Date hidden'!N179)</f>
        <v>#REF!</v>
      </c>
      <c r="N178" s="129" t="e">
        <f>IF('Indicator Date hidden'!O179="x","x",N$2-'Indicator Date hidden'!O179)</f>
        <v>#REF!</v>
      </c>
      <c r="O178" s="129" t="e">
        <f>IF('Indicator Date hidden'!P179="x","x",O$2-'Indicator Date hidden'!P179)</f>
        <v>#REF!</v>
      </c>
      <c r="P178" s="129" t="e">
        <f>IF('Indicator Date hidden'!Q179="x","x",P$2-'Indicator Date hidden'!Q179)</f>
        <v>#REF!</v>
      </c>
      <c r="Q178" s="129" t="e">
        <f>IF('Indicator Date hidden'!R179="x","x",Q$2-'Indicator Date hidden'!R179)</f>
        <v>#REF!</v>
      </c>
      <c r="R178" s="129" t="e">
        <f>IF('Indicator Date hidden'!S179="x","x",R$2-'Indicator Date hidden'!S179)</f>
        <v>#REF!</v>
      </c>
      <c r="S178" s="129" t="e">
        <f>IF('Indicator Date hidden'!T179="x","x",S$2-'Indicator Date hidden'!T179)</f>
        <v>#REF!</v>
      </c>
      <c r="T178" s="129" t="e">
        <f>IF('Indicator Date hidden'!U179="x","x",T$2-'Indicator Date hidden'!U179)</f>
        <v>#REF!</v>
      </c>
      <c r="U178" s="129" t="e">
        <f>IF('Indicator Date hidden'!V179="x","x",U$2-'Indicator Date hidden'!V179)</f>
        <v>#REF!</v>
      </c>
      <c r="V178" s="129" t="e">
        <f>IF('Indicator Date hidden'!W179="x","x",V$2-'Indicator Date hidden'!W179)</f>
        <v>#REF!</v>
      </c>
      <c r="W178" s="129" t="e">
        <f>IF('Indicator Date hidden'!X179="x","x",W$2-'Indicator Date hidden'!X179)</f>
        <v>#REF!</v>
      </c>
      <c r="X178" s="129" t="e">
        <f>IF('Indicator Date hidden'!Y179="x","x",X$2-'Indicator Date hidden'!Y179)</f>
        <v>#REF!</v>
      </c>
      <c r="Y178" s="129" t="e">
        <f>IF('Indicator Date hidden'!Z179="x","x",Y$2-'Indicator Date hidden'!Z179)</f>
        <v>#REF!</v>
      </c>
      <c r="Z178" s="129" t="e">
        <f>IF('Indicator Date hidden'!AA179="x","x",Z$2-'Indicator Date hidden'!AA179)</f>
        <v>#REF!</v>
      </c>
      <c r="AA178" s="129" t="e">
        <f>IF('Indicator Date hidden'!AB179="x","x",AA$2-'Indicator Date hidden'!AB179)</f>
        <v>#REF!</v>
      </c>
      <c r="AB178" s="129" t="e">
        <f>IF('Indicator Date hidden'!AC179="x","x",AB$2-'Indicator Date hidden'!AC179)</f>
        <v>#REF!</v>
      </c>
      <c r="AC178" s="129" t="e">
        <f>IF('Indicator Date hidden'!AD179="x","x",AC$2-'Indicator Date hidden'!AD179)</f>
        <v>#REF!</v>
      </c>
      <c r="AD178" s="129" t="e">
        <f>IF('Indicator Date hidden'!AE179="x","x",AD$2-'Indicator Date hidden'!AE179)</f>
        <v>#REF!</v>
      </c>
      <c r="AE178" s="129" t="e">
        <f>IF('Indicator Date hidden'!AF179="x","x",AE$2-'Indicator Date hidden'!AF179)</f>
        <v>#REF!</v>
      </c>
      <c r="AF178" s="129" t="e">
        <f>IF('Indicator Date hidden'!AG179="x","x",AF$2-'Indicator Date hidden'!AG179)</f>
        <v>#REF!</v>
      </c>
      <c r="AG178" s="129" t="e">
        <f>IF('Indicator Date hidden'!AH179="x","x",AG$2-'Indicator Date hidden'!AH179)</f>
        <v>#REF!</v>
      </c>
      <c r="AH178" s="129" t="e">
        <f>IF('Indicator Date hidden'!AI179="x","x",AH$2-'Indicator Date hidden'!AI179)</f>
        <v>#REF!</v>
      </c>
      <c r="AI178" s="129" t="e">
        <f>IF('Indicator Date hidden'!AJ179="x","x",AI$2-'Indicator Date hidden'!AJ179)</f>
        <v>#REF!</v>
      </c>
      <c r="AJ178" s="129" t="e">
        <f>IF('Indicator Date hidden'!AK179="x","x",AJ$2-'Indicator Date hidden'!AK179)</f>
        <v>#REF!</v>
      </c>
      <c r="AK178" s="129" t="e">
        <f>IF('Indicator Date hidden'!AL179="x","x",AK$2-'Indicator Date hidden'!AL179)</f>
        <v>#REF!</v>
      </c>
      <c r="AL178" s="129" t="e">
        <f>IF('Indicator Date hidden'!AM179="x","x",AL$2-'Indicator Date hidden'!AM179)</f>
        <v>#REF!</v>
      </c>
      <c r="AM178" s="129" t="e">
        <f>IF('Indicator Date hidden'!AN179="x","x",AM$2-'Indicator Date hidden'!AN179)</f>
        <v>#REF!</v>
      </c>
      <c r="AN178" s="129" t="e">
        <f>IF('Indicator Date hidden'!AO179="x","x",AN$2-'Indicator Date hidden'!AO179)</f>
        <v>#REF!</v>
      </c>
      <c r="AO178" s="129" t="e">
        <f>IF('Indicator Date hidden'!AP179="x","x",AO$2-'Indicator Date hidden'!AP179)</f>
        <v>#REF!</v>
      </c>
      <c r="AP178" s="129" t="e">
        <f>IF('Indicator Date hidden'!AQ179="x","x",AP$2-'Indicator Date hidden'!AQ179)</f>
        <v>#REF!</v>
      </c>
      <c r="AQ178" s="129" t="e">
        <f>IF('Indicator Date hidden'!AR179="x","x",AQ$2-'Indicator Date hidden'!AR179)</f>
        <v>#REF!</v>
      </c>
      <c r="AR178" s="129" t="e">
        <f>IF('Indicator Date hidden'!AS179="x","x",AR$2-'Indicator Date hidden'!AS179)</f>
        <v>#REF!</v>
      </c>
      <c r="AS178" s="129" t="e">
        <f>IF('Indicator Date hidden'!AT179="x","x",AS$2-'Indicator Date hidden'!AT179)</f>
        <v>#REF!</v>
      </c>
      <c r="AT178" s="129" t="e">
        <f>IF('Indicator Date hidden'!AU179="x","x",AT$2-'Indicator Date hidden'!AU179)</f>
        <v>#REF!</v>
      </c>
      <c r="AU178" s="129" t="e">
        <f>IF('Indicator Date hidden'!AV179="x","x",AU$2-'Indicator Date hidden'!AV179)</f>
        <v>#REF!</v>
      </c>
      <c r="AV178" s="129" t="e">
        <f>IF('Indicator Date hidden'!AW179="x","x",AV$2-'Indicator Date hidden'!AW179)</f>
        <v>#REF!</v>
      </c>
      <c r="AW178" s="129" t="e">
        <f>IF('Indicator Date hidden'!AX179="x","x",AW$2-'Indicator Date hidden'!AX179)</f>
        <v>#REF!</v>
      </c>
      <c r="AX178" s="129" t="e">
        <f>IF('Indicator Date hidden'!AY179="x","x",AX$2-'Indicator Date hidden'!AY179)</f>
        <v>#REF!</v>
      </c>
      <c r="AY178" s="129" t="e">
        <f>IF('Indicator Date hidden'!AZ179="x","x",AY$2-'Indicator Date hidden'!AZ179)</f>
        <v>#REF!</v>
      </c>
      <c r="AZ178" s="129" t="e">
        <f>IF('Indicator Date hidden'!BA179="x","x",AZ$2-'Indicator Date hidden'!BA179)</f>
        <v>#REF!</v>
      </c>
      <c r="BA178" s="129" t="e">
        <f>IF('Indicator Date hidden'!BB179="x","x",BA$2-'Indicator Date hidden'!BB179)</f>
        <v>#REF!</v>
      </c>
      <c r="BB178" s="129" t="e">
        <f>IF('Indicator Date hidden'!BC179="x","x",BB$2-'Indicator Date hidden'!BC179)</f>
        <v>#REF!</v>
      </c>
      <c r="BC178" s="129" t="e">
        <f>IF('Indicator Date hidden'!BD179="x","x",BC$2-'Indicator Date hidden'!BD179)</f>
        <v>#REF!</v>
      </c>
      <c r="BD178" s="129" t="e">
        <f>IF('Indicator Date hidden'!BE179="x","x",BD$2-'Indicator Date hidden'!BE179)</f>
        <v>#REF!</v>
      </c>
      <c r="BE178" s="129" t="e">
        <f>IF('Indicator Date hidden'!BF179="x","x",BE$2-'Indicator Date hidden'!BF179)</f>
        <v>#REF!</v>
      </c>
      <c r="BF178" s="129" t="e">
        <f>IF('Indicator Date hidden'!BG179="x","x",BF$2-'Indicator Date hidden'!BG179)</f>
        <v>#REF!</v>
      </c>
      <c r="BG178" s="129" t="e">
        <f>IF('Indicator Date hidden'!BH179="x","x",BG$2-'Indicator Date hidden'!BH179)</f>
        <v>#REF!</v>
      </c>
      <c r="BH178" s="129" t="e">
        <f>IF('Indicator Date hidden'!BI179="x","x",BH$2-'Indicator Date hidden'!BI179)</f>
        <v>#REF!</v>
      </c>
      <c r="BI178" s="129" t="e">
        <f>IF('Indicator Date hidden'!BJ179="x","x",BI$2-'Indicator Date hidden'!BJ179)</f>
        <v>#REF!</v>
      </c>
      <c r="BJ178" s="129" t="e">
        <f>IF('Indicator Date hidden'!BK179="x","x",BJ$2-'Indicator Date hidden'!BK179)</f>
        <v>#REF!</v>
      </c>
      <c r="BK178" s="129" t="e">
        <f>IF('Indicator Date hidden'!BL179="x","x",BK$2-'Indicator Date hidden'!BL179)</f>
        <v>#REF!</v>
      </c>
      <c r="BL178" s="129" t="e">
        <f>IF('Indicator Date hidden'!BM179="x","x",BL$2-'Indicator Date hidden'!BM179)</f>
        <v>#REF!</v>
      </c>
      <c r="BM178" s="129" t="e">
        <f>IF('Indicator Date hidden'!BN179="x","x",BM$2-'Indicator Date hidden'!BN179)</f>
        <v>#REF!</v>
      </c>
      <c r="BN178" s="129" t="e">
        <f>IF('Indicator Date hidden'!BO179="x","x",BN$2-'Indicator Date hidden'!BO179)</f>
        <v>#REF!</v>
      </c>
      <c r="BO178" s="129" t="e">
        <f>IF('Indicator Date hidden'!BP179="x","x",BO$2-'Indicator Date hidden'!BP179)</f>
        <v>#REF!</v>
      </c>
      <c r="BP178" s="129" t="e">
        <f>IF('Indicator Date hidden'!BQ179="x","x",BP$2-'Indicator Date hidden'!BQ179)</f>
        <v>#REF!</v>
      </c>
      <c r="BQ178" s="129" t="e">
        <f>IF('Indicator Date hidden'!BR179="x","x",BQ$2-'Indicator Date hidden'!BR179)</f>
        <v>#REF!</v>
      </c>
      <c r="BR178" s="129" t="e">
        <f>IF('Indicator Date hidden'!BS179="x","x",BR$2-'Indicator Date hidden'!BS179)</f>
        <v>#REF!</v>
      </c>
      <c r="BS178" s="129" t="e">
        <f>IF('Indicator Date hidden'!BT179="x","x",BS$2-'Indicator Date hidden'!BT179)</f>
        <v>#REF!</v>
      </c>
      <c r="BT178" s="129" t="e">
        <f>IF('Indicator Date hidden'!BU179="x","x",BT$2-'Indicator Date hidden'!BU179)</f>
        <v>#REF!</v>
      </c>
      <c r="BU178" s="129" t="e">
        <f>IF('Indicator Date hidden'!BV179="x","x",BU$2-'Indicator Date hidden'!BV179)</f>
        <v>#REF!</v>
      </c>
      <c r="BV178" s="129" t="e">
        <f>IF('Indicator Date hidden'!BW179="x","x",BV$2-'Indicator Date hidden'!BW179)</f>
        <v>#REF!</v>
      </c>
      <c r="BW178" s="129" t="e">
        <f>IF('Indicator Date hidden'!BX179="x","x",BW$2-'Indicator Date hidden'!BX179)</f>
        <v>#REF!</v>
      </c>
      <c r="BX178" s="129" t="e">
        <f>IF('Indicator Date hidden'!BY179="x","x",BX$2-'Indicator Date hidden'!BY179)</f>
        <v>#REF!</v>
      </c>
      <c r="BY178" s="5" t="e">
        <f t="shared" si="25"/>
        <v>#REF!</v>
      </c>
      <c r="BZ178" s="130" t="e">
        <f t="shared" si="26"/>
        <v>#REF!</v>
      </c>
      <c r="CA178" s="5">
        <f t="shared" si="27"/>
        <v>0</v>
      </c>
      <c r="CB178" s="130" t="e">
        <f t="shared" si="28"/>
        <v>#REF!</v>
      </c>
      <c r="CC178" s="133" t="e">
        <f t="shared" si="29"/>
        <v>#REF!</v>
      </c>
    </row>
    <row r="179" spans="1:81" x14ac:dyDescent="0.25">
      <c r="A179" t="s">
        <v>330</v>
      </c>
      <c r="B179" s="129" t="e">
        <f>IF('Indicator Date hidden'!C180="x","x",B$2-'Indicator Date hidden'!C180)</f>
        <v>#REF!</v>
      </c>
      <c r="C179" s="129" t="e">
        <f>IF('Indicator Date hidden'!D180="x","x",C$2-'Indicator Date hidden'!D180)</f>
        <v>#REF!</v>
      </c>
      <c r="D179" s="129" t="e">
        <f>IF('Indicator Date hidden'!E180="x","x",D$2-'Indicator Date hidden'!E180)</f>
        <v>#REF!</v>
      </c>
      <c r="E179" s="129" t="e">
        <f>IF('Indicator Date hidden'!F180="x","x",E$2-'Indicator Date hidden'!F180)</f>
        <v>#REF!</v>
      </c>
      <c r="F179" s="129" t="e">
        <f>IF('Indicator Date hidden'!G180="x","x",F$2-'Indicator Date hidden'!G180)</f>
        <v>#REF!</v>
      </c>
      <c r="G179" s="129" t="e">
        <f>IF('Indicator Date hidden'!H180="x","x",G$2-'Indicator Date hidden'!H180)</f>
        <v>#REF!</v>
      </c>
      <c r="H179" s="129" t="e">
        <f>IF('Indicator Date hidden'!I180="x","x",H$2-'Indicator Date hidden'!I180)</f>
        <v>#REF!</v>
      </c>
      <c r="I179" s="129" t="e">
        <f>IF('Indicator Date hidden'!J180="x","x",I$2-'Indicator Date hidden'!J180)</f>
        <v>#REF!</v>
      </c>
      <c r="J179" s="129" t="e">
        <f>IF('Indicator Date hidden'!K180="x","x",J$2-'Indicator Date hidden'!K180)</f>
        <v>#REF!</v>
      </c>
      <c r="K179" s="129" t="e">
        <f>IF('Indicator Date hidden'!L180="x","x",K$2-'Indicator Date hidden'!L180)</f>
        <v>#REF!</v>
      </c>
      <c r="L179" s="129" t="e">
        <f>IF('Indicator Date hidden'!M180="x","x",L$2-'Indicator Date hidden'!M180)</f>
        <v>#REF!</v>
      </c>
      <c r="M179" s="129" t="e">
        <f>IF('Indicator Date hidden'!N180="x","x",M$2-'Indicator Date hidden'!N180)</f>
        <v>#REF!</v>
      </c>
      <c r="N179" s="129" t="e">
        <f>IF('Indicator Date hidden'!O180="x","x",N$2-'Indicator Date hidden'!O180)</f>
        <v>#REF!</v>
      </c>
      <c r="O179" s="129" t="e">
        <f>IF('Indicator Date hidden'!P180="x","x",O$2-'Indicator Date hidden'!P180)</f>
        <v>#REF!</v>
      </c>
      <c r="P179" s="129" t="e">
        <f>IF('Indicator Date hidden'!Q180="x","x",P$2-'Indicator Date hidden'!Q180)</f>
        <v>#REF!</v>
      </c>
      <c r="Q179" s="129" t="e">
        <f>IF('Indicator Date hidden'!R180="x","x",Q$2-'Indicator Date hidden'!R180)</f>
        <v>#REF!</v>
      </c>
      <c r="R179" s="129" t="e">
        <f>IF('Indicator Date hidden'!S180="x","x",R$2-'Indicator Date hidden'!S180)</f>
        <v>#REF!</v>
      </c>
      <c r="S179" s="129" t="e">
        <f>IF('Indicator Date hidden'!T180="x","x",S$2-'Indicator Date hidden'!T180)</f>
        <v>#REF!</v>
      </c>
      <c r="T179" s="129" t="e">
        <f>IF('Indicator Date hidden'!U180="x","x",T$2-'Indicator Date hidden'!U180)</f>
        <v>#REF!</v>
      </c>
      <c r="U179" s="129" t="e">
        <f>IF('Indicator Date hidden'!V180="x","x",U$2-'Indicator Date hidden'!V180)</f>
        <v>#REF!</v>
      </c>
      <c r="V179" s="129" t="e">
        <f>IF('Indicator Date hidden'!W180="x","x",V$2-'Indicator Date hidden'!W180)</f>
        <v>#REF!</v>
      </c>
      <c r="W179" s="129" t="e">
        <f>IF('Indicator Date hidden'!X180="x","x",W$2-'Indicator Date hidden'!X180)</f>
        <v>#REF!</v>
      </c>
      <c r="X179" s="129" t="e">
        <f>IF('Indicator Date hidden'!Y180="x","x",X$2-'Indicator Date hidden'!Y180)</f>
        <v>#REF!</v>
      </c>
      <c r="Y179" s="129" t="e">
        <f>IF('Indicator Date hidden'!Z180="x","x",Y$2-'Indicator Date hidden'!Z180)</f>
        <v>#REF!</v>
      </c>
      <c r="Z179" s="129" t="e">
        <f>IF('Indicator Date hidden'!AA180="x","x",Z$2-'Indicator Date hidden'!AA180)</f>
        <v>#REF!</v>
      </c>
      <c r="AA179" s="129" t="e">
        <f>IF('Indicator Date hidden'!AB180="x","x",AA$2-'Indicator Date hidden'!AB180)</f>
        <v>#REF!</v>
      </c>
      <c r="AB179" s="129" t="e">
        <f>IF('Indicator Date hidden'!AC180="x","x",AB$2-'Indicator Date hidden'!AC180)</f>
        <v>#REF!</v>
      </c>
      <c r="AC179" s="129" t="e">
        <f>IF('Indicator Date hidden'!AD180="x","x",AC$2-'Indicator Date hidden'!AD180)</f>
        <v>#REF!</v>
      </c>
      <c r="AD179" s="129" t="e">
        <f>IF('Indicator Date hidden'!AE180="x","x",AD$2-'Indicator Date hidden'!AE180)</f>
        <v>#REF!</v>
      </c>
      <c r="AE179" s="129" t="e">
        <f>IF('Indicator Date hidden'!AF180="x","x",AE$2-'Indicator Date hidden'!AF180)</f>
        <v>#REF!</v>
      </c>
      <c r="AF179" s="129" t="e">
        <f>IF('Indicator Date hidden'!AG180="x","x",AF$2-'Indicator Date hidden'!AG180)</f>
        <v>#REF!</v>
      </c>
      <c r="AG179" s="129" t="e">
        <f>IF('Indicator Date hidden'!AH180="x","x",AG$2-'Indicator Date hidden'!AH180)</f>
        <v>#REF!</v>
      </c>
      <c r="AH179" s="129" t="e">
        <f>IF('Indicator Date hidden'!AI180="x","x",AH$2-'Indicator Date hidden'!AI180)</f>
        <v>#REF!</v>
      </c>
      <c r="AI179" s="129" t="e">
        <f>IF('Indicator Date hidden'!AJ180="x","x",AI$2-'Indicator Date hidden'!AJ180)</f>
        <v>#REF!</v>
      </c>
      <c r="AJ179" s="129" t="e">
        <f>IF('Indicator Date hidden'!AK180="x","x",AJ$2-'Indicator Date hidden'!AK180)</f>
        <v>#REF!</v>
      </c>
      <c r="AK179" s="129" t="e">
        <f>IF('Indicator Date hidden'!AL180="x","x",AK$2-'Indicator Date hidden'!AL180)</f>
        <v>#REF!</v>
      </c>
      <c r="AL179" s="129" t="e">
        <f>IF('Indicator Date hidden'!AM180="x","x",AL$2-'Indicator Date hidden'!AM180)</f>
        <v>#REF!</v>
      </c>
      <c r="AM179" s="129" t="e">
        <f>IF('Indicator Date hidden'!AN180="x","x",AM$2-'Indicator Date hidden'!AN180)</f>
        <v>#REF!</v>
      </c>
      <c r="AN179" s="129" t="e">
        <f>IF('Indicator Date hidden'!AO180="x","x",AN$2-'Indicator Date hidden'!AO180)</f>
        <v>#REF!</v>
      </c>
      <c r="AO179" s="129" t="e">
        <f>IF('Indicator Date hidden'!AP180="x","x",AO$2-'Indicator Date hidden'!AP180)</f>
        <v>#REF!</v>
      </c>
      <c r="AP179" s="129" t="e">
        <f>IF('Indicator Date hidden'!AQ180="x","x",AP$2-'Indicator Date hidden'!AQ180)</f>
        <v>#REF!</v>
      </c>
      <c r="AQ179" s="129" t="e">
        <f>IF('Indicator Date hidden'!AR180="x","x",AQ$2-'Indicator Date hidden'!AR180)</f>
        <v>#REF!</v>
      </c>
      <c r="AR179" s="129" t="e">
        <f>IF('Indicator Date hidden'!AS180="x","x",AR$2-'Indicator Date hidden'!AS180)</f>
        <v>#REF!</v>
      </c>
      <c r="AS179" s="129" t="e">
        <f>IF('Indicator Date hidden'!AT180="x","x",AS$2-'Indicator Date hidden'!AT180)</f>
        <v>#REF!</v>
      </c>
      <c r="AT179" s="129" t="e">
        <f>IF('Indicator Date hidden'!AU180="x","x",AT$2-'Indicator Date hidden'!AU180)</f>
        <v>#REF!</v>
      </c>
      <c r="AU179" s="129" t="e">
        <f>IF('Indicator Date hidden'!AV180="x","x",AU$2-'Indicator Date hidden'!AV180)</f>
        <v>#REF!</v>
      </c>
      <c r="AV179" s="129" t="e">
        <f>IF('Indicator Date hidden'!AW180="x","x",AV$2-'Indicator Date hidden'!AW180)</f>
        <v>#REF!</v>
      </c>
      <c r="AW179" s="129" t="e">
        <f>IF('Indicator Date hidden'!AX180="x","x",AW$2-'Indicator Date hidden'!AX180)</f>
        <v>#REF!</v>
      </c>
      <c r="AX179" s="129" t="e">
        <f>IF('Indicator Date hidden'!AY180="x","x",AX$2-'Indicator Date hidden'!AY180)</f>
        <v>#REF!</v>
      </c>
      <c r="AY179" s="129" t="e">
        <f>IF('Indicator Date hidden'!AZ180="x","x",AY$2-'Indicator Date hidden'!AZ180)</f>
        <v>#REF!</v>
      </c>
      <c r="AZ179" s="129" t="e">
        <f>IF('Indicator Date hidden'!BA180="x","x",AZ$2-'Indicator Date hidden'!BA180)</f>
        <v>#REF!</v>
      </c>
      <c r="BA179" s="129" t="e">
        <f>IF('Indicator Date hidden'!BB180="x","x",BA$2-'Indicator Date hidden'!BB180)</f>
        <v>#REF!</v>
      </c>
      <c r="BB179" s="129" t="e">
        <f>IF('Indicator Date hidden'!BC180="x","x",BB$2-'Indicator Date hidden'!BC180)</f>
        <v>#REF!</v>
      </c>
      <c r="BC179" s="129" t="e">
        <f>IF('Indicator Date hidden'!BD180="x","x",BC$2-'Indicator Date hidden'!BD180)</f>
        <v>#REF!</v>
      </c>
      <c r="BD179" s="129" t="e">
        <f>IF('Indicator Date hidden'!BE180="x","x",BD$2-'Indicator Date hidden'!BE180)</f>
        <v>#REF!</v>
      </c>
      <c r="BE179" s="129" t="e">
        <f>IF('Indicator Date hidden'!BF180="x","x",BE$2-'Indicator Date hidden'!BF180)</f>
        <v>#REF!</v>
      </c>
      <c r="BF179" s="129" t="e">
        <f>IF('Indicator Date hidden'!BG180="x","x",BF$2-'Indicator Date hidden'!BG180)</f>
        <v>#REF!</v>
      </c>
      <c r="BG179" s="129" t="e">
        <f>IF('Indicator Date hidden'!BH180="x","x",BG$2-'Indicator Date hidden'!BH180)</f>
        <v>#REF!</v>
      </c>
      <c r="BH179" s="129" t="e">
        <f>IF('Indicator Date hidden'!BI180="x","x",BH$2-'Indicator Date hidden'!BI180)</f>
        <v>#REF!</v>
      </c>
      <c r="BI179" s="129" t="e">
        <f>IF('Indicator Date hidden'!BJ180="x","x",BI$2-'Indicator Date hidden'!BJ180)</f>
        <v>#REF!</v>
      </c>
      <c r="BJ179" s="129" t="e">
        <f>IF('Indicator Date hidden'!BK180="x","x",BJ$2-'Indicator Date hidden'!BK180)</f>
        <v>#REF!</v>
      </c>
      <c r="BK179" s="129" t="e">
        <f>IF('Indicator Date hidden'!BL180="x","x",BK$2-'Indicator Date hidden'!BL180)</f>
        <v>#REF!</v>
      </c>
      <c r="BL179" s="129" t="e">
        <f>IF('Indicator Date hidden'!BM180="x","x",BL$2-'Indicator Date hidden'!BM180)</f>
        <v>#REF!</v>
      </c>
      <c r="BM179" s="129" t="e">
        <f>IF('Indicator Date hidden'!BN180="x","x",BM$2-'Indicator Date hidden'!BN180)</f>
        <v>#REF!</v>
      </c>
      <c r="BN179" s="129" t="e">
        <f>IF('Indicator Date hidden'!BO180="x","x",BN$2-'Indicator Date hidden'!BO180)</f>
        <v>#REF!</v>
      </c>
      <c r="BO179" s="129" t="e">
        <f>IF('Indicator Date hidden'!BP180="x","x",BO$2-'Indicator Date hidden'!BP180)</f>
        <v>#REF!</v>
      </c>
      <c r="BP179" s="129" t="e">
        <f>IF('Indicator Date hidden'!BQ180="x","x",BP$2-'Indicator Date hidden'!BQ180)</f>
        <v>#REF!</v>
      </c>
      <c r="BQ179" s="129" t="e">
        <f>IF('Indicator Date hidden'!BR180="x","x",BQ$2-'Indicator Date hidden'!BR180)</f>
        <v>#REF!</v>
      </c>
      <c r="BR179" s="129" t="e">
        <f>IF('Indicator Date hidden'!BS180="x","x",BR$2-'Indicator Date hidden'!BS180)</f>
        <v>#REF!</v>
      </c>
      <c r="BS179" s="129" t="e">
        <f>IF('Indicator Date hidden'!BT180="x","x",BS$2-'Indicator Date hidden'!BT180)</f>
        <v>#REF!</v>
      </c>
      <c r="BT179" s="129" t="e">
        <f>IF('Indicator Date hidden'!BU180="x","x",BT$2-'Indicator Date hidden'!BU180)</f>
        <v>#REF!</v>
      </c>
      <c r="BU179" s="129" t="e">
        <f>IF('Indicator Date hidden'!BV180="x","x",BU$2-'Indicator Date hidden'!BV180)</f>
        <v>#REF!</v>
      </c>
      <c r="BV179" s="129" t="e">
        <f>IF('Indicator Date hidden'!BW180="x","x",BV$2-'Indicator Date hidden'!BW180)</f>
        <v>#REF!</v>
      </c>
      <c r="BW179" s="129" t="e">
        <f>IF('Indicator Date hidden'!BX180="x","x",BW$2-'Indicator Date hidden'!BX180)</f>
        <v>#REF!</v>
      </c>
      <c r="BX179" s="129" t="e">
        <f>IF('Indicator Date hidden'!BY180="x","x",BX$2-'Indicator Date hidden'!BY180)</f>
        <v>#REF!</v>
      </c>
      <c r="BY179" s="5" t="e">
        <f t="shared" si="25"/>
        <v>#REF!</v>
      </c>
      <c r="BZ179" s="130" t="e">
        <f t="shared" si="26"/>
        <v>#REF!</v>
      </c>
      <c r="CA179" s="5">
        <f t="shared" si="27"/>
        <v>0</v>
      </c>
      <c r="CB179" s="130" t="e">
        <f t="shared" si="28"/>
        <v>#REF!</v>
      </c>
      <c r="CC179" s="133" t="e">
        <f t="shared" si="29"/>
        <v>#REF!</v>
      </c>
    </row>
    <row r="180" spans="1:81" x14ac:dyDescent="0.25">
      <c r="A180" t="s">
        <v>332</v>
      </c>
      <c r="B180" s="129" t="e">
        <f>IF('Indicator Date hidden'!C181="x","x",B$2-'Indicator Date hidden'!C181)</f>
        <v>#REF!</v>
      </c>
      <c r="C180" s="129" t="e">
        <f>IF('Indicator Date hidden'!D181="x","x",C$2-'Indicator Date hidden'!D181)</f>
        <v>#REF!</v>
      </c>
      <c r="D180" s="129" t="e">
        <f>IF('Indicator Date hidden'!E181="x","x",D$2-'Indicator Date hidden'!E181)</f>
        <v>#REF!</v>
      </c>
      <c r="E180" s="129" t="e">
        <f>IF('Indicator Date hidden'!F181="x","x",E$2-'Indicator Date hidden'!F181)</f>
        <v>#REF!</v>
      </c>
      <c r="F180" s="129" t="e">
        <f>IF('Indicator Date hidden'!G181="x","x",F$2-'Indicator Date hidden'!G181)</f>
        <v>#REF!</v>
      </c>
      <c r="G180" s="129" t="e">
        <f>IF('Indicator Date hidden'!H181="x","x",G$2-'Indicator Date hidden'!H181)</f>
        <v>#REF!</v>
      </c>
      <c r="H180" s="129" t="e">
        <f>IF('Indicator Date hidden'!I181="x","x",H$2-'Indicator Date hidden'!I181)</f>
        <v>#REF!</v>
      </c>
      <c r="I180" s="129" t="e">
        <f>IF('Indicator Date hidden'!J181="x","x",I$2-'Indicator Date hidden'!J181)</f>
        <v>#REF!</v>
      </c>
      <c r="J180" s="129" t="e">
        <f>IF('Indicator Date hidden'!K181="x","x",J$2-'Indicator Date hidden'!K181)</f>
        <v>#REF!</v>
      </c>
      <c r="K180" s="129" t="e">
        <f>IF('Indicator Date hidden'!L181="x","x",K$2-'Indicator Date hidden'!L181)</f>
        <v>#REF!</v>
      </c>
      <c r="L180" s="129" t="e">
        <f>IF('Indicator Date hidden'!M181="x","x",L$2-'Indicator Date hidden'!M181)</f>
        <v>#REF!</v>
      </c>
      <c r="M180" s="129" t="e">
        <f>IF('Indicator Date hidden'!N181="x","x",M$2-'Indicator Date hidden'!N181)</f>
        <v>#REF!</v>
      </c>
      <c r="N180" s="129" t="e">
        <f>IF('Indicator Date hidden'!O181="x","x",N$2-'Indicator Date hidden'!O181)</f>
        <v>#REF!</v>
      </c>
      <c r="O180" s="129" t="e">
        <f>IF('Indicator Date hidden'!P181="x","x",O$2-'Indicator Date hidden'!P181)</f>
        <v>#REF!</v>
      </c>
      <c r="P180" s="129" t="e">
        <f>IF('Indicator Date hidden'!Q181="x","x",P$2-'Indicator Date hidden'!Q181)</f>
        <v>#REF!</v>
      </c>
      <c r="Q180" s="129" t="e">
        <f>IF('Indicator Date hidden'!R181="x","x",Q$2-'Indicator Date hidden'!R181)</f>
        <v>#REF!</v>
      </c>
      <c r="R180" s="129" t="e">
        <f>IF('Indicator Date hidden'!S181="x","x",R$2-'Indicator Date hidden'!S181)</f>
        <v>#REF!</v>
      </c>
      <c r="S180" s="129" t="e">
        <f>IF('Indicator Date hidden'!T181="x","x",S$2-'Indicator Date hidden'!T181)</f>
        <v>#REF!</v>
      </c>
      <c r="T180" s="129" t="e">
        <f>IF('Indicator Date hidden'!U181="x","x",T$2-'Indicator Date hidden'!U181)</f>
        <v>#REF!</v>
      </c>
      <c r="U180" s="129" t="e">
        <f>IF('Indicator Date hidden'!V181="x","x",U$2-'Indicator Date hidden'!V181)</f>
        <v>#REF!</v>
      </c>
      <c r="V180" s="129" t="e">
        <f>IF('Indicator Date hidden'!W181="x","x",V$2-'Indicator Date hidden'!W181)</f>
        <v>#REF!</v>
      </c>
      <c r="W180" s="129" t="e">
        <f>IF('Indicator Date hidden'!X181="x","x",W$2-'Indicator Date hidden'!X181)</f>
        <v>#REF!</v>
      </c>
      <c r="X180" s="129" t="e">
        <f>IF('Indicator Date hidden'!Y181="x","x",X$2-'Indicator Date hidden'!Y181)</f>
        <v>#REF!</v>
      </c>
      <c r="Y180" s="129" t="e">
        <f>IF('Indicator Date hidden'!Z181="x","x",Y$2-'Indicator Date hidden'!Z181)</f>
        <v>#REF!</v>
      </c>
      <c r="Z180" s="129" t="e">
        <f>IF('Indicator Date hidden'!AA181="x","x",Z$2-'Indicator Date hidden'!AA181)</f>
        <v>#REF!</v>
      </c>
      <c r="AA180" s="129" t="e">
        <f>IF('Indicator Date hidden'!AB181="x","x",AA$2-'Indicator Date hidden'!AB181)</f>
        <v>#REF!</v>
      </c>
      <c r="AB180" s="129" t="e">
        <f>IF('Indicator Date hidden'!AC181="x","x",AB$2-'Indicator Date hidden'!AC181)</f>
        <v>#REF!</v>
      </c>
      <c r="AC180" s="129" t="e">
        <f>IF('Indicator Date hidden'!AD181="x","x",AC$2-'Indicator Date hidden'!AD181)</f>
        <v>#REF!</v>
      </c>
      <c r="AD180" s="129" t="e">
        <f>IF('Indicator Date hidden'!AE181="x","x",AD$2-'Indicator Date hidden'!AE181)</f>
        <v>#REF!</v>
      </c>
      <c r="AE180" s="129" t="e">
        <f>IF('Indicator Date hidden'!AF181="x","x",AE$2-'Indicator Date hidden'!AF181)</f>
        <v>#REF!</v>
      </c>
      <c r="AF180" s="129" t="e">
        <f>IF('Indicator Date hidden'!AG181="x","x",AF$2-'Indicator Date hidden'!AG181)</f>
        <v>#REF!</v>
      </c>
      <c r="AG180" s="129" t="e">
        <f>IF('Indicator Date hidden'!AH181="x","x",AG$2-'Indicator Date hidden'!AH181)</f>
        <v>#REF!</v>
      </c>
      <c r="AH180" s="129" t="e">
        <f>IF('Indicator Date hidden'!AI181="x","x",AH$2-'Indicator Date hidden'!AI181)</f>
        <v>#REF!</v>
      </c>
      <c r="AI180" s="129" t="e">
        <f>IF('Indicator Date hidden'!AJ181="x","x",AI$2-'Indicator Date hidden'!AJ181)</f>
        <v>#REF!</v>
      </c>
      <c r="AJ180" s="129" t="e">
        <f>IF('Indicator Date hidden'!AK181="x","x",AJ$2-'Indicator Date hidden'!AK181)</f>
        <v>#REF!</v>
      </c>
      <c r="AK180" s="129" t="e">
        <f>IF('Indicator Date hidden'!AL181="x","x",AK$2-'Indicator Date hidden'!AL181)</f>
        <v>#REF!</v>
      </c>
      <c r="AL180" s="129" t="e">
        <f>IF('Indicator Date hidden'!AM181="x","x",AL$2-'Indicator Date hidden'!AM181)</f>
        <v>#REF!</v>
      </c>
      <c r="AM180" s="129" t="e">
        <f>IF('Indicator Date hidden'!AN181="x","x",AM$2-'Indicator Date hidden'!AN181)</f>
        <v>#REF!</v>
      </c>
      <c r="AN180" s="129" t="e">
        <f>IF('Indicator Date hidden'!AO181="x","x",AN$2-'Indicator Date hidden'!AO181)</f>
        <v>#REF!</v>
      </c>
      <c r="AO180" s="129" t="e">
        <f>IF('Indicator Date hidden'!AP181="x","x",AO$2-'Indicator Date hidden'!AP181)</f>
        <v>#REF!</v>
      </c>
      <c r="AP180" s="129" t="e">
        <f>IF('Indicator Date hidden'!AQ181="x","x",AP$2-'Indicator Date hidden'!AQ181)</f>
        <v>#REF!</v>
      </c>
      <c r="AQ180" s="129" t="e">
        <f>IF('Indicator Date hidden'!AR181="x","x",AQ$2-'Indicator Date hidden'!AR181)</f>
        <v>#REF!</v>
      </c>
      <c r="AR180" s="129" t="e">
        <f>IF('Indicator Date hidden'!AS181="x","x",AR$2-'Indicator Date hidden'!AS181)</f>
        <v>#REF!</v>
      </c>
      <c r="AS180" s="129" t="e">
        <f>IF('Indicator Date hidden'!AT181="x","x",AS$2-'Indicator Date hidden'!AT181)</f>
        <v>#REF!</v>
      </c>
      <c r="AT180" s="129" t="e">
        <f>IF('Indicator Date hidden'!AU181="x","x",AT$2-'Indicator Date hidden'!AU181)</f>
        <v>#REF!</v>
      </c>
      <c r="AU180" s="129" t="e">
        <f>IF('Indicator Date hidden'!AV181="x","x",AU$2-'Indicator Date hidden'!AV181)</f>
        <v>#REF!</v>
      </c>
      <c r="AV180" s="129" t="e">
        <f>IF('Indicator Date hidden'!AW181="x","x",AV$2-'Indicator Date hidden'!AW181)</f>
        <v>#REF!</v>
      </c>
      <c r="AW180" s="129" t="e">
        <f>IF('Indicator Date hidden'!AX181="x","x",AW$2-'Indicator Date hidden'!AX181)</f>
        <v>#REF!</v>
      </c>
      <c r="AX180" s="129" t="e">
        <f>IF('Indicator Date hidden'!AY181="x","x",AX$2-'Indicator Date hidden'!AY181)</f>
        <v>#REF!</v>
      </c>
      <c r="AY180" s="129" t="e">
        <f>IF('Indicator Date hidden'!AZ181="x","x",AY$2-'Indicator Date hidden'!AZ181)</f>
        <v>#REF!</v>
      </c>
      <c r="AZ180" s="129" t="e">
        <f>IF('Indicator Date hidden'!BA181="x","x",AZ$2-'Indicator Date hidden'!BA181)</f>
        <v>#REF!</v>
      </c>
      <c r="BA180" s="129" t="e">
        <f>IF('Indicator Date hidden'!BB181="x","x",BA$2-'Indicator Date hidden'!BB181)</f>
        <v>#REF!</v>
      </c>
      <c r="BB180" s="129" t="e">
        <f>IF('Indicator Date hidden'!BC181="x","x",BB$2-'Indicator Date hidden'!BC181)</f>
        <v>#REF!</v>
      </c>
      <c r="BC180" s="129" t="e">
        <f>IF('Indicator Date hidden'!BD181="x","x",BC$2-'Indicator Date hidden'!BD181)</f>
        <v>#REF!</v>
      </c>
      <c r="BD180" s="129" t="e">
        <f>IF('Indicator Date hidden'!BE181="x","x",BD$2-'Indicator Date hidden'!BE181)</f>
        <v>#REF!</v>
      </c>
      <c r="BE180" s="129" t="e">
        <f>IF('Indicator Date hidden'!BF181="x","x",BE$2-'Indicator Date hidden'!BF181)</f>
        <v>#REF!</v>
      </c>
      <c r="BF180" s="129" t="e">
        <f>IF('Indicator Date hidden'!BG181="x","x",BF$2-'Indicator Date hidden'!BG181)</f>
        <v>#REF!</v>
      </c>
      <c r="BG180" s="129" t="e">
        <f>IF('Indicator Date hidden'!BH181="x","x",BG$2-'Indicator Date hidden'!BH181)</f>
        <v>#REF!</v>
      </c>
      <c r="BH180" s="129" t="e">
        <f>IF('Indicator Date hidden'!BI181="x","x",BH$2-'Indicator Date hidden'!BI181)</f>
        <v>#REF!</v>
      </c>
      <c r="BI180" s="129" t="e">
        <f>IF('Indicator Date hidden'!BJ181="x","x",BI$2-'Indicator Date hidden'!BJ181)</f>
        <v>#REF!</v>
      </c>
      <c r="BJ180" s="129" t="e">
        <f>IF('Indicator Date hidden'!BK181="x","x",BJ$2-'Indicator Date hidden'!BK181)</f>
        <v>#REF!</v>
      </c>
      <c r="BK180" s="129" t="e">
        <f>IF('Indicator Date hidden'!BL181="x","x",BK$2-'Indicator Date hidden'!BL181)</f>
        <v>#REF!</v>
      </c>
      <c r="BL180" s="129" t="e">
        <f>IF('Indicator Date hidden'!BM181="x","x",BL$2-'Indicator Date hidden'!BM181)</f>
        <v>#REF!</v>
      </c>
      <c r="BM180" s="129" t="e">
        <f>IF('Indicator Date hidden'!BN181="x","x",BM$2-'Indicator Date hidden'!BN181)</f>
        <v>#REF!</v>
      </c>
      <c r="BN180" s="129" t="e">
        <f>IF('Indicator Date hidden'!BO181="x","x",BN$2-'Indicator Date hidden'!BO181)</f>
        <v>#REF!</v>
      </c>
      <c r="BO180" s="129" t="e">
        <f>IF('Indicator Date hidden'!BP181="x","x",BO$2-'Indicator Date hidden'!BP181)</f>
        <v>#REF!</v>
      </c>
      <c r="BP180" s="129" t="e">
        <f>IF('Indicator Date hidden'!BQ181="x","x",BP$2-'Indicator Date hidden'!BQ181)</f>
        <v>#REF!</v>
      </c>
      <c r="BQ180" s="129" t="e">
        <f>IF('Indicator Date hidden'!BR181="x","x",BQ$2-'Indicator Date hidden'!BR181)</f>
        <v>#REF!</v>
      </c>
      <c r="BR180" s="129" t="e">
        <f>IF('Indicator Date hidden'!BS181="x","x",BR$2-'Indicator Date hidden'!BS181)</f>
        <v>#REF!</v>
      </c>
      <c r="BS180" s="129" t="e">
        <f>IF('Indicator Date hidden'!BT181="x","x",BS$2-'Indicator Date hidden'!BT181)</f>
        <v>#REF!</v>
      </c>
      <c r="BT180" s="129" t="e">
        <f>IF('Indicator Date hidden'!BU181="x","x",BT$2-'Indicator Date hidden'!BU181)</f>
        <v>#REF!</v>
      </c>
      <c r="BU180" s="129" t="e">
        <f>IF('Indicator Date hidden'!BV181="x","x",BU$2-'Indicator Date hidden'!BV181)</f>
        <v>#REF!</v>
      </c>
      <c r="BV180" s="129" t="e">
        <f>IF('Indicator Date hidden'!BW181="x","x",BV$2-'Indicator Date hidden'!BW181)</f>
        <v>#REF!</v>
      </c>
      <c r="BW180" s="129" t="e">
        <f>IF('Indicator Date hidden'!BX181="x","x",BW$2-'Indicator Date hidden'!BX181)</f>
        <v>#REF!</v>
      </c>
      <c r="BX180" s="129" t="e">
        <f>IF('Indicator Date hidden'!BY181="x","x",BX$2-'Indicator Date hidden'!BY181)</f>
        <v>#REF!</v>
      </c>
      <c r="BY180" s="5" t="e">
        <f t="shared" si="25"/>
        <v>#REF!</v>
      </c>
      <c r="BZ180" s="130" t="e">
        <f t="shared" si="26"/>
        <v>#REF!</v>
      </c>
      <c r="CA180" s="5">
        <f t="shared" si="27"/>
        <v>0</v>
      </c>
      <c r="CB180" s="130" t="e">
        <f t="shared" si="28"/>
        <v>#REF!</v>
      </c>
      <c r="CC180" s="133" t="e">
        <f t="shared" si="29"/>
        <v>#REF!</v>
      </c>
    </row>
    <row r="181" spans="1:81" x14ac:dyDescent="0.25">
      <c r="A181" t="s">
        <v>334</v>
      </c>
      <c r="B181" s="129" t="e">
        <f>IF('Indicator Date hidden'!C182="x","x",B$2-'Indicator Date hidden'!C182)</f>
        <v>#REF!</v>
      </c>
      <c r="C181" s="129" t="e">
        <f>IF('Indicator Date hidden'!D182="x","x",C$2-'Indicator Date hidden'!D182)</f>
        <v>#REF!</v>
      </c>
      <c r="D181" s="129" t="e">
        <f>IF('Indicator Date hidden'!E182="x","x",D$2-'Indicator Date hidden'!E182)</f>
        <v>#REF!</v>
      </c>
      <c r="E181" s="129" t="e">
        <f>IF('Indicator Date hidden'!F182="x","x",E$2-'Indicator Date hidden'!F182)</f>
        <v>#REF!</v>
      </c>
      <c r="F181" s="129" t="e">
        <f>IF('Indicator Date hidden'!G182="x","x",F$2-'Indicator Date hidden'!G182)</f>
        <v>#REF!</v>
      </c>
      <c r="G181" s="129" t="e">
        <f>IF('Indicator Date hidden'!H182="x","x",G$2-'Indicator Date hidden'!H182)</f>
        <v>#REF!</v>
      </c>
      <c r="H181" s="129" t="e">
        <f>IF('Indicator Date hidden'!I182="x","x",H$2-'Indicator Date hidden'!I182)</f>
        <v>#REF!</v>
      </c>
      <c r="I181" s="129" t="e">
        <f>IF('Indicator Date hidden'!J182="x","x",I$2-'Indicator Date hidden'!J182)</f>
        <v>#REF!</v>
      </c>
      <c r="J181" s="129" t="e">
        <f>IF('Indicator Date hidden'!K182="x","x",J$2-'Indicator Date hidden'!K182)</f>
        <v>#REF!</v>
      </c>
      <c r="K181" s="129" t="e">
        <f>IF('Indicator Date hidden'!L182="x","x",K$2-'Indicator Date hidden'!L182)</f>
        <v>#REF!</v>
      </c>
      <c r="L181" s="129" t="e">
        <f>IF('Indicator Date hidden'!M182="x","x",L$2-'Indicator Date hidden'!M182)</f>
        <v>#REF!</v>
      </c>
      <c r="M181" s="129" t="e">
        <f>IF('Indicator Date hidden'!N182="x","x",M$2-'Indicator Date hidden'!N182)</f>
        <v>#REF!</v>
      </c>
      <c r="N181" s="129" t="e">
        <f>IF('Indicator Date hidden'!O182="x","x",N$2-'Indicator Date hidden'!O182)</f>
        <v>#REF!</v>
      </c>
      <c r="O181" s="129" t="e">
        <f>IF('Indicator Date hidden'!P182="x","x",O$2-'Indicator Date hidden'!P182)</f>
        <v>#REF!</v>
      </c>
      <c r="P181" s="129" t="e">
        <f>IF('Indicator Date hidden'!Q182="x","x",P$2-'Indicator Date hidden'!Q182)</f>
        <v>#REF!</v>
      </c>
      <c r="Q181" s="129" t="e">
        <f>IF('Indicator Date hidden'!R182="x","x",Q$2-'Indicator Date hidden'!R182)</f>
        <v>#REF!</v>
      </c>
      <c r="R181" s="129" t="e">
        <f>IF('Indicator Date hidden'!S182="x","x",R$2-'Indicator Date hidden'!S182)</f>
        <v>#REF!</v>
      </c>
      <c r="S181" s="129" t="e">
        <f>IF('Indicator Date hidden'!T182="x","x",S$2-'Indicator Date hidden'!T182)</f>
        <v>#REF!</v>
      </c>
      <c r="T181" s="129" t="e">
        <f>IF('Indicator Date hidden'!U182="x","x",T$2-'Indicator Date hidden'!U182)</f>
        <v>#REF!</v>
      </c>
      <c r="U181" s="129" t="e">
        <f>IF('Indicator Date hidden'!V182="x","x",U$2-'Indicator Date hidden'!V182)</f>
        <v>#REF!</v>
      </c>
      <c r="V181" s="129" t="e">
        <f>IF('Indicator Date hidden'!W182="x","x",V$2-'Indicator Date hidden'!W182)</f>
        <v>#REF!</v>
      </c>
      <c r="W181" s="129" t="e">
        <f>IF('Indicator Date hidden'!X182="x","x",W$2-'Indicator Date hidden'!X182)</f>
        <v>#REF!</v>
      </c>
      <c r="X181" s="129" t="e">
        <f>IF('Indicator Date hidden'!Y182="x","x",X$2-'Indicator Date hidden'!Y182)</f>
        <v>#REF!</v>
      </c>
      <c r="Y181" s="129" t="e">
        <f>IF('Indicator Date hidden'!Z182="x","x",Y$2-'Indicator Date hidden'!Z182)</f>
        <v>#REF!</v>
      </c>
      <c r="Z181" s="129" t="e">
        <f>IF('Indicator Date hidden'!AA182="x","x",Z$2-'Indicator Date hidden'!AA182)</f>
        <v>#REF!</v>
      </c>
      <c r="AA181" s="129" t="e">
        <f>IF('Indicator Date hidden'!AB182="x","x",AA$2-'Indicator Date hidden'!AB182)</f>
        <v>#REF!</v>
      </c>
      <c r="AB181" s="129" t="e">
        <f>IF('Indicator Date hidden'!AC182="x","x",AB$2-'Indicator Date hidden'!AC182)</f>
        <v>#REF!</v>
      </c>
      <c r="AC181" s="129" t="e">
        <f>IF('Indicator Date hidden'!AD182="x","x",AC$2-'Indicator Date hidden'!AD182)</f>
        <v>#REF!</v>
      </c>
      <c r="AD181" s="129" t="e">
        <f>IF('Indicator Date hidden'!AE182="x","x",AD$2-'Indicator Date hidden'!AE182)</f>
        <v>#REF!</v>
      </c>
      <c r="AE181" s="129" t="e">
        <f>IF('Indicator Date hidden'!AF182="x","x",AE$2-'Indicator Date hidden'!AF182)</f>
        <v>#REF!</v>
      </c>
      <c r="AF181" s="129" t="e">
        <f>IF('Indicator Date hidden'!AG182="x","x",AF$2-'Indicator Date hidden'!AG182)</f>
        <v>#REF!</v>
      </c>
      <c r="AG181" s="129" t="e">
        <f>IF('Indicator Date hidden'!AH182="x","x",AG$2-'Indicator Date hidden'!AH182)</f>
        <v>#REF!</v>
      </c>
      <c r="AH181" s="129" t="e">
        <f>IF('Indicator Date hidden'!AI182="x","x",AH$2-'Indicator Date hidden'!AI182)</f>
        <v>#REF!</v>
      </c>
      <c r="AI181" s="129" t="e">
        <f>IF('Indicator Date hidden'!AJ182="x","x",AI$2-'Indicator Date hidden'!AJ182)</f>
        <v>#REF!</v>
      </c>
      <c r="AJ181" s="129" t="e">
        <f>IF('Indicator Date hidden'!AK182="x","x",AJ$2-'Indicator Date hidden'!AK182)</f>
        <v>#REF!</v>
      </c>
      <c r="AK181" s="129" t="e">
        <f>IF('Indicator Date hidden'!AL182="x","x",AK$2-'Indicator Date hidden'!AL182)</f>
        <v>#REF!</v>
      </c>
      <c r="AL181" s="129" t="e">
        <f>IF('Indicator Date hidden'!AM182="x","x",AL$2-'Indicator Date hidden'!AM182)</f>
        <v>#REF!</v>
      </c>
      <c r="AM181" s="129" t="e">
        <f>IF('Indicator Date hidden'!AN182="x","x",AM$2-'Indicator Date hidden'!AN182)</f>
        <v>#REF!</v>
      </c>
      <c r="AN181" s="129" t="e">
        <f>IF('Indicator Date hidden'!AO182="x","x",AN$2-'Indicator Date hidden'!AO182)</f>
        <v>#REF!</v>
      </c>
      <c r="AO181" s="129" t="e">
        <f>IF('Indicator Date hidden'!AP182="x","x",AO$2-'Indicator Date hidden'!AP182)</f>
        <v>#REF!</v>
      </c>
      <c r="AP181" s="129" t="e">
        <f>IF('Indicator Date hidden'!AQ182="x","x",AP$2-'Indicator Date hidden'!AQ182)</f>
        <v>#REF!</v>
      </c>
      <c r="AQ181" s="129" t="e">
        <f>IF('Indicator Date hidden'!AR182="x","x",AQ$2-'Indicator Date hidden'!AR182)</f>
        <v>#REF!</v>
      </c>
      <c r="AR181" s="129" t="e">
        <f>IF('Indicator Date hidden'!AS182="x","x",AR$2-'Indicator Date hidden'!AS182)</f>
        <v>#REF!</v>
      </c>
      <c r="AS181" s="129" t="e">
        <f>IF('Indicator Date hidden'!AT182="x","x",AS$2-'Indicator Date hidden'!AT182)</f>
        <v>#REF!</v>
      </c>
      <c r="AT181" s="129" t="e">
        <f>IF('Indicator Date hidden'!AU182="x","x",AT$2-'Indicator Date hidden'!AU182)</f>
        <v>#REF!</v>
      </c>
      <c r="AU181" s="129" t="e">
        <f>IF('Indicator Date hidden'!AV182="x","x",AU$2-'Indicator Date hidden'!AV182)</f>
        <v>#REF!</v>
      </c>
      <c r="AV181" s="129" t="e">
        <f>IF('Indicator Date hidden'!AW182="x","x",AV$2-'Indicator Date hidden'!AW182)</f>
        <v>#REF!</v>
      </c>
      <c r="AW181" s="129" t="e">
        <f>IF('Indicator Date hidden'!AX182="x","x",AW$2-'Indicator Date hidden'!AX182)</f>
        <v>#REF!</v>
      </c>
      <c r="AX181" s="129" t="e">
        <f>IF('Indicator Date hidden'!AY182="x","x",AX$2-'Indicator Date hidden'!AY182)</f>
        <v>#REF!</v>
      </c>
      <c r="AY181" s="129" t="e">
        <f>IF('Indicator Date hidden'!AZ182="x","x",AY$2-'Indicator Date hidden'!AZ182)</f>
        <v>#REF!</v>
      </c>
      <c r="AZ181" s="129" t="e">
        <f>IF('Indicator Date hidden'!BA182="x","x",AZ$2-'Indicator Date hidden'!BA182)</f>
        <v>#REF!</v>
      </c>
      <c r="BA181" s="129" t="e">
        <f>IF('Indicator Date hidden'!BB182="x","x",BA$2-'Indicator Date hidden'!BB182)</f>
        <v>#REF!</v>
      </c>
      <c r="BB181" s="129" t="e">
        <f>IF('Indicator Date hidden'!BC182="x","x",BB$2-'Indicator Date hidden'!BC182)</f>
        <v>#REF!</v>
      </c>
      <c r="BC181" s="129" t="e">
        <f>IF('Indicator Date hidden'!BD182="x","x",BC$2-'Indicator Date hidden'!BD182)</f>
        <v>#REF!</v>
      </c>
      <c r="BD181" s="129" t="e">
        <f>IF('Indicator Date hidden'!BE182="x","x",BD$2-'Indicator Date hidden'!BE182)</f>
        <v>#REF!</v>
      </c>
      <c r="BE181" s="129" t="e">
        <f>IF('Indicator Date hidden'!BF182="x","x",BE$2-'Indicator Date hidden'!BF182)</f>
        <v>#REF!</v>
      </c>
      <c r="BF181" s="129" t="e">
        <f>IF('Indicator Date hidden'!BG182="x","x",BF$2-'Indicator Date hidden'!BG182)</f>
        <v>#REF!</v>
      </c>
      <c r="BG181" s="129" t="e">
        <f>IF('Indicator Date hidden'!BH182="x","x",BG$2-'Indicator Date hidden'!BH182)</f>
        <v>#REF!</v>
      </c>
      <c r="BH181" s="129" t="e">
        <f>IF('Indicator Date hidden'!BI182="x","x",BH$2-'Indicator Date hidden'!BI182)</f>
        <v>#REF!</v>
      </c>
      <c r="BI181" s="129" t="e">
        <f>IF('Indicator Date hidden'!BJ182="x","x",BI$2-'Indicator Date hidden'!BJ182)</f>
        <v>#REF!</v>
      </c>
      <c r="BJ181" s="129" t="e">
        <f>IF('Indicator Date hidden'!BK182="x","x",BJ$2-'Indicator Date hidden'!BK182)</f>
        <v>#REF!</v>
      </c>
      <c r="BK181" s="129" t="e">
        <f>IF('Indicator Date hidden'!BL182="x","x",BK$2-'Indicator Date hidden'!BL182)</f>
        <v>#REF!</v>
      </c>
      <c r="BL181" s="129" t="e">
        <f>IF('Indicator Date hidden'!BM182="x","x",BL$2-'Indicator Date hidden'!BM182)</f>
        <v>#REF!</v>
      </c>
      <c r="BM181" s="129" t="e">
        <f>IF('Indicator Date hidden'!BN182="x","x",BM$2-'Indicator Date hidden'!BN182)</f>
        <v>#REF!</v>
      </c>
      <c r="BN181" s="129" t="e">
        <f>IF('Indicator Date hidden'!BO182="x","x",BN$2-'Indicator Date hidden'!BO182)</f>
        <v>#REF!</v>
      </c>
      <c r="BO181" s="129" t="e">
        <f>IF('Indicator Date hidden'!BP182="x","x",BO$2-'Indicator Date hidden'!BP182)</f>
        <v>#REF!</v>
      </c>
      <c r="BP181" s="129" t="e">
        <f>IF('Indicator Date hidden'!BQ182="x","x",BP$2-'Indicator Date hidden'!BQ182)</f>
        <v>#REF!</v>
      </c>
      <c r="BQ181" s="129" t="e">
        <f>IF('Indicator Date hidden'!BR182="x","x",BQ$2-'Indicator Date hidden'!BR182)</f>
        <v>#REF!</v>
      </c>
      <c r="BR181" s="129" t="e">
        <f>IF('Indicator Date hidden'!BS182="x","x",BR$2-'Indicator Date hidden'!BS182)</f>
        <v>#REF!</v>
      </c>
      <c r="BS181" s="129" t="e">
        <f>IF('Indicator Date hidden'!BT182="x","x",BS$2-'Indicator Date hidden'!BT182)</f>
        <v>#REF!</v>
      </c>
      <c r="BT181" s="129" t="e">
        <f>IF('Indicator Date hidden'!BU182="x","x",BT$2-'Indicator Date hidden'!BU182)</f>
        <v>#REF!</v>
      </c>
      <c r="BU181" s="129" t="e">
        <f>IF('Indicator Date hidden'!BV182="x","x",BU$2-'Indicator Date hidden'!BV182)</f>
        <v>#REF!</v>
      </c>
      <c r="BV181" s="129" t="e">
        <f>IF('Indicator Date hidden'!BW182="x","x",BV$2-'Indicator Date hidden'!BW182)</f>
        <v>#REF!</v>
      </c>
      <c r="BW181" s="129" t="e">
        <f>IF('Indicator Date hidden'!BX182="x","x",BW$2-'Indicator Date hidden'!BX182)</f>
        <v>#REF!</v>
      </c>
      <c r="BX181" s="129" t="e">
        <f>IF('Indicator Date hidden'!BY182="x","x",BX$2-'Indicator Date hidden'!BY182)</f>
        <v>#REF!</v>
      </c>
      <c r="BY181" s="5" t="e">
        <f t="shared" si="25"/>
        <v>#REF!</v>
      </c>
      <c r="BZ181" s="130" t="e">
        <f t="shared" si="26"/>
        <v>#REF!</v>
      </c>
      <c r="CA181" s="5">
        <f t="shared" si="27"/>
        <v>0</v>
      </c>
      <c r="CB181" s="130" t="e">
        <f t="shared" si="28"/>
        <v>#REF!</v>
      </c>
      <c r="CC181" s="133" t="e">
        <f t="shared" si="29"/>
        <v>#REF!</v>
      </c>
    </row>
    <row r="182" spans="1:81" x14ac:dyDescent="0.25">
      <c r="A182" t="s">
        <v>336</v>
      </c>
      <c r="B182" s="129" t="e">
        <f>IF('Indicator Date hidden'!C183="x","x",B$2-'Indicator Date hidden'!C183)</f>
        <v>#REF!</v>
      </c>
      <c r="C182" s="129" t="e">
        <f>IF('Indicator Date hidden'!D183="x","x",C$2-'Indicator Date hidden'!D183)</f>
        <v>#REF!</v>
      </c>
      <c r="D182" s="129" t="e">
        <f>IF('Indicator Date hidden'!E183="x","x",D$2-'Indicator Date hidden'!E183)</f>
        <v>#REF!</v>
      </c>
      <c r="E182" s="129" t="e">
        <f>IF('Indicator Date hidden'!F183="x","x",E$2-'Indicator Date hidden'!F183)</f>
        <v>#REF!</v>
      </c>
      <c r="F182" s="129" t="e">
        <f>IF('Indicator Date hidden'!G183="x","x",F$2-'Indicator Date hidden'!G183)</f>
        <v>#REF!</v>
      </c>
      <c r="G182" s="129" t="e">
        <f>IF('Indicator Date hidden'!H183="x","x",G$2-'Indicator Date hidden'!H183)</f>
        <v>#REF!</v>
      </c>
      <c r="H182" s="129" t="e">
        <f>IF('Indicator Date hidden'!I183="x","x",H$2-'Indicator Date hidden'!I183)</f>
        <v>#REF!</v>
      </c>
      <c r="I182" s="129" t="e">
        <f>IF('Indicator Date hidden'!J183="x","x",I$2-'Indicator Date hidden'!J183)</f>
        <v>#REF!</v>
      </c>
      <c r="J182" s="129" t="e">
        <f>IF('Indicator Date hidden'!K183="x","x",J$2-'Indicator Date hidden'!K183)</f>
        <v>#REF!</v>
      </c>
      <c r="K182" s="129" t="e">
        <f>IF('Indicator Date hidden'!L183="x","x",K$2-'Indicator Date hidden'!L183)</f>
        <v>#REF!</v>
      </c>
      <c r="L182" s="129" t="e">
        <f>IF('Indicator Date hidden'!M183="x","x",L$2-'Indicator Date hidden'!M183)</f>
        <v>#REF!</v>
      </c>
      <c r="M182" s="129" t="e">
        <f>IF('Indicator Date hidden'!N183="x","x",M$2-'Indicator Date hidden'!N183)</f>
        <v>#REF!</v>
      </c>
      <c r="N182" s="129" t="e">
        <f>IF('Indicator Date hidden'!O183="x","x",N$2-'Indicator Date hidden'!O183)</f>
        <v>#REF!</v>
      </c>
      <c r="O182" s="129" t="e">
        <f>IF('Indicator Date hidden'!P183="x","x",O$2-'Indicator Date hidden'!P183)</f>
        <v>#REF!</v>
      </c>
      <c r="P182" s="129" t="e">
        <f>IF('Indicator Date hidden'!Q183="x","x",P$2-'Indicator Date hidden'!Q183)</f>
        <v>#REF!</v>
      </c>
      <c r="Q182" s="129" t="e">
        <f>IF('Indicator Date hidden'!R183="x","x",Q$2-'Indicator Date hidden'!R183)</f>
        <v>#REF!</v>
      </c>
      <c r="R182" s="129" t="e">
        <f>IF('Indicator Date hidden'!S183="x","x",R$2-'Indicator Date hidden'!S183)</f>
        <v>#REF!</v>
      </c>
      <c r="S182" s="129" t="e">
        <f>IF('Indicator Date hidden'!T183="x","x",S$2-'Indicator Date hidden'!T183)</f>
        <v>#REF!</v>
      </c>
      <c r="T182" s="129" t="e">
        <f>IF('Indicator Date hidden'!U183="x","x",T$2-'Indicator Date hidden'!U183)</f>
        <v>#REF!</v>
      </c>
      <c r="U182" s="129" t="e">
        <f>IF('Indicator Date hidden'!V183="x","x",U$2-'Indicator Date hidden'!V183)</f>
        <v>#REF!</v>
      </c>
      <c r="V182" s="129" t="e">
        <f>IF('Indicator Date hidden'!W183="x","x",V$2-'Indicator Date hidden'!W183)</f>
        <v>#REF!</v>
      </c>
      <c r="W182" s="129" t="e">
        <f>IF('Indicator Date hidden'!X183="x","x",W$2-'Indicator Date hidden'!X183)</f>
        <v>#REF!</v>
      </c>
      <c r="X182" s="129" t="e">
        <f>IF('Indicator Date hidden'!Y183="x","x",X$2-'Indicator Date hidden'!Y183)</f>
        <v>#REF!</v>
      </c>
      <c r="Y182" s="129" t="e">
        <f>IF('Indicator Date hidden'!Z183="x","x",Y$2-'Indicator Date hidden'!Z183)</f>
        <v>#REF!</v>
      </c>
      <c r="Z182" s="129" t="e">
        <f>IF('Indicator Date hidden'!AA183="x","x",Z$2-'Indicator Date hidden'!AA183)</f>
        <v>#REF!</v>
      </c>
      <c r="AA182" s="129" t="e">
        <f>IF('Indicator Date hidden'!AB183="x","x",AA$2-'Indicator Date hidden'!AB183)</f>
        <v>#REF!</v>
      </c>
      <c r="AB182" s="129" t="e">
        <f>IF('Indicator Date hidden'!AC183="x","x",AB$2-'Indicator Date hidden'!AC183)</f>
        <v>#REF!</v>
      </c>
      <c r="AC182" s="129" t="e">
        <f>IF('Indicator Date hidden'!AD183="x","x",AC$2-'Indicator Date hidden'!AD183)</f>
        <v>#REF!</v>
      </c>
      <c r="AD182" s="129" t="e">
        <f>IF('Indicator Date hidden'!AE183="x","x",AD$2-'Indicator Date hidden'!AE183)</f>
        <v>#REF!</v>
      </c>
      <c r="AE182" s="129" t="e">
        <f>IF('Indicator Date hidden'!AF183="x","x",AE$2-'Indicator Date hidden'!AF183)</f>
        <v>#REF!</v>
      </c>
      <c r="AF182" s="129" t="e">
        <f>IF('Indicator Date hidden'!AG183="x","x",AF$2-'Indicator Date hidden'!AG183)</f>
        <v>#REF!</v>
      </c>
      <c r="AG182" s="129" t="e">
        <f>IF('Indicator Date hidden'!AH183="x","x",AG$2-'Indicator Date hidden'!AH183)</f>
        <v>#REF!</v>
      </c>
      <c r="AH182" s="129" t="e">
        <f>IF('Indicator Date hidden'!AI183="x","x",AH$2-'Indicator Date hidden'!AI183)</f>
        <v>#REF!</v>
      </c>
      <c r="AI182" s="129" t="e">
        <f>IF('Indicator Date hidden'!AJ183="x","x",AI$2-'Indicator Date hidden'!AJ183)</f>
        <v>#REF!</v>
      </c>
      <c r="AJ182" s="129" t="e">
        <f>IF('Indicator Date hidden'!AK183="x","x",AJ$2-'Indicator Date hidden'!AK183)</f>
        <v>#REF!</v>
      </c>
      <c r="AK182" s="129" t="e">
        <f>IF('Indicator Date hidden'!AL183="x","x",AK$2-'Indicator Date hidden'!AL183)</f>
        <v>#REF!</v>
      </c>
      <c r="AL182" s="129" t="e">
        <f>IF('Indicator Date hidden'!AM183="x","x",AL$2-'Indicator Date hidden'!AM183)</f>
        <v>#REF!</v>
      </c>
      <c r="AM182" s="129" t="e">
        <f>IF('Indicator Date hidden'!AN183="x","x",AM$2-'Indicator Date hidden'!AN183)</f>
        <v>#REF!</v>
      </c>
      <c r="AN182" s="129" t="e">
        <f>IF('Indicator Date hidden'!AO183="x","x",AN$2-'Indicator Date hidden'!AO183)</f>
        <v>#REF!</v>
      </c>
      <c r="AO182" s="129" t="e">
        <f>IF('Indicator Date hidden'!AP183="x","x",AO$2-'Indicator Date hidden'!AP183)</f>
        <v>#REF!</v>
      </c>
      <c r="AP182" s="129" t="e">
        <f>IF('Indicator Date hidden'!AQ183="x","x",AP$2-'Indicator Date hidden'!AQ183)</f>
        <v>#REF!</v>
      </c>
      <c r="AQ182" s="129" t="e">
        <f>IF('Indicator Date hidden'!AR183="x","x",AQ$2-'Indicator Date hidden'!AR183)</f>
        <v>#REF!</v>
      </c>
      <c r="AR182" s="129" t="e">
        <f>IF('Indicator Date hidden'!AS183="x","x",AR$2-'Indicator Date hidden'!AS183)</f>
        <v>#REF!</v>
      </c>
      <c r="AS182" s="129" t="e">
        <f>IF('Indicator Date hidden'!AT183="x","x",AS$2-'Indicator Date hidden'!AT183)</f>
        <v>#REF!</v>
      </c>
      <c r="AT182" s="129" t="e">
        <f>IF('Indicator Date hidden'!AU183="x","x",AT$2-'Indicator Date hidden'!AU183)</f>
        <v>#REF!</v>
      </c>
      <c r="AU182" s="129" t="e">
        <f>IF('Indicator Date hidden'!AV183="x","x",AU$2-'Indicator Date hidden'!AV183)</f>
        <v>#REF!</v>
      </c>
      <c r="AV182" s="129" t="e">
        <f>IF('Indicator Date hidden'!AW183="x","x",AV$2-'Indicator Date hidden'!AW183)</f>
        <v>#REF!</v>
      </c>
      <c r="AW182" s="129" t="e">
        <f>IF('Indicator Date hidden'!AX183="x","x",AW$2-'Indicator Date hidden'!AX183)</f>
        <v>#REF!</v>
      </c>
      <c r="AX182" s="129" t="e">
        <f>IF('Indicator Date hidden'!AY183="x","x",AX$2-'Indicator Date hidden'!AY183)</f>
        <v>#REF!</v>
      </c>
      <c r="AY182" s="129" t="e">
        <f>IF('Indicator Date hidden'!AZ183="x","x",AY$2-'Indicator Date hidden'!AZ183)</f>
        <v>#REF!</v>
      </c>
      <c r="AZ182" s="129" t="e">
        <f>IF('Indicator Date hidden'!BA183="x","x",AZ$2-'Indicator Date hidden'!BA183)</f>
        <v>#REF!</v>
      </c>
      <c r="BA182" s="129" t="e">
        <f>IF('Indicator Date hidden'!BB183="x","x",BA$2-'Indicator Date hidden'!BB183)</f>
        <v>#REF!</v>
      </c>
      <c r="BB182" s="129" t="e">
        <f>IF('Indicator Date hidden'!BC183="x","x",BB$2-'Indicator Date hidden'!BC183)</f>
        <v>#REF!</v>
      </c>
      <c r="BC182" s="129" t="e">
        <f>IF('Indicator Date hidden'!BD183="x","x",BC$2-'Indicator Date hidden'!BD183)</f>
        <v>#REF!</v>
      </c>
      <c r="BD182" s="129" t="e">
        <f>IF('Indicator Date hidden'!BE183="x","x",BD$2-'Indicator Date hidden'!BE183)</f>
        <v>#REF!</v>
      </c>
      <c r="BE182" s="129" t="e">
        <f>IF('Indicator Date hidden'!BF183="x","x",BE$2-'Indicator Date hidden'!BF183)</f>
        <v>#REF!</v>
      </c>
      <c r="BF182" s="129" t="e">
        <f>IF('Indicator Date hidden'!BG183="x","x",BF$2-'Indicator Date hidden'!BG183)</f>
        <v>#REF!</v>
      </c>
      <c r="BG182" s="129" t="e">
        <f>IF('Indicator Date hidden'!BH183="x","x",BG$2-'Indicator Date hidden'!BH183)</f>
        <v>#REF!</v>
      </c>
      <c r="BH182" s="129" t="e">
        <f>IF('Indicator Date hidden'!BI183="x","x",BH$2-'Indicator Date hidden'!BI183)</f>
        <v>#REF!</v>
      </c>
      <c r="BI182" s="129" t="e">
        <f>IF('Indicator Date hidden'!BJ183="x","x",BI$2-'Indicator Date hidden'!BJ183)</f>
        <v>#REF!</v>
      </c>
      <c r="BJ182" s="129" t="e">
        <f>IF('Indicator Date hidden'!BK183="x","x",BJ$2-'Indicator Date hidden'!BK183)</f>
        <v>#REF!</v>
      </c>
      <c r="BK182" s="129" t="e">
        <f>IF('Indicator Date hidden'!BL183="x","x",BK$2-'Indicator Date hidden'!BL183)</f>
        <v>#REF!</v>
      </c>
      <c r="BL182" s="129" t="e">
        <f>IF('Indicator Date hidden'!BM183="x","x",BL$2-'Indicator Date hidden'!BM183)</f>
        <v>#REF!</v>
      </c>
      <c r="BM182" s="129" t="e">
        <f>IF('Indicator Date hidden'!BN183="x","x",BM$2-'Indicator Date hidden'!BN183)</f>
        <v>#REF!</v>
      </c>
      <c r="BN182" s="129" t="e">
        <f>IF('Indicator Date hidden'!BO183="x","x",BN$2-'Indicator Date hidden'!BO183)</f>
        <v>#REF!</v>
      </c>
      <c r="BO182" s="129" t="e">
        <f>IF('Indicator Date hidden'!BP183="x","x",BO$2-'Indicator Date hidden'!BP183)</f>
        <v>#REF!</v>
      </c>
      <c r="BP182" s="129" t="e">
        <f>IF('Indicator Date hidden'!BQ183="x","x",BP$2-'Indicator Date hidden'!BQ183)</f>
        <v>#REF!</v>
      </c>
      <c r="BQ182" s="129" t="e">
        <f>IF('Indicator Date hidden'!BR183="x","x",BQ$2-'Indicator Date hidden'!BR183)</f>
        <v>#REF!</v>
      </c>
      <c r="BR182" s="129" t="e">
        <f>IF('Indicator Date hidden'!BS183="x","x",BR$2-'Indicator Date hidden'!BS183)</f>
        <v>#REF!</v>
      </c>
      <c r="BS182" s="129" t="e">
        <f>IF('Indicator Date hidden'!BT183="x","x",BS$2-'Indicator Date hidden'!BT183)</f>
        <v>#REF!</v>
      </c>
      <c r="BT182" s="129" t="e">
        <f>IF('Indicator Date hidden'!BU183="x","x",BT$2-'Indicator Date hidden'!BU183)</f>
        <v>#REF!</v>
      </c>
      <c r="BU182" s="129" t="e">
        <f>IF('Indicator Date hidden'!BV183="x","x",BU$2-'Indicator Date hidden'!BV183)</f>
        <v>#REF!</v>
      </c>
      <c r="BV182" s="129" t="e">
        <f>IF('Indicator Date hidden'!BW183="x","x",BV$2-'Indicator Date hidden'!BW183)</f>
        <v>#REF!</v>
      </c>
      <c r="BW182" s="129" t="e">
        <f>IF('Indicator Date hidden'!BX183="x","x",BW$2-'Indicator Date hidden'!BX183)</f>
        <v>#REF!</v>
      </c>
      <c r="BX182" s="129" t="e">
        <f>IF('Indicator Date hidden'!BY183="x","x",BX$2-'Indicator Date hidden'!BY183)</f>
        <v>#REF!</v>
      </c>
      <c r="BY182" s="5" t="e">
        <f t="shared" si="25"/>
        <v>#REF!</v>
      </c>
      <c r="BZ182" s="130" t="e">
        <f t="shared" si="26"/>
        <v>#REF!</v>
      </c>
      <c r="CA182" s="5">
        <f t="shared" si="27"/>
        <v>0</v>
      </c>
      <c r="CB182" s="130" t="e">
        <f t="shared" si="28"/>
        <v>#REF!</v>
      </c>
      <c r="CC182" s="133" t="e">
        <f t="shared" si="29"/>
        <v>#REF!</v>
      </c>
    </row>
    <row r="183" spans="1:81" x14ac:dyDescent="0.25">
      <c r="A183" t="s">
        <v>338</v>
      </c>
      <c r="B183" s="129" t="e">
        <f>IF('Indicator Date hidden'!C184="x","x",B$2-'Indicator Date hidden'!C184)</f>
        <v>#REF!</v>
      </c>
      <c r="C183" s="129" t="e">
        <f>IF('Indicator Date hidden'!D184="x","x",C$2-'Indicator Date hidden'!D184)</f>
        <v>#REF!</v>
      </c>
      <c r="D183" s="129" t="e">
        <f>IF('Indicator Date hidden'!E184="x","x",D$2-'Indicator Date hidden'!E184)</f>
        <v>#REF!</v>
      </c>
      <c r="E183" s="129" t="e">
        <f>IF('Indicator Date hidden'!F184="x","x",E$2-'Indicator Date hidden'!F184)</f>
        <v>#REF!</v>
      </c>
      <c r="F183" s="129" t="e">
        <f>IF('Indicator Date hidden'!G184="x","x",F$2-'Indicator Date hidden'!G184)</f>
        <v>#REF!</v>
      </c>
      <c r="G183" s="129" t="e">
        <f>IF('Indicator Date hidden'!H184="x","x",G$2-'Indicator Date hidden'!H184)</f>
        <v>#REF!</v>
      </c>
      <c r="H183" s="129" t="e">
        <f>IF('Indicator Date hidden'!I184="x","x",H$2-'Indicator Date hidden'!I184)</f>
        <v>#REF!</v>
      </c>
      <c r="I183" s="129" t="e">
        <f>IF('Indicator Date hidden'!J184="x","x",I$2-'Indicator Date hidden'!J184)</f>
        <v>#REF!</v>
      </c>
      <c r="J183" s="129" t="e">
        <f>IF('Indicator Date hidden'!K184="x","x",J$2-'Indicator Date hidden'!K184)</f>
        <v>#REF!</v>
      </c>
      <c r="K183" s="129" t="e">
        <f>IF('Indicator Date hidden'!L184="x","x",K$2-'Indicator Date hidden'!L184)</f>
        <v>#REF!</v>
      </c>
      <c r="L183" s="129" t="e">
        <f>IF('Indicator Date hidden'!M184="x","x",L$2-'Indicator Date hidden'!M184)</f>
        <v>#REF!</v>
      </c>
      <c r="M183" s="129" t="e">
        <f>IF('Indicator Date hidden'!N184="x","x",M$2-'Indicator Date hidden'!N184)</f>
        <v>#REF!</v>
      </c>
      <c r="N183" s="129" t="e">
        <f>IF('Indicator Date hidden'!O184="x","x",N$2-'Indicator Date hidden'!O184)</f>
        <v>#REF!</v>
      </c>
      <c r="O183" s="129" t="e">
        <f>IF('Indicator Date hidden'!P184="x","x",O$2-'Indicator Date hidden'!P184)</f>
        <v>#REF!</v>
      </c>
      <c r="P183" s="129" t="e">
        <f>IF('Indicator Date hidden'!Q184="x","x",P$2-'Indicator Date hidden'!Q184)</f>
        <v>#REF!</v>
      </c>
      <c r="Q183" s="129" t="e">
        <f>IF('Indicator Date hidden'!R184="x","x",Q$2-'Indicator Date hidden'!R184)</f>
        <v>#REF!</v>
      </c>
      <c r="R183" s="129" t="e">
        <f>IF('Indicator Date hidden'!S184="x","x",R$2-'Indicator Date hidden'!S184)</f>
        <v>#REF!</v>
      </c>
      <c r="S183" s="129" t="e">
        <f>IF('Indicator Date hidden'!T184="x","x",S$2-'Indicator Date hidden'!T184)</f>
        <v>#REF!</v>
      </c>
      <c r="T183" s="129" t="e">
        <f>IF('Indicator Date hidden'!U184="x","x",T$2-'Indicator Date hidden'!U184)</f>
        <v>#REF!</v>
      </c>
      <c r="U183" s="129" t="e">
        <f>IF('Indicator Date hidden'!V184="x","x",U$2-'Indicator Date hidden'!V184)</f>
        <v>#REF!</v>
      </c>
      <c r="V183" s="129" t="e">
        <f>IF('Indicator Date hidden'!W184="x","x",V$2-'Indicator Date hidden'!W184)</f>
        <v>#REF!</v>
      </c>
      <c r="W183" s="129" t="e">
        <f>IF('Indicator Date hidden'!X184="x","x",W$2-'Indicator Date hidden'!X184)</f>
        <v>#REF!</v>
      </c>
      <c r="X183" s="129" t="e">
        <f>IF('Indicator Date hidden'!Y184="x","x",X$2-'Indicator Date hidden'!Y184)</f>
        <v>#REF!</v>
      </c>
      <c r="Y183" s="129" t="e">
        <f>IF('Indicator Date hidden'!Z184="x","x",Y$2-'Indicator Date hidden'!Z184)</f>
        <v>#REF!</v>
      </c>
      <c r="Z183" s="129" t="e">
        <f>IF('Indicator Date hidden'!AA184="x","x",Z$2-'Indicator Date hidden'!AA184)</f>
        <v>#REF!</v>
      </c>
      <c r="AA183" s="129" t="e">
        <f>IF('Indicator Date hidden'!AB184="x","x",AA$2-'Indicator Date hidden'!AB184)</f>
        <v>#REF!</v>
      </c>
      <c r="AB183" s="129" t="e">
        <f>IF('Indicator Date hidden'!AC184="x","x",AB$2-'Indicator Date hidden'!AC184)</f>
        <v>#REF!</v>
      </c>
      <c r="AC183" s="129" t="e">
        <f>IF('Indicator Date hidden'!AD184="x","x",AC$2-'Indicator Date hidden'!AD184)</f>
        <v>#REF!</v>
      </c>
      <c r="AD183" s="129" t="e">
        <f>IF('Indicator Date hidden'!AE184="x","x",AD$2-'Indicator Date hidden'!AE184)</f>
        <v>#REF!</v>
      </c>
      <c r="AE183" s="129" t="e">
        <f>IF('Indicator Date hidden'!AF184="x","x",AE$2-'Indicator Date hidden'!AF184)</f>
        <v>#REF!</v>
      </c>
      <c r="AF183" s="129" t="e">
        <f>IF('Indicator Date hidden'!AG184="x","x",AF$2-'Indicator Date hidden'!AG184)</f>
        <v>#REF!</v>
      </c>
      <c r="AG183" s="129" t="e">
        <f>IF('Indicator Date hidden'!AH184="x","x",AG$2-'Indicator Date hidden'!AH184)</f>
        <v>#REF!</v>
      </c>
      <c r="AH183" s="129" t="e">
        <f>IF('Indicator Date hidden'!AI184="x","x",AH$2-'Indicator Date hidden'!AI184)</f>
        <v>#REF!</v>
      </c>
      <c r="AI183" s="129" t="e">
        <f>IF('Indicator Date hidden'!AJ184="x","x",AI$2-'Indicator Date hidden'!AJ184)</f>
        <v>#REF!</v>
      </c>
      <c r="AJ183" s="129" t="e">
        <f>IF('Indicator Date hidden'!AK184="x","x",AJ$2-'Indicator Date hidden'!AK184)</f>
        <v>#REF!</v>
      </c>
      <c r="AK183" s="129" t="e">
        <f>IF('Indicator Date hidden'!AL184="x","x",AK$2-'Indicator Date hidden'!AL184)</f>
        <v>#REF!</v>
      </c>
      <c r="AL183" s="129" t="e">
        <f>IF('Indicator Date hidden'!AM184="x","x",AL$2-'Indicator Date hidden'!AM184)</f>
        <v>#REF!</v>
      </c>
      <c r="AM183" s="129" t="e">
        <f>IF('Indicator Date hidden'!AN184="x","x",AM$2-'Indicator Date hidden'!AN184)</f>
        <v>#REF!</v>
      </c>
      <c r="AN183" s="129" t="e">
        <f>IF('Indicator Date hidden'!AO184="x","x",AN$2-'Indicator Date hidden'!AO184)</f>
        <v>#REF!</v>
      </c>
      <c r="AO183" s="129" t="e">
        <f>IF('Indicator Date hidden'!AP184="x","x",AO$2-'Indicator Date hidden'!AP184)</f>
        <v>#REF!</v>
      </c>
      <c r="AP183" s="129" t="e">
        <f>IF('Indicator Date hidden'!AQ184="x","x",AP$2-'Indicator Date hidden'!AQ184)</f>
        <v>#REF!</v>
      </c>
      <c r="AQ183" s="129" t="e">
        <f>IF('Indicator Date hidden'!AR184="x","x",AQ$2-'Indicator Date hidden'!AR184)</f>
        <v>#REF!</v>
      </c>
      <c r="AR183" s="129" t="e">
        <f>IF('Indicator Date hidden'!AS184="x","x",AR$2-'Indicator Date hidden'!AS184)</f>
        <v>#REF!</v>
      </c>
      <c r="AS183" s="129" t="e">
        <f>IF('Indicator Date hidden'!AT184="x","x",AS$2-'Indicator Date hidden'!AT184)</f>
        <v>#REF!</v>
      </c>
      <c r="AT183" s="129" t="e">
        <f>IF('Indicator Date hidden'!AU184="x","x",AT$2-'Indicator Date hidden'!AU184)</f>
        <v>#REF!</v>
      </c>
      <c r="AU183" s="129" t="e">
        <f>IF('Indicator Date hidden'!AV184="x","x",AU$2-'Indicator Date hidden'!AV184)</f>
        <v>#REF!</v>
      </c>
      <c r="AV183" s="129" t="e">
        <f>IF('Indicator Date hidden'!AW184="x","x",AV$2-'Indicator Date hidden'!AW184)</f>
        <v>#REF!</v>
      </c>
      <c r="AW183" s="129" t="e">
        <f>IF('Indicator Date hidden'!AX184="x","x",AW$2-'Indicator Date hidden'!AX184)</f>
        <v>#REF!</v>
      </c>
      <c r="AX183" s="129" t="e">
        <f>IF('Indicator Date hidden'!AY184="x","x",AX$2-'Indicator Date hidden'!AY184)</f>
        <v>#REF!</v>
      </c>
      <c r="AY183" s="129" t="e">
        <f>IF('Indicator Date hidden'!AZ184="x","x",AY$2-'Indicator Date hidden'!AZ184)</f>
        <v>#REF!</v>
      </c>
      <c r="AZ183" s="129" t="e">
        <f>IF('Indicator Date hidden'!BA184="x","x",AZ$2-'Indicator Date hidden'!BA184)</f>
        <v>#REF!</v>
      </c>
      <c r="BA183" s="129" t="e">
        <f>IF('Indicator Date hidden'!BB184="x","x",BA$2-'Indicator Date hidden'!BB184)</f>
        <v>#REF!</v>
      </c>
      <c r="BB183" s="129" t="e">
        <f>IF('Indicator Date hidden'!BC184="x","x",BB$2-'Indicator Date hidden'!BC184)</f>
        <v>#REF!</v>
      </c>
      <c r="BC183" s="129" t="e">
        <f>IF('Indicator Date hidden'!BD184="x","x",BC$2-'Indicator Date hidden'!BD184)</f>
        <v>#REF!</v>
      </c>
      <c r="BD183" s="129" t="e">
        <f>IF('Indicator Date hidden'!BE184="x","x",BD$2-'Indicator Date hidden'!BE184)</f>
        <v>#REF!</v>
      </c>
      <c r="BE183" s="129" t="e">
        <f>IF('Indicator Date hidden'!BF184="x","x",BE$2-'Indicator Date hidden'!BF184)</f>
        <v>#REF!</v>
      </c>
      <c r="BF183" s="129" t="e">
        <f>IF('Indicator Date hidden'!BG184="x","x",BF$2-'Indicator Date hidden'!BG184)</f>
        <v>#REF!</v>
      </c>
      <c r="BG183" s="129" t="e">
        <f>IF('Indicator Date hidden'!BH184="x","x",BG$2-'Indicator Date hidden'!BH184)</f>
        <v>#REF!</v>
      </c>
      <c r="BH183" s="129" t="e">
        <f>IF('Indicator Date hidden'!BI184="x","x",BH$2-'Indicator Date hidden'!BI184)</f>
        <v>#REF!</v>
      </c>
      <c r="BI183" s="129" t="e">
        <f>IF('Indicator Date hidden'!BJ184="x","x",BI$2-'Indicator Date hidden'!BJ184)</f>
        <v>#REF!</v>
      </c>
      <c r="BJ183" s="129" t="e">
        <f>IF('Indicator Date hidden'!BK184="x","x",BJ$2-'Indicator Date hidden'!BK184)</f>
        <v>#REF!</v>
      </c>
      <c r="BK183" s="129" t="e">
        <f>IF('Indicator Date hidden'!BL184="x","x",BK$2-'Indicator Date hidden'!BL184)</f>
        <v>#REF!</v>
      </c>
      <c r="BL183" s="129" t="e">
        <f>IF('Indicator Date hidden'!BM184="x","x",BL$2-'Indicator Date hidden'!BM184)</f>
        <v>#REF!</v>
      </c>
      <c r="BM183" s="129" t="e">
        <f>IF('Indicator Date hidden'!BN184="x","x",BM$2-'Indicator Date hidden'!BN184)</f>
        <v>#REF!</v>
      </c>
      <c r="BN183" s="129" t="e">
        <f>IF('Indicator Date hidden'!BO184="x","x",BN$2-'Indicator Date hidden'!BO184)</f>
        <v>#REF!</v>
      </c>
      <c r="BO183" s="129" t="e">
        <f>IF('Indicator Date hidden'!BP184="x","x",BO$2-'Indicator Date hidden'!BP184)</f>
        <v>#REF!</v>
      </c>
      <c r="BP183" s="129" t="e">
        <f>IF('Indicator Date hidden'!BQ184="x","x",BP$2-'Indicator Date hidden'!BQ184)</f>
        <v>#REF!</v>
      </c>
      <c r="BQ183" s="129" t="e">
        <f>IF('Indicator Date hidden'!BR184="x","x",BQ$2-'Indicator Date hidden'!BR184)</f>
        <v>#REF!</v>
      </c>
      <c r="BR183" s="129" t="e">
        <f>IF('Indicator Date hidden'!BS184="x","x",BR$2-'Indicator Date hidden'!BS184)</f>
        <v>#REF!</v>
      </c>
      <c r="BS183" s="129" t="e">
        <f>IF('Indicator Date hidden'!BT184="x","x",BS$2-'Indicator Date hidden'!BT184)</f>
        <v>#REF!</v>
      </c>
      <c r="BT183" s="129" t="e">
        <f>IF('Indicator Date hidden'!BU184="x","x",BT$2-'Indicator Date hidden'!BU184)</f>
        <v>#REF!</v>
      </c>
      <c r="BU183" s="129" t="e">
        <f>IF('Indicator Date hidden'!BV184="x","x",BU$2-'Indicator Date hidden'!BV184)</f>
        <v>#REF!</v>
      </c>
      <c r="BV183" s="129" t="e">
        <f>IF('Indicator Date hidden'!BW184="x","x",BV$2-'Indicator Date hidden'!BW184)</f>
        <v>#REF!</v>
      </c>
      <c r="BW183" s="129" t="e">
        <f>IF('Indicator Date hidden'!BX184="x","x",BW$2-'Indicator Date hidden'!BX184)</f>
        <v>#REF!</v>
      </c>
      <c r="BX183" s="129" t="e">
        <f>IF('Indicator Date hidden'!BY184="x","x",BX$2-'Indicator Date hidden'!BY184)</f>
        <v>#REF!</v>
      </c>
      <c r="BY183" s="5" t="e">
        <f t="shared" si="25"/>
        <v>#REF!</v>
      </c>
      <c r="BZ183" s="130" t="e">
        <f t="shared" si="26"/>
        <v>#REF!</v>
      </c>
      <c r="CA183" s="5">
        <f t="shared" si="27"/>
        <v>0</v>
      </c>
      <c r="CB183" s="130" t="e">
        <f t="shared" si="28"/>
        <v>#REF!</v>
      </c>
      <c r="CC183" s="133" t="e">
        <f t="shared" si="29"/>
        <v>#REF!</v>
      </c>
    </row>
    <row r="184" spans="1:81" x14ac:dyDescent="0.25">
      <c r="A184" t="s">
        <v>340</v>
      </c>
      <c r="B184" s="129" t="e">
        <f>IF('Indicator Date hidden'!C185="x","x",B$2-'Indicator Date hidden'!C185)</f>
        <v>#REF!</v>
      </c>
      <c r="C184" s="129" t="e">
        <f>IF('Indicator Date hidden'!D185="x","x",C$2-'Indicator Date hidden'!D185)</f>
        <v>#REF!</v>
      </c>
      <c r="D184" s="129" t="e">
        <f>IF('Indicator Date hidden'!E185="x","x",D$2-'Indicator Date hidden'!E185)</f>
        <v>#REF!</v>
      </c>
      <c r="E184" s="129" t="e">
        <f>IF('Indicator Date hidden'!F185="x","x",E$2-'Indicator Date hidden'!F185)</f>
        <v>#REF!</v>
      </c>
      <c r="F184" s="129" t="e">
        <f>IF('Indicator Date hidden'!G185="x","x",F$2-'Indicator Date hidden'!G185)</f>
        <v>#REF!</v>
      </c>
      <c r="G184" s="129" t="e">
        <f>IF('Indicator Date hidden'!H185="x","x",G$2-'Indicator Date hidden'!H185)</f>
        <v>#REF!</v>
      </c>
      <c r="H184" s="129" t="e">
        <f>IF('Indicator Date hidden'!I185="x","x",H$2-'Indicator Date hidden'!I185)</f>
        <v>#REF!</v>
      </c>
      <c r="I184" s="129" t="e">
        <f>IF('Indicator Date hidden'!J185="x","x",I$2-'Indicator Date hidden'!J185)</f>
        <v>#REF!</v>
      </c>
      <c r="J184" s="129" t="e">
        <f>IF('Indicator Date hidden'!K185="x","x",J$2-'Indicator Date hidden'!K185)</f>
        <v>#REF!</v>
      </c>
      <c r="K184" s="129" t="e">
        <f>IF('Indicator Date hidden'!L185="x","x",K$2-'Indicator Date hidden'!L185)</f>
        <v>#REF!</v>
      </c>
      <c r="L184" s="129" t="e">
        <f>IF('Indicator Date hidden'!M185="x","x",L$2-'Indicator Date hidden'!M185)</f>
        <v>#REF!</v>
      </c>
      <c r="M184" s="129" t="e">
        <f>IF('Indicator Date hidden'!N185="x","x",M$2-'Indicator Date hidden'!N185)</f>
        <v>#REF!</v>
      </c>
      <c r="N184" s="129" t="e">
        <f>IF('Indicator Date hidden'!O185="x","x",N$2-'Indicator Date hidden'!O185)</f>
        <v>#REF!</v>
      </c>
      <c r="O184" s="129" t="e">
        <f>IF('Indicator Date hidden'!P185="x","x",O$2-'Indicator Date hidden'!P185)</f>
        <v>#REF!</v>
      </c>
      <c r="P184" s="129" t="e">
        <f>IF('Indicator Date hidden'!Q185="x","x",P$2-'Indicator Date hidden'!Q185)</f>
        <v>#REF!</v>
      </c>
      <c r="Q184" s="129" t="e">
        <f>IF('Indicator Date hidden'!R185="x","x",Q$2-'Indicator Date hidden'!R185)</f>
        <v>#REF!</v>
      </c>
      <c r="R184" s="129" t="e">
        <f>IF('Indicator Date hidden'!S185="x","x",R$2-'Indicator Date hidden'!S185)</f>
        <v>#REF!</v>
      </c>
      <c r="S184" s="129" t="e">
        <f>IF('Indicator Date hidden'!T185="x","x",S$2-'Indicator Date hidden'!T185)</f>
        <v>#REF!</v>
      </c>
      <c r="T184" s="129" t="e">
        <f>IF('Indicator Date hidden'!U185="x","x",T$2-'Indicator Date hidden'!U185)</f>
        <v>#REF!</v>
      </c>
      <c r="U184" s="129" t="e">
        <f>IF('Indicator Date hidden'!V185="x","x",U$2-'Indicator Date hidden'!V185)</f>
        <v>#REF!</v>
      </c>
      <c r="V184" s="129" t="e">
        <f>IF('Indicator Date hidden'!W185="x","x",V$2-'Indicator Date hidden'!W185)</f>
        <v>#REF!</v>
      </c>
      <c r="W184" s="129" t="e">
        <f>IF('Indicator Date hidden'!X185="x","x",W$2-'Indicator Date hidden'!X185)</f>
        <v>#REF!</v>
      </c>
      <c r="X184" s="129" t="e">
        <f>IF('Indicator Date hidden'!Y185="x","x",X$2-'Indicator Date hidden'!Y185)</f>
        <v>#REF!</v>
      </c>
      <c r="Y184" s="129" t="e">
        <f>IF('Indicator Date hidden'!Z185="x","x",Y$2-'Indicator Date hidden'!Z185)</f>
        <v>#REF!</v>
      </c>
      <c r="Z184" s="129" t="e">
        <f>IF('Indicator Date hidden'!AA185="x","x",Z$2-'Indicator Date hidden'!AA185)</f>
        <v>#REF!</v>
      </c>
      <c r="AA184" s="129" t="e">
        <f>IF('Indicator Date hidden'!AB185="x","x",AA$2-'Indicator Date hidden'!AB185)</f>
        <v>#REF!</v>
      </c>
      <c r="AB184" s="129" t="e">
        <f>IF('Indicator Date hidden'!AC185="x","x",AB$2-'Indicator Date hidden'!AC185)</f>
        <v>#REF!</v>
      </c>
      <c r="AC184" s="129" t="e">
        <f>IF('Indicator Date hidden'!AD185="x","x",AC$2-'Indicator Date hidden'!AD185)</f>
        <v>#REF!</v>
      </c>
      <c r="AD184" s="129" t="e">
        <f>IF('Indicator Date hidden'!AE185="x","x",AD$2-'Indicator Date hidden'!AE185)</f>
        <v>#REF!</v>
      </c>
      <c r="AE184" s="129" t="e">
        <f>IF('Indicator Date hidden'!AF185="x","x",AE$2-'Indicator Date hidden'!AF185)</f>
        <v>#REF!</v>
      </c>
      <c r="AF184" s="129" t="e">
        <f>IF('Indicator Date hidden'!AG185="x","x",AF$2-'Indicator Date hidden'!AG185)</f>
        <v>#REF!</v>
      </c>
      <c r="AG184" s="129" t="e">
        <f>IF('Indicator Date hidden'!AH185="x","x",AG$2-'Indicator Date hidden'!AH185)</f>
        <v>#REF!</v>
      </c>
      <c r="AH184" s="129" t="e">
        <f>IF('Indicator Date hidden'!AI185="x","x",AH$2-'Indicator Date hidden'!AI185)</f>
        <v>#REF!</v>
      </c>
      <c r="AI184" s="129" t="e">
        <f>IF('Indicator Date hidden'!AJ185="x","x",AI$2-'Indicator Date hidden'!AJ185)</f>
        <v>#REF!</v>
      </c>
      <c r="AJ184" s="129" t="e">
        <f>IF('Indicator Date hidden'!AK185="x","x",AJ$2-'Indicator Date hidden'!AK185)</f>
        <v>#REF!</v>
      </c>
      <c r="AK184" s="129" t="e">
        <f>IF('Indicator Date hidden'!AL185="x","x",AK$2-'Indicator Date hidden'!AL185)</f>
        <v>#REF!</v>
      </c>
      <c r="AL184" s="129" t="e">
        <f>IF('Indicator Date hidden'!AM185="x","x",AL$2-'Indicator Date hidden'!AM185)</f>
        <v>#REF!</v>
      </c>
      <c r="AM184" s="129" t="e">
        <f>IF('Indicator Date hidden'!AN185="x","x",AM$2-'Indicator Date hidden'!AN185)</f>
        <v>#REF!</v>
      </c>
      <c r="AN184" s="129" t="e">
        <f>IF('Indicator Date hidden'!AO185="x","x",AN$2-'Indicator Date hidden'!AO185)</f>
        <v>#REF!</v>
      </c>
      <c r="AO184" s="129" t="e">
        <f>IF('Indicator Date hidden'!AP185="x","x",AO$2-'Indicator Date hidden'!AP185)</f>
        <v>#REF!</v>
      </c>
      <c r="AP184" s="129" t="e">
        <f>IF('Indicator Date hidden'!AQ185="x","x",AP$2-'Indicator Date hidden'!AQ185)</f>
        <v>#REF!</v>
      </c>
      <c r="AQ184" s="129" t="e">
        <f>IF('Indicator Date hidden'!AR185="x","x",AQ$2-'Indicator Date hidden'!AR185)</f>
        <v>#REF!</v>
      </c>
      <c r="AR184" s="129" t="e">
        <f>IF('Indicator Date hidden'!AS185="x","x",AR$2-'Indicator Date hidden'!AS185)</f>
        <v>#REF!</v>
      </c>
      <c r="AS184" s="129" t="e">
        <f>IF('Indicator Date hidden'!AT185="x","x",AS$2-'Indicator Date hidden'!AT185)</f>
        <v>#REF!</v>
      </c>
      <c r="AT184" s="129" t="e">
        <f>IF('Indicator Date hidden'!AU185="x","x",AT$2-'Indicator Date hidden'!AU185)</f>
        <v>#REF!</v>
      </c>
      <c r="AU184" s="129" t="e">
        <f>IF('Indicator Date hidden'!AV185="x","x",AU$2-'Indicator Date hidden'!AV185)</f>
        <v>#REF!</v>
      </c>
      <c r="AV184" s="129" t="e">
        <f>IF('Indicator Date hidden'!AW185="x","x",AV$2-'Indicator Date hidden'!AW185)</f>
        <v>#REF!</v>
      </c>
      <c r="AW184" s="129" t="e">
        <f>IF('Indicator Date hidden'!AX185="x","x",AW$2-'Indicator Date hidden'!AX185)</f>
        <v>#REF!</v>
      </c>
      <c r="AX184" s="129" t="e">
        <f>IF('Indicator Date hidden'!AY185="x","x",AX$2-'Indicator Date hidden'!AY185)</f>
        <v>#REF!</v>
      </c>
      <c r="AY184" s="129" t="e">
        <f>IF('Indicator Date hidden'!AZ185="x","x",AY$2-'Indicator Date hidden'!AZ185)</f>
        <v>#REF!</v>
      </c>
      <c r="AZ184" s="129" t="e">
        <f>IF('Indicator Date hidden'!BA185="x","x",AZ$2-'Indicator Date hidden'!BA185)</f>
        <v>#REF!</v>
      </c>
      <c r="BA184" s="129" t="e">
        <f>IF('Indicator Date hidden'!BB185="x","x",BA$2-'Indicator Date hidden'!BB185)</f>
        <v>#REF!</v>
      </c>
      <c r="BB184" s="129" t="e">
        <f>IF('Indicator Date hidden'!BC185="x","x",BB$2-'Indicator Date hidden'!BC185)</f>
        <v>#REF!</v>
      </c>
      <c r="BC184" s="129" t="e">
        <f>IF('Indicator Date hidden'!BD185="x","x",BC$2-'Indicator Date hidden'!BD185)</f>
        <v>#REF!</v>
      </c>
      <c r="BD184" s="129" t="e">
        <f>IF('Indicator Date hidden'!BE185="x","x",BD$2-'Indicator Date hidden'!BE185)</f>
        <v>#REF!</v>
      </c>
      <c r="BE184" s="129" t="e">
        <f>IF('Indicator Date hidden'!BF185="x","x",BE$2-'Indicator Date hidden'!BF185)</f>
        <v>#REF!</v>
      </c>
      <c r="BF184" s="129" t="e">
        <f>IF('Indicator Date hidden'!BG185="x","x",BF$2-'Indicator Date hidden'!BG185)</f>
        <v>#REF!</v>
      </c>
      <c r="BG184" s="129" t="e">
        <f>IF('Indicator Date hidden'!BH185="x","x",BG$2-'Indicator Date hidden'!BH185)</f>
        <v>#REF!</v>
      </c>
      <c r="BH184" s="129" t="e">
        <f>IF('Indicator Date hidden'!BI185="x","x",BH$2-'Indicator Date hidden'!BI185)</f>
        <v>#REF!</v>
      </c>
      <c r="BI184" s="129" t="e">
        <f>IF('Indicator Date hidden'!BJ185="x","x",BI$2-'Indicator Date hidden'!BJ185)</f>
        <v>#REF!</v>
      </c>
      <c r="BJ184" s="129" t="e">
        <f>IF('Indicator Date hidden'!BK185="x","x",BJ$2-'Indicator Date hidden'!BK185)</f>
        <v>#REF!</v>
      </c>
      <c r="BK184" s="129" t="e">
        <f>IF('Indicator Date hidden'!BL185="x","x",BK$2-'Indicator Date hidden'!BL185)</f>
        <v>#REF!</v>
      </c>
      <c r="BL184" s="129" t="e">
        <f>IF('Indicator Date hidden'!BM185="x","x",BL$2-'Indicator Date hidden'!BM185)</f>
        <v>#REF!</v>
      </c>
      <c r="BM184" s="129" t="e">
        <f>IF('Indicator Date hidden'!BN185="x","x",BM$2-'Indicator Date hidden'!BN185)</f>
        <v>#REF!</v>
      </c>
      <c r="BN184" s="129" t="e">
        <f>IF('Indicator Date hidden'!BO185="x","x",BN$2-'Indicator Date hidden'!BO185)</f>
        <v>#REF!</v>
      </c>
      <c r="BO184" s="129" t="e">
        <f>IF('Indicator Date hidden'!BP185="x","x",BO$2-'Indicator Date hidden'!BP185)</f>
        <v>#REF!</v>
      </c>
      <c r="BP184" s="129" t="e">
        <f>IF('Indicator Date hidden'!BQ185="x","x",BP$2-'Indicator Date hidden'!BQ185)</f>
        <v>#REF!</v>
      </c>
      <c r="BQ184" s="129" t="e">
        <f>IF('Indicator Date hidden'!BR185="x","x",BQ$2-'Indicator Date hidden'!BR185)</f>
        <v>#REF!</v>
      </c>
      <c r="BR184" s="129" t="e">
        <f>IF('Indicator Date hidden'!BS185="x","x",BR$2-'Indicator Date hidden'!BS185)</f>
        <v>#REF!</v>
      </c>
      <c r="BS184" s="129" t="e">
        <f>IF('Indicator Date hidden'!BT185="x","x",BS$2-'Indicator Date hidden'!BT185)</f>
        <v>#REF!</v>
      </c>
      <c r="BT184" s="129" t="e">
        <f>IF('Indicator Date hidden'!BU185="x","x",BT$2-'Indicator Date hidden'!BU185)</f>
        <v>#REF!</v>
      </c>
      <c r="BU184" s="129" t="e">
        <f>IF('Indicator Date hidden'!BV185="x","x",BU$2-'Indicator Date hidden'!BV185)</f>
        <v>#REF!</v>
      </c>
      <c r="BV184" s="129" t="e">
        <f>IF('Indicator Date hidden'!BW185="x","x",BV$2-'Indicator Date hidden'!BW185)</f>
        <v>#REF!</v>
      </c>
      <c r="BW184" s="129" t="e">
        <f>IF('Indicator Date hidden'!BX185="x","x",BW$2-'Indicator Date hidden'!BX185)</f>
        <v>#REF!</v>
      </c>
      <c r="BX184" s="129" t="e">
        <f>IF('Indicator Date hidden'!BY185="x","x",BX$2-'Indicator Date hidden'!BY185)</f>
        <v>#REF!</v>
      </c>
      <c r="BY184" s="5" t="e">
        <f t="shared" si="25"/>
        <v>#REF!</v>
      </c>
      <c r="BZ184" s="130" t="e">
        <f t="shared" si="26"/>
        <v>#REF!</v>
      </c>
      <c r="CA184" s="5">
        <f t="shared" si="27"/>
        <v>0</v>
      </c>
      <c r="CB184" s="130" t="e">
        <f t="shared" si="28"/>
        <v>#REF!</v>
      </c>
      <c r="CC184" s="133" t="e">
        <f t="shared" si="29"/>
        <v>#REF!</v>
      </c>
    </row>
    <row r="185" spans="1:81" x14ac:dyDescent="0.25">
      <c r="A185" t="s">
        <v>341</v>
      </c>
      <c r="B185" s="129" t="e">
        <f>IF('Indicator Date hidden'!C186="x","x",B$2-'Indicator Date hidden'!C186)</f>
        <v>#REF!</v>
      </c>
      <c r="C185" s="129" t="e">
        <f>IF('Indicator Date hidden'!D186="x","x",C$2-'Indicator Date hidden'!D186)</f>
        <v>#REF!</v>
      </c>
      <c r="D185" s="129" t="e">
        <f>IF('Indicator Date hidden'!E186="x","x",D$2-'Indicator Date hidden'!E186)</f>
        <v>#REF!</v>
      </c>
      <c r="E185" s="129" t="e">
        <f>IF('Indicator Date hidden'!F186="x","x",E$2-'Indicator Date hidden'!F186)</f>
        <v>#REF!</v>
      </c>
      <c r="F185" s="129" t="e">
        <f>IF('Indicator Date hidden'!G186="x","x",F$2-'Indicator Date hidden'!G186)</f>
        <v>#REF!</v>
      </c>
      <c r="G185" s="129" t="e">
        <f>IF('Indicator Date hidden'!H186="x","x",G$2-'Indicator Date hidden'!H186)</f>
        <v>#REF!</v>
      </c>
      <c r="H185" s="129" t="e">
        <f>IF('Indicator Date hidden'!I186="x","x",H$2-'Indicator Date hidden'!I186)</f>
        <v>#REF!</v>
      </c>
      <c r="I185" s="129" t="e">
        <f>IF('Indicator Date hidden'!J186="x","x",I$2-'Indicator Date hidden'!J186)</f>
        <v>#REF!</v>
      </c>
      <c r="J185" s="129" t="e">
        <f>IF('Indicator Date hidden'!K186="x","x",J$2-'Indicator Date hidden'!K186)</f>
        <v>#REF!</v>
      </c>
      <c r="K185" s="129" t="e">
        <f>IF('Indicator Date hidden'!L186="x","x",K$2-'Indicator Date hidden'!L186)</f>
        <v>#REF!</v>
      </c>
      <c r="L185" s="129" t="e">
        <f>IF('Indicator Date hidden'!M186="x","x",L$2-'Indicator Date hidden'!M186)</f>
        <v>#REF!</v>
      </c>
      <c r="M185" s="129" t="e">
        <f>IF('Indicator Date hidden'!N186="x","x",M$2-'Indicator Date hidden'!N186)</f>
        <v>#REF!</v>
      </c>
      <c r="N185" s="129" t="e">
        <f>IF('Indicator Date hidden'!O186="x","x",N$2-'Indicator Date hidden'!O186)</f>
        <v>#REF!</v>
      </c>
      <c r="O185" s="129" t="e">
        <f>IF('Indicator Date hidden'!P186="x","x",O$2-'Indicator Date hidden'!P186)</f>
        <v>#REF!</v>
      </c>
      <c r="P185" s="129" t="e">
        <f>IF('Indicator Date hidden'!Q186="x","x",P$2-'Indicator Date hidden'!Q186)</f>
        <v>#REF!</v>
      </c>
      <c r="Q185" s="129" t="e">
        <f>IF('Indicator Date hidden'!R186="x","x",Q$2-'Indicator Date hidden'!R186)</f>
        <v>#REF!</v>
      </c>
      <c r="R185" s="129" t="e">
        <f>IF('Indicator Date hidden'!S186="x","x",R$2-'Indicator Date hidden'!S186)</f>
        <v>#REF!</v>
      </c>
      <c r="S185" s="129" t="e">
        <f>IF('Indicator Date hidden'!T186="x","x",S$2-'Indicator Date hidden'!T186)</f>
        <v>#REF!</v>
      </c>
      <c r="T185" s="129" t="e">
        <f>IF('Indicator Date hidden'!U186="x","x",T$2-'Indicator Date hidden'!U186)</f>
        <v>#REF!</v>
      </c>
      <c r="U185" s="129" t="e">
        <f>IF('Indicator Date hidden'!V186="x","x",U$2-'Indicator Date hidden'!V186)</f>
        <v>#REF!</v>
      </c>
      <c r="V185" s="129" t="e">
        <f>IF('Indicator Date hidden'!W186="x","x",V$2-'Indicator Date hidden'!W186)</f>
        <v>#REF!</v>
      </c>
      <c r="W185" s="129" t="e">
        <f>IF('Indicator Date hidden'!X186="x","x",W$2-'Indicator Date hidden'!X186)</f>
        <v>#REF!</v>
      </c>
      <c r="X185" s="129" t="e">
        <f>IF('Indicator Date hidden'!Y186="x","x",X$2-'Indicator Date hidden'!Y186)</f>
        <v>#REF!</v>
      </c>
      <c r="Y185" s="129" t="e">
        <f>IF('Indicator Date hidden'!Z186="x","x",Y$2-'Indicator Date hidden'!Z186)</f>
        <v>#REF!</v>
      </c>
      <c r="Z185" s="129" t="e">
        <f>IF('Indicator Date hidden'!AA186="x","x",Z$2-'Indicator Date hidden'!AA186)</f>
        <v>#REF!</v>
      </c>
      <c r="AA185" s="129" t="e">
        <f>IF('Indicator Date hidden'!AB186="x","x",AA$2-'Indicator Date hidden'!AB186)</f>
        <v>#REF!</v>
      </c>
      <c r="AB185" s="129" t="e">
        <f>IF('Indicator Date hidden'!AC186="x","x",AB$2-'Indicator Date hidden'!AC186)</f>
        <v>#REF!</v>
      </c>
      <c r="AC185" s="129" t="e">
        <f>IF('Indicator Date hidden'!AD186="x","x",AC$2-'Indicator Date hidden'!AD186)</f>
        <v>#REF!</v>
      </c>
      <c r="AD185" s="129" t="e">
        <f>IF('Indicator Date hidden'!AE186="x","x",AD$2-'Indicator Date hidden'!AE186)</f>
        <v>#REF!</v>
      </c>
      <c r="AE185" s="129" t="e">
        <f>IF('Indicator Date hidden'!AF186="x","x",AE$2-'Indicator Date hidden'!AF186)</f>
        <v>#REF!</v>
      </c>
      <c r="AF185" s="129" t="e">
        <f>IF('Indicator Date hidden'!AG186="x","x",AF$2-'Indicator Date hidden'!AG186)</f>
        <v>#REF!</v>
      </c>
      <c r="AG185" s="129" t="e">
        <f>IF('Indicator Date hidden'!AH186="x","x",AG$2-'Indicator Date hidden'!AH186)</f>
        <v>#REF!</v>
      </c>
      <c r="AH185" s="129" t="e">
        <f>IF('Indicator Date hidden'!AI186="x","x",AH$2-'Indicator Date hidden'!AI186)</f>
        <v>#REF!</v>
      </c>
      <c r="AI185" s="129" t="e">
        <f>IF('Indicator Date hidden'!AJ186="x","x",AI$2-'Indicator Date hidden'!AJ186)</f>
        <v>#REF!</v>
      </c>
      <c r="AJ185" s="129" t="e">
        <f>IF('Indicator Date hidden'!AK186="x","x",AJ$2-'Indicator Date hidden'!AK186)</f>
        <v>#REF!</v>
      </c>
      <c r="AK185" s="129" t="e">
        <f>IF('Indicator Date hidden'!AL186="x","x",AK$2-'Indicator Date hidden'!AL186)</f>
        <v>#REF!</v>
      </c>
      <c r="AL185" s="129" t="e">
        <f>IF('Indicator Date hidden'!AM186="x","x",AL$2-'Indicator Date hidden'!AM186)</f>
        <v>#REF!</v>
      </c>
      <c r="AM185" s="129" t="e">
        <f>IF('Indicator Date hidden'!AN186="x","x",AM$2-'Indicator Date hidden'!AN186)</f>
        <v>#REF!</v>
      </c>
      <c r="AN185" s="129" t="e">
        <f>IF('Indicator Date hidden'!AO186="x","x",AN$2-'Indicator Date hidden'!AO186)</f>
        <v>#REF!</v>
      </c>
      <c r="AO185" s="129" t="e">
        <f>IF('Indicator Date hidden'!AP186="x","x",AO$2-'Indicator Date hidden'!AP186)</f>
        <v>#REF!</v>
      </c>
      <c r="AP185" s="129" t="e">
        <f>IF('Indicator Date hidden'!AQ186="x","x",AP$2-'Indicator Date hidden'!AQ186)</f>
        <v>#REF!</v>
      </c>
      <c r="AQ185" s="129" t="e">
        <f>IF('Indicator Date hidden'!AR186="x","x",AQ$2-'Indicator Date hidden'!AR186)</f>
        <v>#REF!</v>
      </c>
      <c r="AR185" s="129" t="e">
        <f>IF('Indicator Date hidden'!AS186="x","x",AR$2-'Indicator Date hidden'!AS186)</f>
        <v>#REF!</v>
      </c>
      <c r="AS185" s="129" t="e">
        <f>IF('Indicator Date hidden'!AT186="x","x",AS$2-'Indicator Date hidden'!AT186)</f>
        <v>#REF!</v>
      </c>
      <c r="AT185" s="129" t="e">
        <f>IF('Indicator Date hidden'!AU186="x","x",AT$2-'Indicator Date hidden'!AU186)</f>
        <v>#REF!</v>
      </c>
      <c r="AU185" s="129" t="e">
        <f>IF('Indicator Date hidden'!AV186="x","x",AU$2-'Indicator Date hidden'!AV186)</f>
        <v>#REF!</v>
      </c>
      <c r="AV185" s="129" t="e">
        <f>IF('Indicator Date hidden'!AW186="x","x",AV$2-'Indicator Date hidden'!AW186)</f>
        <v>#REF!</v>
      </c>
      <c r="AW185" s="129" t="e">
        <f>IF('Indicator Date hidden'!AX186="x","x",AW$2-'Indicator Date hidden'!AX186)</f>
        <v>#REF!</v>
      </c>
      <c r="AX185" s="129" t="e">
        <f>IF('Indicator Date hidden'!AY186="x","x",AX$2-'Indicator Date hidden'!AY186)</f>
        <v>#REF!</v>
      </c>
      <c r="AY185" s="129" t="e">
        <f>IF('Indicator Date hidden'!AZ186="x","x",AY$2-'Indicator Date hidden'!AZ186)</f>
        <v>#REF!</v>
      </c>
      <c r="AZ185" s="129" t="e">
        <f>IF('Indicator Date hidden'!BA186="x","x",AZ$2-'Indicator Date hidden'!BA186)</f>
        <v>#REF!</v>
      </c>
      <c r="BA185" s="129" t="e">
        <f>IF('Indicator Date hidden'!BB186="x","x",BA$2-'Indicator Date hidden'!BB186)</f>
        <v>#REF!</v>
      </c>
      <c r="BB185" s="129" t="e">
        <f>IF('Indicator Date hidden'!BC186="x","x",BB$2-'Indicator Date hidden'!BC186)</f>
        <v>#REF!</v>
      </c>
      <c r="BC185" s="129" t="e">
        <f>IF('Indicator Date hidden'!BD186="x","x",BC$2-'Indicator Date hidden'!BD186)</f>
        <v>#REF!</v>
      </c>
      <c r="BD185" s="129" t="e">
        <f>IF('Indicator Date hidden'!BE186="x","x",BD$2-'Indicator Date hidden'!BE186)</f>
        <v>#REF!</v>
      </c>
      <c r="BE185" s="129" t="e">
        <f>IF('Indicator Date hidden'!BF186="x","x",BE$2-'Indicator Date hidden'!BF186)</f>
        <v>#REF!</v>
      </c>
      <c r="BF185" s="129" t="e">
        <f>IF('Indicator Date hidden'!BG186="x","x",BF$2-'Indicator Date hidden'!BG186)</f>
        <v>#REF!</v>
      </c>
      <c r="BG185" s="129" t="e">
        <f>IF('Indicator Date hidden'!BH186="x","x",BG$2-'Indicator Date hidden'!BH186)</f>
        <v>#REF!</v>
      </c>
      <c r="BH185" s="129" t="e">
        <f>IF('Indicator Date hidden'!BI186="x","x",BH$2-'Indicator Date hidden'!BI186)</f>
        <v>#REF!</v>
      </c>
      <c r="BI185" s="129" t="e">
        <f>IF('Indicator Date hidden'!BJ186="x","x",BI$2-'Indicator Date hidden'!BJ186)</f>
        <v>#REF!</v>
      </c>
      <c r="BJ185" s="129" t="e">
        <f>IF('Indicator Date hidden'!BK186="x","x",BJ$2-'Indicator Date hidden'!BK186)</f>
        <v>#REF!</v>
      </c>
      <c r="BK185" s="129" t="e">
        <f>IF('Indicator Date hidden'!BL186="x","x",BK$2-'Indicator Date hidden'!BL186)</f>
        <v>#REF!</v>
      </c>
      <c r="BL185" s="129" t="e">
        <f>IF('Indicator Date hidden'!BM186="x","x",BL$2-'Indicator Date hidden'!BM186)</f>
        <v>#REF!</v>
      </c>
      <c r="BM185" s="129" t="e">
        <f>IF('Indicator Date hidden'!BN186="x","x",BM$2-'Indicator Date hidden'!BN186)</f>
        <v>#REF!</v>
      </c>
      <c r="BN185" s="129" t="e">
        <f>IF('Indicator Date hidden'!BO186="x","x",BN$2-'Indicator Date hidden'!BO186)</f>
        <v>#REF!</v>
      </c>
      <c r="BO185" s="129" t="e">
        <f>IF('Indicator Date hidden'!BP186="x","x",BO$2-'Indicator Date hidden'!BP186)</f>
        <v>#REF!</v>
      </c>
      <c r="BP185" s="129" t="e">
        <f>IF('Indicator Date hidden'!BQ186="x","x",BP$2-'Indicator Date hidden'!BQ186)</f>
        <v>#REF!</v>
      </c>
      <c r="BQ185" s="129" t="e">
        <f>IF('Indicator Date hidden'!BR186="x","x",BQ$2-'Indicator Date hidden'!BR186)</f>
        <v>#REF!</v>
      </c>
      <c r="BR185" s="129" t="e">
        <f>IF('Indicator Date hidden'!BS186="x","x",BR$2-'Indicator Date hidden'!BS186)</f>
        <v>#REF!</v>
      </c>
      <c r="BS185" s="129" t="e">
        <f>IF('Indicator Date hidden'!BT186="x","x",BS$2-'Indicator Date hidden'!BT186)</f>
        <v>#REF!</v>
      </c>
      <c r="BT185" s="129" t="e">
        <f>IF('Indicator Date hidden'!BU186="x","x",BT$2-'Indicator Date hidden'!BU186)</f>
        <v>#REF!</v>
      </c>
      <c r="BU185" s="129" t="e">
        <f>IF('Indicator Date hidden'!BV186="x","x",BU$2-'Indicator Date hidden'!BV186)</f>
        <v>#REF!</v>
      </c>
      <c r="BV185" s="129" t="e">
        <f>IF('Indicator Date hidden'!BW186="x","x",BV$2-'Indicator Date hidden'!BW186)</f>
        <v>#REF!</v>
      </c>
      <c r="BW185" s="129" t="e">
        <f>IF('Indicator Date hidden'!BX186="x","x",BW$2-'Indicator Date hidden'!BX186)</f>
        <v>#REF!</v>
      </c>
      <c r="BX185" s="129" t="e">
        <f>IF('Indicator Date hidden'!BY186="x","x",BX$2-'Indicator Date hidden'!BY186)</f>
        <v>#REF!</v>
      </c>
      <c r="BY185" s="5" t="e">
        <f t="shared" si="25"/>
        <v>#REF!</v>
      </c>
      <c r="BZ185" s="130" t="e">
        <f t="shared" si="26"/>
        <v>#REF!</v>
      </c>
      <c r="CA185" s="5">
        <f t="shared" si="27"/>
        <v>0</v>
      </c>
      <c r="CB185" s="130" t="e">
        <f t="shared" si="28"/>
        <v>#REF!</v>
      </c>
      <c r="CC185" s="133" t="e">
        <f t="shared" si="29"/>
        <v>#REF!</v>
      </c>
    </row>
    <row r="186" spans="1:81" x14ac:dyDescent="0.25">
      <c r="A186" t="s">
        <v>343</v>
      </c>
      <c r="B186" s="129" t="e">
        <f>IF('Indicator Date hidden'!C187="x","x",B$2-'Indicator Date hidden'!C187)</f>
        <v>#REF!</v>
      </c>
      <c r="C186" s="129" t="e">
        <f>IF('Indicator Date hidden'!D187="x","x",C$2-'Indicator Date hidden'!D187)</f>
        <v>#REF!</v>
      </c>
      <c r="D186" s="129" t="e">
        <f>IF('Indicator Date hidden'!E187="x","x",D$2-'Indicator Date hidden'!E187)</f>
        <v>#REF!</v>
      </c>
      <c r="E186" s="129" t="e">
        <f>IF('Indicator Date hidden'!F187="x","x",E$2-'Indicator Date hidden'!F187)</f>
        <v>#REF!</v>
      </c>
      <c r="F186" s="129" t="e">
        <f>IF('Indicator Date hidden'!G187="x","x",F$2-'Indicator Date hidden'!G187)</f>
        <v>#REF!</v>
      </c>
      <c r="G186" s="129" t="e">
        <f>IF('Indicator Date hidden'!H187="x","x",G$2-'Indicator Date hidden'!H187)</f>
        <v>#REF!</v>
      </c>
      <c r="H186" s="129" t="e">
        <f>IF('Indicator Date hidden'!I187="x","x",H$2-'Indicator Date hidden'!I187)</f>
        <v>#REF!</v>
      </c>
      <c r="I186" s="129" t="e">
        <f>IF('Indicator Date hidden'!J187="x","x",I$2-'Indicator Date hidden'!J187)</f>
        <v>#REF!</v>
      </c>
      <c r="J186" s="129" t="e">
        <f>IF('Indicator Date hidden'!K187="x","x",J$2-'Indicator Date hidden'!K187)</f>
        <v>#REF!</v>
      </c>
      <c r="K186" s="129" t="e">
        <f>IF('Indicator Date hidden'!L187="x","x",K$2-'Indicator Date hidden'!L187)</f>
        <v>#REF!</v>
      </c>
      <c r="L186" s="129" t="e">
        <f>IF('Indicator Date hidden'!M187="x","x",L$2-'Indicator Date hidden'!M187)</f>
        <v>#REF!</v>
      </c>
      <c r="M186" s="129" t="e">
        <f>IF('Indicator Date hidden'!N187="x","x",M$2-'Indicator Date hidden'!N187)</f>
        <v>#REF!</v>
      </c>
      <c r="N186" s="129" t="e">
        <f>IF('Indicator Date hidden'!O187="x","x",N$2-'Indicator Date hidden'!O187)</f>
        <v>#REF!</v>
      </c>
      <c r="O186" s="129" t="e">
        <f>IF('Indicator Date hidden'!P187="x","x",O$2-'Indicator Date hidden'!P187)</f>
        <v>#REF!</v>
      </c>
      <c r="P186" s="129" t="e">
        <f>IF('Indicator Date hidden'!Q187="x","x",P$2-'Indicator Date hidden'!Q187)</f>
        <v>#REF!</v>
      </c>
      <c r="Q186" s="129" t="e">
        <f>IF('Indicator Date hidden'!R187="x","x",Q$2-'Indicator Date hidden'!R187)</f>
        <v>#REF!</v>
      </c>
      <c r="R186" s="129" t="e">
        <f>IF('Indicator Date hidden'!S187="x","x",R$2-'Indicator Date hidden'!S187)</f>
        <v>#REF!</v>
      </c>
      <c r="S186" s="129" t="e">
        <f>IF('Indicator Date hidden'!T187="x","x",S$2-'Indicator Date hidden'!T187)</f>
        <v>#REF!</v>
      </c>
      <c r="T186" s="129" t="e">
        <f>IF('Indicator Date hidden'!U187="x","x",T$2-'Indicator Date hidden'!U187)</f>
        <v>#REF!</v>
      </c>
      <c r="U186" s="129" t="e">
        <f>IF('Indicator Date hidden'!V187="x","x",U$2-'Indicator Date hidden'!V187)</f>
        <v>#REF!</v>
      </c>
      <c r="V186" s="129" t="e">
        <f>IF('Indicator Date hidden'!W187="x","x",V$2-'Indicator Date hidden'!W187)</f>
        <v>#REF!</v>
      </c>
      <c r="W186" s="129" t="e">
        <f>IF('Indicator Date hidden'!X187="x","x",W$2-'Indicator Date hidden'!X187)</f>
        <v>#REF!</v>
      </c>
      <c r="X186" s="129" t="e">
        <f>IF('Indicator Date hidden'!Y187="x","x",X$2-'Indicator Date hidden'!Y187)</f>
        <v>#REF!</v>
      </c>
      <c r="Y186" s="129" t="e">
        <f>IF('Indicator Date hidden'!Z187="x","x",Y$2-'Indicator Date hidden'!Z187)</f>
        <v>#REF!</v>
      </c>
      <c r="Z186" s="129" t="e">
        <f>IF('Indicator Date hidden'!AA187="x","x",Z$2-'Indicator Date hidden'!AA187)</f>
        <v>#REF!</v>
      </c>
      <c r="AA186" s="129" t="e">
        <f>IF('Indicator Date hidden'!AB187="x","x",AA$2-'Indicator Date hidden'!AB187)</f>
        <v>#REF!</v>
      </c>
      <c r="AB186" s="129" t="e">
        <f>IF('Indicator Date hidden'!AC187="x","x",AB$2-'Indicator Date hidden'!AC187)</f>
        <v>#REF!</v>
      </c>
      <c r="AC186" s="129" t="e">
        <f>IF('Indicator Date hidden'!AD187="x","x",AC$2-'Indicator Date hidden'!AD187)</f>
        <v>#REF!</v>
      </c>
      <c r="AD186" s="129" t="e">
        <f>IF('Indicator Date hidden'!AE187="x","x",AD$2-'Indicator Date hidden'!AE187)</f>
        <v>#REF!</v>
      </c>
      <c r="AE186" s="129" t="e">
        <f>IF('Indicator Date hidden'!AF187="x","x",AE$2-'Indicator Date hidden'!AF187)</f>
        <v>#REF!</v>
      </c>
      <c r="AF186" s="129" t="e">
        <f>IF('Indicator Date hidden'!AG187="x","x",AF$2-'Indicator Date hidden'!AG187)</f>
        <v>#REF!</v>
      </c>
      <c r="AG186" s="129" t="e">
        <f>IF('Indicator Date hidden'!AH187="x","x",AG$2-'Indicator Date hidden'!AH187)</f>
        <v>#REF!</v>
      </c>
      <c r="AH186" s="129" t="e">
        <f>IF('Indicator Date hidden'!AI187="x","x",AH$2-'Indicator Date hidden'!AI187)</f>
        <v>#REF!</v>
      </c>
      <c r="AI186" s="129" t="e">
        <f>IF('Indicator Date hidden'!AJ187="x","x",AI$2-'Indicator Date hidden'!AJ187)</f>
        <v>#REF!</v>
      </c>
      <c r="AJ186" s="129" t="e">
        <f>IF('Indicator Date hidden'!AK187="x","x",AJ$2-'Indicator Date hidden'!AK187)</f>
        <v>#REF!</v>
      </c>
      <c r="AK186" s="129" t="e">
        <f>IF('Indicator Date hidden'!AL187="x","x",AK$2-'Indicator Date hidden'!AL187)</f>
        <v>#REF!</v>
      </c>
      <c r="AL186" s="129" t="e">
        <f>IF('Indicator Date hidden'!AM187="x","x",AL$2-'Indicator Date hidden'!AM187)</f>
        <v>#REF!</v>
      </c>
      <c r="AM186" s="129" t="e">
        <f>IF('Indicator Date hidden'!AN187="x","x",AM$2-'Indicator Date hidden'!AN187)</f>
        <v>#REF!</v>
      </c>
      <c r="AN186" s="129" t="e">
        <f>IF('Indicator Date hidden'!AO187="x","x",AN$2-'Indicator Date hidden'!AO187)</f>
        <v>#REF!</v>
      </c>
      <c r="AO186" s="129" t="e">
        <f>IF('Indicator Date hidden'!AP187="x","x",AO$2-'Indicator Date hidden'!AP187)</f>
        <v>#REF!</v>
      </c>
      <c r="AP186" s="129" t="e">
        <f>IF('Indicator Date hidden'!AQ187="x","x",AP$2-'Indicator Date hidden'!AQ187)</f>
        <v>#REF!</v>
      </c>
      <c r="AQ186" s="129" t="e">
        <f>IF('Indicator Date hidden'!AR187="x","x",AQ$2-'Indicator Date hidden'!AR187)</f>
        <v>#REF!</v>
      </c>
      <c r="AR186" s="129" t="e">
        <f>IF('Indicator Date hidden'!AS187="x","x",AR$2-'Indicator Date hidden'!AS187)</f>
        <v>#REF!</v>
      </c>
      <c r="AS186" s="129" t="e">
        <f>IF('Indicator Date hidden'!AT187="x","x",AS$2-'Indicator Date hidden'!AT187)</f>
        <v>#REF!</v>
      </c>
      <c r="AT186" s="129" t="e">
        <f>IF('Indicator Date hidden'!AU187="x","x",AT$2-'Indicator Date hidden'!AU187)</f>
        <v>#REF!</v>
      </c>
      <c r="AU186" s="129" t="e">
        <f>IF('Indicator Date hidden'!AV187="x","x",AU$2-'Indicator Date hidden'!AV187)</f>
        <v>#REF!</v>
      </c>
      <c r="AV186" s="129" t="e">
        <f>IF('Indicator Date hidden'!AW187="x","x",AV$2-'Indicator Date hidden'!AW187)</f>
        <v>#REF!</v>
      </c>
      <c r="AW186" s="129" t="e">
        <f>IF('Indicator Date hidden'!AX187="x","x",AW$2-'Indicator Date hidden'!AX187)</f>
        <v>#REF!</v>
      </c>
      <c r="AX186" s="129" t="e">
        <f>IF('Indicator Date hidden'!AY187="x","x",AX$2-'Indicator Date hidden'!AY187)</f>
        <v>#REF!</v>
      </c>
      <c r="AY186" s="129" t="e">
        <f>IF('Indicator Date hidden'!AZ187="x","x",AY$2-'Indicator Date hidden'!AZ187)</f>
        <v>#REF!</v>
      </c>
      <c r="AZ186" s="129" t="e">
        <f>IF('Indicator Date hidden'!BA187="x","x",AZ$2-'Indicator Date hidden'!BA187)</f>
        <v>#REF!</v>
      </c>
      <c r="BA186" s="129" t="e">
        <f>IF('Indicator Date hidden'!BB187="x","x",BA$2-'Indicator Date hidden'!BB187)</f>
        <v>#REF!</v>
      </c>
      <c r="BB186" s="129" t="e">
        <f>IF('Indicator Date hidden'!BC187="x","x",BB$2-'Indicator Date hidden'!BC187)</f>
        <v>#REF!</v>
      </c>
      <c r="BC186" s="129" t="e">
        <f>IF('Indicator Date hidden'!BD187="x","x",BC$2-'Indicator Date hidden'!BD187)</f>
        <v>#REF!</v>
      </c>
      <c r="BD186" s="129" t="e">
        <f>IF('Indicator Date hidden'!BE187="x","x",BD$2-'Indicator Date hidden'!BE187)</f>
        <v>#REF!</v>
      </c>
      <c r="BE186" s="129" t="e">
        <f>IF('Indicator Date hidden'!BF187="x","x",BE$2-'Indicator Date hidden'!BF187)</f>
        <v>#REF!</v>
      </c>
      <c r="BF186" s="129" t="e">
        <f>IF('Indicator Date hidden'!BG187="x","x",BF$2-'Indicator Date hidden'!BG187)</f>
        <v>#REF!</v>
      </c>
      <c r="BG186" s="129" t="e">
        <f>IF('Indicator Date hidden'!BH187="x","x",BG$2-'Indicator Date hidden'!BH187)</f>
        <v>#REF!</v>
      </c>
      <c r="BH186" s="129" t="e">
        <f>IF('Indicator Date hidden'!BI187="x","x",BH$2-'Indicator Date hidden'!BI187)</f>
        <v>#REF!</v>
      </c>
      <c r="BI186" s="129" t="e">
        <f>IF('Indicator Date hidden'!BJ187="x","x",BI$2-'Indicator Date hidden'!BJ187)</f>
        <v>#REF!</v>
      </c>
      <c r="BJ186" s="129" t="e">
        <f>IF('Indicator Date hidden'!BK187="x","x",BJ$2-'Indicator Date hidden'!BK187)</f>
        <v>#REF!</v>
      </c>
      <c r="BK186" s="129" t="e">
        <f>IF('Indicator Date hidden'!BL187="x","x",BK$2-'Indicator Date hidden'!BL187)</f>
        <v>#REF!</v>
      </c>
      <c r="BL186" s="129" t="e">
        <f>IF('Indicator Date hidden'!BM187="x","x",BL$2-'Indicator Date hidden'!BM187)</f>
        <v>#REF!</v>
      </c>
      <c r="BM186" s="129" t="e">
        <f>IF('Indicator Date hidden'!BN187="x","x",BM$2-'Indicator Date hidden'!BN187)</f>
        <v>#REF!</v>
      </c>
      <c r="BN186" s="129" t="e">
        <f>IF('Indicator Date hidden'!BO187="x","x",BN$2-'Indicator Date hidden'!BO187)</f>
        <v>#REF!</v>
      </c>
      <c r="BO186" s="129" t="e">
        <f>IF('Indicator Date hidden'!BP187="x","x",BO$2-'Indicator Date hidden'!BP187)</f>
        <v>#REF!</v>
      </c>
      <c r="BP186" s="129" t="e">
        <f>IF('Indicator Date hidden'!BQ187="x","x",BP$2-'Indicator Date hidden'!BQ187)</f>
        <v>#REF!</v>
      </c>
      <c r="BQ186" s="129" t="e">
        <f>IF('Indicator Date hidden'!BR187="x","x",BQ$2-'Indicator Date hidden'!BR187)</f>
        <v>#REF!</v>
      </c>
      <c r="BR186" s="129" t="e">
        <f>IF('Indicator Date hidden'!BS187="x","x",BR$2-'Indicator Date hidden'!BS187)</f>
        <v>#REF!</v>
      </c>
      <c r="BS186" s="129" t="e">
        <f>IF('Indicator Date hidden'!BT187="x","x",BS$2-'Indicator Date hidden'!BT187)</f>
        <v>#REF!</v>
      </c>
      <c r="BT186" s="129" t="e">
        <f>IF('Indicator Date hidden'!BU187="x","x",BT$2-'Indicator Date hidden'!BU187)</f>
        <v>#REF!</v>
      </c>
      <c r="BU186" s="129" t="e">
        <f>IF('Indicator Date hidden'!BV187="x","x",BU$2-'Indicator Date hidden'!BV187)</f>
        <v>#REF!</v>
      </c>
      <c r="BV186" s="129" t="e">
        <f>IF('Indicator Date hidden'!BW187="x","x",BV$2-'Indicator Date hidden'!BW187)</f>
        <v>#REF!</v>
      </c>
      <c r="BW186" s="129" t="e">
        <f>IF('Indicator Date hidden'!BX187="x","x",BW$2-'Indicator Date hidden'!BX187)</f>
        <v>#REF!</v>
      </c>
      <c r="BX186" s="129" t="e">
        <f>IF('Indicator Date hidden'!BY187="x","x",BX$2-'Indicator Date hidden'!BY187)</f>
        <v>#REF!</v>
      </c>
      <c r="BY186" s="5" t="e">
        <f t="shared" si="25"/>
        <v>#REF!</v>
      </c>
      <c r="BZ186" s="130" t="e">
        <f t="shared" si="26"/>
        <v>#REF!</v>
      </c>
      <c r="CA186" s="5">
        <f t="shared" si="27"/>
        <v>0</v>
      </c>
      <c r="CB186" s="130" t="e">
        <f t="shared" si="28"/>
        <v>#REF!</v>
      </c>
      <c r="CC186" s="133" t="e">
        <f t="shared" si="29"/>
        <v>#REF!</v>
      </c>
    </row>
    <row r="187" spans="1:81" x14ac:dyDescent="0.25">
      <c r="A187" t="s">
        <v>345</v>
      </c>
      <c r="B187" s="129" t="e">
        <f>IF('Indicator Date hidden'!C188="x","x",B$2-'Indicator Date hidden'!C188)</f>
        <v>#REF!</v>
      </c>
      <c r="C187" s="129" t="e">
        <f>IF('Indicator Date hidden'!D188="x","x",C$2-'Indicator Date hidden'!D188)</f>
        <v>#REF!</v>
      </c>
      <c r="D187" s="129" t="e">
        <f>IF('Indicator Date hidden'!E188="x","x",D$2-'Indicator Date hidden'!E188)</f>
        <v>#REF!</v>
      </c>
      <c r="E187" s="129" t="e">
        <f>IF('Indicator Date hidden'!F188="x","x",E$2-'Indicator Date hidden'!F188)</f>
        <v>#REF!</v>
      </c>
      <c r="F187" s="129" t="e">
        <f>IF('Indicator Date hidden'!G188="x","x",F$2-'Indicator Date hidden'!G188)</f>
        <v>#REF!</v>
      </c>
      <c r="G187" s="129" t="e">
        <f>IF('Indicator Date hidden'!H188="x","x",G$2-'Indicator Date hidden'!H188)</f>
        <v>#REF!</v>
      </c>
      <c r="H187" s="129" t="e">
        <f>IF('Indicator Date hidden'!I188="x","x",H$2-'Indicator Date hidden'!I188)</f>
        <v>#REF!</v>
      </c>
      <c r="I187" s="129" t="e">
        <f>IF('Indicator Date hidden'!J188="x","x",I$2-'Indicator Date hidden'!J188)</f>
        <v>#REF!</v>
      </c>
      <c r="J187" s="129" t="e">
        <f>IF('Indicator Date hidden'!K188="x","x",J$2-'Indicator Date hidden'!K188)</f>
        <v>#REF!</v>
      </c>
      <c r="K187" s="129" t="e">
        <f>IF('Indicator Date hidden'!L188="x","x",K$2-'Indicator Date hidden'!L188)</f>
        <v>#REF!</v>
      </c>
      <c r="L187" s="129" t="e">
        <f>IF('Indicator Date hidden'!M188="x","x",L$2-'Indicator Date hidden'!M188)</f>
        <v>#REF!</v>
      </c>
      <c r="M187" s="129" t="e">
        <f>IF('Indicator Date hidden'!N188="x","x",M$2-'Indicator Date hidden'!N188)</f>
        <v>#REF!</v>
      </c>
      <c r="N187" s="129" t="e">
        <f>IF('Indicator Date hidden'!O188="x","x",N$2-'Indicator Date hidden'!O188)</f>
        <v>#REF!</v>
      </c>
      <c r="O187" s="129" t="e">
        <f>IF('Indicator Date hidden'!P188="x","x",O$2-'Indicator Date hidden'!P188)</f>
        <v>#REF!</v>
      </c>
      <c r="P187" s="129" t="e">
        <f>IF('Indicator Date hidden'!Q188="x","x",P$2-'Indicator Date hidden'!Q188)</f>
        <v>#REF!</v>
      </c>
      <c r="Q187" s="129" t="e">
        <f>IF('Indicator Date hidden'!R188="x","x",Q$2-'Indicator Date hidden'!R188)</f>
        <v>#REF!</v>
      </c>
      <c r="R187" s="129" t="e">
        <f>IF('Indicator Date hidden'!S188="x","x",R$2-'Indicator Date hidden'!S188)</f>
        <v>#REF!</v>
      </c>
      <c r="S187" s="129" t="e">
        <f>IF('Indicator Date hidden'!T188="x","x",S$2-'Indicator Date hidden'!T188)</f>
        <v>#REF!</v>
      </c>
      <c r="T187" s="129" t="e">
        <f>IF('Indicator Date hidden'!U188="x","x",T$2-'Indicator Date hidden'!U188)</f>
        <v>#REF!</v>
      </c>
      <c r="U187" s="129" t="e">
        <f>IF('Indicator Date hidden'!V188="x","x",U$2-'Indicator Date hidden'!V188)</f>
        <v>#REF!</v>
      </c>
      <c r="V187" s="129" t="e">
        <f>IF('Indicator Date hidden'!W188="x","x",V$2-'Indicator Date hidden'!W188)</f>
        <v>#REF!</v>
      </c>
      <c r="W187" s="129" t="e">
        <f>IF('Indicator Date hidden'!X188="x","x",W$2-'Indicator Date hidden'!X188)</f>
        <v>#REF!</v>
      </c>
      <c r="X187" s="129" t="e">
        <f>IF('Indicator Date hidden'!Y188="x","x",X$2-'Indicator Date hidden'!Y188)</f>
        <v>#REF!</v>
      </c>
      <c r="Y187" s="129" t="e">
        <f>IF('Indicator Date hidden'!Z188="x","x",Y$2-'Indicator Date hidden'!Z188)</f>
        <v>#REF!</v>
      </c>
      <c r="Z187" s="129" t="e">
        <f>IF('Indicator Date hidden'!AA188="x","x",Z$2-'Indicator Date hidden'!AA188)</f>
        <v>#REF!</v>
      </c>
      <c r="AA187" s="129" t="e">
        <f>IF('Indicator Date hidden'!AB188="x","x",AA$2-'Indicator Date hidden'!AB188)</f>
        <v>#REF!</v>
      </c>
      <c r="AB187" s="129" t="e">
        <f>IF('Indicator Date hidden'!AC188="x","x",AB$2-'Indicator Date hidden'!AC188)</f>
        <v>#REF!</v>
      </c>
      <c r="AC187" s="129" t="e">
        <f>IF('Indicator Date hidden'!AD188="x","x",AC$2-'Indicator Date hidden'!AD188)</f>
        <v>#REF!</v>
      </c>
      <c r="AD187" s="129" t="e">
        <f>IF('Indicator Date hidden'!AE188="x","x",AD$2-'Indicator Date hidden'!AE188)</f>
        <v>#REF!</v>
      </c>
      <c r="AE187" s="129" t="e">
        <f>IF('Indicator Date hidden'!AF188="x","x",AE$2-'Indicator Date hidden'!AF188)</f>
        <v>#REF!</v>
      </c>
      <c r="AF187" s="129" t="e">
        <f>IF('Indicator Date hidden'!AG188="x","x",AF$2-'Indicator Date hidden'!AG188)</f>
        <v>#REF!</v>
      </c>
      <c r="AG187" s="129" t="e">
        <f>IF('Indicator Date hidden'!AH188="x","x",AG$2-'Indicator Date hidden'!AH188)</f>
        <v>#REF!</v>
      </c>
      <c r="AH187" s="129" t="e">
        <f>IF('Indicator Date hidden'!AI188="x","x",AH$2-'Indicator Date hidden'!AI188)</f>
        <v>#REF!</v>
      </c>
      <c r="AI187" s="129" t="e">
        <f>IF('Indicator Date hidden'!AJ188="x","x",AI$2-'Indicator Date hidden'!AJ188)</f>
        <v>#REF!</v>
      </c>
      <c r="AJ187" s="129" t="e">
        <f>IF('Indicator Date hidden'!AK188="x","x",AJ$2-'Indicator Date hidden'!AK188)</f>
        <v>#REF!</v>
      </c>
      <c r="AK187" s="129" t="e">
        <f>IF('Indicator Date hidden'!AL188="x","x",AK$2-'Indicator Date hidden'!AL188)</f>
        <v>#REF!</v>
      </c>
      <c r="AL187" s="129" t="e">
        <f>IF('Indicator Date hidden'!AM188="x","x",AL$2-'Indicator Date hidden'!AM188)</f>
        <v>#REF!</v>
      </c>
      <c r="AM187" s="129" t="e">
        <f>IF('Indicator Date hidden'!AN188="x","x",AM$2-'Indicator Date hidden'!AN188)</f>
        <v>#REF!</v>
      </c>
      <c r="AN187" s="129" t="e">
        <f>IF('Indicator Date hidden'!AO188="x","x",AN$2-'Indicator Date hidden'!AO188)</f>
        <v>#REF!</v>
      </c>
      <c r="AO187" s="129" t="e">
        <f>IF('Indicator Date hidden'!AP188="x","x",AO$2-'Indicator Date hidden'!AP188)</f>
        <v>#REF!</v>
      </c>
      <c r="AP187" s="129" t="e">
        <f>IF('Indicator Date hidden'!AQ188="x","x",AP$2-'Indicator Date hidden'!AQ188)</f>
        <v>#REF!</v>
      </c>
      <c r="AQ187" s="129" t="e">
        <f>IF('Indicator Date hidden'!AR188="x","x",AQ$2-'Indicator Date hidden'!AR188)</f>
        <v>#REF!</v>
      </c>
      <c r="AR187" s="129" t="e">
        <f>IF('Indicator Date hidden'!AS188="x","x",AR$2-'Indicator Date hidden'!AS188)</f>
        <v>#REF!</v>
      </c>
      <c r="AS187" s="129" t="e">
        <f>IF('Indicator Date hidden'!AT188="x","x",AS$2-'Indicator Date hidden'!AT188)</f>
        <v>#REF!</v>
      </c>
      <c r="AT187" s="129" t="e">
        <f>IF('Indicator Date hidden'!AU188="x","x",AT$2-'Indicator Date hidden'!AU188)</f>
        <v>#REF!</v>
      </c>
      <c r="AU187" s="129" t="e">
        <f>IF('Indicator Date hidden'!AV188="x","x",AU$2-'Indicator Date hidden'!AV188)</f>
        <v>#REF!</v>
      </c>
      <c r="AV187" s="129" t="e">
        <f>IF('Indicator Date hidden'!AW188="x","x",AV$2-'Indicator Date hidden'!AW188)</f>
        <v>#REF!</v>
      </c>
      <c r="AW187" s="129" t="e">
        <f>IF('Indicator Date hidden'!AX188="x","x",AW$2-'Indicator Date hidden'!AX188)</f>
        <v>#REF!</v>
      </c>
      <c r="AX187" s="129" t="e">
        <f>IF('Indicator Date hidden'!AY188="x","x",AX$2-'Indicator Date hidden'!AY188)</f>
        <v>#REF!</v>
      </c>
      <c r="AY187" s="129" t="e">
        <f>IF('Indicator Date hidden'!AZ188="x","x",AY$2-'Indicator Date hidden'!AZ188)</f>
        <v>#REF!</v>
      </c>
      <c r="AZ187" s="129" t="e">
        <f>IF('Indicator Date hidden'!BA188="x","x",AZ$2-'Indicator Date hidden'!BA188)</f>
        <v>#REF!</v>
      </c>
      <c r="BA187" s="129" t="e">
        <f>IF('Indicator Date hidden'!BB188="x","x",BA$2-'Indicator Date hidden'!BB188)</f>
        <v>#REF!</v>
      </c>
      <c r="BB187" s="129" t="e">
        <f>IF('Indicator Date hidden'!BC188="x","x",BB$2-'Indicator Date hidden'!BC188)</f>
        <v>#REF!</v>
      </c>
      <c r="BC187" s="129" t="e">
        <f>IF('Indicator Date hidden'!BD188="x","x",BC$2-'Indicator Date hidden'!BD188)</f>
        <v>#REF!</v>
      </c>
      <c r="BD187" s="129" t="e">
        <f>IF('Indicator Date hidden'!BE188="x","x",BD$2-'Indicator Date hidden'!BE188)</f>
        <v>#REF!</v>
      </c>
      <c r="BE187" s="129" t="e">
        <f>IF('Indicator Date hidden'!BF188="x","x",BE$2-'Indicator Date hidden'!BF188)</f>
        <v>#REF!</v>
      </c>
      <c r="BF187" s="129" t="e">
        <f>IF('Indicator Date hidden'!BG188="x","x",BF$2-'Indicator Date hidden'!BG188)</f>
        <v>#REF!</v>
      </c>
      <c r="BG187" s="129" t="e">
        <f>IF('Indicator Date hidden'!BH188="x","x",BG$2-'Indicator Date hidden'!BH188)</f>
        <v>#REF!</v>
      </c>
      <c r="BH187" s="129" t="e">
        <f>IF('Indicator Date hidden'!BI188="x","x",BH$2-'Indicator Date hidden'!BI188)</f>
        <v>#REF!</v>
      </c>
      <c r="BI187" s="129" t="e">
        <f>IF('Indicator Date hidden'!BJ188="x","x",BI$2-'Indicator Date hidden'!BJ188)</f>
        <v>#REF!</v>
      </c>
      <c r="BJ187" s="129" t="e">
        <f>IF('Indicator Date hidden'!BK188="x","x",BJ$2-'Indicator Date hidden'!BK188)</f>
        <v>#REF!</v>
      </c>
      <c r="BK187" s="129" t="e">
        <f>IF('Indicator Date hidden'!BL188="x","x",BK$2-'Indicator Date hidden'!BL188)</f>
        <v>#REF!</v>
      </c>
      <c r="BL187" s="129" t="e">
        <f>IF('Indicator Date hidden'!BM188="x","x",BL$2-'Indicator Date hidden'!BM188)</f>
        <v>#REF!</v>
      </c>
      <c r="BM187" s="129" t="e">
        <f>IF('Indicator Date hidden'!BN188="x","x",BM$2-'Indicator Date hidden'!BN188)</f>
        <v>#REF!</v>
      </c>
      <c r="BN187" s="129" t="e">
        <f>IF('Indicator Date hidden'!BO188="x","x",BN$2-'Indicator Date hidden'!BO188)</f>
        <v>#REF!</v>
      </c>
      <c r="BO187" s="129" t="e">
        <f>IF('Indicator Date hidden'!BP188="x","x",BO$2-'Indicator Date hidden'!BP188)</f>
        <v>#REF!</v>
      </c>
      <c r="BP187" s="129" t="e">
        <f>IF('Indicator Date hidden'!BQ188="x","x",BP$2-'Indicator Date hidden'!BQ188)</f>
        <v>#REF!</v>
      </c>
      <c r="BQ187" s="129" t="e">
        <f>IF('Indicator Date hidden'!BR188="x","x",BQ$2-'Indicator Date hidden'!BR188)</f>
        <v>#REF!</v>
      </c>
      <c r="BR187" s="129" t="e">
        <f>IF('Indicator Date hidden'!BS188="x","x",BR$2-'Indicator Date hidden'!BS188)</f>
        <v>#REF!</v>
      </c>
      <c r="BS187" s="129" t="e">
        <f>IF('Indicator Date hidden'!BT188="x","x",BS$2-'Indicator Date hidden'!BT188)</f>
        <v>#REF!</v>
      </c>
      <c r="BT187" s="129" t="e">
        <f>IF('Indicator Date hidden'!BU188="x","x",BT$2-'Indicator Date hidden'!BU188)</f>
        <v>#REF!</v>
      </c>
      <c r="BU187" s="129" t="e">
        <f>IF('Indicator Date hidden'!BV188="x","x",BU$2-'Indicator Date hidden'!BV188)</f>
        <v>#REF!</v>
      </c>
      <c r="BV187" s="129" t="e">
        <f>IF('Indicator Date hidden'!BW188="x","x",BV$2-'Indicator Date hidden'!BW188)</f>
        <v>#REF!</v>
      </c>
      <c r="BW187" s="129" t="e">
        <f>IF('Indicator Date hidden'!BX188="x","x",BW$2-'Indicator Date hidden'!BX188)</f>
        <v>#REF!</v>
      </c>
      <c r="BX187" s="129" t="e">
        <f>IF('Indicator Date hidden'!BY188="x","x",BX$2-'Indicator Date hidden'!BY188)</f>
        <v>#REF!</v>
      </c>
      <c r="BY187" s="5" t="e">
        <f t="shared" si="25"/>
        <v>#REF!</v>
      </c>
      <c r="BZ187" s="130" t="e">
        <f t="shared" si="26"/>
        <v>#REF!</v>
      </c>
      <c r="CA187" s="5">
        <f t="shared" si="27"/>
        <v>0</v>
      </c>
      <c r="CB187" s="130" t="e">
        <f t="shared" si="28"/>
        <v>#REF!</v>
      </c>
      <c r="CC187" s="133" t="e">
        <f t="shared" si="29"/>
        <v>#REF!</v>
      </c>
    </row>
    <row r="188" spans="1:81" x14ac:dyDescent="0.25">
      <c r="A188" t="s">
        <v>347</v>
      </c>
      <c r="B188" s="129" t="e">
        <f>IF('Indicator Date hidden'!C189="x","x",B$2-'Indicator Date hidden'!C189)</f>
        <v>#REF!</v>
      </c>
      <c r="C188" s="129" t="e">
        <f>IF('Indicator Date hidden'!D189="x","x",C$2-'Indicator Date hidden'!D189)</f>
        <v>#REF!</v>
      </c>
      <c r="D188" s="129" t="e">
        <f>IF('Indicator Date hidden'!E189="x","x",D$2-'Indicator Date hidden'!E189)</f>
        <v>#REF!</v>
      </c>
      <c r="E188" s="129" t="e">
        <f>IF('Indicator Date hidden'!F189="x","x",E$2-'Indicator Date hidden'!F189)</f>
        <v>#REF!</v>
      </c>
      <c r="F188" s="129" t="e">
        <f>IF('Indicator Date hidden'!G189="x","x",F$2-'Indicator Date hidden'!G189)</f>
        <v>#REF!</v>
      </c>
      <c r="G188" s="129" t="e">
        <f>IF('Indicator Date hidden'!H189="x","x",G$2-'Indicator Date hidden'!H189)</f>
        <v>#REF!</v>
      </c>
      <c r="H188" s="129" t="e">
        <f>IF('Indicator Date hidden'!I189="x","x",H$2-'Indicator Date hidden'!I189)</f>
        <v>#REF!</v>
      </c>
      <c r="I188" s="129" t="e">
        <f>IF('Indicator Date hidden'!J189="x","x",I$2-'Indicator Date hidden'!J189)</f>
        <v>#REF!</v>
      </c>
      <c r="J188" s="129" t="e">
        <f>IF('Indicator Date hidden'!K189="x","x",J$2-'Indicator Date hidden'!K189)</f>
        <v>#REF!</v>
      </c>
      <c r="K188" s="129" t="e">
        <f>IF('Indicator Date hidden'!L189="x","x",K$2-'Indicator Date hidden'!L189)</f>
        <v>#REF!</v>
      </c>
      <c r="L188" s="129" t="e">
        <f>IF('Indicator Date hidden'!M189="x","x",L$2-'Indicator Date hidden'!M189)</f>
        <v>#REF!</v>
      </c>
      <c r="M188" s="129" t="e">
        <f>IF('Indicator Date hidden'!N189="x","x",M$2-'Indicator Date hidden'!N189)</f>
        <v>#REF!</v>
      </c>
      <c r="N188" s="129" t="e">
        <f>IF('Indicator Date hidden'!O189="x","x",N$2-'Indicator Date hidden'!O189)</f>
        <v>#REF!</v>
      </c>
      <c r="O188" s="129" t="e">
        <f>IF('Indicator Date hidden'!P189="x","x",O$2-'Indicator Date hidden'!P189)</f>
        <v>#REF!</v>
      </c>
      <c r="P188" s="129" t="e">
        <f>IF('Indicator Date hidden'!Q189="x","x",P$2-'Indicator Date hidden'!Q189)</f>
        <v>#REF!</v>
      </c>
      <c r="Q188" s="129" t="e">
        <f>IF('Indicator Date hidden'!R189="x","x",Q$2-'Indicator Date hidden'!R189)</f>
        <v>#REF!</v>
      </c>
      <c r="R188" s="129" t="e">
        <f>IF('Indicator Date hidden'!S189="x","x",R$2-'Indicator Date hidden'!S189)</f>
        <v>#REF!</v>
      </c>
      <c r="S188" s="129" t="e">
        <f>IF('Indicator Date hidden'!T189="x","x",S$2-'Indicator Date hidden'!T189)</f>
        <v>#REF!</v>
      </c>
      <c r="T188" s="129" t="e">
        <f>IF('Indicator Date hidden'!U189="x","x",T$2-'Indicator Date hidden'!U189)</f>
        <v>#REF!</v>
      </c>
      <c r="U188" s="129" t="e">
        <f>IF('Indicator Date hidden'!V189="x","x",U$2-'Indicator Date hidden'!V189)</f>
        <v>#REF!</v>
      </c>
      <c r="V188" s="129" t="e">
        <f>IF('Indicator Date hidden'!W189="x","x",V$2-'Indicator Date hidden'!W189)</f>
        <v>#REF!</v>
      </c>
      <c r="W188" s="129" t="e">
        <f>IF('Indicator Date hidden'!X189="x","x",W$2-'Indicator Date hidden'!X189)</f>
        <v>#REF!</v>
      </c>
      <c r="X188" s="129" t="e">
        <f>IF('Indicator Date hidden'!Y189="x","x",X$2-'Indicator Date hidden'!Y189)</f>
        <v>#REF!</v>
      </c>
      <c r="Y188" s="129" t="e">
        <f>IF('Indicator Date hidden'!Z189="x","x",Y$2-'Indicator Date hidden'!Z189)</f>
        <v>#REF!</v>
      </c>
      <c r="Z188" s="129" t="e">
        <f>IF('Indicator Date hidden'!AA189="x","x",Z$2-'Indicator Date hidden'!AA189)</f>
        <v>#REF!</v>
      </c>
      <c r="AA188" s="129" t="e">
        <f>IF('Indicator Date hidden'!AB189="x","x",AA$2-'Indicator Date hidden'!AB189)</f>
        <v>#REF!</v>
      </c>
      <c r="AB188" s="129" t="e">
        <f>IF('Indicator Date hidden'!AC189="x","x",AB$2-'Indicator Date hidden'!AC189)</f>
        <v>#REF!</v>
      </c>
      <c r="AC188" s="129" t="e">
        <f>IF('Indicator Date hidden'!AD189="x","x",AC$2-'Indicator Date hidden'!AD189)</f>
        <v>#REF!</v>
      </c>
      <c r="AD188" s="129" t="e">
        <f>IF('Indicator Date hidden'!AE189="x","x",AD$2-'Indicator Date hidden'!AE189)</f>
        <v>#REF!</v>
      </c>
      <c r="AE188" s="129" t="e">
        <f>IF('Indicator Date hidden'!AF189="x","x",AE$2-'Indicator Date hidden'!AF189)</f>
        <v>#REF!</v>
      </c>
      <c r="AF188" s="129" t="e">
        <f>IF('Indicator Date hidden'!AG189="x","x",AF$2-'Indicator Date hidden'!AG189)</f>
        <v>#REF!</v>
      </c>
      <c r="AG188" s="129" t="e">
        <f>IF('Indicator Date hidden'!AH189="x","x",AG$2-'Indicator Date hidden'!AH189)</f>
        <v>#REF!</v>
      </c>
      <c r="AH188" s="129" t="e">
        <f>IF('Indicator Date hidden'!AI189="x","x",AH$2-'Indicator Date hidden'!AI189)</f>
        <v>#REF!</v>
      </c>
      <c r="AI188" s="129" t="e">
        <f>IF('Indicator Date hidden'!AJ189="x","x",AI$2-'Indicator Date hidden'!AJ189)</f>
        <v>#REF!</v>
      </c>
      <c r="AJ188" s="129" t="e">
        <f>IF('Indicator Date hidden'!AK189="x","x",AJ$2-'Indicator Date hidden'!AK189)</f>
        <v>#REF!</v>
      </c>
      <c r="AK188" s="129" t="e">
        <f>IF('Indicator Date hidden'!AL189="x","x",AK$2-'Indicator Date hidden'!AL189)</f>
        <v>#REF!</v>
      </c>
      <c r="AL188" s="129" t="e">
        <f>IF('Indicator Date hidden'!AM189="x","x",AL$2-'Indicator Date hidden'!AM189)</f>
        <v>#REF!</v>
      </c>
      <c r="AM188" s="129" t="e">
        <f>IF('Indicator Date hidden'!AN189="x","x",AM$2-'Indicator Date hidden'!AN189)</f>
        <v>#REF!</v>
      </c>
      <c r="AN188" s="129" t="e">
        <f>IF('Indicator Date hidden'!AO189="x","x",AN$2-'Indicator Date hidden'!AO189)</f>
        <v>#REF!</v>
      </c>
      <c r="AO188" s="129" t="e">
        <f>IF('Indicator Date hidden'!AP189="x","x",AO$2-'Indicator Date hidden'!AP189)</f>
        <v>#REF!</v>
      </c>
      <c r="AP188" s="129" t="e">
        <f>IF('Indicator Date hidden'!AQ189="x","x",AP$2-'Indicator Date hidden'!AQ189)</f>
        <v>#REF!</v>
      </c>
      <c r="AQ188" s="129" t="e">
        <f>IF('Indicator Date hidden'!AR189="x","x",AQ$2-'Indicator Date hidden'!AR189)</f>
        <v>#REF!</v>
      </c>
      <c r="AR188" s="129" t="e">
        <f>IF('Indicator Date hidden'!AS189="x","x",AR$2-'Indicator Date hidden'!AS189)</f>
        <v>#REF!</v>
      </c>
      <c r="AS188" s="129" t="e">
        <f>IF('Indicator Date hidden'!AT189="x","x",AS$2-'Indicator Date hidden'!AT189)</f>
        <v>#REF!</v>
      </c>
      <c r="AT188" s="129" t="e">
        <f>IF('Indicator Date hidden'!AU189="x","x",AT$2-'Indicator Date hidden'!AU189)</f>
        <v>#REF!</v>
      </c>
      <c r="AU188" s="129" t="e">
        <f>IF('Indicator Date hidden'!AV189="x","x",AU$2-'Indicator Date hidden'!AV189)</f>
        <v>#REF!</v>
      </c>
      <c r="AV188" s="129" t="e">
        <f>IF('Indicator Date hidden'!AW189="x","x",AV$2-'Indicator Date hidden'!AW189)</f>
        <v>#REF!</v>
      </c>
      <c r="AW188" s="129" t="e">
        <f>IF('Indicator Date hidden'!AX189="x","x",AW$2-'Indicator Date hidden'!AX189)</f>
        <v>#REF!</v>
      </c>
      <c r="AX188" s="129" t="e">
        <f>IF('Indicator Date hidden'!AY189="x","x",AX$2-'Indicator Date hidden'!AY189)</f>
        <v>#REF!</v>
      </c>
      <c r="AY188" s="129" t="e">
        <f>IF('Indicator Date hidden'!AZ189="x","x",AY$2-'Indicator Date hidden'!AZ189)</f>
        <v>#REF!</v>
      </c>
      <c r="AZ188" s="129" t="e">
        <f>IF('Indicator Date hidden'!BA189="x","x",AZ$2-'Indicator Date hidden'!BA189)</f>
        <v>#REF!</v>
      </c>
      <c r="BA188" s="129" t="e">
        <f>IF('Indicator Date hidden'!BB189="x","x",BA$2-'Indicator Date hidden'!BB189)</f>
        <v>#REF!</v>
      </c>
      <c r="BB188" s="129" t="e">
        <f>IF('Indicator Date hidden'!BC189="x","x",BB$2-'Indicator Date hidden'!BC189)</f>
        <v>#REF!</v>
      </c>
      <c r="BC188" s="129" t="e">
        <f>IF('Indicator Date hidden'!BD189="x","x",BC$2-'Indicator Date hidden'!BD189)</f>
        <v>#REF!</v>
      </c>
      <c r="BD188" s="129" t="e">
        <f>IF('Indicator Date hidden'!BE189="x","x",BD$2-'Indicator Date hidden'!BE189)</f>
        <v>#REF!</v>
      </c>
      <c r="BE188" s="129" t="e">
        <f>IF('Indicator Date hidden'!BF189="x","x",BE$2-'Indicator Date hidden'!BF189)</f>
        <v>#REF!</v>
      </c>
      <c r="BF188" s="129" t="e">
        <f>IF('Indicator Date hidden'!BG189="x","x",BF$2-'Indicator Date hidden'!BG189)</f>
        <v>#REF!</v>
      </c>
      <c r="BG188" s="129" t="e">
        <f>IF('Indicator Date hidden'!BH189="x","x",BG$2-'Indicator Date hidden'!BH189)</f>
        <v>#REF!</v>
      </c>
      <c r="BH188" s="129" t="e">
        <f>IF('Indicator Date hidden'!BI189="x","x",BH$2-'Indicator Date hidden'!BI189)</f>
        <v>#REF!</v>
      </c>
      <c r="BI188" s="129" t="e">
        <f>IF('Indicator Date hidden'!BJ189="x","x",BI$2-'Indicator Date hidden'!BJ189)</f>
        <v>#REF!</v>
      </c>
      <c r="BJ188" s="129" t="e">
        <f>IF('Indicator Date hidden'!BK189="x","x",BJ$2-'Indicator Date hidden'!BK189)</f>
        <v>#REF!</v>
      </c>
      <c r="BK188" s="129" t="e">
        <f>IF('Indicator Date hidden'!BL189="x","x",BK$2-'Indicator Date hidden'!BL189)</f>
        <v>#REF!</v>
      </c>
      <c r="BL188" s="129" t="e">
        <f>IF('Indicator Date hidden'!BM189="x","x",BL$2-'Indicator Date hidden'!BM189)</f>
        <v>#REF!</v>
      </c>
      <c r="BM188" s="129" t="e">
        <f>IF('Indicator Date hidden'!BN189="x","x",BM$2-'Indicator Date hidden'!BN189)</f>
        <v>#REF!</v>
      </c>
      <c r="BN188" s="129" t="e">
        <f>IF('Indicator Date hidden'!BO189="x","x",BN$2-'Indicator Date hidden'!BO189)</f>
        <v>#REF!</v>
      </c>
      <c r="BO188" s="129" t="e">
        <f>IF('Indicator Date hidden'!BP189="x","x",BO$2-'Indicator Date hidden'!BP189)</f>
        <v>#REF!</v>
      </c>
      <c r="BP188" s="129" t="e">
        <f>IF('Indicator Date hidden'!BQ189="x","x",BP$2-'Indicator Date hidden'!BQ189)</f>
        <v>#REF!</v>
      </c>
      <c r="BQ188" s="129" t="e">
        <f>IF('Indicator Date hidden'!BR189="x","x",BQ$2-'Indicator Date hidden'!BR189)</f>
        <v>#REF!</v>
      </c>
      <c r="BR188" s="129" t="e">
        <f>IF('Indicator Date hidden'!BS189="x","x",BR$2-'Indicator Date hidden'!BS189)</f>
        <v>#REF!</v>
      </c>
      <c r="BS188" s="129" t="e">
        <f>IF('Indicator Date hidden'!BT189="x","x",BS$2-'Indicator Date hidden'!BT189)</f>
        <v>#REF!</v>
      </c>
      <c r="BT188" s="129" t="e">
        <f>IF('Indicator Date hidden'!BU189="x","x",BT$2-'Indicator Date hidden'!BU189)</f>
        <v>#REF!</v>
      </c>
      <c r="BU188" s="129" t="e">
        <f>IF('Indicator Date hidden'!BV189="x","x",BU$2-'Indicator Date hidden'!BV189)</f>
        <v>#REF!</v>
      </c>
      <c r="BV188" s="129" t="e">
        <f>IF('Indicator Date hidden'!BW189="x","x",BV$2-'Indicator Date hidden'!BW189)</f>
        <v>#REF!</v>
      </c>
      <c r="BW188" s="129" t="e">
        <f>IF('Indicator Date hidden'!BX189="x","x",BW$2-'Indicator Date hidden'!BX189)</f>
        <v>#REF!</v>
      </c>
      <c r="BX188" s="129" t="e">
        <f>IF('Indicator Date hidden'!BY189="x","x",BX$2-'Indicator Date hidden'!BY189)</f>
        <v>#REF!</v>
      </c>
      <c r="BY188" s="5" t="e">
        <f t="shared" si="25"/>
        <v>#REF!</v>
      </c>
      <c r="BZ188" s="130" t="e">
        <f t="shared" si="26"/>
        <v>#REF!</v>
      </c>
      <c r="CA188" s="5">
        <f t="shared" si="27"/>
        <v>0</v>
      </c>
      <c r="CB188" s="130" t="e">
        <f t="shared" si="28"/>
        <v>#REF!</v>
      </c>
      <c r="CC188" s="133" t="e">
        <f t="shared" si="29"/>
        <v>#REF!</v>
      </c>
    </row>
    <row r="189" spans="1:81" x14ac:dyDescent="0.25">
      <c r="A189" t="s">
        <v>349</v>
      </c>
      <c r="B189" s="129" t="e">
        <f>IF('Indicator Date hidden'!C190="x","x",B$2-'Indicator Date hidden'!C190)</f>
        <v>#REF!</v>
      </c>
      <c r="C189" s="129" t="e">
        <f>IF('Indicator Date hidden'!D190="x","x",C$2-'Indicator Date hidden'!D190)</f>
        <v>#REF!</v>
      </c>
      <c r="D189" s="129" t="e">
        <f>IF('Indicator Date hidden'!E190="x","x",D$2-'Indicator Date hidden'!E190)</f>
        <v>#REF!</v>
      </c>
      <c r="E189" s="129" t="e">
        <f>IF('Indicator Date hidden'!F190="x","x",E$2-'Indicator Date hidden'!F190)</f>
        <v>#REF!</v>
      </c>
      <c r="F189" s="129" t="e">
        <f>IF('Indicator Date hidden'!G190="x","x",F$2-'Indicator Date hidden'!G190)</f>
        <v>#REF!</v>
      </c>
      <c r="G189" s="129" t="e">
        <f>IF('Indicator Date hidden'!H190="x","x",G$2-'Indicator Date hidden'!H190)</f>
        <v>#REF!</v>
      </c>
      <c r="H189" s="129" t="e">
        <f>IF('Indicator Date hidden'!I190="x","x",H$2-'Indicator Date hidden'!I190)</f>
        <v>#REF!</v>
      </c>
      <c r="I189" s="129" t="e">
        <f>IF('Indicator Date hidden'!J190="x","x",I$2-'Indicator Date hidden'!J190)</f>
        <v>#REF!</v>
      </c>
      <c r="J189" s="129" t="e">
        <f>IF('Indicator Date hidden'!K190="x","x",J$2-'Indicator Date hidden'!K190)</f>
        <v>#REF!</v>
      </c>
      <c r="K189" s="129" t="e">
        <f>IF('Indicator Date hidden'!L190="x","x",K$2-'Indicator Date hidden'!L190)</f>
        <v>#REF!</v>
      </c>
      <c r="L189" s="129" t="e">
        <f>IF('Indicator Date hidden'!M190="x","x",L$2-'Indicator Date hidden'!M190)</f>
        <v>#REF!</v>
      </c>
      <c r="M189" s="129" t="e">
        <f>IF('Indicator Date hidden'!N190="x","x",M$2-'Indicator Date hidden'!N190)</f>
        <v>#REF!</v>
      </c>
      <c r="N189" s="129" t="e">
        <f>IF('Indicator Date hidden'!O190="x","x",N$2-'Indicator Date hidden'!O190)</f>
        <v>#REF!</v>
      </c>
      <c r="O189" s="129" t="e">
        <f>IF('Indicator Date hidden'!P190="x","x",O$2-'Indicator Date hidden'!P190)</f>
        <v>#REF!</v>
      </c>
      <c r="P189" s="129" t="e">
        <f>IF('Indicator Date hidden'!Q190="x","x",P$2-'Indicator Date hidden'!Q190)</f>
        <v>#REF!</v>
      </c>
      <c r="Q189" s="129" t="e">
        <f>IF('Indicator Date hidden'!R190="x","x",Q$2-'Indicator Date hidden'!R190)</f>
        <v>#REF!</v>
      </c>
      <c r="R189" s="129" t="e">
        <f>IF('Indicator Date hidden'!S190="x","x",R$2-'Indicator Date hidden'!S190)</f>
        <v>#REF!</v>
      </c>
      <c r="S189" s="129" t="e">
        <f>IF('Indicator Date hidden'!T190="x","x",S$2-'Indicator Date hidden'!T190)</f>
        <v>#REF!</v>
      </c>
      <c r="T189" s="129" t="e">
        <f>IF('Indicator Date hidden'!U190="x","x",T$2-'Indicator Date hidden'!U190)</f>
        <v>#REF!</v>
      </c>
      <c r="U189" s="129" t="e">
        <f>IF('Indicator Date hidden'!V190="x","x",U$2-'Indicator Date hidden'!V190)</f>
        <v>#REF!</v>
      </c>
      <c r="V189" s="129" t="e">
        <f>IF('Indicator Date hidden'!W190="x","x",V$2-'Indicator Date hidden'!W190)</f>
        <v>#REF!</v>
      </c>
      <c r="W189" s="129" t="e">
        <f>IF('Indicator Date hidden'!X190="x","x",W$2-'Indicator Date hidden'!X190)</f>
        <v>#REF!</v>
      </c>
      <c r="X189" s="129" t="e">
        <f>IF('Indicator Date hidden'!Y190="x","x",X$2-'Indicator Date hidden'!Y190)</f>
        <v>#REF!</v>
      </c>
      <c r="Y189" s="129" t="e">
        <f>IF('Indicator Date hidden'!Z190="x","x",Y$2-'Indicator Date hidden'!Z190)</f>
        <v>#REF!</v>
      </c>
      <c r="Z189" s="129" t="e">
        <f>IF('Indicator Date hidden'!AA190="x","x",Z$2-'Indicator Date hidden'!AA190)</f>
        <v>#REF!</v>
      </c>
      <c r="AA189" s="129" t="e">
        <f>IF('Indicator Date hidden'!AB190="x","x",AA$2-'Indicator Date hidden'!AB190)</f>
        <v>#REF!</v>
      </c>
      <c r="AB189" s="129" t="e">
        <f>IF('Indicator Date hidden'!AC190="x","x",AB$2-'Indicator Date hidden'!AC190)</f>
        <v>#REF!</v>
      </c>
      <c r="AC189" s="129" t="e">
        <f>IF('Indicator Date hidden'!AD190="x","x",AC$2-'Indicator Date hidden'!AD190)</f>
        <v>#REF!</v>
      </c>
      <c r="AD189" s="129" t="e">
        <f>IF('Indicator Date hidden'!AE190="x","x",AD$2-'Indicator Date hidden'!AE190)</f>
        <v>#REF!</v>
      </c>
      <c r="AE189" s="129" t="e">
        <f>IF('Indicator Date hidden'!AF190="x","x",AE$2-'Indicator Date hidden'!AF190)</f>
        <v>#REF!</v>
      </c>
      <c r="AF189" s="129" t="e">
        <f>IF('Indicator Date hidden'!AG190="x","x",AF$2-'Indicator Date hidden'!AG190)</f>
        <v>#REF!</v>
      </c>
      <c r="AG189" s="129" t="e">
        <f>IF('Indicator Date hidden'!AH190="x","x",AG$2-'Indicator Date hidden'!AH190)</f>
        <v>#REF!</v>
      </c>
      <c r="AH189" s="129" t="e">
        <f>IF('Indicator Date hidden'!AI190="x","x",AH$2-'Indicator Date hidden'!AI190)</f>
        <v>#REF!</v>
      </c>
      <c r="AI189" s="129" t="e">
        <f>IF('Indicator Date hidden'!AJ190="x","x",AI$2-'Indicator Date hidden'!AJ190)</f>
        <v>#REF!</v>
      </c>
      <c r="AJ189" s="129" t="e">
        <f>IF('Indicator Date hidden'!AK190="x","x",AJ$2-'Indicator Date hidden'!AK190)</f>
        <v>#REF!</v>
      </c>
      <c r="AK189" s="129" t="e">
        <f>IF('Indicator Date hidden'!AL190="x","x",AK$2-'Indicator Date hidden'!AL190)</f>
        <v>#REF!</v>
      </c>
      <c r="AL189" s="129" t="e">
        <f>IF('Indicator Date hidden'!AM190="x","x",AL$2-'Indicator Date hidden'!AM190)</f>
        <v>#REF!</v>
      </c>
      <c r="AM189" s="129" t="e">
        <f>IF('Indicator Date hidden'!AN190="x","x",AM$2-'Indicator Date hidden'!AN190)</f>
        <v>#REF!</v>
      </c>
      <c r="AN189" s="129" t="e">
        <f>IF('Indicator Date hidden'!AO190="x","x",AN$2-'Indicator Date hidden'!AO190)</f>
        <v>#REF!</v>
      </c>
      <c r="AO189" s="129" t="e">
        <f>IF('Indicator Date hidden'!AP190="x","x",AO$2-'Indicator Date hidden'!AP190)</f>
        <v>#REF!</v>
      </c>
      <c r="AP189" s="129" t="e">
        <f>IF('Indicator Date hidden'!AQ190="x","x",AP$2-'Indicator Date hidden'!AQ190)</f>
        <v>#REF!</v>
      </c>
      <c r="AQ189" s="129" t="e">
        <f>IF('Indicator Date hidden'!AR190="x","x",AQ$2-'Indicator Date hidden'!AR190)</f>
        <v>#REF!</v>
      </c>
      <c r="AR189" s="129" t="e">
        <f>IF('Indicator Date hidden'!AS190="x","x",AR$2-'Indicator Date hidden'!AS190)</f>
        <v>#REF!</v>
      </c>
      <c r="AS189" s="129" t="e">
        <f>IF('Indicator Date hidden'!AT190="x","x",AS$2-'Indicator Date hidden'!AT190)</f>
        <v>#REF!</v>
      </c>
      <c r="AT189" s="129" t="e">
        <f>IF('Indicator Date hidden'!AU190="x","x",AT$2-'Indicator Date hidden'!AU190)</f>
        <v>#REF!</v>
      </c>
      <c r="AU189" s="129" t="e">
        <f>IF('Indicator Date hidden'!AV190="x","x",AU$2-'Indicator Date hidden'!AV190)</f>
        <v>#REF!</v>
      </c>
      <c r="AV189" s="129" t="e">
        <f>IF('Indicator Date hidden'!AW190="x","x",AV$2-'Indicator Date hidden'!AW190)</f>
        <v>#REF!</v>
      </c>
      <c r="AW189" s="129" t="e">
        <f>IF('Indicator Date hidden'!AX190="x","x",AW$2-'Indicator Date hidden'!AX190)</f>
        <v>#REF!</v>
      </c>
      <c r="AX189" s="129" t="e">
        <f>IF('Indicator Date hidden'!AY190="x","x",AX$2-'Indicator Date hidden'!AY190)</f>
        <v>#REF!</v>
      </c>
      <c r="AY189" s="129" t="e">
        <f>IF('Indicator Date hidden'!AZ190="x","x",AY$2-'Indicator Date hidden'!AZ190)</f>
        <v>#REF!</v>
      </c>
      <c r="AZ189" s="129" t="e">
        <f>IF('Indicator Date hidden'!BA190="x","x",AZ$2-'Indicator Date hidden'!BA190)</f>
        <v>#REF!</v>
      </c>
      <c r="BA189" s="129" t="e">
        <f>IF('Indicator Date hidden'!BB190="x","x",BA$2-'Indicator Date hidden'!BB190)</f>
        <v>#REF!</v>
      </c>
      <c r="BB189" s="129" t="e">
        <f>IF('Indicator Date hidden'!BC190="x","x",BB$2-'Indicator Date hidden'!BC190)</f>
        <v>#REF!</v>
      </c>
      <c r="BC189" s="129" t="e">
        <f>IF('Indicator Date hidden'!BD190="x","x",BC$2-'Indicator Date hidden'!BD190)</f>
        <v>#REF!</v>
      </c>
      <c r="BD189" s="129" t="e">
        <f>IF('Indicator Date hidden'!BE190="x","x",BD$2-'Indicator Date hidden'!BE190)</f>
        <v>#REF!</v>
      </c>
      <c r="BE189" s="129" t="e">
        <f>IF('Indicator Date hidden'!BF190="x","x",BE$2-'Indicator Date hidden'!BF190)</f>
        <v>#REF!</v>
      </c>
      <c r="BF189" s="129" t="e">
        <f>IF('Indicator Date hidden'!BG190="x","x",BF$2-'Indicator Date hidden'!BG190)</f>
        <v>#REF!</v>
      </c>
      <c r="BG189" s="129" t="e">
        <f>IF('Indicator Date hidden'!BH190="x","x",BG$2-'Indicator Date hidden'!BH190)</f>
        <v>#REF!</v>
      </c>
      <c r="BH189" s="129" t="e">
        <f>IF('Indicator Date hidden'!BI190="x","x",BH$2-'Indicator Date hidden'!BI190)</f>
        <v>#REF!</v>
      </c>
      <c r="BI189" s="129" t="e">
        <f>IF('Indicator Date hidden'!BJ190="x","x",BI$2-'Indicator Date hidden'!BJ190)</f>
        <v>#REF!</v>
      </c>
      <c r="BJ189" s="129" t="e">
        <f>IF('Indicator Date hidden'!BK190="x","x",BJ$2-'Indicator Date hidden'!BK190)</f>
        <v>#REF!</v>
      </c>
      <c r="BK189" s="129" t="e">
        <f>IF('Indicator Date hidden'!BL190="x","x",BK$2-'Indicator Date hidden'!BL190)</f>
        <v>#REF!</v>
      </c>
      <c r="BL189" s="129" t="e">
        <f>IF('Indicator Date hidden'!BM190="x","x",BL$2-'Indicator Date hidden'!BM190)</f>
        <v>#REF!</v>
      </c>
      <c r="BM189" s="129" t="e">
        <f>IF('Indicator Date hidden'!BN190="x","x",BM$2-'Indicator Date hidden'!BN190)</f>
        <v>#REF!</v>
      </c>
      <c r="BN189" s="129" t="e">
        <f>IF('Indicator Date hidden'!BO190="x","x",BN$2-'Indicator Date hidden'!BO190)</f>
        <v>#REF!</v>
      </c>
      <c r="BO189" s="129" t="e">
        <f>IF('Indicator Date hidden'!BP190="x","x",BO$2-'Indicator Date hidden'!BP190)</f>
        <v>#REF!</v>
      </c>
      <c r="BP189" s="129" t="e">
        <f>IF('Indicator Date hidden'!BQ190="x","x",BP$2-'Indicator Date hidden'!BQ190)</f>
        <v>#REF!</v>
      </c>
      <c r="BQ189" s="129" t="e">
        <f>IF('Indicator Date hidden'!BR190="x","x",BQ$2-'Indicator Date hidden'!BR190)</f>
        <v>#REF!</v>
      </c>
      <c r="BR189" s="129" t="e">
        <f>IF('Indicator Date hidden'!BS190="x","x",BR$2-'Indicator Date hidden'!BS190)</f>
        <v>#REF!</v>
      </c>
      <c r="BS189" s="129" t="e">
        <f>IF('Indicator Date hidden'!BT190="x","x",BS$2-'Indicator Date hidden'!BT190)</f>
        <v>#REF!</v>
      </c>
      <c r="BT189" s="129" t="e">
        <f>IF('Indicator Date hidden'!BU190="x","x",BT$2-'Indicator Date hidden'!BU190)</f>
        <v>#REF!</v>
      </c>
      <c r="BU189" s="129" t="e">
        <f>IF('Indicator Date hidden'!BV190="x","x",BU$2-'Indicator Date hidden'!BV190)</f>
        <v>#REF!</v>
      </c>
      <c r="BV189" s="129" t="e">
        <f>IF('Indicator Date hidden'!BW190="x","x",BV$2-'Indicator Date hidden'!BW190)</f>
        <v>#REF!</v>
      </c>
      <c r="BW189" s="129" t="e">
        <f>IF('Indicator Date hidden'!BX190="x","x",BW$2-'Indicator Date hidden'!BX190)</f>
        <v>#REF!</v>
      </c>
      <c r="BX189" s="129" t="e">
        <f>IF('Indicator Date hidden'!BY190="x","x",BX$2-'Indicator Date hidden'!BY190)</f>
        <v>#REF!</v>
      </c>
      <c r="BY189" s="5" t="e">
        <f t="shared" si="25"/>
        <v>#REF!</v>
      </c>
      <c r="BZ189" s="130" t="e">
        <f t="shared" si="26"/>
        <v>#REF!</v>
      </c>
      <c r="CA189" s="5">
        <f t="shared" si="27"/>
        <v>0</v>
      </c>
      <c r="CB189" s="130" t="e">
        <f t="shared" si="28"/>
        <v>#REF!</v>
      </c>
      <c r="CC189" s="133" t="e">
        <f t="shared" si="29"/>
        <v>#REF!</v>
      </c>
    </row>
    <row r="190" spans="1:81" x14ac:dyDescent="0.25">
      <c r="A190" t="s">
        <v>350</v>
      </c>
      <c r="B190" s="129" t="e">
        <f>IF('Indicator Date hidden'!C191="x","x",B$2-'Indicator Date hidden'!C191)</f>
        <v>#REF!</v>
      </c>
      <c r="C190" s="129" t="e">
        <f>IF('Indicator Date hidden'!D191="x","x",C$2-'Indicator Date hidden'!D191)</f>
        <v>#REF!</v>
      </c>
      <c r="D190" s="129" t="e">
        <f>IF('Indicator Date hidden'!E191="x","x",D$2-'Indicator Date hidden'!E191)</f>
        <v>#REF!</v>
      </c>
      <c r="E190" s="129" t="e">
        <f>IF('Indicator Date hidden'!F191="x","x",E$2-'Indicator Date hidden'!F191)</f>
        <v>#REF!</v>
      </c>
      <c r="F190" s="129" t="e">
        <f>IF('Indicator Date hidden'!G191="x","x",F$2-'Indicator Date hidden'!G191)</f>
        <v>#REF!</v>
      </c>
      <c r="G190" s="129" t="e">
        <f>IF('Indicator Date hidden'!H191="x","x",G$2-'Indicator Date hidden'!H191)</f>
        <v>#REF!</v>
      </c>
      <c r="H190" s="129" t="e">
        <f>IF('Indicator Date hidden'!I191="x","x",H$2-'Indicator Date hidden'!I191)</f>
        <v>#REF!</v>
      </c>
      <c r="I190" s="129" t="e">
        <f>IF('Indicator Date hidden'!J191="x","x",I$2-'Indicator Date hidden'!J191)</f>
        <v>#REF!</v>
      </c>
      <c r="J190" s="129" t="e">
        <f>IF('Indicator Date hidden'!K191="x","x",J$2-'Indicator Date hidden'!K191)</f>
        <v>#REF!</v>
      </c>
      <c r="K190" s="129" t="e">
        <f>IF('Indicator Date hidden'!L191="x","x",K$2-'Indicator Date hidden'!L191)</f>
        <v>#REF!</v>
      </c>
      <c r="L190" s="129" t="e">
        <f>IF('Indicator Date hidden'!M191="x","x",L$2-'Indicator Date hidden'!M191)</f>
        <v>#REF!</v>
      </c>
      <c r="M190" s="129" t="e">
        <f>IF('Indicator Date hidden'!N191="x","x",M$2-'Indicator Date hidden'!N191)</f>
        <v>#REF!</v>
      </c>
      <c r="N190" s="129" t="e">
        <f>IF('Indicator Date hidden'!O191="x","x",N$2-'Indicator Date hidden'!O191)</f>
        <v>#REF!</v>
      </c>
      <c r="O190" s="129" t="e">
        <f>IF('Indicator Date hidden'!P191="x","x",O$2-'Indicator Date hidden'!P191)</f>
        <v>#REF!</v>
      </c>
      <c r="P190" s="129" t="e">
        <f>IF('Indicator Date hidden'!Q191="x","x",P$2-'Indicator Date hidden'!Q191)</f>
        <v>#REF!</v>
      </c>
      <c r="Q190" s="129" t="e">
        <f>IF('Indicator Date hidden'!R191="x","x",Q$2-'Indicator Date hidden'!R191)</f>
        <v>#REF!</v>
      </c>
      <c r="R190" s="129" t="e">
        <f>IF('Indicator Date hidden'!S191="x","x",R$2-'Indicator Date hidden'!S191)</f>
        <v>#REF!</v>
      </c>
      <c r="S190" s="129" t="e">
        <f>IF('Indicator Date hidden'!T191="x","x",S$2-'Indicator Date hidden'!T191)</f>
        <v>#REF!</v>
      </c>
      <c r="T190" s="129" t="e">
        <f>IF('Indicator Date hidden'!U191="x","x",T$2-'Indicator Date hidden'!U191)</f>
        <v>#REF!</v>
      </c>
      <c r="U190" s="129" t="e">
        <f>IF('Indicator Date hidden'!V191="x","x",U$2-'Indicator Date hidden'!V191)</f>
        <v>#REF!</v>
      </c>
      <c r="V190" s="129" t="e">
        <f>IF('Indicator Date hidden'!W191="x","x",V$2-'Indicator Date hidden'!W191)</f>
        <v>#REF!</v>
      </c>
      <c r="W190" s="129" t="e">
        <f>IF('Indicator Date hidden'!X191="x","x",W$2-'Indicator Date hidden'!X191)</f>
        <v>#REF!</v>
      </c>
      <c r="X190" s="129" t="e">
        <f>IF('Indicator Date hidden'!Y191="x","x",X$2-'Indicator Date hidden'!Y191)</f>
        <v>#REF!</v>
      </c>
      <c r="Y190" s="129" t="e">
        <f>IF('Indicator Date hidden'!Z191="x","x",Y$2-'Indicator Date hidden'!Z191)</f>
        <v>#REF!</v>
      </c>
      <c r="Z190" s="129" t="e">
        <f>IF('Indicator Date hidden'!AA191="x","x",Z$2-'Indicator Date hidden'!AA191)</f>
        <v>#REF!</v>
      </c>
      <c r="AA190" s="129" t="e">
        <f>IF('Indicator Date hidden'!AB191="x","x",AA$2-'Indicator Date hidden'!AB191)</f>
        <v>#REF!</v>
      </c>
      <c r="AB190" s="129" t="e">
        <f>IF('Indicator Date hidden'!AC191="x","x",AB$2-'Indicator Date hidden'!AC191)</f>
        <v>#REF!</v>
      </c>
      <c r="AC190" s="129" t="e">
        <f>IF('Indicator Date hidden'!AD191="x","x",AC$2-'Indicator Date hidden'!AD191)</f>
        <v>#REF!</v>
      </c>
      <c r="AD190" s="129" t="e">
        <f>IF('Indicator Date hidden'!AE191="x","x",AD$2-'Indicator Date hidden'!AE191)</f>
        <v>#REF!</v>
      </c>
      <c r="AE190" s="129" t="e">
        <f>IF('Indicator Date hidden'!AF191="x","x",AE$2-'Indicator Date hidden'!AF191)</f>
        <v>#REF!</v>
      </c>
      <c r="AF190" s="129" t="e">
        <f>IF('Indicator Date hidden'!AG191="x","x",AF$2-'Indicator Date hidden'!AG191)</f>
        <v>#REF!</v>
      </c>
      <c r="AG190" s="129" t="e">
        <f>IF('Indicator Date hidden'!AH191="x","x",AG$2-'Indicator Date hidden'!AH191)</f>
        <v>#REF!</v>
      </c>
      <c r="AH190" s="129" t="e">
        <f>IF('Indicator Date hidden'!AI191="x","x",AH$2-'Indicator Date hidden'!AI191)</f>
        <v>#REF!</v>
      </c>
      <c r="AI190" s="129" t="e">
        <f>IF('Indicator Date hidden'!AJ191="x","x",AI$2-'Indicator Date hidden'!AJ191)</f>
        <v>#REF!</v>
      </c>
      <c r="AJ190" s="129" t="e">
        <f>IF('Indicator Date hidden'!AK191="x","x",AJ$2-'Indicator Date hidden'!AK191)</f>
        <v>#REF!</v>
      </c>
      <c r="AK190" s="129" t="e">
        <f>IF('Indicator Date hidden'!AL191="x","x",AK$2-'Indicator Date hidden'!AL191)</f>
        <v>#REF!</v>
      </c>
      <c r="AL190" s="129" t="e">
        <f>IF('Indicator Date hidden'!AM191="x","x",AL$2-'Indicator Date hidden'!AM191)</f>
        <v>#REF!</v>
      </c>
      <c r="AM190" s="129" t="e">
        <f>IF('Indicator Date hidden'!AN191="x","x",AM$2-'Indicator Date hidden'!AN191)</f>
        <v>#REF!</v>
      </c>
      <c r="AN190" s="129" t="e">
        <f>IF('Indicator Date hidden'!AO191="x","x",AN$2-'Indicator Date hidden'!AO191)</f>
        <v>#REF!</v>
      </c>
      <c r="AO190" s="129" t="e">
        <f>IF('Indicator Date hidden'!AP191="x","x",AO$2-'Indicator Date hidden'!AP191)</f>
        <v>#REF!</v>
      </c>
      <c r="AP190" s="129" t="e">
        <f>IF('Indicator Date hidden'!AQ191="x","x",AP$2-'Indicator Date hidden'!AQ191)</f>
        <v>#REF!</v>
      </c>
      <c r="AQ190" s="129" t="e">
        <f>IF('Indicator Date hidden'!AR191="x","x",AQ$2-'Indicator Date hidden'!AR191)</f>
        <v>#REF!</v>
      </c>
      <c r="AR190" s="129" t="e">
        <f>IF('Indicator Date hidden'!AS191="x","x",AR$2-'Indicator Date hidden'!AS191)</f>
        <v>#REF!</v>
      </c>
      <c r="AS190" s="129" t="e">
        <f>IF('Indicator Date hidden'!AT191="x","x",AS$2-'Indicator Date hidden'!AT191)</f>
        <v>#REF!</v>
      </c>
      <c r="AT190" s="129" t="e">
        <f>IF('Indicator Date hidden'!AU191="x","x",AT$2-'Indicator Date hidden'!AU191)</f>
        <v>#REF!</v>
      </c>
      <c r="AU190" s="129" t="e">
        <f>IF('Indicator Date hidden'!AV191="x","x",AU$2-'Indicator Date hidden'!AV191)</f>
        <v>#REF!</v>
      </c>
      <c r="AV190" s="129" t="e">
        <f>IF('Indicator Date hidden'!AW191="x","x",AV$2-'Indicator Date hidden'!AW191)</f>
        <v>#REF!</v>
      </c>
      <c r="AW190" s="129" t="e">
        <f>IF('Indicator Date hidden'!AX191="x","x",AW$2-'Indicator Date hidden'!AX191)</f>
        <v>#REF!</v>
      </c>
      <c r="AX190" s="129" t="e">
        <f>IF('Indicator Date hidden'!AY191="x","x",AX$2-'Indicator Date hidden'!AY191)</f>
        <v>#REF!</v>
      </c>
      <c r="AY190" s="129" t="e">
        <f>IF('Indicator Date hidden'!AZ191="x","x",AY$2-'Indicator Date hidden'!AZ191)</f>
        <v>#REF!</v>
      </c>
      <c r="AZ190" s="129" t="e">
        <f>IF('Indicator Date hidden'!BA191="x","x",AZ$2-'Indicator Date hidden'!BA191)</f>
        <v>#REF!</v>
      </c>
      <c r="BA190" s="129" t="e">
        <f>IF('Indicator Date hidden'!BB191="x","x",BA$2-'Indicator Date hidden'!BB191)</f>
        <v>#REF!</v>
      </c>
      <c r="BB190" s="129" t="e">
        <f>IF('Indicator Date hidden'!BC191="x","x",BB$2-'Indicator Date hidden'!BC191)</f>
        <v>#REF!</v>
      </c>
      <c r="BC190" s="129" t="e">
        <f>IF('Indicator Date hidden'!BD191="x","x",BC$2-'Indicator Date hidden'!BD191)</f>
        <v>#REF!</v>
      </c>
      <c r="BD190" s="129" t="e">
        <f>IF('Indicator Date hidden'!BE191="x","x",BD$2-'Indicator Date hidden'!BE191)</f>
        <v>#REF!</v>
      </c>
      <c r="BE190" s="129" t="e">
        <f>IF('Indicator Date hidden'!BF191="x","x",BE$2-'Indicator Date hidden'!BF191)</f>
        <v>#REF!</v>
      </c>
      <c r="BF190" s="129" t="e">
        <f>IF('Indicator Date hidden'!BG191="x","x",BF$2-'Indicator Date hidden'!BG191)</f>
        <v>#REF!</v>
      </c>
      <c r="BG190" s="129" t="e">
        <f>IF('Indicator Date hidden'!BH191="x","x",BG$2-'Indicator Date hidden'!BH191)</f>
        <v>#REF!</v>
      </c>
      <c r="BH190" s="129" t="e">
        <f>IF('Indicator Date hidden'!BI191="x","x",BH$2-'Indicator Date hidden'!BI191)</f>
        <v>#REF!</v>
      </c>
      <c r="BI190" s="129" t="e">
        <f>IF('Indicator Date hidden'!BJ191="x","x",BI$2-'Indicator Date hidden'!BJ191)</f>
        <v>#REF!</v>
      </c>
      <c r="BJ190" s="129" t="e">
        <f>IF('Indicator Date hidden'!BK191="x","x",BJ$2-'Indicator Date hidden'!BK191)</f>
        <v>#REF!</v>
      </c>
      <c r="BK190" s="129" t="e">
        <f>IF('Indicator Date hidden'!BL191="x","x",BK$2-'Indicator Date hidden'!BL191)</f>
        <v>#REF!</v>
      </c>
      <c r="BL190" s="129" t="e">
        <f>IF('Indicator Date hidden'!BM191="x","x",BL$2-'Indicator Date hidden'!BM191)</f>
        <v>#REF!</v>
      </c>
      <c r="BM190" s="129" t="e">
        <f>IF('Indicator Date hidden'!BN191="x","x",BM$2-'Indicator Date hidden'!BN191)</f>
        <v>#REF!</v>
      </c>
      <c r="BN190" s="129" t="e">
        <f>IF('Indicator Date hidden'!BO191="x","x",BN$2-'Indicator Date hidden'!BO191)</f>
        <v>#REF!</v>
      </c>
      <c r="BO190" s="129" t="e">
        <f>IF('Indicator Date hidden'!BP191="x","x",BO$2-'Indicator Date hidden'!BP191)</f>
        <v>#REF!</v>
      </c>
      <c r="BP190" s="129" t="e">
        <f>IF('Indicator Date hidden'!BQ191="x","x",BP$2-'Indicator Date hidden'!BQ191)</f>
        <v>#REF!</v>
      </c>
      <c r="BQ190" s="129" t="e">
        <f>IF('Indicator Date hidden'!BR191="x","x",BQ$2-'Indicator Date hidden'!BR191)</f>
        <v>#REF!</v>
      </c>
      <c r="BR190" s="129" t="e">
        <f>IF('Indicator Date hidden'!BS191="x","x",BR$2-'Indicator Date hidden'!BS191)</f>
        <v>#REF!</v>
      </c>
      <c r="BS190" s="129" t="e">
        <f>IF('Indicator Date hidden'!BT191="x","x",BS$2-'Indicator Date hidden'!BT191)</f>
        <v>#REF!</v>
      </c>
      <c r="BT190" s="129" t="e">
        <f>IF('Indicator Date hidden'!BU191="x","x",BT$2-'Indicator Date hidden'!BU191)</f>
        <v>#REF!</v>
      </c>
      <c r="BU190" s="129" t="e">
        <f>IF('Indicator Date hidden'!BV191="x","x",BU$2-'Indicator Date hidden'!BV191)</f>
        <v>#REF!</v>
      </c>
      <c r="BV190" s="129" t="e">
        <f>IF('Indicator Date hidden'!BW191="x","x",BV$2-'Indicator Date hidden'!BW191)</f>
        <v>#REF!</v>
      </c>
      <c r="BW190" s="129" t="e">
        <f>IF('Indicator Date hidden'!BX191="x","x",BW$2-'Indicator Date hidden'!BX191)</f>
        <v>#REF!</v>
      </c>
      <c r="BX190" s="129" t="e">
        <f>IF('Indicator Date hidden'!BY191="x","x",BX$2-'Indicator Date hidden'!BY191)</f>
        <v>#REF!</v>
      </c>
      <c r="BY190" s="5" t="e">
        <f t="shared" si="25"/>
        <v>#REF!</v>
      </c>
      <c r="BZ190" s="130" t="e">
        <f t="shared" si="26"/>
        <v>#REF!</v>
      </c>
      <c r="CA190" s="5">
        <f t="shared" si="27"/>
        <v>0</v>
      </c>
      <c r="CB190" s="130" t="e">
        <f t="shared" si="28"/>
        <v>#REF!</v>
      </c>
      <c r="CC190" s="133" t="e">
        <f t="shared" si="29"/>
        <v>#REF!</v>
      </c>
    </row>
    <row r="191" spans="1:81" x14ac:dyDescent="0.25">
      <c r="A191" t="s">
        <v>351</v>
      </c>
      <c r="B191" s="129" t="e">
        <f>IF('Indicator Date hidden'!C192="x","x",B$2-'Indicator Date hidden'!C192)</f>
        <v>#REF!</v>
      </c>
      <c r="C191" s="129" t="e">
        <f>IF('Indicator Date hidden'!D192="x","x",C$2-'Indicator Date hidden'!D192)</f>
        <v>#REF!</v>
      </c>
      <c r="D191" s="129" t="e">
        <f>IF('Indicator Date hidden'!E192="x","x",D$2-'Indicator Date hidden'!E192)</f>
        <v>#REF!</v>
      </c>
      <c r="E191" s="129" t="e">
        <f>IF('Indicator Date hidden'!F192="x","x",E$2-'Indicator Date hidden'!F192)</f>
        <v>#REF!</v>
      </c>
      <c r="F191" s="129" t="e">
        <f>IF('Indicator Date hidden'!G192="x","x",F$2-'Indicator Date hidden'!G192)</f>
        <v>#REF!</v>
      </c>
      <c r="G191" s="129" t="e">
        <f>IF('Indicator Date hidden'!H192="x","x",G$2-'Indicator Date hidden'!H192)</f>
        <v>#REF!</v>
      </c>
      <c r="H191" s="129" t="e">
        <f>IF('Indicator Date hidden'!I192="x","x",H$2-'Indicator Date hidden'!I192)</f>
        <v>#REF!</v>
      </c>
      <c r="I191" s="129" t="e">
        <f>IF('Indicator Date hidden'!J192="x","x",I$2-'Indicator Date hidden'!J192)</f>
        <v>#REF!</v>
      </c>
      <c r="J191" s="129" t="e">
        <f>IF('Indicator Date hidden'!K192="x","x",J$2-'Indicator Date hidden'!K192)</f>
        <v>#REF!</v>
      </c>
      <c r="K191" s="129" t="e">
        <f>IF('Indicator Date hidden'!L192="x","x",K$2-'Indicator Date hidden'!L192)</f>
        <v>#REF!</v>
      </c>
      <c r="L191" s="129" t="e">
        <f>IF('Indicator Date hidden'!M192="x","x",L$2-'Indicator Date hidden'!M192)</f>
        <v>#REF!</v>
      </c>
      <c r="M191" s="129" t="e">
        <f>IF('Indicator Date hidden'!N192="x","x",M$2-'Indicator Date hidden'!N192)</f>
        <v>#REF!</v>
      </c>
      <c r="N191" s="129" t="e">
        <f>IF('Indicator Date hidden'!O192="x","x",N$2-'Indicator Date hidden'!O192)</f>
        <v>#REF!</v>
      </c>
      <c r="O191" s="129" t="e">
        <f>IF('Indicator Date hidden'!P192="x","x",O$2-'Indicator Date hidden'!P192)</f>
        <v>#REF!</v>
      </c>
      <c r="P191" s="129" t="e">
        <f>IF('Indicator Date hidden'!Q192="x","x",P$2-'Indicator Date hidden'!Q192)</f>
        <v>#REF!</v>
      </c>
      <c r="Q191" s="129" t="e">
        <f>IF('Indicator Date hidden'!R192="x","x",Q$2-'Indicator Date hidden'!R192)</f>
        <v>#REF!</v>
      </c>
      <c r="R191" s="129" t="e">
        <f>IF('Indicator Date hidden'!S192="x","x",R$2-'Indicator Date hidden'!S192)</f>
        <v>#REF!</v>
      </c>
      <c r="S191" s="129" t="e">
        <f>IF('Indicator Date hidden'!T192="x","x",S$2-'Indicator Date hidden'!T192)</f>
        <v>#REF!</v>
      </c>
      <c r="T191" s="129" t="e">
        <f>IF('Indicator Date hidden'!U192="x","x",T$2-'Indicator Date hidden'!U192)</f>
        <v>#REF!</v>
      </c>
      <c r="U191" s="129" t="e">
        <f>IF('Indicator Date hidden'!V192="x","x",U$2-'Indicator Date hidden'!V192)</f>
        <v>#REF!</v>
      </c>
      <c r="V191" s="129" t="e">
        <f>IF('Indicator Date hidden'!W192="x","x",V$2-'Indicator Date hidden'!W192)</f>
        <v>#REF!</v>
      </c>
      <c r="W191" s="129" t="e">
        <f>IF('Indicator Date hidden'!X192="x","x",W$2-'Indicator Date hidden'!X192)</f>
        <v>#REF!</v>
      </c>
      <c r="X191" s="129" t="e">
        <f>IF('Indicator Date hidden'!Y192="x","x",X$2-'Indicator Date hidden'!Y192)</f>
        <v>#REF!</v>
      </c>
      <c r="Y191" s="129" t="e">
        <f>IF('Indicator Date hidden'!Z192="x","x",Y$2-'Indicator Date hidden'!Z192)</f>
        <v>#REF!</v>
      </c>
      <c r="Z191" s="129" t="e">
        <f>IF('Indicator Date hidden'!AA192="x","x",Z$2-'Indicator Date hidden'!AA192)</f>
        <v>#REF!</v>
      </c>
      <c r="AA191" s="129" t="e">
        <f>IF('Indicator Date hidden'!AB192="x","x",AA$2-'Indicator Date hidden'!AB192)</f>
        <v>#REF!</v>
      </c>
      <c r="AB191" s="129" t="e">
        <f>IF('Indicator Date hidden'!AC192="x","x",AB$2-'Indicator Date hidden'!AC192)</f>
        <v>#REF!</v>
      </c>
      <c r="AC191" s="129" t="e">
        <f>IF('Indicator Date hidden'!AD192="x","x",AC$2-'Indicator Date hidden'!AD192)</f>
        <v>#REF!</v>
      </c>
      <c r="AD191" s="129" t="e">
        <f>IF('Indicator Date hidden'!AE192="x","x",AD$2-'Indicator Date hidden'!AE192)</f>
        <v>#REF!</v>
      </c>
      <c r="AE191" s="129" t="e">
        <f>IF('Indicator Date hidden'!AF192="x","x",AE$2-'Indicator Date hidden'!AF192)</f>
        <v>#REF!</v>
      </c>
      <c r="AF191" s="129" t="e">
        <f>IF('Indicator Date hidden'!AG192="x","x",AF$2-'Indicator Date hidden'!AG192)</f>
        <v>#REF!</v>
      </c>
      <c r="AG191" s="129" t="e">
        <f>IF('Indicator Date hidden'!AH192="x","x",AG$2-'Indicator Date hidden'!AH192)</f>
        <v>#REF!</v>
      </c>
      <c r="AH191" s="129" t="e">
        <f>IF('Indicator Date hidden'!AI192="x","x",AH$2-'Indicator Date hidden'!AI192)</f>
        <v>#REF!</v>
      </c>
      <c r="AI191" s="129" t="e">
        <f>IF('Indicator Date hidden'!AJ192="x","x",AI$2-'Indicator Date hidden'!AJ192)</f>
        <v>#REF!</v>
      </c>
      <c r="AJ191" s="129" t="e">
        <f>IF('Indicator Date hidden'!AK192="x","x",AJ$2-'Indicator Date hidden'!AK192)</f>
        <v>#REF!</v>
      </c>
      <c r="AK191" s="129" t="e">
        <f>IF('Indicator Date hidden'!AL192="x","x",AK$2-'Indicator Date hidden'!AL192)</f>
        <v>#REF!</v>
      </c>
      <c r="AL191" s="129" t="e">
        <f>IF('Indicator Date hidden'!AM192="x","x",AL$2-'Indicator Date hidden'!AM192)</f>
        <v>#REF!</v>
      </c>
      <c r="AM191" s="129" t="e">
        <f>IF('Indicator Date hidden'!AN192="x","x",AM$2-'Indicator Date hidden'!AN192)</f>
        <v>#REF!</v>
      </c>
      <c r="AN191" s="129" t="e">
        <f>IF('Indicator Date hidden'!AO192="x","x",AN$2-'Indicator Date hidden'!AO192)</f>
        <v>#REF!</v>
      </c>
      <c r="AO191" s="129" t="e">
        <f>IF('Indicator Date hidden'!AP192="x","x",AO$2-'Indicator Date hidden'!AP192)</f>
        <v>#REF!</v>
      </c>
      <c r="AP191" s="129" t="e">
        <f>IF('Indicator Date hidden'!AQ192="x","x",AP$2-'Indicator Date hidden'!AQ192)</f>
        <v>#REF!</v>
      </c>
      <c r="AQ191" s="129" t="e">
        <f>IF('Indicator Date hidden'!AR192="x","x",AQ$2-'Indicator Date hidden'!AR192)</f>
        <v>#REF!</v>
      </c>
      <c r="AR191" s="129" t="e">
        <f>IF('Indicator Date hidden'!AS192="x","x",AR$2-'Indicator Date hidden'!AS192)</f>
        <v>#REF!</v>
      </c>
      <c r="AS191" s="129" t="e">
        <f>IF('Indicator Date hidden'!AT192="x","x",AS$2-'Indicator Date hidden'!AT192)</f>
        <v>#REF!</v>
      </c>
      <c r="AT191" s="129" t="e">
        <f>IF('Indicator Date hidden'!AU192="x","x",AT$2-'Indicator Date hidden'!AU192)</f>
        <v>#REF!</v>
      </c>
      <c r="AU191" s="129" t="e">
        <f>IF('Indicator Date hidden'!AV192="x","x",AU$2-'Indicator Date hidden'!AV192)</f>
        <v>#REF!</v>
      </c>
      <c r="AV191" s="129" t="e">
        <f>IF('Indicator Date hidden'!AW192="x","x",AV$2-'Indicator Date hidden'!AW192)</f>
        <v>#REF!</v>
      </c>
      <c r="AW191" s="129" t="e">
        <f>IF('Indicator Date hidden'!AX192="x","x",AW$2-'Indicator Date hidden'!AX192)</f>
        <v>#REF!</v>
      </c>
      <c r="AX191" s="129" t="e">
        <f>IF('Indicator Date hidden'!AY192="x","x",AX$2-'Indicator Date hidden'!AY192)</f>
        <v>#REF!</v>
      </c>
      <c r="AY191" s="129" t="e">
        <f>IF('Indicator Date hidden'!AZ192="x","x",AY$2-'Indicator Date hidden'!AZ192)</f>
        <v>#REF!</v>
      </c>
      <c r="AZ191" s="129" t="e">
        <f>IF('Indicator Date hidden'!BA192="x","x",AZ$2-'Indicator Date hidden'!BA192)</f>
        <v>#REF!</v>
      </c>
      <c r="BA191" s="129" t="e">
        <f>IF('Indicator Date hidden'!BB192="x","x",BA$2-'Indicator Date hidden'!BB192)</f>
        <v>#REF!</v>
      </c>
      <c r="BB191" s="129" t="e">
        <f>IF('Indicator Date hidden'!BC192="x","x",BB$2-'Indicator Date hidden'!BC192)</f>
        <v>#REF!</v>
      </c>
      <c r="BC191" s="129" t="e">
        <f>IF('Indicator Date hidden'!BD192="x","x",BC$2-'Indicator Date hidden'!BD192)</f>
        <v>#REF!</v>
      </c>
      <c r="BD191" s="129" t="e">
        <f>IF('Indicator Date hidden'!BE192="x","x",BD$2-'Indicator Date hidden'!BE192)</f>
        <v>#REF!</v>
      </c>
      <c r="BE191" s="129" t="e">
        <f>IF('Indicator Date hidden'!BF192="x","x",BE$2-'Indicator Date hidden'!BF192)</f>
        <v>#REF!</v>
      </c>
      <c r="BF191" s="129" t="e">
        <f>IF('Indicator Date hidden'!BG192="x","x",BF$2-'Indicator Date hidden'!BG192)</f>
        <v>#REF!</v>
      </c>
      <c r="BG191" s="129" t="e">
        <f>IF('Indicator Date hidden'!BH192="x","x",BG$2-'Indicator Date hidden'!BH192)</f>
        <v>#REF!</v>
      </c>
      <c r="BH191" s="129" t="e">
        <f>IF('Indicator Date hidden'!BI192="x","x",BH$2-'Indicator Date hidden'!BI192)</f>
        <v>#REF!</v>
      </c>
      <c r="BI191" s="129" t="e">
        <f>IF('Indicator Date hidden'!BJ192="x","x",BI$2-'Indicator Date hidden'!BJ192)</f>
        <v>#REF!</v>
      </c>
      <c r="BJ191" s="129" t="e">
        <f>IF('Indicator Date hidden'!BK192="x","x",BJ$2-'Indicator Date hidden'!BK192)</f>
        <v>#REF!</v>
      </c>
      <c r="BK191" s="129" t="e">
        <f>IF('Indicator Date hidden'!BL192="x","x",BK$2-'Indicator Date hidden'!BL192)</f>
        <v>#REF!</v>
      </c>
      <c r="BL191" s="129" t="e">
        <f>IF('Indicator Date hidden'!BM192="x","x",BL$2-'Indicator Date hidden'!BM192)</f>
        <v>#REF!</v>
      </c>
      <c r="BM191" s="129" t="e">
        <f>IF('Indicator Date hidden'!BN192="x","x",BM$2-'Indicator Date hidden'!BN192)</f>
        <v>#REF!</v>
      </c>
      <c r="BN191" s="129" t="e">
        <f>IF('Indicator Date hidden'!BO192="x","x",BN$2-'Indicator Date hidden'!BO192)</f>
        <v>#REF!</v>
      </c>
      <c r="BO191" s="129" t="e">
        <f>IF('Indicator Date hidden'!BP192="x","x",BO$2-'Indicator Date hidden'!BP192)</f>
        <v>#REF!</v>
      </c>
      <c r="BP191" s="129" t="e">
        <f>IF('Indicator Date hidden'!BQ192="x","x",BP$2-'Indicator Date hidden'!BQ192)</f>
        <v>#REF!</v>
      </c>
      <c r="BQ191" s="129" t="e">
        <f>IF('Indicator Date hidden'!BR192="x","x",BQ$2-'Indicator Date hidden'!BR192)</f>
        <v>#REF!</v>
      </c>
      <c r="BR191" s="129" t="e">
        <f>IF('Indicator Date hidden'!BS192="x","x",BR$2-'Indicator Date hidden'!BS192)</f>
        <v>#REF!</v>
      </c>
      <c r="BS191" s="129" t="e">
        <f>IF('Indicator Date hidden'!BT192="x","x",BS$2-'Indicator Date hidden'!BT192)</f>
        <v>#REF!</v>
      </c>
      <c r="BT191" s="129" t="e">
        <f>IF('Indicator Date hidden'!BU192="x","x",BT$2-'Indicator Date hidden'!BU192)</f>
        <v>#REF!</v>
      </c>
      <c r="BU191" s="129" t="e">
        <f>IF('Indicator Date hidden'!BV192="x","x",BU$2-'Indicator Date hidden'!BV192)</f>
        <v>#REF!</v>
      </c>
      <c r="BV191" s="129" t="e">
        <f>IF('Indicator Date hidden'!BW192="x","x",BV$2-'Indicator Date hidden'!BW192)</f>
        <v>#REF!</v>
      </c>
      <c r="BW191" s="129" t="e">
        <f>IF('Indicator Date hidden'!BX192="x","x",BW$2-'Indicator Date hidden'!BX192)</f>
        <v>#REF!</v>
      </c>
      <c r="BX191" s="129" t="e">
        <f>IF('Indicator Date hidden'!BY192="x","x",BX$2-'Indicator Date hidden'!BY192)</f>
        <v>#REF!</v>
      </c>
      <c r="BY191" s="5" t="e">
        <f t="shared" si="25"/>
        <v>#REF!</v>
      </c>
      <c r="BZ191" s="130" t="e">
        <f t="shared" si="26"/>
        <v>#REF!</v>
      </c>
      <c r="CA191" s="5">
        <f t="shared" si="27"/>
        <v>0</v>
      </c>
      <c r="CB191" s="130" t="e">
        <f t="shared" si="28"/>
        <v>#REF!</v>
      </c>
      <c r="CC191" s="133" t="e">
        <f t="shared" si="29"/>
        <v>#REF!</v>
      </c>
    </row>
    <row r="192" spans="1:81" x14ac:dyDescent="0.25">
      <c r="A192" t="s">
        <v>353</v>
      </c>
      <c r="B192" s="129" t="e">
        <f>IF('Indicator Date hidden'!C193="x","x",B$2-'Indicator Date hidden'!C193)</f>
        <v>#REF!</v>
      </c>
      <c r="C192" s="129" t="e">
        <f>IF('Indicator Date hidden'!D193="x","x",C$2-'Indicator Date hidden'!D193)</f>
        <v>#REF!</v>
      </c>
      <c r="D192" s="129" t="e">
        <f>IF('Indicator Date hidden'!E193="x","x",D$2-'Indicator Date hidden'!E193)</f>
        <v>#REF!</v>
      </c>
      <c r="E192" s="129" t="e">
        <f>IF('Indicator Date hidden'!F193="x","x",E$2-'Indicator Date hidden'!F193)</f>
        <v>#REF!</v>
      </c>
      <c r="F192" s="129" t="e">
        <f>IF('Indicator Date hidden'!G193="x","x",F$2-'Indicator Date hidden'!G193)</f>
        <v>#REF!</v>
      </c>
      <c r="G192" s="129" t="e">
        <f>IF('Indicator Date hidden'!H193="x","x",G$2-'Indicator Date hidden'!H193)</f>
        <v>#REF!</v>
      </c>
      <c r="H192" s="129" t="e">
        <f>IF('Indicator Date hidden'!I193="x","x",H$2-'Indicator Date hidden'!I193)</f>
        <v>#REF!</v>
      </c>
      <c r="I192" s="129" t="e">
        <f>IF('Indicator Date hidden'!J193="x","x",I$2-'Indicator Date hidden'!J193)</f>
        <v>#REF!</v>
      </c>
      <c r="J192" s="129" t="e">
        <f>IF('Indicator Date hidden'!K193="x","x",J$2-'Indicator Date hidden'!K193)</f>
        <v>#REF!</v>
      </c>
      <c r="K192" s="129" t="e">
        <f>IF('Indicator Date hidden'!L193="x","x",K$2-'Indicator Date hidden'!L193)</f>
        <v>#REF!</v>
      </c>
      <c r="L192" s="129" t="e">
        <f>IF('Indicator Date hidden'!M193="x","x",L$2-'Indicator Date hidden'!M193)</f>
        <v>#REF!</v>
      </c>
      <c r="M192" s="129" t="e">
        <f>IF('Indicator Date hidden'!N193="x","x",M$2-'Indicator Date hidden'!N193)</f>
        <v>#REF!</v>
      </c>
      <c r="N192" s="129" t="e">
        <f>IF('Indicator Date hidden'!O193="x","x",N$2-'Indicator Date hidden'!O193)</f>
        <v>#REF!</v>
      </c>
      <c r="O192" s="129" t="e">
        <f>IF('Indicator Date hidden'!P193="x","x",O$2-'Indicator Date hidden'!P193)</f>
        <v>#REF!</v>
      </c>
      <c r="P192" s="129" t="e">
        <f>IF('Indicator Date hidden'!Q193="x","x",P$2-'Indicator Date hidden'!Q193)</f>
        <v>#REF!</v>
      </c>
      <c r="Q192" s="129" t="e">
        <f>IF('Indicator Date hidden'!R193="x","x",Q$2-'Indicator Date hidden'!R193)</f>
        <v>#REF!</v>
      </c>
      <c r="R192" s="129" t="e">
        <f>IF('Indicator Date hidden'!S193="x","x",R$2-'Indicator Date hidden'!S193)</f>
        <v>#REF!</v>
      </c>
      <c r="S192" s="129" t="e">
        <f>IF('Indicator Date hidden'!T193="x","x",S$2-'Indicator Date hidden'!T193)</f>
        <v>#REF!</v>
      </c>
      <c r="T192" s="129" t="e">
        <f>IF('Indicator Date hidden'!U193="x","x",T$2-'Indicator Date hidden'!U193)</f>
        <v>#REF!</v>
      </c>
      <c r="U192" s="129" t="e">
        <f>IF('Indicator Date hidden'!V193="x","x",U$2-'Indicator Date hidden'!V193)</f>
        <v>#REF!</v>
      </c>
      <c r="V192" s="129" t="e">
        <f>IF('Indicator Date hidden'!W193="x","x",V$2-'Indicator Date hidden'!W193)</f>
        <v>#REF!</v>
      </c>
      <c r="W192" s="129" t="e">
        <f>IF('Indicator Date hidden'!X193="x","x",W$2-'Indicator Date hidden'!X193)</f>
        <v>#REF!</v>
      </c>
      <c r="X192" s="129" t="e">
        <f>IF('Indicator Date hidden'!Y193="x","x",X$2-'Indicator Date hidden'!Y193)</f>
        <v>#REF!</v>
      </c>
      <c r="Y192" s="129" t="e">
        <f>IF('Indicator Date hidden'!Z193="x","x",Y$2-'Indicator Date hidden'!Z193)</f>
        <v>#REF!</v>
      </c>
      <c r="Z192" s="129" t="e">
        <f>IF('Indicator Date hidden'!AA193="x","x",Z$2-'Indicator Date hidden'!AA193)</f>
        <v>#REF!</v>
      </c>
      <c r="AA192" s="129" t="e">
        <f>IF('Indicator Date hidden'!AB193="x","x",AA$2-'Indicator Date hidden'!AB193)</f>
        <v>#REF!</v>
      </c>
      <c r="AB192" s="129" t="e">
        <f>IF('Indicator Date hidden'!AC193="x","x",AB$2-'Indicator Date hidden'!AC193)</f>
        <v>#REF!</v>
      </c>
      <c r="AC192" s="129" t="e">
        <f>IF('Indicator Date hidden'!AD193="x","x",AC$2-'Indicator Date hidden'!AD193)</f>
        <v>#REF!</v>
      </c>
      <c r="AD192" s="129" t="e">
        <f>IF('Indicator Date hidden'!AE193="x","x",AD$2-'Indicator Date hidden'!AE193)</f>
        <v>#REF!</v>
      </c>
      <c r="AE192" s="129" t="e">
        <f>IF('Indicator Date hidden'!AF193="x","x",AE$2-'Indicator Date hidden'!AF193)</f>
        <v>#REF!</v>
      </c>
      <c r="AF192" s="129" t="e">
        <f>IF('Indicator Date hidden'!AG193="x","x",AF$2-'Indicator Date hidden'!AG193)</f>
        <v>#REF!</v>
      </c>
      <c r="AG192" s="129" t="e">
        <f>IF('Indicator Date hidden'!AH193="x","x",AG$2-'Indicator Date hidden'!AH193)</f>
        <v>#REF!</v>
      </c>
      <c r="AH192" s="129" t="e">
        <f>IF('Indicator Date hidden'!AI193="x","x",AH$2-'Indicator Date hidden'!AI193)</f>
        <v>#REF!</v>
      </c>
      <c r="AI192" s="129" t="e">
        <f>IF('Indicator Date hidden'!AJ193="x","x",AI$2-'Indicator Date hidden'!AJ193)</f>
        <v>#REF!</v>
      </c>
      <c r="AJ192" s="129" t="e">
        <f>IF('Indicator Date hidden'!AK193="x","x",AJ$2-'Indicator Date hidden'!AK193)</f>
        <v>#REF!</v>
      </c>
      <c r="AK192" s="129" t="e">
        <f>IF('Indicator Date hidden'!AL193="x","x",AK$2-'Indicator Date hidden'!AL193)</f>
        <v>#REF!</v>
      </c>
      <c r="AL192" s="129" t="e">
        <f>IF('Indicator Date hidden'!AM193="x","x",AL$2-'Indicator Date hidden'!AM193)</f>
        <v>#REF!</v>
      </c>
      <c r="AM192" s="129" t="e">
        <f>IF('Indicator Date hidden'!AN193="x","x",AM$2-'Indicator Date hidden'!AN193)</f>
        <v>#REF!</v>
      </c>
      <c r="AN192" s="129" t="e">
        <f>IF('Indicator Date hidden'!AO193="x","x",AN$2-'Indicator Date hidden'!AO193)</f>
        <v>#REF!</v>
      </c>
      <c r="AO192" s="129" t="e">
        <f>IF('Indicator Date hidden'!AP193="x","x",AO$2-'Indicator Date hidden'!AP193)</f>
        <v>#REF!</v>
      </c>
      <c r="AP192" s="129" t="e">
        <f>IF('Indicator Date hidden'!AQ193="x","x",AP$2-'Indicator Date hidden'!AQ193)</f>
        <v>#REF!</v>
      </c>
      <c r="AQ192" s="129" t="e">
        <f>IF('Indicator Date hidden'!AR193="x","x",AQ$2-'Indicator Date hidden'!AR193)</f>
        <v>#REF!</v>
      </c>
      <c r="AR192" s="129" t="e">
        <f>IF('Indicator Date hidden'!AS193="x","x",AR$2-'Indicator Date hidden'!AS193)</f>
        <v>#REF!</v>
      </c>
      <c r="AS192" s="129" t="e">
        <f>IF('Indicator Date hidden'!AT193="x","x",AS$2-'Indicator Date hidden'!AT193)</f>
        <v>#REF!</v>
      </c>
      <c r="AT192" s="129" t="e">
        <f>IF('Indicator Date hidden'!AU193="x","x",AT$2-'Indicator Date hidden'!AU193)</f>
        <v>#REF!</v>
      </c>
      <c r="AU192" s="129" t="e">
        <f>IF('Indicator Date hidden'!AV193="x","x",AU$2-'Indicator Date hidden'!AV193)</f>
        <v>#REF!</v>
      </c>
      <c r="AV192" s="129" t="e">
        <f>IF('Indicator Date hidden'!AW193="x","x",AV$2-'Indicator Date hidden'!AW193)</f>
        <v>#REF!</v>
      </c>
      <c r="AW192" s="129" t="e">
        <f>IF('Indicator Date hidden'!AX193="x","x",AW$2-'Indicator Date hidden'!AX193)</f>
        <v>#REF!</v>
      </c>
      <c r="AX192" s="129" t="e">
        <f>IF('Indicator Date hidden'!AY193="x","x",AX$2-'Indicator Date hidden'!AY193)</f>
        <v>#REF!</v>
      </c>
      <c r="AY192" s="129" t="e">
        <f>IF('Indicator Date hidden'!AZ193="x","x",AY$2-'Indicator Date hidden'!AZ193)</f>
        <v>#REF!</v>
      </c>
      <c r="AZ192" s="129" t="e">
        <f>IF('Indicator Date hidden'!BA193="x","x",AZ$2-'Indicator Date hidden'!BA193)</f>
        <v>#REF!</v>
      </c>
      <c r="BA192" s="129" t="e">
        <f>IF('Indicator Date hidden'!BB193="x","x",BA$2-'Indicator Date hidden'!BB193)</f>
        <v>#REF!</v>
      </c>
      <c r="BB192" s="129" t="e">
        <f>IF('Indicator Date hidden'!BC193="x","x",BB$2-'Indicator Date hidden'!BC193)</f>
        <v>#REF!</v>
      </c>
      <c r="BC192" s="129" t="e">
        <f>IF('Indicator Date hidden'!BD193="x","x",BC$2-'Indicator Date hidden'!BD193)</f>
        <v>#REF!</v>
      </c>
      <c r="BD192" s="129" t="e">
        <f>IF('Indicator Date hidden'!BE193="x","x",BD$2-'Indicator Date hidden'!BE193)</f>
        <v>#REF!</v>
      </c>
      <c r="BE192" s="129" t="e">
        <f>IF('Indicator Date hidden'!BF193="x","x",BE$2-'Indicator Date hidden'!BF193)</f>
        <v>#REF!</v>
      </c>
      <c r="BF192" s="129" t="e">
        <f>IF('Indicator Date hidden'!BG193="x","x",BF$2-'Indicator Date hidden'!BG193)</f>
        <v>#REF!</v>
      </c>
      <c r="BG192" s="129" t="e">
        <f>IF('Indicator Date hidden'!BH193="x","x",BG$2-'Indicator Date hidden'!BH193)</f>
        <v>#REF!</v>
      </c>
      <c r="BH192" s="129" t="e">
        <f>IF('Indicator Date hidden'!BI193="x","x",BH$2-'Indicator Date hidden'!BI193)</f>
        <v>#REF!</v>
      </c>
      <c r="BI192" s="129" t="e">
        <f>IF('Indicator Date hidden'!BJ193="x","x",BI$2-'Indicator Date hidden'!BJ193)</f>
        <v>#REF!</v>
      </c>
      <c r="BJ192" s="129" t="e">
        <f>IF('Indicator Date hidden'!BK193="x","x",BJ$2-'Indicator Date hidden'!BK193)</f>
        <v>#REF!</v>
      </c>
      <c r="BK192" s="129" t="e">
        <f>IF('Indicator Date hidden'!BL193="x","x",BK$2-'Indicator Date hidden'!BL193)</f>
        <v>#REF!</v>
      </c>
      <c r="BL192" s="129" t="e">
        <f>IF('Indicator Date hidden'!BM193="x","x",BL$2-'Indicator Date hidden'!BM193)</f>
        <v>#REF!</v>
      </c>
      <c r="BM192" s="129" t="e">
        <f>IF('Indicator Date hidden'!BN193="x","x",BM$2-'Indicator Date hidden'!BN193)</f>
        <v>#REF!</v>
      </c>
      <c r="BN192" s="129" t="e">
        <f>IF('Indicator Date hidden'!BO193="x","x",BN$2-'Indicator Date hidden'!BO193)</f>
        <v>#REF!</v>
      </c>
      <c r="BO192" s="129" t="e">
        <f>IF('Indicator Date hidden'!BP193="x","x",BO$2-'Indicator Date hidden'!BP193)</f>
        <v>#REF!</v>
      </c>
      <c r="BP192" s="129" t="e">
        <f>IF('Indicator Date hidden'!BQ193="x","x",BP$2-'Indicator Date hidden'!BQ193)</f>
        <v>#REF!</v>
      </c>
      <c r="BQ192" s="129" t="e">
        <f>IF('Indicator Date hidden'!BR193="x","x",BQ$2-'Indicator Date hidden'!BR193)</f>
        <v>#REF!</v>
      </c>
      <c r="BR192" s="129" t="e">
        <f>IF('Indicator Date hidden'!BS193="x","x",BR$2-'Indicator Date hidden'!BS193)</f>
        <v>#REF!</v>
      </c>
      <c r="BS192" s="129" t="e">
        <f>IF('Indicator Date hidden'!BT193="x","x",BS$2-'Indicator Date hidden'!BT193)</f>
        <v>#REF!</v>
      </c>
      <c r="BT192" s="129" t="e">
        <f>IF('Indicator Date hidden'!BU193="x","x",BT$2-'Indicator Date hidden'!BU193)</f>
        <v>#REF!</v>
      </c>
      <c r="BU192" s="129" t="e">
        <f>IF('Indicator Date hidden'!BV193="x","x",BU$2-'Indicator Date hidden'!BV193)</f>
        <v>#REF!</v>
      </c>
      <c r="BV192" s="129" t="e">
        <f>IF('Indicator Date hidden'!BW193="x","x",BV$2-'Indicator Date hidden'!BW193)</f>
        <v>#REF!</v>
      </c>
      <c r="BW192" s="129" t="e">
        <f>IF('Indicator Date hidden'!BX193="x","x",BW$2-'Indicator Date hidden'!BX193)</f>
        <v>#REF!</v>
      </c>
      <c r="BX192" s="129" t="e">
        <f>IF('Indicator Date hidden'!BY193="x","x",BX$2-'Indicator Date hidden'!BY193)</f>
        <v>#REF!</v>
      </c>
      <c r="BY192" s="5" t="e">
        <f t="shared" si="25"/>
        <v>#REF!</v>
      </c>
      <c r="BZ192" s="130" t="e">
        <f t="shared" si="26"/>
        <v>#REF!</v>
      </c>
      <c r="CA192" s="5">
        <f t="shared" si="27"/>
        <v>0</v>
      </c>
      <c r="CB192" s="130" t="e">
        <f t="shared" si="28"/>
        <v>#REF!</v>
      </c>
      <c r="CC192" s="133" t="e">
        <f t="shared" si="29"/>
        <v>#REF!</v>
      </c>
    </row>
    <row r="193" spans="1:81" x14ac:dyDescent="0.25">
      <c r="A193" t="s">
        <v>355</v>
      </c>
      <c r="B193" s="129" t="e">
        <f>IF('Indicator Date hidden'!C194="x","x",B$2-'Indicator Date hidden'!C194)</f>
        <v>#REF!</v>
      </c>
      <c r="C193" s="129" t="e">
        <f>IF('Indicator Date hidden'!D194="x","x",C$2-'Indicator Date hidden'!D194)</f>
        <v>#REF!</v>
      </c>
      <c r="D193" s="129" t="e">
        <f>IF('Indicator Date hidden'!E194="x","x",D$2-'Indicator Date hidden'!E194)</f>
        <v>#REF!</v>
      </c>
      <c r="E193" s="129" t="e">
        <f>IF('Indicator Date hidden'!F194="x","x",E$2-'Indicator Date hidden'!F194)</f>
        <v>#REF!</v>
      </c>
      <c r="F193" s="129" t="e">
        <f>IF('Indicator Date hidden'!G194="x","x",F$2-'Indicator Date hidden'!G194)</f>
        <v>#REF!</v>
      </c>
      <c r="G193" s="129" t="e">
        <f>IF('Indicator Date hidden'!H194="x","x",G$2-'Indicator Date hidden'!H194)</f>
        <v>#REF!</v>
      </c>
      <c r="H193" s="129" t="e">
        <f>IF('Indicator Date hidden'!I194="x","x",H$2-'Indicator Date hidden'!I194)</f>
        <v>#REF!</v>
      </c>
      <c r="I193" s="129" t="e">
        <f>IF('Indicator Date hidden'!J194="x","x",I$2-'Indicator Date hidden'!J194)</f>
        <v>#REF!</v>
      </c>
      <c r="J193" s="129" t="e">
        <f>IF('Indicator Date hidden'!K194="x","x",J$2-'Indicator Date hidden'!K194)</f>
        <v>#REF!</v>
      </c>
      <c r="K193" s="129" t="e">
        <f>IF('Indicator Date hidden'!L194="x","x",K$2-'Indicator Date hidden'!L194)</f>
        <v>#REF!</v>
      </c>
      <c r="L193" s="129" t="e">
        <f>IF('Indicator Date hidden'!M194="x","x",L$2-'Indicator Date hidden'!M194)</f>
        <v>#REF!</v>
      </c>
      <c r="M193" s="129" t="e">
        <f>IF('Indicator Date hidden'!N194="x","x",M$2-'Indicator Date hidden'!N194)</f>
        <v>#REF!</v>
      </c>
      <c r="N193" s="129" t="e">
        <f>IF('Indicator Date hidden'!O194="x","x",N$2-'Indicator Date hidden'!O194)</f>
        <v>#REF!</v>
      </c>
      <c r="O193" s="129" t="e">
        <f>IF('Indicator Date hidden'!P194="x","x",O$2-'Indicator Date hidden'!P194)</f>
        <v>#REF!</v>
      </c>
      <c r="P193" s="129" t="e">
        <f>IF('Indicator Date hidden'!Q194="x","x",P$2-'Indicator Date hidden'!Q194)</f>
        <v>#REF!</v>
      </c>
      <c r="Q193" s="129" t="e">
        <f>IF('Indicator Date hidden'!R194="x","x",Q$2-'Indicator Date hidden'!R194)</f>
        <v>#REF!</v>
      </c>
      <c r="R193" s="129" t="e">
        <f>IF('Indicator Date hidden'!S194="x","x",R$2-'Indicator Date hidden'!S194)</f>
        <v>#REF!</v>
      </c>
      <c r="S193" s="129" t="e">
        <f>IF('Indicator Date hidden'!T194="x","x",S$2-'Indicator Date hidden'!T194)</f>
        <v>#REF!</v>
      </c>
      <c r="T193" s="129" t="e">
        <f>IF('Indicator Date hidden'!U194="x","x",T$2-'Indicator Date hidden'!U194)</f>
        <v>#REF!</v>
      </c>
      <c r="U193" s="129" t="e">
        <f>IF('Indicator Date hidden'!V194="x","x",U$2-'Indicator Date hidden'!V194)</f>
        <v>#REF!</v>
      </c>
      <c r="V193" s="129" t="e">
        <f>IF('Indicator Date hidden'!W194="x","x",V$2-'Indicator Date hidden'!W194)</f>
        <v>#REF!</v>
      </c>
      <c r="W193" s="129" t="e">
        <f>IF('Indicator Date hidden'!X194="x","x",W$2-'Indicator Date hidden'!X194)</f>
        <v>#REF!</v>
      </c>
      <c r="X193" s="129" t="e">
        <f>IF('Indicator Date hidden'!Y194="x","x",X$2-'Indicator Date hidden'!Y194)</f>
        <v>#REF!</v>
      </c>
      <c r="Y193" s="129" t="e">
        <f>IF('Indicator Date hidden'!Z194="x","x",Y$2-'Indicator Date hidden'!Z194)</f>
        <v>#REF!</v>
      </c>
      <c r="Z193" s="129" t="e">
        <f>IF('Indicator Date hidden'!AA194="x","x",Z$2-'Indicator Date hidden'!AA194)</f>
        <v>#REF!</v>
      </c>
      <c r="AA193" s="129" t="e">
        <f>IF('Indicator Date hidden'!AB194="x","x",AA$2-'Indicator Date hidden'!AB194)</f>
        <v>#REF!</v>
      </c>
      <c r="AB193" s="129" t="e">
        <f>IF('Indicator Date hidden'!AC194="x","x",AB$2-'Indicator Date hidden'!AC194)</f>
        <v>#REF!</v>
      </c>
      <c r="AC193" s="129" t="e">
        <f>IF('Indicator Date hidden'!AD194="x","x",AC$2-'Indicator Date hidden'!AD194)</f>
        <v>#REF!</v>
      </c>
      <c r="AD193" s="129" t="e">
        <f>IF('Indicator Date hidden'!AE194="x","x",AD$2-'Indicator Date hidden'!AE194)</f>
        <v>#REF!</v>
      </c>
      <c r="AE193" s="129" t="e">
        <f>IF('Indicator Date hidden'!AF194="x","x",AE$2-'Indicator Date hidden'!AF194)</f>
        <v>#REF!</v>
      </c>
      <c r="AF193" s="129" t="e">
        <f>IF('Indicator Date hidden'!AG194="x","x",AF$2-'Indicator Date hidden'!AG194)</f>
        <v>#REF!</v>
      </c>
      <c r="AG193" s="129" t="e">
        <f>IF('Indicator Date hidden'!AH194="x","x",AG$2-'Indicator Date hidden'!AH194)</f>
        <v>#REF!</v>
      </c>
      <c r="AH193" s="129" t="e">
        <f>IF('Indicator Date hidden'!AI194="x","x",AH$2-'Indicator Date hidden'!AI194)</f>
        <v>#REF!</v>
      </c>
      <c r="AI193" s="129" t="e">
        <f>IF('Indicator Date hidden'!AJ194="x","x",AI$2-'Indicator Date hidden'!AJ194)</f>
        <v>#REF!</v>
      </c>
      <c r="AJ193" s="129" t="e">
        <f>IF('Indicator Date hidden'!AK194="x","x",AJ$2-'Indicator Date hidden'!AK194)</f>
        <v>#REF!</v>
      </c>
      <c r="AK193" s="129" t="e">
        <f>IF('Indicator Date hidden'!AL194="x","x",AK$2-'Indicator Date hidden'!AL194)</f>
        <v>#REF!</v>
      </c>
      <c r="AL193" s="129" t="e">
        <f>IF('Indicator Date hidden'!AM194="x","x",AL$2-'Indicator Date hidden'!AM194)</f>
        <v>#REF!</v>
      </c>
      <c r="AM193" s="129" t="e">
        <f>IF('Indicator Date hidden'!AN194="x","x",AM$2-'Indicator Date hidden'!AN194)</f>
        <v>#REF!</v>
      </c>
      <c r="AN193" s="129" t="e">
        <f>IF('Indicator Date hidden'!AO194="x","x",AN$2-'Indicator Date hidden'!AO194)</f>
        <v>#REF!</v>
      </c>
      <c r="AO193" s="129" t="e">
        <f>IF('Indicator Date hidden'!AP194="x","x",AO$2-'Indicator Date hidden'!AP194)</f>
        <v>#REF!</v>
      </c>
      <c r="AP193" s="129" t="e">
        <f>IF('Indicator Date hidden'!AQ194="x","x",AP$2-'Indicator Date hidden'!AQ194)</f>
        <v>#REF!</v>
      </c>
      <c r="AQ193" s="129" t="e">
        <f>IF('Indicator Date hidden'!AR194="x","x",AQ$2-'Indicator Date hidden'!AR194)</f>
        <v>#REF!</v>
      </c>
      <c r="AR193" s="129" t="e">
        <f>IF('Indicator Date hidden'!AS194="x","x",AR$2-'Indicator Date hidden'!AS194)</f>
        <v>#REF!</v>
      </c>
      <c r="AS193" s="129" t="e">
        <f>IF('Indicator Date hidden'!AT194="x","x",AS$2-'Indicator Date hidden'!AT194)</f>
        <v>#REF!</v>
      </c>
      <c r="AT193" s="129" t="e">
        <f>IF('Indicator Date hidden'!AU194="x","x",AT$2-'Indicator Date hidden'!AU194)</f>
        <v>#REF!</v>
      </c>
      <c r="AU193" s="129" t="e">
        <f>IF('Indicator Date hidden'!AV194="x","x",AU$2-'Indicator Date hidden'!AV194)</f>
        <v>#REF!</v>
      </c>
      <c r="AV193" s="129" t="e">
        <f>IF('Indicator Date hidden'!AW194="x","x",AV$2-'Indicator Date hidden'!AW194)</f>
        <v>#REF!</v>
      </c>
      <c r="AW193" s="129" t="e">
        <f>IF('Indicator Date hidden'!AX194="x","x",AW$2-'Indicator Date hidden'!AX194)</f>
        <v>#REF!</v>
      </c>
      <c r="AX193" s="129" t="e">
        <f>IF('Indicator Date hidden'!AY194="x","x",AX$2-'Indicator Date hidden'!AY194)</f>
        <v>#REF!</v>
      </c>
      <c r="AY193" s="129" t="e">
        <f>IF('Indicator Date hidden'!AZ194="x","x",AY$2-'Indicator Date hidden'!AZ194)</f>
        <v>#REF!</v>
      </c>
      <c r="AZ193" s="129" t="e">
        <f>IF('Indicator Date hidden'!BA194="x","x",AZ$2-'Indicator Date hidden'!BA194)</f>
        <v>#REF!</v>
      </c>
      <c r="BA193" s="129" t="e">
        <f>IF('Indicator Date hidden'!BB194="x","x",BA$2-'Indicator Date hidden'!BB194)</f>
        <v>#REF!</v>
      </c>
      <c r="BB193" s="129" t="e">
        <f>IF('Indicator Date hidden'!BC194="x","x",BB$2-'Indicator Date hidden'!BC194)</f>
        <v>#REF!</v>
      </c>
      <c r="BC193" s="129" t="e">
        <f>IF('Indicator Date hidden'!BD194="x","x",BC$2-'Indicator Date hidden'!BD194)</f>
        <v>#REF!</v>
      </c>
      <c r="BD193" s="129" t="e">
        <f>IF('Indicator Date hidden'!BE194="x","x",BD$2-'Indicator Date hidden'!BE194)</f>
        <v>#REF!</v>
      </c>
      <c r="BE193" s="129" t="e">
        <f>IF('Indicator Date hidden'!BF194="x","x",BE$2-'Indicator Date hidden'!BF194)</f>
        <v>#REF!</v>
      </c>
      <c r="BF193" s="129" t="e">
        <f>IF('Indicator Date hidden'!BG194="x","x",BF$2-'Indicator Date hidden'!BG194)</f>
        <v>#REF!</v>
      </c>
      <c r="BG193" s="129" t="e">
        <f>IF('Indicator Date hidden'!BH194="x","x",BG$2-'Indicator Date hidden'!BH194)</f>
        <v>#REF!</v>
      </c>
      <c r="BH193" s="129" t="e">
        <f>IF('Indicator Date hidden'!BI194="x","x",BH$2-'Indicator Date hidden'!BI194)</f>
        <v>#REF!</v>
      </c>
      <c r="BI193" s="129" t="e">
        <f>IF('Indicator Date hidden'!BJ194="x","x",BI$2-'Indicator Date hidden'!BJ194)</f>
        <v>#REF!</v>
      </c>
      <c r="BJ193" s="129" t="e">
        <f>IF('Indicator Date hidden'!BK194="x","x",BJ$2-'Indicator Date hidden'!BK194)</f>
        <v>#REF!</v>
      </c>
      <c r="BK193" s="129" t="e">
        <f>IF('Indicator Date hidden'!BL194="x","x",BK$2-'Indicator Date hidden'!BL194)</f>
        <v>#REF!</v>
      </c>
      <c r="BL193" s="129" t="e">
        <f>IF('Indicator Date hidden'!BM194="x","x",BL$2-'Indicator Date hidden'!BM194)</f>
        <v>#REF!</v>
      </c>
      <c r="BM193" s="129" t="e">
        <f>IF('Indicator Date hidden'!BN194="x","x",BM$2-'Indicator Date hidden'!BN194)</f>
        <v>#REF!</v>
      </c>
      <c r="BN193" s="129" t="e">
        <f>IF('Indicator Date hidden'!BO194="x","x",BN$2-'Indicator Date hidden'!BO194)</f>
        <v>#REF!</v>
      </c>
      <c r="BO193" s="129" t="e">
        <f>IF('Indicator Date hidden'!BP194="x","x",BO$2-'Indicator Date hidden'!BP194)</f>
        <v>#REF!</v>
      </c>
      <c r="BP193" s="129" t="e">
        <f>IF('Indicator Date hidden'!BQ194="x","x",BP$2-'Indicator Date hidden'!BQ194)</f>
        <v>#REF!</v>
      </c>
      <c r="BQ193" s="129" t="e">
        <f>IF('Indicator Date hidden'!BR194="x","x",BQ$2-'Indicator Date hidden'!BR194)</f>
        <v>#REF!</v>
      </c>
      <c r="BR193" s="129" t="e">
        <f>IF('Indicator Date hidden'!BS194="x","x",BR$2-'Indicator Date hidden'!BS194)</f>
        <v>#REF!</v>
      </c>
      <c r="BS193" s="129" t="e">
        <f>IF('Indicator Date hidden'!BT194="x","x",BS$2-'Indicator Date hidden'!BT194)</f>
        <v>#REF!</v>
      </c>
      <c r="BT193" s="129" t="e">
        <f>IF('Indicator Date hidden'!BU194="x","x",BT$2-'Indicator Date hidden'!BU194)</f>
        <v>#REF!</v>
      </c>
      <c r="BU193" s="129" t="e">
        <f>IF('Indicator Date hidden'!BV194="x","x",BU$2-'Indicator Date hidden'!BV194)</f>
        <v>#REF!</v>
      </c>
      <c r="BV193" s="129" t="e">
        <f>IF('Indicator Date hidden'!BW194="x","x",BV$2-'Indicator Date hidden'!BW194)</f>
        <v>#REF!</v>
      </c>
      <c r="BW193" s="129" t="e">
        <f>IF('Indicator Date hidden'!BX194="x","x",BW$2-'Indicator Date hidden'!BX194)</f>
        <v>#REF!</v>
      </c>
      <c r="BX193" s="129" t="e">
        <f>IF('Indicator Date hidden'!BY194="x","x",BX$2-'Indicator Date hidden'!BY194)</f>
        <v>#REF!</v>
      </c>
      <c r="BY193" s="5" t="e">
        <f t="shared" si="25"/>
        <v>#REF!</v>
      </c>
      <c r="BZ193" s="130" t="e">
        <f t="shared" si="26"/>
        <v>#REF!</v>
      </c>
      <c r="CA193" s="5">
        <f t="shared" si="27"/>
        <v>0</v>
      </c>
      <c r="CB193" s="130" t="e">
        <f t="shared" si="28"/>
        <v>#REF!</v>
      </c>
      <c r="CC193" s="133" t="e">
        <f t="shared" si="29"/>
        <v>#REF!</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Home</vt:lpstr>
      <vt:lpstr>Table of Contents</vt:lpstr>
      <vt:lpstr>INFORM COVID-19 RISK 2020 (a-z)</vt:lpstr>
      <vt:lpstr>Hazard &amp; Exposure</vt:lpstr>
      <vt:lpstr>Vulnerability</vt:lpstr>
      <vt:lpstr>Lack of Coping Capacity</vt:lpstr>
      <vt:lpstr>Indicator Data</vt:lpstr>
      <vt:lpstr>Indicator Date hidden</vt:lpstr>
      <vt:lpstr>Indicator Date hidden2</vt:lpstr>
      <vt:lpstr>Indicator Source</vt:lpstr>
      <vt:lpstr>Indicator Data imputation</vt:lpstr>
      <vt:lpstr>Imputed and missing data hidden</vt:lpstr>
      <vt:lpstr>Indicator Metadata</vt:lpstr>
      <vt:lpstr>Regions</vt:lpstr>
      <vt:lpstr>'Indicator Metadata'!_2012.06.11___GFM_Indicator_List</vt:lpstr>
      <vt:lpstr>'INFORM COVID-19 RISK 2020 (a-z)'!_FilterDatabase</vt:lpstr>
      <vt:lpstr>'Imputed and missing data hidden'!Print_Area</vt:lpstr>
      <vt:lpstr>'INFORM COVID-19 RISK 2020 (a-z)'!Print_Area</vt:lpstr>
      <vt:lpstr>'Imputed and missing data hidden'!Print_Titles</vt:lpstr>
      <vt:lpstr>'INFORM COVID-19 RISK 2020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Robin-PC</cp:lastModifiedBy>
  <cp:lastPrinted>2019-07-10T15:25:37Z</cp:lastPrinted>
  <dcterms:created xsi:type="dcterms:W3CDTF">2013-01-24T09:37:59Z</dcterms:created>
  <dcterms:modified xsi:type="dcterms:W3CDTF">2020-04-30T20:40:51Z</dcterms:modified>
</cp:coreProperties>
</file>